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480" yWindow="150" windowWidth="27795" windowHeight="12090" activeTab="8"/>
  </bookViews>
  <sheets>
    <sheet name="portfolio1" sheetId="1" r:id="rId1"/>
    <sheet name="beta" sheetId="2" r:id="rId2"/>
    <sheet name="top_8_beta" sheetId="6" r:id="rId3"/>
    <sheet name="top8_market_cap" sheetId="3" r:id="rId4"/>
    <sheet name="top_12_mcap" sheetId="4" r:id="rId5"/>
    <sheet name="top_12_beta" sheetId="5" r:id="rId6"/>
    <sheet name="beta_top_5" sheetId="9" r:id="rId7"/>
    <sheet name="top5_mcap" sheetId="10" r:id="rId8"/>
    <sheet name="Mcap10" sheetId="7" r:id="rId9"/>
    <sheet name="Beta10" sheetId="8" r:id="rId10"/>
    <sheet name="Beta+MCap 5" sheetId="11" r:id="rId11"/>
  </sheets>
  <calcPr calcId="0"/>
</workbook>
</file>

<file path=xl/calcChain.xml><?xml version="1.0" encoding="utf-8"?>
<calcChain xmlns="http://schemas.openxmlformats.org/spreadsheetml/2006/main">
  <c r="AA2" i="7" l="1"/>
  <c r="Z2" i="7"/>
  <c r="Y2" i="7"/>
  <c r="X2" i="7"/>
  <c r="V1240" i="7"/>
  <c r="V1239" i="7"/>
  <c r="V1238" i="7"/>
  <c r="V1237" i="7"/>
  <c r="V1236" i="7"/>
  <c r="V1235" i="7"/>
  <c r="V1234" i="7"/>
  <c r="V1233" i="7"/>
  <c r="V1232" i="7"/>
  <c r="V1231" i="7"/>
  <c r="V1230" i="7"/>
  <c r="V1229" i="7"/>
  <c r="V1228" i="7"/>
  <c r="V1227" i="7"/>
  <c r="V1226" i="7"/>
  <c r="V1225" i="7"/>
  <c r="V1224" i="7"/>
  <c r="V1223" i="7"/>
  <c r="V1222" i="7"/>
  <c r="V1221" i="7"/>
  <c r="V1220" i="7"/>
  <c r="V1219" i="7"/>
  <c r="V1218" i="7"/>
  <c r="V1217" i="7"/>
  <c r="V1216" i="7"/>
  <c r="V1215" i="7"/>
  <c r="V1214" i="7"/>
  <c r="V1213" i="7"/>
  <c r="V1212" i="7"/>
  <c r="V1211" i="7"/>
  <c r="V1210" i="7"/>
  <c r="V1209" i="7"/>
  <c r="V1208" i="7"/>
  <c r="V1207" i="7"/>
  <c r="V1206" i="7"/>
  <c r="V1205" i="7"/>
  <c r="V1204" i="7"/>
  <c r="V1203" i="7"/>
  <c r="V1202" i="7"/>
  <c r="V1201" i="7"/>
  <c r="V1200" i="7"/>
  <c r="V1199" i="7"/>
  <c r="V1198" i="7"/>
  <c r="V1197" i="7"/>
  <c r="V1196" i="7"/>
  <c r="V1195" i="7"/>
  <c r="V1194" i="7"/>
  <c r="V1193" i="7"/>
  <c r="V1192" i="7"/>
  <c r="V1191" i="7"/>
  <c r="V1190" i="7"/>
  <c r="V1189" i="7"/>
  <c r="V1188" i="7"/>
  <c r="V1187" i="7"/>
  <c r="V1186" i="7"/>
  <c r="V1185" i="7"/>
  <c r="V1184" i="7"/>
  <c r="V1183" i="7"/>
  <c r="V1182" i="7"/>
  <c r="V1181" i="7"/>
  <c r="V1180" i="7"/>
  <c r="V1179" i="7"/>
  <c r="V1178" i="7"/>
  <c r="V1177" i="7"/>
  <c r="V1176" i="7"/>
  <c r="V1175" i="7"/>
  <c r="V1174" i="7"/>
  <c r="V1173" i="7"/>
  <c r="V1172" i="7"/>
  <c r="V1171" i="7"/>
  <c r="V1170" i="7"/>
  <c r="V1169" i="7"/>
  <c r="V1168" i="7"/>
  <c r="V1167" i="7"/>
  <c r="V1166" i="7"/>
  <c r="V1165" i="7"/>
  <c r="V1164" i="7"/>
  <c r="V1163" i="7"/>
  <c r="V1162" i="7"/>
  <c r="V1161" i="7"/>
  <c r="V1160" i="7"/>
  <c r="V1159" i="7"/>
  <c r="V1158" i="7"/>
  <c r="V1157" i="7"/>
  <c r="V1156" i="7"/>
  <c r="V1155" i="7"/>
  <c r="V1154" i="7"/>
  <c r="V1153" i="7"/>
  <c r="V1152" i="7"/>
  <c r="V1151" i="7"/>
  <c r="V1150" i="7"/>
  <c r="V1149" i="7"/>
  <c r="V1148" i="7"/>
  <c r="V1147" i="7"/>
  <c r="V1146" i="7"/>
  <c r="V1145" i="7"/>
  <c r="V1144" i="7"/>
  <c r="V1143" i="7"/>
  <c r="V1142" i="7"/>
  <c r="V1141" i="7"/>
  <c r="V1140" i="7"/>
  <c r="V1139" i="7"/>
  <c r="V1138" i="7"/>
  <c r="V1137" i="7"/>
  <c r="V1136" i="7"/>
  <c r="V1135" i="7"/>
  <c r="V1134" i="7"/>
  <c r="V1133" i="7"/>
  <c r="V1132" i="7"/>
  <c r="V1131" i="7"/>
  <c r="V1130" i="7"/>
  <c r="V1129" i="7"/>
  <c r="V1128" i="7"/>
  <c r="V1127" i="7"/>
  <c r="V1126" i="7"/>
  <c r="V1125" i="7"/>
  <c r="V1124" i="7"/>
  <c r="V1123" i="7"/>
  <c r="V1122" i="7"/>
  <c r="V1121" i="7"/>
  <c r="V1120" i="7"/>
  <c r="V1119" i="7"/>
  <c r="V1118" i="7"/>
  <c r="V1117" i="7"/>
  <c r="V1116" i="7"/>
  <c r="V1115" i="7"/>
  <c r="V1114" i="7"/>
  <c r="V1113" i="7"/>
  <c r="V1112" i="7"/>
  <c r="V1111" i="7"/>
  <c r="V1110" i="7"/>
  <c r="V1109" i="7"/>
  <c r="V1108" i="7"/>
  <c r="V1107" i="7"/>
  <c r="V1106" i="7"/>
  <c r="V1105" i="7"/>
  <c r="V1104" i="7"/>
  <c r="V1103" i="7"/>
  <c r="V1102" i="7"/>
  <c r="V1101" i="7"/>
  <c r="V1100" i="7"/>
  <c r="V1099" i="7"/>
  <c r="V1098" i="7"/>
  <c r="V1097" i="7"/>
  <c r="V1096" i="7"/>
  <c r="V1095" i="7"/>
  <c r="V1094" i="7"/>
  <c r="V1093" i="7"/>
  <c r="V1092" i="7"/>
  <c r="V1091" i="7"/>
  <c r="V1090" i="7"/>
  <c r="V1089" i="7"/>
  <c r="V1088" i="7"/>
  <c r="V1087" i="7"/>
  <c r="V1086" i="7"/>
  <c r="V1085" i="7"/>
  <c r="V1084" i="7"/>
  <c r="V1083" i="7"/>
  <c r="V1082" i="7"/>
  <c r="V1081" i="7"/>
  <c r="V1080" i="7"/>
  <c r="V1079" i="7"/>
  <c r="V1078" i="7"/>
  <c r="V1077" i="7"/>
  <c r="V1076" i="7"/>
  <c r="V1075" i="7"/>
  <c r="V1074" i="7"/>
  <c r="V1073" i="7"/>
  <c r="V1072" i="7"/>
  <c r="V1071" i="7"/>
  <c r="V1070" i="7"/>
  <c r="V1069" i="7"/>
  <c r="V1068" i="7"/>
  <c r="V1067" i="7"/>
  <c r="V1066" i="7"/>
  <c r="V1065" i="7"/>
  <c r="V1064" i="7"/>
  <c r="V1063" i="7"/>
  <c r="V1062" i="7"/>
  <c r="V1061" i="7"/>
  <c r="V1060" i="7"/>
  <c r="V1059" i="7"/>
  <c r="V1058" i="7"/>
  <c r="V1057" i="7"/>
  <c r="V1056" i="7"/>
  <c r="V1055" i="7"/>
  <c r="V1054" i="7"/>
  <c r="V1053" i="7"/>
  <c r="V1052" i="7"/>
  <c r="V1051" i="7"/>
  <c r="V1050" i="7"/>
  <c r="V1049" i="7"/>
  <c r="V1048" i="7"/>
  <c r="V1047" i="7"/>
  <c r="V1046" i="7"/>
  <c r="V1045" i="7"/>
  <c r="V1044" i="7"/>
  <c r="V1043" i="7"/>
  <c r="V1042" i="7"/>
  <c r="V1041" i="7"/>
  <c r="V1040" i="7"/>
  <c r="V1039" i="7"/>
  <c r="V1038" i="7"/>
  <c r="V1037" i="7"/>
  <c r="V1036" i="7"/>
  <c r="V1035" i="7"/>
  <c r="V1034" i="7"/>
  <c r="V1033" i="7"/>
  <c r="V1032" i="7"/>
  <c r="V1031" i="7"/>
  <c r="V1030" i="7"/>
  <c r="V1029" i="7"/>
  <c r="V1028" i="7"/>
  <c r="V1027" i="7"/>
  <c r="V1026" i="7"/>
  <c r="V1025" i="7"/>
  <c r="V1024" i="7"/>
  <c r="V1023" i="7"/>
  <c r="V1022" i="7"/>
  <c r="V1021" i="7"/>
  <c r="V1020" i="7"/>
  <c r="V1019" i="7"/>
  <c r="V1018" i="7"/>
  <c r="V1017" i="7"/>
  <c r="V1016" i="7"/>
  <c r="V1015" i="7"/>
  <c r="V1014" i="7"/>
  <c r="V1013" i="7"/>
  <c r="V1012" i="7"/>
  <c r="V1011" i="7"/>
  <c r="V1010" i="7"/>
  <c r="V1009" i="7"/>
  <c r="V1008" i="7"/>
  <c r="V1007" i="7"/>
  <c r="V1006" i="7"/>
  <c r="V1005" i="7"/>
  <c r="V1004" i="7"/>
  <c r="V1003" i="7"/>
  <c r="V1002" i="7"/>
  <c r="V1001" i="7"/>
  <c r="V1000" i="7"/>
  <c r="V999" i="7"/>
  <c r="V998" i="7"/>
  <c r="V997" i="7"/>
  <c r="V996" i="7"/>
  <c r="V995" i="7"/>
  <c r="V994" i="7"/>
  <c r="V993" i="7"/>
  <c r="V992" i="7"/>
  <c r="V991" i="7"/>
  <c r="V990" i="7"/>
  <c r="V989" i="7"/>
  <c r="V988" i="7"/>
  <c r="V987" i="7"/>
  <c r="V986" i="7"/>
  <c r="V985" i="7"/>
  <c r="V984" i="7"/>
  <c r="V983" i="7"/>
  <c r="V982" i="7"/>
  <c r="V981" i="7"/>
  <c r="V980" i="7"/>
  <c r="V979" i="7"/>
  <c r="V978" i="7"/>
  <c r="V977" i="7"/>
  <c r="V976" i="7"/>
  <c r="V975" i="7"/>
  <c r="V974" i="7"/>
  <c r="V973" i="7"/>
  <c r="V972" i="7"/>
  <c r="V971" i="7"/>
  <c r="V970" i="7"/>
  <c r="V969" i="7"/>
  <c r="V968" i="7"/>
  <c r="V967" i="7"/>
  <c r="V966" i="7"/>
  <c r="V965" i="7"/>
  <c r="V964" i="7"/>
  <c r="V963" i="7"/>
  <c r="V962" i="7"/>
  <c r="V961" i="7"/>
  <c r="V960" i="7"/>
  <c r="V959" i="7"/>
  <c r="V958" i="7"/>
  <c r="V957" i="7"/>
  <c r="V956" i="7"/>
  <c r="V955" i="7"/>
  <c r="V954" i="7"/>
  <c r="V953" i="7"/>
  <c r="V952" i="7"/>
  <c r="V951" i="7"/>
  <c r="V950" i="7"/>
  <c r="V949" i="7"/>
  <c r="V948" i="7"/>
  <c r="V947" i="7"/>
  <c r="V946" i="7"/>
  <c r="V945" i="7"/>
  <c r="V944" i="7"/>
  <c r="V943" i="7"/>
  <c r="V942" i="7"/>
  <c r="V941" i="7"/>
  <c r="V940" i="7"/>
  <c r="V939" i="7"/>
  <c r="V938" i="7"/>
  <c r="V937" i="7"/>
  <c r="V936" i="7"/>
  <c r="V935" i="7"/>
  <c r="V934" i="7"/>
  <c r="V933" i="7"/>
  <c r="V932" i="7"/>
  <c r="V931" i="7"/>
  <c r="V930" i="7"/>
  <c r="V929" i="7"/>
  <c r="V928" i="7"/>
  <c r="V927" i="7"/>
  <c r="V926" i="7"/>
  <c r="V925" i="7"/>
  <c r="V924" i="7"/>
  <c r="V923" i="7"/>
  <c r="V922" i="7"/>
  <c r="V921" i="7"/>
  <c r="V920" i="7"/>
  <c r="V919" i="7"/>
  <c r="V918" i="7"/>
  <c r="V917" i="7"/>
  <c r="V916" i="7"/>
  <c r="V915" i="7"/>
  <c r="V914" i="7"/>
  <c r="V913" i="7"/>
  <c r="V912" i="7"/>
  <c r="V911" i="7"/>
  <c r="V910" i="7"/>
  <c r="V909" i="7"/>
  <c r="V908" i="7"/>
  <c r="V907" i="7"/>
  <c r="V906" i="7"/>
  <c r="V905" i="7"/>
  <c r="V904" i="7"/>
  <c r="V903" i="7"/>
  <c r="V902" i="7"/>
  <c r="V901" i="7"/>
  <c r="V900" i="7"/>
  <c r="V899" i="7"/>
  <c r="V898" i="7"/>
  <c r="V897" i="7"/>
  <c r="V896" i="7"/>
  <c r="V895" i="7"/>
  <c r="V894" i="7"/>
  <c r="V893" i="7"/>
  <c r="V892" i="7"/>
  <c r="V891" i="7"/>
  <c r="V890" i="7"/>
  <c r="V889" i="7"/>
  <c r="V888" i="7"/>
  <c r="V887" i="7"/>
  <c r="V886" i="7"/>
  <c r="V885" i="7"/>
  <c r="V884" i="7"/>
  <c r="V883" i="7"/>
  <c r="V882" i="7"/>
  <c r="V881" i="7"/>
  <c r="V880" i="7"/>
  <c r="V879" i="7"/>
  <c r="V878" i="7"/>
  <c r="V877" i="7"/>
  <c r="V876" i="7"/>
  <c r="V875" i="7"/>
  <c r="V874" i="7"/>
  <c r="V873" i="7"/>
  <c r="V872" i="7"/>
  <c r="V871" i="7"/>
  <c r="V870" i="7"/>
  <c r="V869" i="7"/>
  <c r="V868" i="7"/>
  <c r="V867" i="7"/>
  <c r="V866" i="7"/>
  <c r="V865" i="7"/>
  <c r="V864" i="7"/>
  <c r="V863" i="7"/>
  <c r="V862" i="7"/>
  <c r="V861" i="7"/>
  <c r="V860" i="7"/>
  <c r="V859" i="7"/>
  <c r="V858" i="7"/>
  <c r="V857" i="7"/>
  <c r="V856" i="7"/>
  <c r="V855" i="7"/>
  <c r="V854" i="7"/>
  <c r="V853" i="7"/>
  <c r="V852" i="7"/>
  <c r="V851" i="7"/>
  <c r="V850" i="7"/>
  <c r="V849" i="7"/>
  <c r="V848" i="7"/>
  <c r="V847" i="7"/>
  <c r="V846" i="7"/>
  <c r="V845" i="7"/>
  <c r="V844" i="7"/>
  <c r="V843" i="7"/>
  <c r="V842" i="7"/>
  <c r="V841" i="7"/>
  <c r="V840" i="7"/>
  <c r="V839" i="7"/>
  <c r="V838" i="7"/>
  <c r="V837" i="7"/>
  <c r="V836" i="7"/>
  <c r="V835" i="7"/>
  <c r="V834" i="7"/>
  <c r="V833" i="7"/>
  <c r="V832" i="7"/>
  <c r="V831" i="7"/>
  <c r="V830" i="7"/>
  <c r="V829" i="7"/>
  <c r="V828" i="7"/>
  <c r="V827" i="7"/>
  <c r="V826" i="7"/>
  <c r="V825" i="7"/>
  <c r="V824" i="7"/>
  <c r="V823" i="7"/>
  <c r="V822" i="7"/>
  <c r="V821" i="7"/>
  <c r="V820" i="7"/>
  <c r="V819" i="7"/>
  <c r="V818" i="7"/>
  <c r="V817" i="7"/>
  <c r="V816" i="7"/>
  <c r="V815" i="7"/>
  <c r="V814" i="7"/>
  <c r="V813" i="7"/>
  <c r="V812" i="7"/>
  <c r="V811" i="7"/>
  <c r="V810" i="7"/>
  <c r="V809" i="7"/>
  <c r="V808" i="7"/>
  <c r="V807" i="7"/>
  <c r="V806" i="7"/>
  <c r="V805" i="7"/>
  <c r="V804" i="7"/>
  <c r="V803" i="7"/>
  <c r="V802" i="7"/>
  <c r="V801" i="7"/>
  <c r="V800" i="7"/>
  <c r="V799" i="7"/>
  <c r="V798" i="7"/>
  <c r="V797" i="7"/>
  <c r="V796" i="7"/>
  <c r="V795" i="7"/>
  <c r="V794" i="7"/>
  <c r="V793" i="7"/>
  <c r="V792" i="7"/>
  <c r="V791" i="7"/>
  <c r="V790" i="7"/>
  <c r="V789" i="7"/>
  <c r="V788" i="7"/>
  <c r="V787" i="7"/>
  <c r="V786" i="7"/>
  <c r="V785" i="7"/>
  <c r="V784" i="7"/>
  <c r="V783" i="7"/>
  <c r="V782" i="7"/>
  <c r="V781" i="7"/>
  <c r="V780" i="7"/>
  <c r="V779" i="7"/>
  <c r="V778" i="7"/>
  <c r="V777" i="7"/>
  <c r="V776" i="7"/>
  <c r="V775" i="7"/>
  <c r="V774" i="7"/>
  <c r="V773" i="7"/>
  <c r="V772" i="7"/>
  <c r="V771" i="7"/>
  <c r="V770" i="7"/>
  <c r="V769" i="7"/>
  <c r="V768" i="7"/>
  <c r="V767" i="7"/>
  <c r="V766" i="7"/>
  <c r="V765" i="7"/>
  <c r="V764" i="7"/>
  <c r="V763" i="7"/>
  <c r="V762" i="7"/>
  <c r="V761" i="7"/>
  <c r="V760" i="7"/>
  <c r="V759" i="7"/>
  <c r="V758" i="7"/>
  <c r="V757" i="7"/>
  <c r="V756" i="7"/>
  <c r="V755" i="7"/>
  <c r="V754" i="7"/>
  <c r="V753" i="7"/>
  <c r="V752" i="7"/>
  <c r="V751" i="7"/>
  <c r="V750" i="7"/>
  <c r="V749" i="7"/>
  <c r="V748" i="7"/>
  <c r="V747" i="7"/>
  <c r="V746" i="7"/>
  <c r="V745" i="7"/>
  <c r="V744" i="7"/>
  <c r="V743" i="7"/>
  <c r="V742" i="7"/>
  <c r="V741" i="7"/>
  <c r="V740" i="7"/>
  <c r="V739" i="7"/>
  <c r="V738" i="7"/>
  <c r="V737" i="7"/>
  <c r="V736" i="7"/>
  <c r="V735" i="7"/>
  <c r="V734" i="7"/>
  <c r="V733" i="7"/>
  <c r="V732" i="7"/>
  <c r="V731" i="7"/>
  <c r="V730" i="7"/>
  <c r="V729" i="7"/>
  <c r="V728" i="7"/>
  <c r="V727" i="7"/>
  <c r="V726" i="7"/>
  <c r="V725" i="7"/>
  <c r="V724" i="7"/>
  <c r="V723" i="7"/>
  <c r="V722" i="7"/>
  <c r="V721" i="7"/>
  <c r="V720" i="7"/>
  <c r="V719" i="7"/>
  <c r="V718" i="7"/>
  <c r="V717" i="7"/>
  <c r="V716" i="7"/>
  <c r="V715" i="7"/>
  <c r="V714" i="7"/>
  <c r="V713" i="7"/>
  <c r="V712" i="7"/>
  <c r="V711" i="7"/>
  <c r="V710" i="7"/>
  <c r="V709" i="7"/>
  <c r="V708" i="7"/>
  <c r="V707" i="7"/>
  <c r="V706" i="7"/>
  <c r="V705" i="7"/>
  <c r="V704" i="7"/>
  <c r="V703" i="7"/>
  <c r="V702" i="7"/>
  <c r="V701" i="7"/>
  <c r="V700" i="7"/>
  <c r="V699" i="7"/>
  <c r="V698" i="7"/>
  <c r="V697" i="7"/>
  <c r="V696" i="7"/>
  <c r="V695" i="7"/>
  <c r="V694" i="7"/>
  <c r="V693" i="7"/>
  <c r="V692" i="7"/>
  <c r="V691" i="7"/>
  <c r="V690" i="7"/>
  <c r="V689" i="7"/>
  <c r="V688" i="7"/>
  <c r="V687" i="7"/>
  <c r="V686" i="7"/>
  <c r="V685" i="7"/>
  <c r="V684" i="7"/>
  <c r="V683" i="7"/>
  <c r="V682" i="7"/>
  <c r="V681" i="7"/>
  <c r="V680" i="7"/>
  <c r="V679" i="7"/>
  <c r="V678" i="7"/>
  <c r="V677" i="7"/>
  <c r="V676" i="7"/>
  <c r="V675" i="7"/>
  <c r="V674" i="7"/>
  <c r="V673" i="7"/>
  <c r="V672" i="7"/>
  <c r="V671" i="7"/>
  <c r="V670" i="7"/>
  <c r="V669" i="7"/>
  <c r="V668" i="7"/>
  <c r="V667" i="7"/>
  <c r="V666" i="7"/>
  <c r="V665" i="7"/>
  <c r="V664" i="7"/>
  <c r="V663" i="7"/>
  <c r="V662" i="7"/>
  <c r="V661" i="7"/>
  <c r="V660" i="7"/>
  <c r="V659" i="7"/>
  <c r="V658" i="7"/>
  <c r="V657" i="7"/>
  <c r="V656" i="7"/>
  <c r="V655" i="7"/>
  <c r="V654" i="7"/>
  <c r="V653" i="7"/>
  <c r="V652" i="7"/>
  <c r="V651" i="7"/>
  <c r="V650" i="7"/>
  <c r="V649" i="7"/>
  <c r="V648" i="7"/>
  <c r="V647" i="7"/>
  <c r="V646" i="7"/>
  <c r="V645" i="7"/>
  <c r="V644" i="7"/>
  <c r="V643" i="7"/>
  <c r="V642" i="7"/>
  <c r="V641" i="7"/>
  <c r="V640" i="7"/>
  <c r="V639" i="7"/>
  <c r="V638" i="7"/>
  <c r="V637" i="7"/>
  <c r="V636" i="7"/>
  <c r="V635" i="7"/>
  <c r="V634" i="7"/>
  <c r="V633" i="7"/>
  <c r="V632" i="7"/>
  <c r="V631" i="7"/>
  <c r="V630" i="7"/>
  <c r="V629" i="7"/>
  <c r="V628" i="7"/>
  <c r="V627" i="7"/>
  <c r="V626" i="7"/>
  <c r="V625" i="7"/>
  <c r="V624" i="7"/>
  <c r="V623" i="7"/>
  <c r="V622" i="7"/>
  <c r="V621" i="7"/>
  <c r="V620" i="7"/>
  <c r="V619" i="7"/>
  <c r="V618" i="7"/>
  <c r="V617" i="7"/>
  <c r="V616" i="7"/>
  <c r="V615" i="7"/>
  <c r="V614" i="7"/>
  <c r="V613" i="7"/>
  <c r="V612" i="7"/>
  <c r="V611" i="7"/>
  <c r="V610" i="7"/>
  <c r="V609" i="7"/>
  <c r="V608" i="7"/>
  <c r="V607" i="7"/>
  <c r="V606" i="7"/>
  <c r="V605" i="7"/>
  <c r="V604" i="7"/>
  <c r="V603" i="7"/>
  <c r="V602" i="7"/>
  <c r="V601" i="7"/>
  <c r="V600" i="7"/>
  <c r="V599" i="7"/>
  <c r="V598" i="7"/>
  <c r="V597" i="7"/>
  <c r="V596" i="7"/>
  <c r="V595" i="7"/>
  <c r="V594" i="7"/>
  <c r="V593" i="7"/>
  <c r="V592" i="7"/>
  <c r="V591" i="7"/>
  <c r="V590" i="7"/>
  <c r="V589" i="7"/>
  <c r="V588" i="7"/>
  <c r="V587" i="7"/>
  <c r="V586" i="7"/>
  <c r="V585" i="7"/>
  <c r="V584" i="7"/>
  <c r="V583" i="7"/>
  <c r="V582" i="7"/>
  <c r="V581" i="7"/>
  <c r="V580" i="7"/>
  <c r="V579" i="7"/>
  <c r="V578" i="7"/>
  <c r="V577" i="7"/>
  <c r="V576" i="7"/>
  <c r="V575" i="7"/>
  <c r="V574" i="7"/>
  <c r="V573" i="7"/>
  <c r="V572" i="7"/>
  <c r="V571" i="7"/>
  <c r="V570" i="7"/>
  <c r="V569" i="7"/>
  <c r="V568" i="7"/>
  <c r="V567" i="7"/>
  <c r="V566" i="7"/>
  <c r="V565" i="7"/>
  <c r="V564" i="7"/>
  <c r="V563" i="7"/>
  <c r="V562" i="7"/>
  <c r="V561" i="7"/>
  <c r="V560" i="7"/>
  <c r="V559" i="7"/>
  <c r="V558" i="7"/>
  <c r="V557" i="7"/>
  <c r="V556" i="7"/>
  <c r="V555" i="7"/>
  <c r="V554" i="7"/>
  <c r="V553" i="7"/>
  <c r="V552" i="7"/>
  <c r="V551" i="7"/>
  <c r="V550" i="7"/>
  <c r="V549" i="7"/>
  <c r="V548" i="7"/>
  <c r="V547" i="7"/>
  <c r="V546" i="7"/>
  <c r="V545" i="7"/>
  <c r="V544" i="7"/>
  <c r="V543" i="7"/>
  <c r="V542" i="7"/>
  <c r="V541" i="7"/>
  <c r="V540" i="7"/>
  <c r="V539" i="7"/>
  <c r="V538" i="7"/>
  <c r="V537" i="7"/>
  <c r="V536" i="7"/>
  <c r="V535" i="7"/>
  <c r="V534" i="7"/>
  <c r="V533" i="7"/>
  <c r="V532" i="7"/>
  <c r="V531" i="7"/>
  <c r="V530" i="7"/>
  <c r="V529" i="7"/>
  <c r="V528" i="7"/>
  <c r="V527" i="7"/>
  <c r="V526" i="7"/>
  <c r="V525" i="7"/>
  <c r="V524" i="7"/>
  <c r="V523" i="7"/>
  <c r="V522" i="7"/>
  <c r="V521" i="7"/>
  <c r="V520" i="7"/>
  <c r="V519" i="7"/>
  <c r="V518" i="7"/>
  <c r="V517" i="7"/>
  <c r="V516" i="7"/>
  <c r="V515" i="7"/>
  <c r="V514" i="7"/>
  <c r="V513" i="7"/>
  <c r="V512" i="7"/>
  <c r="V511" i="7"/>
  <c r="V510" i="7"/>
  <c r="V509" i="7"/>
  <c r="V508" i="7"/>
  <c r="V507" i="7"/>
  <c r="V506" i="7"/>
  <c r="V505" i="7"/>
  <c r="V504" i="7"/>
  <c r="V503" i="7"/>
  <c r="V502" i="7"/>
  <c r="V501" i="7"/>
  <c r="V500" i="7"/>
  <c r="V499" i="7"/>
  <c r="V498" i="7"/>
  <c r="V497" i="7"/>
  <c r="V496" i="7"/>
  <c r="V495" i="7"/>
  <c r="V494" i="7"/>
  <c r="V493" i="7"/>
  <c r="V492" i="7"/>
  <c r="V491" i="7"/>
  <c r="V490" i="7"/>
  <c r="V489" i="7"/>
  <c r="V488" i="7"/>
  <c r="V487" i="7"/>
  <c r="V486" i="7"/>
  <c r="V485" i="7"/>
  <c r="V484" i="7"/>
  <c r="V483" i="7"/>
  <c r="V482" i="7"/>
  <c r="V481" i="7"/>
  <c r="V480" i="7"/>
  <c r="V479" i="7"/>
  <c r="V478" i="7"/>
  <c r="V477" i="7"/>
  <c r="V476" i="7"/>
  <c r="V475" i="7"/>
  <c r="V474" i="7"/>
  <c r="V473" i="7"/>
  <c r="V472" i="7"/>
  <c r="V471" i="7"/>
  <c r="V470" i="7"/>
  <c r="V469" i="7"/>
  <c r="V468" i="7"/>
  <c r="V467" i="7"/>
  <c r="V466" i="7"/>
  <c r="V465" i="7"/>
  <c r="V464" i="7"/>
  <c r="V463" i="7"/>
  <c r="V462" i="7"/>
  <c r="V461" i="7"/>
  <c r="V460" i="7"/>
  <c r="V459" i="7"/>
  <c r="V458" i="7"/>
  <c r="V457" i="7"/>
  <c r="V456" i="7"/>
  <c r="V455" i="7"/>
  <c r="V454" i="7"/>
  <c r="V453" i="7"/>
  <c r="V452" i="7"/>
  <c r="V451" i="7"/>
  <c r="V450" i="7"/>
  <c r="V449" i="7"/>
  <c r="V448" i="7"/>
  <c r="V447" i="7"/>
  <c r="V446" i="7"/>
  <c r="V445" i="7"/>
  <c r="V444" i="7"/>
  <c r="V443" i="7"/>
  <c r="V442" i="7"/>
  <c r="V441" i="7"/>
  <c r="V440" i="7"/>
  <c r="V439" i="7"/>
  <c r="V438" i="7"/>
  <c r="V437" i="7"/>
  <c r="V436" i="7"/>
  <c r="V435" i="7"/>
  <c r="V434" i="7"/>
  <c r="V433" i="7"/>
  <c r="V432" i="7"/>
  <c r="V431" i="7"/>
  <c r="V430" i="7"/>
  <c r="V429" i="7"/>
  <c r="V428" i="7"/>
  <c r="V427" i="7"/>
  <c r="V426" i="7"/>
  <c r="V425" i="7"/>
  <c r="V424" i="7"/>
  <c r="V423" i="7"/>
  <c r="V422" i="7"/>
  <c r="V421" i="7"/>
  <c r="V420" i="7"/>
  <c r="V419" i="7"/>
  <c r="V418" i="7"/>
  <c r="V417" i="7"/>
  <c r="V416" i="7"/>
  <c r="V415" i="7"/>
  <c r="V414" i="7"/>
  <c r="V413" i="7"/>
  <c r="V412" i="7"/>
  <c r="V411" i="7"/>
  <c r="V410" i="7"/>
  <c r="V409" i="7"/>
  <c r="V408" i="7"/>
  <c r="V407" i="7"/>
  <c r="V406" i="7"/>
  <c r="V405" i="7"/>
  <c r="V404" i="7"/>
  <c r="V403" i="7"/>
  <c r="V402" i="7"/>
  <c r="V401" i="7"/>
  <c r="V400" i="7"/>
  <c r="V399" i="7"/>
  <c r="V398" i="7"/>
  <c r="V397" i="7"/>
  <c r="V396" i="7"/>
  <c r="V395" i="7"/>
  <c r="V394" i="7"/>
  <c r="V393" i="7"/>
  <c r="V392" i="7"/>
  <c r="V391" i="7"/>
  <c r="V390" i="7"/>
  <c r="V389" i="7"/>
  <c r="V388" i="7"/>
  <c r="V387" i="7"/>
  <c r="V386" i="7"/>
  <c r="V385" i="7"/>
  <c r="V384" i="7"/>
  <c r="V383" i="7"/>
  <c r="V382" i="7"/>
  <c r="V381" i="7"/>
  <c r="V380" i="7"/>
  <c r="V379" i="7"/>
  <c r="V378" i="7"/>
  <c r="V377" i="7"/>
  <c r="V376" i="7"/>
  <c r="V375" i="7"/>
  <c r="V374" i="7"/>
  <c r="V373" i="7"/>
  <c r="V372" i="7"/>
  <c r="V371" i="7"/>
  <c r="V370" i="7"/>
  <c r="V369" i="7"/>
  <c r="V368" i="7"/>
  <c r="V367" i="7"/>
  <c r="V366" i="7"/>
  <c r="V365" i="7"/>
  <c r="V364" i="7"/>
  <c r="V363" i="7"/>
  <c r="V362" i="7"/>
  <c r="V361" i="7"/>
  <c r="V360" i="7"/>
  <c r="V359" i="7"/>
  <c r="V358" i="7"/>
  <c r="V357" i="7"/>
  <c r="V356" i="7"/>
  <c r="V355" i="7"/>
  <c r="V354" i="7"/>
  <c r="V353" i="7"/>
  <c r="V352" i="7"/>
  <c r="V351" i="7"/>
  <c r="V350" i="7"/>
  <c r="V349" i="7"/>
  <c r="V348" i="7"/>
  <c r="V347" i="7"/>
  <c r="V346" i="7"/>
  <c r="V345" i="7"/>
  <c r="V344" i="7"/>
  <c r="V343" i="7"/>
  <c r="V342" i="7"/>
  <c r="V341" i="7"/>
  <c r="V340" i="7"/>
  <c r="V339" i="7"/>
  <c r="V338" i="7"/>
  <c r="V337" i="7"/>
  <c r="V336" i="7"/>
  <c r="V335" i="7"/>
  <c r="V334" i="7"/>
  <c r="V333" i="7"/>
  <c r="V332" i="7"/>
  <c r="V331" i="7"/>
  <c r="V330" i="7"/>
  <c r="V329" i="7"/>
  <c r="V328" i="7"/>
  <c r="V327" i="7"/>
  <c r="V326" i="7"/>
  <c r="V325" i="7"/>
  <c r="V324" i="7"/>
  <c r="V323" i="7"/>
  <c r="V322" i="7"/>
  <c r="V321" i="7"/>
  <c r="V320" i="7"/>
  <c r="V319" i="7"/>
  <c r="V318" i="7"/>
  <c r="V317" i="7"/>
  <c r="V316" i="7"/>
  <c r="V315" i="7"/>
  <c r="V314" i="7"/>
  <c r="V313" i="7"/>
  <c r="V312" i="7"/>
  <c r="V311" i="7"/>
  <c r="V310" i="7"/>
  <c r="V309" i="7"/>
  <c r="V308" i="7"/>
  <c r="V307" i="7"/>
  <c r="V306" i="7"/>
  <c r="V305" i="7"/>
  <c r="V304" i="7"/>
  <c r="V303" i="7"/>
  <c r="V302" i="7"/>
  <c r="V301" i="7"/>
  <c r="V300" i="7"/>
  <c r="V299" i="7"/>
  <c r="V298" i="7"/>
  <c r="V297" i="7"/>
  <c r="V296" i="7"/>
  <c r="V295" i="7"/>
  <c r="V294" i="7"/>
  <c r="V293" i="7"/>
  <c r="V292" i="7"/>
  <c r="V291" i="7"/>
  <c r="V290" i="7"/>
  <c r="V289" i="7"/>
  <c r="V288" i="7"/>
  <c r="V287" i="7"/>
  <c r="V286" i="7"/>
  <c r="V285" i="7"/>
  <c r="V284" i="7"/>
  <c r="V283" i="7"/>
  <c r="V282" i="7"/>
  <c r="V281" i="7"/>
  <c r="V280" i="7"/>
  <c r="V279" i="7"/>
  <c r="V278" i="7"/>
  <c r="V277" i="7"/>
  <c r="V276" i="7"/>
  <c r="V275" i="7"/>
  <c r="V274" i="7"/>
  <c r="V273" i="7"/>
  <c r="V272" i="7"/>
  <c r="V271" i="7"/>
  <c r="V270" i="7"/>
  <c r="V269" i="7"/>
  <c r="V268" i="7"/>
  <c r="V267" i="7"/>
  <c r="V266" i="7"/>
  <c r="V265" i="7"/>
  <c r="V264" i="7"/>
  <c r="V263" i="7"/>
  <c r="V262" i="7"/>
  <c r="V261" i="7"/>
  <c r="V260" i="7"/>
  <c r="V259" i="7"/>
  <c r="V258" i="7"/>
  <c r="V257" i="7"/>
  <c r="V256" i="7"/>
  <c r="V255" i="7"/>
  <c r="V254" i="7"/>
  <c r="V253" i="7"/>
  <c r="V252" i="7"/>
  <c r="V251" i="7"/>
  <c r="V250" i="7"/>
  <c r="V249" i="7"/>
  <c r="V248" i="7"/>
  <c r="V247" i="7"/>
  <c r="V246" i="7"/>
  <c r="V245" i="7"/>
  <c r="V244" i="7"/>
  <c r="V243" i="7"/>
  <c r="V242" i="7"/>
  <c r="V241" i="7"/>
  <c r="V240" i="7"/>
  <c r="V239" i="7"/>
  <c r="V238" i="7"/>
  <c r="V237" i="7"/>
  <c r="V236" i="7"/>
  <c r="V235" i="7"/>
  <c r="V234" i="7"/>
  <c r="V233" i="7"/>
  <c r="V232" i="7"/>
  <c r="V231" i="7"/>
  <c r="V230" i="7"/>
  <c r="V229" i="7"/>
  <c r="V228" i="7"/>
  <c r="V227" i="7"/>
  <c r="V226" i="7"/>
  <c r="V225" i="7"/>
  <c r="V224" i="7"/>
  <c r="V223" i="7"/>
  <c r="V222" i="7"/>
  <c r="V221" i="7"/>
  <c r="V220" i="7"/>
  <c r="V219" i="7"/>
  <c r="V218" i="7"/>
  <c r="V217" i="7"/>
  <c r="V216" i="7"/>
  <c r="V215" i="7"/>
  <c r="V214" i="7"/>
  <c r="V213" i="7"/>
  <c r="V212" i="7"/>
  <c r="V211" i="7"/>
  <c r="V210" i="7"/>
  <c r="V209" i="7"/>
  <c r="V208" i="7"/>
  <c r="V207" i="7"/>
  <c r="V206" i="7"/>
  <c r="V205" i="7"/>
  <c r="V204" i="7"/>
  <c r="V203" i="7"/>
  <c r="V202" i="7"/>
  <c r="V201" i="7"/>
  <c r="V200" i="7"/>
  <c r="V199" i="7"/>
  <c r="V198" i="7"/>
  <c r="V197" i="7"/>
  <c r="V196" i="7"/>
  <c r="V195" i="7"/>
  <c r="V194" i="7"/>
  <c r="V193" i="7"/>
  <c r="V192" i="7"/>
  <c r="V191" i="7"/>
  <c r="V190" i="7"/>
  <c r="V189" i="7"/>
  <c r="V188" i="7"/>
  <c r="V187" i="7"/>
  <c r="V186" i="7"/>
  <c r="V185" i="7"/>
  <c r="V184" i="7"/>
  <c r="V183" i="7"/>
  <c r="V182" i="7"/>
  <c r="V181" i="7"/>
  <c r="V180" i="7"/>
  <c r="V179" i="7"/>
  <c r="V178" i="7"/>
  <c r="V177" i="7"/>
  <c r="V176" i="7"/>
  <c r="V175" i="7"/>
  <c r="V174" i="7"/>
  <c r="V173" i="7"/>
  <c r="V172" i="7"/>
  <c r="V171" i="7"/>
  <c r="V170" i="7"/>
  <c r="V169" i="7"/>
  <c r="V168" i="7"/>
  <c r="V167" i="7"/>
  <c r="V166" i="7"/>
  <c r="V165" i="7"/>
  <c r="V164" i="7"/>
  <c r="V163" i="7"/>
  <c r="V162" i="7"/>
  <c r="V161" i="7"/>
  <c r="V160" i="7"/>
  <c r="V159" i="7"/>
  <c r="V158" i="7"/>
  <c r="V157" i="7"/>
  <c r="V156" i="7"/>
  <c r="V155" i="7"/>
  <c r="V154" i="7"/>
  <c r="V153" i="7"/>
  <c r="V152" i="7"/>
  <c r="V151" i="7"/>
  <c r="V150" i="7"/>
  <c r="V149" i="7"/>
  <c r="V148" i="7"/>
  <c r="V147" i="7"/>
  <c r="V146" i="7"/>
  <c r="V145" i="7"/>
  <c r="V144" i="7"/>
  <c r="V143" i="7"/>
  <c r="V142" i="7"/>
  <c r="V141" i="7"/>
  <c r="V140" i="7"/>
  <c r="V139" i="7"/>
  <c r="V138" i="7"/>
  <c r="V137" i="7"/>
  <c r="V136" i="7"/>
  <c r="V135" i="7"/>
  <c r="V134" i="7"/>
  <c r="V133" i="7"/>
  <c r="V132" i="7"/>
  <c r="V131" i="7"/>
  <c r="V130" i="7"/>
  <c r="V129" i="7"/>
  <c r="V128" i="7"/>
  <c r="V127" i="7"/>
  <c r="V126" i="7"/>
  <c r="V125" i="7"/>
  <c r="V124" i="7"/>
  <c r="V123" i="7"/>
  <c r="V122" i="7"/>
  <c r="V121" i="7"/>
  <c r="V120" i="7"/>
  <c r="V119" i="7"/>
  <c r="V118" i="7"/>
  <c r="V117" i="7"/>
  <c r="V116" i="7"/>
  <c r="V115" i="7"/>
  <c r="V114" i="7"/>
  <c r="V113" i="7"/>
  <c r="V112" i="7"/>
  <c r="V111" i="7"/>
  <c r="V110" i="7"/>
  <c r="V109" i="7"/>
  <c r="V108" i="7"/>
  <c r="V107" i="7"/>
  <c r="V106" i="7"/>
  <c r="V105" i="7"/>
  <c r="V104" i="7"/>
  <c r="V103" i="7"/>
  <c r="V102" i="7"/>
  <c r="V101" i="7"/>
  <c r="V100" i="7"/>
  <c r="V99" i="7"/>
  <c r="V98" i="7"/>
  <c r="V97" i="7"/>
  <c r="V96" i="7"/>
  <c r="V95" i="7"/>
  <c r="V94" i="7"/>
  <c r="V93" i="7"/>
  <c r="V92" i="7"/>
  <c r="V91" i="7"/>
  <c r="V90" i="7"/>
  <c r="V89" i="7"/>
  <c r="V88" i="7"/>
  <c r="V87" i="7"/>
  <c r="V86" i="7"/>
  <c r="V85" i="7"/>
  <c r="V84" i="7"/>
  <c r="V83" i="7"/>
  <c r="V82" i="7"/>
  <c r="V81" i="7"/>
  <c r="V80" i="7"/>
  <c r="V79" i="7"/>
  <c r="V78" i="7"/>
  <c r="V77" i="7"/>
  <c r="V76" i="7"/>
  <c r="V75" i="7"/>
  <c r="V74" i="7"/>
  <c r="V73" i="7"/>
  <c r="V72" i="7"/>
  <c r="V71" i="7"/>
  <c r="V70" i="7"/>
  <c r="V69" i="7"/>
  <c r="V68" i="7"/>
  <c r="V67" i="7"/>
  <c r="V66" i="7"/>
  <c r="V65" i="7"/>
  <c r="V64" i="7"/>
  <c r="V63" i="7"/>
  <c r="V62" i="7"/>
  <c r="V61" i="7"/>
  <c r="V60" i="7"/>
  <c r="V59" i="7"/>
  <c r="V58" i="7"/>
  <c r="V57" i="7"/>
  <c r="V56" i="7"/>
  <c r="V55" i="7"/>
  <c r="V54" i="7"/>
  <c r="V53" i="7"/>
  <c r="V52" i="7"/>
  <c r="V51" i="7"/>
  <c r="V50" i="7"/>
  <c r="V49" i="7"/>
  <c r="V48" i="7"/>
  <c r="V47" i="7"/>
  <c r="V46" i="7"/>
  <c r="V45" i="7"/>
  <c r="V44" i="7"/>
  <c r="V43" i="7"/>
  <c r="V42" i="7"/>
  <c r="V41" i="7"/>
  <c r="V40" i="7"/>
  <c r="V39" i="7"/>
  <c r="V38" i="7"/>
  <c r="V37" i="7"/>
  <c r="V36" i="7"/>
  <c r="V35" i="7"/>
  <c r="V34" i="7"/>
  <c r="V33" i="7"/>
  <c r="V32" i="7"/>
  <c r="V31" i="7"/>
  <c r="V30" i="7"/>
  <c r="V29" i="7"/>
  <c r="V28" i="7"/>
  <c r="V27" i="7"/>
  <c r="V26" i="7"/>
  <c r="V25" i="7"/>
  <c r="V24" i="7"/>
  <c r="V23" i="7"/>
  <c r="V22" i="7"/>
  <c r="V21" i="7"/>
  <c r="V20" i="7"/>
  <c r="V19" i="7"/>
  <c r="V18" i="7"/>
  <c r="V17" i="7"/>
  <c r="V16" i="7"/>
  <c r="V15" i="7"/>
  <c r="V14" i="7"/>
  <c r="V13" i="7"/>
  <c r="V12" i="7"/>
  <c r="V11" i="7"/>
  <c r="V10" i="7"/>
  <c r="V9" i="7"/>
  <c r="V8" i="7"/>
  <c r="V2" i="7" s="1"/>
  <c r="V7" i="7"/>
  <c r="V6" i="7"/>
  <c r="V5" i="7"/>
  <c r="V4" i="7"/>
  <c r="R7" i="7"/>
  <c r="R8" i="7" s="1"/>
  <c r="R9" i="7" s="1"/>
  <c r="R10" i="7" s="1"/>
  <c r="R11" i="7" s="1"/>
  <c r="R12" i="7" s="1"/>
  <c r="R13" i="7" s="1"/>
  <c r="R14" i="7" s="1"/>
  <c r="R15" i="7" s="1"/>
  <c r="R16" i="7" s="1"/>
  <c r="R17" i="7" s="1"/>
  <c r="R18" i="7" s="1"/>
  <c r="R19" i="7" s="1"/>
  <c r="R20" i="7" s="1"/>
  <c r="R21" i="7" s="1"/>
  <c r="R22" i="7" s="1"/>
  <c r="R23" i="7" s="1"/>
  <c r="R24" i="7" s="1"/>
  <c r="R25" i="7" s="1"/>
  <c r="R26" i="7" s="1"/>
  <c r="R27" i="7" s="1"/>
  <c r="R28" i="7" s="1"/>
  <c r="R29" i="7" s="1"/>
  <c r="R30" i="7" s="1"/>
  <c r="R31" i="7" s="1"/>
  <c r="R32" i="7" s="1"/>
  <c r="R33" i="7" s="1"/>
  <c r="R34" i="7" s="1"/>
  <c r="R35" i="7" s="1"/>
  <c r="R36" i="7" s="1"/>
  <c r="R37" i="7" s="1"/>
  <c r="R38" i="7" s="1"/>
  <c r="R39" i="7" s="1"/>
  <c r="R40" i="7" s="1"/>
  <c r="R41" i="7" s="1"/>
  <c r="R42" i="7" s="1"/>
  <c r="R43" i="7" s="1"/>
  <c r="R44" i="7" s="1"/>
  <c r="R45" i="7" s="1"/>
  <c r="R46" i="7" s="1"/>
  <c r="R47" i="7" s="1"/>
  <c r="R48" i="7" s="1"/>
  <c r="R49" i="7" s="1"/>
  <c r="R50" i="7" s="1"/>
  <c r="R51" i="7" s="1"/>
  <c r="R52" i="7" s="1"/>
  <c r="R53" i="7" s="1"/>
  <c r="R54" i="7" s="1"/>
  <c r="R55" i="7" s="1"/>
  <c r="R56" i="7" s="1"/>
  <c r="R57" i="7" s="1"/>
  <c r="R58" i="7" s="1"/>
  <c r="R59" i="7" s="1"/>
  <c r="R60" i="7" s="1"/>
  <c r="R61" i="7" s="1"/>
  <c r="R62" i="7" s="1"/>
  <c r="R63" i="7" s="1"/>
  <c r="R64" i="7" s="1"/>
  <c r="R65" i="7" s="1"/>
  <c r="R66" i="7" s="1"/>
  <c r="R67" i="7" s="1"/>
  <c r="R68" i="7" s="1"/>
  <c r="R69" i="7" s="1"/>
  <c r="R70" i="7" s="1"/>
  <c r="R71" i="7" s="1"/>
  <c r="R72" i="7" s="1"/>
  <c r="R73" i="7" s="1"/>
  <c r="R74" i="7" s="1"/>
  <c r="R75" i="7" s="1"/>
  <c r="R76" i="7" s="1"/>
  <c r="R77" i="7" s="1"/>
  <c r="R78" i="7" s="1"/>
  <c r="R79" i="7" s="1"/>
  <c r="R80" i="7" s="1"/>
  <c r="R81" i="7" s="1"/>
  <c r="R82" i="7" s="1"/>
  <c r="R83" i="7" s="1"/>
  <c r="R84" i="7" s="1"/>
  <c r="R85" i="7" s="1"/>
  <c r="R86" i="7" s="1"/>
  <c r="R87" i="7" s="1"/>
  <c r="R88" i="7" s="1"/>
  <c r="R89" i="7" s="1"/>
  <c r="R90" i="7" s="1"/>
  <c r="R91" i="7" s="1"/>
  <c r="R92" i="7" s="1"/>
  <c r="R93" i="7" s="1"/>
  <c r="R94" i="7" s="1"/>
  <c r="R95" i="7" s="1"/>
  <c r="R96" i="7" s="1"/>
  <c r="R97" i="7" s="1"/>
  <c r="R98" i="7" s="1"/>
  <c r="R99" i="7" s="1"/>
  <c r="R100" i="7" s="1"/>
  <c r="R101" i="7" s="1"/>
  <c r="R102" i="7" s="1"/>
  <c r="R103" i="7" s="1"/>
  <c r="R104" i="7" s="1"/>
  <c r="R105" i="7" s="1"/>
  <c r="R106" i="7" s="1"/>
  <c r="R107" i="7" s="1"/>
  <c r="R108" i="7" s="1"/>
  <c r="R109" i="7" s="1"/>
  <c r="R110" i="7" s="1"/>
  <c r="R111" i="7" s="1"/>
  <c r="R112" i="7" s="1"/>
  <c r="R113" i="7" s="1"/>
  <c r="R114" i="7" s="1"/>
  <c r="R115" i="7" s="1"/>
  <c r="R116" i="7" s="1"/>
  <c r="R117" i="7" s="1"/>
  <c r="R118" i="7" s="1"/>
  <c r="R119" i="7" s="1"/>
  <c r="R120" i="7" s="1"/>
  <c r="R121" i="7" s="1"/>
  <c r="R122" i="7" s="1"/>
  <c r="R123" i="7" s="1"/>
  <c r="R124" i="7" s="1"/>
  <c r="R125" i="7" s="1"/>
  <c r="R126" i="7" s="1"/>
  <c r="R127" i="7" s="1"/>
  <c r="R128" i="7" s="1"/>
  <c r="R129" i="7" s="1"/>
  <c r="R130" i="7" s="1"/>
  <c r="R131" i="7" s="1"/>
  <c r="R132" i="7" s="1"/>
  <c r="R133" i="7" s="1"/>
  <c r="R134" i="7" s="1"/>
  <c r="R135" i="7" s="1"/>
  <c r="R136" i="7" s="1"/>
  <c r="R137" i="7" s="1"/>
  <c r="R138" i="7" s="1"/>
  <c r="R139" i="7" s="1"/>
  <c r="R140" i="7" s="1"/>
  <c r="R141" i="7" s="1"/>
  <c r="R142" i="7" s="1"/>
  <c r="R143" i="7" s="1"/>
  <c r="R144" i="7" s="1"/>
  <c r="R145" i="7" s="1"/>
  <c r="R146" i="7" s="1"/>
  <c r="R147" i="7" s="1"/>
  <c r="R148" i="7" s="1"/>
  <c r="R149" i="7" s="1"/>
  <c r="R150" i="7" s="1"/>
  <c r="R151" i="7" s="1"/>
  <c r="R152" i="7" s="1"/>
  <c r="R153" i="7" s="1"/>
  <c r="R154" i="7" s="1"/>
  <c r="R155" i="7" s="1"/>
  <c r="R156" i="7" s="1"/>
  <c r="R157" i="7" s="1"/>
  <c r="R158" i="7" s="1"/>
  <c r="R159" i="7" s="1"/>
  <c r="R160" i="7" s="1"/>
  <c r="R161" i="7" s="1"/>
  <c r="R162" i="7" s="1"/>
  <c r="R163" i="7" s="1"/>
  <c r="R164" i="7" s="1"/>
  <c r="R165" i="7" s="1"/>
  <c r="R166" i="7" s="1"/>
  <c r="R167" i="7" s="1"/>
  <c r="R168" i="7" s="1"/>
  <c r="R169" i="7" s="1"/>
  <c r="R170" i="7" s="1"/>
  <c r="R171" i="7" s="1"/>
  <c r="R172" i="7" s="1"/>
  <c r="R173" i="7" s="1"/>
  <c r="R174" i="7" s="1"/>
  <c r="R175" i="7" s="1"/>
  <c r="R176" i="7" s="1"/>
  <c r="R177" i="7" s="1"/>
  <c r="R178" i="7" s="1"/>
  <c r="R179" i="7" s="1"/>
  <c r="R180" i="7" s="1"/>
  <c r="R181" i="7" s="1"/>
  <c r="R182" i="7" s="1"/>
  <c r="R183" i="7" s="1"/>
  <c r="R184" i="7" s="1"/>
  <c r="R185" i="7" s="1"/>
  <c r="R186" i="7" s="1"/>
  <c r="R187" i="7" s="1"/>
  <c r="R188" i="7" s="1"/>
  <c r="R189" i="7" s="1"/>
  <c r="R190" i="7" s="1"/>
  <c r="R191" i="7" s="1"/>
  <c r="R192" i="7" s="1"/>
  <c r="R193" i="7" s="1"/>
  <c r="R194" i="7" s="1"/>
  <c r="R195" i="7" s="1"/>
  <c r="R196" i="7" s="1"/>
  <c r="R197" i="7" s="1"/>
  <c r="R198" i="7" s="1"/>
  <c r="R199" i="7" s="1"/>
  <c r="R200" i="7" s="1"/>
  <c r="R201" i="7" s="1"/>
  <c r="R202" i="7" s="1"/>
  <c r="R203" i="7" s="1"/>
  <c r="R204" i="7" s="1"/>
  <c r="R205" i="7" s="1"/>
  <c r="R206" i="7" s="1"/>
  <c r="R207" i="7" s="1"/>
  <c r="R208" i="7" s="1"/>
  <c r="R209" i="7" s="1"/>
  <c r="R210" i="7" s="1"/>
  <c r="R211" i="7" s="1"/>
  <c r="R212" i="7" s="1"/>
  <c r="R213" i="7" s="1"/>
  <c r="R214" i="7" s="1"/>
  <c r="R215" i="7" s="1"/>
  <c r="R216" i="7" s="1"/>
  <c r="R217" i="7" s="1"/>
  <c r="R218" i="7" s="1"/>
  <c r="R219" i="7" s="1"/>
  <c r="R220" i="7" s="1"/>
  <c r="R221" i="7" s="1"/>
  <c r="R222" i="7" s="1"/>
  <c r="R223" i="7" s="1"/>
  <c r="R224" i="7" s="1"/>
  <c r="R225" i="7" s="1"/>
  <c r="R226" i="7" s="1"/>
  <c r="R227" i="7" s="1"/>
  <c r="R228" i="7" s="1"/>
  <c r="R229" i="7" s="1"/>
  <c r="R230" i="7" s="1"/>
  <c r="R231" i="7" s="1"/>
  <c r="R232" i="7" s="1"/>
  <c r="R233" i="7" s="1"/>
  <c r="R234" i="7" s="1"/>
  <c r="R235" i="7" s="1"/>
  <c r="R236" i="7" s="1"/>
  <c r="R237" i="7" s="1"/>
  <c r="R238" i="7" s="1"/>
  <c r="R239" i="7" s="1"/>
  <c r="R240" i="7" s="1"/>
  <c r="R241" i="7" s="1"/>
  <c r="R242" i="7" s="1"/>
  <c r="R243" i="7" s="1"/>
  <c r="R244" i="7" s="1"/>
  <c r="R245" i="7" s="1"/>
  <c r="R246" i="7" s="1"/>
  <c r="R247" i="7" s="1"/>
  <c r="R248" i="7" s="1"/>
  <c r="R249" i="7" s="1"/>
  <c r="R250" i="7" s="1"/>
  <c r="R251" i="7" s="1"/>
  <c r="R252" i="7" s="1"/>
  <c r="R253" i="7" s="1"/>
  <c r="R254" i="7" s="1"/>
  <c r="R255" i="7" s="1"/>
  <c r="R256" i="7" s="1"/>
  <c r="R257" i="7" s="1"/>
  <c r="R258" i="7" s="1"/>
  <c r="R259" i="7" s="1"/>
  <c r="R260" i="7" s="1"/>
  <c r="R261" i="7" s="1"/>
  <c r="R262" i="7" s="1"/>
  <c r="R263" i="7" s="1"/>
  <c r="R264" i="7" s="1"/>
  <c r="R265" i="7" s="1"/>
  <c r="R266" i="7" s="1"/>
  <c r="R267" i="7" s="1"/>
  <c r="R268" i="7" s="1"/>
  <c r="R269" i="7" s="1"/>
  <c r="R270" i="7" s="1"/>
  <c r="R271" i="7" s="1"/>
  <c r="R272" i="7" s="1"/>
  <c r="R273" i="7" s="1"/>
  <c r="R274" i="7" s="1"/>
  <c r="R275" i="7" s="1"/>
  <c r="R276" i="7" s="1"/>
  <c r="R277" i="7" s="1"/>
  <c r="R278" i="7" s="1"/>
  <c r="R279" i="7" s="1"/>
  <c r="R280" i="7" s="1"/>
  <c r="R281" i="7" s="1"/>
  <c r="R282" i="7" s="1"/>
  <c r="R283" i="7" s="1"/>
  <c r="R284" i="7" s="1"/>
  <c r="R285" i="7" s="1"/>
  <c r="R286" i="7" s="1"/>
  <c r="R287" i="7" s="1"/>
  <c r="R288" i="7" s="1"/>
  <c r="R289" i="7" s="1"/>
  <c r="R290" i="7" s="1"/>
  <c r="R291" i="7" s="1"/>
  <c r="R292" i="7" s="1"/>
  <c r="R293" i="7" s="1"/>
  <c r="R294" i="7" s="1"/>
  <c r="R295" i="7" s="1"/>
  <c r="R296" i="7" s="1"/>
  <c r="R297" i="7" s="1"/>
  <c r="R298" i="7" s="1"/>
  <c r="R299" i="7" s="1"/>
  <c r="R300" i="7" s="1"/>
  <c r="R301" i="7" s="1"/>
  <c r="R302" i="7" s="1"/>
  <c r="R303" i="7" s="1"/>
  <c r="R304" i="7" s="1"/>
  <c r="R305" i="7" s="1"/>
  <c r="R306" i="7" s="1"/>
  <c r="R307" i="7" s="1"/>
  <c r="R308" i="7" s="1"/>
  <c r="R309" i="7" s="1"/>
  <c r="R310" i="7" s="1"/>
  <c r="R311" i="7" s="1"/>
  <c r="R312" i="7" s="1"/>
  <c r="R313" i="7" s="1"/>
  <c r="R314" i="7" s="1"/>
  <c r="R315" i="7" s="1"/>
  <c r="R316" i="7" s="1"/>
  <c r="R317" i="7" s="1"/>
  <c r="R318" i="7" s="1"/>
  <c r="R319" i="7" s="1"/>
  <c r="R320" i="7" s="1"/>
  <c r="R321" i="7" s="1"/>
  <c r="R322" i="7" s="1"/>
  <c r="R323" i="7" s="1"/>
  <c r="R324" i="7" s="1"/>
  <c r="R325" i="7" s="1"/>
  <c r="R326" i="7" s="1"/>
  <c r="R327" i="7" s="1"/>
  <c r="R328" i="7" s="1"/>
  <c r="R329" i="7" s="1"/>
  <c r="R330" i="7" s="1"/>
  <c r="R331" i="7" s="1"/>
  <c r="R332" i="7" s="1"/>
  <c r="R333" i="7" s="1"/>
  <c r="R334" i="7" s="1"/>
  <c r="R335" i="7" s="1"/>
  <c r="R336" i="7" s="1"/>
  <c r="R337" i="7" s="1"/>
  <c r="R338" i="7" s="1"/>
  <c r="R339" i="7" s="1"/>
  <c r="R340" i="7" s="1"/>
  <c r="R341" i="7" s="1"/>
  <c r="R342" i="7" s="1"/>
  <c r="R343" i="7" s="1"/>
  <c r="R344" i="7" s="1"/>
  <c r="R345" i="7" s="1"/>
  <c r="R346" i="7" s="1"/>
  <c r="R347" i="7" s="1"/>
  <c r="R348" i="7" s="1"/>
  <c r="R349" i="7" s="1"/>
  <c r="R350" i="7" s="1"/>
  <c r="R351" i="7" s="1"/>
  <c r="R352" i="7" s="1"/>
  <c r="R353" i="7" s="1"/>
  <c r="R354" i="7" s="1"/>
  <c r="R355" i="7" s="1"/>
  <c r="R356" i="7" s="1"/>
  <c r="R357" i="7" s="1"/>
  <c r="R358" i="7" s="1"/>
  <c r="R359" i="7" s="1"/>
  <c r="R360" i="7" s="1"/>
  <c r="R361" i="7" s="1"/>
  <c r="R362" i="7" s="1"/>
  <c r="R363" i="7" s="1"/>
  <c r="R364" i="7" s="1"/>
  <c r="R365" i="7" s="1"/>
  <c r="R366" i="7" s="1"/>
  <c r="R367" i="7" s="1"/>
  <c r="R368" i="7" s="1"/>
  <c r="R369" i="7" s="1"/>
  <c r="R370" i="7" s="1"/>
  <c r="R371" i="7" s="1"/>
  <c r="R372" i="7" s="1"/>
  <c r="R373" i="7" s="1"/>
  <c r="R374" i="7" s="1"/>
  <c r="R375" i="7" s="1"/>
  <c r="R376" i="7" s="1"/>
  <c r="R377" i="7" s="1"/>
  <c r="R378" i="7" s="1"/>
  <c r="R379" i="7" s="1"/>
  <c r="R380" i="7" s="1"/>
  <c r="R381" i="7" s="1"/>
  <c r="R382" i="7" s="1"/>
  <c r="R383" i="7" s="1"/>
  <c r="R384" i="7" s="1"/>
  <c r="R385" i="7" s="1"/>
  <c r="R386" i="7" s="1"/>
  <c r="R387" i="7" s="1"/>
  <c r="R388" i="7" s="1"/>
  <c r="R389" i="7" s="1"/>
  <c r="R390" i="7" s="1"/>
  <c r="R391" i="7" s="1"/>
  <c r="R392" i="7" s="1"/>
  <c r="R393" i="7" s="1"/>
  <c r="R394" i="7" s="1"/>
  <c r="R395" i="7" s="1"/>
  <c r="R396" i="7" s="1"/>
  <c r="R397" i="7" s="1"/>
  <c r="R398" i="7" s="1"/>
  <c r="R399" i="7" s="1"/>
  <c r="R400" i="7" s="1"/>
  <c r="R401" i="7" s="1"/>
  <c r="R402" i="7" s="1"/>
  <c r="R403" i="7" s="1"/>
  <c r="R404" i="7" s="1"/>
  <c r="R405" i="7" s="1"/>
  <c r="R406" i="7" s="1"/>
  <c r="R407" i="7" s="1"/>
  <c r="R408" i="7" s="1"/>
  <c r="R409" i="7" s="1"/>
  <c r="R410" i="7" s="1"/>
  <c r="R411" i="7" s="1"/>
  <c r="R412" i="7" s="1"/>
  <c r="R413" i="7" s="1"/>
  <c r="R414" i="7" s="1"/>
  <c r="R415" i="7" s="1"/>
  <c r="R416" i="7" s="1"/>
  <c r="R417" i="7" s="1"/>
  <c r="R418" i="7" s="1"/>
  <c r="R419" i="7" s="1"/>
  <c r="R420" i="7" s="1"/>
  <c r="R421" i="7" s="1"/>
  <c r="R422" i="7" s="1"/>
  <c r="R423" i="7" s="1"/>
  <c r="R424" i="7" s="1"/>
  <c r="R425" i="7" s="1"/>
  <c r="R426" i="7" s="1"/>
  <c r="R427" i="7" s="1"/>
  <c r="R428" i="7" s="1"/>
  <c r="R429" i="7" s="1"/>
  <c r="R430" i="7" s="1"/>
  <c r="R431" i="7" s="1"/>
  <c r="R432" i="7" s="1"/>
  <c r="R433" i="7" s="1"/>
  <c r="R434" i="7" s="1"/>
  <c r="R435" i="7" s="1"/>
  <c r="R436" i="7" s="1"/>
  <c r="R437" i="7" s="1"/>
  <c r="R438" i="7" s="1"/>
  <c r="R439" i="7" s="1"/>
  <c r="R440" i="7" s="1"/>
  <c r="R441" i="7" s="1"/>
  <c r="R442" i="7" s="1"/>
  <c r="R443" i="7" s="1"/>
  <c r="R444" i="7" s="1"/>
  <c r="R445" i="7" s="1"/>
  <c r="R446" i="7" s="1"/>
  <c r="R447" i="7" s="1"/>
  <c r="R448" i="7" s="1"/>
  <c r="R449" i="7" s="1"/>
  <c r="R450" i="7" s="1"/>
  <c r="R451" i="7" s="1"/>
  <c r="R452" i="7" s="1"/>
  <c r="R453" i="7" s="1"/>
  <c r="R454" i="7" s="1"/>
  <c r="R455" i="7" s="1"/>
  <c r="R456" i="7" s="1"/>
  <c r="R457" i="7" s="1"/>
  <c r="R458" i="7" s="1"/>
  <c r="R459" i="7" s="1"/>
  <c r="R460" i="7" s="1"/>
  <c r="R461" i="7" s="1"/>
  <c r="R462" i="7" s="1"/>
  <c r="R463" i="7" s="1"/>
  <c r="R464" i="7" s="1"/>
  <c r="R465" i="7" s="1"/>
  <c r="R466" i="7" s="1"/>
  <c r="R467" i="7" s="1"/>
  <c r="R468" i="7" s="1"/>
  <c r="R469" i="7" s="1"/>
  <c r="R470" i="7" s="1"/>
  <c r="R471" i="7" s="1"/>
  <c r="R472" i="7" s="1"/>
  <c r="R473" i="7" s="1"/>
  <c r="R474" i="7" s="1"/>
  <c r="R475" i="7" s="1"/>
  <c r="R476" i="7" s="1"/>
  <c r="R477" i="7" s="1"/>
  <c r="R478" i="7" s="1"/>
  <c r="R479" i="7" s="1"/>
  <c r="R480" i="7" s="1"/>
  <c r="R481" i="7" s="1"/>
  <c r="R482" i="7" s="1"/>
  <c r="R483" i="7" s="1"/>
  <c r="R484" i="7" s="1"/>
  <c r="R485" i="7" s="1"/>
  <c r="R486" i="7" s="1"/>
  <c r="R487" i="7" s="1"/>
  <c r="R488" i="7" s="1"/>
  <c r="R489" i="7" s="1"/>
  <c r="R490" i="7" s="1"/>
  <c r="R491" i="7" s="1"/>
  <c r="R492" i="7" s="1"/>
  <c r="R493" i="7" s="1"/>
  <c r="R494" i="7" s="1"/>
  <c r="R495" i="7" s="1"/>
  <c r="R496" i="7" s="1"/>
  <c r="R497" i="7" s="1"/>
  <c r="R498" i="7" s="1"/>
  <c r="R499" i="7" s="1"/>
  <c r="R500" i="7" s="1"/>
  <c r="R501" i="7" s="1"/>
  <c r="R502" i="7" s="1"/>
  <c r="R503" i="7" s="1"/>
  <c r="R504" i="7" s="1"/>
  <c r="R505" i="7" s="1"/>
  <c r="R506" i="7" s="1"/>
  <c r="R507" i="7" s="1"/>
  <c r="R508" i="7" s="1"/>
  <c r="R509" i="7" s="1"/>
  <c r="R510" i="7" s="1"/>
  <c r="R511" i="7" s="1"/>
  <c r="R512" i="7" s="1"/>
  <c r="R513" i="7" s="1"/>
  <c r="R514" i="7" s="1"/>
  <c r="R515" i="7" s="1"/>
  <c r="R516" i="7" s="1"/>
  <c r="R517" i="7" s="1"/>
  <c r="R518" i="7" s="1"/>
  <c r="R519" i="7" s="1"/>
  <c r="R520" i="7" s="1"/>
  <c r="R521" i="7" s="1"/>
  <c r="R522" i="7" s="1"/>
  <c r="R523" i="7" s="1"/>
  <c r="R524" i="7" s="1"/>
  <c r="R525" i="7" s="1"/>
  <c r="R526" i="7" s="1"/>
  <c r="R527" i="7" s="1"/>
  <c r="R528" i="7" s="1"/>
  <c r="R529" i="7" s="1"/>
  <c r="R530" i="7" s="1"/>
  <c r="R531" i="7" s="1"/>
  <c r="R532" i="7" s="1"/>
  <c r="R533" i="7" s="1"/>
  <c r="R534" i="7" s="1"/>
  <c r="R535" i="7" s="1"/>
  <c r="R536" i="7" s="1"/>
  <c r="R537" i="7" s="1"/>
  <c r="R538" i="7" s="1"/>
  <c r="R539" i="7" s="1"/>
  <c r="R540" i="7" s="1"/>
  <c r="R541" i="7" s="1"/>
  <c r="R542" i="7" s="1"/>
  <c r="R543" i="7" s="1"/>
  <c r="R544" i="7" s="1"/>
  <c r="R545" i="7" s="1"/>
  <c r="R546" i="7" s="1"/>
  <c r="R547" i="7" s="1"/>
  <c r="R548" i="7" s="1"/>
  <c r="R549" i="7" s="1"/>
  <c r="R550" i="7" s="1"/>
  <c r="R551" i="7" s="1"/>
  <c r="R552" i="7" s="1"/>
  <c r="R553" i="7" s="1"/>
  <c r="R554" i="7" s="1"/>
  <c r="R555" i="7" s="1"/>
  <c r="R556" i="7" s="1"/>
  <c r="R557" i="7" s="1"/>
  <c r="R558" i="7" s="1"/>
  <c r="R559" i="7" s="1"/>
  <c r="R560" i="7" s="1"/>
  <c r="R561" i="7" s="1"/>
  <c r="R562" i="7" s="1"/>
  <c r="R563" i="7" s="1"/>
  <c r="R564" i="7" s="1"/>
  <c r="R565" i="7" s="1"/>
  <c r="R566" i="7" s="1"/>
  <c r="R567" i="7" s="1"/>
  <c r="R568" i="7" s="1"/>
  <c r="R569" i="7" s="1"/>
  <c r="R570" i="7" s="1"/>
  <c r="R571" i="7" s="1"/>
  <c r="R572" i="7" s="1"/>
  <c r="R573" i="7" s="1"/>
  <c r="R574" i="7" s="1"/>
  <c r="R575" i="7" s="1"/>
  <c r="R576" i="7" s="1"/>
  <c r="R577" i="7" s="1"/>
  <c r="R578" i="7" s="1"/>
  <c r="R579" i="7" s="1"/>
  <c r="R580" i="7" s="1"/>
  <c r="R581" i="7" s="1"/>
  <c r="R582" i="7" s="1"/>
  <c r="R583" i="7" s="1"/>
  <c r="R584" i="7" s="1"/>
  <c r="R585" i="7" s="1"/>
  <c r="R586" i="7" s="1"/>
  <c r="R587" i="7" s="1"/>
  <c r="R588" i="7" s="1"/>
  <c r="R589" i="7" s="1"/>
  <c r="R590" i="7" s="1"/>
  <c r="R591" i="7" s="1"/>
  <c r="R592" i="7" s="1"/>
  <c r="R593" i="7" s="1"/>
  <c r="R594" i="7" s="1"/>
  <c r="R595" i="7" s="1"/>
  <c r="R596" i="7" s="1"/>
  <c r="R597" i="7" s="1"/>
  <c r="R598" i="7" s="1"/>
  <c r="R599" i="7" s="1"/>
  <c r="R600" i="7" s="1"/>
  <c r="R601" i="7" s="1"/>
  <c r="R602" i="7" s="1"/>
  <c r="R603" i="7" s="1"/>
  <c r="R604" i="7" s="1"/>
  <c r="R605" i="7" s="1"/>
  <c r="R606" i="7" s="1"/>
  <c r="R607" i="7" s="1"/>
  <c r="R608" i="7" s="1"/>
  <c r="R609" i="7" s="1"/>
  <c r="R610" i="7" s="1"/>
  <c r="R611" i="7" s="1"/>
  <c r="R612" i="7" s="1"/>
  <c r="R613" i="7" s="1"/>
  <c r="R614" i="7" s="1"/>
  <c r="R615" i="7" s="1"/>
  <c r="R616" i="7" s="1"/>
  <c r="R617" i="7" s="1"/>
  <c r="R618" i="7" s="1"/>
  <c r="R619" i="7" s="1"/>
  <c r="R620" i="7" s="1"/>
  <c r="R621" i="7" s="1"/>
  <c r="R622" i="7" s="1"/>
  <c r="R623" i="7" s="1"/>
  <c r="R624" i="7" s="1"/>
  <c r="R625" i="7" s="1"/>
  <c r="R626" i="7" s="1"/>
  <c r="R627" i="7" s="1"/>
  <c r="R628" i="7" s="1"/>
  <c r="R629" i="7" s="1"/>
  <c r="R630" i="7" s="1"/>
  <c r="R631" i="7" s="1"/>
  <c r="R632" i="7" s="1"/>
  <c r="R633" i="7" s="1"/>
  <c r="R634" i="7" s="1"/>
  <c r="R635" i="7" s="1"/>
  <c r="R636" i="7" s="1"/>
  <c r="R637" i="7" s="1"/>
  <c r="R638" i="7" s="1"/>
  <c r="R639" i="7" s="1"/>
  <c r="R640" i="7" s="1"/>
  <c r="R641" i="7" s="1"/>
  <c r="R642" i="7" s="1"/>
  <c r="R643" i="7" s="1"/>
  <c r="R644" i="7" s="1"/>
  <c r="R645" i="7" s="1"/>
  <c r="R646" i="7" s="1"/>
  <c r="R647" i="7" s="1"/>
  <c r="R648" i="7" s="1"/>
  <c r="R649" i="7" s="1"/>
  <c r="R650" i="7" s="1"/>
  <c r="R651" i="7" s="1"/>
  <c r="R652" i="7" s="1"/>
  <c r="R653" i="7" s="1"/>
  <c r="R654" i="7" s="1"/>
  <c r="R655" i="7" s="1"/>
  <c r="R656" i="7" s="1"/>
  <c r="R657" i="7" s="1"/>
  <c r="R658" i="7" s="1"/>
  <c r="R659" i="7" s="1"/>
  <c r="R660" i="7" s="1"/>
  <c r="R661" i="7" s="1"/>
  <c r="R662" i="7" s="1"/>
  <c r="R663" i="7" s="1"/>
  <c r="R664" i="7" s="1"/>
  <c r="R665" i="7" s="1"/>
  <c r="R666" i="7" s="1"/>
  <c r="R667" i="7" s="1"/>
  <c r="R668" i="7" s="1"/>
  <c r="R669" i="7" s="1"/>
  <c r="R670" i="7" s="1"/>
  <c r="R671" i="7" s="1"/>
  <c r="R672" i="7" s="1"/>
  <c r="R673" i="7" s="1"/>
  <c r="R674" i="7" s="1"/>
  <c r="R675" i="7" s="1"/>
  <c r="R676" i="7" s="1"/>
  <c r="R677" i="7" s="1"/>
  <c r="R678" i="7" s="1"/>
  <c r="R679" i="7" s="1"/>
  <c r="R680" i="7" s="1"/>
  <c r="R681" i="7" s="1"/>
  <c r="R682" i="7" s="1"/>
  <c r="R683" i="7" s="1"/>
  <c r="R684" i="7" s="1"/>
  <c r="R685" i="7" s="1"/>
  <c r="R686" i="7" s="1"/>
  <c r="R687" i="7" s="1"/>
  <c r="R688" i="7" s="1"/>
  <c r="R689" i="7" s="1"/>
  <c r="R690" i="7" s="1"/>
  <c r="R691" i="7" s="1"/>
  <c r="R692" i="7" s="1"/>
  <c r="R693" i="7" s="1"/>
  <c r="R694" i="7" s="1"/>
  <c r="R695" i="7" s="1"/>
  <c r="R696" i="7" s="1"/>
  <c r="R697" i="7" s="1"/>
  <c r="R698" i="7" s="1"/>
  <c r="R699" i="7" s="1"/>
  <c r="R700" i="7" s="1"/>
  <c r="R701" i="7" s="1"/>
  <c r="R702" i="7" s="1"/>
  <c r="R703" i="7" s="1"/>
  <c r="R704" i="7" s="1"/>
  <c r="R705" i="7" s="1"/>
  <c r="R706" i="7" s="1"/>
  <c r="R707" i="7" s="1"/>
  <c r="R708" i="7" s="1"/>
  <c r="R709" i="7" s="1"/>
  <c r="R710" i="7" s="1"/>
  <c r="R711" i="7" s="1"/>
  <c r="R712" i="7" s="1"/>
  <c r="R713" i="7" s="1"/>
  <c r="R714" i="7" s="1"/>
  <c r="R715" i="7" s="1"/>
  <c r="R716" i="7" s="1"/>
  <c r="R717" i="7" s="1"/>
  <c r="R718" i="7" s="1"/>
  <c r="R719" i="7" s="1"/>
  <c r="R720" i="7" s="1"/>
  <c r="R721" i="7" s="1"/>
  <c r="R722" i="7" s="1"/>
  <c r="R723" i="7" s="1"/>
  <c r="R724" i="7" s="1"/>
  <c r="R725" i="7" s="1"/>
  <c r="R726" i="7" s="1"/>
  <c r="R727" i="7" s="1"/>
  <c r="R728" i="7" s="1"/>
  <c r="R729" i="7" s="1"/>
  <c r="R730" i="7" s="1"/>
  <c r="R731" i="7" s="1"/>
  <c r="R732" i="7" s="1"/>
  <c r="R733" i="7" s="1"/>
  <c r="R734" i="7" s="1"/>
  <c r="R735" i="7" s="1"/>
  <c r="R736" i="7" s="1"/>
  <c r="R737" i="7" s="1"/>
  <c r="R738" i="7" s="1"/>
  <c r="R739" i="7" s="1"/>
  <c r="R740" i="7" s="1"/>
  <c r="R741" i="7" s="1"/>
  <c r="R742" i="7" s="1"/>
  <c r="R743" i="7" s="1"/>
  <c r="R744" i="7" s="1"/>
  <c r="R745" i="7" s="1"/>
  <c r="R746" i="7" s="1"/>
  <c r="R747" i="7" s="1"/>
  <c r="R748" i="7" s="1"/>
  <c r="R749" i="7" s="1"/>
  <c r="R750" i="7" s="1"/>
  <c r="R751" i="7" s="1"/>
  <c r="R752" i="7" s="1"/>
  <c r="R753" i="7" s="1"/>
  <c r="R754" i="7" s="1"/>
  <c r="R755" i="7" s="1"/>
  <c r="R756" i="7" s="1"/>
  <c r="R757" i="7" s="1"/>
  <c r="R758" i="7" s="1"/>
  <c r="R759" i="7" s="1"/>
  <c r="R760" i="7" s="1"/>
  <c r="R761" i="7" s="1"/>
  <c r="R762" i="7" s="1"/>
  <c r="R763" i="7" s="1"/>
  <c r="R764" i="7" s="1"/>
  <c r="R765" i="7" s="1"/>
  <c r="R766" i="7" s="1"/>
  <c r="R767" i="7" s="1"/>
  <c r="R768" i="7" s="1"/>
  <c r="R769" i="7" s="1"/>
  <c r="R770" i="7" s="1"/>
  <c r="R771" i="7" s="1"/>
  <c r="R772" i="7" s="1"/>
  <c r="R773" i="7" s="1"/>
  <c r="R774" i="7" s="1"/>
  <c r="R775" i="7" s="1"/>
  <c r="R776" i="7" s="1"/>
  <c r="R777" i="7" s="1"/>
  <c r="R778" i="7" s="1"/>
  <c r="R779" i="7" s="1"/>
  <c r="R780" i="7" s="1"/>
  <c r="R781" i="7" s="1"/>
  <c r="R782" i="7" s="1"/>
  <c r="R783" i="7" s="1"/>
  <c r="R784" i="7" s="1"/>
  <c r="R785" i="7" s="1"/>
  <c r="R786" i="7" s="1"/>
  <c r="R787" i="7" s="1"/>
  <c r="R788" i="7" s="1"/>
  <c r="R789" i="7" s="1"/>
  <c r="R790" i="7" s="1"/>
  <c r="R791" i="7" s="1"/>
  <c r="R792" i="7" s="1"/>
  <c r="R793" i="7" s="1"/>
  <c r="R794" i="7" s="1"/>
  <c r="R795" i="7" s="1"/>
  <c r="R796" i="7" s="1"/>
  <c r="R797" i="7" s="1"/>
  <c r="R798" i="7" s="1"/>
  <c r="R799" i="7" s="1"/>
  <c r="R800" i="7" s="1"/>
  <c r="R801" i="7" s="1"/>
  <c r="R802" i="7" s="1"/>
  <c r="R803" i="7" s="1"/>
  <c r="R804" i="7" s="1"/>
  <c r="R805" i="7" s="1"/>
  <c r="R806" i="7" s="1"/>
  <c r="R807" i="7" s="1"/>
  <c r="R808" i="7" s="1"/>
  <c r="R809" i="7" s="1"/>
  <c r="R810" i="7" s="1"/>
  <c r="R811" i="7" s="1"/>
  <c r="R812" i="7" s="1"/>
  <c r="R813" i="7" s="1"/>
  <c r="R814" i="7" s="1"/>
  <c r="R815" i="7" s="1"/>
  <c r="R816" i="7" s="1"/>
  <c r="R817" i="7" s="1"/>
  <c r="R818" i="7" s="1"/>
  <c r="R819" i="7" s="1"/>
  <c r="R820" i="7" s="1"/>
  <c r="R821" i="7" s="1"/>
  <c r="R822" i="7" s="1"/>
  <c r="R823" i="7" s="1"/>
  <c r="R824" i="7" s="1"/>
  <c r="R825" i="7" s="1"/>
  <c r="R826" i="7" s="1"/>
  <c r="R827" i="7" s="1"/>
  <c r="R828" i="7" s="1"/>
  <c r="R829" i="7" s="1"/>
  <c r="R830" i="7" s="1"/>
  <c r="R831" i="7" s="1"/>
  <c r="R832" i="7" s="1"/>
  <c r="R833" i="7" s="1"/>
  <c r="R834" i="7" s="1"/>
  <c r="R835" i="7" s="1"/>
  <c r="R836" i="7" s="1"/>
  <c r="R837" i="7" s="1"/>
  <c r="R838" i="7" s="1"/>
  <c r="R839" i="7" s="1"/>
  <c r="R840" i="7" s="1"/>
  <c r="R841" i="7" s="1"/>
  <c r="R842" i="7" s="1"/>
  <c r="R843" i="7" s="1"/>
  <c r="R844" i="7" s="1"/>
  <c r="R845" i="7" s="1"/>
  <c r="R846" i="7" s="1"/>
  <c r="R847" i="7" s="1"/>
  <c r="R848" i="7" s="1"/>
  <c r="R849" i="7" s="1"/>
  <c r="R850" i="7" s="1"/>
  <c r="R851" i="7" s="1"/>
  <c r="R852" i="7" s="1"/>
  <c r="R853" i="7" s="1"/>
  <c r="R854" i="7" s="1"/>
  <c r="R855" i="7" s="1"/>
  <c r="R856" i="7" s="1"/>
  <c r="R857" i="7" s="1"/>
  <c r="R858" i="7" s="1"/>
  <c r="R859" i="7" s="1"/>
  <c r="R860" i="7" s="1"/>
  <c r="R861" i="7" s="1"/>
  <c r="R862" i="7" s="1"/>
  <c r="R863" i="7" s="1"/>
  <c r="R864" i="7" s="1"/>
  <c r="R865" i="7" s="1"/>
  <c r="R866" i="7" s="1"/>
  <c r="R867" i="7" s="1"/>
  <c r="R868" i="7" s="1"/>
  <c r="R869" i="7" s="1"/>
  <c r="R870" i="7" s="1"/>
  <c r="R871" i="7" s="1"/>
  <c r="R872" i="7" s="1"/>
  <c r="R873" i="7" s="1"/>
  <c r="R874" i="7" s="1"/>
  <c r="R875" i="7" s="1"/>
  <c r="R876" i="7" s="1"/>
  <c r="R877" i="7" s="1"/>
  <c r="R878" i="7" s="1"/>
  <c r="R879" i="7" s="1"/>
  <c r="R880" i="7" s="1"/>
  <c r="R881" i="7" s="1"/>
  <c r="R882" i="7" s="1"/>
  <c r="R883" i="7" s="1"/>
  <c r="R884" i="7" s="1"/>
  <c r="R885" i="7" s="1"/>
  <c r="R886" i="7" s="1"/>
  <c r="R887" i="7" s="1"/>
  <c r="R888" i="7" s="1"/>
  <c r="R889" i="7" s="1"/>
  <c r="R890" i="7" s="1"/>
  <c r="R891" i="7" s="1"/>
  <c r="R892" i="7" s="1"/>
  <c r="R893" i="7" s="1"/>
  <c r="R894" i="7" s="1"/>
  <c r="R895" i="7" s="1"/>
  <c r="R896" i="7" s="1"/>
  <c r="R897" i="7" s="1"/>
  <c r="R898" i="7" s="1"/>
  <c r="R899" i="7" s="1"/>
  <c r="R900" i="7" s="1"/>
  <c r="R901" i="7" s="1"/>
  <c r="R902" i="7" s="1"/>
  <c r="R903" i="7" s="1"/>
  <c r="R904" i="7" s="1"/>
  <c r="R905" i="7" s="1"/>
  <c r="R906" i="7" s="1"/>
  <c r="R907" i="7" s="1"/>
  <c r="R908" i="7" s="1"/>
  <c r="R909" i="7" s="1"/>
  <c r="R910" i="7" s="1"/>
  <c r="R911" i="7" s="1"/>
  <c r="R912" i="7" s="1"/>
  <c r="R913" i="7" s="1"/>
  <c r="R914" i="7" s="1"/>
  <c r="R915" i="7" s="1"/>
  <c r="R916" i="7" s="1"/>
  <c r="R917" i="7" s="1"/>
  <c r="R918" i="7" s="1"/>
  <c r="R919" i="7" s="1"/>
  <c r="R920" i="7" s="1"/>
  <c r="R921" i="7" s="1"/>
  <c r="R922" i="7" s="1"/>
  <c r="R923" i="7" s="1"/>
  <c r="R924" i="7" s="1"/>
  <c r="R925" i="7" s="1"/>
  <c r="R926" i="7" s="1"/>
  <c r="R927" i="7" s="1"/>
  <c r="R928" i="7" s="1"/>
  <c r="R929" i="7" s="1"/>
  <c r="R930" i="7" s="1"/>
  <c r="R931" i="7" s="1"/>
  <c r="R932" i="7" s="1"/>
  <c r="R933" i="7" s="1"/>
  <c r="R934" i="7" s="1"/>
  <c r="R935" i="7" s="1"/>
  <c r="R936" i="7" s="1"/>
  <c r="R937" i="7" s="1"/>
  <c r="R938" i="7" s="1"/>
  <c r="R939" i="7" s="1"/>
  <c r="R940" i="7" s="1"/>
  <c r="R941" i="7" s="1"/>
  <c r="R942" i="7" s="1"/>
  <c r="R943" i="7" s="1"/>
  <c r="R944" i="7" s="1"/>
  <c r="R945" i="7" s="1"/>
  <c r="R946" i="7" s="1"/>
  <c r="R947" i="7" s="1"/>
  <c r="R948" i="7" s="1"/>
  <c r="R949" i="7" s="1"/>
  <c r="R950" i="7" s="1"/>
  <c r="R951" i="7" s="1"/>
  <c r="R952" i="7" s="1"/>
  <c r="R953" i="7" s="1"/>
  <c r="R954" i="7" s="1"/>
  <c r="R955" i="7" s="1"/>
  <c r="R956" i="7" s="1"/>
  <c r="R957" i="7" s="1"/>
  <c r="R958" i="7" s="1"/>
  <c r="R959" i="7" s="1"/>
  <c r="R960" i="7" s="1"/>
  <c r="R961" i="7" s="1"/>
  <c r="R962" i="7" s="1"/>
  <c r="R963" i="7" s="1"/>
  <c r="R964" i="7" s="1"/>
  <c r="R965" i="7" s="1"/>
  <c r="R966" i="7" s="1"/>
  <c r="R967" i="7" s="1"/>
  <c r="R968" i="7" s="1"/>
  <c r="R969" i="7" s="1"/>
  <c r="R970" i="7" s="1"/>
  <c r="R971" i="7" s="1"/>
  <c r="R972" i="7" s="1"/>
  <c r="R973" i="7" s="1"/>
  <c r="R974" i="7" s="1"/>
  <c r="R975" i="7" s="1"/>
  <c r="R976" i="7" s="1"/>
  <c r="R977" i="7" s="1"/>
  <c r="R978" i="7" s="1"/>
  <c r="R979" i="7" s="1"/>
  <c r="R980" i="7" s="1"/>
  <c r="R981" i="7" s="1"/>
  <c r="R982" i="7" s="1"/>
  <c r="R983" i="7" s="1"/>
  <c r="R984" i="7" s="1"/>
  <c r="R985" i="7" s="1"/>
  <c r="R986" i="7" s="1"/>
  <c r="R987" i="7" s="1"/>
  <c r="R988" i="7" s="1"/>
  <c r="R989" i="7" s="1"/>
  <c r="R990" i="7" s="1"/>
  <c r="R991" i="7" s="1"/>
  <c r="R992" i="7" s="1"/>
  <c r="R993" i="7" s="1"/>
  <c r="R994" i="7" s="1"/>
  <c r="R995" i="7" s="1"/>
  <c r="R996" i="7" s="1"/>
  <c r="R997" i="7" s="1"/>
  <c r="R998" i="7" s="1"/>
  <c r="R999" i="7" s="1"/>
  <c r="R1000" i="7" s="1"/>
  <c r="R1001" i="7" s="1"/>
  <c r="R1002" i="7" s="1"/>
  <c r="R1003" i="7" s="1"/>
  <c r="R1004" i="7" s="1"/>
  <c r="R1005" i="7" s="1"/>
  <c r="R1006" i="7" s="1"/>
  <c r="R1007" i="7" s="1"/>
  <c r="R1008" i="7" s="1"/>
  <c r="R1009" i="7" s="1"/>
  <c r="R1010" i="7" s="1"/>
  <c r="R1011" i="7" s="1"/>
  <c r="R1012" i="7" s="1"/>
  <c r="R1013" i="7" s="1"/>
  <c r="R1014" i="7" s="1"/>
  <c r="R1015" i="7" s="1"/>
  <c r="R1016" i="7" s="1"/>
  <c r="R1017" i="7" s="1"/>
  <c r="R1018" i="7" s="1"/>
  <c r="R1019" i="7" s="1"/>
  <c r="R1020" i="7" s="1"/>
  <c r="R1021" i="7" s="1"/>
  <c r="R1022" i="7" s="1"/>
  <c r="R1023" i="7" s="1"/>
  <c r="R1024" i="7" s="1"/>
  <c r="R1025" i="7" s="1"/>
  <c r="R1026" i="7" s="1"/>
  <c r="R1027" i="7" s="1"/>
  <c r="R1028" i="7" s="1"/>
  <c r="R1029" i="7" s="1"/>
  <c r="R1030" i="7" s="1"/>
  <c r="R1031" i="7" s="1"/>
  <c r="R1032" i="7" s="1"/>
  <c r="R1033" i="7" s="1"/>
  <c r="R1034" i="7" s="1"/>
  <c r="R1035" i="7" s="1"/>
  <c r="R1036" i="7" s="1"/>
  <c r="R1037" i="7" s="1"/>
  <c r="R1038" i="7" s="1"/>
  <c r="R1039" i="7" s="1"/>
  <c r="R1040" i="7" s="1"/>
  <c r="R1041" i="7" s="1"/>
  <c r="R1042" i="7" s="1"/>
  <c r="R1043" i="7" s="1"/>
  <c r="R1044" i="7" s="1"/>
  <c r="R1045" i="7" s="1"/>
  <c r="R1046" i="7" s="1"/>
  <c r="R1047" i="7" s="1"/>
  <c r="R1048" i="7" s="1"/>
  <c r="R1049" i="7" s="1"/>
  <c r="R1050" i="7" s="1"/>
  <c r="R1051" i="7" s="1"/>
  <c r="R1052" i="7" s="1"/>
  <c r="R1053" i="7" s="1"/>
  <c r="R1054" i="7" s="1"/>
  <c r="R1055" i="7" s="1"/>
  <c r="R1056" i="7" s="1"/>
  <c r="R1057" i="7" s="1"/>
  <c r="R1058" i="7" s="1"/>
  <c r="R1059" i="7" s="1"/>
  <c r="R1060" i="7" s="1"/>
  <c r="R1061" i="7" s="1"/>
  <c r="R1062" i="7" s="1"/>
  <c r="R1063" i="7" s="1"/>
  <c r="R1064" i="7" s="1"/>
  <c r="R1065" i="7" s="1"/>
  <c r="R1066" i="7" s="1"/>
  <c r="R1067" i="7" s="1"/>
  <c r="R1068" i="7" s="1"/>
  <c r="R1069" i="7" s="1"/>
  <c r="R1070" i="7" s="1"/>
  <c r="R1071" i="7" s="1"/>
  <c r="R1072" i="7" s="1"/>
  <c r="R1073" i="7" s="1"/>
  <c r="R1074" i="7" s="1"/>
  <c r="R1075" i="7" s="1"/>
  <c r="R1076" i="7" s="1"/>
  <c r="R1077" i="7" s="1"/>
  <c r="R1078" i="7" s="1"/>
  <c r="R1079" i="7" s="1"/>
  <c r="R1080" i="7" s="1"/>
  <c r="R1081" i="7" s="1"/>
  <c r="R1082" i="7" s="1"/>
  <c r="R1083" i="7" s="1"/>
  <c r="R1084" i="7" s="1"/>
  <c r="R1085" i="7" s="1"/>
  <c r="R1086" i="7" s="1"/>
  <c r="R1087" i="7" s="1"/>
  <c r="R1088" i="7" s="1"/>
  <c r="R1089" i="7" s="1"/>
  <c r="R1090" i="7" s="1"/>
  <c r="R1091" i="7" s="1"/>
  <c r="R1092" i="7" s="1"/>
  <c r="R1093" i="7" s="1"/>
  <c r="R1094" i="7" s="1"/>
  <c r="R1095" i="7" s="1"/>
  <c r="R1096" i="7" s="1"/>
  <c r="R1097" i="7" s="1"/>
  <c r="R1098" i="7" s="1"/>
  <c r="R1099" i="7" s="1"/>
  <c r="R1100" i="7" s="1"/>
  <c r="R1101" i="7" s="1"/>
  <c r="R1102" i="7" s="1"/>
  <c r="R1103" i="7" s="1"/>
  <c r="R1104" i="7" s="1"/>
  <c r="R1105" i="7" s="1"/>
  <c r="R1106" i="7" s="1"/>
  <c r="R1107" i="7" s="1"/>
  <c r="R1108" i="7" s="1"/>
  <c r="R1109" i="7" s="1"/>
  <c r="R1110" i="7" s="1"/>
  <c r="R1111" i="7" s="1"/>
  <c r="R1112" i="7" s="1"/>
  <c r="R1113" i="7" s="1"/>
  <c r="R1114" i="7" s="1"/>
  <c r="R1115" i="7" s="1"/>
  <c r="R1116" i="7" s="1"/>
  <c r="R1117" i="7" s="1"/>
  <c r="R1118" i="7" s="1"/>
  <c r="R1119" i="7" s="1"/>
  <c r="R1120" i="7" s="1"/>
  <c r="R1121" i="7" s="1"/>
  <c r="R1122" i="7" s="1"/>
  <c r="R1123" i="7" s="1"/>
  <c r="R1124" i="7" s="1"/>
  <c r="R1125" i="7" s="1"/>
  <c r="R1126" i="7" s="1"/>
  <c r="R1127" i="7" s="1"/>
  <c r="R1128" i="7" s="1"/>
  <c r="R1129" i="7" s="1"/>
  <c r="R1130" i="7" s="1"/>
  <c r="R1131" i="7" s="1"/>
  <c r="R1132" i="7" s="1"/>
  <c r="R1133" i="7" s="1"/>
  <c r="R1134" i="7" s="1"/>
  <c r="R1135" i="7" s="1"/>
  <c r="R1136" i="7" s="1"/>
  <c r="R1137" i="7" s="1"/>
  <c r="R1138" i="7" s="1"/>
  <c r="R1139" i="7" s="1"/>
  <c r="R1140" i="7" s="1"/>
  <c r="R1141" i="7" s="1"/>
  <c r="R1142" i="7" s="1"/>
  <c r="R1143" i="7" s="1"/>
  <c r="R1144" i="7" s="1"/>
  <c r="R1145" i="7" s="1"/>
  <c r="R1146" i="7" s="1"/>
  <c r="R1147" i="7" s="1"/>
  <c r="R1148" i="7" s="1"/>
  <c r="R1149" i="7" s="1"/>
  <c r="R1150" i="7" s="1"/>
  <c r="R1151" i="7" s="1"/>
  <c r="R1152" i="7" s="1"/>
  <c r="R1153" i="7" s="1"/>
  <c r="R1154" i="7" s="1"/>
  <c r="R1155" i="7" s="1"/>
  <c r="R1156" i="7" s="1"/>
  <c r="R1157" i="7" s="1"/>
  <c r="R1158" i="7" s="1"/>
  <c r="R1159" i="7" s="1"/>
  <c r="R1160" i="7" s="1"/>
  <c r="R1161" i="7" s="1"/>
  <c r="R1162" i="7" s="1"/>
  <c r="R1163" i="7" s="1"/>
  <c r="R1164" i="7" s="1"/>
  <c r="R1165" i="7" s="1"/>
  <c r="R1166" i="7" s="1"/>
  <c r="R1167" i="7" s="1"/>
  <c r="R1168" i="7" s="1"/>
  <c r="R1169" i="7" s="1"/>
  <c r="R1170" i="7" s="1"/>
  <c r="R1171" i="7" s="1"/>
  <c r="R1172" i="7" s="1"/>
  <c r="R1173" i="7" s="1"/>
  <c r="R1174" i="7" s="1"/>
  <c r="R1175" i="7" s="1"/>
  <c r="R1176" i="7" s="1"/>
  <c r="R1177" i="7" s="1"/>
  <c r="R1178" i="7" s="1"/>
  <c r="R1179" i="7" s="1"/>
  <c r="R1180" i="7" s="1"/>
  <c r="R1181" i="7" s="1"/>
  <c r="R1182" i="7" s="1"/>
  <c r="R1183" i="7" s="1"/>
  <c r="R1184" i="7" s="1"/>
  <c r="R1185" i="7" s="1"/>
  <c r="R1186" i="7" s="1"/>
  <c r="R1187" i="7" s="1"/>
  <c r="R1188" i="7" s="1"/>
  <c r="R1189" i="7" s="1"/>
  <c r="R1190" i="7" s="1"/>
  <c r="R1191" i="7" s="1"/>
  <c r="R1192" i="7" s="1"/>
  <c r="R1193" i="7" s="1"/>
  <c r="R1194" i="7" s="1"/>
  <c r="R1195" i="7" s="1"/>
  <c r="R1196" i="7" s="1"/>
  <c r="R1197" i="7" s="1"/>
  <c r="R1198" i="7" s="1"/>
  <c r="R1199" i="7" s="1"/>
  <c r="R1200" i="7" s="1"/>
  <c r="R1201" i="7" s="1"/>
  <c r="R1202" i="7" s="1"/>
  <c r="R1203" i="7" s="1"/>
  <c r="R1204" i="7" s="1"/>
  <c r="R1205" i="7" s="1"/>
  <c r="R1206" i="7" s="1"/>
  <c r="R1207" i="7" s="1"/>
  <c r="R1208" i="7" s="1"/>
  <c r="R1209" i="7" s="1"/>
  <c r="R1210" i="7" s="1"/>
  <c r="R1211" i="7" s="1"/>
  <c r="R1212" i="7" s="1"/>
  <c r="R1213" i="7" s="1"/>
  <c r="R1214" i="7" s="1"/>
  <c r="R1215" i="7" s="1"/>
  <c r="R1216" i="7" s="1"/>
  <c r="R1217" i="7" s="1"/>
  <c r="R1218" i="7" s="1"/>
  <c r="R1219" i="7" s="1"/>
  <c r="R1220" i="7" s="1"/>
  <c r="R1221" i="7" s="1"/>
  <c r="R1222" i="7" s="1"/>
  <c r="R1223" i="7" s="1"/>
  <c r="R1224" i="7" s="1"/>
  <c r="R1225" i="7" s="1"/>
  <c r="R1226" i="7" s="1"/>
  <c r="R1227" i="7" s="1"/>
  <c r="R1228" i="7" s="1"/>
  <c r="R1229" i="7" s="1"/>
  <c r="R1230" i="7" s="1"/>
  <c r="R1231" i="7" s="1"/>
  <c r="R1232" i="7" s="1"/>
  <c r="R1233" i="7" s="1"/>
  <c r="R1234" i="7" s="1"/>
  <c r="R1235" i="7" s="1"/>
  <c r="R1236" i="7" s="1"/>
  <c r="R1237" i="7" s="1"/>
  <c r="R1238" i="7" s="1"/>
  <c r="R1239" i="7" s="1"/>
  <c r="R1240" i="7" s="1"/>
  <c r="R6" i="7"/>
  <c r="R5" i="7"/>
  <c r="R4" i="7"/>
  <c r="R2" i="7"/>
  <c r="N2" i="7"/>
  <c r="N3" i="7" s="1"/>
  <c r="N4" i="7" s="1"/>
  <c r="N5" i="7" s="1"/>
  <c r="N6" i="7" s="1"/>
  <c r="N7" i="7" s="1"/>
  <c r="N8" i="7" s="1"/>
  <c r="N9" i="7" s="1"/>
  <c r="N10" i="7" s="1"/>
  <c r="N11" i="7" s="1"/>
  <c r="N12" i="7" s="1"/>
  <c r="N13" i="7" s="1"/>
  <c r="N14" i="7" s="1"/>
  <c r="N15" i="7" s="1"/>
  <c r="N16" i="7" s="1"/>
  <c r="N17" i="7" s="1"/>
  <c r="N18" i="7" s="1"/>
  <c r="N19" i="7" s="1"/>
  <c r="N20" i="7" s="1"/>
  <c r="N21" i="7" s="1"/>
  <c r="N22" i="7" s="1"/>
  <c r="N23" i="7" s="1"/>
  <c r="N24" i="7" s="1"/>
  <c r="N25" i="7" s="1"/>
  <c r="N26" i="7" s="1"/>
  <c r="N27" i="7" s="1"/>
  <c r="N28" i="7" s="1"/>
  <c r="N29" i="7" s="1"/>
  <c r="N30" i="7" s="1"/>
  <c r="N31" i="7" s="1"/>
  <c r="N32" i="7" s="1"/>
  <c r="N33" i="7" s="1"/>
  <c r="N34" i="7" s="1"/>
  <c r="N35" i="7" s="1"/>
  <c r="N36" i="7" s="1"/>
  <c r="N37" i="7" s="1"/>
  <c r="N38" i="7" s="1"/>
  <c r="N39" i="7" s="1"/>
  <c r="N40" i="7" s="1"/>
  <c r="N41" i="7" s="1"/>
  <c r="N42" i="7" s="1"/>
  <c r="N43" i="7" s="1"/>
  <c r="N44" i="7" s="1"/>
  <c r="N45" i="7" s="1"/>
  <c r="N46" i="7" s="1"/>
  <c r="N47" i="7" s="1"/>
  <c r="N48" i="7" s="1"/>
  <c r="N49" i="7" s="1"/>
  <c r="N50" i="7" s="1"/>
  <c r="N51" i="7" s="1"/>
  <c r="N52" i="7" s="1"/>
  <c r="N53" i="7" s="1"/>
  <c r="N54" i="7" s="1"/>
  <c r="N55" i="7" s="1"/>
  <c r="N56" i="7" s="1"/>
  <c r="N57" i="7" s="1"/>
  <c r="N58" i="7" s="1"/>
  <c r="N59" i="7" s="1"/>
  <c r="N60" i="7" s="1"/>
  <c r="N61" i="7" s="1"/>
  <c r="N62" i="7" s="1"/>
  <c r="N63" i="7" s="1"/>
  <c r="N64" i="7" s="1"/>
  <c r="N65" i="7" s="1"/>
  <c r="N66" i="7" s="1"/>
  <c r="N67" i="7" s="1"/>
  <c r="N68" i="7" s="1"/>
  <c r="N69" i="7" s="1"/>
  <c r="N70" i="7" s="1"/>
  <c r="N71" i="7" s="1"/>
  <c r="N72" i="7" s="1"/>
  <c r="N73" i="7" s="1"/>
  <c r="N74" i="7" s="1"/>
  <c r="N75" i="7" s="1"/>
  <c r="N76" i="7" s="1"/>
  <c r="N77" i="7" s="1"/>
  <c r="N78" i="7" s="1"/>
  <c r="N79" i="7" s="1"/>
  <c r="N80" i="7" s="1"/>
  <c r="N81" i="7" s="1"/>
  <c r="N82" i="7" s="1"/>
  <c r="N83" i="7" s="1"/>
  <c r="N84" i="7" s="1"/>
  <c r="N85" i="7" s="1"/>
  <c r="N86" i="7" s="1"/>
  <c r="N87" i="7" s="1"/>
  <c r="N88" i="7" s="1"/>
  <c r="N89" i="7" s="1"/>
  <c r="N90" i="7" s="1"/>
  <c r="N91" i="7" s="1"/>
  <c r="N92" i="7" s="1"/>
  <c r="N93" i="7" s="1"/>
  <c r="N94" i="7" s="1"/>
  <c r="N95" i="7" s="1"/>
  <c r="N96" i="7" s="1"/>
  <c r="N97" i="7" s="1"/>
  <c r="N98" i="7" s="1"/>
  <c r="N99" i="7" s="1"/>
  <c r="N100" i="7" s="1"/>
  <c r="N101" i="7" s="1"/>
  <c r="N102" i="7" s="1"/>
  <c r="N103" i="7" s="1"/>
  <c r="N104" i="7" s="1"/>
  <c r="N105" i="7" s="1"/>
  <c r="N106" i="7" s="1"/>
  <c r="N107" i="7" s="1"/>
  <c r="N108" i="7" s="1"/>
  <c r="N109" i="7" s="1"/>
  <c r="N110" i="7" s="1"/>
  <c r="N111" i="7" s="1"/>
  <c r="N112" i="7" s="1"/>
  <c r="N113" i="7" s="1"/>
  <c r="N114" i="7" s="1"/>
  <c r="N115" i="7" s="1"/>
  <c r="N116" i="7" s="1"/>
  <c r="N117" i="7" s="1"/>
  <c r="N118" i="7" s="1"/>
  <c r="N119" i="7" s="1"/>
  <c r="N120" i="7" s="1"/>
  <c r="N121" i="7" s="1"/>
  <c r="N122" i="7" s="1"/>
  <c r="N123" i="7" s="1"/>
  <c r="N124" i="7" s="1"/>
  <c r="N125" i="7" s="1"/>
  <c r="N126" i="7" s="1"/>
  <c r="N127" i="7" s="1"/>
  <c r="N128" i="7" s="1"/>
  <c r="N129" i="7" s="1"/>
  <c r="N130" i="7" s="1"/>
  <c r="N131" i="7" s="1"/>
  <c r="N132" i="7" s="1"/>
  <c r="N133" i="7" s="1"/>
  <c r="N134" i="7" s="1"/>
  <c r="N135" i="7" s="1"/>
  <c r="N136" i="7" s="1"/>
  <c r="N137" i="7" s="1"/>
  <c r="N138" i="7" s="1"/>
  <c r="N139" i="7" s="1"/>
  <c r="N140" i="7" s="1"/>
  <c r="N141" i="7" s="1"/>
  <c r="N142" i="7" s="1"/>
  <c r="N143" i="7" s="1"/>
  <c r="N144" i="7" s="1"/>
  <c r="N145" i="7" s="1"/>
  <c r="N146" i="7" s="1"/>
  <c r="N147" i="7" s="1"/>
  <c r="N148" i="7" s="1"/>
  <c r="N149" i="7" s="1"/>
  <c r="N150" i="7" s="1"/>
  <c r="N151" i="7" s="1"/>
  <c r="N152" i="7" s="1"/>
  <c r="N153" i="7" s="1"/>
  <c r="N154" i="7" s="1"/>
  <c r="N155" i="7" s="1"/>
  <c r="N156" i="7" s="1"/>
  <c r="N157" i="7" s="1"/>
  <c r="N158" i="7" s="1"/>
  <c r="N159" i="7" s="1"/>
  <c r="N160" i="7" s="1"/>
  <c r="N161" i="7" s="1"/>
  <c r="N162" i="7" s="1"/>
  <c r="N163" i="7" s="1"/>
  <c r="N164" i="7" s="1"/>
  <c r="N165" i="7" s="1"/>
  <c r="N166" i="7" s="1"/>
  <c r="N167" i="7" s="1"/>
  <c r="N168" i="7" s="1"/>
  <c r="N169" i="7" s="1"/>
  <c r="N170" i="7" s="1"/>
  <c r="N171" i="7" s="1"/>
  <c r="N172" i="7" s="1"/>
  <c r="N173" i="7" s="1"/>
  <c r="N174" i="7" s="1"/>
  <c r="N175" i="7" s="1"/>
  <c r="N176" i="7" s="1"/>
  <c r="N177" i="7" s="1"/>
  <c r="N178" i="7" s="1"/>
  <c r="N179" i="7" s="1"/>
  <c r="N180" i="7" s="1"/>
  <c r="N181" i="7" s="1"/>
  <c r="N182" i="7" s="1"/>
  <c r="N183" i="7" s="1"/>
  <c r="N184" i="7" s="1"/>
  <c r="N185" i="7" s="1"/>
  <c r="N186" i="7" s="1"/>
  <c r="N187" i="7" s="1"/>
  <c r="N188" i="7" s="1"/>
  <c r="N189" i="7" s="1"/>
  <c r="N190" i="7" s="1"/>
  <c r="N191" i="7" s="1"/>
  <c r="N192" i="7" s="1"/>
  <c r="N193" i="7" s="1"/>
  <c r="N194" i="7" s="1"/>
  <c r="N195" i="7" s="1"/>
  <c r="N196" i="7" s="1"/>
  <c r="N197" i="7" s="1"/>
  <c r="N198" i="7" s="1"/>
  <c r="N199" i="7" s="1"/>
  <c r="N200" i="7" s="1"/>
  <c r="N201" i="7" s="1"/>
  <c r="N202" i="7" s="1"/>
  <c r="N203" i="7" s="1"/>
  <c r="N204" i="7" s="1"/>
  <c r="N205" i="7" s="1"/>
  <c r="N206" i="7" s="1"/>
  <c r="N207" i="7" s="1"/>
  <c r="N208" i="7" s="1"/>
  <c r="N209" i="7" s="1"/>
  <c r="N210" i="7" s="1"/>
  <c r="N211" i="7" s="1"/>
  <c r="N212" i="7" s="1"/>
  <c r="N213" i="7" s="1"/>
  <c r="N214" i="7" s="1"/>
  <c r="N215" i="7" s="1"/>
  <c r="N216" i="7" s="1"/>
  <c r="N217" i="7" s="1"/>
  <c r="N218" i="7" s="1"/>
  <c r="N219" i="7" s="1"/>
  <c r="N220" i="7" s="1"/>
  <c r="N221" i="7" s="1"/>
  <c r="N222" i="7" s="1"/>
  <c r="N223" i="7" s="1"/>
  <c r="N224" i="7" s="1"/>
  <c r="N225" i="7" s="1"/>
  <c r="N226" i="7" s="1"/>
  <c r="N227" i="7" s="1"/>
  <c r="N228" i="7" s="1"/>
  <c r="N229" i="7" s="1"/>
  <c r="N230" i="7" s="1"/>
  <c r="N231" i="7" s="1"/>
  <c r="N232" i="7" s="1"/>
  <c r="N233" i="7" s="1"/>
  <c r="N234" i="7" s="1"/>
  <c r="N235" i="7" s="1"/>
  <c r="N236" i="7" s="1"/>
  <c r="N237" i="7" s="1"/>
  <c r="N238" i="7" s="1"/>
  <c r="N239" i="7" s="1"/>
  <c r="N240" i="7" s="1"/>
  <c r="N241" i="7" s="1"/>
  <c r="N242" i="7" s="1"/>
  <c r="N243" i="7" s="1"/>
  <c r="N244" i="7" s="1"/>
  <c r="N245" i="7" s="1"/>
  <c r="N246" i="7" s="1"/>
  <c r="N247" i="7" s="1"/>
  <c r="N248" i="7" s="1"/>
  <c r="N249" i="7" s="1"/>
  <c r="N250" i="7" s="1"/>
  <c r="N251" i="7" s="1"/>
  <c r="N252" i="7" s="1"/>
  <c r="N253" i="7" s="1"/>
  <c r="N254" i="7" s="1"/>
  <c r="N255" i="7" s="1"/>
  <c r="N256" i="7" s="1"/>
  <c r="N257" i="7" s="1"/>
  <c r="N258" i="7" s="1"/>
  <c r="N259" i="7" s="1"/>
  <c r="N260" i="7" s="1"/>
  <c r="N261" i="7" s="1"/>
  <c r="N262" i="7" s="1"/>
  <c r="N263" i="7" s="1"/>
  <c r="N264" i="7" s="1"/>
  <c r="N265" i="7" s="1"/>
  <c r="N266" i="7" s="1"/>
  <c r="N267" i="7" s="1"/>
  <c r="N268" i="7" s="1"/>
  <c r="N269" i="7" s="1"/>
  <c r="N270" i="7" s="1"/>
  <c r="N271" i="7" s="1"/>
  <c r="N272" i="7" s="1"/>
  <c r="N273" i="7" s="1"/>
  <c r="N274" i="7" s="1"/>
  <c r="N275" i="7" s="1"/>
  <c r="N276" i="7" s="1"/>
  <c r="N277" i="7" s="1"/>
  <c r="N278" i="7" s="1"/>
  <c r="N279" i="7" s="1"/>
  <c r="N280" i="7" s="1"/>
  <c r="N281" i="7" s="1"/>
  <c r="N282" i="7" s="1"/>
  <c r="N283" i="7" s="1"/>
  <c r="N284" i="7" s="1"/>
  <c r="N285" i="7" s="1"/>
  <c r="N286" i="7" s="1"/>
  <c r="N287" i="7" s="1"/>
  <c r="N288" i="7" s="1"/>
  <c r="N289" i="7" s="1"/>
  <c r="N290" i="7" s="1"/>
  <c r="N291" i="7" s="1"/>
  <c r="N292" i="7" s="1"/>
  <c r="N293" i="7" s="1"/>
  <c r="N294" i="7" s="1"/>
  <c r="N295" i="7" s="1"/>
  <c r="N296" i="7" s="1"/>
  <c r="N297" i="7" s="1"/>
  <c r="N298" i="7" s="1"/>
  <c r="N299" i="7" s="1"/>
  <c r="N300" i="7" s="1"/>
  <c r="N301" i="7" s="1"/>
  <c r="N302" i="7" s="1"/>
  <c r="N303" i="7" s="1"/>
  <c r="N304" i="7" s="1"/>
  <c r="N305" i="7" s="1"/>
  <c r="N306" i="7" s="1"/>
  <c r="N307" i="7" s="1"/>
  <c r="N308" i="7" s="1"/>
  <c r="N309" i="7" s="1"/>
  <c r="N310" i="7" s="1"/>
  <c r="N311" i="7" s="1"/>
  <c r="N312" i="7" s="1"/>
  <c r="N313" i="7" s="1"/>
  <c r="N314" i="7" s="1"/>
  <c r="N315" i="7" s="1"/>
  <c r="N316" i="7" s="1"/>
  <c r="N317" i="7" s="1"/>
  <c r="N318" i="7" s="1"/>
  <c r="N319" i="7" s="1"/>
  <c r="N320" i="7" s="1"/>
  <c r="N321" i="7" s="1"/>
  <c r="N322" i="7" s="1"/>
  <c r="N323" i="7" s="1"/>
  <c r="N324" i="7" s="1"/>
  <c r="N325" i="7" s="1"/>
  <c r="N326" i="7" s="1"/>
  <c r="N327" i="7" s="1"/>
  <c r="N328" i="7" s="1"/>
  <c r="N329" i="7" s="1"/>
  <c r="N330" i="7" s="1"/>
  <c r="N331" i="7" s="1"/>
  <c r="N332" i="7" s="1"/>
  <c r="N333" i="7" s="1"/>
  <c r="N334" i="7" s="1"/>
  <c r="N335" i="7" s="1"/>
  <c r="N336" i="7" s="1"/>
  <c r="N337" i="7" s="1"/>
  <c r="N338" i="7" s="1"/>
  <c r="N339" i="7" s="1"/>
  <c r="N340" i="7" s="1"/>
  <c r="N341" i="7" s="1"/>
  <c r="N342" i="7" s="1"/>
  <c r="N343" i="7" s="1"/>
  <c r="N344" i="7" s="1"/>
  <c r="N345" i="7" s="1"/>
  <c r="N346" i="7" s="1"/>
  <c r="N347" i="7" s="1"/>
  <c r="N348" i="7" s="1"/>
  <c r="N349" i="7" s="1"/>
  <c r="N350" i="7" s="1"/>
  <c r="N351" i="7" s="1"/>
  <c r="N352" i="7" s="1"/>
  <c r="N353" i="7" s="1"/>
  <c r="N354" i="7" s="1"/>
  <c r="N355" i="7" s="1"/>
  <c r="N356" i="7" s="1"/>
  <c r="N357" i="7" s="1"/>
  <c r="N358" i="7" s="1"/>
  <c r="N359" i="7" s="1"/>
  <c r="N360" i="7" s="1"/>
  <c r="N361" i="7" s="1"/>
  <c r="N362" i="7" s="1"/>
  <c r="N363" i="7" s="1"/>
  <c r="N364" i="7" s="1"/>
  <c r="N365" i="7" s="1"/>
  <c r="N366" i="7" s="1"/>
  <c r="N367" i="7" s="1"/>
  <c r="N368" i="7" s="1"/>
  <c r="N369" i="7" s="1"/>
  <c r="N370" i="7" s="1"/>
  <c r="N371" i="7" s="1"/>
  <c r="N372" i="7" s="1"/>
  <c r="N373" i="7" s="1"/>
  <c r="N374" i="7" s="1"/>
  <c r="N375" i="7" s="1"/>
  <c r="N376" i="7" s="1"/>
  <c r="N377" i="7" s="1"/>
  <c r="N378" i="7" s="1"/>
  <c r="N379" i="7" s="1"/>
  <c r="N380" i="7" s="1"/>
  <c r="N381" i="7" s="1"/>
  <c r="N382" i="7" s="1"/>
  <c r="N383" i="7" s="1"/>
  <c r="N384" i="7" s="1"/>
  <c r="N385" i="7" s="1"/>
  <c r="N386" i="7" s="1"/>
  <c r="N387" i="7" s="1"/>
  <c r="N388" i="7" s="1"/>
  <c r="N389" i="7" s="1"/>
  <c r="N390" i="7" s="1"/>
  <c r="N391" i="7" s="1"/>
  <c r="N392" i="7" s="1"/>
  <c r="N393" i="7" s="1"/>
  <c r="N394" i="7" s="1"/>
  <c r="N395" i="7" s="1"/>
  <c r="N396" i="7" s="1"/>
  <c r="N397" i="7" s="1"/>
  <c r="N398" i="7" s="1"/>
  <c r="N399" i="7" s="1"/>
  <c r="N400" i="7" s="1"/>
  <c r="N401" i="7" s="1"/>
  <c r="N402" i="7" s="1"/>
  <c r="N403" i="7" s="1"/>
  <c r="N404" i="7" s="1"/>
  <c r="N405" i="7" s="1"/>
  <c r="N406" i="7" s="1"/>
  <c r="N407" i="7" s="1"/>
  <c r="N408" i="7" s="1"/>
  <c r="N409" i="7" s="1"/>
  <c r="N410" i="7" s="1"/>
  <c r="N411" i="7" s="1"/>
  <c r="N412" i="7" s="1"/>
  <c r="N413" i="7" s="1"/>
  <c r="N414" i="7" s="1"/>
  <c r="N415" i="7" s="1"/>
  <c r="N416" i="7" s="1"/>
  <c r="N417" i="7" s="1"/>
  <c r="N418" i="7" s="1"/>
  <c r="N419" i="7" s="1"/>
  <c r="N420" i="7" s="1"/>
  <c r="N421" i="7" s="1"/>
  <c r="N422" i="7" s="1"/>
  <c r="N423" i="7" s="1"/>
  <c r="N424" i="7" s="1"/>
  <c r="N425" i="7" s="1"/>
  <c r="N426" i="7" s="1"/>
  <c r="N427" i="7" s="1"/>
  <c r="N428" i="7" s="1"/>
  <c r="N429" i="7" s="1"/>
  <c r="N430" i="7" s="1"/>
  <c r="N431" i="7" s="1"/>
  <c r="N432" i="7" s="1"/>
  <c r="N433" i="7" s="1"/>
  <c r="N434" i="7" s="1"/>
  <c r="N435" i="7" s="1"/>
  <c r="N436" i="7" s="1"/>
  <c r="N437" i="7" s="1"/>
  <c r="N438" i="7" s="1"/>
  <c r="N439" i="7" s="1"/>
  <c r="N440" i="7" s="1"/>
  <c r="N441" i="7" s="1"/>
  <c r="N442" i="7" s="1"/>
  <c r="N443" i="7" s="1"/>
  <c r="N444" i="7" s="1"/>
  <c r="N445" i="7" s="1"/>
  <c r="N446" i="7" s="1"/>
  <c r="N447" i="7" s="1"/>
  <c r="N448" i="7" s="1"/>
  <c r="N449" i="7" s="1"/>
  <c r="N450" i="7" s="1"/>
  <c r="N451" i="7" s="1"/>
  <c r="N452" i="7" s="1"/>
  <c r="N453" i="7" s="1"/>
  <c r="N454" i="7" s="1"/>
  <c r="N455" i="7" s="1"/>
  <c r="N456" i="7" s="1"/>
  <c r="N457" i="7" s="1"/>
  <c r="N458" i="7" s="1"/>
  <c r="N459" i="7" s="1"/>
  <c r="N460" i="7" s="1"/>
  <c r="N461" i="7" s="1"/>
  <c r="N462" i="7" s="1"/>
  <c r="N463" i="7" s="1"/>
  <c r="N464" i="7" s="1"/>
  <c r="N465" i="7" s="1"/>
  <c r="N466" i="7" s="1"/>
  <c r="N467" i="7" s="1"/>
  <c r="N468" i="7" s="1"/>
  <c r="N469" i="7" s="1"/>
  <c r="N470" i="7" s="1"/>
  <c r="N471" i="7" s="1"/>
  <c r="N472" i="7" s="1"/>
  <c r="N473" i="7" s="1"/>
  <c r="N474" i="7" s="1"/>
  <c r="N475" i="7" s="1"/>
  <c r="N476" i="7" s="1"/>
  <c r="N477" i="7" s="1"/>
  <c r="N478" i="7" s="1"/>
  <c r="N479" i="7" s="1"/>
  <c r="N480" i="7" s="1"/>
  <c r="N481" i="7" s="1"/>
  <c r="N482" i="7" s="1"/>
  <c r="N483" i="7" s="1"/>
  <c r="N484" i="7" s="1"/>
  <c r="N485" i="7" s="1"/>
  <c r="N486" i="7" s="1"/>
  <c r="N487" i="7" s="1"/>
  <c r="N488" i="7" s="1"/>
  <c r="N489" i="7" s="1"/>
  <c r="N490" i="7" s="1"/>
  <c r="N491" i="7" s="1"/>
  <c r="N492" i="7" s="1"/>
  <c r="N493" i="7" s="1"/>
  <c r="N494" i="7" s="1"/>
  <c r="N495" i="7" s="1"/>
  <c r="N496" i="7" s="1"/>
  <c r="N497" i="7" s="1"/>
  <c r="N498" i="7" s="1"/>
  <c r="N499" i="7" s="1"/>
  <c r="N500" i="7" s="1"/>
  <c r="N501" i="7" s="1"/>
  <c r="N502" i="7" s="1"/>
  <c r="N503" i="7" s="1"/>
  <c r="N504" i="7" s="1"/>
  <c r="N505" i="7" s="1"/>
  <c r="N506" i="7" s="1"/>
  <c r="N507" i="7" s="1"/>
  <c r="N508" i="7" s="1"/>
  <c r="N509" i="7" s="1"/>
  <c r="N510" i="7" s="1"/>
  <c r="N511" i="7" s="1"/>
  <c r="N512" i="7" s="1"/>
  <c r="N513" i="7" s="1"/>
  <c r="N514" i="7" s="1"/>
  <c r="N515" i="7" s="1"/>
  <c r="N516" i="7" s="1"/>
  <c r="N517" i="7" s="1"/>
  <c r="N518" i="7" s="1"/>
  <c r="N519" i="7" s="1"/>
  <c r="N520" i="7" s="1"/>
  <c r="N521" i="7" s="1"/>
  <c r="N522" i="7" s="1"/>
  <c r="N523" i="7" s="1"/>
  <c r="N524" i="7" s="1"/>
  <c r="N525" i="7" s="1"/>
  <c r="N526" i="7" s="1"/>
  <c r="N527" i="7" s="1"/>
  <c r="N528" i="7" s="1"/>
  <c r="N529" i="7" s="1"/>
  <c r="N530" i="7" s="1"/>
  <c r="N531" i="7" s="1"/>
  <c r="N532" i="7" s="1"/>
  <c r="N533" i="7" s="1"/>
  <c r="N534" i="7" s="1"/>
  <c r="N535" i="7" s="1"/>
  <c r="N536" i="7" s="1"/>
  <c r="N537" i="7" s="1"/>
  <c r="N538" i="7" s="1"/>
  <c r="N539" i="7" s="1"/>
  <c r="N540" i="7" s="1"/>
  <c r="N541" i="7" s="1"/>
  <c r="N542" i="7" s="1"/>
  <c r="N543" i="7" s="1"/>
  <c r="N544" i="7" s="1"/>
  <c r="N545" i="7" s="1"/>
  <c r="N546" i="7" s="1"/>
  <c r="N547" i="7" s="1"/>
  <c r="N548" i="7" s="1"/>
  <c r="N549" i="7" s="1"/>
  <c r="N550" i="7" s="1"/>
  <c r="N551" i="7" s="1"/>
  <c r="N552" i="7" s="1"/>
  <c r="N553" i="7" s="1"/>
  <c r="N554" i="7" s="1"/>
  <c r="N555" i="7" s="1"/>
  <c r="N556" i="7" s="1"/>
  <c r="N557" i="7" s="1"/>
  <c r="N558" i="7" s="1"/>
  <c r="N559" i="7" s="1"/>
  <c r="N560" i="7" s="1"/>
  <c r="N561" i="7" s="1"/>
  <c r="N562" i="7" s="1"/>
  <c r="N563" i="7" s="1"/>
  <c r="N564" i="7" s="1"/>
  <c r="N565" i="7" s="1"/>
  <c r="N566" i="7" s="1"/>
  <c r="N567" i="7" s="1"/>
  <c r="N568" i="7" s="1"/>
  <c r="N569" i="7" s="1"/>
  <c r="N570" i="7" s="1"/>
  <c r="N571" i="7" s="1"/>
  <c r="N572" i="7" s="1"/>
  <c r="N573" i="7" s="1"/>
  <c r="N574" i="7" s="1"/>
  <c r="N575" i="7" s="1"/>
  <c r="N576" i="7" s="1"/>
  <c r="N577" i="7" s="1"/>
  <c r="N578" i="7" s="1"/>
  <c r="N579" i="7" s="1"/>
  <c r="N580" i="7" s="1"/>
  <c r="N581" i="7" s="1"/>
  <c r="N582" i="7" s="1"/>
  <c r="N583" i="7" s="1"/>
  <c r="N584" i="7" s="1"/>
  <c r="N585" i="7" s="1"/>
  <c r="N586" i="7" s="1"/>
  <c r="N587" i="7" s="1"/>
  <c r="N588" i="7" s="1"/>
  <c r="N589" i="7" s="1"/>
  <c r="N590" i="7" s="1"/>
  <c r="N591" i="7" s="1"/>
  <c r="N592" i="7" s="1"/>
  <c r="N593" i="7" s="1"/>
  <c r="N594" i="7" s="1"/>
  <c r="N595" i="7" s="1"/>
  <c r="N596" i="7" s="1"/>
  <c r="N597" i="7" s="1"/>
  <c r="N598" i="7" s="1"/>
  <c r="N599" i="7" s="1"/>
  <c r="N600" i="7" s="1"/>
  <c r="N601" i="7" s="1"/>
  <c r="N602" i="7" s="1"/>
  <c r="N603" i="7" s="1"/>
  <c r="N604" i="7" s="1"/>
  <c r="N605" i="7" s="1"/>
  <c r="N606" i="7" s="1"/>
  <c r="N607" i="7" s="1"/>
  <c r="N608" i="7" s="1"/>
  <c r="N609" i="7" s="1"/>
  <c r="N610" i="7" s="1"/>
  <c r="N611" i="7" s="1"/>
  <c r="N612" i="7" s="1"/>
  <c r="N613" i="7" s="1"/>
  <c r="N614" i="7" s="1"/>
  <c r="N615" i="7" s="1"/>
  <c r="N616" i="7" s="1"/>
  <c r="N617" i="7" s="1"/>
  <c r="N618" i="7" s="1"/>
  <c r="N619" i="7" s="1"/>
  <c r="N620" i="7" s="1"/>
  <c r="N621" i="7" s="1"/>
  <c r="N622" i="7" s="1"/>
  <c r="N623" i="7" s="1"/>
  <c r="N624" i="7" s="1"/>
  <c r="N625" i="7" s="1"/>
  <c r="N626" i="7" s="1"/>
  <c r="N627" i="7" s="1"/>
  <c r="N628" i="7" s="1"/>
  <c r="N629" i="7" s="1"/>
  <c r="N630" i="7" s="1"/>
  <c r="N631" i="7" s="1"/>
  <c r="N632" i="7" s="1"/>
  <c r="N633" i="7" s="1"/>
  <c r="N634" i="7" s="1"/>
  <c r="N635" i="7" s="1"/>
  <c r="N636" i="7" s="1"/>
  <c r="N637" i="7" s="1"/>
  <c r="N638" i="7" s="1"/>
  <c r="N639" i="7" s="1"/>
  <c r="N640" i="7" s="1"/>
  <c r="N641" i="7" s="1"/>
  <c r="N642" i="7" s="1"/>
  <c r="N643" i="7" s="1"/>
  <c r="N644" i="7" s="1"/>
  <c r="N645" i="7" s="1"/>
  <c r="N646" i="7" s="1"/>
  <c r="N647" i="7" s="1"/>
  <c r="N648" i="7" s="1"/>
  <c r="N649" i="7" s="1"/>
  <c r="N650" i="7" s="1"/>
  <c r="N651" i="7" s="1"/>
  <c r="N652" i="7" s="1"/>
  <c r="N653" i="7" s="1"/>
  <c r="N654" i="7" s="1"/>
  <c r="N655" i="7" s="1"/>
  <c r="N656" i="7" s="1"/>
  <c r="N657" i="7" s="1"/>
  <c r="N658" i="7" s="1"/>
  <c r="N659" i="7" s="1"/>
  <c r="N660" i="7" s="1"/>
  <c r="N661" i="7" s="1"/>
  <c r="N662" i="7" s="1"/>
  <c r="N663" i="7" s="1"/>
  <c r="N664" i="7" s="1"/>
  <c r="N665" i="7" s="1"/>
  <c r="N666" i="7" s="1"/>
  <c r="N667" i="7" s="1"/>
  <c r="N668" i="7" s="1"/>
  <c r="N669" i="7" s="1"/>
  <c r="N670" i="7" s="1"/>
  <c r="N671" i="7" s="1"/>
  <c r="N672" i="7" s="1"/>
  <c r="N673" i="7" s="1"/>
  <c r="N674" i="7" s="1"/>
  <c r="N675" i="7" s="1"/>
  <c r="N676" i="7" s="1"/>
  <c r="N677" i="7" s="1"/>
  <c r="N678" i="7" s="1"/>
  <c r="N679" i="7" s="1"/>
  <c r="N680" i="7" s="1"/>
  <c r="N681" i="7" s="1"/>
  <c r="N682" i="7" s="1"/>
  <c r="N683" i="7" s="1"/>
  <c r="N684" i="7" s="1"/>
  <c r="N685" i="7" s="1"/>
  <c r="N686" i="7" s="1"/>
  <c r="N687" i="7" s="1"/>
  <c r="N688" i="7" s="1"/>
  <c r="N689" i="7" s="1"/>
  <c r="N690" i="7" s="1"/>
  <c r="N691" i="7" s="1"/>
  <c r="N692" i="7" s="1"/>
  <c r="N693" i="7" s="1"/>
  <c r="N694" i="7" s="1"/>
  <c r="N695" i="7" s="1"/>
  <c r="N696" i="7" s="1"/>
  <c r="N697" i="7" s="1"/>
  <c r="N698" i="7" s="1"/>
  <c r="N699" i="7" s="1"/>
  <c r="N700" i="7" s="1"/>
  <c r="N701" i="7" s="1"/>
  <c r="N702" i="7" s="1"/>
  <c r="N703" i="7" s="1"/>
  <c r="N704" i="7" s="1"/>
  <c r="N705" i="7" s="1"/>
  <c r="N706" i="7" s="1"/>
  <c r="N707" i="7" s="1"/>
  <c r="N708" i="7" s="1"/>
  <c r="N709" i="7" s="1"/>
  <c r="N710" i="7" s="1"/>
  <c r="N711" i="7" s="1"/>
  <c r="N712" i="7" s="1"/>
  <c r="N713" i="7" s="1"/>
  <c r="N714" i="7" s="1"/>
  <c r="N715" i="7" s="1"/>
  <c r="N716" i="7" s="1"/>
  <c r="N717" i="7" s="1"/>
  <c r="N718" i="7" s="1"/>
  <c r="N719" i="7" s="1"/>
  <c r="N720" i="7" s="1"/>
  <c r="N721" i="7" s="1"/>
  <c r="N722" i="7" s="1"/>
  <c r="N723" i="7" s="1"/>
  <c r="N724" i="7" s="1"/>
  <c r="N725" i="7" s="1"/>
  <c r="N726" i="7" s="1"/>
  <c r="N727" i="7" s="1"/>
  <c r="N728" i="7" s="1"/>
  <c r="N729" i="7" s="1"/>
  <c r="N730" i="7" s="1"/>
  <c r="N731" i="7" s="1"/>
  <c r="N732" i="7" s="1"/>
  <c r="N733" i="7" s="1"/>
  <c r="N734" i="7" s="1"/>
  <c r="N735" i="7" s="1"/>
  <c r="N736" i="7" s="1"/>
  <c r="N737" i="7" s="1"/>
  <c r="N738" i="7" s="1"/>
  <c r="N739" i="7" s="1"/>
  <c r="N740" i="7" s="1"/>
  <c r="N741" i="7" s="1"/>
  <c r="N742" i="7" s="1"/>
  <c r="N743" i="7" s="1"/>
  <c r="N744" i="7" s="1"/>
  <c r="N745" i="7" s="1"/>
  <c r="N746" i="7" s="1"/>
  <c r="N747" i="7" s="1"/>
  <c r="N748" i="7" s="1"/>
  <c r="N749" i="7" s="1"/>
  <c r="N750" i="7" s="1"/>
  <c r="N751" i="7" s="1"/>
  <c r="N752" i="7" s="1"/>
  <c r="N753" i="7" s="1"/>
  <c r="N754" i="7" s="1"/>
  <c r="N755" i="7" s="1"/>
  <c r="N756" i="7" s="1"/>
  <c r="N757" i="7" s="1"/>
  <c r="N758" i="7" s="1"/>
  <c r="N759" i="7" s="1"/>
  <c r="N760" i="7" s="1"/>
  <c r="N761" i="7" s="1"/>
  <c r="N762" i="7" s="1"/>
  <c r="N763" i="7" s="1"/>
  <c r="N764" i="7" s="1"/>
  <c r="N765" i="7" s="1"/>
  <c r="N766" i="7" s="1"/>
  <c r="N767" i="7" s="1"/>
  <c r="N768" i="7" s="1"/>
  <c r="N769" i="7" s="1"/>
  <c r="N770" i="7" s="1"/>
  <c r="N771" i="7" s="1"/>
  <c r="N772" i="7" s="1"/>
  <c r="N773" i="7" s="1"/>
  <c r="N774" i="7" s="1"/>
  <c r="N775" i="7" s="1"/>
  <c r="N776" i="7" s="1"/>
  <c r="N777" i="7" s="1"/>
  <c r="N778" i="7" s="1"/>
  <c r="N779" i="7" s="1"/>
  <c r="N780" i="7" s="1"/>
  <c r="N781" i="7" s="1"/>
  <c r="N782" i="7" s="1"/>
  <c r="N783" i="7" s="1"/>
  <c r="N784" i="7" s="1"/>
  <c r="N785" i="7" s="1"/>
  <c r="N786" i="7" s="1"/>
  <c r="N787" i="7" s="1"/>
  <c r="N788" i="7" s="1"/>
  <c r="N789" i="7" s="1"/>
  <c r="N790" i="7" s="1"/>
  <c r="N791" i="7" s="1"/>
  <c r="N792" i="7" s="1"/>
  <c r="N793" i="7" s="1"/>
  <c r="N794" i="7" s="1"/>
  <c r="N795" i="7" s="1"/>
  <c r="N796" i="7" s="1"/>
  <c r="N797" i="7" s="1"/>
  <c r="N798" i="7" s="1"/>
  <c r="N799" i="7" s="1"/>
  <c r="N800" i="7" s="1"/>
  <c r="N801" i="7" s="1"/>
  <c r="N802" i="7" s="1"/>
  <c r="N803" i="7" s="1"/>
  <c r="N804" i="7" s="1"/>
  <c r="N805" i="7" s="1"/>
  <c r="N806" i="7" s="1"/>
  <c r="N807" i="7" s="1"/>
  <c r="N808" i="7" s="1"/>
  <c r="N809" i="7" s="1"/>
  <c r="N810" i="7" s="1"/>
  <c r="N811" i="7" s="1"/>
  <c r="N812" i="7" s="1"/>
  <c r="N813" i="7" s="1"/>
  <c r="N814" i="7" s="1"/>
  <c r="N815" i="7" s="1"/>
  <c r="N816" i="7" s="1"/>
  <c r="N817" i="7" s="1"/>
  <c r="N818" i="7" s="1"/>
  <c r="N819" i="7" s="1"/>
  <c r="N820" i="7" s="1"/>
  <c r="N821" i="7" s="1"/>
  <c r="N822" i="7" s="1"/>
  <c r="N823" i="7" s="1"/>
  <c r="N824" i="7" s="1"/>
  <c r="N825" i="7" s="1"/>
  <c r="N826" i="7" s="1"/>
  <c r="N827" i="7" s="1"/>
  <c r="N828" i="7" s="1"/>
  <c r="N829" i="7" s="1"/>
  <c r="N830" i="7" s="1"/>
  <c r="N831" i="7" s="1"/>
  <c r="N832" i="7" s="1"/>
  <c r="N833" i="7" s="1"/>
  <c r="N834" i="7" s="1"/>
  <c r="N835" i="7" s="1"/>
  <c r="N836" i="7" s="1"/>
  <c r="N837" i="7" s="1"/>
  <c r="N838" i="7" s="1"/>
  <c r="N839" i="7" s="1"/>
  <c r="N840" i="7" s="1"/>
  <c r="N841" i="7" s="1"/>
  <c r="N842" i="7" s="1"/>
  <c r="N843" i="7" s="1"/>
  <c r="N844" i="7" s="1"/>
  <c r="N845" i="7" s="1"/>
  <c r="N846" i="7" s="1"/>
  <c r="N847" i="7" s="1"/>
  <c r="N848" i="7" s="1"/>
  <c r="N849" i="7" s="1"/>
  <c r="N850" i="7" s="1"/>
  <c r="N851" i="7" s="1"/>
  <c r="N852" i="7" s="1"/>
  <c r="N853" i="7" s="1"/>
  <c r="N854" i="7" s="1"/>
  <c r="N855" i="7" s="1"/>
  <c r="N856" i="7" s="1"/>
  <c r="N857" i="7" s="1"/>
  <c r="N858" i="7" s="1"/>
  <c r="N859" i="7" s="1"/>
  <c r="N860" i="7" s="1"/>
  <c r="N861" i="7" s="1"/>
  <c r="N862" i="7" s="1"/>
  <c r="N863" i="7" s="1"/>
  <c r="N864" i="7" s="1"/>
  <c r="N865" i="7" s="1"/>
  <c r="N866" i="7" s="1"/>
  <c r="N867" i="7" s="1"/>
  <c r="N868" i="7" s="1"/>
  <c r="N869" i="7" s="1"/>
  <c r="N870" i="7" s="1"/>
  <c r="N871" i="7" s="1"/>
  <c r="N872" i="7" s="1"/>
  <c r="N873" i="7" s="1"/>
  <c r="N874" i="7" s="1"/>
  <c r="N875" i="7" s="1"/>
  <c r="N876" i="7" s="1"/>
  <c r="N877" i="7" s="1"/>
  <c r="N878" i="7" s="1"/>
  <c r="N879" i="7" s="1"/>
  <c r="N880" i="7" s="1"/>
  <c r="N881" i="7" s="1"/>
  <c r="N882" i="7" s="1"/>
  <c r="N883" i="7" s="1"/>
  <c r="N884" i="7" s="1"/>
  <c r="N885" i="7" s="1"/>
  <c r="N886" i="7" s="1"/>
  <c r="N887" i="7" s="1"/>
  <c r="N888" i="7" s="1"/>
  <c r="N889" i="7" s="1"/>
  <c r="N890" i="7" s="1"/>
  <c r="N891" i="7" s="1"/>
  <c r="N892" i="7" s="1"/>
  <c r="N893" i="7" s="1"/>
  <c r="N894" i="7" s="1"/>
  <c r="N895" i="7" s="1"/>
  <c r="N896" i="7" s="1"/>
  <c r="N897" i="7" s="1"/>
  <c r="N898" i="7" s="1"/>
  <c r="N899" i="7" s="1"/>
  <c r="N900" i="7" s="1"/>
  <c r="N901" i="7" s="1"/>
  <c r="N902" i="7" s="1"/>
  <c r="N903" i="7" s="1"/>
  <c r="N904" i="7" s="1"/>
  <c r="N905" i="7" s="1"/>
  <c r="N906" i="7" s="1"/>
  <c r="N907" i="7" s="1"/>
  <c r="N908" i="7" s="1"/>
  <c r="N909" i="7" s="1"/>
  <c r="N910" i="7" s="1"/>
  <c r="N911" i="7" s="1"/>
  <c r="N912" i="7" s="1"/>
  <c r="N913" i="7" s="1"/>
  <c r="N914" i="7" s="1"/>
  <c r="N915" i="7" s="1"/>
  <c r="N916" i="7" s="1"/>
  <c r="N917" i="7" s="1"/>
  <c r="N918" i="7" s="1"/>
  <c r="N919" i="7" s="1"/>
  <c r="N920" i="7" s="1"/>
  <c r="N921" i="7" s="1"/>
  <c r="N922" i="7" s="1"/>
  <c r="N923" i="7" s="1"/>
  <c r="N924" i="7" s="1"/>
  <c r="N925" i="7" s="1"/>
  <c r="N926" i="7" s="1"/>
  <c r="N927" i="7" s="1"/>
  <c r="N928" i="7" s="1"/>
  <c r="N929" i="7" s="1"/>
  <c r="N930" i="7" s="1"/>
  <c r="N931" i="7" s="1"/>
  <c r="N932" i="7" s="1"/>
  <c r="N933" i="7" s="1"/>
  <c r="N934" i="7" s="1"/>
  <c r="N935" i="7" s="1"/>
  <c r="N936" i="7" s="1"/>
  <c r="N937" i="7" s="1"/>
  <c r="N938" i="7" s="1"/>
  <c r="N939" i="7" s="1"/>
  <c r="N940" i="7" s="1"/>
  <c r="N941" i="7" s="1"/>
  <c r="N942" i="7" s="1"/>
  <c r="N943" i="7" s="1"/>
  <c r="N944" i="7" s="1"/>
  <c r="N945" i="7" s="1"/>
  <c r="N946" i="7" s="1"/>
  <c r="N947" i="7" s="1"/>
  <c r="N948" i="7" s="1"/>
  <c r="N949" i="7" s="1"/>
  <c r="N950" i="7" s="1"/>
  <c r="N951" i="7" s="1"/>
  <c r="N952" i="7" s="1"/>
  <c r="N953" i="7" s="1"/>
  <c r="N954" i="7" s="1"/>
  <c r="N955" i="7" s="1"/>
  <c r="N956" i="7" s="1"/>
  <c r="N957" i="7" s="1"/>
  <c r="N958" i="7" s="1"/>
  <c r="N959" i="7" s="1"/>
  <c r="N960" i="7" s="1"/>
  <c r="N961" i="7" s="1"/>
  <c r="N962" i="7" s="1"/>
  <c r="N963" i="7" s="1"/>
  <c r="N964" i="7" s="1"/>
  <c r="N965" i="7" s="1"/>
  <c r="N966" i="7" s="1"/>
  <c r="N967" i="7" s="1"/>
  <c r="N968" i="7" s="1"/>
  <c r="N969" i="7" s="1"/>
  <c r="N970" i="7" s="1"/>
  <c r="N971" i="7" s="1"/>
  <c r="N972" i="7" s="1"/>
  <c r="N973" i="7" s="1"/>
  <c r="N974" i="7" s="1"/>
  <c r="N975" i="7" s="1"/>
  <c r="N976" i="7" s="1"/>
  <c r="N977" i="7" s="1"/>
  <c r="N978" i="7" s="1"/>
  <c r="N979" i="7" s="1"/>
  <c r="N980" i="7" s="1"/>
  <c r="N981" i="7" s="1"/>
  <c r="N982" i="7" s="1"/>
  <c r="N983" i="7" s="1"/>
  <c r="N984" i="7" s="1"/>
  <c r="N985" i="7" s="1"/>
  <c r="N986" i="7" s="1"/>
  <c r="N987" i="7" s="1"/>
  <c r="N988" i="7" s="1"/>
  <c r="N989" i="7" s="1"/>
  <c r="N990" i="7" s="1"/>
  <c r="N991" i="7" s="1"/>
  <c r="N992" i="7" s="1"/>
  <c r="N993" i="7" s="1"/>
  <c r="N994" i="7" s="1"/>
  <c r="N995" i="7" s="1"/>
  <c r="N996" i="7" s="1"/>
  <c r="N997" i="7" s="1"/>
  <c r="N998" i="7" s="1"/>
  <c r="N999" i="7" s="1"/>
  <c r="N1000" i="7" s="1"/>
  <c r="N1001" i="7" s="1"/>
  <c r="N1002" i="7" s="1"/>
  <c r="N1003" i="7" s="1"/>
  <c r="N1004" i="7" s="1"/>
  <c r="N1005" i="7" s="1"/>
  <c r="N1006" i="7" s="1"/>
  <c r="N1007" i="7" s="1"/>
  <c r="N1008" i="7" s="1"/>
  <c r="N1009" i="7" s="1"/>
  <c r="N1010" i="7" s="1"/>
  <c r="N1011" i="7" s="1"/>
  <c r="N1012" i="7" s="1"/>
  <c r="N1013" i="7" s="1"/>
  <c r="N1014" i="7" s="1"/>
  <c r="N1015" i="7" s="1"/>
  <c r="N1016" i="7" s="1"/>
  <c r="N1017" i="7" s="1"/>
  <c r="N1018" i="7" s="1"/>
  <c r="N1019" i="7" s="1"/>
  <c r="N1020" i="7" s="1"/>
  <c r="N1021" i="7" s="1"/>
  <c r="N1022" i="7" s="1"/>
  <c r="N1023" i="7" s="1"/>
  <c r="N1024" i="7" s="1"/>
  <c r="N1025" i="7" s="1"/>
  <c r="N1026" i="7" s="1"/>
  <c r="N1027" i="7" s="1"/>
  <c r="N1028" i="7" s="1"/>
  <c r="N1029" i="7" s="1"/>
  <c r="N1030" i="7" s="1"/>
  <c r="N1031" i="7" s="1"/>
  <c r="N1032" i="7" s="1"/>
  <c r="N1033" i="7" s="1"/>
  <c r="N1034" i="7" s="1"/>
  <c r="N1035" i="7" s="1"/>
  <c r="N1036" i="7" s="1"/>
  <c r="N1037" i="7" s="1"/>
  <c r="N1038" i="7" s="1"/>
  <c r="N1039" i="7" s="1"/>
  <c r="N1040" i="7" s="1"/>
  <c r="N1041" i="7" s="1"/>
  <c r="N1042" i="7" s="1"/>
  <c r="N1043" i="7" s="1"/>
  <c r="N1044" i="7" s="1"/>
  <c r="N1045" i="7" s="1"/>
  <c r="N1046" i="7" s="1"/>
  <c r="N1047" i="7" s="1"/>
  <c r="N1048" i="7" s="1"/>
  <c r="N1049" i="7" s="1"/>
  <c r="N1050" i="7" s="1"/>
  <c r="N1051" i="7" s="1"/>
  <c r="N1052" i="7" s="1"/>
  <c r="N1053" i="7" s="1"/>
  <c r="N1054" i="7" s="1"/>
  <c r="N1055" i="7" s="1"/>
  <c r="N1056" i="7" s="1"/>
  <c r="N1057" i="7" s="1"/>
  <c r="N1058" i="7" s="1"/>
  <c r="N1059" i="7" s="1"/>
  <c r="N1060" i="7" s="1"/>
  <c r="N1061" i="7" s="1"/>
  <c r="N1062" i="7" s="1"/>
  <c r="N1063" i="7" s="1"/>
  <c r="N1064" i="7" s="1"/>
  <c r="N1065" i="7" s="1"/>
  <c r="N1066" i="7" s="1"/>
  <c r="N1067" i="7" s="1"/>
  <c r="N1068" i="7" s="1"/>
  <c r="N1069" i="7" s="1"/>
  <c r="N1070" i="7" s="1"/>
  <c r="N1071" i="7" s="1"/>
  <c r="N1072" i="7" s="1"/>
  <c r="N1073" i="7" s="1"/>
  <c r="N1074" i="7" s="1"/>
  <c r="N1075" i="7" s="1"/>
  <c r="N1076" i="7" s="1"/>
  <c r="N1077" i="7" s="1"/>
  <c r="N1078" i="7" s="1"/>
  <c r="N1079" i="7" s="1"/>
  <c r="N1080" i="7" s="1"/>
  <c r="N1081" i="7" s="1"/>
  <c r="N1082" i="7" s="1"/>
  <c r="N1083" i="7" s="1"/>
  <c r="N1084" i="7" s="1"/>
  <c r="N1085" i="7" s="1"/>
  <c r="N1086" i="7" s="1"/>
  <c r="N1087" i="7" s="1"/>
  <c r="N1088" i="7" s="1"/>
  <c r="N1089" i="7" s="1"/>
  <c r="N1090" i="7" s="1"/>
  <c r="N1091" i="7" s="1"/>
  <c r="N1092" i="7" s="1"/>
  <c r="N1093" i="7" s="1"/>
  <c r="N1094" i="7" s="1"/>
  <c r="N1095" i="7" s="1"/>
  <c r="N1096" i="7" s="1"/>
  <c r="N1097" i="7" s="1"/>
  <c r="N1098" i="7" s="1"/>
  <c r="N1099" i="7" s="1"/>
  <c r="N1100" i="7" s="1"/>
  <c r="N1101" i="7" s="1"/>
  <c r="N1102" i="7" s="1"/>
  <c r="N1103" i="7" s="1"/>
  <c r="N1104" i="7" s="1"/>
  <c r="N1105" i="7" s="1"/>
  <c r="N1106" i="7" s="1"/>
  <c r="N1107" i="7" s="1"/>
  <c r="N1108" i="7" s="1"/>
  <c r="N1109" i="7" s="1"/>
  <c r="N1110" i="7" s="1"/>
  <c r="N1111" i="7" s="1"/>
  <c r="N1112" i="7" s="1"/>
  <c r="N1113" i="7" s="1"/>
  <c r="N1114" i="7" s="1"/>
  <c r="N1115" i="7" s="1"/>
  <c r="N1116" i="7" s="1"/>
  <c r="N1117" i="7" s="1"/>
  <c r="N1118" i="7" s="1"/>
  <c r="N1119" i="7" s="1"/>
  <c r="N1120" i="7" s="1"/>
  <c r="N1121" i="7" s="1"/>
  <c r="N1122" i="7" s="1"/>
  <c r="N1123" i="7" s="1"/>
  <c r="N1124" i="7" s="1"/>
  <c r="N1125" i="7" s="1"/>
  <c r="N1126" i="7" s="1"/>
  <c r="N1127" i="7" s="1"/>
  <c r="N1128" i="7" s="1"/>
  <c r="N1129" i="7" s="1"/>
  <c r="N1130" i="7" s="1"/>
  <c r="N1131" i="7" s="1"/>
  <c r="N1132" i="7" s="1"/>
  <c r="N1133" i="7" s="1"/>
  <c r="N1134" i="7" s="1"/>
  <c r="N1135" i="7" s="1"/>
  <c r="N1136" i="7" s="1"/>
  <c r="N1137" i="7" s="1"/>
  <c r="N1138" i="7" s="1"/>
  <c r="N1139" i="7" s="1"/>
  <c r="N1140" i="7" s="1"/>
  <c r="N1141" i="7" s="1"/>
  <c r="N1142" i="7" s="1"/>
  <c r="N1143" i="7" s="1"/>
  <c r="N1144" i="7" s="1"/>
  <c r="N1145" i="7" s="1"/>
  <c r="N1146" i="7" s="1"/>
  <c r="N1147" i="7" s="1"/>
  <c r="N1148" i="7" s="1"/>
  <c r="N1149" i="7" s="1"/>
  <c r="N1150" i="7" s="1"/>
  <c r="N1151" i="7" s="1"/>
  <c r="N1152" i="7" s="1"/>
  <c r="N1153" i="7" s="1"/>
  <c r="N1154" i="7" s="1"/>
  <c r="N1155" i="7" s="1"/>
  <c r="N1156" i="7" s="1"/>
  <c r="N1157" i="7" s="1"/>
  <c r="N1158" i="7" s="1"/>
  <c r="N1159" i="7" s="1"/>
  <c r="N1160" i="7" s="1"/>
  <c r="N1161" i="7" s="1"/>
  <c r="N1162" i="7" s="1"/>
  <c r="N1163" i="7" s="1"/>
  <c r="N1164" i="7" s="1"/>
  <c r="N1165" i="7" s="1"/>
  <c r="N1166" i="7" s="1"/>
  <c r="N1167" i="7" s="1"/>
  <c r="N1168" i="7" s="1"/>
  <c r="N1169" i="7" s="1"/>
  <c r="N1170" i="7" s="1"/>
  <c r="N1171" i="7" s="1"/>
  <c r="N1172" i="7" s="1"/>
  <c r="N1173" i="7" s="1"/>
  <c r="N1174" i="7" s="1"/>
  <c r="N1175" i="7" s="1"/>
  <c r="N1176" i="7" s="1"/>
  <c r="N1177" i="7" s="1"/>
  <c r="N1178" i="7" s="1"/>
  <c r="N1179" i="7" s="1"/>
  <c r="N1180" i="7" s="1"/>
  <c r="N1181" i="7" s="1"/>
  <c r="N1182" i="7" s="1"/>
  <c r="N1183" i="7" s="1"/>
  <c r="N1184" i="7" s="1"/>
  <c r="N1185" i="7" s="1"/>
  <c r="N1186" i="7" s="1"/>
  <c r="N1187" i="7" s="1"/>
  <c r="N1188" i="7" s="1"/>
  <c r="N1189" i="7" s="1"/>
  <c r="N1190" i="7" s="1"/>
  <c r="N1191" i="7" s="1"/>
  <c r="N1192" i="7" s="1"/>
  <c r="N1193" i="7" s="1"/>
  <c r="N1194" i="7" s="1"/>
  <c r="N1195" i="7" s="1"/>
  <c r="N1196" i="7" s="1"/>
  <c r="N1197" i="7" s="1"/>
  <c r="N1198" i="7" s="1"/>
  <c r="N1199" i="7" s="1"/>
  <c r="N1200" i="7" s="1"/>
  <c r="N1201" i="7" s="1"/>
  <c r="N1202" i="7" s="1"/>
  <c r="N1203" i="7" s="1"/>
  <c r="N1204" i="7" s="1"/>
  <c r="N1205" i="7" s="1"/>
  <c r="N1206" i="7" s="1"/>
  <c r="N1207" i="7" s="1"/>
  <c r="N1208" i="7" s="1"/>
  <c r="N1209" i="7" s="1"/>
  <c r="N1210" i="7" s="1"/>
  <c r="N1211" i="7" s="1"/>
  <c r="N1212" i="7" s="1"/>
  <c r="N1213" i="7" s="1"/>
  <c r="N1214" i="7" s="1"/>
  <c r="N1215" i="7" s="1"/>
  <c r="N1216" i="7" s="1"/>
  <c r="N1217" i="7" s="1"/>
  <c r="N1218" i="7" s="1"/>
  <c r="N1219" i="7" s="1"/>
  <c r="N1220" i="7" s="1"/>
  <c r="N1221" i="7" s="1"/>
  <c r="N1222" i="7" s="1"/>
  <c r="N1223" i="7" s="1"/>
  <c r="N1224" i="7" s="1"/>
  <c r="N1225" i="7" s="1"/>
  <c r="N1226" i="7" s="1"/>
  <c r="N1227" i="7" s="1"/>
  <c r="N1228" i="7" s="1"/>
  <c r="N1229" i="7" s="1"/>
  <c r="N1230" i="7" s="1"/>
  <c r="N1231" i="7" s="1"/>
  <c r="N1232" i="7" s="1"/>
  <c r="N1233" i="7" s="1"/>
  <c r="N1234" i="7" s="1"/>
  <c r="N1235" i="7" s="1"/>
  <c r="N1236" i="7" s="1"/>
  <c r="N1237" i="7" s="1"/>
  <c r="N1238" i="7" s="1"/>
  <c r="N1239" i="7" s="1"/>
  <c r="N1240" i="7" s="1"/>
  <c r="J1240" i="7"/>
  <c r="J1239" i="7"/>
  <c r="J1238" i="7"/>
  <c r="J1237" i="7"/>
  <c r="J1236" i="7"/>
  <c r="J1235" i="7"/>
  <c r="J1234" i="7"/>
  <c r="J1233" i="7"/>
  <c r="J1232" i="7"/>
  <c r="J1231" i="7"/>
  <c r="J1230" i="7"/>
  <c r="J1229" i="7"/>
  <c r="J1228" i="7"/>
  <c r="J1227" i="7"/>
  <c r="J1226" i="7"/>
  <c r="J1225" i="7"/>
  <c r="J1224" i="7"/>
  <c r="J1223" i="7"/>
  <c r="J1222" i="7"/>
  <c r="J1221" i="7"/>
  <c r="J1220" i="7"/>
  <c r="J1219" i="7"/>
  <c r="J1218" i="7"/>
  <c r="J1217" i="7"/>
  <c r="J1216" i="7"/>
  <c r="J1215" i="7"/>
  <c r="J1214" i="7"/>
  <c r="J1213" i="7"/>
  <c r="J1212" i="7"/>
  <c r="J1211" i="7"/>
  <c r="J1210" i="7"/>
  <c r="J1209" i="7"/>
  <c r="J1208" i="7"/>
  <c r="J1207" i="7"/>
  <c r="J1206" i="7"/>
  <c r="J1205" i="7"/>
  <c r="J1204" i="7"/>
  <c r="J1203" i="7"/>
  <c r="J1202" i="7"/>
  <c r="J1201" i="7"/>
  <c r="J1200" i="7"/>
  <c r="J1199" i="7"/>
  <c r="J1198" i="7"/>
  <c r="J1197" i="7"/>
  <c r="J1196" i="7"/>
  <c r="J1195" i="7"/>
  <c r="J1194" i="7"/>
  <c r="J1193" i="7"/>
  <c r="J1192" i="7"/>
  <c r="J1191" i="7"/>
  <c r="J1190" i="7"/>
  <c r="J1189" i="7"/>
  <c r="J1188" i="7"/>
  <c r="J1187" i="7"/>
  <c r="J1186" i="7"/>
  <c r="J1185" i="7"/>
  <c r="J1184" i="7"/>
  <c r="J1183" i="7"/>
  <c r="J1182" i="7"/>
  <c r="J1181" i="7"/>
  <c r="J1180" i="7"/>
  <c r="J1179" i="7"/>
  <c r="J1178" i="7"/>
  <c r="J1177" i="7"/>
  <c r="J1176" i="7"/>
  <c r="J1175" i="7"/>
  <c r="J1174" i="7"/>
  <c r="J1173" i="7"/>
  <c r="J1172" i="7"/>
  <c r="J1171" i="7"/>
  <c r="J1170" i="7"/>
  <c r="J1169" i="7"/>
  <c r="J1168" i="7"/>
  <c r="J1167" i="7"/>
  <c r="J1166" i="7"/>
  <c r="J1165" i="7"/>
  <c r="J1164" i="7"/>
  <c r="J1163" i="7"/>
  <c r="J1162" i="7"/>
  <c r="J1161" i="7"/>
  <c r="J1160" i="7"/>
  <c r="J1159" i="7"/>
  <c r="J1158" i="7"/>
  <c r="J1157" i="7"/>
  <c r="J1156" i="7"/>
  <c r="J1155" i="7"/>
  <c r="J1154" i="7"/>
  <c r="J1153" i="7"/>
  <c r="J1152" i="7"/>
  <c r="J1151" i="7"/>
  <c r="J1150" i="7"/>
  <c r="J1149" i="7"/>
  <c r="J1148" i="7"/>
  <c r="J1147" i="7"/>
  <c r="J1146" i="7"/>
  <c r="J1145" i="7"/>
  <c r="J1144" i="7"/>
  <c r="J1143" i="7"/>
  <c r="J1142" i="7"/>
  <c r="J1141" i="7"/>
  <c r="J1140" i="7"/>
  <c r="J1139" i="7"/>
  <c r="J1138" i="7"/>
  <c r="J1137" i="7"/>
  <c r="J1136" i="7"/>
  <c r="J1135" i="7"/>
  <c r="J1134" i="7"/>
  <c r="J1133" i="7"/>
  <c r="J1132" i="7"/>
  <c r="J1131" i="7"/>
  <c r="J1130" i="7"/>
  <c r="J1129" i="7"/>
  <c r="J1128" i="7"/>
  <c r="J1127" i="7"/>
  <c r="J1126" i="7"/>
  <c r="J1125" i="7"/>
  <c r="J1124" i="7"/>
  <c r="J1123" i="7"/>
  <c r="J1122" i="7"/>
  <c r="J1121" i="7"/>
  <c r="J1120" i="7"/>
  <c r="J1119" i="7"/>
  <c r="J1118" i="7"/>
  <c r="J1117" i="7"/>
  <c r="J1116" i="7"/>
  <c r="J1115" i="7"/>
  <c r="J1114" i="7"/>
  <c r="J1113" i="7"/>
  <c r="J1112" i="7"/>
  <c r="J1111" i="7"/>
  <c r="J1110" i="7"/>
  <c r="J1109" i="7"/>
  <c r="J1108" i="7"/>
  <c r="J1107" i="7"/>
  <c r="J1106" i="7"/>
  <c r="J1105" i="7"/>
  <c r="J1104" i="7"/>
  <c r="J1103" i="7"/>
  <c r="J1102" i="7"/>
  <c r="J1101" i="7"/>
  <c r="J1100" i="7"/>
  <c r="J1099" i="7"/>
  <c r="J1098" i="7"/>
  <c r="J1097" i="7"/>
  <c r="J1096" i="7"/>
  <c r="J1095" i="7"/>
  <c r="J1094" i="7"/>
  <c r="J1093" i="7"/>
  <c r="J1092" i="7"/>
  <c r="J1091" i="7"/>
  <c r="J1090" i="7"/>
  <c r="J1089" i="7"/>
  <c r="J1088" i="7"/>
  <c r="J1087" i="7"/>
  <c r="J1086" i="7"/>
  <c r="J1085" i="7"/>
  <c r="J1084" i="7"/>
  <c r="J1083" i="7"/>
  <c r="J1082" i="7"/>
  <c r="J1081" i="7"/>
  <c r="J1080" i="7"/>
  <c r="J1079" i="7"/>
  <c r="J1078" i="7"/>
  <c r="J1077" i="7"/>
  <c r="J1076" i="7"/>
  <c r="J1075" i="7"/>
  <c r="J1074" i="7"/>
  <c r="J1073" i="7"/>
  <c r="J1072" i="7"/>
  <c r="J1071" i="7"/>
  <c r="J1070" i="7"/>
  <c r="J1069" i="7"/>
  <c r="J1068" i="7"/>
  <c r="J1067" i="7"/>
  <c r="J1066" i="7"/>
  <c r="J1065" i="7"/>
  <c r="J1064" i="7"/>
  <c r="J1063" i="7"/>
  <c r="J1062" i="7"/>
  <c r="J1061" i="7"/>
  <c r="J1060" i="7"/>
  <c r="J1059" i="7"/>
  <c r="J1058" i="7"/>
  <c r="J1057" i="7"/>
  <c r="J1056" i="7"/>
  <c r="J1055" i="7"/>
  <c r="J1054" i="7"/>
  <c r="J1053" i="7"/>
  <c r="J1052" i="7"/>
  <c r="J1051" i="7"/>
  <c r="J1050" i="7"/>
  <c r="J1049" i="7"/>
  <c r="J1048" i="7"/>
  <c r="J1047" i="7"/>
  <c r="J1046" i="7"/>
  <c r="J1045" i="7"/>
  <c r="J1044" i="7"/>
  <c r="J1043" i="7"/>
  <c r="J1042" i="7"/>
  <c r="J1041" i="7"/>
  <c r="J1040" i="7"/>
  <c r="J1039" i="7"/>
  <c r="J1038" i="7"/>
  <c r="J1037" i="7"/>
  <c r="J1036" i="7"/>
  <c r="J1035" i="7"/>
  <c r="J1034" i="7"/>
  <c r="J1033" i="7"/>
  <c r="J1032" i="7"/>
  <c r="J1031" i="7"/>
  <c r="J1030" i="7"/>
  <c r="J1029" i="7"/>
  <c r="J1028" i="7"/>
  <c r="J1027" i="7"/>
  <c r="J1026" i="7"/>
  <c r="J1025" i="7"/>
  <c r="J1024" i="7"/>
  <c r="J1023" i="7"/>
  <c r="J1022" i="7"/>
  <c r="J1021" i="7"/>
  <c r="J1020" i="7"/>
  <c r="J1019" i="7"/>
  <c r="J1018" i="7"/>
  <c r="J1017" i="7"/>
  <c r="J1016" i="7"/>
  <c r="J1015" i="7"/>
  <c r="J1014" i="7"/>
  <c r="J1013" i="7"/>
  <c r="J1012" i="7"/>
  <c r="J1011" i="7"/>
  <c r="J1010" i="7"/>
  <c r="J1009" i="7"/>
  <c r="J1008" i="7"/>
  <c r="J1007" i="7"/>
  <c r="J1006" i="7"/>
  <c r="J1005" i="7"/>
  <c r="J1004" i="7"/>
  <c r="J1003" i="7"/>
  <c r="J1002" i="7"/>
  <c r="J1001" i="7"/>
  <c r="J1000" i="7"/>
  <c r="J999" i="7"/>
  <c r="J998" i="7"/>
  <c r="J997" i="7"/>
  <c r="J996" i="7"/>
  <c r="J995" i="7"/>
  <c r="J994" i="7"/>
  <c r="J993" i="7"/>
  <c r="J992" i="7"/>
  <c r="J991" i="7"/>
  <c r="J990" i="7"/>
  <c r="J989" i="7"/>
  <c r="J988" i="7"/>
  <c r="J987" i="7"/>
  <c r="J986" i="7"/>
  <c r="J985" i="7"/>
  <c r="J984" i="7"/>
  <c r="J983" i="7"/>
  <c r="J982" i="7"/>
  <c r="J981" i="7"/>
  <c r="J980" i="7"/>
  <c r="J979" i="7"/>
  <c r="J978" i="7"/>
  <c r="J977" i="7"/>
  <c r="J976" i="7"/>
  <c r="J975" i="7"/>
  <c r="J974" i="7"/>
  <c r="J973" i="7"/>
  <c r="J972" i="7"/>
  <c r="J971" i="7"/>
  <c r="J970" i="7"/>
  <c r="J969" i="7"/>
  <c r="J968" i="7"/>
  <c r="J967" i="7"/>
  <c r="J966" i="7"/>
  <c r="J965" i="7"/>
  <c r="J964" i="7"/>
  <c r="J963" i="7"/>
  <c r="J962" i="7"/>
  <c r="J961" i="7"/>
  <c r="J960" i="7"/>
  <c r="J959" i="7"/>
  <c r="J958" i="7"/>
  <c r="J957" i="7"/>
  <c r="J956" i="7"/>
  <c r="J955" i="7"/>
  <c r="J954" i="7"/>
  <c r="J953" i="7"/>
  <c r="J952" i="7"/>
  <c r="J951" i="7"/>
  <c r="J950" i="7"/>
  <c r="J949" i="7"/>
  <c r="J948" i="7"/>
  <c r="J947" i="7"/>
  <c r="J946" i="7"/>
  <c r="J945" i="7"/>
  <c r="J944" i="7"/>
  <c r="J943" i="7"/>
  <c r="J942" i="7"/>
  <c r="J941" i="7"/>
  <c r="J940" i="7"/>
  <c r="J939" i="7"/>
  <c r="J938" i="7"/>
  <c r="J937" i="7"/>
  <c r="J936" i="7"/>
  <c r="J935" i="7"/>
  <c r="J934" i="7"/>
  <c r="J933" i="7"/>
  <c r="J932" i="7"/>
  <c r="J931" i="7"/>
  <c r="J930" i="7"/>
  <c r="J929" i="7"/>
  <c r="J928" i="7"/>
  <c r="J927" i="7"/>
  <c r="J926" i="7"/>
  <c r="J925" i="7"/>
  <c r="J924" i="7"/>
  <c r="J923" i="7"/>
  <c r="J922" i="7"/>
  <c r="J921" i="7"/>
  <c r="J920" i="7"/>
  <c r="J919" i="7"/>
  <c r="J918" i="7"/>
  <c r="J917" i="7"/>
  <c r="J916" i="7"/>
  <c r="J915" i="7"/>
  <c r="J914" i="7"/>
  <c r="J913" i="7"/>
  <c r="J912" i="7"/>
  <c r="J911" i="7"/>
  <c r="J910" i="7"/>
  <c r="J909" i="7"/>
  <c r="J908" i="7"/>
  <c r="J907" i="7"/>
  <c r="J906" i="7"/>
  <c r="J905" i="7"/>
  <c r="J904" i="7"/>
  <c r="J903" i="7"/>
  <c r="J902" i="7"/>
  <c r="J901" i="7"/>
  <c r="J900" i="7"/>
  <c r="J899" i="7"/>
  <c r="J898" i="7"/>
  <c r="J897" i="7"/>
  <c r="J896" i="7"/>
  <c r="J895" i="7"/>
  <c r="J894" i="7"/>
  <c r="J893" i="7"/>
  <c r="J892" i="7"/>
  <c r="J891" i="7"/>
  <c r="J890" i="7"/>
  <c r="J889" i="7"/>
  <c r="J888" i="7"/>
  <c r="J887" i="7"/>
  <c r="J886" i="7"/>
  <c r="J885" i="7"/>
  <c r="J884" i="7"/>
  <c r="J883" i="7"/>
  <c r="J882" i="7"/>
  <c r="J881" i="7"/>
  <c r="J880" i="7"/>
  <c r="J879" i="7"/>
  <c r="J878" i="7"/>
  <c r="J877" i="7"/>
  <c r="J876" i="7"/>
  <c r="J875" i="7"/>
  <c r="J874" i="7"/>
  <c r="J873" i="7"/>
  <c r="J872" i="7"/>
  <c r="J871" i="7"/>
  <c r="J870" i="7"/>
  <c r="J869" i="7"/>
  <c r="J868" i="7"/>
  <c r="J867" i="7"/>
  <c r="J866" i="7"/>
  <c r="J865" i="7"/>
  <c r="J864" i="7"/>
  <c r="J863" i="7"/>
  <c r="J862" i="7"/>
  <c r="J861" i="7"/>
  <c r="J860" i="7"/>
  <c r="J859" i="7"/>
  <c r="J858" i="7"/>
  <c r="J857" i="7"/>
  <c r="J856" i="7"/>
  <c r="J855" i="7"/>
  <c r="J854" i="7"/>
  <c r="J853" i="7"/>
  <c r="J852" i="7"/>
  <c r="J851" i="7"/>
  <c r="J850" i="7"/>
  <c r="J849" i="7"/>
  <c r="J848" i="7"/>
  <c r="J847" i="7"/>
  <c r="J846" i="7"/>
  <c r="J845" i="7"/>
  <c r="J844" i="7"/>
  <c r="J843" i="7"/>
  <c r="J842" i="7"/>
  <c r="J841" i="7"/>
  <c r="J840" i="7"/>
  <c r="J839" i="7"/>
  <c r="J838" i="7"/>
  <c r="J837" i="7"/>
  <c r="J836" i="7"/>
  <c r="J835" i="7"/>
  <c r="J834" i="7"/>
  <c r="J833" i="7"/>
  <c r="J832" i="7"/>
  <c r="J831" i="7"/>
  <c r="J830" i="7"/>
  <c r="J829" i="7"/>
  <c r="J828" i="7"/>
  <c r="J827" i="7"/>
  <c r="J826" i="7"/>
  <c r="J825" i="7"/>
  <c r="J824" i="7"/>
  <c r="J823" i="7"/>
  <c r="J822" i="7"/>
  <c r="J821" i="7"/>
  <c r="J820" i="7"/>
  <c r="J819" i="7"/>
  <c r="J818" i="7"/>
  <c r="J817" i="7"/>
  <c r="J816" i="7"/>
  <c r="J815" i="7"/>
  <c r="J814" i="7"/>
  <c r="J813" i="7"/>
  <c r="J812" i="7"/>
  <c r="J811" i="7"/>
  <c r="J810" i="7"/>
  <c r="J809" i="7"/>
  <c r="J808" i="7"/>
  <c r="J807" i="7"/>
  <c r="J806" i="7"/>
  <c r="J805" i="7"/>
  <c r="J804" i="7"/>
  <c r="J803" i="7"/>
  <c r="J802" i="7"/>
  <c r="J801" i="7"/>
  <c r="J800" i="7"/>
  <c r="J799" i="7"/>
  <c r="J798" i="7"/>
  <c r="J797" i="7"/>
  <c r="J796" i="7"/>
  <c r="J795" i="7"/>
  <c r="J794" i="7"/>
  <c r="J793" i="7"/>
  <c r="J792" i="7"/>
  <c r="J791" i="7"/>
  <c r="J790" i="7"/>
  <c r="J789" i="7"/>
  <c r="J788" i="7"/>
  <c r="J787" i="7"/>
  <c r="J786" i="7"/>
  <c r="J785" i="7"/>
  <c r="J784" i="7"/>
  <c r="J783" i="7"/>
  <c r="J782" i="7"/>
  <c r="J781" i="7"/>
  <c r="J780" i="7"/>
  <c r="J779" i="7"/>
  <c r="J778" i="7"/>
  <c r="J777" i="7"/>
  <c r="J776" i="7"/>
  <c r="J775" i="7"/>
  <c r="J774" i="7"/>
  <c r="J773" i="7"/>
  <c r="J772" i="7"/>
  <c r="J771" i="7"/>
  <c r="J770" i="7"/>
  <c r="J769" i="7"/>
  <c r="J768" i="7"/>
  <c r="J767" i="7"/>
  <c r="J766" i="7"/>
  <c r="J765" i="7"/>
  <c r="J764" i="7"/>
  <c r="J763" i="7"/>
  <c r="J762" i="7"/>
  <c r="J761" i="7"/>
  <c r="J760" i="7"/>
  <c r="J759" i="7"/>
  <c r="J758" i="7"/>
  <c r="J757" i="7"/>
  <c r="J756" i="7"/>
  <c r="J755" i="7"/>
  <c r="J754" i="7"/>
  <c r="J753" i="7"/>
  <c r="J752" i="7"/>
  <c r="J751" i="7"/>
  <c r="J750" i="7"/>
  <c r="J749" i="7"/>
  <c r="J748" i="7"/>
  <c r="J747" i="7"/>
  <c r="J746" i="7"/>
  <c r="J745" i="7"/>
  <c r="J744" i="7"/>
  <c r="J743" i="7"/>
  <c r="J742" i="7"/>
  <c r="J741" i="7"/>
  <c r="J740" i="7"/>
  <c r="J739" i="7"/>
  <c r="J738" i="7"/>
  <c r="J737" i="7"/>
  <c r="J736" i="7"/>
  <c r="J735" i="7"/>
  <c r="J734" i="7"/>
  <c r="J733" i="7"/>
  <c r="J732" i="7"/>
  <c r="J731" i="7"/>
  <c r="J730" i="7"/>
  <c r="J729" i="7"/>
  <c r="J728" i="7"/>
  <c r="J727" i="7"/>
  <c r="J726" i="7"/>
  <c r="J725" i="7"/>
  <c r="J724" i="7"/>
  <c r="J723" i="7"/>
  <c r="J722" i="7"/>
  <c r="J721" i="7"/>
  <c r="J720" i="7"/>
  <c r="J719" i="7"/>
  <c r="J718" i="7"/>
  <c r="J717" i="7"/>
  <c r="J716" i="7"/>
  <c r="J715" i="7"/>
  <c r="J714" i="7"/>
  <c r="J713" i="7"/>
  <c r="J712" i="7"/>
  <c r="J711" i="7"/>
  <c r="J710" i="7"/>
  <c r="J709" i="7"/>
  <c r="J708" i="7"/>
  <c r="J707" i="7"/>
  <c r="J706" i="7"/>
  <c r="J705" i="7"/>
  <c r="J704" i="7"/>
  <c r="J703" i="7"/>
  <c r="J702" i="7"/>
  <c r="J701" i="7"/>
  <c r="J700" i="7"/>
  <c r="J699" i="7"/>
  <c r="J698" i="7"/>
  <c r="J697" i="7"/>
  <c r="J696" i="7"/>
  <c r="J695" i="7"/>
  <c r="J694" i="7"/>
  <c r="J693" i="7"/>
  <c r="J692" i="7"/>
  <c r="J691" i="7"/>
  <c r="J690" i="7"/>
  <c r="J689" i="7"/>
  <c r="J688" i="7"/>
  <c r="J687" i="7"/>
  <c r="J686" i="7"/>
  <c r="J685" i="7"/>
  <c r="J684" i="7"/>
  <c r="J683" i="7"/>
  <c r="J682" i="7"/>
  <c r="J681" i="7"/>
  <c r="J680" i="7"/>
  <c r="J679" i="7"/>
  <c r="J678" i="7"/>
  <c r="J677" i="7"/>
  <c r="J676" i="7"/>
  <c r="J675" i="7"/>
  <c r="J674" i="7"/>
  <c r="J673" i="7"/>
  <c r="J672" i="7"/>
  <c r="J671" i="7"/>
  <c r="J670" i="7"/>
  <c r="J669" i="7"/>
  <c r="J668" i="7"/>
  <c r="J667" i="7"/>
  <c r="J666" i="7"/>
  <c r="J665" i="7"/>
  <c r="J664" i="7"/>
  <c r="J663" i="7"/>
  <c r="J662" i="7"/>
  <c r="J661" i="7"/>
  <c r="J660" i="7"/>
  <c r="J659" i="7"/>
  <c r="J658" i="7"/>
  <c r="J657" i="7"/>
  <c r="J656" i="7"/>
  <c r="J655" i="7"/>
  <c r="J654" i="7"/>
  <c r="J653" i="7"/>
  <c r="J652" i="7"/>
  <c r="J651" i="7"/>
  <c r="J650" i="7"/>
  <c r="J649" i="7"/>
  <c r="J648" i="7"/>
  <c r="J647" i="7"/>
  <c r="J646" i="7"/>
  <c r="J645" i="7"/>
  <c r="J644" i="7"/>
  <c r="J643" i="7"/>
  <c r="J642" i="7"/>
  <c r="J641" i="7"/>
  <c r="J640" i="7"/>
  <c r="J639" i="7"/>
  <c r="J638" i="7"/>
  <c r="J637" i="7"/>
  <c r="J636" i="7"/>
  <c r="J635" i="7"/>
  <c r="J634" i="7"/>
  <c r="J633" i="7"/>
  <c r="J632" i="7"/>
  <c r="J631" i="7"/>
  <c r="J630" i="7"/>
  <c r="J629" i="7"/>
  <c r="J628" i="7"/>
  <c r="J627" i="7"/>
  <c r="J626" i="7"/>
  <c r="J625" i="7"/>
  <c r="J624" i="7"/>
  <c r="J623" i="7"/>
  <c r="J622" i="7"/>
  <c r="J621" i="7"/>
  <c r="J620" i="7"/>
  <c r="J619" i="7"/>
  <c r="J618" i="7"/>
  <c r="J617" i="7"/>
  <c r="J616" i="7"/>
  <c r="J615" i="7"/>
  <c r="J614" i="7"/>
  <c r="J613" i="7"/>
  <c r="J612" i="7"/>
  <c r="J611" i="7"/>
  <c r="J610" i="7"/>
  <c r="J609" i="7"/>
  <c r="J608" i="7"/>
  <c r="J607" i="7"/>
  <c r="J606" i="7"/>
  <c r="J605" i="7"/>
  <c r="J604" i="7"/>
  <c r="J603" i="7"/>
  <c r="J602" i="7"/>
  <c r="J601" i="7"/>
  <c r="J600" i="7"/>
  <c r="J599" i="7"/>
  <c r="J598" i="7"/>
  <c r="J597" i="7"/>
  <c r="J596" i="7"/>
  <c r="J595" i="7"/>
  <c r="J594" i="7"/>
  <c r="J593" i="7"/>
  <c r="J592" i="7"/>
  <c r="J591" i="7"/>
  <c r="J590" i="7"/>
  <c r="J589" i="7"/>
  <c r="J588" i="7"/>
  <c r="J587" i="7"/>
  <c r="J586" i="7"/>
  <c r="J585" i="7"/>
  <c r="J584" i="7"/>
  <c r="J583" i="7"/>
  <c r="J582" i="7"/>
  <c r="J581" i="7"/>
  <c r="J580" i="7"/>
  <c r="J579" i="7"/>
  <c r="J578" i="7"/>
  <c r="J577" i="7"/>
  <c r="J576" i="7"/>
  <c r="J575" i="7"/>
  <c r="J574" i="7"/>
  <c r="J573" i="7"/>
  <c r="J572" i="7"/>
  <c r="J571" i="7"/>
  <c r="J570" i="7"/>
  <c r="J569" i="7"/>
  <c r="J568" i="7"/>
  <c r="J567" i="7"/>
  <c r="J566" i="7"/>
  <c r="J565" i="7"/>
  <c r="J564" i="7"/>
  <c r="J563" i="7"/>
  <c r="J562" i="7"/>
  <c r="J561" i="7"/>
  <c r="J560" i="7"/>
  <c r="J559" i="7"/>
  <c r="J558" i="7"/>
  <c r="J557" i="7"/>
  <c r="J556" i="7"/>
  <c r="J555" i="7"/>
  <c r="J554" i="7"/>
  <c r="J553" i="7"/>
  <c r="J552" i="7"/>
  <c r="J551" i="7"/>
  <c r="J550" i="7"/>
  <c r="J549" i="7"/>
  <c r="J548" i="7"/>
  <c r="J547" i="7"/>
  <c r="J546" i="7"/>
  <c r="J545" i="7"/>
  <c r="J544" i="7"/>
  <c r="J543" i="7"/>
  <c r="J542" i="7"/>
  <c r="J541" i="7"/>
  <c r="J540" i="7"/>
  <c r="J539" i="7"/>
  <c r="J538" i="7"/>
  <c r="J537" i="7"/>
  <c r="J536" i="7"/>
  <c r="J535" i="7"/>
  <c r="J534" i="7"/>
  <c r="J533" i="7"/>
  <c r="J532" i="7"/>
  <c r="J531" i="7"/>
  <c r="J530" i="7"/>
  <c r="J529" i="7"/>
  <c r="J528" i="7"/>
  <c r="J527" i="7"/>
  <c r="J526" i="7"/>
  <c r="J525" i="7"/>
  <c r="J524" i="7"/>
  <c r="J523" i="7"/>
  <c r="J522" i="7"/>
  <c r="J521" i="7"/>
  <c r="J520" i="7"/>
  <c r="J519" i="7"/>
  <c r="J518" i="7"/>
  <c r="J517" i="7"/>
  <c r="J516" i="7"/>
  <c r="J515" i="7"/>
  <c r="J514" i="7"/>
  <c r="J513" i="7"/>
  <c r="J512" i="7"/>
  <c r="J511" i="7"/>
  <c r="J510" i="7"/>
  <c r="J509" i="7"/>
  <c r="J508" i="7"/>
  <c r="J507" i="7"/>
  <c r="J506" i="7"/>
  <c r="J505" i="7"/>
  <c r="J504" i="7"/>
  <c r="J503" i="7"/>
  <c r="J502" i="7"/>
  <c r="J501" i="7"/>
  <c r="J500" i="7"/>
  <c r="J499" i="7"/>
  <c r="J498" i="7"/>
  <c r="J497" i="7"/>
  <c r="J496" i="7"/>
  <c r="J495" i="7"/>
  <c r="J494" i="7"/>
  <c r="J493" i="7"/>
  <c r="J492" i="7"/>
  <c r="J491" i="7"/>
  <c r="J490" i="7"/>
  <c r="J489" i="7"/>
  <c r="J488" i="7"/>
  <c r="J487" i="7"/>
  <c r="J486" i="7"/>
  <c r="J485" i="7"/>
  <c r="J484" i="7"/>
  <c r="J483" i="7"/>
  <c r="J482" i="7"/>
  <c r="J481" i="7"/>
  <c r="J480" i="7"/>
  <c r="J479" i="7"/>
  <c r="J478" i="7"/>
  <c r="J477" i="7"/>
  <c r="J476" i="7"/>
  <c r="J475" i="7"/>
  <c r="J474" i="7"/>
  <c r="J473" i="7"/>
  <c r="J472" i="7"/>
  <c r="J471" i="7"/>
  <c r="J470" i="7"/>
  <c r="J469" i="7"/>
  <c r="J468" i="7"/>
  <c r="J467" i="7"/>
  <c r="J466" i="7"/>
  <c r="J465" i="7"/>
  <c r="J464" i="7"/>
  <c r="J463" i="7"/>
  <c r="J462" i="7"/>
  <c r="J461" i="7"/>
  <c r="J460" i="7"/>
  <c r="J459" i="7"/>
  <c r="J458" i="7"/>
  <c r="J457" i="7"/>
  <c r="J456" i="7"/>
  <c r="J455" i="7"/>
  <c r="J454" i="7"/>
  <c r="J453" i="7"/>
  <c r="J452" i="7"/>
  <c r="J451" i="7"/>
  <c r="J450" i="7"/>
  <c r="J449" i="7"/>
  <c r="J448" i="7"/>
  <c r="J447" i="7"/>
  <c r="J446" i="7"/>
  <c r="J445" i="7"/>
  <c r="J444" i="7"/>
  <c r="J443" i="7"/>
  <c r="J442" i="7"/>
  <c r="J441" i="7"/>
  <c r="J440" i="7"/>
  <c r="J439" i="7"/>
  <c r="J438" i="7"/>
  <c r="J437" i="7"/>
  <c r="J436" i="7"/>
  <c r="J435" i="7"/>
  <c r="J434" i="7"/>
  <c r="J433" i="7"/>
  <c r="J432" i="7"/>
  <c r="J431" i="7"/>
  <c r="J430" i="7"/>
  <c r="J429" i="7"/>
  <c r="J428" i="7"/>
  <c r="J427" i="7"/>
  <c r="J426" i="7"/>
  <c r="J425" i="7"/>
  <c r="J424" i="7"/>
  <c r="J423" i="7"/>
  <c r="J422" i="7"/>
  <c r="J421" i="7"/>
  <c r="J420" i="7"/>
  <c r="J419" i="7"/>
  <c r="J418" i="7"/>
  <c r="J417" i="7"/>
  <c r="J416" i="7"/>
  <c r="J415" i="7"/>
  <c r="J414" i="7"/>
  <c r="J413" i="7"/>
  <c r="J412" i="7"/>
  <c r="J411" i="7"/>
  <c r="J410" i="7"/>
  <c r="J409" i="7"/>
  <c r="J408" i="7"/>
  <c r="J407" i="7"/>
  <c r="J406" i="7"/>
  <c r="J405" i="7"/>
  <c r="J404" i="7"/>
  <c r="J403" i="7"/>
  <c r="J402" i="7"/>
  <c r="J401" i="7"/>
  <c r="J400" i="7"/>
  <c r="J399" i="7"/>
  <c r="J398" i="7"/>
  <c r="J397" i="7"/>
  <c r="J396" i="7"/>
  <c r="J395" i="7"/>
  <c r="J394" i="7"/>
  <c r="J393" i="7"/>
  <c r="J392" i="7"/>
  <c r="J391" i="7"/>
  <c r="J390" i="7"/>
  <c r="J389" i="7"/>
  <c r="J388" i="7"/>
  <c r="J387" i="7"/>
  <c r="J386" i="7"/>
  <c r="J385" i="7"/>
  <c r="J384" i="7"/>
  <c r="J383" i="7"/>
  <c r="J382" i="7"/>
  <c r="J381" i="7"/>
  <c r="J380" i="7"/>
  <c r="J379" i="7"/>
  <c r="J378" i="7"/>
  <c r="J377" i="7"/>
  <c r="J376" i="7"/>
  <c r="J375" i="7"/>
  <c r="J374" i="7"/>
  <c r="J373" i="7"/>
  <c r="J372" i="7"/>
  <c r="J371" i="7"/>
  <c r="J370" i="7"/>
  <c r="J369" i="7"/>
  <c r="J368" i="7"/>
  <c r="J367" i="7"/>
  <c r="J366" i="7"/>
  <c r="J365" i="7"/>
  <c r="J364" i="7"/>
  <c r="J363" i="7"/>
  <c r="J362" i="7"/>
  <c r="J361" i="7"/>
  <c r="J360" i="7"/>
  <c r="J359" i="7"/>
  <c r="J358" i="7"/>
  <c r="J357" i="7"/>
  <c r="J356" i="7"/>
  <c r="J355" i="7"/>
  <c r="J354" i="7"/>
  <c r="J353" i="7"/>
  <c r="J352" i="7"/>
  <c r="J351" i="7"/>
  <c r="J350" i="7"/>
  <c r="J349" i="7"/>
  <c r="J348" i="7"/>
  <c r="J347" i="7"/>
  <c r="J346" i="7"/>
  <c r="J345" i="7"/>
  <c r="J344" i="7"/>
  <c r="J343" i="7"/>
  <c r="J342" i="7"/>
  <c r="J341" i="7"/>
  <c r="J340" i="7"/>
  <c r="J339" i="7"/>
  <c r="J338" i="7"/>
  <c r="J337" i="7"/>
  <c r="J336" i="7"/>
  <c r="J335" i="7"/>
  <c r="J334" i="7"/>
  <c r="J333" i="7"/>
  <c r="J332" i="7"/>
  <c r="J331" i="7"/>
  <c r="J330" i="7"/>
  <c r="J329" i="7"/>
  <c r="J328" i="7"/>
  <c r="J327" i="7"/>
  <c r="J326" i="7"/>
  <c r="J325" i="7"/>
  <c r="J324" i="7"/>
  <c r="J323" i="7"/>
  <c r="J322" i="7"/>
  <c r="J321" i="7"/>
  <c r="J320" i="7"/>
  <c r="J319" i="7"/>
  <c r="J318" i="7"/>
  <c r="J317" i="7"/>
  <c r="J316" i="7"/>
  <c r="J315" i="7"/>
  <c r="J314" i="7"/>
  <c r="J313" i="7"/>
  <c r="J312" i="7"/>
  <c r="J311" i="7"/>
  <c r="J310" i="7"/>
  <c r="J309" i="7"/>
  <c r="J308" i="7"/>
  <c r="J307" i="7"/>
  <c r="J306" i="7"/>
  <c r="J305" i="7"/>
  <c r="J304" i="7"/>
  <c r="J303" i="7"/>
  <c r="J302" i="7"/>
  <c r="J301" i="7"/>
  <c r="J300" i="7"/>
  <c r="J299" i="7"/>
  <c r="J298" i="7"/>
  <c r="J297" i="7"/>
  <c r="J296" i="7"/>
  <c r="J295" i="7"/>
  <c r="J294" i="7"/>
  <c r="J293" i="7"/>
  <c r="J292" i="7"/>
  <c r="J291" i="7"/>
  <c r="J290" i="7"/>
  <c r="J289" i="7"/>
  <c r="J288" i="7"/>
  <c r="J287" i="7"/>
  <c r="J286" i="7"/>
  <c r="J285" i="7"/>
  <c r="J284" i="7"/>
  <c r="J283" i="7"/>
  <c r="J282" i="7"/>
  <c r="J281" i="7"/>
  <c r="J280" i="7"/>
  <c r="J279" i="7"/>
  <c r="J278" i="7"/>
  <c r="J277" i="7"/>
  <c r="J276" i="7"/>
  <c r="J275" i="7"/>
  <c r="J274" i="7"/>
  <c r="J273" i="7"/>
  <c r="J272" i="7"/>
  <c r="J271" i="7"/>
  <c r="J270" i="7"/>
  <c r="J269" i="7"/>
  <c r="J268" i="7"/>
  <c r="J267" i="7"/>
  <c r="J266" i="7"/>
  <c r="J265" i="7"/>
  <c r="J264" i="7"/>
  <c r="J263" i="7"/>
  <c r="J262" i="7"/>
  <c r="J261" i="7"/>
  <c r="J260" i="7"/>
  <c r="J259" i="7"/>
  <c r="J258" i="7"/>
  <c r="J257" i="7"/>
  <c r="J256" i="7"/>
  <c r="J255" i="7"/>
  <c r="J254" i="7"/>
  <c r="J253" i="7"/>
  <c r="J252" i="7"/>
  <c r="J251" i="7"/>
  <c r="J250" i="7"/>
  <c r="J249" i="7"/>
  <c r="J248" i="7"/>
  <c r="J247" i="7"/>
  <c r="J246" i="7"/>
  <c r="J245" i="7"/>
  <c r="J244" i="7"/>
  <c r="J243" i="7"/>
  <c r="J242" i="7"/>
  <c r="J241" i="7"/>
  <c r="J240" i="7"/>
  <c r="J239" i="7"/>
  <c r="J238" i="7"/>
  <c r="J237" i="7"/>
  <c r="J236" i="7"/>
  <c r="J235" i="7"/>
  <c r="J234" i="7"/>
  <c r="J233" i="7"/>
  <c r="J232" i="7"/>
  <c r="J231" i="7"/>
  <c r="J230" i="7"/>
  <c r="J229" i="7"/>
  <c r="J228" i="7"/>
  <c r="J227" i="7"/>
  <c r="J226" i="7"/>
  <c r="J225" i="7"/>
  <c r="J224" i="7"/>
  <c r="J223" i="7"/>
  <c r="J222" i="7"/>
  <c r="J221" i="7"/>
  <c r="J220" i="7"/>
  <c r="J219" i="7"/>
  <c r="J218" i="7"/>
  <c r="J217" i="7"/>
  <c r="J216" i="7"/>
  <c r="J215" i="7"/>
  <c r="J214" i="7"/>
  <c r="J213" i="7"/>
  <c r="J212" i="7"/>
  <c r="J211" i="7"/>
  <c r="J210" i="7"/>
  <c r="J209" i="7"/>
  <c r="J208" i="7"/>
  <c r="J207" i="7"/>
  <c r="J206" i="7"/>
  <c r="J205" i="7"/>
  <c r="J204" i="7"/>
  <c r="J203" i="7"/>
  <c r="J202" i="7"/>
  <c r="J201" i="7"/>
  <c r="J200" i="7"/>
  <c r="J199" i="7"/>
  <c r="J198" i="7"/>
  <c r="J197" i="7"/>
  <c r="J196" i="7"/>
  <c r="J195" i="7"/>
  <c r="J194" i="7"/>
  <c r="J193" i="7"/>
  <c r="J192" i="7"/>
  <c r="J191" i="7"/>
  <c r="J190" i="7"/>
  <c r="J189" i="7"/>
  <c r="J188" i="7"/>
  <c r="J187" i="7"/>
  <c r="J186" i="7"/>
  <c r="J185" i="7"/>
  <c r="J184" i="7"/>
  <c r="J183" i="7"/>
  <c r="J182" i="7"/>
  <c r="J181" i="7"/>
  <c r="J180" i="7"/>
  <c r="J179" i="7"/>
  <c r="J178" i="7"/>
  <c r="J177" i="7"/>
  <c r="J176" i="7"/>
  <c r="J175" i="7"/>
  <c r="J174" i="7"/>
  <c r="J173" i="7"/>
  <c r="J172" i="7"/>
  <c r="J171" i="7"/>
  <c r="J170" i="7"/>
  <c r="J169" i="7"/>
  <c r="J168" i="7"/>
  <c r="J167" i="7"/>
  <c r="J166" i="7"/>
  <c r="J165" i="7"/>
  <c r="J164" i="7"/>
  <c r="J163" i="7"/>
  <c r="J162" i="7"/>
  <c r="J161" i="7"/>
  <c r="J160" i="7"/>
  <c r="J159" i="7"/>
  <c r="J158" i="7"/>
  <c r="J157" i="7"/>
  <c r="J156" i="7"/>
  <c r="J155" i="7"/>
  <c r="J154" i="7"/>
  <c r="J153" i="7"/>
  <c r="J152" i="7"/>
  <c r="J151" i="7"/>
  <c r="J150" i="7"/>
  <c r="J149" i="7"/>
  <c r="J148" i="7"/>
  <c r="J147" i="7"/>
  <c r="J146" i="7"/>
  <c r="J145" i="7"/>
  <c r="J144" i="7"/>
  <c r="J143" i="7"/>
  <c r="J142" i="7"/>
  <c r="J141" i="7"/>
  <c r="J140" i="7"/>
  <c r="J139" i="7"/>
  <c r="J138" i="7"/>
  <c r="J137" i="7"/>
  <c r="J136" i="7"/>
  <c r="J135" i="7"/>
  <c r="J134" i="7"/>
  <c r="J133" i="7"/>
  <c r="J132" i="7"/>
  <c r="J131" i="7"/>
  <c r="J130" i="7"/>
  <c r="J129" i="7"/>
  <c r="J128" i="7"/>
  <c r="J127" i="7"/>
  <c r="J126" i="7"/>
  <c r="J125" i="7"/>
  <c r="J124" i="7"/>
  <c r="J123" i="7"/>
  <c r="J122" i="7"/>
  <c r="J121" i="7"/>
  <c r="J120" i="7"/>
  <c r="J119" i="7"/>
  <c r="J118" i="7"/>
  <c r="J117" i="7"/>
  <c r="J116" i="7"/>
  <c r="J115" i="7"/>
  <c r="J114" i="7"/>
  <c r="J113" i="7"/>
  <c r="J112" i="7"/>
  <c r="J111" i="7"/>
  <c r="J110" i="7"/>
  <c r="J109" i="7"/>
  <c r="J108" i="7"/>
  <c r="J107" i="7"/>
  <c r="J106" i="7"/>
  <c r="J105" i="7"/>
  <c r="J104" i="7"/>
  <c r="J103" i="7"/>
  <c r="J102" i="7"/>
  <c r="J101" i="7"/>
  <c r="J100" i="7"/>
  <c r="J99" i="7"/>
  <c r="J98" i="7"/>
  <c r="J97" i="7"/>
  <c r="J96" i="7"/>
  <c r="J95" i="7"/>
  <c r="J94" i="7"/>
  <c r="J93" i="7"/>
  <c r="J92" i="7"/>
  <c r="J91" i="7"/>
  <c r="J90" i="7"/>
  <c r="J89" i="7"/>
  <c r="J88" i="7"/>
  <c r="J87" i="7"/>
  <c r="J86" i="7"/>
  <c r="J85" i="7"/>
  <c r="J84" i="7"/>
  <c r="J83" i="7"/>
  <c r="J82" i="7"/>
  <c r="J81" i="7"/>
  <c r="J80" i="7"/>
  <c r="J79" i="7"/>
  <c r="J78" i="7"/>
  <c r="J77" i="7"/>
  <c r="J76" i="7"/>
  <c r="J75" i="7"/>
  <c r="J74" i="7"/>
  <c r="J73" i="7"/>
  <c r="J72" i="7"/>
  <c r="J71" i="7"/>
  <c r="J70" i="7"/>
  <c r="J69" i="7"/>
  <c r="J68" i="7"/>
  <c r="J67" i="7"/>
  <c r="J66" i="7"/>
  <c r="J65" i="7"/>
  <c r="J64" i="7"/>
  <c r="J63" i="7"/>
  <c r="J62" i="7"/>
  <c r="J61" i="7"/>
  <c r="J60" i="7"/>
  <c r="J59" i="7"/>
  <c r="J58" i="7"/>
  <c r="J57" i="7"/>
  <c r="J56" i="7"/>
  <c r="J55" i="7"/>
  <c r="J54" i="7"/>
  <c r="J53" i="7"/>
  <c r="J52" i="7"/>
  <c r="J51" i="7"/>
  <c r="J50" i="7"/>
  <c r="J49" i="7"/>
  <c r="J48" i="7"/>
  <c r="J47" i="7"/>
  <c r="J46" i="7"/>
  <c r="J45" i="7"/>
  <c r="J44" i="7"/>
  <c r="J43" i="7"/>
  <c r="J42" i="7"/>
  <c r="J41" i="7"/>
  <c r="J40" i="7"/>
  <c r="J39" i="7"/>
  <c r="J38" i="7"/>
  <c r="J37" i="7"/>
  <c r="J36" i="7"/>
  <c r="J35" i="7"/>
  <c r="J34" i="7"/>
  <c r="J33" i="7"/>
  <c r="J32" i="7"/>
  <c r="J31" i="7"/>
  <c r="J30" i="7"/>
  <c r="J29" i="7"/>
  <c r="J28" i="7"/>
  <c r="J27" i="7"/>
  <c r="J26" i="7"/>
  <c r="J25" i="7"/>
  <c r="J24" i="7"/>
  <c r="J23" i="7"/>
  <c r="J22" i="7"/>
  <c r="J21" i="7"/>
  <c r="J20" i="7"/>
  <c r="J19" i="7"/>
  <c r="J18" i="7"/>
  <c r="J17" i="7"/>
  <c r="J16" i="7"/>
  <c r="J15" i="7"/>
  <c r="J14" i="7"/>
  <c r="J13" i="7"/>
  <c r="J12" i="7"/>
  <c r="J11" i="7"/>
  <c r="J10" i="7"/>
  <c r="J9" i="7"/>
  <c r="J8" i="7"/>
  <c r="J7" i="7"/>
  <c r="J6" i="7"/>
  <c r="J5" i="7"/>
  <c r="J4" i="7"/>
  <c r="J2" i="7"/>
  <c r="F1240" i="7"/>
  <c r="F1239" i="7"/>
  <c r="F1238" i="7"/>
  <c r="F1237" i="7"/>
  <c r="F1236" i="7"/>
  <c r="F1235" i="7"/>
  <c r="F1234" i="7"/>
  <c r="F1233" i="7"/>
  <c r="F1232" i="7"/>
  <c r="F1231" i="7"/>
  <c r="F1230" i="7"/>
  <c r="F1229" i="7"/>
  <c r="F1228" i="7"/>
  <c r="F1227" i="7"/>
  <c r="F1226" i="7"/>
  <c r="F1225" i="7"/>
  <c r="F1224" i="7"/>
  <c r="F1223" i="7"/>
  <c r="F1222" i="7"/>
  <c r="F1221" i="7"/>
  <c r="F1220" i="7"/>
  <c r="F1219" i="7"/>
  <c r="F1218" i="7"/>
  <c r="F1217" i="7"/>
  <c r="F1216" i="7"/>
  <c r="F1215" i="7"/>
  <c r="F1214" i="7"/>
  <c r="F1213" i="7"/>
  <c r="F1212" i="7"/>
  <c r="F1211" i="7"/>
  <c r="F1210" i="7"/>
  <c r="F1209" i="7"/>
  <c r="F1208" i="7"/>
  <c r="F1207" i="7"/>
  <c r="F1206" i="7"/>
  <c r="F1205" i="7"/>
  <c r="F1204" i="7"/>
  <c r="F1203" i="7"/>
  <c r="F1202" i="7"/>
  <c r="F1201" i="7"/>
  <c r="F1200" i="7"/>
  <c r="F1199" i="7"/>
  <c r="F1198" i="7"/>
  <c r="F1197" i="7"/>
  <c r="F1196" i="7"/>
  <c r="F1195" i="7"/>
  <c r="F1194" i="7"/>
  <c r="F1193" i="7"/>
  <c r="F1192" i="7"/>
  <c r="F1191" i="7"/>
  <c r="F1190" i="7"/>
  <c r="F1189" i="7"/>
  <c r="F1188" i="7"/>
  <c r="F1187" i="7"/>
  <c r="F1186" i="7"/>
  <c r="F1185" i="7"/>
  <c r="F1184" i="7"/>
  <c r="F1183" i="7"/>
  <c r="F1182" i="7"/>
  <c r="F1181" i="7"/>
  <c r="F1180" i="7"/>
  <c r="F1179" i="7"/>
  <c r="F1178" i="7"/>
  <c r="F1177" i="7"/>
  <c r="F1176" i="7"/>
  <c r="F1175" i="7"/>
  <c r="F1174" i="7"/>
  <c r="F1173" i="7"/>
  <c r="F1172" i="7"/>
  <c r="F1171" i="7"/>
  <c r="F1170" i="7"/>
  <c r="F1169" i="7"/>
  <c r="F1168" i="7"/>
  <c r="F1167" i="7"/>
  <c r="F1166" i="7"/>
  <c r="F1165" i="7"/>
  <c r="F1164" i="7"/>
  <c r="F1163" i="7"/>
  <c r="F1162" i="7"/>
  <c r="F1161" i="7"/>
  <c r="F1160" i="7"/>
  <c r="F1159" i="7"/>
  <c r="F1158" i="7"/>
  <c r="F1157" i="7"/>
  <c r="F1156" i="7"/>
  <c r="F1155" i="7"/>
  <c r="F1154" i="7"/>
  <c r="F1153" i="7"/>
  <c r="F1152" i="7"/>
  <c r="F1151" i="7"/>
  <c r="F1150" i="7"/>
  <c r="F1149" i="7"/>
  <c r="F1148" i="7"/>
  <c r="F1147" i="7"/>
  <c r="F1146" i="7"/>
  <c r="F1145" i="7"/>
  <c r="F1144" i="7"/>
  <c r="F1143" i="7"/>
  <c r="F1142" i="7"/>
  <c r="F1141" i="7"/>
  <c r="F1140" i="7"/>
  <c r="F1139" i="7"/>
  <c r="F1138" i="7"/>
  <c r="F1137" i="7"/>
  <c r="F1136" i="7"/>
  <c r="F1135" i="7"/>
  <c r="F1134" i="7"/>
  <c r="F1133" i="7"/>
  <c r="F1132" i="7"/>
  <c r="F1131" i="7"/>
  <c r="F1130" i="7"/>
  <c r="F1129" i="7"/>
  <c r="F1128" i="7"/>
  <c r="F1127" i="7"/>
  <c r="F1126" i="7"/>
  <c r="F1125" i="7"/>
  <c r="F1124" i="7"/>
  <c r="F1123" i="7"/>
  <c r="F1122" i="7"/>
  <c r="F1121" i="7"/>
  <c r="F1120" i="7"/>
  <c r="F1119" i="7"/>
  <c r="F1118" i="7"/>
  <c r="F1117" i="7"/>
  <c r="F1116" i="7"/>
  <c r="F1115" i="7"/>
  <c r="F1114" i="7"/>
  <c r="F1113" i="7"/>
  <c r="F1112" i="7"/>
  <c r="F1111" i="7"/>
  <c r="F1110" i="7"/>
  <c r="F1109" i="7"/>
  <c r="F1108" i="7"/>
  <c r="F1107" i="7"/>
  <c r="F1106" i="7"/>
  <c r="F1105" i="7"/>
  <c r="F1104" i="7"/>
  <c r="F1103" i="7"/>
  <c r="F1102" i="7"/>
  <c r="F1101" i="7"/>
  <c r="F1100" i="7"/>
  <c r="F1099" i="7"/>
  <c r="F1098" i="7"/>
  <c r="F1097" i="7"/>
  <c r="F1096" i="7"/>
  <c r="F1095" i="7"/>
  <c r="F1094" i="7"/>
  <c r="F1093" i="7"/>
  <c r="F1092" i="7"/>
  <c r="F1091" i="7"/>
  <c r="F1090" i="7"/>
  <c r="F1089" i="7"/>
  <c r="F1088" i="7"/>
  <c r="F1087" i="7"/>
  <c r="F1086" i="7"/>
  <c r="F1085" i="7"/>
  <c r="F1084" i="7"/>
  <c r="F1083" i="7"/>
  <c r="F1082" i="7"/>
  <c r="F1081" i="7"/>
  <c r="F1080" i="7"/>
  <c r="F1079" i="7"/>
  <c r="F1078" i="7"/>
  <c r="F1077" i="7"/>
  <c r="F1076" i="7"/>
  <c r="F1075" i="7"/>
  <c r="F1074" i="7"/>
  <c r="F1073" i="7"/>
  <c r="F1072" i="7"/>
  <c r="F1071" i="7"/>
  <c r="F1070" i="7"/>
  <c r="F1069" i="7"/>
  <c r="F1068" i="7"/>
  <c r="F1067" i="7"/>
  <c r="F1066" i="7"/>
  <c r="F1065" i="7"/>
  <c r="F1064" i="7"/>
  <c r="F1063" i="7"/>
  <c r="F1062" i="7"/>
  <c r="F1061" i="7"/>
  <c r="F1060" i="7"/>
  <c r="F1059" i="7"/>
  <c r="F1058" i="7"/>
  <c r="F1057" i="7"/>
  <c r="F1056" i="7"/>
  <c r="F1055" i="7"/>
  <c r="F1054" i="7"/>
  <c r="F1053" i="7"/>
  <c r="F1052" i="7"/>
  <c r="F1051" i="7"/>
  <c r="F1050" i="7"/>
  <c r="F1049" i="7"/>
  <c r="F1048" i="7"/>
  <c r="F1047" i="7"/>
  <c r="F1046" i="7"/>
  <c r="F1045" i="7"/>
  <c r="F1044" i="7"/>
  <c r="F1043" i="7"/>
  <c r="F1042" i="7"/>
  <c r="F1041" i="7"/>
  <c r="F1040" i="7"/>
  <c r="F1039" i="7"/>
  <c r="F1038" i="7"/>
  <c r="F1037" i="7"/>
  <c r="F1036" i="7"/>
  <c r="F1035" i="7"/>
  <c r="F1034" i="7"/>
  <c r="F1033" i="7"/>
  <c r="F1032" i="7"/>
  <c r="F1031" i="7"/>
  <c r="F1030" i="7"/>
  <c r="F1029" i="7"/>
  <c r="F1028" i="7"/>
  <c r="F1027" i="7"/>
  <c r="F1026" i="7"/>
  <c r="F1025" i="7"/>
  <c r="F1024" i="7"/>
  <c r="F1023" i="7"/>
  <c r="F1022" i="7"/>
  <c r="F1021" i="7"/>
  <c r="F1020" i="7"/>
  <c r="F1019" i="7"/>
  <c r="F1018" i="7"/>
  <c r="F1017" i="7"/>
  <c r="F1016" i="7"/>
  <c r="F1015" i="7"/>
  <c r="F1014" i="7"/>
  <c r="F1013" i="7"/>
  <c r="F1012" i="7"/>
  <c r="F1011" i="7"/>
  <c r="F1010" i="7"/>
  <c r="F1009" i="7"/>
  <c r="F1008" i="7"/>
  <c r="F1007" i="7"/>
  <c r="F1006" i="7"/>
  <c r="F1005" i="7"/>
  <c r="F1004" i="7"/>
  <c r="F1003" i="7"/>
  <c r="F1002" i="7"/>
  <c r="F1001" i="7"/>
  <c r="F1000" i="7"/>
  <c r="F999" i="7"/>
  <c r="F998" i="7"/>
  <c r="F997" i="7"/>
  <c r="F996" i="7"/>
  <c r="F995" i="7"/>
  <c r="F994" i="7"/>
  <c r="F993" i="7"/>
  <c r="F992" i="7"/>
  <c r="F991" i="7"/>
  <c r="F990" i="7"/>
  <c r="F989" i="7"/>
  <c r="F988" i="7"/>
  <c r="F987" i="7"/>
  <c r="F986" i="7"/>
  <c r="F985" i="7"/>
  <c r="F984" i="7"/>
  <c r="F983" i="7"/>
  <c r="F982" i="7"/>
  <c r="F981" i="7"/>
  <c r="F980" i="7"/>
  <c r="F979" i="7"/>
  <c r="F978" i="7"/>
  <c r="F977" i="7"/>
  <c r="F976" i="7"/>
  <c r="F975" i="7"/>
  <c r="F974" i="7"/>
  <c r="F973" i="7"/>
  <c r="F972" i="7"/>
  <c r="F971" i="7"/>
  <c r="F970" i="7"/>
  <c r="F969" i="7"/>
  <c r="F968" i="7"/>
  <c r="F967" i="7"/>
  <c r="F966" i="7"/>
  <c r="F965" i="7"/>
  <c r="F964" i="7"/>
  <c r="F963" i="7"/>
  <c r="F962" i="7"/>
  <c r="F961" i="7"/>
  <c r="F960" i="7"/>
  <c r="F959" i="7"/>
  <c r="F958" i="7"/>
  <c r="F957" i="7"/>
  <c r="F956" i="7"/>
  <c r="F955" i="7"/>
  <c r="F954" i="7"/>
  <c r="F953" i="7"/>
  <c r="F952" i="7"/>
  <c r="F951" i="7"/>
  <c r="F950" i="7"/>
  <c r="F949" i="7"/>
  <c r="F948" i="7"/>
  <c r="F947" i="7"/>
  <c r="F946" i="7"/>
  <c r="F945" i="7"/>
  <c r="F944" i="7"/>
  <c r="F943" i="7"/>
  <c r="F942" i="7"/>
  <c r="F941" i="7"/>
  <c r="F940" i="7"/>
  <c r="F939" i="7"/>
  <c r="F938" i="7"/>
  <c r="F937" i="7"/>
  <c r="F936" i="7"/>
  <c r="F935" i="7"/>
  <c r="F934" i="7"/>
  <c r="F933" i="7"/>
  <c r="F932" i="7"/>
  <c r="F931" i="7"/>
  <c r="F930" i="7"/>
  <c r="F929" i="7"/>
  <c r="F928" i="7"/>
  <c r="F927" i="7"/>
  <c r="F926" i="7"/>
  <c r="F925" i="7"/>
  <c r="F924" i="7"/>
  <c r="F923" i="7"/>
  <c r="F922" i="7"/>
  <c r="F921" i="7"/>
  <c r="F920" i="7"/>
  <c r="F919" i="7"/>
  <c r="F918" i="7"/>
  <c r="F917" i="7"/>
  <c r="F916" i="7"/>
  <c r="F915" i="7"/>
  <c r="F914" i="7"/>
  <c r="F913" i="7"/>
  <c r="F912" i="7"/>
  <c r="F911" i="7"/>
  <c r="F910" i="7"/>
  <c r="F909" i="7"/>
  <c r="F908" i="7"/>
  <c r="F907" i="7"/>
  <c r="F906" i="7"/>
  <c r="F905" i="7"/>
  <c r="F904" i="7"/>
  <c r="F903" i="7"/>
  <c r="F902" i="7"/>
  <c r="F901" i="7"/>
  <c r="F900" i="7"/>
  <c r="F899" i="7"/>
  <c r="F898" i="7"/>
  <c r="F897" i="7"/>
  <c r="F896" i="7"/>
  <c r="F895" i="7"/>
  <c r="F894" i="7"/>
  <c r="F893" i="7"/>
  <c r="F892" i="7"/>
  <c r="F891" i="7"/>
  <c r="F890" i="7"/>
  <c r="F889" i="7"/>
  <c r="F888" i="7"/>
  <c r="F887" i="7"/>
  <c r="F886" i="7"/>
  <c r="F885" i="7"/>
  <c r="F884" i="7"/>
  <c r="F883" i="7"/>
  <c r="F882" i="7"/>
  <c r="F881" i="7"/>
  <c r="F880" i="7"/>
  <c r="F879" i="7"/>
  <c r="F878" i="7"/>
  <c r="F877" i="7"/>
  <c r="F876" i="7"/>
  <c r="F875" i="7"/>
  <c r="F874" i="7"/>
  <c r="F873" i="7"/>
  <c r="F872" i="7"/>
  <c r="F871" i="7"/>
  <c r="F870" i="7"/>
  <c r="F869" i="7"/>
  <c r="F868" i="7"/>
  <c r="F867" i="7"/>
  <c r="F866" i="7"/>
  <c r="F865" i="7"/>
  <c r="F864" i="7"/>
  <c r="F863" i="7"/>
  <c r="F862" i="7"/>
  <c r="F861" i="7"/>
  <c r="F860" i="7"/>
  <c r="F859" i="7"/>
  <c r="F858" i="7"/>
  <c r="F857" i="7"/>
  <c r="F856" i="7"/>
  <c r="F855" i="7"/>
  <c r="F854" i="7"/>
  <c r="F853" i="7"/>
  <c r="F852" i="7"/>
  <c r="F851" i="7"/>
  <c r="F850" i="7"/>
  <c r="F849" i="7"/>
  <c r="F848" i="7"/>
  <c r="F847" i="7"/>
  <c r="F846" i="7"/>
  <c r="F845" i="7"/>
  <c r="F844" i="7"/>
  <c r="F843" i="7"/>
  <c r="F842" i="7"/>
  <c r="F841" i="7"/>
  <c r="F840" i="7"/>
  <c r="F839" i="7"/>
  <c r="F838" i="7"/>
  <c r="F837" i="7"/>
  <c r="F836" i="7"/>
  <c r="F835" i="7"/>
  <c r="F834" i="7"/>
  <c r="F833" i="7"/>
  <c r="F832" i="7"/>
  <c r="F831" i="7"/>
  <c r="F830" i="7"/>
  <c r="F829" i="7"/>
  <c r="F828" i="7"/>
  <c r="F827" i="7"/>
  <c r="F826" i="7"/>
  <c r="F825" i="7"/>
  <c r="F824" i="7"/>
  <c r="F823" i="7"/>
  <c r="F822" i="7"/>
  <c r="F821" i="7"/>
  <c r="F820" i="7"/>
  <c r="F819" i="7"/>
  <c r="F818" i="7"/>
  <c r="F817" i="7"/>
  <c r="F816" i="7"/>
  <c r="F815" i="7"/>
  <c r="F814" i="7"/>
  <c r="F813" i="7"/>
  <c r="F812" i="7"/>
  <c r="F811" i="7"/>
  <c r="F810" i="7"/>
  <c r="F809" i="7"/>
  <c r="F808" i="7"/>
  <c r="F807" i="7"/>
  <c r="F806" i="7"/>
  <c r="F805" i="7"/>
  <c r="F804" i="7"/>
  <c r="F803" i="7"/>
  <c r="F802" i="7"/>
  <c r="F801" i="7"/>
  <c r="F800" i="7"/>
  <c r="F799" i="7"/>
  <c r="F798" i="7"/>
  <c r="F797" i="7"/>
  <c r="F796" i="7"/>
  <c r="F795" i="7"/>
  <c r="F794" i="7"/>
  <c r="F793" i="7"/>
  <c r="F792" i="7"/>
  <c r="F791" i="7"/>
  <c r="F790" i="7"/>
  <c r="F789" i="7"/>
  <c r="F788" i="7"/>
  <c r="F787" i="7"/>
  <c r="F786" i="7"/>
  <c r="F785" i="7"/>
  <c r="F784" i="7"/>
  <c r="F783" i="7"/>
  <c r="F782" i="7"/>
  <c r="F781" i="7"/>
  <c r="F780" i="7"/>
  <c r="F779" i="7"/>
  <c r="F778" i="7"/>
  <c r="F777" i="7"/>
  <c r="F776" i="7"/>
  <c r="F775" i="7"/>
  <c r="F774" i="7"/>
  <c r="F773" i="7"/>
  <c r="F772" i="7"/>
  <c r="F771" i="7"/>
  <c r="F770" i="7"/>
  <c r="F769" i="7"/>
  <c r="F768" i="7"/>
  <c r="F767" i="7"/>
  <c r="F766" i="7"/>
  <c r="F765" i="7"/>
  <c r="F764" i="7"/>
  <c r="F763" i="7"/>
  <c r="F762" i="7"/>
  <c r="F761" i="7"/>
  <c r="F760" i="7"/>
  <c r="F759" i="7"/>
  <c r="F758" i="7"/>
  <c r="F757" i="7"/>
  <c r="F756" i="7"/>
  <c r="F755" i="7"/>
  <c r="F754" i="7"/>
  <c r="F753" i="7"/>
  <c r="F752" i="7"/>
  <c r="F751" i="7"/>
  <c r="F750" i="7"/>
  <c r="F749" i="7"/>
  <c r="F748" i="7"/>
  <c r="F747" i="7"/>
  <c r="F746" i="7"/>
  <c r="F745" i="7"/>
  <c r="F744" i="7"/>
  <c r="F743" i="7"/>
  <c r="F742" i="7"/>
  <c r="F741" i="7"/>
  <c r="F740" i="7"/>
  <c r="F739" i="7"/>
  <c r="F738" i="7"/>
  <c r="F737" i="7"/>
  <c r="F736" i="7"/>
  <c r="F735" i="7"/>
  <c r="F734" i="7"/>
  <c r="F733" i="7"/>
  <c r="F732" i="7"/>
  <c r="F731" i="7"/>
  <c r="F730" i="7"/>
  <c r="F729" i="7"/>
  <c r="F728" i="7"/>
  <c r="F727" i="7"/>
  <c r="F726" i="7"/>
  <c r="F725" i="7"/>
  <c r="F724" i="7"/>
  <c r="F723" i="7"/>
  <c r="F722" i="7"/>
  <c r="F721" i="7"/>
  <c r="F720" i="7"/>
  <c r="F719" i="7"/>
  <c r="F718" i="7"/>
  <c r="F717" i="7"/>
  <c r="F716" i="7"/>
  <c r="F715" i="7"/>
  <c r="F714" i="7"/>
  <c r="F713" i="7"/>
  <c r="F712" i="7"/>
  <c r="F711" i="7"/>
  <c r="F710" i="7"/>
  <c r="F709" i="7"/>
  <c r="F708" i="7"/>
  <c r="F707" i="7"/>
  <c r="F706" i="7"/>
  <c r="F705" i="7"/>
  <c r="F704" i="7"/>
  <c r="F703" i="7"/>
  <c r="F702" i="7"/>
  <c r="F701" i="7"/>
  <c r="F700" i="7"/>
  <c r="F699" i="7"/>
  <c r="F698" i="7"/>
  <c r="F697" i="7"/>
  <c r="F696" i="7"/>
  <c r="F695" i="7"/>
  <c r="F694" i="7"/>
  <c r="F693" i="7"/>
  <c r="F692" i="7"/>
  <c r="F691" i="7"/>
  <c r="F690" i="7"/>
  <c r="F689" i="7"/>
  <c r="F688" i="7"/>
  <c r="F687" i="7"/>
  <c r="F686" i="7"/>
  <c r="F685" i="7"/>
  <c r="F684" i="7"/>
  <c r="F683" i="7"/>
  <c r="F682" i="7"/>
  <c r="F681" i="7"/>
  <c r="F680" i="7"/>
  <c r="F679" i="7"/>
  <c r="F678" i="7"/>
  <c r="F677" i="7"/>
  <c r="F676" i="7"/>
  <c r="F675" i="7"/>
  <c r="F674" i="7"/>
  <c r="F673" i="7"/>
  <c r="F672" i="7"/>
  <c r="F671" i="7"/>
  <c r="F670" i="7"/>
  <c r="F669" i="7"/>
  <c r="F668" i="7"/>
  <c r="F667" i="7"/>
  <c r="F666" i="7"/>
  <c r="F665" i="7"/>
  <c r="F664" i="7"/>
  <c r="F663" i="7"/>
  <c r="F662" i="7"/>
  <c r="F661" i="7"/>
  <c r="F660" i="7"/>
  <c r="F659" i="7"/>
  <c r="F658" i="7"/>
  <c r="F657" i="7"/>
  <c r="F656" i="7"/>
  <c r="F655" i="7"/>
  <c r="F654" i="7"/>
  <c r="F653" i="7"/>
  <c r="F652" i="7"/>
  <c r="F651" i="7"/>
  <c r="F650" i="7"/>
  <c r="F649" i="7"/>
  <c r="F648" i="7"/>
  <c r="F647" i="7"/>
  <c r="F646" i="7"/>
  <c r="F645" i="7"/>
  <c r="F644" i="7"/>
  <c r="F643" i="7"/>
  <c r="F642" i="7"/>
  <c r="F641" i="7"/>
  <c r="F640" i="7"/>
  <c r="F639" i="7"/>
  <c r="F638" i="7"/>
  <c r="F637" i="7"/>
  <c r="F636" i="7"/>
  <c r="F635" i="7"/>
  <c r="F634" i="7"/>
  <c r="F633" i="7"/>
  <c r="F632" i="7"/>
  <c r="F631" i="7"/>
  <c r="F630" i="7"/>
  <c r="F629" i="7"/>
  <c r="F628" i="7"/>
  <c r="F627" i="7"/>
  <c r="F626" i="7"/>
  <c r="F625" i="7"/>
  <c r="F624" i="7"/>
  <c r="F623" i="7"/>
  <c r="F622" i="7"/>
  <c r="F621" i="7"/>
  <c r="F620" i="7"/>
  <c r="F619" i="7"/>
  <c r="F618" i="7"/>
  <c r="F617" i="7"/>
  <c r="F616" i="7"/>
  <c r="F615" i="7"/>
  <c r="F614" i="7"/>
  <c r="F613" i="7"/>
  <c r="F612" i="7"/>
  <c r="F611" i="7"/>
  <c r="F610" i="7"/>
  <c r="F609" i="7"/>
  <c r="F608" i="7"/>
  <c r="F607" i="7"/>
  <c r="F606" i="7"/>
  <c r="F605" i="7"/>
  <c r="F604" i="7"/>
  <c r="F603" i="7"/>
  <c r="F602" i="7"/>
  <c r="F601" i="7"/>
  <c r="F600" i="7"/>
  <c r="F599" i="7"/>
  <c r="F598" i="7"/>
  <c r="F597" i="7"/>
  <c r="F596" i="7"/>
  <c r="F595" i="7"/>
  <c r="F594" i="7"/>
  <c r="F593" i="7"/>
  <c r="F592" i="7"/>
  <c r="F591" i="7"/>
  <c r="F590" i="7"/>
  <c r="F589" i="7"/>
  <c r="F588" i="7"/>
  <c r="F587" i="7"/>
  <c r="F586" i="7"/>
  <c r="F585" i="7"/>
  <c r="F584" i="7"/>
  <c r="F583" i="7"/>
  <c r="F582" i="7"/>
  <c r="F581" i="7"/>
  <c r="F580" i="7"/>
  <c r="F579" i="7"/>
  <c r="F578" i="7"/>
  <c r="F577" i="7"/>
  <c r="F576" i="7"/>
  <c r="F575" i="7"/>
  <c r="F574" i="7"/>
  <c r="F573" i="7"/>
  <c r="F572" i="7"/>
  <c r="F571" i="7"/>
  <c r="F570" i="7"/>
  <c r="F569" i="7"/>
  <c r="F568" i="7"/>
  <c r="F567" i="7"/>
  <c r="F566" i="7"/>
  <c r="F565" i="7"/>
  <c r="F564" i="7"/>
  <c r="F563" i="7"/>
  <c r="F562" i="7"/>
  <c r="F561" i="7"/>
  <c r="F560" i="7"/>
  <c r="F559" i="7"/>
  <c r="F558" i="7"/>
  <c r="F557" i="7"/>
  <c r="F556" i="7"/>
  <c r="F555" i="7"/>
  <c r="F554" i="7"/>
  <c r="F553" i="7"/>
  <c r="F552" i="7"/>
  <c r="F551" i="7"/>
  <c r="F550" i="7"/>
  <c r="F549" i="7"/>
  <c r="F548" i="7"/>
  <c r="F547" i="7"/>
  <c r="F546" i="7"/>
  <c r="F545" i="7"/>
  <c r="F544" i="7"/>
  <c r="F543" i="7"/>
  <c r="F542" i="7"/>
  <c r="F541" i="7"/>
  <c r="F540" i="7"/>
  <c r="F539" i="7"/>
  <c r="F538" i="7"/>
  <c r="F537" i="7"/>
  <c r="F536" i="7"/>
  <c r="F535" i="7"/>
  <c r="F534" i="7"/>
  <c r="F533" i="7"/>
  <c r="F532" i="7"/>
  <c r="F531" i="7"/>
  <c r="F530" i="7"/>
  <c r="F529" i="7"/>
  <c r="F528" i="7"/>
  <c r="F527" i="7"/>
  <c r="F526" i="7"/>
  <c r="F525" i="7"/>
  <c r="F524" i="7"/>
  <c r="F523" i="7"/>
  <c r="F522" i="7"/>
  <c r="F521" i="7"/>
  <c r="F520" i="7"/>
  <c r="F519" i="7"/>
  <c r="F518" i="7"/>
  <c r="F517" i="7"/>
  <c r="F516" i="7"/>
  <c r="F515" i="7"/>
  <c r="F514" i="7"/>
  <c r="F513" i="7"/>
  <c r="F512" i="7"/>
  <c r="F511" i="7"/>
  <c r="F510" i="7"/>
  <c r="F509" i="7"/>
  <c r="F508" i="7"/>
  <c r="F507" i="7"/>
  <c r="F506" i="7"/>
  <c r="F505" i="7"/>
  <c r="F504" i="7"/>
  <c r="F503" i="7"/>
  <c r="F502" i="7"/>
  <c r="F501" i="7"/>
  <c r="F500" i="7"/>
  <c r="F499" i="7"/>
  <c r="F498" i="7"/>
  <c r="F497" i="7"/>
  <c r="F496" i="7"/>
  <c r="F495" i="7"/>
  <c r="F494" i="7"/>
  <c r="F493" i="7"/>
  <c r="F492" i="7"/>
  <c r="F491" i="7"/>
  <c r="F490" i="7"/>
  <c r="F489" i="7"/>
  <c r="F488" i="7"/>
  <c r="F487" i="7"/>
  <c r="F486" i="7"/>
  <c r="F485" i="7"/>
  <c r="F484" i="7"/>
  <c r="F483" i="7"/>
  <c r="F482" i="7"/>
  <c r="F481" i="7"/>
  <c r="F480" i="7"/>
  <c r="F479" i="7"/>
  <c r="F478" i="7"/>
  <c r="F477" i="7"/>
  <c r="F476" i="7"/>
  <c r="F475" i="7"/>
  <c r="F474" i="7"/>
  <c r="F473" i="7"/>
  <c r="F472" i="7"/>
  <c r="F471" i="7"/>
  <c r="F470" i="7"/>
  <c r="F469" i="7"/>
  <c r="F468" i="7"/>
  <c r="F467" i="7"/>
  <c r="F466" i="7"/>
  <c r="F465" i="7"/>
  <c r="F464" i="7"/>
  <c r="F463" i="7"/>
  <c r="F462" i="7"/>
  <c r="F461" i="7"/>
  <c r="F460" i="7"/>
  <c r="F459" i="7"/>
  <c r="F458" i="7"/>
  <c r="F457" i="7"/>
  <c r="F456" i="7"/>
  <c r="F455" i="7"/>
  <c r="F454" i="7"/>
  <c r="F453" i="7"/>
  <c r="F452" i="7"/>
  <c r="F451" i="7"/>
  <c r="F450" i="7"/>
  <c r="F449" i="7"/>
  <c r="F448" i="7"/>
  <c r="F447" i="7"/>
  <c r="F446" i="7"/>
  <c r="F445" i="7"/>
  <c r="F444" i="7"/>
  <c r="F443" i="7"/>
  <c r="F442" i="7"/>
  <c r="F441" i="7"/>
  <c r="F440" i="7"/>
  <c r="F439" i="7"/>
  <c r="F438" i="7"/>
  <c r="F437" i="7"/>
  <c r="F436" i="7"/>
  <c r="F435" i="7"/>
  <c r="F434" i="7"/>
  <c r="F433" i="7"/>
  <c r="F432" i="7"/>
  <c r="F431" i="7"/>
  <c r="F430" i="7"/>
  <c r="F429" i="7"/>
  <c r="F428" i="7"/>
  <c r="F427" i="7"/>
  <c r="F426" i="7"/>
  <c r="F425" i="7"/>
  <c r="F424" i="7"/>
  <c r="F423" i="7"/>
  <c r="F422" i="7"/>
  <c r="F421" i="7"/>
  <c r="F420" i="7"/>
  <c r="F419" i="7"/>
  <c r="F418" i="7"/>
  <c r="F417" i="7"/>
  <c r="F416" i="7"/>
  <c r="F415" i="7"/>
  <c r="F414" i="7"/>
  <c r="F413" i="7"/>
  <c r="F412" i="7"/>
  <c r="F411" i="7"/>
  <c r="F410" i="7"/>
  <c r="F409" i="7"/>
  <c r="F408" i="7"/>
  <c r="F407" i="7"/>
  <c r="F406" i="7"/>
  <c r="F405" i="7"/>
  <c r="F404" i="7"/>
  <c r="F403" i="7"/>
  <c r="F402" i="7"/>
  <c r="F401" i="7"/>
  <c r="F400" i="7"/>
  <c r="F399" i="7"/>
  <c r="F398" i="7"/>
  <c r="F397" i="7"/>
  <c r="F396" i="7"/>
  <c r="F395" i="7"/>
  <c r="F394" i="7"/>
  <c r="F393" i="7"/>
  <c r="F392" i="7"/>
  <c r="F391" i="7"/>
  <c r="F390" i="7"/>
  <c r="F389" i="7"/>
  <c r="F388" i="7"/>
  <c r="F387" i="7"/>
  <c r="F386" i="7"/>
  <c r="F385" i="7"/>
  <c r="F384" i="7"/>
  <c r="F383" i="7"/>
  <c r="F382" i="7"/>
  <c r="F381" i="7"/>
  <c r="F380" i="7"/>
  <c r="F379" i="7"/>
  <c r="F378" i="7"/>
  <c r="F377" i="7"/>
  <c r="F376" i="7"/>
  <c r="F375" i="7"/>
  <c r="F374" i="7"/>
  <c r="F373" i="7"/>
  <c r="F372" i="7"/>
  <c r="F371" i="7"/>
  <c r="F370" i="7"/>
  <c r="F369" i="7"/>
  <c r="F368" i="7"/>
  <c r="F367" i="7"/>
  <c r="F366" i="7"/>
  <c r="F365" i="7"/>
  <c r="F364" i="7"/>
  <c r="F363" i="7"/>
  <c r="F362" i="7"/>
  <c r="F361" i="7"/>
  <c r="F360" i="7"/>
  <c r="F359" i="7"/>
  <c r="F358" i="7"/>
  <c r="F357" i="7"/>
  <c r="F356" i="7"/>
  <c r="F355" i="7"/>
  <c r="F354" i="7"/>
  <c r="F353" i="7"/>
  <c r="F352" i="7"/>
  <c r="F351" i="7"/>
  <c r="F350" i="7"/>
  <c r="F349" i="7"/>
  <c r="F348" i="7"/>
  <c r="F347" i="7"/>
  <c r="F346" i="7"/>
  <c r="F345" i="7"/>
  <c r="F344" i="7"/>
  <c r="F343" i="7"/>
  <c r="F342" i="7"/>
  <c r="F341" i="7"/>
  <c r="F340" i="7"/>
  <c r="F339" i="7"/>
  <c r="F338" i="7"/>
  <c r="F337" i="7"/>
  <c r="F336" i="7"/>
  <c r="F335" i="7"/>
  <c r="F334" i="7"/>
  <c r="F333" i="7"/>
  <c r="F332" i="7"/>
  <c r="F331" i="7"/>
  <c r="F330" i="7"/>
  <c r="F329" i="7"/>
  <c r="F328" i="7"/>
  <c r="F327" i="7"/>
  <c r="F326" i="7"/>
  <c r="F325" i="7"/>
  <c r="F324" i="7"/>
  <c r="F323" i="7"/>
  <c r="F322" i="7"/>
  <c r="F321" i="7"/>
  <c r="F320" i="7"/>
  <c r="F319" i="7"/>
  <c r="F318" i="7"/>
  <c r="F317" i="7"/>
  <c r="F316" i="7"/>
  <c r="F315" i="7"/>
  <c r="F314" i="7"/>
  <c r="F313" i="7"/>
  <c r="F312" i="7"/>
  <c r="F311" i="7"/>
  <c r="F310" i="7"/>
  <c r="F309" i="7"/>
  <c r="F308" i="7"/>
  <c r="F307" i="7"/>
  <c r="F306" i="7"/>
  <c r="F305" i="7"/>
  <c r="F304" i="7"/>
  <c r="F303" i="7"/>
  <c r="F302" i="7"/>
  <c r="F301" i="7"/>
  <c r="F300" i="7"/>
  <c r="F299" i="7"/>
  <c r="F298" i="7"/>
  <c r="F297" i="7"/>
  <c r="F296" i="7"/>
  <c r="F295" i="7"/>
  <c r="F294" i="7"/>
  <c r="F293" i="7"/>
  <c r="F292" i="7"/>
  <c r="F291" i="7"/>
  <c r="F290" i="7"/>
  <c r="F289" i="7"/>
  <c r="F288" i="7"/>
  <c r="F287" i="7"/>
  <c r="F286" i="7"/>
  <c r="F285" i="7"/>
  <c r="F284" i="7"/>
  <c r="F283" i="7"/>
  <c r="F282" i="7"/>
  <c r="F281" i="7"/>
  <c r="F280" i="7"/>
  <c r="F279" i="7"/>
  <c r="F278" i="7"/>
  <c r="F277" i="7"/>
  <c r="F276" i="7"/>
  <c r="F275" i="7"/>
  <c r="F274" i="7"/>
  <c r="F273" i="7"/>
  <c r="F272" i="7"/>
  <c r="F271" i="7"/>
  <c r="F270" i="7"/>
  <c r="F269" i="7"/>
  <c r="F268" i="7"/>
  <c r="F267" i="7"/>
  <c r="F266" i="7"/>
  <c r="F265" i="7"/>
  <c r="F264" i="7"/>
  <c r="F263" i="7"/>
  <c r="F262" i="7"/>
  <c r="F261" i="7"/>
  <c r="F260" i="7"/>
  <c r="F259" i="7"/>
  <c r="F258" i="7"/>
  <c r="F257" i="7"/>
  <c r="F256" i="7"/>
  <c r="F255" i="7"/>
  <c r="F254" i="7"/>
  <c r="F253" i="7"/>
  <c r="F252" i="7"/>
  <c r="F251" i="7"/>
  <c r="F250" i="7"/>
  <c r="F249" i="7"/>
  <c r="F248" i="7"/>
  <c r="F247" i="7"/>
  <c r="F246" i="7"/>
  <c r="F245" i="7"/>
  <c r="F244" i="7"/>
  <c r="F243" i="7"/>
  <c r="F242" i="7"/>
  <c r="F241" i="7"/>
  <c r="F240" i="7"/>
  <c r="F239" i="7"/>
  <c r="F238" i="7"/>
  <c r="F237" i="7"/>
  <c r="F236" i="7"/>
  <c r="F235" i="7"/>
  <c r="F234" i="7"/>
  <c r="F233" i="7"/>
  <c r="F232" i="7"/>
  <c r="F231" i="7"/>
  <c r="F230" i="7"/>
  <c r="F229" i="7"/>
  <c r="F228" i="7"/>
  <c r="F227" i="7"/>
  <c r="F226" i="7"/>
  <c r="F225" i="7"/>
  <c r="F224" i="7"/>
  <c r="F223" i="7"/>
  <c r="F222" i="7"/>
  <c r="F221" i="7"/>
  <c r="F220" i="7"/>
  <c r="F219" i="7"/>
  <c r="F218" i="7"/>
  <c r="F217" i="7"/>
  <c r="F216" i="7"/>
  <c r="F215" i="7"/>
  <c r="F214" i="7"/>
  <c r="F213" i="7"/>
  <c r="F212" i="7"/>
  <c r="F211" i="7"/>
  <c r="F210" i="7"/>
  <c r="F209" i="7"/>
  <c r="F208" i="7"/>
  <c r="F207" i="7"/>
  <c r="F206" i="7"/>
  <c r="F205" i="7"/>
  <c r="F204" i="7"/>
  <c r="F203" i="7"/>
  <c r="F202" i="7"/>
  <c r="F201" i="7"/>
  <c r="F200" i="7"/>
  <c r="F199" i="7"/>
  <c r="F198" i="7"/>
  <c r="F197" i="7"/>
  <c r="F196" i="7"/>
  <c r="F195" i="7"/>
  <c r="F194" i="7"/>
  <c r="F193" i="7"/>
  <c r="F192" i="7"/>
  <c r="F191" i="7"/>
  <c r="F190" i="7"/>
  <c r="F189" i="7"/>
  <c r="F188" i="7"/>
  <c r="F187" i="7"/>
  <c r="F186" i="7"/>
  <c r="F185" i="7"/>
  <c r="F184" i="7"/>
  <c r="F183" i="7"/>
  <c r="F182" i="7"/>
  <c r="F181" i="7"/>
  <c r="F180" i="7"/>
  <c r="F179" i="7"/>
  <c r="F178" i="7"/>
  <c r="F177" i="7"/>
  <c r="F176" i="7"/>
  <c r="F175" i="7"/>
  <c r="F174" i="7"/>
  <c r="F173" i="7"/>
  <c r="F172" i="7"/>
  <c r="F171" i="7"/>
  <c r="F170" i="7"/>
  <c r="F169" i="7"/>
  <c r="F168" i="7"/>
  <c r="F167" i="7"/>
  <c r="F166" i="7"/>
  <c r="F165" i="7"/>
  <c r="F164" i="7"/>
  <c r="F163" i="7"/>
  <c r="F162" i="7"/>
  <c r="F161" i="7"/>
  <c r="F160" i="7"/>
  <c r="F159" i="7"/>
  <c r="F158" i="7"/>
  <c r="F157" i="7"/>
  <c r="F156" i="7"/>
  <c r="F155" i="7"/>
  <c r="F154" i="7"/>
  <c r="F153" i="7"/>
  <c r="F152" i="7"/>
  <c r="F151" i="7"/>
  <c r="F150" i="7"/>
  <c r="F149" i="7"/>
  <c r="F148" i="7"/>
  <c r="F147" i="7"/>
  <c r="F146" i="7"/>
  <c r="F145" i="7"/>
  <c r="F144" i="7"/>
  <c r="F143" i="7"/>
  <c r="F142" i="7"/>
  <c r="F141" i="7"/>
  <c r="F140" i="7"/>
  <c r="F139" i="7"/>
  <c r="F138" i="7"/>
  <c r="F137" i="7"/>
  <c r="F136" i="7"/>
  <c r="F135" i="7"/>
  <c r="F134" i="7"/>
  <c r="F133" i="7"/>
  <c r="F132" i="7"/>
  <c r="F131" i="7"/>
  <c r="F130" i="7"/>
  <c r="F129" i="7"/>
  <c r="F128" i="7"/>
  <c r="F127" i="7"/>
  <c r="F126" i="7"/>
  <c r="F125" i="7"/>
  <c r="F124" i="7"/>
  <c r="F123" i="7"/>
  <c r="F122" i="7"/>
  <c r="F121" i="7"/>
  <c r="F120" i="7"/>
  <c r="F119" i="7"/>
  <c r="F118" i="7"/>
  <c r="F117" i="7"/>
  <c r="F116" i="7"/>
  <c r="F115" i="7"/>
  <c r="F114" i="7"/>
  <c r="F113" i="7"/>
  <c r="F112" i="7"/>
  <c r="F111" i="7"/>
  <c r="F110" i="7"/>
  <c r="F109" i="7"/>
  <c r="F108" i="7"/>
  <c r="F107" i="7"/>
  <c r="F106" i="7"/>
  <c r="F105" i="7"/>
  <c r="F104" i="7"/>
  <c r="F103" i="7"/>
  <c r="F102" i="7"/>
  <c r="F101" i="7"/>
  <c r="F100" i="7"/>
  <c r="F99" i="7"/>
  <c r="F98" i="7"/>
  <c r="F97" i="7"/>
  <c r="F96" i="7"/>
  <c r="F95" i="7"/>
  <c r="F94" i="7"/>
  <c r="F93" i="7"/>
  <c r="F92" i="7"/>
  <c r="F91" i="7"/>
  <c r="F90" i="7"/>
  <c r="F89" i="7"/>
  <c r="F88" i="7"/>
  <c r="F87" i="7"/>
  <c r="F86" i="7"/>
  <c r="F85" i="7"/>
  <c r="F84" i="7"/>
  <c r="F83" i="7"/>
  <c r="F82" i="7"/>
  <c r="F81" i="7"/>
  <c r="F80" i="7"/>
  <c r="F79" i="7"/>
  <c r="F78" i="7"/>
  <c r="F77" i="7"/>
  <c r="F76" i="7"/>
  <c r="F75" i="7"/>
  <c r="F74" i="7"/>
  <c r="F73" i="7"/>
  <c r="F72" i="7"/>
  <c r="F71" i="7"/>
  <c r="F70" i="7"/>
  <c r="F69" i="7"/>
  <c r="F68" i="7"/>
  <c r="F67" i="7"/>
  <c r="F66" i="7"/>
  <c r="F65" i="7"/>
  <c r="F64" i="7"/>
  <c r="F63" i="7"/>
  <c r="F62" i="7"/>
  <c r="F61" i="7"/>
  <c r="F60" i="7"/>
  <c r="F59" i="7"/>
  <c r="F58" i="7"/>
  <c r="F57" i="7"/>
  <c r="F56" i="7"/>
  <c r="F55" i="7"/>
  <c r="F54" i="7"/>
  <c r="F53" i="7"/>
  <c r="F52" i="7"/>
  <c r="F51" i="7"/>
  <c r="F50" i="7"/>
  <c r="F49" i="7"/>
  <c r="F48" i="7"/>
  <c r="F47" i="7"/>
  <c r="F46" i="7"/>
  <c r="F45" i="7"/>
  <c r="F44" i="7"/>
  <c r="F43" i="7"/>
  <c r="F42" i="7"/>
  <c r="F41" i="7"/>
  <c r="F40" i="7"/>
  <c r="F39" i="7"/>
  <c r="F38" i="7"/>
  <c r="F37" i="7"/>
  <c r="F36" i="7"/>
  <c r="F35" i="7"/>
  <c r="F34" i="7"/>
  <c r="F33" i="7"/>
  <c r="F32" i="7"/>
  <c r="F31" i="7"/>
  <c r="F30" i="7"/>
  <c r="F29" i="7"/>
  <c r="F28" i="7"/>
  <c r="F27" i="7"/>
  <c r="F26" i="7"/>
  <c r="F25" i="7"/>
  <c r="F24" i="7"/>
  <c r="F23" i="7"/>
  <c r="F22" i="7"/>
  <c r="F21" i="7"/>
  <c r="F20" i="7"/>
  <c r="F19" i="7"/>
  <c r="F18" i="7"/>
  <c r="F17" i="7"/>
  <c r="F16" i="7"/>
  <c r="F15" i="7"/>
  <c r="F14" i="7"/>
  <c r="F13" i="7"/>
  <c r="F12" i="7"/>
  <c r="F11" i="7"/>
  <c r="F10" i="7"/>
  <c r="F9" i="7"/>
  <c r="F8" i="7"/>
  <c r="F7" i="7"/>
  <c r="F6" i="7"/>
  <c r="F5" i="7"/>
  <c r="F4" i="7"/>
  <c r="F3" i="7"/>
  <c r="C1240" i="11"/>
  <c r="C1239" i="11"/>
  <c r="C1238" i="11"/>
  <c r="C1237" i="11"/>
  <c r="C1236" i="11"/>
  <c r="C1235" i="11"/>
  <c r="C1234" i="11"/>
  <c r="C1233" i="11"/>
  <c r="C1232" i="11"/>
  <c r="C1231" i="11"/>
  <c r="C1230" i="11"/>
  <c r="C1229" i="11"/>
  <c r="C1228" i="11"/>
  <c r="C1227" i="11"/>
  <c r="C1226" i="11"/>
  <c r="C1225" i="11"/>
  <c r="C1224" i="11"/>
  <c r="C1223" i="11"/>
  <c r="C1222" i="11"/>
  <c r="C1221" i="11"/>
  <c r="C1220" i="11"/>
  <c r="C1219" i="11"/>
  <c r="C1218" i="11"/>
  <c r="C1217" i="11"/>
  <c r="C1216" i="11"/>
  <c r="C1215" i="11"/>
  <c r="C1214" i="11"/>
  <c r="C1213" i="11"/>
  <c r="C1212" i="11"/>
  <c r="C1211" i="11"/>
  <c r="C1210" i="11"/>
  <c r="C1209" i="11"/>
  <c r="C1208" i="11"/>
  <c r="C1207" i="11"/>
  <c r="C1206" i="11"/>
  <c r="C1205" i="11"/>
  <c r="C1204" i="11"/>
  <c r="C1203" i="11"/>
  <c r="C1202" i="11"/>
  <c r="C1201" i="11"/>
  <c r="C1200" i="11"/>
  <c r="C1199" i="11"/>
  <c r="C1198" i="11"/>
  <c r="C1197" i="11"/>
  <c r="C1196" i="11"/>
  <c r="C1195" i="11"/>
  <c r="C1194" i="11"/>
  <c r="C1193" i="11"/>
  <c r="C1192" i="11"/>
  <c r="C1191" i="11"/>
  <c r="C1190" i="11"/>
  <c r="C1189" i="11"/>
  <c r="C1188" i="11"/>
  <c r="C1187" i="11"/>
  <c r="C1186" i="11"/>
  <c r="C1185" i="11"/>
  <c r="C1184" i="11"/>
  <c r="C1183" i="11"/>
  <c r="C1182" i="11"/>
  <c r="C1181" i="11"/>
  <c r="C1180" i="11"/>
  <c r="C1179" i="11"/>
  <c r="C1178" i="11"/>
  <c r="C1177" i="11"/>
  <c r="C1176" i="11"/>
  <c r="C1175" i="11"/>
  <c r="C1174" i="11"/>
  <c r="C1173" i="11"/>
  <c r="C1172" i="11"/>
  <c r="C1171" i="11"/>
  <c r="C1170" i="11"/>
  <c r="C1169" i="11"/>
  <c r="C1168" i="11"/>
  <c r="C1167" i="11"/>
  <c r="C1166" i="11"/>
  <c r="C1165" i="11"/>
  <c r="C1164" i="11"/>
  <c r="C1163" i="11"/>
  <c r="C1162" i="11"/>
  <c r="C1161" i="11"/>
  <c r="C1160" i="11"/>
  <c r="C1159" i="11"/>
  <c r="C1158" i="11"/>
  <c r="C1157" i="11"/>
  <c r="C1156" i="11"/>
  <c r="C1155" i="11"/>
  <c r="C1154" i="11"/>
  <c r="C1153" i="11"/>
  <c r="C1152" i="11"/>
  <c r="C1151" i="11"/>
  <c r="C1150" i="11"/>
  <c r="C1149" i="11"/>
  <c r="C1148" i="11"/>
  <c r="C1147" i="11"/>
  <c r="C1146" i="11"/>
  <c r="C1145" i="11"/>
  <c r="C1144" i="11"/>
  <c r="C1143" i="11"/>
  <c r="C1142" i="11"/>
  <c r="C1141" i="11"/>
  <c r="C1140" i="11"/>
  <c r="C1139" i="11"/>
  <c r="C1138" i="11"/>
  <c r="C1137" i="11"/>
  <c r="C1136" i="11"/>
  <c r="C1135" i="11"/>
  <c r="C1134" i="11"/>
  <c r="C1133" i="11"/>
  <c r="C1132" i="11"/>
  <c r="C1131" i="11"/>
  <c r="C1130" i="11"/>
  <c r="C1129" i="11"/>
  <c r="C1128" i="11"/>
  <c r="C1127" i="11"/>
  <c r="C1126" i="11"/>
  <c r="C1125" i="11"/>
  <c r="C1124" i="11"/>
  <c r="C1123" i="11"/>
  <c r="C1122" i="11"/>
  <c r="C1121" i="11"/>
  <c r="C1120" i="11"/>
  <c r="C1119" i="11"/>
  <c r="C1118" i="11"/>
  <c r="C1117" i="11"/>
  <c r="C1116" i="11"/>
  <c r="C1115" i="11"/>
  <c r="C1114" i="11"/>
  <c r="C1113" i="11"/>
  <c r="C1112" i="11"/>
  <c r="C1111" i="11"/>
  <c r="C1110" i="11"/>
  <c r="C1109" i="11"/>
  <c r="C1108" i="11"/>
  <c r="C1107" i="11"/>
  <c r="C1106" i="11"/>
  <c r="C1105" i="11"/>
  <c r="C1104" i="11"/>
  <c r="C1103" i="11"/>
  <c r="C1102" i="11"/>
  <c r="C1101" i="11"/>
  <c r="C1100" i="11"/>
  <c r="C1099" i="11"/>
  <c r="C1098" i="11"/>
  <c r="C1097" i="11"/>
  <c r="C1096" i="11"/>
  <c r="C1095" i="11"/>
  <c r="C1094" i="11"/>
  <c r="C1093" i="11"/>
  <c r="C1092" i="11"/>
  <c r="C1091" i="11"/>
  <c r="C1090" i="11"/>
  <c r="C1089" i="11"/>
  <c r="C1088" i="11"/>
  <c r="C1087" i="11"/>
  <c r="C1086" i="11"/>
  <c r="C1085" i="11"/>
  <c r="C1084" i="11"/>
  <c r="C1083" i="11"/>
  <c r="C1082" i="11"/>
  <c r="C1081" i="11"/>
  <c r="C1080" i="11"/>
  <c r="C1079" i="11"/>
  <c r="C1078" i="11"/>
  <c r="C1077" i="11"/>
  <c r="C1076" i="11"/>
  <c r="C1075" i="11"/>
  <c r="C1074" i="11"/>
  <c r="C1073" i="11"/>
  <c r="C1072" i="11"/>
  <c r="C1071" i="11"/>
  <c r="C1070" i="11"/>
  <c r="C1069" i="11"/>
  <c r="C1068" i="11"/>
  <c r="C1067" i="11"/>
  <c r="C1066" i="11"/>
  <c r="C1065" i="11"/>
  <c r="C1064" i="11"/>
  <c r="C1063" i="11"/>
  <c r="C1062" i="11"/>
  <c r="C1061" i="11"/>
  <c r="C1060" i="11"/>
  <c r="C1059" i="11"/>
  <c r="C1058" i="11"/>
  <c r="C1057" i="11"/>
  <c r="C1056" i="11"/>
  <c r="C1055" i="11"/>
  <c r="C1054" i="11"/>
  <c r="C1053" i="11"/>
  <c r="C1052" i="11"/>
  <c r="C1051" i="11"/>
  <c r="C1050" i="11"/>
  <c r="C1049" i="11"/>
  <c r="C1048" i="11"/>
  <c r="C1047" i="11"/>
  <c r="C1046" i="11"/>
  <c r="C1045" i="11"/>
  <c r="C1044" i="11"/>
  <c r="C1043" i="11"/>
  <c r="C1042" i="11"/>
  <c r="C1041" i="11"/>
  <c r="C1040" i="11"/>
  <c r="C1039" i="11"/>
  <c r="C1038" i="11"/>
  <c r="C1037" i="11"/>
  <c r="C1036" i="11"/>
  <c r="C1035" i="11"/>
  <c r="C1034" i="11"/>
  <c r="C1033" i="11"/>
  <c r="C1032" i="11"/>
  <c r="C1031" i="11"/>
  <c r="C1030" i="11"/>
  <c r="C1029" i="11"/>
  <c r="C1028" i="11"/>
  <c r="C1027" i="11"/>
  <c r="C1026" i="11"/>
  <c r="C1025" i="11"/>
  <c r="C1024" i="11"/>
  <c r="C1023" i="11"/>
  <c r="C1022" i="11"/>
  <c r="C1021" i="11"/>
  <c r="C1020" i="11"/>
  <c r="C1019" i="11"/>
  <c r="C1018" i="11"/>
  <c r="C1017" i="11"/>
  <c r="C1016" i="11"/>
  <c r="C1015" i="11"/>
  <c r="C1014" i="11"/>
  <c r="C1013" i="11"/>
  <c r="C1012" i="11"/>
  <c r="C1011" i="11"/>
  <c r="C1010" i="11"/>
  <c r="C1009" i="11"/>
  <c r="C1008" i="11"/>
  <c r="C1007" i="11"/>
  <c r="C1006" i="11"/>
  <c r="C1005" i="11"/>
  <c r="C1004" i="11"/>
  <c r="C1003" i="11"/>
  <c r="C1002" i="11"/>
  <c r="C1001" i="11"/>
  <c r="C1000" i="11"/>
  <c r="C999" i="11"/>
  <c r="C998" i="11"/>
  <c r="C997" i="11"/>
  <c r="C996" i="11"/>
  <c r="C995" i="11"/>
  <c r="C994" i="11"/>
  <c r="C993" i="11"/>
  <c r="C992" i="11"/>
  <c r="C991" i="11"/>
  <c r="C990" i="11"/>
  <c r="C989" i="11"/>
  <c r="C988" i="11"/>
  <c r="C987" i="11"/>
  <c r="C986" i="11"/>
  <c r="C985" i="11"/>
  <c r="C984" i="11"/>
  <c r="C983" i="11"/>
  <c r="C982" i="11"/>
  <c r="C981" i="11"/>
  <c r="C980" i="11"/>
  <c r="C979" i="11"/>
  <c r="C978" i="11"/>
  <c r="C977" i="11"/>
  <c r="C976" i="11"/>
  <c r="C975" i="11"/>
  <c r="C974" i="11"/>
  <c r="C973" i="11"/>
  <c r="C972" i="11"/>
  <c r="C971" i="11"/>
  <c r="C970" i="11"/>
  <c r="C969" i="11"/>
  <c r="C968" i="11"/>
  <c r="C967" i="11"/>
  <c r="C966" i="11"/>
  <c r="C965" i="11"/>
  <c r="C964" i="11"/>
  <c r="C963" i="11"/>
  <c r="C962" i="11"/>
  <c r="C961" i="11"/>
  <c r="C960" i="11"/>
  <c r="C959" i="11"/>
  <c r="C958" i="11"/>
  <c r="C957" i="11"/>
  <c r="C956" i="11"/>
  <c r="C955" i="11"/>
  <c r="C954" i="11"/>
  <c r="C953" i="11"/>
  <c r="C952" i="11"/>
  <c r="C951" i="11"/>
  <c r="C950" i="11"/>
  <c r="C949" i="11"/>
  <c r="C948" i="11"/>
  <c r="C947" i="11"/>
  <c r="C946" i="11"/>
  <c r="C945" i="11"/>
  <c r="C944" i="11"/>
  <c r="C943" i="11"/>
  <c r="C942" i="11"/>
  <c r="C941" i="11"/>
  <c r="C940" i="11"/>
  <c r="C939" i="11"/>
  <c r="C938" i="11"/>
  <c r="C937" i="11"/>
  <c r="C936" i="11"/>
  <c r="C935" i="11"/>
  <c r="C934" i="11"/>
  <c r="C933" i="11"/>
  <c r="C932" i="11"/>
  <c r="C931" i="11"/>
  <c r="C930" i="11"/>
  <c r="C929" i="11"/>
  <c r="C928" i="11"/>
  <c r="C927" i="11"/>
  <c r="C926" i="11"/>
  <c r="C925" i="11"/>
  <c r="C924" i="11"/>
  <c r="C923" i="11"/>
  <c r="C922" i="11"/>
  <c r="C921" i="11"/>
  <c r="C920" i="11"/>
  <c r="C919" i="11"/>
  <c r="C918" i="11"/>
  <c r="C917" i="11"/>
  <c r="C916" i="11"/>
  <c r="C915" i="11"/>
  <c r="C914" i="11"/>
  <c r="C913" i="11"/>
  <c r="C912" i="11"/>
  <c r="C911" i="11"/>
  <c r="C910" i="11"/>
  <c r="C909" i="11"/>
  <c r="C908" i="11"/>
  <c r="C907" i="11"/>
  <c r="C906" i="11"/>
  <c r="C905" i="11"/>
  <c r="C904" i="11"/>
  <c r="C903" i="11"/>
  <c r="C902" i="11"/>
  <c r="C901" i="11"/>
  <c r="C900" i="11"/>
  <c r="C899" i="11"/>
  <c r="C898" i="11"/>
  <c r="C897" i="11"/>
  <c r="C896" i="11"/>
  <c r="C895" i="11"/>
  <c r="C894" i="11"/>
  <c r="C893" i="11"/>
  <c r="C892" i="11"/>
  <c r="C891" i="11"/>
  <c r="C890" i="11"/>
  <c r="C889" i="11"/>
  <c r="C888" i="11"/>
  <c r="C887" i="11"/>
  <c r="C886" i="11"/>
  <c r="C885" i="11"/>
  <c r="C884" i="11"/>
  <c r="C883" i="11"/>
  <c r="C882" i="11"/>
  <c r="C881" i="11"/>
  <c r="C880" i="11"/>
  <c r="C879" i="11"/>
  <c r="C878" i="11"/>
  <c r="C877" i="11"/>
  <c r="C876" i="11"/>
  <c r="C875" i="11"/>
  <c r="C874" i="11"/>
  <c r="C873" i="11"/>
  <c r="C872" i="11"/>
  <c r="C871" i="11"/>
  <c r="C870" i="11"/>
  <c r="C869" i="11"/>
  <c r="C868" i="11"/>
  <c r="C867" i="11"/>
  <c r="C866" i="11"/>
  <c r="C865" i="11"/>
  <c r="C864" i="11"/>
  <c r="C863" i="11"/>
  <c r="C862" i="11"/>
  <c r="C861" i="11"/>
  <c r="C860" i="11"/>
  <c r="C859" i="11"/>
  <c r="C858" i="11"/>
  <c r="C857" i="11"/>
  <c r="C856" i="11"/>
  <c r="C855" i="11"/>
  <c r="C854" i="11"/>
  <c r="C853" i="11"/>
  <c r="C852" i="11"/>
  <c r="C851" i="11"/>
  <c r="C850" i="11"/>
  <c r="C849" i="11"/>
  <c r="C848" i="11"/>
  <c r="C847" i="11"/>
  <c r="C846" i="11"/>
  <c r="C845" i="11"/>
  <c r="C844" i="11"/>
  <c r="C843" i="11"/>
  <c r="C842" i="11"/>
  <c r="C841" i="11"/>
  <c r="C840" i="11"/>
  <c r="C839" i="11"/>
  <c r="C838" i="11"/>
  <c r="C837" i="11"/>
  <c r="C836" i="11"/>
  <c r="C835" i="11"/>
  <c r="C834" i="11"/>
  <c r="C833" i="11"/>
  <c r="C832" i="11"/>
  <c r="C831" i="11"/>
  <c r="C830" i="11"/>
  <c r="C829" i="11"/>
  <c r="C828" i="11"/>
  <c r="C827" i="11"/>
  <c r="C826" i="11"/>
  <c r="C825" i="11"/>
  <c r="C824" i="11"/>
  <c r="C823" i="11"/>
  <c r="C822" i="11"/>
  <c r="C821" i="11"/>
  <c r="C820" i="11"/>
  <c r="C819" i="11"/>
  <c r="C818" i="11"/>
  <c r="C817" i="11"/>
  <c r="C816" i="11"/>
  <c r="C815" i="11"/>
  <c r="C814" i="11"/>
  <c r="C813" i="11"/>
  <c r="C812" i="11"/>
  <c r="C811" i="11"/>
  <c r="C810" i="11"/>
  <c r="C809" i="11"/>
  <c r="C808" i="11"/>
  <c r="C807" i="11"/>
  <c r="C806" i="11"/>
  <c r="C805" i="11"/>
  <c r="C804" i="11"/>
  <c r="C803" i="11"/>
  <c r="C802" i="11"/>
  <c r="C801" i="11"/>
  <c r="C800" i="11"/>
  <c r="C799" i="11"/>
  <c r="C798" i="11"/>
  <c r="C797" i="11"/>
  <c r="C796" i="11"/>
  <c r="C795" i="11"/>
  <c r="C794" i="11"/>
  <c r="C793" i="11"/>
  <c r="C792" i="11"/>
  <c r="C791" i="11"/>
  <c r="C790" i="11"/>
  <c r="C789" i="11"/>
  <c r="C788" i="11"/>
  <c r="C787" i="11"/>
  <c r="C786" i="11"/>
  <c r="C785" i="11"/>
  <c r="C784" i="11"/>
  <c r="C783" i="11"/>
  <c r="C782" i="11"/>
  <c r="C781" i="11"/>
  <c r="C780" i="11"/>
  <c r="C779" i="11"/>
  <c r="C778" i="11"/>
  <c r="C777" i="11"/>
  <c r="C776" i="11"/>
  <c r="C775" i="11"/>
  <c r="C774" i="11"/>
  <c r="C773" i="11"/>
  <c r="C772" i="11"/>
  <c r="C771" i="11"/>
  <c r="C770" i="11"/>
  <c r="C769" i="11"/>
  <c r="C768" i="11"/>
  <c r="C767" i="11"/>
  <c r="C766" i="11"/>
  <c r="C765" i="11"/>
  <c r="C764" i="11"/>
  <c r="C763" i="11"/>
  <c r="C762" i="11"/>
  <c r="C761" i="11"/>
  <c r="C760" i="11"/>
  <c r="C759" i="11"/>
  <c r="C758" i="11"/>
  <c r="C757" i="11"/>
  <c r="C756" i="11"/>
  <c r="C755" i="11"/>
  <c r="C754" i="11"/>
  <c r="C753" i="11"/>
  <c r="C752" i="11"/>
  <c r="C751" i="11"/>
  <c r="C750" i="11"/>
  <c r="C749" i="11"/>
  <c r="C748" i="11"/>
  <c r="C747" i="11"/>
  <c r="C746" i="11"/>
  <c r="C745" i="11"/>
  <c r="C744" i="11"/>
  <c r="C743" i="11"/>
  <c r="C742" i="11"/>
  <c r="C741" i="11"/>
  <c r="C740" i="11"/>
  <c r="C739" i="11"/>
  <c r="C738" i="11"/>
  <c r="C737" i="11"/>
  <c r="C736" i="11"/>
  <c r="C735" i="11"/>
  <c r="C734" i="11"/>
  <c r="C733" i="11"/>
  <c r="C732" i="11"/>
  <c r="C731" i="11"/>
  <c r="C730" i="11"/>
  <c r="C729" i="11"/>
  <c r="C728" i="11"/>
  <c r="C727" i="11"/>
  <c r="C726" i="11"/>
  <c r="C725" i="11"/>
  <c r="C724" i="11"/>
  <c r="C723" i="11"/>
  <c r="C722" i="11"/>
  <c r="C721" i="11"/>
  <c r="C720" i="11"/>
  <c r="C719" i="11"/>
  <c r="C718" i="11"/>
  <c r="C717" i="11"/>
  <c r="C716" i="11"/>
  <c r="C715" i="11"/>
  <c r="C714" i="11"/>
  <c r="C713" i="11"/>
  <c r="C712" i="11"/>
  <c r="C711" i="11"/>
  <c r="C710" i="11"/>
  <c r="C709" i="11"/>
  <c r="C708" i="11"/>
  <c r="C707" i="11"/>
  <c r="C706" i="11"/>
  <c r="C705" i="11"/>
  <c r="C704" i="11"/>
  <c r="C703" i="11"/>
  <c r="C702" i="11"/>
  <c r="C701" i="11"/>
  <c r="C700" i="11"/>
  <c r="C699" i="11"/>
  <c r="C698" i="11"/>
  <c r="C697" i="11"/>
  <c r="C696" i="11"/>
  <c r="C695" i="11"/>
  <c r="C694" i="11"/>
  <c r="C693" i="11"/>
  <c r="C692" i="11"/>
  <c r="C691" i="11"/>
  <c r="C690" i="11"/>
  <c r="C689" i="11"/>
  <c r="C688" i="11"/>
  <c r="C687" i="11"/>
  <c r="C686" i="11"/>
  <c r="C685" i="11"/>
  <c r="C684" i="11"/>
  <c r="C683" i="11"/>
  <c r="C682" i="11"/>
  <c r="C681" i="11"/>
  <c r="C680" i="11"/>
  <c r="C679" i="11"/>
  <c r="C678" i="11"/>
  <c r="C677" i="11"/>
  <c r="C676" i="11"/>
  <c r="C675" i="11"/>
  <c r="C674" i="11"/>
  <c r="C673" i="11"/>
  <c r="C672" i="11"/>
  <c r="C671" i="11"/>
  <c r="C670" i="11"/>
  <c r="C669" i="11"/>
  <c r="C668" i="11"/>
  <c r="C667" i="11"/>
  <c r="C666" i="11"/>
  <c r="C665" i="11"/>
  <c r="C664" i="11"/>
  <c r="C663" i="11"/>
  <c r="C662" i="11"/>
  <c r="C661" i="11"/>
  <c r="C660" i="11"/>
  <c r="C659" i="11"/>
  <c r="C658" i="11"/>
  <c r="C657" i="11"/>
  <c r="C656" i="11"/>
  <c r="C655" i="11"/>
  <c r="C654" i="11"/>
  <c r="C653" i="11"/>
  <c r="C652" i="11"/>
  <c r="C651" i="11"/>
  <c r="C650" i="11"/>
  <c r="C649" i="11"/>
  <c r="C648" i="11"/>
  <c r="C647" i="11"/>
  <c r="C646" i="11"/>
  <c r="C645" i="11"/>
  <c r="C644" i="11"/>
  <c r="C643" i="11"/>
  <c r="C642" i="11"/>
  <c r="C641" i="11"/>
  <c r="C640" i="11"/>
  <c r="C639" i="11"/>
  <c r="C638" i="11"/>
  <c r="C637" i="11"/>
  <c r="C636" i="11"/>
  <c r="C635" i="11"/>
  <c r="C634" i="11"/>
  <c r="C633" i="11"/>
  <c r="C632" i="11"/>
  <c r="C631" i="11"/>
  <c r="C630" i="11"/>
  <c r="C629" i="11"/>
  <c r="C628" i="11"/>
  <c r="C627" i="11"/>
  <c r="C626" i="11"/>
  <c r="C625" i="11"/>
  <c r="C624" i="11"/>
  <c r="C623" i="11"/>
  <c r="C622" i="11"/>
  <c r="C621" i="11"/>
  <c r="C620" i="11"/>
  <c r="C619" i="11"/>
  <c r="C618" i="11"/>
  <c r="C617" i="11"/>
  <c r="C616" i="11"/>
  <c r="C615" i="11"/>
  <c r="C614" i="11"/>
  <c r="C613" i="11"/>
  <c r="C612" i="11"/>
  <c r="C611" i="11"/>
  <c r="C610" i="11"/>
  <c r="C609" i="11"/>
  <c r="C608" i="11"/>
  <c r="C607" i="11"/>
  <c r="C606" i="11"/>
  <c r="C605" i="11"/>
  <c r="C604" i="11"/>
  <c r="C603" i="11"/>
  <c r="C602" i="11"/>
  <c r="C601" i="11"/>
  <c r="C600" i="11"/>
  <c r="C599" i="11"/>
  <c r="C598" i="11"/>
  <c r="C597" i="11"/>
  <c r="C596" i="11"/>
  <c r="C595" i="11"/>
  <c r="C594" i="11"/>
  <c r="C593" i="11"/>
  <c r="C592" i="11"/>
  <c r="C591" i="11"/>
  <c r="C590" i="11"/>
  <c r="C589" i="11"/>
  <c r="C588" i="11"/>
  <c r="C587" i="11"/>
  <c r="C586" i="11"/>
  <c r="C585" i="11"/>
  <c r="C584" i="11"/>
  <c r="C583" i="11"/>
  <c r="C582" i="11"/>
  <c r="C581" i="11"/>
  <c r="C580" i="11"/>
  <c r="C579" i="11"/>
  <c r="C578" i="11"/>
  <c r="C577" i="11"/>
  <c r="C576" i="11"/>
  <c r="C575" i="11"/>
  <c r="C574" i="11"/>
  <c r="C573" i="11"/>
  <c r="C572" i="11"/>
  <c r="C571" i="11"/>
  <c r="C570" i="11"/>
  <c r="C569" i="11"/>
  <c r="C568" i="11"/>
  <c r="C567" i="11"/>
  <c r="C566" i="11"/>
  <c r="C565" i="11"/>
  <c r="C564" i="11"/>
  <c r="C563" i="11"/>
  <c r="C562" i="11"/>
  <c r="C561" i="11"/>
  <c r="C560" i="11"/>
  <c r="C559" i="11"/>
  <c r="C558" i="11"/>
  <c r="C557" i="11"/>
  <c r="C556" i="11"/>
  <c r="C555" i="11"/>
  <c r="C554" i="11"/>
  <c r="C553" i="11"/>
  <c r="C552" i="11"/>
  <c r="C551" i="11"/>
  <c r="C550" i="11"/>
  <c r="C549" i="11"/>
  <c r="C548" i="11"/>
  <c r="C547" i="11"/>
  <c r="C546" i="11"/>
  <c r="C545" i="11"/>
  <c r="C544" i="11"/>
  <c r="C543" i="11"/>
  <c r="C542" i="11"/>
  <c r="C541" i="11"/>
  <c r="C540" i="11"/>
  <c r="C539" i="11"/>
  <c r="C538" i="11"/>
  <c r="C537" i="11"/>
  <c r="C536" i="11"/>
  <c r="C535" i="11"/>
  <c r="C534" i="11"/>
  <c r="C533" i="11"/>
  <c r="C532" i="11"/>
  <c r="C531" i="11"/>
  <c r="C530" i="11"/>
  <c r="C529" i="11"/>
  <c r="C528" i="11"/>
  <c r="C527" i="11"/>
  <c r="C526" i="11"/>
  <c r="C525" i="11"/>
  <c r="C524" i="11"/>
  <c r="C523" i="11"/>
  <c r="C522" i="11"/>
  <c r="C521" i="11"/>
  <c r="C520" i="11"/>
  <c r="C519" i="11"/>
  <c r="C518" i="11"/>
  <c r="C517" i="11"/>
  <c r="C516" i="11"/>
  <c r="C515" i="11"/>
  <c r="C514" i="11"/>
  <c r="C513" i="11"/>
  <c r="C512" i="11"/>
  <c r="C511" i="11"/>
  <c r="C510" i="11"/>
  <c r="C509" i="11"/>
  <c r="C508" i="11"/>
  <c r="C507" i="11"/>
  <c r="C506" i="11"/>
  <c r="C505" i="11"/>
  <c r="C504" i="11"/>
  <c r="C503" i="11"/>
  <c r="C502" i="11"/>
  <c r="C501" i="11"/>
  <c r="C500" i="11"/>
  <c r="C499" i="11"/>
  <c r="C498" i="11"/>
  <c r="C497" i="11"/>
  <c r="C496" i="11"/>
  <c r="C495" i="11"/>
  <c r="C494" i="11"/>
  <c r="C493" i="11"/>
  <c r="C492" i="11"/>
  <c r="C491" i="11"/>
  <c r="C490" i="11"/>
  <c r="C489" i="11"/>
  <c r="C488" i="11"/>
  <c r="C487" i="11"/>
  <c r="C486" i="11"/>
  <c r="C485" i="11"/>
  <c r="C484" i="11"/>
  <c r="C483" i="11"/>
  <c r="C482" i="11"/>
  <c r="C481" i="11"/>
  <c r="C480" i="11"/>
  <c r="C479" i="11"/>
  <c r="C478" i="11"/>
  <c r="C477" i="11"/>
  <c r="C476" i="11"/>
  <c r="C475" i="11"/>
  <c r="C474" i="11"/>
  <c r="C473" i="11"/>
  <c r="C472" i="11"/>
  <c r="C471" i="11"/>
  <c r="C470" i="11"/>
  <c r="C469" i="11"/>
  <c r="C468" i="11"/>
  <c r="C467" i="11"/>
  <c r="C466" i="11"/>
  <c r="C465" i="11"/>
  <c r="C464" i="11"/>
  <c r="C463" i="11"/>
  <c r="C462" i="11"/>
  <c r="C461" i="11"/>
  <c r="C460" i="11"/>
  <c r="C459" i="11"/>
  <c r="C458" i="11"/>
  <c r="C457" i="11"/>
  <c r="C456" i="11"/>
  <c r="C455" i="11"/>
  <c r="C454" i="11"/>
  <c r="C453" i="11"/>
  <c r="C452" i="11"/>
  <c r="C451" i="11"/>
  <c r="C450" i="11"/>
  <c r="C449" i="11"/>
  <c r="C448" i="11"/>
  <c r="C447" i="11"/>
  <c r="C446" i="11"/>
  <c r="C445" i="11"/>
  <c r="C444" i="11"/>
  <c r="C443" i="11"/>
  <c r="C442" i="11"/>
  <c r="C441" i="11"/>
  <c r="C440" i="11"/>
  <c r="C439" i="11"/>
  <c r="C438" i="11"/>
  <c r="C437" i="11"/>
  <c r="C436" i="11"/>
  <c r="C435" i="11"/>
  <c r="C434" i="11"/>
  <c r="C433" i="11"/>
  <c r="C432" i="11"/>
  <c r="C431" i="11"/>
  <c r="C430" i="11"/>
  <c r="C429" i="11"/>
  <c r="C428" i="11"/>
  <c r="C427" i="11"/>
  <c r="C426" i="11"/>
  <c r="C425" i="11"/>
  <c r="C424" i="11"/>
  <c r="C423" i="11"/>
  <c r="C422" i="11"/>
  <c r="C421" i="11"/>
  <c r="C420" i="11"/>
  <c r="C419" i="11"/>
  <c r="C418" i="11"/>
  <c r="C417" i="11"/>
  <c r="C416" i="11"/>
  <c r="C415" i="11"/>
  <c r="C414" i="11"/>
  <c r="C413" i="11"/>
  <c r="C412" i="11"/>
  <c r="C411" i="11"/>
  <c r="C410" i="11"/>
  <c r="C409" i="11"/>
  <c r="C408" i="11"/>
  <c r="C407" i="11"/>
  <c r="C406" i="11"/>
  <c r="C405" i="11"/>
  <c r="C404" i="11"/>
  <c r="C403" i="11"/>
  <c r="C402" i="11"/>
  <c r="C401" i="11"/>
  <c r="C400" i="11"/>
  <c r="C399" i="11"/>
  <c r="C398" i="11"/>
  <c r="C397" i="11"/>
  <c r="C396" i="11"/>
  <c r="C395" i="11"/>
  <c r="C394" i="11"/>
  <c r="C393" i="11"/>
  <c r="C392" i="11"/>
  <c r="C391" i="11"/>
  <c r="C390" i="11"/>
  <c r="C389" i="11"/>
  <c r="C388" i="11"/>
  <c r="C387" i="11"/>
  <c r="C386" i="11"/>
  <c r="C385" i="11"/>
  <c r="C384" i="11"/>
  <c r="C383" i="11"/>
  <c r="C382" i="11"/>
  <c r="C381" i="11"/>
  <c r="C380" i="11"/>
  <c r="C379" i="11"/>
  <c r="C378" i="11"/>
  <c r="C377" i="11"/>
  <c r="C376" i="11"/>
  <c r="C375" i="11"/>
  <c r="C374" i="11"/>
  <c r="C373" i="11"/>
  <c r="C372" i="11"/>
  <c r="C371" i="11"/>
  <c r="C370" i="11"/>
  <c r="C369" i="11"/>
  <c r="C368" i="11"/>
  <c r="C367" i="11"/>
  <c r="C366" i="11"/>
  <c r="C365" i="11"/>
  <c r="C364" i="11"/>
  <c r="C363" i="11"/>
  <c r="C362" i="11"/>
  <c r="C361" i="11"/>
  <c r="C360" i="11"/>
  <c r="C359" i="11"/>
  <c r="C358" i="11"/>
  <c r="C357" i="11"/>
  <c r="C356" i="11"/>
  <c r="C355" i="11"/>
  <c r="C354" i="11"/>
  <c r="C353" i="11"/>
  <c r="C352" i="11"/>
  <c r="C351" i="11"/>
  <c r="C350" i="11"/>
  <c r="C349" i="11"/>
  <c r="C348" i="11"/>
  <c r="C347" i="11"/>
  <c r="C346" i="11"/>
  <c r="C345" i="11"/>
  <c r="C344" i="11"/>
  <c r="C343" i="11"/>
  <c r="C342" i="11"/>
  <c r="C341" i="11"/>
  <c r="C340" i="11"/>
  <c r="C339" i="11"/>
  <c r="C338" i="11"/>
  <c r="C337" i="11"/>
  <c r="C336" i="11"/>
  <c r="C335" i="11"/>
  <c r="C334" i="11"/>
  <c r="C333" i="11"/>
  <c r="C332" i="11"/>
  <c r="C331" i="11"/>
  <c r="C330" i="11"/>
  <c r="C329" i="11"/>
  <c r="C328" i="11"/>
  <c r="C327" i="11"/>
  <c r="C326" i="11"/>
  <c r="C325" i="11"/>
  <c r="C324" i="11"/>
  <c r="C323" i="11"/>
  <c r="C322" i="11"/>
  <c r="C321" i="11"/>
  <c r="C320" i="11"/>
  <c r="C319" i="11"/>
  <c r="C318" i="11"/>
  <c r="C317" i="11"/>
  <c r="C316" i="11"/>
  <c r="C315" i="11"/>
  <c r="C314" i="11"/>
  <c r="C313" i="11"/>
  <c r="C312" i="11"/>
  <c r="C311" i="11"/>
  <c r="C310" i="11"/>
  <c r="C309" i="11"/>
  <c r="C308" i="11"/>
  <c r="C307" i="11"/>
  <c r="C306" i="11"/>
  <c r="C305" i="11"/>
  <c r="C304" i="11"/>
  <c r="C303" i="11"/>
  <c r="C302" i="11"/>
  <c r="C301" i="11"/>
  <c r="C300" i="11"/>
  <c r="C299" i="11"/>
  <c r="C298" i="11"/>
  <c r="C297" i="11"/>
  <c r="C296" i="11"/>
  <c r="C295" i="11"/>
  <c r="C294" i="11"/>
  <c r="C293" i="11"/>
  <c r="C292" i="11"/>
  <c r="C291" i="11"/>
  <c r="C290" i="11"/>
  <c r="C289" i="11"/>
  <c r="C288" i="11"/>
  <c r="C287" i="11"/>
  <c r="C286" i="11"/>
  <c r="C285" i="11"/>
  <c r="C284" i="11"/>
  <c r="C283" i="11"/>
  <c r="C282" i="11"/>
  <c r="C281" i="11"/>
  <c r="C280" i="11"/>
  <c r="C279" i="11"/>
  <c r="C278" i="11"/>
  <c r="C277" i="11"/>
  <c r="C276" i="11"/>
  <c r="C275" i="11"/>
  <c r="C274" i="11"/>
  <c r="C273" i="11"/>
  <c r="C272" i="11"/>
  <c r="C271" i="11"/>
  <c r="C270" i="11"/>
  <c r="C269" i="11"/>
  <c r="C268" i="11"/>
  <c r="C267" i="11"/>
  <c r="C266" i="11"/>
  <c r="C265" i="11"/>
  <c r="C264" i="11"/>
  <c r="C263" i="11"/>
  <c r="C262" i="11"/>
  <c r="C261" i="11"/>
  <c r="C260" i="11"/>
  <c r="C259" i="11"/>
  <c r="C258" i="11"/>
  <c r="C257" i="11"/>
  <c r="C256" i="11"/>
  <c r="C255" i="11"/>
  <c r="C254" i="11"/>
  <c r="C253" i="11"/>
  <c r="C252" i="11"/>
  <c r="C251" i="11"/>
  <c r="C250" i="11"/>
  <c r="C249" i="11"/>
  <c r="C248" i="11"/>
  <c r="C247" i="11"/>
  <c r="C246" i="11"/>
  <c r="C245" i="11"/>
  <c r="C244" i="11"/>
  <c r="C243" i="11"/>
  <c r="C242" i="11"/>
  <c r="C241" i="11"/>
  <c r="C240" i="11"/>
  <c r="C239" i="11"/>
  <c r="C238" i="11"/>
  <c r="C237" i="11"/>
  <c r="C236" i="11"/>
  <c r="C235" i="11"/>
  <c r="C234" i="11"/>
  <c r="C233" i="11"/>
  <c r="C232" i="11"/>
  <c r="C231" i="11"/>
  <c r="C230" i="11"/>
  <c r="C229" i="11"/>
  <c r="C228" i="11"/>
  <c r="C227" i="11"/>
  <c r="C226" i="11"/>
  <c r="C225" i="11"/>
  <c r="C224" i="11"/>
  <c r="C223" i="11"/>
  <c r="C222" i="11"/>
  <c r="C221" i="11"/>
  <c r="C220" i="11"/>
  <c r="C219" i="11"/>
  <c r="C218" i="11"/>
  <c r="C217" i="11"/>
  <c r="C216" i="11"/>
  <c r="C215" i="11"/>
  <c r="C214" i="11"/>
  <c r="C213" i="11"/>
  <c r="C212" i="11"/>
  <c r="C211" i="11"/>
  <c r="C210" i="11"/>
  <c r="C209" i="11"/>
  <c r="C208" i="11"/>
  <c r="C207" i="11"/>
  <c r="C206" i="11"/>
  <c r="C205" i="11"/>
  <c r="C204" i="11"/>
  <c r="C203" i="11"/>
  <c r="C202" i="11"/>
  <c r="C201" i="11"/>
  <c r="C200" i="11"/>
  <c r="C199" i="11"/>
  <c r="C198" i="11"/>
  <c r="C197" i="11"/>
  <c r="C196" i="11"/>
  <c r="C195" i="11"/>
  <c r="C194" i="11"/>
  <c r="C193" i="11"/>
  <c r="C192" i="11"/>
  <c r="C191" i="11"/>
  <c r="C190" i="11"/>
  <c r="C189" i="11"/>
  <c r="C188" i="11"/>
  <c r="C187" i="11"/>
  <c r="C186" i="11"/>
  <c r="C185" i="11"/>
  <c r="C184" i="11"/>
  <c r="C183" i="11"/>
  <c r="C182" i="11"/>
  <c r="C181" i="11"/>
  <c r="C180" i="11"/>
  <c r="C179" i="11"/>
  <c r="C178" i="11"/>
  <c r="C177" i="11"/>
  <c r="C176" i="11"/>
  <c r="C175" i="11"/>
  <c r="C174" i="11"/>
  <c r="C173" i="11"/>
  <c r="C172" i="11"/>
  <c r="C171" i="11"/>
  <c r="C170" i="11"/>
  <c r="C169" i="11"/>
  <c r="C168" i="11"/>
  <c r="C167" i="11"/>
  <c r="C166" i="11"/>
  <c r="C165" i="11"/>
  <c r="C164" i="11"/>
  <c r="C163" i="11"/>
  <c r="C162" i="11"/>
  <c r="C161" i="11"/>
  <c r="C160" i="11"/>
  <c r="C159" i="11"/>
  <c r="C158" i="11"/>
  <c r="C157" i="11"/>
  <c r="C156" i="11"/>
  <c r="C155" i="11"/>
  <c r="C154" i="11"/>
  <c r="C153" i="11"/>
  <c r="C152" i="11"/>
  <c r="C151" i="11"/>
  <c r="C150" i="11"/>
  <c r="C149" i="11"/>
  <c r="C148" i="11"/>
  <c r="C147" i="11"/>
  <c r="C146" i="11"/>
  <c r="C145" i="11"/>
  <c r="C144" i="11"/>
  <c r="C143" i="11"/>
  <c r="C142" i="11"/>
  <c r="C141" i="11"/>
  <c r="C140" i="11"/>
  <c r="C139" i="11"/>
  <c r="C138" i="11"/>
  <c r="C137" i="11"/>
  <c r="C136" i="11"/>
  <c r="C135" i="11"/>
  <c r="C134" i="11"/>
  <c r="C133" i="11"/>
  <c r="C132" i="11"/>
  <c r="C131" i="11"/>
  <c r="C130" i="11"/>
  <c r="C129" i="11"/>
  <c r="C128" i="11"/>
  <c r="C127" i="11"/>
  <c r="C126" i="11"/>
  <c r="C125" i="11"/>
  <c r="C124" i="11"/>
  <c r="C123" i="11"/>
  <c r="C122" i="11"/>
  <c r="C121" i="11"/>
  <c r="C120" i="11"/>
  <c r="C119" i="11"/>
  <c r="C118" i="11"/>
  <c r="C117" i="11"/>
  <c r="C116" i="11"/>
  <c r="C115" i="11"/>
  <c r="C114" i="11"/>
  <c r="C113" i="11"/>
  <c r="C112" i="11"/>
  <c r="C111" i="11"/>
  <c r="C110" i="11"/>
  <c r="C109" i="11"/>
  <c r="C108" i="11"/>
  <c r="C107" i="11"/>
  <c r="C106" i="11"/>
  <c r="C105" i="11"/>
  <c r="C104" i="11"/>
  <c r="C103" i="11"/>
  <c r="C102" i="11"/>
  <c r="C101" i="11"/>
  <c r="C100" i="11"/>
  <c r="C99" i="11"/>
  <c r="C98" i="11"/>
  <c r="C97" i="11"/>
  <c r="C96" i="11"/>
  <c r="C95" i="11"/>
  <c r="C94" i="11"/>
  <c r="C93" i="11"/>
  <c r="C92" i="11"/>
  <c r="C91" i="11"/>
  <c r="C90" i="11"/>
  <c r="C89" i="11"/>
  <c r="C88" i="11"/>
  <c r="C87" i="11"/>
  <c r="C86" i="11"/>
  <c r="C85" i="11"/>
  <c r="C84" i="11"/>
  <c r="C83" i="11"/>
  <c r="C82" i="11"/>
  <c r="C81" i="11"/>
  <c r="C80" i="11"/>
  <c r="C79" i="11"/>
  <c r="C78" i="11"/>
  <c r="C77" i="11"/>
  <c r="C76" i="11"/>
  <c r="C75" i="11"/>
  <c r="C74" i="11"/>
  <c r="C73" i="11"/>
  <c r="C72" i="11"/>
  <c r="C71" i="11"/>
  <c r="C70" i="11"/>
  <c r="C69" i="11"/>
  <c r="C68" i="11"/>
  <c r="C67" i="11"/>
  <c r="C66" i="11"/>
  <c r="C65" i="11"/>
  <c r="C64" i="11"/>
  <c r="C63" i="11"/>
  <c r="C62" i="11"/>
  <c r="C61" i="11"/>
  <c r="C60" i="11"/>
  <c r="C59" i="11"/>
  <c r="C58" i="11"/>
  <c r="C57" i="11"/>
  <c r="C56" i="11"/>
  <c r="C55" i="11"/>
  <c r="C54" i="11"/>
  <c r="C53" i="11"/>
  <c r="C52" i="11"/>
  <c r="C51" i="11"/>
  <c r="C50" i="11"/>
  <c r="C49" i="11"/>
  <c r="C48" i="11"/>
  <c r="C47" i="11"/>
  <c r="C46" i="11"/>
  <c r="C45" i="11"/>
  <c r="C44" i="11"/>
  <c r="C43" i="11"/>
  <c r="C42" i="11"/>
  <c r="C41" i="11"/>
  <c r="C40" i="11"/>
  <c r="C39" i="11"/>
  <c r="C38" i="11"/>
  <c r="C37" i="11"/>
  <c r="C36" i="11"/>
  <c r="C35" i="11"/>
  <c r="C34" i="11"/>
  <c r="C33" i="11"/>
  <c r="C32" i="11"/>
  <c r="C31" i="11"/>
  <c r="C30" i="11"/>
  <c r="C29" i="11"/>
  <c r="C28" i="11"/>
  <c r="C27" i="11"/>
  <c r="C26" i="11"/>
  <c r="C25" i="11"/>
  <c r="C24" i="11"/>
  <c r="C23" i="11"/>
  <c r="C22" i="11"/>
  <c r="C21" i="11"/>
  <c r="C20" i="11"/>
  <c r="C19" i="11"/>
  <c r="C18" i="11"/>
  <c r="C17" i="11"/>
  <c r="C16" i="11"/>
  <c r="C15" i="11"/>
  <c r="C14" i="11"/>
  <c r="C13" i="11"/>
  <c r="C12" i="11"/>
  <c r="C11" i="11"/>
  <c r="C10" i="11"/>
  <c r="C9" i="11"/>
  <c r="C8" i="11"/>
  <c r="C7" i="11"/>
  <c r="C6" i="11"/>
  <c r="C5" i="11"/>
  <c r="C4" i="11"/>
  <c r="C3" i="11"/>
  <c r="F4" i="9"/>
  <c r="F5" i="9" s="1"/>
  <c r="F6" i="9" s="1"/>
  <c r="F7" i="9" s="1"/>
  <c r="F8" i="9" s="1"/>
  <c r="F9" i="9" s="1"/>
  <c r="F10" i="9" s="1"/>
  <c r="F11" i="9" s="1"/>
  <c r="F12" i="9" s="1"/>
  <c r="F13" i="9" s="1"/>
  <c r="F14" i="9" s="1"/>
  <c r="F15" i="9" s="1"/>
  <c r="F16" i="9" s="1"/>
  <c r="F17" i="9" s="1"/>
  <c r="F18" i="9" s="1"/>
  <c r="F19" i="9" s="1"/>
  <c r="F20" i="9" s="1"/>
  <c r="F21" i="9" s="1"/>
  <c r="F22" i="9" s="1"/>
  <c r="F23" i="9" s="1"/>
  <c r="F24" i="9" s="1"/>
  <c r="F25" i="9" s="1"/>
  <c r="F26" i="9" s="1"/>
  <c r="F27" i="9" s="1"/>
  <c r="F28" i="9" s="1"/>
  <c r="F29" i="9" s="1"/>
  <c r="F30" i="9" s="1"/>
  <c r="F31" i="9" s="1"/>
  <c r="F32" i="9" s="1"/>
  <c r="F33" i="9" s="1"/>
  <c r="F34" i="9" s="1"/>
  <c r="F35" i="9" s="1"/>
  <c r="F36" i="9" s="1"/>
  <c r="F37" i="9" s="1"/>
  <c r="F38" i="9" s="1"/>
  <c r="F39" i="9" s="1"/>
  <c r="F40" i="9" s="1"/>
  <c r="F41" i="9" s="1"/>
  <c r="F42" i="9" s="1"/>
  <c r="F43" i="9" s="1"/>
  <c r="F44" i="9" s="1"/>
  <c r="F45" i="9" s="1"/>
  <c r="F46" i="9" s="1"/>
  <c r="F47" i="9" s="1"/>
  <c r="F48" i="9" s="1"/>
  <c r="F49" i="9" s="1"/>
  <c r="F50" i="9" s="1"/>
  <c r="F51" i="9" s="1"/>
  <c r="F52" i="9" s="1"/>
  <c r="F53" i="9" s="1"/>
  <c r="F54" i="9" s="1"/>
  <c r="F55" i="9" s="1"/>
  <c r="F56" i="9" s="1"/>
  <c r="F57" i="9" s="1"/>
  <c r="F58" i="9" s="1"/>
  <c r="F59" i="9" s="1"/>
  <c r="F60" i="9" s="1"/>
  <c r="F61" i="9" s="1"/>
  <c r="F62" i="9" s="1"/>
  <c r="F63" i="9" s="1"/>
  <c r="F64" i="9" s="1"/>
  <c r="F65" i="9" s="1"/>
  <c r="F66" i="9" s="1"/>
  <c r="F67" i="9" s="1"/>
  <c r="F68" i="9" s="1"/>
  <c r="F69" i="9" s="1"/>
  <c r="F70" i="9" s="1"/>
  <c r="F71" i="9" s="1"/>
  <c r="F72" i="9" s="1"/>
  <c r="F73" i="9" s="1"/>
  <c r="F74" i="9" s="1"/>
  <c r="F75" i="9" s="1"/>
  <c r="F76" i="9" s="1"/>
  <c r="F77" i="9" s="1"/>
  <c r="F78" i="9" s="1"/>
  <c r="F79" i="9" s="1"/>
  <c r="F80" i="9" s="1"/>
  <c r="F81" i="9" s="1"/>
  <c r="F82" i="9" s="1"/>
  <c r="F83" i="9" s="1"/>
  <c r="F84" i="9" s="1"/>
  <c r="F85" i="9" s="1"/>
  <c r="F86" i="9" s="1"/>
  <c r="F87" i="9" s="1"/>
  <c r="F88" i="9" s="1"/>
  <c r="F89" i="9" s="1"/>
  <c r="F90" i="9" s="1"/>
  <c r="F91" i="9" s="1"/>
  <c r="F92" i="9" s="1"/>
  <c r="F93" i="9" s="1"/>
  <c r="F94" i="9" s="1"/>
  <c r="F95" i="9" s="1"/>
  <c r="F96" i="9" s="1"/>
  <c r="F97" i="9" s="1"/>
  <c r="F98" i="9" s="1"/>
  <c r="F99" i="9" s="1"/>
  <c r="F100" i="9" s="1"/>
  <c r="F101" i="9" s="1"/>
  <c r="F102" i="9" s="1"/>
  <c r="F103" i="9" s="1"/>
  <c r="F104" i="9" s="1"/>
  <c r="F105" i="9" s="1"/>
  <c r="F106" i="9" s="1"/>
  <c r="F107" i="9" s="1"/>
  <c r="F108" i="9" s="1"/>
  <c r="F109" i="9" s="1"/>
  <c r="F110" i="9" s="1"/>
  <c r="F111" i="9" s="1"/>
  <c r="F112" i="9" s="1"/>
  <c r="F113" i="9" s="1"/>
  <c r="F114" i="9" s="1"/>
  <c r="F115" i="9" s="1"/>
  <c r="F116" i="9" s="1"/>
  <c r="F117" i="9" s="1"/>
  <c r="F118" i="9" s="1"/>
  <c r="F119" i="9" s="1"/>
  <c r="F120" i="9" s="1"/>
  <c r="F121" i="9" s="1"/>
  <c r="F122" i="9" s="1"/>
  <c r="F123" i="9" s="1"/>
  <c r="F124" i="9" s="1"/>
  <c r="F125" i="9" s="1"/>
  <c r="F126" i="9" s="1"/>
  <c r="F127" i="9" s="1"/>
  <c r="F128" i="9" s="1"/>
  <c r="F129" i="9" s="1"/>
  <c r="F130" i="9" s="1"/>
  <c r="F131" i="9" s="1"/>
  <c r="F132" i="9" s="1"/>
  <c r="F133" i="9" s="1"/>
  <c r="F134" i="9" s="1"/>
  <c r="F135" i="9" s="1"/>
  <c r="F136" i="9" s="1"/>
  <c r="F137" i="9" s="1"/>
  <c r="F138" i="9" s="1"/>
  <c r="F139" i="9" s="1"/>
  <c r="F140" i="9" s="1"/>
  <c r="F141" i="9" s="1"/>
  <c r="F142" i="9" s="1"/>
  <c r="F143" i="9" s="1"/>
  <c r="F144" i="9" s="1"/>
  <c r="F145" i="9" s="1"/>
  <c r="F146" i="9" s="1"/>
  <c r="F147" i="9" s="1"/>
  <c r="F148" i="9" s="1"/>
  <c r="F149" i="9" s="1"/>
  <c r="F150" i="9" s="1"/>
  <c r="F151" i="9" s="1"/>
  <c r="F152" i="9" s="1"/>
  <c r="F153" i="9" s="1"/>
  <c r="F154" i="9" s="1"/>
  <c r="F155" i="9" s="1"/>
  <c r="F156" i="9" s="1"/>
  <c r="F157" i="9" s="1"/>
  <c r="F158" i="9" s="1"/>
  <c r="F159" i="9" s="1"/>
  <c r="F160" i="9" s="1"/>
  <c r="F161" i="9" s="1"/>
  <c r="F162" i="9" s="1"/>
  <c r="F163" i="9" s="1"/>
  <c r="F164" i="9" s="1"/>
  <c r="F165" i="9" s="1"/>
  <c r="F166" i="9" s="1"/>
  <c r="F167" i="9" s="1"/>
  <c r="F168" i="9" s="1"/>
  <c r="F169" i="9" s="1"/>
  <c r="F170" i="9" s="1"/>
  <c r="F171" i="9" s="1"/>
  <c r="F172" i="9" s="1"/>
  <c r="F173" i="9" s="1"/>
  <c r="F174" i="9" s="1"/>
  <c r="F175" i="9" s="1"/>
  <c r="F176" i="9" s="1"/>
  <c r="F177" i="9" s="1"/>
  <c r="F178" i="9" s="1"/>
  <c r="F179" i="9" s="1"/>
  <c r="F180" i="9" s="1"/>
  <c r="F181" i="9" s="1"/>
  <c r="F182" i="9" s="1"/>
  <c r="F183" i="9" s="1"/>
  <c r="F184" i="9" s="1"/>
  <c r="F185" i="9" s="1"/>
  <c r="F186" i="9" s="1"/>
  <c r="F187" i="9" s="1"/>
  <c r="F188" i="9" s="1"/>
  <c r="F189" i="9" s="1"/>
  <c r="F190" i="9" s="1"/>
  <c r="F191" i="9" s="1"/>
  <c r="F192" i="9" s="1"/>
  <c r="F193" i="9" s="1"/>
  <c r="F194" i="9" s="1"/>
  <c r="F195" i="9" s="1"/>
  <c r="F196" i="9" s="1"/>
  <c r="F197" i="9" s="1"/>
  <c r="F198" i="9" s="1"/>
  <c r="F199" i="9" s="1"/>
  <c r="F200" i="9" s="1"/>
  <c r="F201" i="9" s="1"/>
  <c r="F202" i="9" s="1"/>
  <c r="F203" i="9" s="1"/>
  <c r="F204" i="9" s="1"/>
  <c r="F205" i="9" s="1"/>
  <c r="F206" i="9" s="1"/>
  <c r="F207" i="9" s="1"/>
  <c r="F208" i="9" s="1"/>
  <c r="F209" i="9" s="1"/>
  <c r="F210" i="9" s="1"/>
  <c r="F211" i="9" s="1"/>
  <c r="F212" i="9" s="1"/>
  <c r="F213" i="9" s="1"/>
  <c r="F214" i="9" s="1"/>
  <c r="F215" i="9" s="1"/>
  <c r="F216" i="9" s="1"/>
  <c r="F217" i="9" s="1"/>
  <c r="F218" i="9" s="1"/>
  <c r="F219" i="9" s="1"/>
  <c r="F220" i="9" s="1"/>
  <c r="F221" i="9" s="1"/>
  <c r="F222" i="9" s="1"/>
  <c r="F223" i="9" s="1"/>
  <c r="F224" i="9" s="1"/>
  <c r="F225" i="9" s="1"/>
  <c r="F226" i="9" s="1"/>
  <c r="F227" i="9" s="1"/>
  <c r="F228" i="9" s="1"/>
  <c r="F229" i="9" s="1"/>
  <c r="F230" i="9" s="1"/>
  <c r="F231" i="9" s="1"/>
  <c r="F232" i="9" s="1"/>
  <c r="F233" i="9" s="1"/>
  <c r="F234" i="9" s="1"/>
  <c r="F235" i="9" s="1"/>
  <c r="F236" i="9" s="1"/>
  <c r="F237" i="9" s="1"/>
  <c r="F238" i="9" s="1"/>
  <c r="F239" i="9" s="1"/>
  <c r="F240" i="9" s="1"/>
  <c r="F241" i="9" s="1"/>
  <c r="F242" i="9" s="1"/>
  <c r="F243" i="9" s="1"/>
  <c r="F244" i="9" s="1"/>
  <c r="F245" i="9" s="1"/>
  <c r="F246" i="9" s="1"/>
  <c r="F247" i="9" s="1"/>
  <c r="F248" i="9" s="1"/>
  <c r="F249" i="9" s="1"/>
  <c r="F250" i="9" s="1"/>
  <c r="F251" i="9" s="1"/>
  <c r="F252" i="9" s="1"/>
  <c r="F253" i="9" s="1"/>
  <c r="F254" i="9" s="1"/>
  <c r="F255" i="9" s="1"/>
  <c r="F256" i="9" s="1"/>
  <c r="F257" i="9" s="1"/>
  <c r="F258" i="9" s="1"/>
  <c r="F259" i="9" s="1"/>
  <c r="F260" i="9" s="1"/>
  <c r="F261" i="9" s="1"/>
  <c r="F262" i="9" s="1"/>
  <c r="F263" i="9" s="1"/>
  <c r="F264" i="9" s="1"/>
  <c r="F265" i="9" s="1"/>
  <c r="F266" i="9" s="1"/>
  <c r="F267" i="9" s="1"/>
  <c r="F268" i="9" s="1"/>
  <c r="F269" i="9" s="1"/>
  <c r="F270" i="9" s="1"/>
  <c r="F271" i="9" s="1"/>
  <c r="F272" i="9" s="1"/>
  <c r="F273" i="9" s="1"/>
  <c r="F274" i="9" s="1"/>
  <c r="F275" i="9" s="1"/>
  <c r="F276" i="9" s="1"/>
  <c r="F277" i="9" s="1"/>
  <c r="F278" i="9" s="1"/>
  <c r="F279" i="9" s="1"/>
  <c r="F280" i="9" s="1"/>
  <c r="F281" i="9" s="1"/>
  <c r="F282" i="9" s="1"/>
  <c r="F283" i="9" s="1"/>
  <c r="F284" i="9" s="1"/>
  <c r="F285" i="9" s="1"/>
  <c r="F286" i="9" s="1"/>
  <c r="F287" i="9" s="1"/>
  <c r="F288" i="9" s="1"/>
  <c r="F289" i="9" s="1"/>
  <c r="F290" i="9" s="1"/>
  <c r="F291" i="9" s="1"/>
  <c r="F292" i="9" s="1"/>
  <c r="F293" i="9" s="1"/>
  <c r="F294" i="9" s="1"/>
  <c r="F295" i="9" s="1"/>
  <c r="F296" i="9" s="1"/>
  <c r="F297" i="9" s="1"/>
  <c r="F298" i="9" s="1"/>
  <c r="F299" i="9" s="1"/>
  <c r="F300" i="9" s="1"/>
  <c r="F301" i="9" s="1"/>
  <c r="F302" i="9" s="1"/>
  <c r="F303" i="9" s="1"/>
  <c r="F304" i="9" s="1"/>
  <c r="F305" i="9" s="1"/>
  <c r="F306" i="9" s="1"/>
  <c r="F307" i="9" s="1"/>
  <c r="F308" i="9" s="1"/>
  <c r="F309" i="9" s="1"/>
  <c r="F310" i="9" s="1"/>
  <c r="F311" i="9" s="1"/>
  <c r="F312" i="9" s="1"/>
  <c r="F313" i="9" s="1"/>
  <c r="F314" i="9" s="1"/>
  <c r="F315" i="9" s="1"/>
  <c r="F316" i="9" s="1"/>
  <c r="F317" i="9" s="1"/>
  <c r="F318" i="9" s="1"/>
  <c r="F319" i="9" s="1"/>
  <c r="F320" i="9" s="1"/>
  <c r="F321" i="9" s="1"/>
  <c r="F322" i="9" s="1"/>
  <c r="F323" i="9" s="1"/>
  <c r="F324" i="9" s="1"/>
  <c r="F325" i="9" s="1"/>
  <c r="F326" i="9" s="1"/>
  <c r="F327" i="9" s="1"/>
  <c r="F328" i="9" s="1"/>
  <c r="F329" i="9" s="1"/>
  <c r="F330" i="9" s="1"/>
  <c r="F331" i="9" s="1"/>
  <c r="F332" i="9" s="1"/>
  <c r="F333" i="9" s="1"/>
  <c r="F334" i="9" s="1"/>
  <c r="F335" i="9" s="1"/>
  <c r="F336" i="9" s="1"/>
  <c r="F337" i="9" s="1"/>
  <c r="F338" i="9" s="1"/>
  <c r="F339" i="9" s="1"/>
  <c r="F340" i="9" s="1"/>
  <c r="F341" i="9" s="1"/>
  <c r="F342" i="9" s="1"/>
  <c r="F343" i="9" s="1"/>
  <c r="F344" i="9" s="1"/>
  <c r="F345" i="9" s="1"/>
  <c r="F346" i="9" s="1"/>
  <c r="F347" i="9" s="1"/>
  <c r="F348" i="9" s="1"/>
  <c r="F349" i="9" s="1"/>
  <c r="F350" i="9" s="1"/>
  <c r="F351" i="9" s="1"/>
  <c r="F352" i="9" s="1"/>
  <c r="F353" i="9" s="1"/>
  <c r="F354" i="9" s="1"/>
  <c r="F355" i="9" s="1"/>
  <c r="F356" i="9" s="1"/>
  <c r="F357" i="9" s="1"/>
  <c r="F358" i="9" s="1"/>
  <c r="F359" i="9" s="1"/>
  <c r="F360" i="9" s="1"/>
  <c r="F361" i="9" s="1"/>
  <c r="F362" i="9" s="1"/>
  <c r="F363" i="9" s="1"/>
  <c r="F364" i="9" s="1"/>
  <c r="F365" i="9" s="1"/>
  <c r="F366" i="9" s="1"/>
  <c r="F367" i="9" s="1"/>
  <c r="F368" i="9" s="1"/>
  <c r="F369" i="9" s="1"/>
  <c r="F370" i="9" s="1"/>
  <c r="F371" i="9" s="1"/>
  <c r="F372" i="9" s="1"/>
  <c r="F373" i="9" s="1"/>
  <c r="F374" i="9" s="1"/>
  <c r="F375" i="9" s="1"/>
  <c r="F376" i="9" s="1"/>
  <c r="F377" i="9" s="1"/>
  <c r="F378" i="9" s="1"/>
  <c r="F379" i="9" s="1"/>
  <c r="F380" i="9" s="1"/>
  <c r="F381" i="9" s="1"/>
  <c r="F382" i="9" s="1"/>
  <c r="F383" i="9" s="1"/>
  <c r="F384" i="9" s="1"/>
  <c r="F385" i="9" s="1"/>
  <c r="F386" i="9" s="1"/>
  <c r="F387" i="9" s="1"/>
  <c r="F388" i="9" s="1"/>
  <c r="F389" i="9" s="1"/>
  <c r="F390" i="9" s="1"/>
  <c r="F391" i="9" s="1"/>
  <c r="F392" i="9" s="1"/>
  <c r="F393" i="9" s="1"/>
  <c r="F394" i="9" s="1"/>
  <c r="F395" i="9" s="1"/>
  <c r="F396" i="9" s="1"/>
  <c r="F397" i="9" s="1"/>
  <c r="F398" i="9" s="1"/>
  <c r="F399" i="9" s="1"/>
  <c r="F400" i="9" s="1"/>
  <c r="F401" i="9" s="1"/>
  <c r="F402" i="9" s="1"/>
  <c r="F403" i="9" s="1"/>
  <c r="F404" i="9" s="1"/>
  <c r="F405" i="9" s="1"/>
  <c r="F406" i="9" s="1"/>
  <c r="F407" i="9" s="1"/>
  <c r="F408" i="9" s="1"/>
  <c r="F409" i="9" s="1"/>
  <c r="F410" i="9" s="1"/>
  <c r="F411" i="9" s="1"/>
  <c r="F412" i="9" s="1"/>
  <c r="F413" i="9" s="1"/>
  <c r="F414" i="9" s="1"/>
  <c r="F415" i="9" s="1"/>
  <c r="F416" i="9" s="1"/>
  <c r="F417" i="9" s="1"/>
  <c r="F418" i="9" s="1"/>
  <c r="F419" i="9" s="1"/>
  <c r="F420" i="9" s="1"/>
  <c r="F421" i="9" s="1"/>
  <c r="F422" i="9" s="1"/>
  <c r="F423" i="9" s="1"/>
  <c r="F424" i="9" s="1"/>
  <c r="F425" i="9" s="1"/>
  <c r="F426" i="9" s="1"/>
  <c r="F427" i="9" s="1"/>
  <c r="F428" i="9" s="1"/>
  <c r="F429" i="9" s="1"/>
  <c r="F430" i="9" s="1"/>
  <c r="F431" i="9" s="1"/>
  <c r="F432" i="9" s="1"/>
  <c r="F433" i="9" s="1"/>
  <c r="F434" i="9" s="1"/>
  <c r="F435" i="9" s="1"/>
  <c r="F436" i="9" s="1"/>
  <c r="F437" i="9" s="1"/>
  <c r="F438" i="9" s="1"/>
  <c r="F439" i="9" s="1"/>
  <c r="F440" i="9" s="1"/>
  <c r="F441" i="9" s="1"/>
  <c r="F442" i="9" s="1"/>
  <c r="F443" i="9" s="1"/>
  <c r="F444" i="9" s="1"/>
  <c r="F445" i="9" s="1"/>
  <c r="F446" i="9" s="1"/>
  <c r="F447" i="9" s="1"/>
  <c r="F448" i="9" s="1"/>
  <c r="F449" i="9" s="1"/>
  <c r="F450" i="9" s="1"/>
  <c r="F451" i="9" s="1"/>
  <c r="F452" i="9" s="1"/>
  <c r="F453" i="9" s="1"/>
  <c r="F454" i="9" s="1"/>
  <c r="F455" i="9" s="1"/>
  <c r="F456" i="9" s="1"/>
  <c r="F457" i="9" s="1"/>
  <c r="F458" i="9" s="1"/>
  <c r="F459" i="9" s="1"/>
  <c r="F460" i="9" s="1"/>
  <c r="F461" i="9" s="1"/>
  <c r="F462" i="9" s="1"/>
  <c r="F463" i="9" s="1"/>
  <c r="F464" i="9" s="1"/>
  <c r="F465" i="9" s="1"/>
  <c r="F466" i="9" s="1"/>
  <c r="F467" i="9" s="1"/>
  <c r="F468" i="9" s="1"/>
  <c r="F469" i="9" s="1"/>
  <c r="F470" i="9" s="1"/>
  <c r="F471" i="9" s="1"/>
  <c r="F472" i="9" s="1"/>
  <c r="F473" i="9" s="1"/>
  <c r="F474" i="9" s="1"/>
  <c r="F475" i="9" s="1"/>
  <c r="F476" i="9" s="1"/>
  <c r="F477" i="9" s="1"/>
  <c r="F478" i="9" s="1"/>
  <c r="F479" i="9" s="1"/>
  <c r="F480" i="9" s="1"/>
  <c r="F481" i="9" s="1"/>
  <c r="F482" i="9" s="1"/>
  <c r="F483" i="9" s="1"/>
  <c r="F484" i="9" s="1"/>
  <c r="F485" i="9" s="1"/>
  <c r="F486" i="9" s="1"/>
  <c r="F487" i="9" s="1"/>
  <c r="F488" i="9" s="1"/>
  <c r="F489" i="9" s="1"/>
  <c r="F490" i="9" s="1"/>
  <c r="F491" i="9" s="1"/>
  <c r="F492" i="9" s="1"/>
  <c r="F493" i="9" s="1"/>
  <c r="F494" i="9" s="1"/>
  <c r="F495" i="9" s="1"/>
  <c r="F496" i="9" s="1"/>
  <c r="F497" i="9" s="1"/>
  <c r="F498" i="9" s="1"/>
  <c r="F499" i="9" s="1"/>
  <c r="F500" i="9" s="1"/>
  <c r="F501" i="9" s="1"/>
  <c r="F502" i="9" s="1"/>
  <c r="F503" i="9" s="1"/>
  <c r="F504" i="9" s="1"/>
  <c r="F505" i="9" s="1"/>
  <c r="F506" i="9" s="1"/>
  <c r="F507" i="9" s="1"/>
  <c r="F508" i="9" s="1"/>
  <c r="F509" i="9" s="1"/>
  <c r="F510" i="9" s="1"/>
  <c r="F511" i="9" s="1"/>
  <c r="F512" i="9" s="1"/>
  <c r="F513" i="9" s="1"/>
  <c r="F514" i="9" s="1"/>
  <c r="F515" i="9" s="1"/>
  <c r="F516" i="9" s="1"/>
  <c r="F517" i="9" s="1"/>
  <c r="F518" i="9" s="1"/>
  <c r="F519" i="9" s="1"/>
  <c r="F520" i="9" s="1"/>
  <c r="F521" i="9" s="1"/>
  <c r="F522" i="9" s="1"/>
  <c r="F523" i="9" s="1"/>
  <c r="F524" i="9" s="1"/>
  <c r="F525" i="9" s="1"/>
  <c r="F526" i="9" s="1"/>
  <c r="F527" i="9" s="1"/>
  <c r="F528" i="9" s="1"/>
  <c r="F529" i="9" s="1"/>
  <c r="F530" i="9" s="1"/>
  <c r="F531" i="9" s="1"/>
  <c r="F532" i="9" s="1"/>
  <c r="F533" i="9" s="1"/>
  <c r="F534" i="9" s="1"/>
  <c r="F535" i="9" s="1"/>
  <c r="F536" i="9" s="1"/>
  <c r="F537" i="9" s="1"/>
  <c r="F538" i="9" s="1"/>
  <c r="F539" i="9" s="1"/>
  <c r="F540" i="9" s="1"/>
  <c r="F541" i="9" s="1"/>
  <c r="F542" i="9" s="1"/>
  <c r="F543" i="9" s="1"/>
  <c r="F544" i="9" s="1"/>
  <c r="F545" i="9" s="1"/>
  <c r="F546" i="9" s="1"/>
  <c r="F547" i="9" s="1"/>
  <c r="F548" i="9" s="1"/>
  <c r="F549" i="9" s="1"/>
  <c r="F550" i="9" s="1"/>
  <c r="F551" i="9" s="1"/>
  <c r="F552" i="9" s="1"/>
  <c r="F553" i="9" s="1"/>
  <c r="F554" i="9" s="1"/>
  <c r="F555" i="9" s="1"/>
  <c r="F556" i="9" s="1"/>
  <c r="F557" i="9" s="1"/>
  <c r="F558" i="9" s="1"/>
  <c r="F559" i="9" s="1"/>
  <c r="F560" i="9" s="1"/>
  <c r="F561" i="9" s="1"/>
  <c r="F562" i="9" s="1"/>
  <c r="F563" i="9" s="1"/>
  <c r="F564" i="9" s="1"/>
  <c r="F565" i="9" s="1"/>
  <c r="F566" i="9" s="1"/>
  <c r="F567" i="9" s="1"/>
  <c r="F568" i="9" s="1"/>
  <c r="F569" i="9" s="1"/>
  <c r="F570" i="9" s="1"/>
  <c r="F571" i="9" s="1"/>
  <c r="F572" i="9" s="1"/>
  <c r="F573" i="9" s="1"/>
  <c r="F574" i="9" s="1"/>
  <c r="F575" i="9" s="1"/>
  <c r="F576" i="9" s="1"/>
  <c r="F577" i="9" s="1"/>
  <c r="F578" i="9" s="1"/>
  <c r="F579" i="9" s="1"/>
  <c r="F580" i="9" s="1"/>
  <c r="F581" i="9" s="1"/>
  <c r="F582" i="9" s="1"/>
  <c r="F583" i="9" s="1"/>
  <c r="F584" i="9" s="1"/>
  <c r="F585" i="9" s="1"/>
  <c r="F586" i="9" s="1"/>
  <c r="F587" i="9" s="1"/>
  <c r="F588" i="9" s="1"/>
  <c r="F589" i="9" s="1"/>
  <c r="F590" i="9" s="1"/>
  <c r="F591" i="9" s="1"/>
  <c r="F592" i="9" s="1"/>
  <c r="F593" i="9" s="1"/>
  <c r="F594" i="9" s="1"/>
  <c r="F595" i="9" s="1"/>
  <c r="F596" i="9" s="1"/>
  <c r="F597" i="9" s="1"/>
  <c r="F598" i="9" s="1"/>
  <c r="F599" i="9" s="1"/>
  <c r="F600" i="9" s="1"/>
  <c r="F601" i="9" s="1"/>
  <c r="F602" i="9" s="1"/>
  <c r="F603" i="9" s="1"/>
  <c r="F604" i="9" s="1"/>
  <c r="F605" i="9" s="1"/>
  <c r="F606" i="9" s="1"/>
  <c r="F607" i="9" s="1"/>
  <c r="F608" i="9" s="1"/>
  <c r="F609" i="9" s="1"/>
  <c r="F610" i="9" s="1"/>
  <c r="F611" i="9" s="1"/>
  <c r="F612" i="9" s="1"/>
  <c r="F613" i="9" s="1"/>
  <c r="F614" i="9" s="1"/>
  <c r="F615" i="9" s="1"/>
  <c r="F616" i="9" s="1"/>
  <c r="F617" i="9" s="1"/>
  <c r="F618" i="9" s="1"/>
  <c r="F619" i="9" s="1"/>
  <c r="F620" i="9" s="1"/>
  <c r="F621" i="9" s="1"/>
  <c r="F622" i="9" s="1"/>
  <c r="F623" i="9" s="1"/>
  <c r="F624" i="9" s="1"/>
  <c r="F625" i="9" s="1"/>
  <c r="F626" i="9" s="1"/>
  <c r="F627" i="9" s="1"/>
  <c r="F628" i="9" s="1"/>
  <c r="F629" i="9" s="1"/>
  <c r="F630" i="9" s="1"/>
  <c r="F631" i="9" s="1"/>
  <c r="F632" i="9" s="1"/>
  <c r="F633" i="9" s="1"/>
  <c r="F634" i="9" s="1"/>
  <c r="F635" i="9" s="1"/>
  <c r="F636" i="9" s="1"/>
  <c r="F637" i="9" s="1"/>
  <c r="F638" i="9" s="1"/>
  <c r="F639" i="9" s="1"/>
  <c r="F640" i="9" s="1"/>
  <c r="F641" i="9" s="1"/>
  <c r="F642" i="9" s="1"/>
  <c r="F643" i="9" s="1"/>
  <c r="F644" i="9" s="1"/>
  <c r="F645" i="9" s="1"/>
  <c r="F646" i="9" s="1"/>
  <c r="F647" i="9" s="1"/>
  <c r="F648" i="9" s="1"/>
  <c r="F649" i="9" s="1"/>
  <c r="F650" i="9" s="1"/>
  <c r="F651" i="9" s="1"/>
  <c r="F652" i="9" s="1"/>
  <c r="F653" i="9" s="1"/>
  <c r="F654" i="9" s="1"/>
  <c r="F655" i="9" s="1"/>
  <c r="F656" i="9" s="1"/>
  <c r="F657" i="9" s="1"/>
  <c r="F658" i="9" s="1"/>
  <c r="F659" i="9" s="1"/>
  <c r="F660" i="9" s="1"/>
  <c r="F661" i="9" s="1"/>
  <c r="F662" i="9" s="1"/>
  <c r="F663" i="9" s="1"/>
  <c r="F664" i="9" s="1"/>
  <c r="F665" i="9" s="1"/>
  <c r="F666" i="9" s="1"/>
  <c r="F667" i="9" s="1"/>
  <c r="F668" i="9" s="1"/>
  <c r="F669" i="9" s="1"/>
  <c r="F670" i="9" s="1"/>
  <c r="F671" i="9" s="1"/>
  <c r="F672" i="9" s="1"/>
  <c r="F673" i="9" s="1"/>
  <c r="F674" i="9" s="1"/>
  <c r="F675" i="9" s="1"/>
  <c r="F676" i="9" s="1"/>
  <c r="F677" i="9" s="1"/>
  <c r="F678" i="9" s="1"/>
  <c r="F679" i="9" s="1"/>
  <c r="F680" i="9" s="1"/>
  <c r="F681" i="9" s="1"/>
  <c r="F682" i="9" s="1"/>
  <c r="F683" i="9" s="1"/>
  <c r="F684" i="9" s="1"/>
  <c r="F685" i="9" s="1"/>
  <c r="F686" i="9" s="1"/>
  <c r="F687" i="9" s="1"/>
  <c r="F688" i="9" s="1"/>
  <c r="F689" i="9" s="1"/>
  <c r="F690" i="9" s="1"/>
  <c r="F691" i="9" s="1"/>
  <c r="F692" i="9" s="1"/>
  <c r="F693" i="9" s="1"/>
  <c r="F694" i="9" s="1"/>
  <c r="F695" i="9" s="1"/>
  <c r="F696" i="9" s="1"/>
  <c r="F697" i="9" s="1"/>
  <c r="F698" i="9" s="1"/>
  <c r="F699" i="9" s="1"/>
  <c r="F700" i="9" s="1"/>
  <c r="F701" i="9" s="1"/>
  <c r="F702" i="9" s="1"/>
  <c r="F703" i="9" s="1"/>
  <c r="F704" i="9" s="1"/>
  <c r="F705" i="9" s="1"/>
  <c r="F706" i="9" s="1"/>
  <c r="F707" i="9" s="1"/>
  <c r="F708" i="9" s="1"/>
  <c r="F709" i="9" s="1"/>
  <c r="F710" i="9" s="1"/>
  <c r="F711" i="9" s="1"/>
  <c r="F712" i="9" s="1"/>
  <c r="F713" i="9" s="1"/>
  <c r="F714" i="9" s="1"/>
  <c r="F715" i="9" s="1"/>
  <c r="F716" i="9" s="1"/>
  <c r="F717" i="9" s="1"/>
  <c r="F718" i="9" s="1"/>
  <c r="F719" i="9" s="1"/>
  <c r="F720" i="9" s="1"/>
  <c r="F721" i="9" s="1"/>
  <c r="F722" i="9" s="1"/>
  <c r="F723" i="9" s="1"/>
  <c r="F724" i="9" s="1"/>
  <c r="F725" i="9" s="1"/>
  <c r="F726" i="9" s="1"/>
  <c r="F727" i="9" s="1"/>
  <c r="F728" i="9" s="1"/>
  <c r="F729" i="9" s="1"/>
  <c r="F730" i="9" s="1"/>
  <c r="F731" i="9" s="1"/>
  <c r="F732" i="9" s="1"/>
  <c r="F733" i="9" s="1"/>
  <c r="F734" i="9" s="1"/>
  <c r="F735" i="9" s="1"/>
  <c r="F736" i="9" s="1"/>
  <c r="F737" i="9" s="1"/>
  <c r="F738" i="9" s="1"/>
  <c r="F739" i="9" s="1"/>
  <c r="F740" i="9" s="1"/>
  <c r="F741" i="9" s="1"/>
  <c r="F742" i="9" s="1"/>
  <c r="F743" i="9" s="1"/>
  <c r="F744" i="9" s="1"/>
  <c r="F745" i="9" s="1"/>
  <c r="F746" i="9" s="1"/>
  <c r="F747" i="9" s="1"/>
  <c r="F748" i="9" s="1"/>
  <c r="F749" i="9" s="1"/>
  <c r="F750" i="9" s="1"/>
  <c r="F751" i="9" s="1"/>
  <c r="F752" i="9" s="1"/>
  <c r="F753" i="9" s="1"/>
  <c r="F754" i="9" s="1"/>
  <c r="F755" i="9" s="1"/>
  <c r="F756" i="9" s="1"/>
  <c r="F757" i="9" s="1"/>
  <c r="F758" i="9" s="1"/>
  <c r="F759" i="9" s="1"/>
  <c r="F760" i="9" s="1"/>
  <c r="F761" i="9" s="1"/>
  <c r="F762" i="9" s="1"/>
  <c r="F763" i="9" s="1"/>
  <c r="F764" i="9" s="1"/>
  <c r="F765" i="9" s="1"/>
  <c r="F766" i="9" s="1"/>
  <c r="F767" i="9" s="1"/>
  <c r="F768" i="9" s="1"/>
  <c r="F769" i="9" s="1"/>
  <c r="F770" i="9" s="1"/>
  <c r="F771" i="9" s="1"/>
  <c r="F772" i="9" s="1"/>
  <c r="F773" i="9" s="1"/>
  <c r="F774" i="9" s="1"/>
  <c r="F775" i="9" s="1"/>
  <c r="F776" i="9" s="1"/>
  <c r="F777" i="9" s="1"/>
  <c r="F778" i="9" s="1"/>
  <c r="F779" i="9" s="1"/>
  <c r="F780" i="9" s="1"/>
  <c r="F781" i="9" s="1"/>
  <c r="F782" i="9" s="1"/>
  <c r="F783" i="9" s="1"/>
  <c r="F784" i="9" s="1"/>
  <c r="F785" i="9" s="1"/>
  <c r="F786" i="9" s="1"/>
  <c r="F787" i="9" s="1"/>
  <c r="F788" i="9" s="1"/>
  <c r="F789" i="9" s="1"/>
  <c r="F790" i="9" s="1"/>
  <c r="F791" i="9" s="1"/>
  <c r="F792" i="9" s="1"/>
  <c r="F793" i="9" s="1"/>
  <c r="F794" i="9" s="1"/>
  <c r="F795" i="9" s="1"/>
  <c r="F796" i="9" s="1"/>
  <c r="F797" i="9" s="1"/>
  <c r="F798" i="9" s="1"/>
  <c r="F799" i="9" s="1"/>
  <c r="F800" i="9" s="1"/>
  <c r="F801" i="9" s="1"/>
  <c r="F802" i="9" s="1"/>
  <c r="F803" i="9" s="1"/>
  <c r="F804" i="9" s="1"/>
  <c r="F805" i="9" s="1"/>
  <c r="F806" i="9" s="1"/>
  <c r="F807" i="9" s="1"/>
  <c r="F808" i="9" s="1"/>
  <c r="F809" i="9" s="1"/>
  <c r="F810" i="9" s="1"/>
  <c r="F811" i="9" s="1"/>
  <c r="F812" i="9" s="1"/>
  <c r="F813" i="9" s="1"/>
  <c r="F814" i="9" s="1"/>
  <c r="F815" i="9" s="1"/>
  <c r="F816" i="9" s="1"/>
  <c r="F817" i="9" s="1"/>
  <c r="F818" i="9" s="1"/>
  <c r="F819" i="9" s="1"/>
  <c r="F820" i="9" s="1"/>
  <c r="F821" i="9" s="1"/>
  <c r="F822" i="9" s="1"/>
  <c r="F823" i="9" s="1"/>
  <c r="F824" i="9" s="1"/>
  <c r="F825" i="9" s="1"/>
  <c r="F826" i="9" s="1"/>
  <c r="F827" i="9" s="1"/>
  <c r="F828" i="9" s="1"/>
  <c r="F829" i="9" s="1"/>
  <c r="F830" i="9" s="1"/>
  <c r="F831" i="9" s="1"/>
  <c r="F832" i="9" s="1"/>
  <c r="F833" i="9" s="1"/>
  <c r="F834" i="9" s="1"/>
  <c r="F835" i="9" s="1"/>
  <c r="F836" i="9" s="1"/>
  <c r="F837" i="9" s="1"/>
  <c r="F838" i="9" s="1"/>
  <c r="F839" i="9" s="1"/>
  <c r="F840" i="9" s="1"/>
  <c r="F841" i="9" s="1"/>
  <c r="F842" i="9" s="1"/>
  <c r="F843" i="9" s="1"/>
  <c r="F844" i="9" s="1"/>
  <c r="F845" i="9" s="1"/>
  <c r="F846" i="9" s="1"/>
  <c r="F847" i="9" s="1"/>
  <c r="F848" i="9" s="1"/>
  <c r="F849" i="9" s="1"/>
  <c r="F850" i="9" s="1"/>
  <c r="F851" i="9" s="1"/>
  <c r="F852" i="9" s="1"/>
  <c r="F853" i="9" s="1"/>
  <c r="F854" i="9" s="1"/>
  <c r="F855" i="9" s="1"/>
  <c r="F856" i="9" s="1"/>
  <c r="F857" i="9" s="1"/>
  <c r="F858" i="9" s="1"/>
  <c r="F859" i="9" s="1"/>
  <c r="F860" i="9" s="1"/>
  <c r="F861" i="9" s="1"/>
  <c r="F862" i="9" s="1"/>
  <c r="F863" i="9" s="1"/>
  <c r="F864" i="9" s="1"/>
  <c r="F865" i="9" s="1"/>
  <c r="F866" i="9" s="1"/>
  <c r="F867" i="9" s="1"/>
  <c r="F868" i="9" s="1"/>
  <c r="F869" i="9" s="1"/>
  <c r="F870" i="9" s="1"/>
  <c r="F871" i="9" s="1"/>
  <c r="F872" i="9" s="1"/>
  <c r="F873" i="9" s="1"/>
  <c r="F874" i="9" s="1"/>
  <c r="F875" i="9" s="1"/>
  <c r="F876" i="9" s="1"/>
  <c r="F877" i="9" s="1"/>
  <c r="F878" i="9" s="1"/>
  <c r="F879" i="9" s="1"/>
  <c r="F880" i="9" s="1"/>
  <c r="F881" i="9" s="1"/>
  <c r="F882" i="9" s="1"/>
  <c r="F883" i="9" s="1"/>
  <c r="F884" i="9" s="1"/>
  <c r="F885" i="9" s="1"/>
  <c r="F886" i="9" s="1"/>
  <c r="F887" i="9" s="1"/>
  <c r="F888" i="9" s="1"/>
  <c r="F889" i="9" s="1"/>
  <c r="F890" i="9" s="1"/>
  <c r="F891" i="9" s="1"/>
  <c r="F892" i="9" s="1"/>
  <c r="F893" i="9" s="1"/>
  <c r="F894" i="9" s="1"/>
  <c r="F895" i="9" s="1"/>
  <c r="F896" i="9" s="1"/>
  <c r="F897" i="9" s="1"/>
  <c r="F898" i="9" s="1"/>
  <c r="F899" i="9" s="1"/>
  <c r="F900" i="9" s="1"/>
  <c r="F901" i="9" s="1"/>
  <c r="F902" i="9" s="1"/>
  <c r="F903" i="9" s="1"/>
  <c r="F904" i="9" s="1"/>
  <c r="F905" i="9" s="1"/>
  <c r="F906" i="9" s="1"/>
  <c r="F907" i="9" s="1"/>
  <c r="F908" i="9" s="1"/>
  <c r="F909" i="9" s="1"/>
  <c r="F910" i="9" s="1"/>
  <c r="F911" i="9" s="1"/>
  <c r="F912" i="9" s="1"/>
  <c r="F913" i="9" s="1"/>
  <c r="F914" i="9" s="1"/>
  <c r="F915" i="9" s="1"/>
  <c r="F916" i="9" s="1"/>
  <c r="F917" i="9" s="1"/>
  <c r="F918" i="9" s="1"/>
  <c r="F919" i="9" s="1"/>
  <c r="F920" i="9" s="1"/>
  <c r="F921" i="9" s="1"/>
  <c r="F922" i="9" s="1"/>
  <c r="F923" i="9" s="1"/>
  <c r="F924" i="9" s="1"/>
  <c r="F925" i="9" s="1"/>
  <c r="F926" i="9" s="1"/>
  <c r="F927" i="9" s="1"/>
  <c r="F928" i="9" s="1"/>
  <c r="F929" i="9" s="1"/>
  <c r="F930" i="9" s="1"/>
  <c r="F931" i="9" s="1"/>
  <c r="F932" i="9" s="1"/>
  <c r="F933" i="9" s="1"/>
  <c r="F934" i="9" s="1"/>
  <c r="F935" i="9" s="1"/>
  <c r="F936" i="9" s="1"/>
  <c r="F937" i="9" s="1"/>
  <c r="F938" i="9" s="1"/>
  <c r="F939" i="9" s="1"/>
  <c r="F940" i="9" s="1"/>
  <c r="F941" i="9" s="1"/>
  <c r="F942" i="9" s="1"/>
  <c r="F943" i="9" s="1"/>
  <c r="F944" i="9" s="1"/>
  <c r="F945" i="9" s="1"/>
  <c r="F946" i="9" s="1"/>
  <c r="F947" i="9" s="1"/>
  <c r="F948" i="9" s="1"/>
  <c r="F949" i="9" s="1"/>
  <c r="F950" i="9" s="1"/>
  <c r="F951" i="9" s="1"/>
  <c r="F952" i="9" s="1"/>
  <c r="F953" i="9" s="1"/>
  <c r="F954" i="9" s="1"/>
  <c r="F955" i="9" s="1"/>
  <c r="F956" i="9" s="1"/>
  <c r="F957" i="9" s="1"/>
  <c r="F958" i="9" s="1"/>
  <c r="F959" i="9" s="1"/>
  <c r="F960" i="9" s="1"/>
  <c r="F961" i="9" s="1"/>
  <c r="F962" i="9" s="1"/>
  <c r="F963" i="9" s="1"/>
  <c r="F964" i="9" s="1"/>
  <c r="F965" i="9" s="1"/>
  <c r="F966" i="9" s="1"/>
  <c r="F967" i="9" s="1"/>
  <c r="F968" i="9" s="1"/>
  <c r="F969" i="9" s="1"/>
  <c r="F970" i="9" s="1"/>
  <c r="F971" i="9" s="1"/>
  <c r="F972" i="9" s="1"/>
  <c r="F973" i="9" s="1"/>
  <c r="F974" i="9" s="1"/>
  <c r="F975" i="9" s="1"/>
  <c r="F976" i="9" s="1"/>
  <c r="F977" i="9" s="1"/>
  <c r="F978" i="9" s="1"/>
  <c r="F979" i="9" s="1"/>
  <c r="F980" i="9" s="1"/>
  <c r="F981" i="9" s="1"/>
  <c r="F982" i="9" s="1"/>
  <c r="F983" i="9" s="1"/>
  <c r="F984" i="9" s="1"/>
  <c r="F985" i="9" s="1"/>
  <c r="F986" i="9" s="1"/>
  <c r="F987" i="9" s="1"/>
  <c r="F988" i="9" s="1"/>
  <c r="F989" i="9" s="1"/>
  <c r="F990" i="9" s="1"/>
  <c r="F991" i="9" s="1"/>
  <c r="F992" i="9" s="1"/>
  <c r="F993" i="9" s="1"/>
  <c r="F994" i="9" s="1"/>
  <c r="F995" i="9" s="1"/>
  <c r="F996" i="9" s="1"/>
  <c r="F997" i="9" s="1"/>
  <c r="F998" i="9" s="1"/>
  <c r="F999" i="9" s="1"/>
  <c r="F1000" i="9" s="1"/>
  <c r="F1001" i="9" s="1"/>
  <c r="F1002" i="9" s="1"/>
  <c r="F1003" i="9" s="1"/>
  <c r="F1004" i="9" s="1"/>
  <c r="F1005" i="9" s="1"/>
  <c r="F1006" i="9" s="1"/>
  <c r="F1007" i="9" s="1"/>
  <c r="F1008" i="9" s="1"/>
  <c r="F1009" i="9" s="1"/>
  <c r="F1010" i="9" s="1"/>
  <c r="F1011" i="9" s="1"/>
  <c r="F1012" i="9" s="1"/>
  <c r="F1013" i="9" s="1"/>
  <c r="F1014" i="9" s="1"/>
  <c r="F1015" i="9" s="1"/>
  <c r="F1016" i="9" s="1"/>
  <c r="F1017" i="9" s="1"/>
  <c r="F1018" i="9" s="1"/>
  <c r="F1019" i="9" s="1"/>
  <c r="F1020" i="9" s="1"/>
  <c r="F1021" i="9" s="1"/>
  <c r="F1022" i="9" s="1"/>
  <c r="F1023" i="9" s="1"/>
  <c r="F1024" i="9" s="1"/>
  <c r="F1025" i="9" s="1"/>
  <c r="F1026" i="9" s="1"/>
  <c r="F1027" i="9" s="1"/>
  <c r="F1028" i="9" s="1"/>
  <c r="F1029" i="9" s="1"/>
  <c r="F1030" i="9" s="1"/>
  <c r="F1031" i="9" s="1"/>
  <c r="F1032" i="9" s="1"/>
  <c r="F1033" i="9" s="1"/>
  <c r="F1034" i="9" s="1"/>
  <c r="F1035" i="9" s="1"/>
  <c r="F1036" i="9" s="1"/>
  <c r="F1037" i="9" s="1"/>
  <c r="F1038" i="9" s="1"/>
  <c r="F1039" i="9" s="1"/>
  <c r="F1040" i="9" s="1"/>
  <c r="F1041" i="9" s="1"/>
  <c r="F1042" i="9" s="1"/>
  <c r="F1043" i="9" s="1"/>
  <c r="F1044" i="9" s="1"/>
  <c r="F1045" i="9" s="1"/>
  <c r="F1046" i="9" s="1"/>
  <c r="F1047" i="9" s="1"/>
  <c r="F1048" i="9" s="1"/>
  <c r="F1049" i="9" s="1"/>
  <c r="F1050" i="9" s="1"/>
  <c r="F1051" i="9" s="1"/>
  <c r="F1052" i="9" s="1"/>
  <c r="F1053" i="9" s="1"/>
  <c r="F1054" i="9" s="1"/>
  <c r="F1055" i="9" s="1"/>
  <c r="F1056" i="9" s="1"/>
  <c r="F1057" i="9" s="1"/>
  <c r="F1058" i="9" s="1"/>
  <c r="F1059" i="9" s="1"/>
  <c r="F1060" i="9" s="1"/>
  <c r="F1061" i="9" s="1"/>
  <c r="F1062" i="9" s="1"/>
  <c r="F1063" i="9" s="1"/>
  <c r="F1064" i="9" s="1"/>
  <c r="F1065" i="9" s="1"/>
  <c r="F1066" i="9" s="1"/>
  <c r="F1067" i="9" s="1"/>
  <c r="F1068" i="9" s="1"/>
  <c r="F1069" i="9" s="1"/>
  <c r="F1070" i="9" s="1"/>
  <c r="F1071" i="9" s="1"/>
  <c r="F1072" i="9" s="1"/>
  <c r="F1073" i="9" s="1"/>
  <c r="F1074" i="9" s="1"/>
  <c r="F1075" i="9" s="1"/>
  <c r="F1076" i="9" s="1"/>
  <c r="F1077" i="9" s="1"/>
  <c r="F1078" i="9" s="1"/>
  <c r="F1079" i="9" s="1"/>
  <c r="F1080" i="9" s="1"/>
  <c r="F1081" i="9" s="1"/>
  <c r="F1082" i="9" s="1"/>
  <c r="F1083" i="9" s="1"/>
  <c r="F1084" i="9" s="1"/>
  <c r="F1085" i="9" s="1"/>
  <c r="F1086" i="9" s="1"/>
  <c r="F1087" i="9" s="1"/>
  <c r="F1088" i="9" s="1"/>
  <c r="F1089" i="9" s="1"/>
  <c r="F1090" i="9" s="1"/>
  <c r="F1091" i="9" s="1"/>
  <c r="F1092" i="9" s="1"/>
  <c r="F1093" i="9" s="1"/>
  <c r="F1094" i="9" s="1"/>
  <c r="F1095" i="9" s="1"/>
  <c r="F1096" i="9" s="1"/>
  <c r="F1097" i="9" s="1"/>
  <c r="F1098" i="9" s="1"/>
  <c r="F1099" i="9" s="1"/>
  <c r="F1100" i="9" s="1"/>
  <c r="F1101" i="9" s="1"/>
  <c r="F1102" i="9" s="1"/>
  <c r="F1103" i="9" s="1"/>
  <c r="F1104" i="9" s="1"/>
  <c r="F1105" i="9" s="1"/>
  <c r="F1106" i="9" s="1"/>
  <c r="F1107" i="9" s="1"/>
  <c r="F1108" i="9" s="1"/>
  <c r="F1109" i="9" s="1"/>
  <c r="F1110" i="9" s="1"/>
  <c r="F1111" i="9" s="1"/>
  <c r="F1112" i="9" s="1"/>
  <c r="F1113" i="9" s="1"/>
  <c r="F1114" i="9" s="1"/>
  <c r="F1115" i="9" s="1"/>
  <c r="F1116" i="9" s="1"/>
  <c r="F1117" i="9" s="1"/>
  <c r="F1118" i="9" s="1"/>
  <c r="F1119" i="9" s="1"/>
  <c r="F1120" i="9" s="1"/>
  <c r="F1121" i="9" s="1"/>
  <c r="F1122" i="9" s="1"/>
  <c r="F1123" i="9" s="1"/>
  <c r="F1124" i="9" s="1"/>
  <c r="F1125" i="9" s="1"/>
  <c r="F1126" i="9" s="1"/>
  <c r="F1127" i="9" s="1"/>
  <c r="F1128" i="9" s="1"/>
  <c r="F1129" i="9" s="1"/>
  <c r="F1130" i="9" s="1"/>
  <c r="F1131" i="9" s="1"/>
  <c r="F1132" i="9" s="1"/>
  <c r="F1133" i="9" s="1"/>
  <c r="F1134" i="9" s="1"/>
  <c r="F1135" i="9" s="1"/>
  <c r="F1136" i="9" s="1"/>
  <c r="F1137" i="9" s="1"/>
  <c r="F1138" i="9" s="1"/>
  <c r="F1139" i="9" s="1"/>
  <c r="F1140" i="9" s="1"/>
  <c r="F1141" i="9" s="1"/>
  <c r="F1142" i="9" s="1"/>
  <c r="F1143" i="9" s="1"/>
  <c r="F1144" i="9" s="1"/>
  <c r="F1145" i="9" s="1"/>
  <c r="F1146" i="9" s="1"/>
  <c r="F1147" i="9" s="1"/>
  <c r="F1148" i="9" s="1"/>
  <c r="F1149" i="9" s="1"/>
  <c r="F1150" i="9" s="1"/>
  <c r="F1151" i="9" s="1"/>
  <c r="F1152" i="9" s="1"/>
  <c r="F1153" i="9" s="1"/>
  <c r="F1154" i="9" s="1"/>
  <c r="F1155" i="9" s="1"/>
  <c r="F1156" i="9" s="1"/>
  <c r="F1157" i="9" s="1"/>
  <c r="F1158" i="9" s="1"/>
  <c r="F1159" i="9" s="1"/>
  <c r="F1160" i="9" s="1"/>
  <c r="F1161" i="9" s="1"/>
  <c r="F1162" i="9" s="1"/>
  <c r="F1163" i="9" s="1"/>
  <c r="F1164" i="9" s="1"/>
  <c r="F1165" i="9" s="1"/>
  <c r="F1166" i="9" s="1"/>
  <c r="F1167" i="9" s="1"/>
  <c r="F1168" i="9" s="1"/>
  <c r="F1169" i="9" s="1"/>
  <c r="F1170" i="9" s="1"/>
  <c r="F1171" i="9" s="1"/>
  <c r="F1172" i="9" s="1"/>
  <c r="F1173" i="9" s="1"/>
  <c r="F1174" i="9" s="1"/>
  <c r="F1175" i="9" s="1"/>
  <c r="F1176" i="9" s="1"/>
  <c r="F1177" i="9" s="1"/>
  <c r="F1178" i="9" s="1"/>
  <c r="F1179" i="9" s="1"/>
  <c r="F1180" i="9" s="1"/>
  <c r="F1181" i="9" s="1"/>
  <c r="F1182" i="9" s="1"/>
  <c r="F1183" i="9" s="1"/>
  <c r="F1184" i="9" s="1"/>
  <c r="F1185" i="9" s="1"/>
  <c r="F1186" i="9" s="1"/>
  <c r="F1187" i="9" s="1"/>
  <c r="F1188" i="9" s="1"/>
  <c r="F1189" i="9" s="1"/>
  <c r="F1190" i="9" s="1"/>
  <c r="F1191" i="9" s="1"/>
  <c r="F1192" i="9" s="1"/>
  <c r="F1193" i="9" s="1"/>
  <c r="F1194" i="9" s="1"/>
  <c r="F1195" i="9" s="1"/>
  <c r="F1196" i="9" s="1"/>
  <c r="F1197" i="9" s="1"/>
  <c r="F1198" i="9" s="1"/>
  <c r="F1199" i="9" s="1"/>
  <c r="F1200" i="9" s="1"/>
  <c r="F1201" i="9" s="1"/>
  <c r="F1202" i="9" s="1"/>
  <c r="F1203" i="9" s="1"/>
  <c r="F1204" i="9" s="1"/>
  <c r="F1205" i="9" s="1"/>
  <c r="F1206" i="9" s="1"/>
  <c r="F1207" i="9" s="1"/>
  <c r="F1208" i="9" s="1"/>
  <c r="F1209" i="9" s="1"/>
  <c r="F1210" i="9" s="1"/>
  <c r="F1211" i="9" s="1"/>
  <c r="F1212" i="9" s="1"/>
  <c r="F1213" i="9" s="1"/>
  <c r="F1214" i="9" s="1"/>
  <c r="F1215" i="9" s="1"/>
  <c r="F1216" i="9" s="1"/>
  <c r="F1217" i="9" s="1"/>
  <c r="F1218" i="9" s="1"/>
  <c r="F1219" i="9" s="1"/>
  <c r="F1220" i="9" s="1"/>
  <c r="F1221" i="9" s="1"/>
  <c r="F1222" i="9" s="1"/>
  <c r="F1223" i="9" s="1"/>
  <c r="F1224" i="9" s="1"/>
  <c r="F1225" i="9" s="1"/>
  <c r="F1226" i="9" s="1"/>
  <c r="F1227" i="9" s="1"/>
  <c r="F1228" i="9" s="1"/>
  <c r="F1229" i="9" s="1"/>
  <c r="F1230" i="9" s="1"/>
  <c r="F1231" i="9" s="1"/>
  <c r="F1232" i="9" s="1"/>
  <c r="F1233" i="9" s="1"/>
  <c r="F1234" i="9" s="1"/>
  <c r="F1235" i="9" s="1"/>
  <c r="F1236" i="9" s="1"/>
  <c r="F1237" i="9" s="1"/>
  <c r="F1238" i="9" s="1"/>
  <c r="F1239" i="9" s="1"/>
  <c r="F3" i="9"/>
  <c r="D1253" i="11"/>
  <c r="D1252" i="11"/>
  <c r="D1251" i="11"/>
  <c r="D1250" i="11"/>
  <c r="D1249" i="11"/>
  <c r="G1240" i="11"/>
  <c r="D1240" i="11"/>
  <c r="F1240" i="11"/>
  <c r="D1239" i="11"/>
  <c r="D1238" i="11"/>
  <c r="G1238" i="11" s="1"/>
  <c r="D1237" i="11"/>
  <c r="D1236" i="11"/>
  <c r="F1236" i="11"/>
  <c r="D1235" i="11"/>
  <c r="G1235" i="11" s="1"/>
  <c r="D1234" i="11"/>
  <c r="F1234" i="11"/>
  <c r="D1233" i="11"/>
  <c r="G1234" i="11" s="1"/>
  <c r="D1232" i="11"/>
  <c r="G1232" i="11" s="1"/>
  <c r="D1231" i="11"/>
  <c r="D1230" i="11"/>
  <c r="F1230" i="11"/>
  <c r="D1229" i="11"/>
  <c r="G1229" i="11" s="1"/>
  <c r="D1228" i="11"/>
  <c r="F1228" i="11"/>
  <c r="D1227" i="11"/>
  <c r="D1226" i="11"/>
  <c r="G1226" i="11" s="1"/>
  <c r="D1225" i="11"/>
  <c r="D1224" i="11"/>
  <c r="F1224" i="11"/>
  <c r="D1223" i="11"/>
  <c r="G1223" i="11" s="1"/>
  <c r="G1222" i="11"/>
  <c r="D1222" i="11"/>
  <c r="F1222" i="11"/>
  <c r="D1221" i="11"/>
  <c r="D1220" i="11"/>
  <c r="G1220" i="11" s="1"/>
  <c r="D1219" i="11"/>
  <c r="D1218" i="11"/>
  <c r="F1218" i="11"/>
  <c r="D1217" i="11"/>
  <c r="G1217" i="11" s="1"/>
  <c r="D1216" i="11"/>
  <c r="F1216" i="11"/>
  <c r="D1215" i="11"/>
  <c r="G1216" i="11" s="1"/>
  <c r="D1214" i="11"/>
  <c r="G1214" i="11" s="1"/>
  <c r="D1213" i="11"/>
  <c r="D1212" i="11"/>
  <c r="F1212" i="11"/>
  <c r="D1211" i="11"/>
  <c r="G1211" i="11" s="1"/>
  <c r="G1210" i="11"/>
  <c r="D1210" i="11"/>
  <c r="F1210" i="11"/>
  <c r="D1209" i="11"/>
  <c r="D1208" i="11"/>
  <c r="G1208" i="11" s="1"/>
  <c r="D1207" i="11"/>
  <c r="D1206" i="11"/>
  <c r="F1206" i="11"/>
  <c r="D1205" i="11"/>
  <c r="G1205" i="11" s="1"/>
  <c r="G1204" i="11"/>
  <c r="D1204" i="11"/>
  <c r="F1204" i="11"/>
  <c r="D1203" i="11"/>
  <c r="D1202" i="11"/>
  <c r="D1201" i="11"/>
  <c r="G1202" i="11" s="1"/>
  <c r="D1200" i="11"/>
  <c r="F1200" i="11"/>
  <c r="D1199" i="11"/>
  <c r="G1199" i="11" s="1"/>
  <c r="D1198" i="11"/>
  <c r="F1198" i="11"/>
  <c r="D1197" i="11"/>
  <c r="G1198" i="11" s="1"/>
  <c r="D1196" i="11"/>
  <c r="G1196" i="11" s="1"/>
  <c r="F1196" i="11"/>
  <c r="D1195" i="11"/>
  <c r="D1194" i="11"/>
  <c r="F1194" i="11"/>
  <c r="D1193" i="11"/>
  <c r="G1193" i="11" s="1"/>
  <c r="G1192" i="11"/>
  <c r="D1192" i="11"/>
  <c r="F1192" i="11"/>
  <c r="D1191" i="11"/>
  <c r="D1190" i="11"/>
  <c r="G1190" i="11" s="1"/>
  <c r="D1189" i="11"/>
  <c r="D1188" i="11"/>
  <c r="F1188" i="11"/>
  <c r="D1187" i="11"/>
  <c r="G1187" i="11" s="1"/>
  <c r="G1186" i="11"/>
  <c r="D1186" i="11"/>
  <c r="F1186" i="11"/>
  <c r="D1185" i="11"/>
  <c r="F1185" i="11"/>
  <c r="D1184" i="11"/>
  <c r="D1183" i="11"/>
  <c r="G1184" i="11" s="1"/>
  <c r="D1182" i="11"/>
  <c r="F1182" i="11"/>
  <c r="D1181" i="11"/>
  <c r="G1181" i="11" s="1"/>
  <c r="D1180" i="11"/>
  <c r="F1180" i="11"/>
  <c r="D1179" i="11"/>
  <c r="G1180" i="11" s="1"/>
  <c r="D1178" i="11"/>
  <c r="D1177" i="11"/>
  <c r="G1178" i="11" s="1"/>
  <c r="F1178" i="11"/>
  <c r="D1176" i="11"/>
  <c r="F1176" i="11"/>
  <c r="D1175" i="11"/>
  <c r="G1175" i="11" s="1"/>
  <c r="D1174" i="11"/>
  <c r="F1174" i="11"/>
  <c r="D1173" i="11"/>
  <c r="G1174" i="11" s="1"/>
  <c r="D1172" i="11"/>
  <c r="D1171" i="11"/>
  <c r="G1172" i="11" s="1"/>
  <c r="F1172" i="11"/>
  <c r="D1170" i="11"/>
  <c r="F1170" i="11"/>
  <c r="D1169" i="11"/>
  <c r="G1169" i="11" s="1"/>
  <c r="G1168" i="11"/>
  <c r="D1168" i="11"/>
  <c r="F1168" i="11"/>
  <c r="D1167" i="11"/>
  <c r="D1166" i="11"/>
  <c r="G1166" i="11" s="1"/>
  <c r="D1165" i="11"/>
  <c r="D1164" i="11"/>
  <c r="F1165" i="11"/>
  <c r="D1163" i="11"/>
  <c r="G1163" i="11" s="1"/>
  <c r="D1162" i="11"/>
  <c r="F1162" i="11"/>
  <c r="D1161" i="11"/>
  <c r="G1162" i="11" s="1"/>
  <c r="D1160" i="11"/>
  <c r="G1160" i="11" s="1"/>
  <c r="D1159" i="11"/>
  <c r="D1158" i="11"/>
  <c r="F1159" i="11"/>
  <c r="D1157" i="11"/>
  <c r="G1157" i="11" s="1"/>
  <c r="D1156" i="11"/>
  <c r="F1156" i="11"/>
  <c r="D1155" i="11"/>
  <c r="D1154" i="11"/>
  <c r="G1154" i="11" s="1"/>
  <c r="D1153" i="11"/>
  <c r="D1152" i="11"/>
  <c r="F1153" i="11"/>
  <c r="D1151" i="11"/>
  <c r="G1151" i="11" s="1"/>
  <c r="G1150" i="11"/>
  <c r="D1150" i="11"/>
  <c r="F1150" i="11"/>
  <c r="D1149" i="11"/>
  <c r="D1148" i="11"/>
  <c r="D1147" i="11"/>
  <c r="D1146" i="11"/>
  <c r="F1147" i="11"/>
  <c r="D1145" i="11"/>
  <c r="G1145" i="11" s="1"/>
  <c r="D1144" i="11"/>
  <c r="F1144" i="11"/>
  <c r="D1143" i="11"/>
  <c r="D1142" i="11"/>
  <c r="D1141" i="11"/>
  <c r="D1140" i="11"/>
  <c r="F1141" i="11"/>
  <c r="D1139" i="11"/>
  <c r="G1139" i="11" s="1"/>
  <c r="D1138" i="11"/>
  <c r="F1137" i="11"/>
  <c r="D1137" i="11"/>
  <c r="D1136" i="11"/>
  <c r="D1135" i="11"/>
  <c r="D1134" i="11"/>
  <c r="F1135" i="11"/>
  <c r="F1133" i="11"/>
  <c r="D1133" i="11"/>
  <c r="G1133" i="11" s="1"/>
  <c r="G1132" i="11"/>
  <c r="D1132" i="11"/>
  <c r="F1132" i="11"/>
  <c r="D1131" i="11"/>
  <c r="D1130" i="11"/>
  <c r="G1129" i="11"/>
  <c r="D1129" i="11"/>
  <c r="D1128" i="11"/>
  <c r="F1129" i="11"/>
  <c r="F1127" i="11"/>
  <c r="D1127" i="11"/>
  <c r="G1127" i="11" s="1"/>
  <c r="G1126" i="11"/>
  <c r="D1126" i="11"/>
  <c r="F1126" i="11"/>
  <c r="F1125" i="11"/>
  <c r="D1125" i="11"/>
  <c r="D1124" i="11"/>
  <c r="G1123" i="11"/>
  <c r="D1123" i="11"/>
  <c r="D1122" i="11"/>
  <c r="F1123" i="11"/>
  <c r="D1121" i="11"/>
  <c r="G1121" i="11" s="1"/>
  <c r="D1120" i="11"/>
  <c r="F1119" i="11"/>
  <c r="D1119" i="11"/>
  <c r="D1118" i="11"/>
  <c r="G1117" i="11"/>
  <c r="D1117" i="11"/>
  <c r="G1118" i="11" s="1"/>
  <c r="D1116" i="11"/>
  <c r="F1115" i="11"/>
  <c r="D1115" i="11"/>
  <c r="G1114" i="11"/>
  <c r="D1114" i="11"/>
  <c r="D1113" i="11"/>
  <c r="D1112" i="11"/>
  <c r="G1112" i="11" s="1"/>
  <c r="G1111" i="11"/>
  <c r="D1111" i="11"/>
  <c r="F1111" i="11"/>
  <c r="G1110" i="11"/>
  <c r="D1110" i="11"/>
  <c r="D1109" i="11"/>
  <c r="D1108" i="11"/>
  <c r="D1107" i="11"/>
  <c r="D1106" i="11"/>
  <c r="G1106" i="11" s="1"/>
  <c r="D1105" i="11"/>
  <c r="F1105" i="11"/>
  <c r="D1104" i="11"/>
  <c r="D1103" i="11"/>
  <c r="G1103" i="11" s="1"/>
  <c r="F1103" i="11"/>
  <c r="D1102" i="11"/>
  <c r="F1101" i="11"/>
  <c r="D1101" i="11"/>
  <c r="F1102" i="11"/>
  <c r="D1100" i="11"/>
  <c r="G1100" i="11" s="1"/>
  <c r="G1099" i="11"/>
  <c r="D1099" i="11"/>
  <c r="F1099" i="11"/>
  <c r="G1098" i="11"/>
  <c r="F1098" i="11"/>
  <c r="D1098" i="11"/>
  <c r="G1097" i="11"/>
  <c r="D1097" i="11"/>
  <c r="F1097" i="11"/>
  <c r="G1096" i="11"/>
  <c r="F1096" i="11"/>
  <c r="D1096" i="11"/>
  <c r="D1095" i="11"/>
  <c r="D1094" i="11"/>
  <c r="G1094" i="11" s="1"/>
  <c r="G1093" i="11"/>
  <c r="D1093" i="11"/>
  <c r="F1093" i="11"/>
  <c r="D1092" i="11"/>
  <c r="D1091" i="11"/>
  <c r="G1092" i="11" s="1"/>
  <c r="D1090" i="11"/>
  <c r="D1089" i="11"/>
  <c r="D1088" i="11"/>
  <c r="G1088" i="11" s="1"/>
  <c r="D1087" i="11"/>
  <c r="F1087" i="11"/>
  <c r="D1086" i="11"/>
  <c r="D1085" i="11"/>
  <c r="F1085" i="11"/>
  <c r="D1084" i="11"/>
  <c r="F1083" i="11"/>
  <c r="D1083" i="11"/>
  <c r="F1084" i="11"/>
  <c r="D1082" i="11"/>
  <c r="G1082" i="11" s="1"/>
  <c r="G1081" i="11"/>
  <c r="D1081" i="11"/>
  <c r="F1081" i="11"/>
  <c r="G1080" i="11"/>
  <c r="F1080" i="11"/>
  <c r="D1080" i="11"/>
  <c r="G1079" i="11"/>
  <c r="D1079" i="11"/>
  <c r="F1079" i="11"/>
  <c r="G1078" i="11"/>
  <c r="F1078" i="11"/>
  <c r="D1078" i="11"/>
  <c r="D1077" i="11"/>
  <c r="D1076" i="11"/>
  <c r="G1076" i="11" s="1"/>
  <c r="G1075" i="11"/>
  <c r="D1075" i="11"/>
  <c r="F1075" i="11"/>
  <c r="G1074" i="11"/>
  <c r="D1074" i="11"/>
  <c r="D1073" i="11"/>
  <c r="G1072" i="11"/>
  <c r="D1072" i="11"/>
  <c r="D1071" i="11"/>
  <c r="F1072" i="11"/>
  <c r="D1070" i="11"/>
  <c r="G1070" i="11" s="1"/>
  <c r="D1069" i="11"/>
  <c r="F1069" i="11"/>
  <c r="D1068" i="11"/>
  <c r="G1067" i="11"/>
  <c r="D1067" i="11"/>
  <c r="D1066" i="11"/>
  <c r="D1065" i="11"/>
  <c r="D1064" i="11"/>
  <c r="G1064" i="11" s="1"/>
  <c r="G1063" i="11"/>
  <c r="D1063" i="11"/>
  <c r="F1063" i="11"/>
  <c r="G1062" i="11"/>
  <c r="F1062" i="11"/>
  <c r="D1062" i="11"/>
  <c r="G1061" i="11"/>
  <c r="D1061" i="11"/>
  <c r="F1061" i="11"/>
  <c r="G1060" i="11"/>
  <c r="F1060" i="11"/>
  <c r="D1060" i="11"/>
  <c r="D1059" i="11"/>
  <c r="D1058" i="11"/>
  <c r="G1057" i="11"/>
  <c r="D1057" i="11"/>
  <c r="F1057" i="11"/>
  <c r="D1056" i="11"/>
  <c r="G1055" i="11"/>
  <c r="D1055" i="11"/>
  <c r="F1055" i="11"/>
  <c r="D1054" i="11"/>
  <c r="D1053" i="11"/>
  <c r="F1052" i="11"/>
  <c r="D1052" i="11"/>
  <c r="G1051" i="11"/>
  <c r="D1051" i="11"/>
  <c r="D1050" i="11"/>
  <c r="D1049" i="11"/>
  <c r="F1049" i="11"/>
  <c r="D1048" i="11"/>
  <c r="G1047" i="11"/>
  <c r="D1047" i="11"/>
  <c r="F1047" i="11"/>
  <c r="D1046" i="11"/>
  <c r="D1045" i="11"/>
  <c r="G1045" i="11" s="1"/>
  <c r="D1044" i="11"/>
  <c r="D1043" i="11"/>
  <c r="F1043" i="11"/>
  <c r="D1042" i="11"/>
  <c r="F1041" i="11"/>
  <c r="D1041" i="11"/>
  <c r="F1042" i="11"/>
  <c r="D1040" i="11"/>
  <c r="F1040" i="11"/>
  <c r="G1039" i="11"/>
  <c r="D1039" i="11"/>
  <c r="G1040" i="11" s="1"/>
  <c r="D1038" i="11"/>
  <c r="G1037" i="11"/>
  <c r="D1037" i="11"/>
  <c r="G1038" i="11" s="1"/>
  <c r="D1036" i="11"/>
  <c r="G1036" i="11" s="1"/>
  <c r="G1035" i="11"/>
  <c r="D1035" i="11"/>
  <c r="F1036" i="11"/>
  <c r="F1034" i="11"/>
  <c r="D1034" i="11"/>
  <c r="F1035" i="11"/>
  <c r="F1033" i="11"/>
  <c r="D1033" i="11"/>
  <c r="F1032" i="11"/>
  <c r="D1032" i="11"/>
  <c r="D1031" i="11"/>
  <c r="G1031" i="11" s="1"/>
  <c r="D1030" i="11"/>
  <c r="D1029" i="11"/>
  <c r="G1030" i="11" s="1"/>
  <c r="G1028" i="11"/>
  <c r="D1028" i="11"/>
  <c r="F1028" i="11"/>
  <c r="D1027" i="11"/>
  <c r="G1027" i="11" s="1"/>
  <c r="F1026" i="11"/>
  <c r="D1026" i="11"/>
  <c r="F1027" i="11"/>
  <c r="D1025" i="11"/>
  <c r="G1025" i="11" s="1"/>
  <c r="D1024" i="11"/>
  <c r="G1023" i="11"/>
  <c r="D1023" i="11"/>
  <c r="G1024" i="11" s="1"/>
  <c r="D1022" i="11"/>
  <c r="F1022" i="11"/>
  <c r="G1021" i="11"/>
  <c r="D1021" i="11"/>
  <c r="D1020" i="11"/>
  <c r="D1019" i="11"/>
  <c r="G1019" i="11" s="1"/>
  <c r="G1018" i="11"/>
  <c r="D1018" i="11"/>
  <c r="F1017" i="11"/>
  <c r="D1017" i="11"/>
  <c r="D1016" i="11"/>
  <c r="F1016" i="11"/>
  <c r="G1015" i="11"/>
  <c r="D1015" i="11"/>
  <c r="G1014" i="11"/>
  <c r="F1014" i="11"/>
  <c r="D1014" i="11"/>
  <c r="D1013" i="11"/>
  <c r="G1013" i="11" s="1"/>
  <c r="D1012" i="11"/>
  <c r="F1012" i="11"/>
  <c r="F1011" i="11"/>
  <c r="D1011" i="11"/>
  <c r="D1010" i="11"/>
  <c r="F1010" i="11"/>
  <c r="G1009" i="11"/>
  <c r="D1009" i="11"/>
  <c r="G1010" i="11" s="1"/>
  <c r="D1008" i="11"/>
  <c r="D1007" i="11"/>
  <c r="G1007" i="11" s="1"/>
  <c r="G1006" i="11"/>
  <c r="D1006" i="11"/>
  <c r="F1006" i="11"/>
  <c r="D1005" i="11"/>
  <c r="G1005" i="11" s="1"/>
  <c r="D1004" i="11"/>
  <c r="F1003" i="11"/>
  <c r="D1003" i="11"/>
  <c r="G1002" i="11"/>
  <c r="D1002" i="11"/>
  <c r="D1001" i="11"/>
  <c r="G1001" i="11" s="1"/>
  <c r="D1000" i="11"/>
  <c r="F1000" i="11"/>
  <c r="F999" i="11"/>
  <c r="D999" i="11"/>
  <c r="D998" i="11"/>
  <c r="F998" i="11"/>
  <c r="D997" i="11"/>
  <c r="F996" i="11"/>
  <c r="D996" i="11"/>
  <c r="F997" i="11"/>
  <c r="D995" i="11"/>
  <c r="D994" i="11"/>
  <c r="F993" i="11"/>
  <c r="D993" i="11"/>
  <c r="D992" i="11"/>
  <c r="F992" i="11"/>
  <c r="D991" i="11"/>
  <c r="D990" i="11"/>
  <c r="G989" i="11"/>
  <c r="D989" i="11"/>
  <c r="D988" i="11"/>
  <c r="F988" i="11"/>
  <c r="F987" i="11"/>
  <c r="D987" i="11"/>
  <c r="G987" i="11" s="1"/>
  <c r="D986" i="11"/>
  <c r="F986" i="11"/>
  <c r="D985" i="11"/>
  <c r="G985" i="11" s="1"/>
  <c r="G984" i="11"/>
  <c r="F984" i="11"/>
  <c r="D984" i="11"/>
  <c r="G983" i="11"/>
  <c r="D983" i="11"/>
  <c r="D982" i="11"/>
  <c r="G982" i="11" s="1"/>
  <c r="F981" i="11"/>
  <c r="D981" i="11"/>
  <c r="G980" i="11"/>
  <c r="D980" i="11"/>
  <c r="G981" i="11" s="1"/>
  <c r="F979" i="11"/>
  <c r="D979" i="11"/>
  <c r="F978" i="11"/>
  <c r="D978" i="11"/>
  <c r="D977" i="11"/>
  <c r="G977" i="11" s="1"/>
  <c r="F977" i="11"/>
  <c r="G976" i="11"/>
  <c r="D976" i="11"/>
  <c r="D975" i="11"/>
  <c r="G975" i="11" s="1"/>
  <c r="G974" i="11"/>
  <c r="D974" i="11"/>
  <c r="D973" i="11"/>
  <c r="G973" i="11" s="1"/>
  <c r="D972" i="11"/>
  <c r="F972" i="11"/>
  <c r="G971" i="11"/>
  <c r="F971" i="11"/>
  <c r="D971" i="11"/>
  <c r="D970" i="11"/>
  <c r="G970" i="11" s="1"/>
  <c r="G969" i="11"/>
  <c r="D969" i="11"/>
  <c r="F969" i="11"/>
  <c r="F968" i="11"/>
  <c r="D968" i="11"/>
  <c r="D967" i="11"/>
  <c r="G967" i="11" s="1"/>
  <c r="G966" i="11"/>
  <c r="D966" i="11"/>
  <c r="F966" i="11"/>
  <c r="D965" i="11"/>
  <c r="D964" i="11"/>
  <c r="G964" i="11" s="1"/>
  <c r="D963" i="11"/>
  <c r="D962" i="11"/>
  <c r="D961" i="11"/>
  <c r="G961" i="11" s="1"/>
  <c r="D960" i="11"/>
  <c r="F960" i="11"/>
  <c r="D959" i="11"/>
  <c r="D958" i="11"/>
  <c r="G958" i="11" s="1"/>
  <c r="G957" i="11"/>
  <c r="F957" i="11"/>
  <c r="D957" i="11"/>
  <c r="F956" i="11"/>
  <c r="D956" i="11"/>
  <c r="D955" i="11"/>
  <c r="G955" i="11" s="1"/>
  <c r="D954" i="11"/>
  <c r="F954" i="11"/>
  <c r="F953" i="11"/>
  <c r="D953" i="11"/>
  <c r="G954" i="11" s="1"/>
  <c r="D952" i="11"/>
  <c r="G951" i="11"/>
  <c r="D951" i="11"/>
  <c r="D950" i="11"/>
  <c r="D949" i="11"/>
  <c r="G949" i="11" s="1"/>
  <c r="G948" i="11"/>
  <c r="D948" i="11"/>
  <c r="F948" i="11"/>
  <c r="G947" i="11"/>
  <c r="F947" i="11"/>
  <c r="D947" i="11"/>
  <c r="D946" i="11"/>
  <c r="G946" i="11" s="1"/>
  <c r="D945" i="11"/>
  <c r="D944" i="11"/>
  <c r="D943" i="11"/>
  <c r="D942" i="11"/>
  <c r="F942" i="11"/>
  <c r="D941" i="11"/>
  <c r="D940" i="11"/>
  <c r="D939" i="11"/>
  <c r="G938" i="11"/>
  <c r="F938" i="11"/>
  <c r="D938" i="11"/>
  <c r="F937" i="11"/>
  <c r="D937" i="11"/>
  <c r="D936" i="11"/>
  <c r="F936" i="11"/>
  <c r="F935" i="11"/>
  <c r="D935" i="11"/>
  <c r="D934" i="11"/>
  <c r="G934" i="11" s="1"/>
  <c r="G933" i="11"/>
  <c r="F933" i="11"/>
  <c r="D933" i="11"/>
  <c r="F934" i="11"/>
  <c r="D932" i="11"/>
  <c r="D931" i="11"/>
  <c r="F931" i="11"/>
  <c r="D930" i="11"/>
  <c r="F930" i="11"/>
  <c r="D929" i="11"/>
  <c r="D928" i="11"/>
  <c r="G927" i="11"/>
  <c r="D927" i="11"/>
  <c r="G926" i="11"/>
  <c r="F926" i="11"/>
  <c r="D926" i="11"/>
  <c r="F927" i="11"/>
  <c r="G925" i="11"/>
  <c r="F925" i="11"/>
  <c r="D925" i="11"/>
  <c r="D924" i="11"/>
  <c r="D923" i="11"/>
  <c r="D922" i="11"/>
  <c r="F922" i="11"/>
  <c r="D921" i="11"/>
  <c r="F920" i="11"/>
  <c r="D920" i="11"/>
  <c r="F919" i="11"/>
  <c r="D919" i="11"/>
  <c r="G918" i="11"/>
  <c r="D918" i="11"/>
  <c r="F918" i="11"/>
  <c r="D917" i="11"/>
  <c r="F916" i="11"/>
  <c r="D916" i="11"/>
  <c r="F917" i="11"/>
  <c r="F915" i="11"/>
  <c r="D915" i="11"/>
  <c r="G914" i="11"/>
  <c r="D914" i="11"/>
  <c r="G915" i="11" s="1"/>
  <c r="F914" i="11"/>
  <c r="F913" i="11"/>
  <c r="D913" i="11"/>
  <c r="G912" i="11"/>
  <c r="D912" i="11"/>
  <c r="F912" i="11"/>
  <c r="F911" i="11"/>
  <c r="D911" i="11"/>
  <c r="F910" i="11"/>
  <c r="D910" i="11"/>
  <c r="F909" i="11"/>
  <c r="D909" i="11"/>
  <c r="D908" i="11"/>
  <c r="G909" i="11" s="1"/>
  <c r="F908" i="11"/>
  <c r="F907" i="11"/>
  <c r="D907" i="11"/>
  <c r="D906" i="11"/>
  <c r="F905" i="11"/>
  <c r="D905" i="11"/>
  <c r="F904" i="11"/>
  <c r="D904" i="11"/>
  <c r="F903" i="11"/>
  <c r="D903" i="11"/>
  <c r="D902" i="11"/>
  <c r="G903" i="11" s="1"/>
  <c r="F902" i="11"/>
  <c r="F901" i="11"/>
  <c r="D901" i="11"/>
  <c r="G902" i="11" s="1"/>
  <c r="D900" i="11"/>
  <c r="F900" i="11"/>
  <c r="D899" i="11"/>
  <c r="D898" i="11"/>
  <c r="F899" i="11"/>
  <c r="F897" i="11"/>
  <c r="D897" i="11"/>
  <c r="D896" i="11"/>
  <c r="F896" i="11"/>
  <c r="F895" i="11"/>
  <c r="D895" i="11"/>
  <c r="D894" i="11"/>
  <c r="D893" i="11"/>
  <c r="F893" i="11"/>
  <c r="D892" i="11"/>
  <c r="G892" i="11" s="1"/>
  <c r="F892" i="11"/>
  <c r="G891" i="11"/>
  <c r="D891" i="11"/>
  <c r="G890" i="11"/>
  <c r="D890" i="11"/>
  <c r="G889" i="11"/>
  <c r="D889" i="11"/>
  <c r="F888" i="11"/>
  <c r="D888" i="11"/>
  <c r="D887" i="11"/>
  <c r="G888" i="11" s="1"/>
  <c r="D886" i="11"/>
  <c r="G886" i="11" s="1"/>
  <c r="D885" i="11"/>
  <c r="D884" i="11"/>
  <c r="D883" i="11"/>
  <c r="G882" i="11"/>
  <c r="D882" i="11"/>
  <c r="F881" i="11"/>
  <c r="D881" i="11"/>
  <c r="F880" i="11"/>
  <c r="D880" i="11"/>
  <c r="F879" i="11"/>
  <c r="D879" i="11"/>
  <c r="G878" i="11"/>
  <c r="D878" i="11"/>
  <c r="G879" i="11" s="1"/>
  <c r="F878" i="11"/>
  <c r="F877" i="11"/>
  <c r="D877" i="11"/>
  <c r="G877" i="11" s="1"/>
  <c r="D876" i="11"/>
  <c r="D875" i="11"/>
  <c r="D874" i="11"/>
  <c r="G874" i="11" s="1"/>
  <c r="G873" i="11"/>
  <c r="D873" i="11"/>
  <c r="G872" i="11"/>
  <c r="D872" i="11"/>
  <c r="F872" i="11"/>
  <c r="D871" i="11"/>
  <c r="G870" i="11"/>
  <c r="D870" i="11"/>
  <c r="F869" i="11"/>
  <c r="D869" i="11"/>
  <c r="D868" i="11"/>
  <c r="F868" i="11"/>
  <c r="D867" i="11"/>
  <c r="F866" i="11"/>
  <c r="D866" i="11"/>
  <c r="F867" i="11"/>
  <c r="F865" i="11"/>
  <c r="D865" i="11"/>
  <c r="G865" i="11" s="1"/>
  <c r="D864" i="11"/>
  <c r="D863" i="11"/>
  <c r="F862" i="11"/>
  <c r="D862" i="11"/>
  <c r="F861" i="11"/>
  <c r="D861" i="11"/>
  <c r="D860" i="11"/>
  <c r="F860" i="11"/>
  <c r="F859" i="11"/>
  <c r="D859" i="11"/>
  <c r="G858" i="11"/>
  <c r="D858" i="11"/>
  <c r="G857" i="11"/>
  <c r="D857" i="11"/>
  <c r="G856" i="11"/>
  <c r="D856" i="11"/>
  <c r="D855" i="11"/>
  <c r="D854" i="11"/>
  <c r="G855" i="11" s="1"/>
  <c r="G853" i="11"/>
  <c r="F853" i="11"/>
  <c r="D853" i="11"/>
  <c r="F852" i="11"/>
  <c r="D852" i="11"/>
  <c r="D851" i="11"/>
  <c r="G852" i="11" s="1"/>
  <c r="F851" i="11"/>
  <c r="D850" i="11"/>
  <c r="D849" i="11"/>
  <c r="D848" i="11"/>
  <c r="F848" i="11"/>
  <c r="F847" i="11"/>
  <c r="D847" i="11"/>
  <c r="D846" i="11"/>
  <c r="F846" i="11"/>
  <c r="G845" i="11"/>
  <c r="D845" i="11"/>
  <c r="D844" i="11"/>
  <c r="D843" i="11"/>
  <c r="F844" i="11"/>
  <c r="F842" i="11"/>
  <c r="D842" i="11"/>
  <c r="G843" i="11" s="1"/>
  <c r="D841" i="11"/>
  <c r="D840" i="11"/>
  <c r="D839" i="11"/>
  <c r="F838" i="11"/>
  <c r="D838" i="11"/>
  <c r="F837" i="11"/>
  <c r="D837" i="11"/>
  <c r="G838" i="11" s="1"/>
  <c r="G836" i="11"/>
  <c r="D836" i="11"/>
  <c r="G835" i="11"/>
  <c r="F835" i="11"/>
  <c r="D835" i="11"/>
  <c r="G834" i="11"/>
  <c r="F834" i="11"/>
  <c r="D834" i="11"/>
  <c r="G833" i="11"/>
  <c r="D833" i="11"/>
  <c r="F833" i="11"/>
  <c r="D832" i="11"/>
  <c r="F831" i="11"/>
  <c r="D831" i="11"/>
  <c r="F832" i="11"/>
  <c r="D830" i="11"/>
  <c r="D829" i="11"/>
  <c r="D828" i="11"/>
  <c r="D827" i="11"/>
  <c r="G827" i="11" s="1"/>
  <c r="F827" i="11"/>
  <c r="G826" i="11"/>
  <c r="D826" i="11"/>
  <c r="G825" i="11"/>
  <c r="F825" i="11"/>
  <c r="D825" i="11"/>
  <c r="G824" i="11"/>
  <c r="D824" i="11"/>
  <c r="G823" i="11"/>
  <c r="D823" i="11"/>
  <c r="D822" i="11"/>
  <c r="F821" i="11"/>
  <c r="D821" i="11"/>
  <c r="D820" i="11"/>
  <c r="G819" i="11"/>
  <c r="D819" i="11"/>
  <c r="F820" i="11"/>
  <c r="F818" i="11"/>
  <c r="D818" i="11"/>
  <c r="G817" i="11"/>
  <c r="F817" i="11"/>
  <c r="D817" i="11"/>
  <c r="G816" i="11"/>
  <c r="D816" i="11"/>
  <c r="F815" i="11"/>
  <c r="D815" i="11"/>
  <c r="G815" i="11" s="1"/>
  <c r="F814" i="11"/>
  <c r="D814" i="11"/>
  <c r="G814" i="11" s="1"/>
  <c r="G813" i="11"/>
  <c r="F813" i="11"/>
  <c r="D813" i="11"/>
  <c r="D812" i="11"/>
  <c r="G812" i="11" s="1"/>
  <c r="G811" i="11"/>
  <c r="D811" i="11"/>
  <c r="D810" i="11"/>
  <c r="F810" i="11"/>
  <c r="G809" i="11"/>
  <c r="F809" i="11"/>
  <c r="D809" i="11"/>
  <c r="G808" i="11"/>
  <c r="D808" i="11"/>
  <c r="F807" i="11"/>
  <c r="D807" i="11"/>
  <c r="D806" i="11"/>
  <c r="D805" i="11"/>
  <c r="F806" i="11"/>
  <c r="D804" i="11"/>
  <c r="F804" i="11"/>
  <c r="D803" i="11"/>
  <c r="D802" i="11"/>
  <c r="F803" i="11"/>
  <c r="G801" i="11"/>
  <c r="D801" i="11"/>
  <c r="F800" i="11"/>
  <c r="D800" i="11"/>
  <c r="G799" i="11"/>
  <c r="D799" i="11"/>
  <c r="D798" i="11"/>
  <c r="F799" i="11"/>
  <c r="F797" i="11"/>
  <c r="D797" i="11"/>
  <c r="G797" i="11" s="1"/>
  <c r="F796" i="11"/>
  <c r="D796" i="11"/>
  <c r="G795" i="11"/>
  <c r="D795" i="11"/>
  <c r="G794" i="11"/>
  <c r="D794" i="11"/>
  <c r="D793" i="11"/>
  <c r="F793" i="11"/>
  <c r="D792" i="11"/>
  <c r="G792" i="11" s="1"/>
  <c r="D791" i="11"/>
  <c r="D790" i="11"/>
  <c r="G790" i="11" s="1"/>
  <c r="F790" i="11"/>
  <c r="F789" i="11"/>
  <c r="D789" i="11"/>
  <c r="D788" i="11"/>
  <c r="D787" i="11"/>
  <c r="F788" i="11"/>
  <c r="F786" i="11"/>
  <c r="D786" i="11"/>
  <c r="G786" i="11" s="1"/>
  <c r="G785" i="11"/>
  <c r="D785" i="11"/>
  <c r="D784" i="11"/>
  <c r="G784" i="11" s="1"/>
  <c r="F783" i="11"/>
  <c r="D783" i="11"/>
  <c r="D782" i="11"/>
  <c r="G783" i="11" s="1"/>
  <c r="D781" i="11"/>
  <c r="F781" i="11"/>
  <c r="F780" i="11"/>
  <c r="D780" i="11"/>
  <c r="G780" i="11" s="1"/>
  <c r="F779" i="11"/>
  <c r="D779" i="11"/>
  <c r="D778" i="11"/>
  <c r="G779" i="11" s="1"/>
  <c r="F778" i="11"/>
  <c r="D777" i="11"/>
  <c r="G776" i="11"/>
  <c r="D776" i="11"/>
  <c r="G777" i="11" s="1"/>
  <c r="F777" i="11"/>
  <c r="D775" i="11"/>
  <c r="F775" i="11"/>
  <c r="D774" i="11"/>
  <c r="G774" i="11" s="1"/>
  <c r="G773" i="11"/>
  <c r="D773" i="11"/>
  <c r="D772" i="11"/>
  <c r="G772" i="11" s="1"/>
  <c r="F772" i="11"/>
  <c r="F771" i="11"/>
  <c r="D771" i="11"/>
  <c r="F770" i="11"/>
  <c r="D770" i="11"/>
  <c r="G771" i="11" s="1"/>
  <c r="D769" i="11"/>
  <c r="F768" i="11"/>
  <c r="D768" i="11"/>
  <c r="G768" i="11" s="1"/>
  <c r="D767" i="11"/>
  <c r="D766" i="11"/>
  <c r="G766" i="11" s="1"/>
  <c r="D765" i="11"/>
  <c r="G764" i="11"/>
  <c r="D764" i="11"/>
  <c r="G765" i="11" s="1"/>
  <c r="D763" i="11"/>
  <c r="F763" i="11"/>
  <c r="F762" i="11"/>
  <c r="D762" i="11"/>
  <c r="G762" i="11" s="1"/>
  <c r="G761" i="11"/>
  <c r="F761" i="11"/>
  <c r="D761" i="11"/>
  <c r="D760" i="11"/>
  <c r="F760" i="11"/>
  <c r="G759" i="11"/>
  <c r="F759" i="11"/>
  <c r="D759" i="11"/>
  <c r="G758" i="11"/>
  <c r="D758" i="11"/>
  <c r="D757" i="11"/>
  <c r="F757" i="11"/>
  <c r="D756" i="11"/>
  <c r="G756" i="11" s="1"/>
  <c r="G755" i="11"/>
  <c r="D755" i="11"/>
  <c r="F755" i="11"/>
  <c r="D754" i="11"/>
  <c r="F754" i="11"/>
  <c r="D753" i="11"/>
  <c r="G752" i="11"/>
  <c r="D752" i="11"/>
  <c r="D751" i="11"/>
  <c r="F751" i="11"/>
  <c r="G750" i="11"/>
  <c r="F750" i="11"/>
  <c r="D750" i="11"/>
  <c r="G751" i="11" s="1"/>
  <c r="G749" i="11"/>
  <c r="F749" i="11"/>
  <c r="D749" i="11"/>
  <c r="G748" i="11"/>
  <c r="D748" i="11"/>
  <c r="F748" i="11"/>
  <c r="F747" i="11"/>
  <c r="D747" i="11"/>
  <c r="D746" i="11"/>
  <c r="D745" i="11"/>
  <c r="G745" i="11" s="1"/>
  <c r="F745" i="11"/>
  <c r="D744" i="11"/>
  <c r="D743" i="11"/>
  <c r="F743" i="11"/>
  <c r="G742" i="11"/>
  <c r="D742" i="11"/>
  <c r="F742" i="11"/>
  <c r="D741" i="11"/>
  <c r="G741" i="11" s="1"/>
  <c r="D740" i="11"/>
  <c r="D739" i="11"/>
  <c r="G739" i="11" s="1"/>
  <c r="G738" i="11"/>
  <c r="F738" i="11"/>
  <c r="D738" i="11"/>
  <c r="D737" i="11"/>
  <c r="G737" i="11" s="1"/>
  <c r="D736" i="11"/>
  <c r="F736" i="11"/>
  <c r="D735" i="11"/>
  <c r="G734" i="11"/>
  <c r="D734" i="11"/>
  <c r="G733" i="11"/>
  <c r="D733" i="11"/>
  <c r="F733" i="11"/>
  <c r="G732" i="11"/>
  <c r="F732" i="11"/>
  <c r="D732" i="11"/>
  <c r="F731" i="11"/>
  <c r="D731" i="11"/>
  <c r="D730" i="11"/>
  <c r="G730" i="11" s="1"/>
  <c r="D729" i="11"/>
  <c r="D728" i="11"/>
  <c r="G728" i="11" s="1"/>
  <c r="F729" i="11"/>
  <c r="G727" i="11"/>
  <c r="D727" i="11"/>
  <c r="F727" i="11"/>
  <c r="D726" i="11"/>
  <c r="D725" i="11"/>
  <c r="G724" i="11"/>
  <c r="D724" i="11"/>
  <c r="D723" i="11"/>
  <c r="G723" i="11" s="1"/>
  <c r="D722" i="11"/>
  <c r="D721" i="11"/>
  <c r="G720" i="11"/>
  <c r="D720" i="11"/>
  <c r="D719" i="11"/>
  <c r="G719" i="11" s="1"/>
  <c r="F720" i="11"/>
  <c r="D718" i="11"/>
  <c r="D717" i="11"/>
  <c r="G716" i="11"/>
  <c r="D716" i="11"/>
  <c r="F716" i="11"/>
  <c r="G715" i="11"/>
  <c r="D715" i="11"/>
  <c r="F715" i="11"/>
  <c r="D714" i="11"/>
  <c r="G714" i="11" s="1"/>
  <c r="F713" i="11"/>
  <c r="D713" i="11"/>
  <c r="D712" i="11"/>
  <c r="G712" i="11" s="1"/>
  <c r="F711" i="11"/>
  <c r="D711" i="11"/>
  <c r="D710" i="11"/>
  <c r="G711" i="11" s="1"/>
  <c r="D709" i="11"/>
  <c r="F709" i="11"/>
  <c r="D708" i="11"/>
  <c r="G707" i="11"/>
  <c r="D707" i="11"/>
  <c r="G706" i="11"/>
  <c r="D706" i="11"/>
  <c r="G705" i="11"/>
  <c r="F705" i="11"/>
  <c r="D705" i="11"/>
  <c r="F704" i="11"/>
  <c r="D704" i="11"/>
  <c r="D703" i="11"/>
  <c r="D702" i="11"/>
  <c r="D701" i="11"/>
  <c r="G701" i="11" s="1"/>
  <c r="F702" i="11"/>
  <c r="G700" i="11"/>
  <c r="D700" i="11"/>
  <c r="F700" i="11"/>
  <c r="D699" i="11"/>
  <c r="D698" i="11"/>
  <c r="G697" i="11"/>
  <c r="D697" i="11"/>
  <c r="D696" i="11"/>
  <c r="G696" i="11" s="1"/>
  <c r="D695" i="11"/>
  <c r="D694" i="11"/>
  <c r="G693" i="11"/>
  <c r="D693" i="11"/>
  <c r="D692" i="11"/>
  <c r="G692" i="11" s="1"/>
  <c r="F693" i="11"/>
  <c r="D691" i="11"/>
  <c r="G691" i="11" s="1"/>
  <c r="D690" i="11"/>
  <c r="D689" i="11"/>
  <c r="F689" i="11"/>
  <c r="G688" i="11"/>
  <c r="D688" i="11"/>
  <c r="F688" i="11"/>
  <c r="D687" i="11"/>
  <c r="G687" i="11" s="1"/>
  <c r="D686" i="11"/>
  <c r="D685" i="11"/>
  <c r="G685" i="11" s="1"/>
  <c r="G684" i="11"/>
  <c r="F684" i="11"/>
  <c r="D684" i="11"/>
  <c r="F683" i="11"/>
  <c r="D683" i="11"/>
  <c r="F682" i="11"/>
  <c r="D682" i="11"/>
  <c r="F681" i="11"/>
  <c r="D681" i="11"/>
  <c r="D680" i="11"/>
  <c r="D679" i="11"/>
  <c r="F678" i="11"/>
  <c r="D678" i="11"/>
  <c r="D677" i="11"/>
  <c r="D676" i="11"/>
  <c r="G676" i="11" s="1"/>
  <c r="F675" i="11"/>
  <c r="D675" i="11"/>
  <c r="G675" i="11" s="1"/>
  <c r="D674" i="11"/>
  <c r="D673" i="11"/>
  <c r="F673" i="11"/>
  <c r="D672" i="11"/>
  <c r="D671" i="11"/>
  <c r="F671" i="11"/>
  <c r="F670" i="11"/>
  <c r="D670" i="11"/>
  <c r="G670" i="11" s="1"/>
  <c r="D669" i="11"/>
  <c r="G669" i="11" s="1"/>
  <c r="F669" i="11"/>
  <c r="G668" i="11"/>
  <c r="D668" i="11"/>
  <c r="D667" i="11"/>
  <c r="D666" i="11"/>
  <c r="G666" i="11" s="1"/>
  <c r="G665" i="11"/>
  <c r="D665" i="11"/>
  <c r="F665" i="11"/>
  <c r="D664" i="11"/>
  <c r="F664" i="11"/>
  <c r="D663" i="11"/>
  <c r="G663" i="11" s="1"/>
  <c r="D662" i="11"/>
  <c r="D661" i="11"/>
  <c r="G662" i="11" s="1"/>
  <c r="F661" i="11"/>
  <c r="F660" i="11"/>
  <c r="D660" i="11"/>
  <c r="G660" i="11" s="1"/>
  <c r="D659" i="11"/>
  <c r="D658" i="11"/>
  <c r="G659" i="11" s="1"/>
  <c r="D657" i="11"/>
  <c r="G657" i="11" s="1"/>
  <c r="D656" i="11"/>
  <c r="D655" i="11"/>
  <c r="G656" i="11" s="1"/>
  <c r="F655" i="11"/>
  <c r="D654" i="11"/>
  <c r="G654" i="11" s="1"/>
  <c r="D653" i="11"/>
  <c r="D652" i="11"/>
  <c r="F652" i="11"/>
  <c r="F651" i="11"/>
  <c r="D651" i="11"/>
  <c r="G651" i="11" s="1"/>
  <c r="D650" i="11"/>
  <c r="D649" i="11"/>
  <c r="F649" i="11"/>
  <c r="F648" i="11"/>
  <c r="D648" i="11"/>
  <c r="G648" i="11" s="1"/>
  <c r="G647" i="11"/>
  <c r="F647" i="11"/>
  <c r="D647" i="11"/>
  <c r="D646" i="11"/>
  <c r="F646" i="11"/>
  <c r="D645" i="11"/>
  <c r="G645" i="11" s="1"/>
  <c r="D644" i="11"/>
  <c r="D643" i="11"/>
  <c r="G644" i="11" s="1"/>
  <c r="F643" i="11"/>
  <c r="F642" i="11"/>
  <c r="D642" i="11"/>
  <c r="G642" i="11" s="1"/>
  <c r="D641" i="11"/>
  <c r="F641" i="11"/>
  <c r="D640" i="11"/>
  <c r="G641" i="11" s="1"/>
  <c r="D639" i="11"/>
  <c r="G639" i="11" s="1"/>
  <c r="D638" i="11"/>
  <c r="D637" i="11"/>
  <c r="G638" i="11" s="1"/>
  <c r="F637" i="11"/>
  <c r="D636" i="11"/>
  <c r="G636" i="11" s="1"/>
  <c r="G635" i="11"/>
  <c r="D635" i="11"/>
  <c r="F634" i="11"/>
  <c r="D634" i="11"/>
  <c r="G634" i="11" s="1"/>
  <c r="D633" i="11"/>
  <c r="G633" i="11" s="1"/>
  <c r="F633" i="11"/>
  <c r="F632" i="11"/>
  <c r="D632" i="11"/>
  <c r="D631" i="11"/>
  <c r="F631" i="11"/>
  <c r="D630" i="11"/>
  <c r="G630" i="11" s="1"/>
  <c r="G629" i="11"/>
  <c r="D629" i="11"/>
  <c r="F628" i="11"/>
  <c r="D628" i="11"/>
  <c r="G628" i="11" s="1"/>
  <c r="D627" i="11"/>
  <c r="G627" i="11" s="1"/>
  <c r="F627" i="11"/>
  <c r="F626" i="11"/>
  <c r="D626" i="11"/>
  <c r="D625" i="11"/>
  <c r="F625" i="11"/>
  <c r="D624" i="11"/>
  <c r="G624" i="11" s="1"/>
  <c r="G623" i="11"/>
  <c r="D623" i="11"/>
  <c r="F622" i="11"/>
  <c r="D622" i="11"/>
  <c r="G622" i="11" s="1"/>
  <c r="D621" i="11"/>
  <c r="G621" i="11" s="1"/>
  <c r="F621" i="11"/>
  <c r="F620" i="11"/>
  <c r="D620" i="11"/>
  <c r="D619" i="11"/>
  <c r="F619" i="11"/>
  <c r="D618" i="11"/>
  <c r="G618" i="11" s="1"/>
  <c r="G617" i="11"/>
  <c r="D617" i="11"/>
  <c r="F616" i="11"/>
  <c r="D616" i="11"/>
  <c r="G616" i="11" s="1"/>
  <c r="D615" i="11"/>
  <c r="G615" i="11" s="1"/>
  <c r="F615" i="11"/>
  <c r="F614" i="11"/>
  <c r="D614" i="11"/>
  <c r="D613" i="11"/>
  <c r="F613" i="11"/>
  <c r="D612" i="11"/>
  <c r="G612" i="11" s="1"/>
  <c r="G611" i="11"/>
  <c r="D611" i="11"/>
  <c r="F610" i="11"/>
  <c r="D610" i="11"/>
  <c r="G610" i="11" s="1"/>
  <c r="D609" i="11"/>
  <c r="G609" i="11" s="1"/>
  <c r="F609" i="11"/>
  <c r="F608" i="11"/>
  <c r="D608" i="11"/>
  <c r="D607" i="11"/>
  <c r="F607" i="11"/>
  <c r="D606" i="11"/>
  <c r="G606" i="11" s="1"/>
  <c r="G605" i="11"/>
  <c r="D605" i="11"/>
  <c r="F604" i="11"/>
  <c r="D604" i="11"/>
  <c r="G604" i="11" s="1"/>
  <c r="D603" i="11"/>
  <c r="G603" i="11" s="1"/>
  <c r="F603" i="11"/>
  <c r="F602" i="11"/>
  <c r="D602" i="11"/>
  <c r="D601" i="11"/>
  <c r="F601" i="11"/>
  <c r="D600" i="11"/>
  <c r="G600" i="11" s="1"/>
  <c r="G599" i="11"/>
  <c r="D599" i="11"/>
  <c r="F598" i="11"/>
  <c r="D598" i="11"/>
  <c r="G598" i="11" s="1"/>
  <c r="D597" i="11"/>
  <c r="G597" i="11" s="1"/>
  <c r="F597" i="11"/>
  <c r="F596" i="11"/>
  <c r="D596" i="11"/>
  <c r="D595" i="11"/>
  <c r="F595" i="11"/>
  <c r="D594" i="11"/>
  <c r="G594" i="11" s="1"/>
  <c r="G593" i="11"/>
  <c r="D593" i="11"/>
  <c r="F592" i="11"/>
  <c r="D592" i="11"/>
  <c r="G592" i="11" s="1"/>
  <c r="D591" i="11"/>
  <c r="G591" i="11" s="1"/>
  <c r="F591" i="11"/>
  <c r="F590" i="11"/>
  <c r="D590" i="11"/>
  <c r="D589" i="11"/>
  <c r="F589" i="11"/>
  <c r="D588" i="11"/>
  <c r="G588" i="11" s="1"/>
  <c r="G587" i="11"/>
  <c r="D587" i="11"/>
  <c r="G586" i="11"/>
  <c r="D586" i="11"/>
  <c r="F585" i="11"/>
  <c r="D585" i="11"/>
  <c r="F584" i="11"/>
  <c r="D584" i="11"/>
  <c r="F583" i="11"/>
  <c r="D583" i="11"/>
  <c r="D582" i="11"/>
  <c r="F582" i="11"/>
  <c r="D581" i="11"/>
  <c r="F581" i="11"/>
  <c r="D580" i="11"/>
  <c r="F580" i="11"/>
  <c r="D579" i="11"/>
  <c r="G578" i="11"/>
  <c r="F578" i="11"/>
  <c r="D578" i="11"/>
  <c r="D577" i="11"/>
  <c r="F576" i="11"/>
  <c r="D576" i="11"/>
  <c r="G577" i="11" s="1"/>
  <c r="F575" i="11"/>
  <c r="D575" i="11"/>
  <c r="F574" i="11"/>
  <c r="D574" i="11"/>
  <c r="D573" i="11"/>
  <c r="G573" i="11" s="1"/>
  <c r="F572" i="11"/>
  <c r="D572" i="11"/>
  <c r="D571" i="11"/>
  <c r="F571" i="11"/>
  <c r="D570" i="11"/>
  <c r="G570" i="11" s="1"/>
  <c r="F570" i="11"/>
  <c r="F569" i="11"/>
  <c r="D569" i="11"/>
  <c r="G568" i="11"/>
  <c r="D568" i="11"/>
  <c r="G569" i="11" s="1"/>
  <c r="F567" i="11"/>
  <c r="D567" i="11"/>
  <c r="G567" i="11" s="1"/>
  <c r="F566" i="11"/>
  <c r="D566" i="11"/>
  <c r="G565" i="11"/>
  <c r="F565" i="11"/>
  <c r="D565" i="11"/>
  <c r="D564" i="11"/>
  <c r="G564" i="11" s="1"/>
  <c r="F564" i="11"/>
  <c r="D563" i="11"/>
  <c r="F563" i="11"/>
  <c r="D562" i="11"/>
  <c r="G563" i="11" s="1"/>
  <c r="D561" i="11"/>
  <c r="F561" i="11"/>
  <c r="G560" i="11"/>
  <c r="D560" i="11"/>
  <c r="G559" i="11"/>
  <c r="D559" i="11"/>
  <c r="F558" i="11"/>
  <c r="D558" i="11"/>
  <c r="D557" i="11"/>
  <c r="F557" i="11"/>
  <c r="F556" i="11"/>
  <c r="D556" i="11"/>
  <c r="D555" i="11"/>
  <c r="G555" i="11" s="1"/>
  <c r="F555" i="11"/>
  <c r="F554" i="11"/>
  <c r="D554" i="11"/>
  <c r="G553" i="11"/>
  <c r="D553" i="11"/>
  <c r="D552" i="11"/>
  <c r="G552" i="11" s="1"/>
  <c r="G551" i="11"/>
  <c r="D551" i="11"/>
  <c r="F551" i="11"/>
  <c r="D550" i="11"/>
  <c r="F549" i="11"/>
  <c r="D549" i="11"/>
  <c r="G549" i="11" s="1"/>
  <c r="F548" i="11"/>
  <c r="D548" i="11"/>
  <c r="G547" i="11"/>
  <c r="F547" i="11"/>
  <c r="D547" i="11"/>
  <c r="D546" i="11"/>
  <c r="G546" i="11" s="1"/>
  <c r="F546" i="11"/>
  <c r="D545" i="11"/>
  <c r="F545" i="11"/>
  <c r="D544" i="11"/>
  <c r="F544" i="11"/>
  <c r="D543" i="11"/>
  <c r="G542" i="11"/>
  <c r="D542" i="11"/>
  <c r="F542" i="11"/>
  <c r="F541" i="11"/>
  <c r="D541" i="11"/>
  <c r="F540" i="11"/>
  <c r="D540" i="11"/>
  <c r="G541" i="11" s="1"/>
  <c r="F539" i="11"/>
  <c r="D539" i="11"/>
  <c r="D538" i="11"/>
  <c r="D537" i="11"/>
  <c r="G537" i="11" s="1"/>
  <c r="D536" i="11"/>
  <c r="D535" i="11"/>
  <c r="F535" i="11"/>
  <c r="D534" i="11"/>
  <c r="D533" i="11"/>
  <c r="F533" i="11"/>
  <c r="F532" i="11"/>
  <c r="D532" i="11"/>
  <c r="D531" i="11"/>
  <c r="D530" i="11"/>
  <c r="F530" i="11"/>
  <c r="D529" i="11"/>
  <c r="G529" i="11" s="1"/>
  <c r="G528" i="11"/>
  <c r="D528" i="11"/>
  <c r="F529" i="11"/>
  <c r="D527" i="11"/>
  <c r="F527" i="11"/>
  <c r="D526" i="11"/>
  <c r="D525" i="11"/>
  <c r="F526" i="11"/>
  <c r="D524" i="11"/>
  <c r="F524" i="11"/>
  <c r="D523" i="11"/>
  <c r="G523" i="11" s="1"/>
  <c r="G522" i="11"/>
  <c r="D522" i="11"/>
  <c r="F523" i="11"/>
  <c r="D521" i="11"/>
  <c r="F521" i="11"/>
  <c r="D520" i="11"/>
  <c r="D519" i="11"/>
  <c r="F520" i="11"/>
  <c r="D518" i="11"/>
  <c r="F518" i="11"/>
  <c r="D517" i="11"/>
  <c r="G517" i="11" s="1"/>
  <c r="G516" i="11"/>
  <c r="D516" i="11"/>
  <c r="F517" i="11"/>
  <c r="D515" i="11"/>
  <c r="F515" i="11"/>
  <c r="D514" i="11"/>
  <c r="D513" i="11"/>
  <c r="F514" i="11"/>
  <c r="D512" i="11"/>
  <c r="F512" i="11"/>
  <c r="D511" i="11"/>
  <c r="G511" i="11" s="1"/>
  <c r="G510" i="11"/>
  <c r="D510" i="11"/>
  <c r="F511" i="11"/>
  <c r="D509" i="11"/>
  <c r="D508" i="11"/>
  <c r="D507" i="11"/>
  <c r="F508" i="11"/>
  <c r="D506" i="11"/>
  <c r="F506" i="11"/>
  <c r="D505" i="11"/>
  <c r="G505" i="11" s="1"/>
  <c r="G504" i="11"/>
  <c r="D504" i="11"/>
  <c r="F505" i="11"/>
  <c r="D503" i="11"/>
  <c r="D502" i="11"/>
  <c r="D501" i="11"/>
  <c r="G501" i="11" s="1"/>
  <c r="F502" i="11"/>
  <c r="D500" i="11"/>
  <c r="F500" i="11"/>
  <c r="D499" i="11"/>
  <c r="G499" i="11" s="1"/>
  <c r="G498" i="11"/>
  <c r="D498" i="11"/>
  <c r="F499" i="11"/>
  <c r="D497" i="11"/>
  <c r="D496" i="11"/>
  <c r="G495" i="11"/>
  <c r="D495" i="11"/>
  <c r="F496" i="11"/>
  <c r="D494" i="11"/>
  <c r="F494" i="11"/>
  <c r="D493" i="11"/>
  <c r="G493" i="11" s="1"/>
  <c r="G492" i="11"/>
  <c r="D492" i="11"/>
  <c r="F493" i="11"/>
  <c r="D491" i="11"/>
  <c r="D490" i="11"/>
  <c r="D489" i="11"/>
  <c r="F490" i="11"/>
  <c r="D488" i="11"/>
  <c r="F488" i="11"/>
  <c r="D487" i="11"/>
  <c r="G487" i="11" s="1"/>
  <c r="G486" i="11"/>
  <c r="D486" i="11"/>
  <c r="F487" i="11"/>
  <c r="D485" i="11"/>
  <c r="D484" i="11"/>
  <c r="D483" i="11"/>
  <c r="G483" i="11" s="1"/>
  <c r="F484" i="11"/>
  <c r="D482" i="11"/>
  <c r="F482" i="11"/>
  <c r="D481" i="11"/>
  <c r="D480" i="11"/>
  <c r="G480" i="11" s="1"/>
  <c r="F481" i="11"/>
  <c r="G479" i="11"/>
  <c r="D479" i="11"/>
  <c r="G478" i="11"/>
  <c r="F478" i="11"/>
  <c r="D478" i="11"/>
  <c r="F477" i="11"/>
  <c r="D477" i="11"/>
  <c r="D476" i="11"/>
  <c r="G477" i="11" s="1"/>
  <c r="F476" i="11"/>
  <c r="F475" i="11"/>
  <c r="D475" i="11"/>
  <c r="D474" i="11"/>
  <c r="D473" i="11"/>
  <c r="F473" i="11"/>
  <c r="D472" i="11"/>
  <c r="G471" i="11"/>
  <c r="D471" i="11"/>
  <c r="F472" i="11"/>
  <c r="G470" i="11"/>
  <c r="D470" i="11"/>
  <c r="F470" i="11"/>
  <c r="G469" i="11"/>
  <c r="D469" i="11"/>
  <c r="D468" i="11"/>
  <c r="F469" i="11"/>
  <c r="D467" i="11"/>
  <c r="F467" i="11"/>
  <c r="F466" i="11"/>
  <c r="D466" i="11"/>
  <c r="G466" i="11" s="1"/>
  <c r="F465" i="11"/>
  <c r="D465" i="11"/>
  <c r="D464" i="11"/>
  <c r="F464" i="11"/>
  <c r="D463" i="11"/>
  <c r="G462" i="11"/>
  <c r="D462" i="11"/>
  <c r="G463" i="11" s="1"/>
  <c r="F463" i="11"/>
  <c r="G461" i="11"/>
  <c r="D461" i="11"/>
  <c r="G460" i="11"/>
  <c r="F460" i="11"/>
  <c r="D460" i="11"/>
  <c r="F459" i="11"/>
  <c r="D459" i="11"/>
  <c r="D458" i="11"/>
  <c r="F458" i="11"/>
  <c r="F457" i="11"/>
  <c r="D457" i="11"/>
  <c r="D456" i="11"/>
  <c r="D455" i="11"/>
  <c r="G455" i="11" s="1"/>
  <c r="F455" i="11"/>
  <c r="D454" i="11"/>
  <c r="G453" i="11"/>
  <c r="D453" i="11"/>
  <c r="G452" i="11"/>
  <c r="D452" i="11"/>
  <c r="F452" i="11"/>
  <c r="G451" i="11"/>
  <c r="F451" i="11"/>
  <c r="D451" i="11"/>
  <c r="D450" i="11"/>
  <c r="D449" i="11"/>
  <c r="F449" i="11"/>
  <c r="F448" i="11"/>
  <c r="D448" i="11"/>
  <c r="D447" i="11"/>
  <c r="G447" i="11" s="1"/>
  <c r="D446" i="11"/>
  <c r="G446" i="11" s="1"/>
  <c r="F446" i="11"/>
  <c r="D445" i="11"/>
  <c r="G444" i="11"/>
  <c r="D444" i="11"/>
  <c r="G445" i="11" s="1"/>
  <c r="G443" i="11"/>
  <c r="D443" i="11"/>
  <c r="G442" i="11"/>
  <c r="F442" i="11"/>
  <c r="D442" i="11"/>
  <c r="F441" i="11"/>
  <c r="D441" i="11"/>
  <c r="D440" i="11"/>
  <c r="F440" i="11"/>
  <c r="F439" i="11"/>
  <c r="D439" i="11"/>
  <c r="F438" i="11"/>
  <c r="D438" i="11"/>
  <c r="G438" i="11" s="1"/>
  <c r="D437" i="11"/>
  <c r="F437" i="11"/>
  <c r="G436" i="11"/>
  <c r="D436" i="11"/>
  <c r="G435" i="11"/>
  <c r="D435" i="11"/>
  <c r="G434" i="11"/>
  <c r="D434" i="11"/>
  <c r="G433" i="11"/>
  <c r="D433" i="11"/>
  <c r="D432" i="11"/>
  <c r="D431" i="11"/>
  <c r="F431" i="11"/>
  <c r="F430" i="11"/>
  <c r="D430" i="11"/>
  <c r="G430" i="11" s="1"/>
  <c r="D429" i="11"/>
  <c r="G429" i="11" s="1"/>
  <c r="D428" i="11"/>
  <c r="G427" i="11"/>
  <c r="D427" i="11"/>
  <c r="G426" i="11"/>
  <c r="D426" i="11"/>
  <c r="G425" i="11"/>
  <c r="D425" i="11"/>
  <c r="F425" i="11"/>
  <c r="G424" i="11"/>
  <c r="D424" i="11"/>
  <c r="G423" i="11"/>
  <c r="D423" i="11"/>
  <c r="F423" i="11"/>
  <c r="G422" i="11"/>
  <c r="D422" i="11"/>
  <c r="F422" i="11"/>
  <c r="F421" i="11"/>
  <c r="D421" i="11"/>
  <c r="F420" i="11"/>
  <c r="D420" i="11"/>
  <c r="F419" i="11"/>
  <c r="D419" i="11"/>
  <c r="G419" i="11" s="1"/>
  <c r="D418" i="11"/>
  <c r="G418" i="11" s="1"/>
  <c r="F417" i="11"/>
  <c r="D417" i="11"/>
  <c r="F418" i="11"/>
  <c r="D416" i="11"/>
  <c r="F416" i="11"/>
  <c r="D415" i="11"/>
  <c r="G415" i="11" s="1"/>
  <c r="D414" i="11"/>
  <c r="D413" i="11"/>
  <c r="D412" i="11"/>
  <c r="G412" i="11" s="1"/>
  <c r="G411" i="11"/>
  <c r="D411" i="11"/>
  <c r="G410" i="11"/>
  <c r="D410" i="11"/>
  <c r="F410" i="11"/>
  <c r="F409" i="11"/>
  <c r="D409" i="11"/>
  <c r="G409" i="11" s="1"/>
  <c r="F408" i="11"/>
  <c r="D408" i="11"/>
  <c r="D407" i="11"/>
  <c r="G408" i="11" s="1"/>
  <c r="F407" i="11"/>
  <c r="D406" i="11"/>
  <c r="G406" i="11" s="1"/>
  <c r="D405" i="11"/>
  <c r="D404" i="11"/>
  <c r="F404" i="11"/>
  <c r="F403" i="11"/>
  <c r="D403" i="11"/>
  <c r="D402" i="11"/>
  <c r="D401" i="11"/>
  <c r="F401" i="11"/>
  <c r="F400" i="11"/>
  <c r="D400" i="11"/>
  <c r="F399" i="11"/>
  <c r="D399" i="11"/>
  <c r="G398" i="11"/>
  <c r="D398" i="11"/>
  <c r="F398" i="11"/>
  <c r="F397" i="11"/>
  <c r="D397" i="11"/>
  <c r="G397" i="11" s="1"/>
  <c r="G396" i="11"/>
  <c r="D396" i="11"/>
  <c r="D395" i="11"/>
  <c r="F394" i="11"/>
  <c r="D394" i="11"/>
  <c r="G393" i="11"/>
  <c r="D393" i="11"/>
  <c r="G392" i="11"/>
  <c r="D392" i="11"/>
  <c r="F392" i="11"/>
  <c r="G391" i="11"/>
  <c r="D391" i="11"/>
  <c r="D390" i="11"/>
  <c r="D389" i="11"/>
  <c r="G389" i="11" s="1"/>
  <c r="F389" i="11"/>
  <c r="F388" i="11"/>
  <c r="D388" i="11"/>
  <c r="G388" i="11" s="1"/>
  <c r="F387" i="11"/>
  <c r="D387" i="11"/>
  <c r="D386" i="11"/>
  <c r="F386" i="11"/>
  <c r="F385" i="11"/>
  <c r="D385" i="11"/>
  <c r="D384" i="11"/>
  <c r="G384" i="11" s="1"/>
  <c r="D383" i="11"/>
  <c r="F383" i="11"/>
  <c r="F382" i="11"/>
  <c r="D382" i="11"/>
  <c r="F381" i="11"/>
  <c r="D381" i="11"/>
  <c r="G380" i="11"/>
  <c r="D380" i="11"/>
  <c r="F380" i="11"/>
  <c r="F379" i="11"/>
  <c r="D379" i="11"/>
  <c r="D378" i="11"/>
  <c r="G379" i="11" s="1"/>
  <c r="D377" i="11"/>
  <c r="F376" i="11"/>
  <c r="D376" i="11"/>
  <c r="D375" i="11"/>
  <c r="D374" i="11"/>
  <c r="F374" i="11"/>
  <c r="G373" i="11"/>
  <c r="D373" i="11"/>
  <c r="G372" i="11"/>
  <c r="D372" i="11"/>
  <c r="D371" i="11"/>
  <c r="F371" i="11"/>
  <c r="F370" i="11"/>
  <c r="D370" i="11"/>
  <c r="G370" i="11" s="1"/>
  <c r="F369" i="11"/>
  <c r="D369" i="11"/>
  <c r="D368" i="11"/>
  <c r="F368" i="11"/>
  <c r="G367" i="11"/>
  <c r="F367" i="11"/>
  <c r="D367" i="11"/>
  <c r="D366" i="11"/>
  <c r="G366" i="11" s="1"/>
  <c r="D365" i="11"/>
  <c r="F364" i="11"/>
  <c r="D364" i="11"/>
  <c r="F363" i="11"/>
  <c r="D363" i="11"/>
  <c r="G362" i="11"/>
  <c r="D362" i="11"/>
  <c r="F362" i="11"/>
  <c r="F361" i="11"/>
  <c r="D361" i="11"/>
  <c r="D360" i="11"/>
  <c r="G361" i="11" s="1"/>
  <c r="D359" i="11"/>
  <c r="F358" i="11"/>
  <c r="D358" i="11"/>
  <c r="D357" i="11"/>
  <c r="G356" i="11"/>
  <c r="D356" i="11"/>
  <c r="F356" i="11"/>
  <c r="G355" i="11"/>
  <c r="D355" i="11"/>
  <c r="D354" i="11"/>
  <c r="D353" i="11"/>
  <c r="F353" i="11"/>
  <c r="F352" i="11"/>
  <c r="D352" i="11"/>
  <c r="F351" i="11"/>
  <c r="D351" i="11"/>
  <c r="D350" i="11"/>
  <c r="F350" i="11"/>
  <c r="G349" i="11"/>
  <c r="D349" i="11"/>
  <c r="G348" i="11"/>
  <c r="D348" i="11"/>
  <c r="D347" i="11"/>
  <c r="F347" i="11"/>
  <c r="F346" i="11"/>
  <c r="D346" i="11"/>
  <c r="F345" i="11"/>
  <c r="D345" i="11"/>
  <c r="G344" i="11"/>
  <c r="F344" i="11"/>
  <c r="D344" i="11"/>
  <c r="G343" i="11"/>
  <c r="D343" i="11"/>
  <c r="D342" i="11"/>
  <c r="F341" i="11"/>
  <c r="D341" i="11"/>
  <c r="G342" i="11" s="1"/>
  <c r="D340" i="11"/>
  <c r="G340" i="11" s="1"/>
  <c r="F340" i="11"/>
  <c r="G339" i="11"/>
  <c r="D339" i="11"/>
  <c r="F339" i="11"/>
  <c r="D338" i="11"/>
  <c r="F338" i="11"/>
  <c r="D337" i="11"/>
  <c r="F337" i="11"/>
  <c r="F336" i="11"/>
  <c r="D336" i="11"/>
  <c r="G337" i="11" s="1"/>
  <c r="F335" i="11"/>
  <c r="D335" i="11"/>
  <c r="F334" i="11"/>
  <c r="D334" i="11"/>
  <c r="G334" i="11" s="1"/>
  <c r="D333" i="11"/>
  <c r="D332" i="11"/>
  <c r="G333" i="11" s="1"/>
  <c r="F332" i="11"/>
  <c r="D331" i="11"/>
  <c r="F331" i="11"/>
  <c r="D330" i="11"/>
  <c r="G331" i="11" s="1"/>
  <c r="F330" i="11"/>
  <c r="D329" i="11"/>
  <c r="G328" i="11"/>
  <c r="D328" i="11"/>
  <c r="F327" i="11"/>
  <c r="D327" i="11"/>
  <c r="G327" i="11" s="1"/>
  <c r="D326" i="11"/>
  <c r="D325" i="11"/>
  <c r="G325" i="11" s="1"/>
  <c r="F324" i="11"/>
  <c r="D324" i="11"/>
  <c r="F323" i="11"/>
  <c r="D323" i="11"/>
  <c r="G324" i="11" s="1"/>
  <c r="D322" i="11"/>
  <c r="G321" i="11"/>
  <c r="D321" i="11"/>
  <c r="F320" i="11"/>
  <c r="D320" i="11"/>
  <c r="D319" i="11"/>
  <c r="G319" i="11" s="1"/>
  <c r="D318" i="11"/>
  <c r="D317" i="11"/>
  <c r="D316" i="11"/>
  <c r="G316" i="11" s="1"/>
  <c r="D315" i="11"/>
  <c r="F315" i="11"/>
  <c r="D314" i="11"/>
  <c r="F314" i="11"/>
  <c r="D313" i="11"/>
  <c r="D312" i="11"/>
  <c r="D311" i="11"/>
  <c r="D310" i="11"/>
  <c r="G310" i="11" s="1"/>
  <c r="G309" i="11"/>
  <c r="D309" i="11"/>
  <c r="F309" i="11"/>
  <c r="D308" i="11"/>
  <c r="F308" i="11"/>
  <c r="D307" i="11"/>
  <c r="D306" i="11"/>
  <c r="D305" i="11"/>
  <c r="D304" i="11"/>
  <c r="G304" i="11" s="1"/>
  <c r="G303" i="11"/>
  <c r="D303" i="11"/>
  <c r="F303" i="11"/>
  <c r="D302" i="11"/>
  <c r="F302" i="11"/>
  <c r="D301" i="11"/>
  <c r="D300" i="11"/>
  <c r="D299" i="11"/>
  <c r="D298" i="11"/>
  <c r="G298" i="11" s="1"/>
  <c r="D297" i="11"/>
  <c r="F297" i="11"/>
  <c r="D296" i="11"/>
  <c r="F296" i="11"/>
  <c r="D295" i="11"/>
  <c r="D294" i="11"/>
  <c r="D293" i="11"/>
  <c r="D292" i="11"/>
  <c r="G292" i="11" s="1"/>
  <c r="G291" i="11"/>
  <c r="D291" i="11"/>
  <c r="F291" i="11"/>
  <c r="D290" i="11"/>
  <c r="F290" i="11"/>
  <c r="D289" i="11"/>
  <c r="D288" i="11"/>
  <c r="D287" i="11"/>
  <c r="D286" i="11"/>
  <c r="G286" i="11" s="1"/>
  <c r="G285" i="11"/>
  <c r="D285" i="11"/>
  <c r="F285" i="11"/>
  <c r="D284" i="11"/>
  <c r="F284" i="11"/>
  <c r="D283" i="11"/>
  <c r="D282" i="11"/>
  <c r="D281" i="11"/>
  <c r="D280" i="11"/>
  <c r="G280" i="11" s="1"/>
  <c r="D279" i="11"/>
  <c r="F279" i="11"/>
  <c r="D278" i="11"/>
  <c r="F278" i="11"/>
  <c r="D277" i="11"/>
  <c r="D276" i="11"/>
  <c r="D275" i="11"/>
  <c r="D274" i="11"/>
  <c r="G274" i="11" s="1"/>
  <c r="G273" i="11"/>
  <c r="D273" i="11"/>
  <c r="F273" i="11"/>
  <c r="D272" i="11"/>
  <c r="F272" i="11"/>
  <c r="D271" i="11"/>
  <c r="D270" i="11"/>
  <c r="D269" i="11"/>
  <c r="D268" i="11"/>
  <c r="G268" i="11" s="1"/>
  <c r="G267" i="11"/>
  <c r="D267" i="11"/>
  <c r="F267" i="11"/>
  <c r="D266" i="11"/>
  <c r="F266" i="11"/>
  <c r="D265" i="11"/>
  <c r="D264" i="11"/>
  <c r="D263" i="11"/>
  <c r="D262" i="11"/>
  <c r="G262" i="11" s="1"/>
  <c r="D261" i="11"/>
  <c r="F261" i="11"/>
  <c r="D260" i="11"/>
  <c r="F260" i="11"/>
  <c r="D259" i="11"/>
  <c r="D258" i="11"/>
  <c r="D257" i="11"/>
  <c r="D256" i="11"/>
  <c r="G256" i="11" s="1"/>
  <c r="G255" i="11"/>
  <c r="D255" i="11"/>
  <c r="F255" i="11"/>
  <c r="D254" i="11"/>
  <c r="F254" i="11"/>
  <c r="D253" i="11"/>
  <c r="D252" i="11"/>
  <c r="D251" i="11"/>
  <c r="D250" i="11"/>
  <c r="G250" i="11" s="1"/>
  <c r="G249" i="11"/>
  <c r="D249" i="11"/>
  <c r="F249" i="11"/>
  <c r="D248" i="11"/>
  <c r="F248" i="11"/>
  <c r="D247" i="11"/>
  <c r="D246" i="11"/>
  <c r="D245" i="11"/>
  <c r="D244" i="11"/>
  <c r="G244" i="11" s="1"/>
  <c r="D243" i="11"/>
  <c r="F243" i="11"/>
  <c r="D242" i="11"/>
  <c r="F242" i="11"/>
  <c r="D241" i="11"/>
  <c r="D240" i="11"/>
  <c r="D239" i="11"/>
  <c r="D238" i="11"/>
  <c r="G238" i="11" s="1"/>
  <c r="G237" i="11"/>
  <c r="D237" i="11"/>
  <c r="F237" i="11"/>
  <c r="D236" i="11"/>
  <c r="F236" i="11"/>
  <c r="F235" i="11"/>
  <c r="D235" i="11"/>
  <c r="D234" i="11"/>
  <c r="D233" i="11"/>
  <c r="D232" i="11"/>
  <c r="G232" i="11" s="1"/>
  <c r="D231" i="11"/>
  <c r="F231" i="11"/>
  <c r="D230" i="11"/>
  <c r="F230" i="11"/>
  <c r="F229" i="11"/>
  <c r="D229" i="11"/>
  <c r="D228" i="11"/>
  <c r="D227" i="11"/>
  <c r="D226" i="11"/>
  <c r="G226" i="11" s="1"/>
  <c r="D225" i="11"/>
  <c r="F225" i="11"/>
  <c r="D224" i="11"/>
  <c r="F224" i="11"/>
  <c r="D223" i="11"/>
  <c r="D222" i="11"/>
  <c r="F223" i="11"/>
  <c r="D221" i="11"/>
  <c r="D220" i="11"/>
  <c r="G220" i="11" s="1"/>
  <c r="G219" i="11"/>
  <c r="D219" i="11"/>
  <c r="F219" i="11"/>
  <c r="D218" i="11"/>
  <c r="F218" i="11"/>
  <c r="F217" i="11"/>
  <c r="D217" i="11"/>
  <c r="D216" i="11"/>
  <c r="D215" i="11"/>
  <c r="D214" i="11"/>
  <c r="G214" i="11" s="1"/>
  <c r="D213" i="11"/>
  <c r="F213" i="11"/>
  <c r="D212" i="11"/>
  <c r="F212" i="11"/>
  <c r="F211" i="11"/>
  <c r="D211" i="11"/>
  <c r="D210" i="11"/>
  <c r="D209" i="11"/>
  <c r="D208" i="11"/>
  <c r="G208" i="11" s="1"/>
  <c r="D207" i="11"/>
  <c r="D206" i="11"/>
  <c r="F206" i="11"/>
  <c r="D205" i="11"/>
  <c r="D204" i="11"/>
  <c r="D203" i="11"/>
  <c r="D202" i="11"/>
  <c r="G202" i="11" s="1"/>
  <c r="D201" i="11"/>
  <c r="D200" i="11"/>
  <c r="G201" i="11" s="1"/>
  <c r="F200" i="11"/>
  <c r="D199" i="11"/>
  <c r="D198" i="11"/>
  <c r="D197" i="11"/>
  <c r="D196" i="11"/>
  <c r="G196" i="11" s="1"/>
  <c r="D195" i="11"/>
  <c r="F196" i="11"/>
  <c r="D194" i="11"/>
  <c r="F194" i="11"/>
  <c r="D193" i="11"/>
  <c r="D192" i="11"/>
  <c r="F193" i="11"/>
  <c r="D191" i="11"/>
  <c r="F190" i="11"/>
  <c r="D190" i="11"/>
  <c r="G190" i="11" s="1"/>
  <c r="D189" i="11"/>
  <c r="D188" i="11"/>
  <c r="F188" i="11"/>
  <c r="D187" i="11"/>
  <c r="D186" i="11"/>
  <c r="D185" i="11"/>
  <c r="D184" i="11"/>
  <c r="G184" i="11" s="1"/>
  <c r="D183" i="11"/>
  <c r="D182" i="11"/>
  <c r="G183" i="11" s="1"/>
  <c r="F182" i="11"/>
  <c r="D181" i="11"/>
  <c r="D180" i="11"/>
  <c r="F180" i="11"/>
  <c r="F179" i="11"/>
  <c r="D179" i="11"/>
  <c r="F178" i="11"/>
  <c r="D178" i="11"/>
  <c r="G178" i="11" s="1"/>
  <c r="D177" i="11"/>
  <c r="G176" i="11"/>
  <c r="D176" i="11"/>
  <c r="F176" i="11"/>
  <c r="F175" i="11"/>
  <c r="D175" i="11"/>
  <c r="D174" i="11"/>
  <c r="F174" i="11"/>
  <c r="D173" i="11"/>
  <c r="D172" i="11"/>
  <c r="G172" i="11" s="1"/>
  <c r="D171" i="11"/>
  <c r="D170" i="11"/>
  <c r="F170" i="11"/>
  <c r="D169" i="11"/>
  <c r="D168" i="11"/>
  <c r="F168" i="11"/>
  <c r="D167" i="11"/>
  <c r="D166" i="11"/>
  <c r="G166" i="11" s="1"/>
  <c r="F167" i="11"/>
  <c r="G165" i="11"/>
  <c r="D165" i="11"/>
  <c r="D164" i="11"/>
  <c r="G164" i="11" s="1"/>
  <c r="F164" i="11"/>
  <c r="F163" i="11"/>
  <c r="D163" i="11"/>
  <c r="D162" i="11"/>
  <c r="F162" i="11"/>
  <c r="D161" i="11"/>
  <c r="D160" i="11"/>
  <c r="G160" i="11" s="1"/>
  <c r="F161" i="11"/>
  <c r="G159" i="11"/>
  <c r="D159" i="11"/>
  <c r="D158" i="11"/>
  <c r="G158" i="11" s="1"/>
  <c r="F158" i="11"/>
  <c r="D157" i="11"/>
  <c r="D156" i="11"/>
  <c r="F156" i="11"/>
  <c r="D155" i="11"/>
  <c r="F155" i="11"/>
  <c r="D154" i="11"/>
  <c r="D153" i="11"/>
  <c r="G153" i="11" s="1"/>
  <c r="D152" i="11"/>
  <c r="D151" i="11"/>
  <c r="G151" i="11" s="1"/>
  <c r="D150" i="11"/>
  <c r="F151" i="11"/>
  <c r="D149" i="11"/>
  <c r="G149" i="11" s="1"/>
  <c r="D148" i="11"/>
  <c r="F148" i="11"/>
  <c r="D147" i="11"/>
  <c r="G147" i="11" s="1"/>
  <c r="D146" i="11"/>
  <c r="D145" i="11"/>
  <c r="G145" i="11" s="1"/>
  <c r="D144" i="11"/>
  <c r="F145" i="11"/>
  <c r="D143" i="11"/>
  <c r="G143" i="11" s="1"/>
  <c r="D142" i="11"/>
  <c r="F142" i="11"/>
  <c r="D141" i="11"/>
  <c r="G141" i="11" s="1"/>
  <c r="D140" i="11"/>
  <c r="D139" i="11"/>
  <c r="G139" i="11" s="1"/>
  <c r="D138" i="11"/>
  <c r="F139" i="11"/>
  <c r="D137" i="11"/>
  <c r="G137" i="11" s="1"/>
  <c r="D136" i="11"/>
  <c r="F136" i="11"/>
  <c r="D135" i="11"/>
  <c r="G135" i="11" s="1"/>
  <c r="D134" i="11"/>
  <c r="D133" i="11"/>
  <c r="G133" i="11" s="1"/>
  <c r="D132" i="11"/>
  <c r="F133" i="11"/>
  <c r="D131" i="11"/>
  <c r="G131" i="11" s="1"/>
  <c r="D130" i="11"/>
  <c r="F130" i="11"/>
  <c r="D129" i="11"/>
  <c r="G129" i="11" s="1"/>
  <c r="D128" i="11"/>
  <c r="D127" i="11"/>
  <c r="G127" i="11" s="1"/>
  <c r="D126" i="11"/>
  <c r="F127" i="11"/>
  <c r="D125" i="11"/>
  <c r="G125" i="11" s="1"/>
  <c r="D124" i="11"/>
  <c r="F124" i="11"/>
  <c r="D123" i="11"/>
  <c r="G123" i="11" s="1"/>
  <c r="D122" i="11"/>
  <c r="D121" i="11"/>
  <c r="G121" i="11" s="1"/>
  <c r="D120" i="11"/>
  <c r="F121" i="11"/>
  <c r="D119" i="11"/>
  <c r="G119" i="11" s="1"/>
  <c r="D118" i="11"/>
  <c r="F118" i="11"/>
  <c r="D117" i="11"/>
  <c r="G117" i="11" s="1"/>
  <c r="D116" i="11"/>
  <c r="D115" i="11"/>
  <c r="G115" i="11" s="1"/>
  <c r="D114" i="11"/>
  <c r="F115" i="11"/>
  <c r="D113" i="11"/>
  <c r="G113" i="11" s="1"/>
  <c r="D112" i="11"/>
  <c r="F112" i="11"/>
  <c r="D111" i="11"/>
  <c r="G111" i="11" s="1"/>
  <c r="D110" i="11"/>
  <c r="D109" i="11"/>
  <c r="G109" i="11" s="1"/>
  <c r="D108" i="11"/>
  <c r="F109" i="11"/>
  <c r="D107" i="11"/>
  <c r="G107" i="11" s="1"/>
  <c r="D106" i="11"/>
  <c r="F106" i="11"/>
  <c r="D105" i="11"/>
  <c r="G105" i="11" s="1"/>
  <c r="D104" i="11"/>
  <c r="D103" i="11"/>
  <c r="G103" i="11" s="1"/>
  <c r="D102" i="11"/>
  <c r="F103" i="11"/>
  <c r="D101" i="11"/>
  <c r="G101" i="11" s="1"/>
  <c r="D100" i="11"/>
  <c r="F100" i="11"/>
  <c r="D99" i="11"/>
  <c r="G99" i="11" s="1"/>
  <c r="D98" i="11"/>
  <c r="D97" i="11"/>
  <c r="G97" i="11" s="1"/>
  <c r="D96" i="11"/>
  <c r="F97" i="11"/>
  <c r="D95" i="11"/>
  <c r="G95" i="11" s="1"/>
  <c r="D94" i="11"/>
  <c r="F94" i="11"/>
  <c r="D93" i="11"/>
  <c r="G93" i="11" s="1"/>
  <c r="D92" i="11"/>
  <c r="D91" i="11"/>
  <c r="G91" i="11" s="1"/>
  <c r="D90" i="11"/>
  <c r="F91" i="11"/>
  <c r="D89" i="11"/>
  <c r="G89" i="11" s="1"/>
  <c r="D88" i="11"/>
  <c r="F88" i="11"/>
  <c r="D87" i="11"/>
  <c r="G87" i="11" s="1"/>
  <c r="D86" i="11"/>
  <c r="D85" i="11"/>
  <c r="G85" i="11" s="1"/>
  <c r="D84" i="11"/>
  <c r="F85" i="11"/>
  <c r="D83" i="11"/>
  <c r="G83" i="11" s="1"/>
  <c r="F84" i="11"/>
  <c r="D82" i="11"/>
  <c r="F82" i="11"/>
  <c r="F81" i="11"/>
  <c r="D81" i="11"/>
  <c r="G81" i="11" s="1"/>
  <c r="D80" i="11"/>
  <c r="D79" i="11"/>
  <c r="D78" i="11"/>
  <c r="F79" i="11"/>
  <c r="D77" i="11"/>
  <c r="G77" i="11" s="1"/>
  <c r="F78" i="11"/>
  <c r="D76" i="11"/>
  <c r="F76" i="11"/>
  <c r="F75" i="11"/>
  <c r="D75" i="11"/>
  <c r="G75" i="11" s="1"/>
  <c r="D74" i="11"/>
  <c r="D73" i="11"/>
  <c r="D72" i="11"/>
  <c r="F73" i="11"/>
  <c r="D71" i="11"/>
  <c r="G71" i="11" s="1"/>
  <c r="F72" i="11"/>
  <c r="D70" i="11"/>
  <c r="F70" i="11"/>
  <c r="F69" i="11"/>
  <c r="D69" i="11"/>
  <c r="G69" i="11" s="1"/>
  <c r="D68" i="11"/>
  <c r="D67" i="11"/>
  <c r="D66" i="11"/>
  <c r="F67" i="11"/>
  <c r="D65" i="11"/>
  <c r="G65" i="11" s="1"/>
  <c r="F66" i="11"/>
  <c r="D64" i="11"/>
  <c r="F64" i="11"/>
  <c r="F63" i="11"/>
  <c r="D63" i="11"/>
  <c r="G63" i="11" s="1"/>
  <c r="D62" i="11"/>
  <c r="D61" i="11"/>
  <c r="D60" i="11"/>
  <c r="F61" i="11"/>
  <c r="D59" i="11"/>
  <c r="G59" i="11" s="1"/>
  <c r="F60" i="11"/>
  <c r="D58" i="11"/>
  <c r="F58" i="11"/>
  <c r="F57" i="11"/>
  <c r="D57" i="11"/>
  <c r="G57" i="11" s="1"/>
  <c r="D56" i="11"/>
  <c r="D55" i="11"/>
  <c r="D54" i="11"/>
  <c r="F55" i="11"/>
  <c r="D53" i="11"/>
  <c r="G53" i="11" s="1"/>
  <c r="F54" i="11"/>
  <c r="D52" i="11"/>
  <c r="F52" i="11"/>
  <c r="F51" i="11"/>
  <c r="D51" i="11"/>
  <c r="G51" i="11" s="1"/>
  <c r="D50" i="11"/>
  <c r="D49" i="11"/>
  <c r="D48" i="11"/>
  <c r="F49" i="11"/>
  <c r="D47" i="11"/>
  <c r="G47" i="11" s="1"/>
  <c r="F48" i="11"/>
  <c r="D46" i="11"/>
  <c r="F46" i="11"/>
  <c r="F45" i="11"/>
  <c r="D45" i="11"/>
  <c r="G45" i="11" s="1"/>
  <c r="G44" i="11"/>
  <c r="D44" i="11"/>
  <c r="F44" i="11"/>
  <c r="F43" i="11"/>
  <c r="D43" i="11"/>
  <c r="F42" i="11"/>
  <c r="D42" i="11"/>
  <c r="D41" i="11"/>
  <c r="G41" i="11" s="1"/>
  <c r="D40" i="11"/>
  <c r="F40" i="11"/>
  <c r="D39" i="11"/>
  <c r="G39" i="11" s="1"/>
  <c r="D38" i="11"/>
  <c r="F38" i="11"/>
  <c r="F37" i="11"/>
  <c r="D37" i="11"/>
  <c r="F36" i="11"/>
  <c r="D36" i="11"/>
  <c r="D35" i="11"/>
  <c r="G35" i="11" s="1"/>
  <c r="D34" i="11"/>
  <c r="F34" i="11"/>
  <c r="D33" i="11"/>
  <c r="G33" i="11" s="1"/>
  <c r="D32" i="11"/>
  <c r="F32" i="11"/>
  <c r="F31" i="11"/>
  <c r="D31" i="11"/>
  <c r="D30" i="11"/>
  <c r="D29" i="11"/>
  <c r="G29" i="11" s="1"/>
  <c r="F30" i="11"/>
  <c r="D28" i="11"/>
  <c r="F28" i="11"/>
  <c r="F27" i="11"/>
  <c r="D27" i="11"/>
  <c r="G27" i="11" s="1"/>
  <c r="D26" i="11"/>
  <c r="F26" i="11"/>
  <c r="D25" i="11"/>
  <c r="G26" i="11" s="1"/>
  <c r="D24" i="11"/>
  <c r="F25" i="11"/>
  <c r="F23" i="11"/>
  <c r="D23" i="11"/>
  <c r="G23" i="11" s="1"/>
  <c r="D22" i="11"/>
  <c r="F22" i="11"/>
  <c r="D21" i="11"/>
  <c r="G21" i="11" s="1"/>
  <c r="D20" i="11"/>
  <c r="F20" i="11"/>
  <c r="F19" i="11"/>
  <c r="D19" i="11"/>
  <c r="F18" i="11"/>
  <c r="D18" i="11"/>
  <c r="D17" i="11"/>
  <c r="G17" i="11" s="1"/>
  <c r="D16" i="11"/>
  <c r="F16" i="11"/>
  <c r="F15" i="11"/>
  <c r="D15" i="11"/>
  <c r="G15" i="11" s="1"/>
  <c r="D14" i="11"/>
  <c r="F14" i="11"/>
  <c r="F13" i="11"/>
  <c r="D13" i="11"/>
  <c r="D12" i="11"/>
  <c r="D11" i="11"/>
  <c r="G11" i="11" s="1"/>
  <c r="D10" i="11"/>
  <c r="F10" i="11"/>
  <c r="F9" i="11"/>
  <c r="D9" i="11"/>
  <c r="G9" i="11" s="1"/>
  <c r="D8" i="11"/>
  <c r="F8" i="11"/>
  <c r="F7" i="11"/>
  <c r="D7" i="11"/>
  <c r="D6" i="11"/>
  <c r="D5" i="11"/>
  <c r="G5" i="11" s="1"/>
  <c r="M4" i="11"/>
  <c r="P4" i="11" s="1"/>
  <c r="G4" i="11"/>
  <c r="D4" i="11"/>
  <c r="D3" i="11"/>
  <c r="J3" i="11" s="1"/>
  <c r="J4" i="11" s="1"/>
  <c r="J5" i="11" s="1"/>
  <c r="J2" i="11"/>
  <c r="M2" i="11" s="1"/>
  <c r="I2" i="11"/>
  <c r="L2" i="11" s="1"/>
  <c r="G2" i="11"/>
  <c r="F2" i="11"/>
  <c r="H1307" i="2"/>
  <c r="H1306" i="2"/>
  <c r="H1305" i="2"/>
  <c r="H1304" i="2"/>
  <c r="H1303" i="2"/>
  <c r="H1302" i="2"/>
  <c r="E1242" i="9"/>
  <c r="E1243" i="9" s="1"/>
  <c r="E1324" i="2" s="1"/>
  <c r="E1240" i="9"/>
  <c r="E1239" i="9"/>
  <c r="E1238" i="9"/>
  <c r="E1237" i="9"/>
  <c r="E1236" i="9"/>
  <c r="E1235" i="9"/>
  <c r="E1234" i="9"/>
  <c r="E1233" i="9"/>
  <c r="E1232" i="9"/>
  <c r="E1231" i="9"/>
  <c r="E1230" i="9"/>
  <c r="E1229" i="9"/>
  <c r="E1228" i="9"/>
  <c r="E1227" i="9"/>
  <c r="E1226" i="9"/>
  <c r="E1225" i="9"/>
  <c r="E1224" i="9"/>
  <c r="E1223" i="9"/>
  <c r="E1222" i="9"/>
  <c r="E1221" i="9"/>
  <c r="E1220" i="9"/>
  <c r="E1219" i="9"/>
  <c r="E1218" i="9"/>
  <c r="E1217" i="9"/>
  <c r="E1216" i="9"/>
  <c r="E1215" i="9"/>
  <c r="E1214" i="9"/>
  <c r="E1213" i="9"/>
  <c r="E1212" i="9"/>
  <c r="E1211" i="9"/>
  <c r="E1210" i="9"/>
  <c r="E1209" i="9"/>
  <c r="E1208" i="9"/>
  <c r="E1207" i="9"/>
  <c r="E1206" i="9"/>
  <c r="E1205" i="9"/>
  <c r="E1204" i="9"/>
  <c r="E1203" i="9"/>
  <c r="E1202" i="9"/>
  <c r="E1201" i="9"/>
  <c r="E1200" i="9"/>
  <c r="E1199" i="9"/>
  <c r="E1198" i="9"/>
  <c r="E1197" i="9"/>
  <c r="E1196" i="9"/>
  <c r="E1195" i="9"/>
  <c r="E1194" i="9"/>
  <c r="E1193" i="9"/>
  <c r="E1192" i="9"/>
  <c r="E1191" i="9"/>
  <c r="E1190" i="9"/>
  <c r="E1189" i="9"/>
  <c r="E1188" i="9"/>
  <c r="E1187" i="9"/>
  <c r="E1186" i="9"/>
  <c r="E1185" i="9"/>
  <c r="E1184" i="9"/>
  <c r="E1183" i="9"/>
  <c r="E1182" i="9"/>
  <c r="E1181" i="9"/>
  <c r="E1180" i="9"/>
  <c r="E1179" i="9"/>
  <c r="E1178" i="9"/>
  <c r="E1177" i="9"/>
  <c r="E1176" i="9"/>
  <c r="E1175" i="9"/>
  <c r="E1174" i="9"/>
  <c r="E1173" i="9"/>
  <c r="E1172" i="9"/>
  <c r="E1171" i="9"/>
  <c r="E1170" i="9"/>
  <c r="E1169" i="9"/>
  <c r="E1168" i="9"/>
  <c r="E1167" i="9"/>
  <c r="E1166" i="9"/>
  <c r="E1165" i="9"/>
  <c r="E1164" i="9"/>
  <c r="E1163" i="9"/>
  <c r="E1162" i="9"/>
  <c r="E1161" i="9"/>
  <c r="E1160" i="9"/>
  <c r="E1159" i="9"/>
  <c r="E1158" i="9"/>
  <c r="E1157" i="9"/>
  <c r="E1156" i="9"/>
  <c r="E1155" i="9"/>
  <c r="E1154" i="9"/>
  <c r="E1153" i="9"/>
  <c r="E1152" i="9"/>
  <c r="E1151" i="9"/>
  <c r="E1150" i="9"/>
  <c r="E1149" i="9"/>
  <c r="E1148" i="9"/>
  <c r="E1147" i="9"/>
  <c r="E1146" i="9"/>
  <c r="E1145" i="9"/>
  <c r="E1144" i="9"/>
  <c r="E1143" i="9"/>
  <c r="E1142" i="9"/>
  <c r="E1141" i="9"/>
  <c r="E1140" i="9"/>
  <c r="E1139" i="9"/>
  <c r="E1138" i="9"/>
  <c r="E1137" i="9"/>
  <c r="E1136" i="9"/>
  <c r="E1135" i="9"/>
  <c r="E1134" i="9"/>
  <c r="E1133" i="9"/>
  <c r="E1132" i="9"/>
  <c r="E1131" i="9"/>
  <c r="E1130" i="9"/>
  <c r="E1129" i="9"/>
  <c r="E1128" i="9"/>
  <c r="E1127" i="9"/>
  <c r="E1126" i="9"/>
  <c r="E1125" i="9"/>
  <c r="E1124" i="9"/>
  <c r="E1123" i="9"/>
  <c r="E1122" i="9"/>
  <c r="E1121" i="9"/>
  <c r="E1120" i="9"/>
  <c r="E1119" i="9"/>
  <c r="E1118" i="9"/>
  <c r="E1117" i="9"/>
  <c r="E1116" i="9"/>
  <c r="E1115" i="9"/>
  <c r="E1114" i="9"/>
  <c r="E1113" i="9"/>
  <c r="E1112" i="9"/>
  <c r="E1111" i="9"/>
  <c r="E1110" i="9"/>
  <c r="E1109" i="9"/>
  <c r="E1108" i="9"/>
  <c r="E1107" i="9"/>
  <c r="E1106" i="9"/>
  <c r="E1105" i="9"/>
  <c r="E1104" i="9"/>
  <c r="E1103" i="9"/>
  <c r="E1102" i="9"/>
  <c r="E1101" i="9"/>
  <c r="E1100" i="9"/>
  <c r="E1099" i="9"/>
  <c r="E1098" i="9"/>
  <c r="E1097" i="9"/>
  <c r="E1096" i="9"/>
  <c r="E1095" i="9"/>
  <c r="E1094" i="9"/>
  <c r="E1093" i="9"/>
  <c r="E1092" i="9"/>
  <c r="E1091" i="9"/>
  <c r="E1090" i="9"/>
  <c r="E1089" i="9"/>
  <c r="E1088" i="9"/>
  <c r="E1087" i="9"/>
  <c r="E1086" i="9"/>
  <c r="E1085" i="9"/>
  <c r="E1084" i="9"/>
  <c r="E1083" i="9"/>
  <c r="E1082" i="9"/>
  <c r="E1081" i="9"/>
  <c r="E1080" i="9"/>
  <c r="E1079" i="9"/>
  <c r="E1078" i="9"/>
  <c r="E1077" i="9"/>
  <c r="E1076" i="9"/>
  <c r="E1075" i="9"/>
  <c r="E1074" i="9"/>
  <c r="E1073" i="9"/>
  <c r="E1072" i="9"/>
  <c r="E1071" i="9"/>
  <c r="E1070" i="9"/>
  <c r="E1069" i="9"/>
  <c r="E1068" i="9"/>
  <c r="E1067" i="9"/>
  <c r="E1066" i="9"/>
  <c r="E1065" i="9"/>
  <c r="E1064" i="9"/>
  <c r="E1063" i="9"/>
  <c r="E1062" i="9"/>
  <c r="E1061" i="9"/>
  <c r="E1060" i="9"/>
  <c r="E1059" i="9"/>
  <c r="E1058" i="9"/>
  <c r="E1057" i="9"/>
  <c r="E1056" i="9"/>
  <c r="E1055" i="9"/>
  <c r="E1054" i="9"/>
  <c r="E1053" i="9"/>
  <c r="E1052" i="9"/>
  <c r="E1051" i="9"/>
  <c r="E1050" i="9"/>
  <c r="E1049" i="9"/>
  <c r="E1048" i="9"/>
  <c r="E1047" i="9"/>
  <c r="E1046" i="9"/>
  <c r="E1045" i="9"/>
  <c r="E1044" i="9"/>
  <c r="E1043" i="9"/>
  <c r="E1042" i="9"/>
  <c r="E1041" i="9"/>
  <c r="E1040" i="9"/>
  <c r="E1039" i="9"/>
  <c r="E1038" i="9"/>
  <c r="E1037" i="9"/>
  <c r="E1036" i="9"/>
  <c r="E1035" i="9"/>
  <c r="E1034" i="9"/>
  <c r="E1033" i="9"/>
  <c r="E1032" i="9"/>
  <c r="E1031" i="9"/>
  <c r="E1030" i="9"/>
  <c r="E1029" i="9"/>
  <c r="E1028" i="9"/>
  <c r="E1027" i="9"/>
  <c r="E1026" i="9"/>
  <c r="E1025" i="9"/>
  <c r="E1024" i="9"/>
  <c r="E1023" i="9"/>
  <c r="E1022" i="9"/>
  <c r="E1021" i="9"/>
  <c r="E1020" i="9"/>
  <c r="E1019" i="9"/>
  <c r="E1018" i="9"/>
  <c r="E1017" i="9"/>
  <c r="E1016" i="9"/>
  <c r="E1015" i="9"/>
  <c r="E1014" i="9"/>
  <c r="E1013" i="9"/>
  <c r="E1012" i="9"/>
  <c r="E1011" i="9"/>
  <c r="E1010" i="9"/>
  <c r="E1009" i="9"/>
  <c r="E1008" i="9"/>
  <c r="E1007" i="9"/>
  <c r="E1006" i="9"/>
  <c r="E1005" i="9"/>
  <c r="E1004" i="9"/>
  <c r="E1003" i="9"/>
  <c r="E1002" i="9"/>
  <c r="E1001" i="9"/>
  <c r="E1000" i="9"/>
  <c r="E999" i="9"/>
  <c r="E998" i="9"/>
  <c r="E997" i="9"/>
  <c r="E996" i="9"/>
  <c r="E995" i="9"/>
  <c r="E994" i="9"/>
  <c r="E993" i="9"/>
  <c r="E992" i="9"/>
  <c r="E991" i="9"/>
  <c r="E990" i="9"/>
  <c r="E989" i="9"/>
  <c r="E988" i="9"/>
  <c r="E987" i="9"/>
  <c r="E986" i="9"/>
  <c r="E985" i="9"/>
  <c r="E984" i="9"/>
  <c r="E983" i="9"/>
  <c r="E982" i="9"/>
  <c r="E981" i="9"/>
  <c r="E980" i="9"/>
  <c r="E979" i="9"/>
  <c r="E978" i="9"/>
  <c r="E977" i="9"/>
  <c r="E976" i="9"/>
  <c r="E975" i="9"/>
  <c r="E974" i="9"/>
  <c r="E973" i="9"/>
  <c r="E972" i="9"/>
  <c r="E971" i="9"/>
  <c r="E970" i="9"/>
  <c r="E969" i="9"/>
  <c r="E968" i="9"/>
  <c r="E967" i="9"/>
  <c r="E966" i="9"/>
  <c r="E965" i="9"/>
  <c r="E964" i="9"/>
  <c r="E963" i="9"/>
  <c r="E962" i="9"/>
  <c r="E961" i="9"/>
  <c r="E960" i="9"/>
  <c r="E959" i="9"/>
  <c r="E958" i="9"/>
  <c r="E957" i="9"/>
  <c r="E956" i="9"/>
  <c r="E955" i="9"/>
  <c r="E954" i="9"/>
  <c r="E953" i="9"/>
  <c r="E952" i="9"/>
  <c r="E951" i="9"/>
  <c r="E950" i="9"/>
  <c r="E949" i="9"/>
  <c r="E948" i="9"/>
  <c r="E947" i="9"/>
  <c r="E946" i="9"/>
  <c r="E945" i="9"/>
  <c r="E944" i="9"/>
  <c r="E943" i="9"/>
  <c r="E942" i="9"/>
  <c r="E941" i="9"/>
  <c r="E940" i="9"/>
  <c r="E939" i="9"/>
  <c r="E938" i="9"/>
  <c r="E937" i="9"/>
  <c r="E936" i="9"/>
  <c r="E935" i="9"/>
  <c r="E934" i="9"/>
  <c r="E933" i="9"/>
  <c r="E932" i="9"/>
  <c r="E931" i="9"/>
  <c r="E930" i="9"/>
  <c r="E929" i="9"/>
  <c r="E928" i="9"/>
  <c r="E927" i="9"/>
  <c r="E926" i="9"/>
  <c r="E925" i="9"/>
  <c r="E924" i="9"/>
  <c r="E923" i="9"/>
  <c r="E922" i="9"/>
  <c r="E921" i="9"/>
  <c r="E920" i="9"/>
  <c r="E919" i="9"/>
  <c r="E918" i="9"/>
  <c r="E917" i="9"/>
  <c r="E916" i="9"/>
  <c r="E915" i="9"/>
  <c r="E914" i="9"/>
  <c r="E913" i="9"/>
  <c r="E912" i="9"/>
  <c r="E911" i="9"/>
  <c r="E910" i="9"/>
  <c r="E909" i="9"/>
  <c r="E908" i="9"/>
  <c r="E907" i="9"/>
  <c r="E906" i="9"/>
  <c r="E905" i="9"/>
  <c r="E904" i="9"/>
  <c r="E903" i="9"/>
  <c r="E902" i="9"/>
  <c r="E901" i="9"/>
  <c r="E900" i="9"/>
  <c r="E899" i="9"/>
  <c r="E898" i="9"/>
  <c r="E897" i="9"/>
  <c r="E896" i="9"/>
  <c r="E895" i="9"/>
  <c r="E894" i="9"/>
  <c r="E893" i="9"/>
  <c r="E892" i="9"/>
  <c r="E891" i="9"/>
  <c r="E890" i="9"/>
  <c r="E889" i="9"/>
  <c r="E888" i="9"/>
  <c r="E887" i="9"/>
  <c r="E886" i="9"/>
  <c r="E885" i="9"/>
  <c r="E884" i="9"/>
  <c r="E883" i="9"/>
  <c r="E882" i="9"/>
  <c r="E881" i="9"/>
  <c r="E880" i="9"/>
  <c r="E879" i="9"/>
  <c r="E878" i="9"/>
  <c r="E877" i="9"/>
  <c r="E876" i="9"/>
  <c r="E875" i="9"/>
  <c r="E874" i="9"/>
  <c r="E873" i="9"/>
  <c r="E872" i="9"/>
  <c r="E871" i="9"/>
  <c r="E870" i="9"/>
  <c r="E869" i="9"/>
  <c r="E868" i="9"/>
  <c r="E867" i="9"/>
  <c r="E866" i="9"/>
  <c r="E865" i="9"/>
  <c r="E864" i="9"/>
  <c r="E863" i="9"/>
  <c r="E862" i="9"/>
  <c r="E861" i="9"/>
  <c r="E860" i="9"/>
  <c r="E859" i="9"/>
  <c r="E858" i="9"/>
  <c r="E857" i="9"/>
  <c r="E856" i="9"/>
  <c r="E855" i="9"/>
  <c r="E854" i="9"/>
  <c r="E853" i="9"/>
  <c r="E852" i="9"/>
  <c r="E851" i="9"/>
  <c r="E850" i="9"/>
  <c r="E849" i="9"/>
  <c r="E848" i="9"/>
  <c r="E847" i="9"/>
  <c r="E846" i="9"/>
  <c r="E845" i="9"/>
  <c r="E844" i="9"/>
  <c r="E843" i="9"/>
  <c r="E842" i="9"/>
  <c r="E841" i="9"/>
  <c r="E840" i="9"/>
  <c r="E839" i="9"/>
  <c r="E838" i="9"/>
  <c r="E837" i="9"/>
  <c r="E836" i="9"/>
  <c r="E835" i="9"/>
  <c r="E834" i="9"/>
  <c r="E833" i="9"/>
  <c r="E832" i="9"/>
  <c r="E831" i="9"/>
  <c r="E830" i="9"/>
  <c r="E829" i="9"/>
  <c r="E828" i="9"/>
  <c r="E827" i="9"/>
  <c r="E826" i="9"/>
  <c r="E825" i="9"/>
  <c r="E824" i="9"/>
  <c r="E823" i="9"/>
  <c r="E822" i="9"/>
  <c r="E821" i="9"/>
  <c r="E820" i="9"/>
  <c r="E819" i="9"/>
  <c r="E818" i="9"/>
  <c r="E817" i="9"/>
  <c r="E816" i="9"/>
  <c r="E815" i="9"/>
  <c r="E814" i="9"/>
  <c r="E813" i="9"/>
  <c r="E812" i="9"/>
  <c r="E811" i="9"/>
  <c r="E810" i="9"/>
  <c r="E809" i="9"/>
  <c r="E808" i="9"/>
  <c r="E807" i="9"/>
  <c r="E806" i="9"/>
  <c r="E805" i="9"/>
  <c r="E804" i="9"/>
  <c r="E803" i="9"/>
  <c r="E802" i="9"/>
  <c r="E801" i="9"/>
  <c r="E800" i="9"/>
  <c r="E799" i="9"/>
  <c r="E798" i="9"/>
  <c r="E797" i="9"/>
  <c r="E796" i="9"/>
  <c r="E795" i="9"/>
  <c r="E794" i="9"/>
  <c r="E793" i="9"/>
  <c r="E792" i="9"/>
  <c r="E791" i="9"/>
  <c r="E790" i="9"/>
  <c r="E789" i="9"/>
  <c r="E788" i="9"/>
  <c r="E787" i="9"/>
  <c r="E786" i="9"/>
  <c r="E785" i="9"/>
  <c r="E784" i="9"/>
  <c r="E783" i="9"/>
  <c r="E782" i="9"/>
  <c r="E781" i="9"/>
  <c r="E780" i="9"/>
  <c r="E779" i="9"/>
  <c r="E778" i="9"/>
  <c r="E777" i="9"/>
  <c r="E776" i="9"/>
  <c r="E775" i="9"/>
  <c r="E774" i="9"/>
  <c r="E773" i="9"/>
  <c r="E772" i="9"/>
  <c r="E771" i="9"/>
  <c r="E770" i="9"/>
  <c r="E769" i="9"/>
  <c r="E768" i="9"/>
  <c r="E767" i="9"/>
  <c r="E766" i="9"/>
  <c r="E765" i="9"/>
  <c r="E764" i="9"/>
  <c r="E763" i="9"/>
  <c r="E762" i="9"/>
  <c r="E761" i="9"/>
  <c r="E760" i="9"/>
  <c r="E759" i="9"/>
  <c r="E758" i="9"/>
  <c r="E757" i="9"/>
  <c r="E756" i="9"/>
  <c r="E755" i="9"/>
  <c r="E754" i="9"/>
  <c r="E753" i="9"/>
  <c r="E752" i="9"/>
  <c r="E751" i="9"/>
  <c r="E750" i="9"/>
  <c r="E749" i="9"/>
  <c r="E748" i="9"/>
  <c r="E747" i="9"/>
  <c r="E746" i="9"/>
  <c r="E745" i="9"/>
  <c r="E744" i="9"/>
  <c r="E743" i="9"/>
  <c r="E742" i="9"/>
  <c r="E741" i="9"/>
  <c r="E740" i="9"/>
  <c r="E739" i="9"/>
  <c r="E738" i="9"/>
  <c r="E737" i="9"/>
  <c r="E736" i="9"/>
  <c r="E735" i="9"/>
  <c r="E734" i="9"/>
  <c r="E733" i="9"/>
  <c r="E732" i="9"/>
  <c r="E731" i="9"/>
  <c r="E730" i="9"/>
  <c r="E729" i="9"/>
  <c r="E728" i="9"/>
  <c r="E727" i="9"/>
  <c r="E726" i="9"/>
  <c r="E725" i="9"/>
  <c r="E724" i="9"/>
  <c r="E723" i="9"/>
  <c r="E722" i="9"/>
  <c r="E721" i="9"/>
  <c r="E720" i="9"/>
  <c r="E719" i="9"/>
  <c r="E718" i="9"/>
  <c r="E717" i="9"/>
  <c r="E716" i="9"/>
  <c r="E715" i="9"/>
  <c r="E714" i="9"/>
  <c r="E713" i="9"/>
  <c r="E712" i="9"/>
  <c r="E711" i="9"/>
  <c r="E710" i="9"/>
  <c r="E709" i="9"/>
  <c r="E708" i="9"/>
  <c r="E707" i="9"/>
  <c r="E706" i="9"/>
  <c r="E705" i="9"/>
  <c r="E704" i="9"/>
  <c r="E703" i="9"/>
  <c r="E702" i="9"/>
  <c r="E701" i="9"/>
  <c r="E700" i="9"/>
  <c r="E699" i="9"/>
  <c r="E698" i="9"/>
  <c r="E697" i="9"/>
  <c r="E696" i="9"/>
  <c r="E695" i="9"/>
  <c r="E694" i="9"/>
  <c r="E693" i="9"/>
  <c r="E692" i="9"/>
  <c r="E691" i="9"/>
  <c r="E690" i="9"/>
  <c r="E689" i="9"/>
  <c r="E688" i="9"/>
  <c r="E687" i="9"/>
  <c r="E686" i="9"/>
  <c r="E685" i="9"/>
  <c r="E684" i="9"/>
  <c r="E683" i="9"/>
  <c r="E682" i="9"/>
  <c r="E681" i="9"/>
  <c r="E680" i="9"/>
  <c r="E679" i="9"/>
  <c r="E678" i="9"/>
  <c r="E677" i="9"/>
  <c r="E676" i="9"/>
  <c r="E675" i="9"/>
  <c r="E674" i="9"/>
  <c r="E673" i="9"/>
  <c r="E672" i="9"/>
  <c r="E671" i="9"/>
  <c r="E670" i="9"/>
  <c r="E669" i="9"/>
  <c r="E668" i="9"/>
  <c r="E667" i="9"/>
  <c r="E666" i="9"/>
  <c r="E665" i="9"/>
  <c r="E664" i="9"/>
  <c r="E663" i="9"/>
  <c r="E662" i="9"/>
  <c r="E661" i="9"/>
  <c r="E660" i="9"/>
  <c r="E659" i="9"/>
  <c r="E658" i="9"/>
  <c r="E657" i="9"/>
  <c r="E656" i="9"/>
  <c r="E655" i="9"/>
  <c r="E654" i="9"/>
  <c r="E653" i="9"/>
  <c r="E652" i="9"/>
  <c r="E651" i="9"/>
  <c r="E650" i="9"/>
  <c r="E649" i="9"/>
  <c r="E648" i="9"/>
  <c r="E647" i="9"/>
  <c r="E646" i="9"/>
  <c r="E645" i="9"/>
  <c r="E644" i="9"/>
  <c r="E643" i="9"/>
  <c r="E642" i="9"/>
  <c r="E641" i="9"/>
  <c r="E640" i="9"/>
  <c r="E639" i="9"/>
  <c r="E638" i="9"/>
  <c r="E637" i="9"/>
  <c r="E636" i="9"/>
  <c r="E635" i="9"/>
  <c r="E634" i="9"/>
  <c r="E633" i="9"/>
  <c r="E632" i="9"/>
  <c r="E631" i="9"/>
  <c r="E630" i="9"/>
  <c r="E629" i="9"/>
  <c r="E628" i="9"/>
  <c r="E627" i="9"/>
  <c r="E626" i="9"/>
  <c r="E625" i="9"/>
  <c r="E624" i="9"/>
  <c r="E623" i="9"/>
  <c r="E622" i="9"/>
  <c r="E621" i="9"/>
  <c r="E620" i="9"/>
  <c r="E619" i="9"/>
  <c r="E618" i="9"/>
  <c r="E617" i="9"/>
  <c r="E616" i="9"/>
  <c r="E615" i="9"/>
  <c r="E614" i="9"/>
  <c r="E613" i="9"/>
  <c r="E612" i="9"/>
  <c r="E611" i="9"/>
  <c r="E610" i="9"/>
  <c r="E609" i="9"/>
  <c r="E608" i="9"/>
  <c r="E607" i="9"/>
  <c r="E606" i="9"/>
  <c r="E605" i="9"/>
  <c r="E604" i="9"/>
  <c r="E603" i="9"/>
  <c r="E602" i="9"/>
  <c r="E601" i="9"/>
  <c r="E600" i="9"/>
  <c r="E599" i="9"/>
  <c r="E598" i="9"/>
  <c r="E597" i="9"/>
  <c r="E596" i="9"/>
  <c r="E595" i="9"/>
  <c r="E594" i="9"/>
  <c r="E593" i="9"/>
  <c r="E592" i="9"/>
  <c r="E591" i="9"/>
  <c r="E590" i="9"/>
  <c r="E589" i="9"/>
  <c r="E588" i="9"/>
  <c r="E587" i="9"/>
  <c r="E586" i="9"/>
  <c r="E585" i="9"/>
  <c r="E584" i="9"/>
  <c r="E583" i="9"/>
  <c r="E582" i="9"/>
  <c r="E581" i="9"/>
  <c r="E580" i="9"/>
  <c r="E579" i="9"/>
  <c r="E578" i="9"/>
  <c r="E577" i="9"/>
  <c r="E576" i="9"/>
  <c r="E575" i="9"/>
  <c r="E574" i="9"/>
  <c r="E573" i="9"/>
  <c r="E572" i="9"/>
  <c r="E571" i="9"/>
  <c r="E570" i="9"/>
  <c r="E569" i="9"/>
  <c r="E568" i="9"/>
  <c r="E567" i="9"/>
  <c r="E566" i="9"/>
  <c r="E565" i="9"/>
  <c r="E564" i="9"/>
  <c r="E563" i="9"/>
  <c r="E562" i="9"/>
  <c r="E561" i="9"/>
  <c r="E560" i="9"/>
  <c r="E559" i="9"/>
  <c r="E558" i="9"/>
  <c r="E557" i="9"/>
  <c r="E556" i="9"/>
  <c r="E555" i="9"/>
  <c r="E554" i="9"/>
  <c r="E553" i="9"/>
  <c r="E552" i="9"/>
  <c r="E551" i="9"/>
  <c r="E550" i="9"/>
  <c r="E549" i="9"/>
  <c r="E548" i="9"/>
  <c r="E547" i="9"/>
  <c r="E546" i="9"/>
  <c r="E545" i="9"/>
  <c r="E544" i="9"/>
  <c r="E543" i="9"/>
  <c r="E542" i="9"/>
  <c r="E541" i="9"/>
  <c r="E540" i="9"/>
  <c r="E539" i="9"/>
  <c r="E538" i="9"/>
  <c r="E537" i="9"/>
  <c r="E536" i="9"/>
  <c r="E535" i="9"/>
  <c r="E534" i="9"/>
  <c r="E533" i="9"/>
  <c r="E532" i="9"/>
  <c r="E531" i="9"/>
  <c r="E530" i="9"/>
  <c r="E529" i="9"/>
  <c r="E528" i="9"/>
  <c r="E527" i="9"/>
  <c r="E526" i="9"/>
  <c r="E525" i="9"/>
  <c r="E524" i="9"/>
  <c r="E523" i="9"/>
  <c r="E522" i="9"/>
  <c r="E521" i="9"/>
  <c r="E520" i="9"/>
  <c r="E519" i="9"/>
  <c r="E518" i="9"/>
  <c r="E517" i="9"/>
  <c r="E516" i="9"/>
  <c r="E515" i="9"/>
  <c r="E514" i="9"/>
  <c r="E513" i="9"/>
  <c r="E512" i="9"/>
  <c r="E511" i="9"/>
  <c r="E510" i="9"/>
  <c r="E509" i="9"/>
  <c r="E508" i="9"/>
  <c r="E507" i="9"/>
  <c r="E506" i="9"/>
  <c r="E505" i="9"/>
  <c r="E504" i="9"/>
  <c r="E503" i="9"/>
  <c r="E502" i="9"/>
  <c r="E501" i="9"/>
  <c r="E500" i="9"/>
  <c r="E499" i="9"/>
  <c r="E498" i="9"/>
  <c r="E497" i="9"/>
  <c r="E496" i="9"/>
  <c r="E495" i="9"/>
  <c r="E494" i="9"/>
  <c r="E493" i="9"/>
  <c r="E492" i="9"/>
  <c r="E491" i="9"/>
  <c r="E490" i="9"/>
  <c r="E489" i="9"/>
  <c r="E488" i="9"/>
  <c r="E487" i="9"/>
  <c r="E486" i="9"/>
  <c r="E485" i="9"/>
  <c r="E484" i="9"/>
  <c r="E483" i="9"/>
  <c r="E482" i="9"/>
  <c r="E481" i="9"/>
  <c r="E480" i="9"/>
  <c r="E479" i="9"/>
  <c r="E478" i="9"/>
  <c r="E477" i="9"/>
  <c r="E476" i="9"/>
  <c r="E475" i="9"/>
  <c r="E474" i="9"/>
  <c r="E473" i="9"/>
  <c r="E472" i="9"/>
  <c r="E471" i="9"/>
  <c r="E470" i="9"/>
  <c r="E469" i="9"/>
  <c r="E468" i="9"/>
  <c r="E467" i="9"/>
  <c r="E466" i="9"/>
  <c r="E465" i="9"/>
  <c r="E464" i="9"/>
  <c r="E463" i="9"/>
  <c r="E462" i="9"/>
  <c r="E461" i="9"/>
  <c r="E460" i="9"/>
  <c r="E459" i="9"/>
  <c r="E458" i="9"/>
  <c r="E457" i="9"/>
  <c r="E456" i="9"/>
  <c r="E455" i="9"/>
  <c r="E454" i="9"/>
  <c r="E453" i="9"/>
  <c r="E452" i="9"/>
  <c r="E451" i="9"/>
  <c r="E450" i="9"/>
  <c r="E449" i="9"/>
  <c r="E448" i="9"/>
  <c r="E447" i="9"/>
  <c r="E446" i="9"/>
  <c r="E445" i="9"/>
  <c r="E444" i="9"/>
  <c r="E443" i="9"/>
  <c r="E442" i="9"/>
  <c r="E441" i="9"/>
  <c r="E440" i="9"/>
  <c r="E439" i="9"/>
  <c r="E438" i="9"/>
  <c r="E437" i="9"/>
  <c r="E436" i="9"/>
  <c r="E435" i="9"/>
  <c r="E434" i="9"/>
  <c r="E433" i="9"/>
  <c r="E432" i="9"/>
  <c r="E431" i="9"/>
  <c r="E430" i="9"/>
  <c r="E429" i="9"/>
  <c r="E428" i="9"/>
  <c r="E427" i="9"/>
  <c r="E426" i="9"/>
  <c r="E425" i="9"/>
  <c r="E424" i="9"/>
  <c r="E423" i="9"/>
  <c r="E422" i="9"/>
  <c r="E421" i="9"/>
  <c r="E420" i="9"/>
  <c r="E419" i="9"/>
  <c r="E418" i="9"/>
  <c r="E417" i="9"/>
  <c r="E416" i="9"/>
  <c r="E415" i="9"/>
  <c r="E414" i="9"/>
  <c r="E413" i="9"/>
  <c r="E412" i="9"/>
  <c r="E411" i="9"/>
  <c r="E410" i="9"/>
  <c r="E409" i="9"/>
  <c r="E408" i="9"/>
  <c r="E407" i="9"/>
  <c r="E406" i="9"/>
  <c r="E405" i="9"/>
  <c r="E404" i="9"/>
  <c r="E403" i="9"/>
  <c r="E402" i="9"/>
  <c r="E401" i="9"/>
  <c r="E400" i="9"/>
  <c r="E399" i="9"/>
  <c r="E398" i="9"/>
  <c r="E397" i="9"/>
  <c r="E396" i="9"/>
  <c r="E395" i="9"/>
  <c r="E394" i="9"/>
  <c r="E393" i="9"/>
  <c r="E392" i="9"/>
  <c r="E391" i="9"/>
  <c r="E390" i="9"/>
  <c r="E389" i="9"/>
  <c r="E388" i="9"/>
  <c r="E387" i="9"/>
  <c r="E386" i="9"/>
  <c r="E385" i="9"/>
  <c r="E384" i="9"/>
  <c r="E383" i="9"/>
  <c r="E382" i="9"/>
  <c r="E381" i="9"/>
  <c r="E380" i="9"/>
  <c r="E379" i="9"/>
  <c r="E378" i="9"/>
  <c r="E377" i="9"/>
  <c r="E376" i="9"/>
  <c r="E375" i="9"/>
  <c r="E374" i="9"/>
  <c r="E373" i="9"/>
  <c r="E372" i="9"/>
  <c r="E371" i="9"/>
  <c r="E370" i="9"/>
  <c r="E369" i="9"/>
  <c r="E368" i="9"/>
  <c r="E367" i="9"/>
  <c r="E366" i="9"/>
  <c r="E365" i="9"/>
  <c r="E364" i="9"/>
  <c r="E363" i="9"/>
  <c r="E362" i="9"/>
  <c r="E361" i="9"/>
  <c r="E360" i="9"/>
  <c r="E359" i="9"/>
  <c r="E358" i="9"/>
  <c r="E357" i="9"/>
  <c r="E356" i="9"/>
  <c r="E355" i="9"/>
  <c r="E354" i="9"/>
  <c r="E353" i="9"/>
  <c r="E352" i="9"/>
  <c r="E351" i="9"/>
  <c r="E350" i="9"/>
  <c r="E349" i="9"/>
  <c r="E348" i="9"/>
  <c r="E347" i="9"/>
  <c r="E346" i="9"/>
  <c r="E345" i="9"/>
  <c r="E344" i="9"/>
  <c r="E343" i="9"/>
  <c r="E342" i="9"/>
  <c r="E341" i="9"/>
  <c r="E340" i="9"/>
  <c r="E339" i="9"/>
  <c r="E338" i="9"/>
  <c r="E337" i="9"/>
  <c r="E336" i="9"/>
  <c r="E335" i="9"/>
  <c r="E334" i="9"/>
  <c r="E333" i="9"/>
  <c r="E332" i="9"/>
  <c r="E331" i="9"/>
  <c r="E330" i="9"/>
  <c r="E329" i="9"/>
  <c r="E328" i="9"/>
  <c r="E327" i="9"/>
  <c r="E326" i="9"/>
  <c r="E325" i="9"/>
  <c r="E324" i="9"/>
  <c r="E323" i="9"/>
  <c r="E322" i="9"/>
  <c r="E321" i="9"/>
  <c r="E320" i="9"/>
  <c r="E319" i="9"/>
  <c r="E318" i="9"/>
  <c r="E317" i="9"/>
  <c r="E316" i="9"/>
  <c r="E315" i="9"/>
  <c r="E314" i="9"/>
  <c r="E313" i="9"/>
  <c r="E312" i="9"/>
  <c r="E311" i="9"/>
  <c r="E310" i="9"/>
  <c r="E309" i="9"/>
  <c r="E308" i="9"/>
  <c r="E307" i="9"/>
  <c r="E306" i="9"/>
  <c r="E305" i="9"/>
  <c r="E304" i="9"/>
  <c r="E303" i="9"/>
  <c r="E302" i="9"/>
  <c r="E301" i="9"/>
  <c r="E300" i="9"/>
  <c r="E299" i="9"/>
  <c r="E298" i="9"/>
  <c r="E297" i="9"/>
  <c r="E296" i="9"/>
  <c r="E295" i="9"/>
  <c r="E294" i="9"/>
  <c r="E293" i="9"/>
  <c r="E292" i="9"/>
  <c r="E291" i="9"/>
  <c r="E290" i="9"/>
  <c r="E289" i="9"/>
  <c r="E288" i="9"/>
  <c r="E287" i="9"/>
  <c r="E286" i="9"/>
  <c r="E285" i="9"/>
  <c r="E284" i="9"/>
  <c r="E283" i="9"/>
  <c r="E282" i="9"/>
  <c r="E281" i="9"/>
  <c r="E280" i="9"/>
  <c r="E279" i="9"/>
  <c r="E278" i="9"/>
  <c r="E277" i="9"/>
  <c r="E276" i="9"/>
  <c r="E275" i="9"/>
  <c r="E274" i="9"/>
  <c r="E273" i="9"/>
  <c r="E272" i="9"/>
  <c r="E271" i="9"/>
  <c r="E270" i="9"/>
  <c r="E269" i="9"/>
  <c r="E268" i="9"/>
  <c r="E267" i="9"/>
  <c r="E266" i="9"/>
  <c r="E265" i="9"/>
  <c r="E264" i="9"/>
  <c r="E263" i="9"/>
  <c r="E262" i="9"/>
  <c r="E261" i="9"/>
  <c r="E260" i="9"/>
  <c r="E259" i="9"/>
  <c r="E258" i="9"/>
  <c r="E257" i="9"/>
  <c r="E256" i="9"/>
  <c r="E255" i="9"/>
  <c r="E254" i="9"/>
  <c r="E253" i="9"/>
  <c r="E252" i="9"/>
  <c r="E251" i="9"/>
  <c r="E250" i="9"/>
  <c r="E249" i="9"/>
  <c r="E248" i="9"/>
  <c r="E247" i="9"/>
  <c r="E246" i="9"/>
  <c r="E245" i="9"/>
  <c r="E244" i="9"/>
  <c r="E243" i="9"/>
  <c r="E242" i="9"/>
  <c r="E241" i="9"/>
  <c r="E240" i="9"/>
  <c r="E239" i="9"/>
  <c r="E238" i="9"/>
  <c r="E237" i="9"/>
  <c r="E236" i="9"/>
  <c r="E235" i="9"/>
  <c r="E234" i="9"/>
  <c r="E233" i="9"/>
  <c r="E232" i="9"/>
  <c r="E231" i="9"/>
  <c r="E230" i="9"/>
  <c r="E229" i="9"/>
  <c r="E228" i="9"/>
  <c r="E227" i="9"/>
  <c r="E226" i="9"/>
  <c r="E225" i="9"/>
  <c r="E224" i="9"/>
  <c r="E223" i="9"/>
  <c r="E222" i="9"/>
  <c r="E221" i="9"/>
  <c r="E220" i="9"/>
  <c r="E219" i="9"/>
  <c r="E218" i="9"/>
  <c r="E217" i="9"/>
  <c r="E216" i="9"/>
  <c r="E215" i="9"/>
  <c r="E214" i="9"/>
  <c r="E213" i="9"/>
  <c r="E212" i="9"/>
  <c r="E211" i="9"/>
  <c r="E210" i="9"/>
  <c r="E209" i="9"/>
  <c r="E208" i="9"/>
  <c r="E207" i="9"/>
  <c r="E206" i="9"/>
  <c r="E205" i="9"/>
  <c r="E204" i="9"/>
  <c r="E203" i="9"/>
  <c r="E202" i="9"/>
  <c r="E201" i="9"/>
  <c r="E200" i="9"/>
  <c r="E199" i="9"/>
  <c r="E198" i="9"/>
  <c r="E197" i="9"/>
  <c r="E196" i="9"/>
  <c r="E195" i="9"/>
  <c r="E194" i="9"/>
  <c r="E193" i="9"/>
  <c r="E192" i="9"/>
  <c r="E191" i="9"/>
  <c r="E190" i="9"/>
  <c r="E189" i="9"/>
  <c r="E188" i="9"/>
  <c r="E187" i="9"/>
  <c r="E186" i="9"/>
  <c r="E185" i="9"/>
  <c r="E184" i="9"/>
  <c r="E183" i="9"/>
  <c r="E182" i="9"/>
  <c r="E181" i="9"/>
  <c r="E180" i="9"/>
  <c r="E179" i="9"/>
  <c r="E178" i="9"/>
  <c r="E177" i="9"/>
  <c r="E176" i="9"/>
  <c r="E175" i="9"/>
  <c r="E174" i="9"/>
  <c r="E173" i="9"/>
  <c r="E172" i="9"/>
  <c r="E171" i="9"/>
  <c r="E170" i="9"/>
  <c r="E169" i="9"/>
  <c r="E168" i="9"/>
  <c r="E167" i="9"/>
  <c r="E166" i="9"/>
  <c r="E165" i="9"/>
  <c r="E164" i="9"/>
  <c r="E163" i="9"/>
  <c r="E162" i="9"/>
  <c r="E161" i="9"/>
  <c r="E160" i="9"/>
  <c r="E159" i="9"/>
  <c r="E158" i="9"/>
  <c r="E157" i="9"/>
  <c r="E156" i="9"/>
  <c r="E155" i="9"/>
  <c r="E154" i="9"/>
  <c r="E153" i="9"/>
  <c r="E152" i="9"/>
  <c r="E151" i="9"/>
  <c r="E150" i="9"/>
  <c r="E149" i="9"/>
  <c r="E148" i="9"/>
  <c r="E147" i="9"/>
  <c r="E146" i="9"/>
  <c r="E145" i="9"/>
  <c r="E144" i="9"/>
  <c r="E143" i="9"/>
  <c r="E142" i="9"/>
  <c r="E141" i="9"/>
  <c r="E140" i="9"/>
  <c r="E139" i="9"/>
  <c r="E138" i="9"/>
  <c r="E137" i="9"/>
  <c r="E136" i="9"/>
  <c r="E135" i="9"/>
  <c r="E134" i="9"/>
  <c r="E133" i="9"/>
  <c r="E132" i="9"/>
  <c r="E131" i="9"/>
  <c r="E130" i="9"/>
  <c r="E129" i="9"/>
  <c r="E128" i="9"/>
  <c r="E127" i="9"/>
  <c r="E126" i="9"/>
  <c r="E125" i="9"/>
  <c r="E124" i="9"/>
  <c r="E123" i="9"/>
  <c r="E122" i="9"/>
  <c r="E121" i="9"/>
  <c r="E120" i="9"/>
  <c r="E119" i="9"/>
  <c r="E118" i="9"/>
  <c r="E117" i="9"/>
  <c r="E116" i="9"/>
  <c r="E115" i="9"/>
  <c r="E114" i="9"/>
  <c r="E113" i="9"/>
  <c r="E112" i="9"/>
  <c r="E111" i="9"/>
  <c r="E110" i="9"/>
  <c r="E109" i="9"/>
  <c r="E108" i="9"/>
  <c r="E107" i="9"/>
  <c r="E106" i="9"/>
  <c r="E105" i="9"/>
  <c r="E104" i="9"/>
  <c r="E103" i="9"/>
  <c r="E102" i="9"/>
  <c r="E101" i="9"/>
  <c r="E100" i="9"/>
  <c r="E99" i="9"/>
  <c r="E98" i="9"/>
  <c r="E97" i="9"/>
  <c r="E96" i="9"/>
  <c r="E95" i="9"/>
  <c r="E94" i="9"/>
  <c r="E93" i="9"/>
  <c r="E92" i="9"/>
  <c r="E91" i="9"/>
  <c r="E90" i="9"/>
  <c r="E89" i="9"/>
  <c r="E88" i="9"/>
  <c r="E87" i="9"/>
  <c r="E86" i="9"/>
  <c r="E85" i="9"/>
  <c r="E84" i="9"/>
  <c r="E83" i="9"/>
  <c r="E82" i="9"/>
  <c r="E81" i="9"/>
  <c r="E80" i="9"/>
  <c r="E79" i="9"/>
  <c r="E78" i="9"/>
  <c r="E77" i="9"/>
  <c r="E76" i="9"/>
  <c r="E75" i="9"/>
  <c r="E74" i="9"/>
  <c r="E73" i="9"/>
  <c r="E72" i="9"/>
  <c r="E71" i="9"/>
  <c r="E70" i="9"/>
  <c r="E69" i="9"/>
  <c r="E68" i="9"/>
  <c r="E67" i="9"/>
  <c r="E66" i="9"/>
  <c r="E65" i="9"/>
  <c r="E64" i="9"/>
  <c r="E63" i="9"/>
  <c r="E62" i="9"/>
  <c r="E61" i="9"/>
  <c r="E60" i="9"/>
  <c r="E59" i="9"/>
  <c r="E58" i="9"/>
  <c r="E57" i="9"/>
  <c r="E56" i="9"/>
  <c r="E55" i="9"/>
  <c r="E54" i="9"/>
  <c r="E53" i="9"/>
  <c r="E52" i="9"/>
  <c r="E51" i="9"/>
  <c r="E50" i="9"/>
  <c r="E49" i="9"/>
  <c r="E48" i="9"/>
  <c r="E47" i="9"/>
  <c r="E46" i="9"/>
  <c r="E45" i="9"/>
  <c r="E44" i="9"/>
  <c r="E43" i="9"/>
  <c r="E42" i="9"/>
  <c r="E41" i="9"/>
  <c r="E40" i="9"/>
  <c r="E39" i="9"/>
  <c r="E38" i="9"/>
  <c r="E37" i="9"/>
  <c r="E36" i="9"/>
  <c r="E35" i="9"/>
  <c r="E34" i="9"/>
  <c r="E33" i="9"/>
  <c r="E32" i="9"/>
  <c r="E31" i="9"/>
  <c r="E30" i="9"/>
  <c r="E29" i="9"/>
  <c r="E28" i="9"/>
  <c r="E27" i="9"/>
  <c r="E26" i="9"/>
  <c r="E25" i="9"/>
  <c r="E24" i="9"/>
  <c r="E23" i="9"/>
  <c r="E22" i="9"/>
  <c r="E21" i="9"/>
  <c r="E20" i="9"/>
  <c r="E19" i="9"/>
  <c r="E18" i="9"/>
  <c r="E17" i="9"/>
  <c r="E16" i="9"/>
  <c r="E15" i="9"/>
  <c r="E14" i="9"/>
  <c r="E13" i="9"/>
  <c r="E12" i="9"/>
  <c r="E11" i="9"/>
  <c r="E10" i="9"/>
  <c r="E9" i="9"/>
  <c r="E8" i="9"/>
  <c r="E7" i="9"/>
  <c r="E6" i="9"/>
  <c r="E5" i="9"/>
  <c r="E4" i="9"/>
  <c r="E3" i="9"/>
  <c r="E2" i="9"/>
  <c r="E1319" i="2"/>
  <c r="E1320" i="2"/>
  <c r="E1321" i="2"/>
  <c r="E1322" i="2"/>
  <c r="E1323" i="2"/>
  <c r="D1323" i="2"/>
  <c r="D1322" i="2"/>
  <c r="D1321" i="2"/>
  <c r="D1320" i="2"/>
  <c r="D1319" i="2"/>
  <c r="D1318" i="2"/>
  <c r="C1323" i="2"/>
  <c r="C1322" i="2"/>
  <c r="C1321" i="2"/>
  <c r="C1320" i="2"/>
  <c r="C1319" i="2"/>
  <c r="C1318" i="2"/>
  <c r="B1323" i="2"/>
  <c r="B1322" i="2"/>
  <c r="B1321" i="2"/>
  <c r="B1320" i="2"/>
  <c r="B1319" i="2"/>
  <c r="B1318" i="2"/>
  <c r="G1307" i="2"/>
  <c r="E1307" i="2"/>
  <c r="E1314" i="2"/>
  <c r="D1314" i="2"/>
  <c r="F1314" i="2" s="1"/>
  <c r="E1313" i="2"/>
  <c r="G1305" i="2" s="1"/>
  <c r="D1313" i="2"/>
  <c r="F1313" i="2" s="1"/>
  <c r="E1312" i="2"/>
  <c r="D1312" i="2"/>
  <c r="F1312" i="2" s="1"/>
  <c r="E1311" i="2"/>
  <c r="D1311" i="2"/>
  <c r="F1311" i="2" s="1"/>
  <c r="E1310" i="2"/>
  <c r="D1310" i="2"/>
  <c r="F1310" i="2" s="1"/>
  <c r="D1309" i="2"/>
  <c r="G1306" i="2"/>
  <c r="E1306" i="2"/>
  <c r="D1306" i="2"/>
  <c r="F1306" i="2" s="1"/>
  <c r="E1305" i="2"/>
  <c r="D1305" i="2"/>
  <c r="F1305" i="2" s="1"/>
  <c r="G1304" i="2"/>
  <c r="E1304" i="2"/>
  <c r="D1304" i="2"/>
  <c r="F1304" i="2" s="1"/>
  <c r="G1303" i="2"/>
  <c r="E1303" i="2"/>
  <c r="D1303" i="2"/>
  <c r="F1303" i="2" s="1"/>
  <c r="G1302" i="2"/>
  <c r="E1302" i="2"/>
  <c r="D1302" i="2"/>
  <c r="F1302" i="2" s="1"/>
  <c r="D1301" i="2"/>
  <c r="C1242" i="10"/>
  <c r="C1243" i="10" s="1"/>
  <c r="C1240" i="10"/>
  <c r="C1243" i="9"/>
  <c r="C1242" i="9"/>
  <c r="C1240" i="9"/>
  <c r="C1301" i="2"/>
  <c r="C1302" i="2"/>
  <c r="C1303" i="2"/>
  <c r="C1304" i="2"/>
  <c r="C1305" i="2"/>
  <c r="C1306" i="2"/>
  <c r="C1310" i="2"/>
  <c r="C1311" i="2"/>
  <c r="C1312" i="2"/>
  <c r="C1313" i="2"/>
  <c r="C1314" i="2"/>
  <c r="C1309" i="2"/>
  <c r="Q2" i="7"/>
  <c r="M2" i="7"/>
  <c r="I2" i="7"/>
  <c r="E3" i="7"/>
  <c r="M3" i="7" s="1"/>
  <c r="D3" i="8"/>
  <c r="D4" i="8"/>
  <c r="D5" i="8"/>
  <c r="D6" i="8"/>
  <c r="D7" i="8"/>
  <c r="D8" i="8"/>
  <c r="D9" i="8"/>
  <c r="D10" i="8"/>
  <c r="D11" i="8"/>
  <c r="D12" i="8"/>
  <c r="D13" i="8"/>
  <c r="D14" i="8"/>
  <c r="D15" i="8"/>
  <c r="D16" i="8"/>
  <c r="D17" i="8"/>
  <c r="D18" i="8"/>
  <c r="D19" i="8"/>
  <c r="D20" i="8"/>
  <c r="D21" i="8"/>
  <c r="D22" i="8"/>
  <c r="D23" i="8"/>
  <c r="D24" i="8"/>
  <c r="D25" i="8"/>
  <c r="D26" i="8"/>
  <c r="D27" i="8"/>
  <c r="G28" i="8" s="1"/>
  <c r="D28" i="8"/>
  <c r="D29" i="8"/>
  <c r="D30" i="8"/>
  <c r="D31" i="8"/>
  <c r="D32" i="8"/>
  <c r="D33" i="8"/>
  <c r="D34" i="8"/>
  <c r="D35" i="8"/>
  <c r="D36" i="8"/>
  <c r="D37" i="8"/>
  <c r="D38" i="8"/>
  <c r="D39" i="8"/>
  <c r="D40" i="8"/>
  <c r="D41" i="8"/>
  <c r="D42" i="8"/>
  <c r="D43" i="8"/>
  <c r="D44" i="8"/>
  <c r="D45" i="8"/>
  <c r="D46" i="8"/>
  <c r="D47" i="8"/>
  <c r="D48" i="8"/>
  <c r="D49" i="8"/>
  <c r="D50" i="8"/>
  <c r="D51" i="8"/>
  <c r="G52" i="8" s="1"/>
  <c r="D52" i="8"/>
  <c r="D53" i="8"/>
  <c r="D54" i="8"/>
  <c r="D55" i="8"/>
  <c r="D56" i="8"/>
  <c r="D57" i="8"/>
  <c r="D58" i="8"/>
  <c r="D59" i="8"/>
  <c r="D60" i="8"/>
  <c r="D61" i="8"/>
  <c r="D62" i="8"/>
  <c r="D63" i="8"/>
  <c r="G64" i="8" s="1"/>
  <c r="D64" i="8"/>
  <c r="D65" i="8"/>
  <c r="D66" i="8"/>
  <c r="D67" i="8"/>
  <c r="D68" i="8"/>
  <c r="D69" i="8"/>
  <c r="D70" i="8"/>
  <c r="D71" i="8"/>
  <c r="D72" i="8"/>
  <c r="D73" i="8"/>
  <c r="D74" i="8"/>
  <c r="D75" i="8"/>
  <c r="G76" i="8" s="1"/>
  <c r="D76" i="8"/>
  <c r="D77" i="8"/>
  <c r="D78" i="8"/>
  <c r="D79" i="8"/>
  <c r="D80" i="8"/>
  <c r="D81" i="8"/>
  <c r="D82" i="8"/>
  <c r="D83" i="8"/>
  <c r="D84" i="8"/>
  <c r="D85" i="8"/>
  <c r="D86" i="8"/>
  <c r="D87" i="8"/>
  <c r="G88" i="8" s="1"/>
  <c r="D88" i="8"/>
  <c r="D89" i="8"/>
  <c r="D90" i="8"/>
  <c r="D91" i="8"/>
  <c r="D92" i="8"/>
  <c r="D93" i="8"/>
  <c r="D94" i="8"/>
  <c r="D95" i="8"/>
  <c r="D96" i="8"/>
  <c r="D97" i="8"/>
  <c r="D98" i="8"/>
  <c r="D99" i="8"/>
  <c r="G100" i="8" s="1"/>
  <c r="D100" i="8"/>
  <c r="D101" i="8"/>
  <c r="D102" i="8"/>
  <c r="D103" i="8"/>
  <c r="D104" i="8"/>
  <c r="D105" i="8"/>
  <c r="D106" i="8"/>
  <c r="D107" i="8"/>
  <c r="D108" i="8"/>
  <c r="D109" i="8"/>
  <c r="D110" i="8"/>
  <c r="D111" i="8"/>
  <c r="G112" i="8" s="1"/>
  <c r="D112" i="8"/>
  <c r="D113" i="8"/>
  <c r="D114" i="8"/>
  <c r="D115" i="8"/>
  <c r="D116" i="8"/>
  <c r="D117" i="8"/>
  <c r="D118" i="8"/>
  <c r="D119" i="8"/>
  <c r="D120" i="8"/>
  <c r="D121" i="8"/>
  <c r="D122" i="8"/>
  <c r="D123" i="8"/>
  <c r="G124" i="8" s="1"/>
  <c r="D124" i="8"/>
  <c r="D125" i="8"/>
  <c r="D126" i="8"/>
  <c r="D127" i="8"/>
  <c r="D128" i="8"/>
  <c r="D129" i="8"/>
  <c r="D130" i="8"/>
  <c r="D131" i="8"/>
  <c r="D132" i="8"/>
  <c r="D133" i="8"/>
  <c r="D134" i="8"/>
  <c r="D135" i="8"/>
  <c r="G136" i="8" s="1"/>
  <c r="D136" i="8"/>
  <c r="D137" i="8"/>
  <c r="D138" i="8"/>
  <c r="D139" i="8"/>
  <c r="D140" i="8"/>
  <c r="D141" i="8"/>
  <c r="D142" i="8"/>
  <c r="D143" i="8"/>
  <c r="D144" i="8"/>
  <c r="D145" i="8"/>
  <c r="D146" i="8"/>
  <c r="D147" i="8"/>
  <c r="G148" i="8" s="1"/>
  <c r="D148" i="8"/>
  <c r="D149" i="8"/>
  <c r="D150" i="8"/>
  <c r="D151" i="8"/>
  <c r="D152" i="8"/>
  <c r="D153" i="8"/>
  <c r="D154" i="8"/>
  <c r="D155" i="8"/>
  <c r="D156" i="8"/>
  <c r="D157" i="8"/>
  <c r="D158" i="8"/>
  <c r="D159" i="8"/>
  <c r="G160" i="8" s="1"/>
  <c r="D160" i="8"/>
  <c r="D161" i="8"/>
  <c r="D162" i="8"/>
  <c r="D163" i="8"/>
  <c r="D164" i="8"/>
  <c r="D165" i="8"/>
  <c r="D166" i="8"/>
  <c r="D167" i="8"/>
  <c r="D168" i="8"/>
  <c r="D169" i="8"/>
  <c r="D170" i="8"/>
  <c r="D171" i="8"/>
  <c r="G172" i="8" s="1"/>
  <c r="D172" i="8"/>
  <c r="D173" i="8"/>
  <c r="D174" i="8"/>
  <c r="D175" i="8"/>
  <c r="D176" i="8"/>
  <c r="D177" i="8"/>
  <c r="D178" i="8"/>
  <c r="D179" i="8"/>
  <c r="D180" i="8"/>
  <c r="D181" i="8"/>
  <c r="D182" i="8"/>
  <c r="D183" i="8"/>
  <c r="G184" i="8" s="1"/>
  <c r="D184" i="8"/>
  <c r="D185" i="8"/>
  <c r="D186" i="8"/>
  <c r="D187" i="8"/>
  <c r="D188" i="8"/>
  <c r="D189" i="8"/>
  <c r="D190" i="8"/>
  <c r="D191" i="8"/>
  <c r="D192" i="8"/>
  <c r="D193" i="8"/>
  <c r="D194" i="8"/>
  <c r="D195" i="8"/>
  <c r="G196" i="8" s="1"/>
  <c r="D196" i="8"/>
  <c r="D197" i="8"/>
  <c r="D198" i="8"/>
  <c r="D199" i="8"/>
  <c r="D200" i="8"/>
  <c r="D201" i="8"/>
  <c r="D202" i="8"/>
  <c r="D203" i="8"/>
  <c r="D204" i="8"/>
  <c r="D205" i="8"/>
  <c r="D206" i="8"/>
  <c r="D207" i="8"/>
  <c r="G208" i="8" s="1"/>
  <c r="D208" i="8"/>
  <c r="D209" i="8"/>
  <c r="D210" i="8"/>
  <c r="D211" i="8"/>
  <c r="D212" i="8"/>
  <c r="D213" i="8"/>
  <c r="D214" i="8"/>
  <c r="D215" i="8"/>
  <c r="D216" i="8"/>
  <c r="D217" i="8"/>
  <c r="D218" i="8"/>
  <c r="D219" i="8"/>
  <c r="G220" i="8" s="1"/>
  <c r="D220" i="8"/>
  <c r="D221" i="8"/>
  <c r="D222" i="8"/>
  <c r="D223" i="8"/>
  <c r="D224" i="8"/>
  <c r="D225" i="8"/>
  <c r="D226" i="8"/>
  <c r="D227" i="8"/>
  <c r="D228" i="8"/>
  <c r="D229" i="8"/>
  <c r="D230" i="8"/>
  <c r="D231" i="8"/>
  <c r="D232" i="8"/>
  <c r="D233" i="8"/>
  <c r="D234" i="8"/>
  <c r="D235" i="8"/>
  <c r="D236" i="8"/>
  <c r="D237" i="8"/>
  <c r="D238" i="8"/>
  <c r="D239" i="8"/>
  <c r="D240" i="8"/>
  <c r="D241" i="8"/>
  <c r="D242" i="8"/>
  <c r="D243" i="8"/>
  <c r="D244" i="8"/>
  <c r="D245" i="8"/>
  <c r="D246" i="8"/>
  <c r="D247" i="8"/>
  <c r="D248" i="8"/>
  <c r="D249" i="8"/>
  <c r="D250" i="8"/>
  <c r="D251" i="8"/>
  <c r="D252" i="8"/>
  <c r="D253" i="8"/>
  <c r="D254" i="8"/>
  <c r="D255" i="8"/>
  <c r="G255" i="8" s="1"/>
  <c r="D256" i="8"/>
  <c r="D257" i="8"/>
  <c r="D258" i="8"/>
  <c r="D259" i="8"/>
  <c r="D260" i="8"/>
  <c r="D261" i="8"/>
  <c r="D262" i="8"/>
  <c r="D263" i="8"/>
  <c r="D264" i="8"/>
  <c r="D265" i="8"/>
  <c r="D266" i="8"/>
  <c r="D267" i="8"/>
  <c r="G267" i="8" s="1"/>
  <c r="D268" i="8"/>
  <c r="D269" i="8"/>
  <c r="D270" i="8"/>
  <c r="D271" i="8"/>
  <c r="D272" i="8"/>
  <c r="D273" i="8"/>
  <c r="D274" i="8"/>
  <c r="D275" i="8"/>
  <c r="D276" i="8"/>
  <c r="D277" i="8"/>
  <c r="D278" i="8"/>
  <c r="D279" i="8"/>
  <c r="D280" i="8"/>
  <c r="D281" i="8"/>
  <c r="D282" i="8"/>
  <c r="D283" i="8"/>
  <c r="D284" i="8"/>
  <c r="D285" i="8"/>
  <c r="D286" i="8"/>
  <c r="D287" i="8"/>
  <c r="D288" i="8"/>
  <c r="D289" i="8"/>
  <c r="D290" i="8"/>
  <c r="D291" i="8"/>
  <c r="G292" i="8" s="1"/>
  <c r="D292" i="8"/>
  <c r="D293" i="8"/>
  <c r="D294" i="8"/>
  <c r="D295" i="8"/>
  <c r="D296" i="8"/>
  <c r="D297" i="8"/>
  <c r="D298" i="8"/>
  <c r="D299" i="8"/>
  <c r="D300" i="8"/>
  <c r="D301" i="8"/>
  <c r="D302" i="8"/>
  <c r="D303" i="8"/>
  <c r="G304" i="8" s="1"/>
  <c r="D304" i="8"/>
  <c r="D305" i="8"/>
  <c r="D306" i="8"/>
  <c r="D307" i="8"/>
  <c r="D308" i="8"/>
  <c r="D309" i="8"/>
  <c r="D310" i="8"/>
  <c r="D311" i="8"/>
  <c r="D312" i="8"/>
  <c r="D313" i="8"/>
  <c r="D314" i="8"/>
  <c r="D315" i="8"/>
  <c r="G316" i="8" s="1"/>
  <c r="D316" i="8"/>
  <c r="D317" i="8"/>
  <c r="D318" i="8"/>
  <c r="D319" i="8"/>
  <c r="D320" i="8"/>
  <c r="D321" i="8"/>
  <c r="D322" i="8"/>
  <c r="D323" i="8"/>
  <c r="D324" i="8"/>
  <c r="D325" i="8"/>
  <c r="D326" i="8"/>
  <c r="D327" i="8"/>
  <c r="G328" i="8" s="1"/>
  <c r="D328" i="8"/>
  <c r="D329" i="8"/>
  <c r="D330" i="8"/>
  <c r="D331" i="8"/>
  <c r="D332" i="8"/>
  <c r="D333" i="8"/>
  <c r="D334" i="8"/>
  <c r="D335" i="8"/>
  <c r="D336" i="8"/>
  <c r="D337" i="8"/>
  <c r="D338" i="8"/>
  <c r="D339" i="8"/>
  <c r="G340" i="8" s="1"/>
  <c r="D340" i="8"/>
  <c r="D341" i="8"/>
  <c r="D342" i="8"/>
  <c r="D343" i="8"/>
  <c r="D344" i="8"/>
  <c r="D345" i="8"/>
  <c r="D346" i="8"/>
  <c r="D347" i="8"/>
  <c r="D348" i="8"/>
  <c r="D349" i="8"/>
  <c r="D350" i="8"/>
  <c r="D351" i="8"/>
  <c r="D352" i="8"/>
  <c r="D353" i="8"/>
  <c r="D354" i="8"/>
  <c r="D355" i="8"/>
  <c r="D356" i="8"/>
  <c r="D357" i="8"/>
  <c r="D358" i="8"/>
  <c r="D359" i="8"/>
  <c r="D360" i="8"/>
  <c r="D361" i="8"/>
  <c r="D362" i="8"/>
  <c r="D363" i="8"/>
  <c r="G363" i="8" s="1"/>
  <c r="D364" i="8"/>
  <c r="D365" i="8"/>
  <c r="D366" i="8"/>
  <c r="D367" i="8"/>
  <c r="D368" i="8"/>
  <c r="D369" i="8"/>
  <c r="D370" i="8"/>
  <c r="D371" i="8"/>
  <c r="D372" i="8"/>
  <c r="D373" i="8"/>
  <c r="D374" i="8"/>
  <c r="D375" i="8"/>
  <c r="G375" i="8" s="1"/>
  <c r="D376" i="8"/>
  <c r="D377" i="8"/>
  <c r="D378" i="8"/>
  <c r="D379" i="8"/>
  <c r="D380" i="8"/>
  <c r="D381" i="8"/>
  <c r="D382" i="8"/>
  <c r="D383" i="8"/>
  <c r="D384" i="8"/>
  <c r="D385" i="8"/>
  <c r="D386" i="8"/>
  <c r="D387" i="8"/>
  <c r="D388" i="8"/>
  <c r="D389" i="8"/>
  <c r="D390" i="8"/>
  <c r="D391" i="8"/>
  <c r="D392" i="8"/>
  <c r="D393" i="8"/>
  <c r="D394" i="8"/>
  <c r="D395" i="8"/>
  <c r="D396" i="8"/>
  <c r="D397" i="8"/>
  <c r="D398" i="8"/>
  <c r="D399" i="8"/>
  <c r="G400" i="8" s="1"/>
  <c r="D400" i="8"/>
  <c r="D401" i="8"/>
  <c r="D402" i="8"/>
  <c r="D403" i="8"/>
  <c r="D404" i="8"/>
  <c r="D405" i="8"/>
  <c r="D406" i="8"/>
  <c r="D407" i="8"/>
  <c r="D408" i="8"/>
  <c r="D409" i="8"/>
  <c r="D410" i="8"/>
  <c r="D411" i="8"/>
  <c r="D412" i="8"/>
  <c r="D413" i="8"/>
  <c r="D414" i="8"/>
  <c r="D415" i="8"/>
  <c r="D416" i="8"/>
  <c r="D417" i="8"/>
  <c r="D418" i="8"/>
  <c r="D419" i="8"/>
  <c r="D420" i="8"/>
  <c r="D421" i="8"/>
  <c r="D422" i="8"/>
  <c r="D423" i="8"/>
  <c r="G424" i="8" s="1"/>
  <c r="D424" i="8"/>
  <c r="D425" i="8"/>
  <c r="D426" i="8"/>
  <c r="D427" i="8"/>
  <c r="D428" i="8"/>
  <c r="D429" i="8"/>
  <c r="D430" i="8"/>
  <c r="D431" i="8"/>
  <c r="D432" i="8"/>
  <c r="D433" i="8"/>
  <c r="D434" i="8"/>
  <c r="D435" i="8"/>
  <c r="G435" i="8" s="1"/>
  <c r="D436" i="8"/>
  <c r="D437" i="8"/>
  <c r="D438" i="8"/>
  <c r="D439" i="8"/>
  <c r="D440" i="8"/>
  <c r="D441" i="8"/>
  <c r="D442" i="8"/>
  <c r="D443" i="8"/>
  <c r="D444" i="8"/>
  <c r="D445" i="8"/>
  <c r="D446" i="8"/>
  <c r="D447" i="8"/>
  <c r="G448" i="8" s="1"/>
  <c r="D448" i="8"/>
  <c r="D449" i="8"/>
  <c r="D450" i="8"/>
  <c r="D451" i="8"/>
  <c r="D452" i="8"/>
  <c r="D453" i="8"/>
  <c r="D454" i="8"/>
  <c r="D455" i="8"/>
  <c r="D456" i="8"/>
  <c r="D457" i="8"/>
  <c r="D458" i="8"/>
  <c r="D459" i="8"/>
  <c r="G459" i="8" s="1"/>
  <c r="D460" i="8"/>
  <c r="D461" i="8"/>
  <c r="D462" i="8"/>
  <c r="D463" i="8"/>
  <c r="D464" i="8"/>
  <c r="D465" i="8"/>
  <c r="D466" i="8"/>
  <c r="D467" i="8"/>
  <c r="D468" i="8"/>
  <c r="D469" i="8"/>
  <c r="D470" i="8"/>
  <c r="D471" i="8"/>
  <c r="G472" i="8" s="1"/>
  <c r="D472" i="8"/>
  <c r="D473" i="8"/>
  <c r="D474" i="8"/>
  <c r="D475" i="8"/>
  <c r="D476" i="8"/>
  <c r="D477" i="8"/>
  <c r="D478" i="8"/>
  <c r="D479" i="8"/>
  <c r="D480" i="8"/>
  <c r="D481" i="8"/>
  <c r="D482" i="8"/>
  <c r="D483" i="8"/>
  <c r="D484" i="8"/>
  <c r="D485" i="8"/>
  <c r="D486" i="8"/>
  <c r="D487" i="8"/>
  <c r="D488" i="8"/>
  <c r="D489" i="8"/>
  <c r="D490" i="8"/>
  <c r="D491" i="8"/>
  <c r="D492" i="8"/>
  <c r="D493" i="8"/>
  <c r="D494" i="8"/>
  <c r="D495" i="8"/>
  <c r="G496" i="8" s="1"/>
  <c r="D496" i="8"/>
  <c r="D497" i="8"/>
  <c r="D498" i="8"/>
  <c r="D499" i="8"/>
  <c r="D500" i="8"/>
  <c r="D501" i="8"/>
  <c r="D502" i="8"/>
  <c r="D503" i="8"/>
  <c r="D504" i="8"/>
  <c r="D505" i="8"/>
  <c r="D506" i="8"/>
  <c r="D507" i="8"/>
  <c r="G508" i="8" s="1"/>
  <c r="D508" i="8"/>
  <c r="D509" i="8"/>
  <c r="D510" i="8"/>
  <c r="D511" i="8"/>
  <c r="D512" i="8"/>
  <c r="D513" i="8"/>
  <c r="D514" i="8"/>
  <c r="D515" i="8"/>
  <c r="D516" i="8"/>
  <c r="D517" i="8"/>
  <c r="D518" i="8"/>
  <c r="D519" i="8"/>
  <c r="G520" i="8" s="1"/>
  <c r="D520" i="8"/>
  <c r="D521" i="8"/>
  <c r="D522" i="8"/>
  <c r="D523" i="8"/>
  <c r="D524" i="8"/>
  <c r="D525" i="8"/>
  <c r="D526" i="8"/>
  <c r="D527" i="8"/>
  <c r="D528" i="8"/>
  <c r="D529" i="8"/>
  <c r="D530" i="8"/>
  <c r="D531" i="8"/>
  <c r="G532" i="8" s="1"/>
  <c r="D532" i="8"/>
  <c r="D533" i="8"/>
  <c r="D534" i="8"/>
  <c r="D535" i="8"/>
  <c r="D536" i="8"/>
  <c r="D537" i="8"/>
  <c r="D538" i="8"/>
  <c r="D539" i="8"/>
  <c r="D540" i="8"/>
  <c r="D541" i="8"/>
  <c r="D542" i="8"/>
  <c r="D543" i="8"/>
  <c r="G543" i="8" s="1"/>
  <c r="D544" i="8"/>
  <c r="D545" i="8"/>
  <c r="D546" i="8"/>
  <c r="D547" i="8"/>
  <c r="D548" i="8"/>
  <c r="D549" i="8"/>
  <c r="D550" i="8"/>
  <c r="D551" i="8"/>
  <c r="D552" i="8"/>
  <c r="D553" i="8"/>
  <c r="D554" i="8"/>
  <c r="D555" i="8"/>
  <c r="G555" i="8" s="1"/>
  <c r="D556" i="8"/>
  <c r="D557" i="8"/>
  <c r="D558" i="8"/>
  <c r="D559" i="8"/>
  <c r="D560" i="8"/>
  <c r="D561" i="8"/>
  <c r="D562" i="8"/>
  <c r="D563" i="8"/>
  <c r="D564" i="8"/>
  <c r="D565" i="8"/>
  <c r="D566" i="8"/>
  <c r="D567" i="8"/>
  <c r="G568" i="8" s="1"/>
  <c r="D568" i="8"/>
  <c r="D569" i="8"/>
  <c r="D570" i="8"/>
  <c r="D571" i="8"/>
  <c r="D572" i="8"/>
  <c r="D573" i="8"/>
  <c r="D574" i="8"/>
  <c r="D575" i="8"/>
  <c r="D576" i="8"/>
  <c r="D577" i="8"/>
  <c r="D578" i="8"/>
  <c r="D579" i="8"/>
  <c r="G580" i="8" s="1"/>
  <c r="D580" i="8"/>
  <c r="D581" i="8"/>
  <c r="D582" i="8"/>
  <c r="D583" i="8"/>
  <c r="D584" i="8"/>
  <c r="D585" i="8"/>
  <c r="D586" i="8"/>
  <c r="D587" i="8"/>
  <c r="D588" i="8"/>
  <c r="D589" i="8"/>
  <c r="D590" i="8"/>
  <c r="D591" i="8"/>
  <c r="G592" i="8" s="1"/>
  <c r="D592" i="8"/>
  <c r="D593" i="8"/>
  <c r="D594" i="8"/>
  <c r="D595" i="8"/>
  <c r="D596" i="8"/>
  <c r="D597" i="8"/>
  <c r="D598" i="8"/>
  <c r="D599" i="8"/>
  <c r="D600" i="8"/>
  <c r="D601" i="8"/>
  <c r="D602" i="8"/>
  <c r="D603" i="8"/>
  <c r="G604" i="8" s="1"/>
  <c r="D604" i="8"/>
  <c r="D605" i="8"/>
  <c r="D606" i="8"/>
  <c r="D607" i="8"/>
  <c r="D608" i="8"/>
  <c r="D609" i="8"/>
  <c r="D610" i="8"/>
  <c r="D611" i="8"/>
  <c r="D612" i="8"/>
  <c r="D613" i="8"/>
  <c r="D614" i="8"/>
  <c r="D615" i="8"/>
  <c r="D616" i="8"/>
  <c r="D617" i="8"/>
  <c r="D618" i="8"/>
  <c r="D619" i="8"/>
  <c r="D620" i="8"/>
  <c r="D621" i="8"/>
  <c r="D622" i="8"/>
  <c r="D623" i="8"/>
  <c r="D624" i="8"/>
  <c r="D625" i="8"/>
  <c r="D626" i="8"/>
  <c r="D627" i="8"/>
  <c r="G628" i="8" s="1"/>
  <c r="D628" i="8"/>
  <c r="D629" i="8"/>
  <c r="D630" i="8"/>
  <c r="D631" i="8"/>
  <c r="D632" i="8"/>
  <c r="D633" i="8"/>
  <c r="D634" i="8"/>
  <c r="D635" i="8"/>
  <c r="D636" i="8"/>
  <c r="D637" i="8"/>
  <c r="D638" i="8"/>
  <c r="D639" i="8"/>
  <c r="G639" i="8" s="1"/>
  <c r="D640" i="8"/>
  <c r="D641" i="8"/>
  <c r="D642" i="8"/>
  <c r="D643" i="8"/>
  <c r="D644" i="8"/>
  <c r="D645" i="8"/>
  <c r="D646" i="8"/>
  <c r="D647" i="8"/>
  <c r="D648" i="8"/>
  <c r="D649" i="8"/>
  <c r="D650" i="8"/>
  <c r="D651" i="8"/>
  <c r="G651" i="8" s="1"/>
  <c r="D652" i="8"/>
  <c r="D653" i="8"/>
  <c r="D654" i="8"/>
  <c r="D655" i="8"/>
  <c r="D656" i="8"/>
  <c r="D657" i="8"/>
  <c r="D658" i="8"/>
  <c r="D659" i="8"/>
  <c r="D660" i="8"/>
  <c r="D661" i="8"/>
  <c r="D662" i="8"/>
  <c r="D663" i="8"/>
  <c r="G663" i="8" s="1"/>
  <c r="D664" i="8"/>
  <c r="D665" i="8"/>
  <c r="D666" i="8"/>
  <c r="D667" i="8"/>
  <c r="D668" i="8"/>
  <c r="D669" i="8"/>
  <c r="D670" i="8"/>
  <c r="D671" i="8"/>
  <c r="D672" i="8"/>
  <c r="D673" i="8"/>
  <c r="D674" i="8"/>
  <c r="D675" i="8"/>
  <c r="G676" i="8" s="1"/>
  <c r="D676" i="8"/>
  <c r="D677" i="8"/>
  <c r="D678" i="8"/>
  <c r="D679" i="8"/>
  <c r="D680" i="8"/>
  <c r="D681" i="8"/>
  <c r="D682" i="8"/>
  <c r="D683" i="8"/>
  <c r="D684" i="8"/>
  <c r="D685" i="8"/>
  <c r="D686" i="8"/>
  <c r="D687" i="8"/>
  <c r="G688" i="8" s="1"/>
  <c r="D688" i="8"/>
  <c r="D689" i="8"/>
  <c r="D690" i="8"/>
  <c r="D691" i="8"/>
  <c r="D692" i="8"/>
  <c r="D693" i="8"/>
  <c r="D694" i="8"/>
  <c r="D695" i="8"/>
  <c r="D696" i="8"/>
  <c r="D697" i="8"/>
  <c r="D698" i="8"/>
  <c r="D699" i="8"/>
  <c r="D700" i="8"/>
  <c r="D701" i="8"/>
  <c r="D702" i="8"/>
  <c r="D703" i="8"/>
  <c r="D704" i="8"/>
  <c r="D705" i="8"/>
  <c r="D706" i="8"/>
  <c r="D707" i="8"/>
  <c r="D708" i="8"/>
  <c r="D709" i="8"/>
  <c r="D710" i="8"/>
  <c r="D711" i="8"/>
  <c r="G712" i="8" s="1"/>
  <c r="D712" i="8"/>
  <c r="D713" i="8"/>
  <c r="D714" i="8"/>
  <c r="D715" i="8"/>
  <c r="D716" i="8"/>
  <c r="D717" i="8"/>
  <c r="D718" i="8"/>
  <c r="D719" i="8"/>
  <c r="D720" i="8"/>
  <c r="D721" i="8"/>
  <c r="D722" i="8"/>
  <c r="D723" i="8"/>
  <c r="G724" i="8" s="1"/>
  <c r="D724" i="8"/>
  <c r="D725" i="8"/>
  <c r="D726" i="8"/>
  <c r="D727" i="8"/>
  <c r="D728" i="8"/>
  <c r="D729" i="8"/>
  <c r="D730" i="8"/>
  <c r="D731" i="8"/>
  <c r="D732" i="8"/>
  <c r="D733" i="8"/>
  <c r="D734" i="8"/>
  <c r="D735" i="8"/>
  <c r="D736" i="8"/>
  <c r="D737" i="8"/>
  <c r="D738" i="8"/>
  <c r="D739" i="8"/>
  <c r="D740" i="8"/>
  <c r="D741" i="8"/>
  <c r="D742" i="8"/>
  <c r="D743" i="8"/>
  <c r="D744" i="8"/>
  <c r="D745" i="8"/>
  <c r="D746" i="8"/>
  <c r="D747" i="8"/>
  <c r="G748" i="8" s="1"/>
  <c r="D748" i="8"/>
  <c r="D749" i="8"/>
  <c r="D750" i="8"/>
  <c r="D751" i="8"/>
  <c r="D752" i="8"/>
  <c r="D753" i="8"/>
  <c r="D754" i="8"/>
  <c r="D755" i="8"/>
  <c r="D756" i="8"/>
  <c r="D757" i="8"/>
  <c r="D758" i="8"/>
  <c r="D759" i="8"/>
  <c r="G760" i="8" s="1"/>
  <c r="D760" i="8"/>
  <c r="D761" i="8"/>
  <c r="D762" i="8"/>
  <c r="D763" i="8"/>
  <c r="D764" i="8"/>
  <c r="D765" i="8"/>
  <c r="D766" i="8"/>
  <c r="D767" i="8"/>
  <c r="D768" i="8"/>
  <c r="D769" i="8"/>
  <c r="D770" i="8"/>
  <c r="D771" i="8"/>
  <c r="G772" i="8" s="1"/>
  <c r="D772" i="8"/>
  <c r="D773" i="8"/>
  <c r="D774" i="8"/>
  <c r="D775" i="8"/>
  <c r="D776" i="8"/>
  <c r="D777" i="8"/>
  <c r="D778" i="8"/>
  <c r="D779" i="8"/>
  <c r="D780" i="8"/>
  <c r="D781" i="8"/>
  <c r="D782" i="8"/>
  <c r="D783" i="8"/>
  <c r="G784" i="8" s="1"/>
  <c r="D784" i="8"/>
  <c r="D785" i="8"/>
  <c r="D786" i="8"/>
  <c r="D787" i="8"/>
  <c r="D788" i="8"/>
  <c r="D789" i="8"/>
  <c r="D790" i="8"/>
  <c r="D791" i="8"/>
  <c r="D792" i="8"/>
  <c r="D793" i="8"/>
  <c r="D794" i="8"/>
  <c r="D795" i="8"/>
  <c r="G796" i="8" s="1"/>
  <c r="D796" i="8"/>
  <c r="D797" i="8"/>
  <c r="D798" i="8"/>
  <c r="D799" i="8"/>
  <c r="D800" i="8"/>
  <c r="D801" i="8"/>
  <c r="D802" i="8"/>
  <c r="D803" i="8"/>
  <c r="D804" i="8"/>
  <c r="D805" i="8"/>
  <c r="D806" i="8"/>
  <c r="D807" i="8"/>
  <c r="G807" i="8" s="1"/>
  <c r="D808" i="8"/>
  <c r="D809" i="8"/>
  <c r="D810" i="8"/>
  <c r="D811" i="8"/>
  <c r="D812" i="8"/>
  <c r="D813" i="8"/>
  <c r="D814" i="8"/>
  <c r="D815" i="8"/>
  <c r="D816" i="8"/>
  <c r="D817" i="8"/>
  <c r="D818" i="8"/>
  <c r="D819" i="8"/>
  <c r="G819" i="8" s="1"/>
  <c r="D820" i="8"/>
  <c r="D821" i="8"/>
  <c r="D822" i="8"/>
  <c r="D823" i="8"/>
  <c r="D824" i="8"/>
  <c r="D825" i="8"/>
  <c r="D826" i="8"/>
  <c r="D827" i="8"/>
  <c r="D828" i="8"/>
  <c r="D829" i="8"/>
  <c r="D830" i="8"/>
  <c r="D831" i="8"/>
  <c r="G832" i="8" s="1"/>
  <c r="D832" i="8"/>
  <c r="D833" i="8"/>
  <c r="D834" i="8"/>
  <c r="D835" i="8"/>
  <c r="D836" i="8"/>
  <c r="D837" i="8"/>
  <c r="D838" i="8"/>
  <c r="D839" i="8"/>
  <c r="D840" i="8"/>
  <c r="D841" i="8"/>
  <c r="D842" i="8"/>
  <c r="D843" i="8"/>
  <c r="G843" i="8" s="1"/>
  <c r="D844" i="8"/>
  <c r="D845" i="8"/>
  <c r="D846" i="8"/>
  <c r="D847" i="8"/>
  <c r="D848" i="8"/>
  <c r="D849" i="8"/>
  <c r="D850" i="8"/>
  <c r="D851" i="8"/>
  <c r="D852" i="8"/>
  <c r="D853" i="8"/>
  <c r="D854" i="8"/>
  <c r="D855" i="8"/>
  <c r="D856" i="8"/>
  <c r="D857" i="8"/>
  <c r="D858" i="8"/>
  <c r="D859" i="8"/>
  <c r="D860" i="8"/>
  <c r="D861" i="8"/>
  <c r="D862" i="8"/>
  <c r="D863" i="8"/>
  <c r="D864" i="8"/>
  <c r="D865" i="8"/>
  <c r="D866" i="8"/>
  <c r="D867" i="8"/>
  <c r="G868" i="8" s="1"/>
  <c r="D868" i="8"/>
  <c r="D869" i="8"/>
  <c r="D870" i="8"/>
  <c r="D871" i="8"/>
  <c r="D872" i="8"/>
  <c r="D873" i="8"/>
  <c r="D874" i="8"/>
  <c r="D875" i="8"/>
  <c r="D876" i="8"/>
  <c r="D877" i="8"/>
  <c r="D878" i="8"/>
  <c r="D879" i="8"/>
  <c r="G880" i="8" s="1"/>
  <c r="D880" i="8"/>
  <c r="D881" i="8"/>
  <c r="D882" i="8"/>
  <c r="D883" i="8"/>
  <c r="D884" i="8"/>
  <c r="D885" i="8"/>
  <c r="D886" i="8"/>
  <c r="D887" i="8"/>
  <c r="D888" i="8"/>
  <c r="D889" i="8"/>
  <c r="D890" i="8"/>
  <c r="D891" i="8"/>
  <c r="G892" i="8" s="1"/>
  <c r="D892" i="8"/>
  <c r="D893" i="8"/>
  <c r="D894" i="8"/>
  <c r="D895" i="8"/>
  <c r="D896" i="8"/>
  <c r="D897" i="8"/>
  <c r="D898" i="8"/>
  <c r="D899" i="8"/>
  <c r="D900" i="8"/>
  <c r="D901" i="8"/>
  <c r="D902" i="8"/>
  <c r="D903" i="8"/>
  <c r="G904" i="8" s="1"/>
  <c r="D904" i="8"/>
  <c r="D905" i="8"/>
  <c r="D906" i="8"/>
  <c r="D907" i="8"/>
  <c r="D908" i="8"/>
  <c r="D909" i="8"/>
  <c r="D910" i="8"/>
  <c r="D911" i="8"/>
  <c r="D912" i="8"/>
  <c r="D913" i="8"/>
  <c r="D914" i="8"/>
  <c r="D915" i="8"/>
  <c r="G916" i="8" s="1"/>
  <c r="D916" i="8"/>
  <c r="D917" i="8"/>
  <c r="D918" i="8"/>
  <c r="D919" i="8"/>
  <c r="D920" i="8"/>
  <c r="D921" i="8"/>
  <c r="D922" i="8"/>
  <c r="D923" i="8"/>
  <c r="D924" i="8"/>
  <c r="D925" i="8"/>
  <c r="D926" i="8"/>
  <c r="D927" i="8"/>
  <c r="G928" i="8" s="1"/>
  <c r="D928" i="8"/>
  <c r="D929" i="8"/>
  <c r="D930" i="8"/>
  <c r="D931" i="8"/>
  <c r="D932" i="8"/>
  <c r="D933" i="8"/>
  <c r="D934" i="8"/>
  <c r="D935" i="8"/>
  <c r="D936" i="8"/>
  <c r="D937" i="8"/>
  <c r="D938" i="8"/>
  <c r="D939" i="8"/>
  <c r="D940" i="8"/>
  <c r="D941" i="8"/>
  <c r="D942" i="8"/>
  <c r="D943" i="8"/>
  <c r="D944" i="8"/>
  <c r="D945" i="8"/>
  <c r="D946" i="8"/>
  <c r="D947" i="8"/>
  <c r="D948" i="8"/>
  <c r="D949" i="8"/>
  <c r="D950" i="8"/>
  <c r="D951" i="8"/>
  <c r="D952" i="8"/>
  <c r="D953" i="8"/>
  <c r="D954" i="8"/>
  <c r="D955" i="8"/>
  <c r="D956" i="8"/>
  <c r="D957" i="8"/>
  <c r="D958" i="8"/>
  <c r="D959" i="8"/>
  <c r="D960" i="8"/>
  <c r="D961" i="8"/>
  <c r="D962" i="8"/>
  <c r="D963" i="8"/>
  <c r="G964" i="8" s="1"/>
  <c r="D964" i="8"/>
  <c r="D965" i="8"/>
  <c r="D966" i="8"/>
  <c r="D967" i="8"/>
  <c r="D968" i="8"/>
  <c r="D969" i="8"/>
  <c r="D970" i="8"/>
  <c r="D971" i="8"/>
  <c r="D972" i="8"/>
  <c r="D973" i="8"/>
  <c r="D974" i="8"/>
  <c r="D975" i="8"/>
  <c r="D976" i="8"/>
  <c r="D977" i="8"/>
  <c r="D978" i="8"/>
  <c r="D979" i="8"/>
  <c r="D980" i="8"/>
  <c r="D981" i="8"/>
  <c r="D982" i="8"/>
  <c r="D983" i="8"/>
  <c r="D984" i="8"/>
  <c r="D985" i="8"/>
  <c r="D986" i="8"/>
  <c r="D987" i="8"/>
  <c r="D988" i="8"/>
  <c r="D989" i="8"/>
  <c r="D990" i="8"/>
  <c r="D991" i="8"/>
  <c r="D992" i="8"/>
  <c r="D993" i="8"/>
  <c r="D994" i="8"/>
  <c r="D995" i="8"/>
  <c r="D996" i="8"/>
  <c r="D997" i="8"/>
  <c r="D998" i="8"/>
  <c r="D999" i="8"/>
  <c r="D1000" i="8"/>
  <c r="D1001" i="8"/>
  <c r="D1002" i="8"/>
  <c r="D1003" i="8"/>
  <c r="D1004" i="8"/>
  <c r="D1005" i="8"/>
  <c r="D1006" i="8"/>
  <c r="D1007" i="8"/>
  <c r="D1008" i="8"/>
  <c r="D1009" i="8"/>
  <c r="D1010" i="8"/>
  <c r="D1011" i="8"/>
  <c r="G1011" i="8" s="1"/>
  <c r="D1012" i="8"/>
  <c r="D1013" i="8"/>
  <c r="D1014" i="8"/>
  <c r="D1015" i="8"/>
  <c r="D1016" i="8"/>
  <c r="D1017" i="8"/>
  <c r="D1018" i="8"/>
  <c r="D1019" i="8"/>
  <c r="D1020" i="8"/>
  <c r="D1021" i="8"/>
  <c r="D1022" i="8"/>
  <c r="D1023" i="8"/>
  <c r="G1024" i="8" s="1"/>
  <c r="D1024" i="8"/>
  <c r="D1025" i="8"/>
  <c r="D1026" i="8"/>
  <c r="D1027" i="8"/>
  <c r="D1028" i="8"/>
  <c r="D1029" i="8"/>
  <c r="D1030" i="8"/>
  <c r="D1031" i="8"/>
  <c r="D1032" i="8"/>
  <c r="D1033" i="8"/>
  <c r="D1034" i="8"/>
  <c r="D1035" i="8"/>
  <c r="G1036" i="8" s="1"/>
  <c r="D1036" i="8"/>
  <c r="D1037" i="8"/>
  <c r="D1038" i="8"/>
  <c r="D1039" i="8"/>
  <c r="D1040" i="8"/>
  <c r="D1041" i="8"/>
  <c r="D1042" i="8"/>
  <c r="D1043" i="8"/>
  <c r="D1044" i="8"/>
  <c r="D1045" i="8"/>
  <c r="D1046" i="8"/>
  <c r="D1047" i="8"/>
  <c r="G1047" i="8" s="1"/>
  <c r="D1048" i="8"/>
  <c r="D1049" i="8"/>
  <c r="D1050" i="8"/>
  <c r="D1051" i="8"/>
  <c r="D1052" i="8"/>
  <c r="D1053" i="8"/>
  <c r="D1054" i="8"/>
  <c r="D1055" i="8"/>
  <c r="D1056" i="8"/>
  <c r="D1057" i="8"/>
  <c r="D1058" i="8"/>
  <c r="D1059" i="8"/>
  <c r="G1059" i="8" s="1"/>
  <c r="D1060" i="8"/>
  <c r="D1061" i="8"/>
  <c r="D1062" i="8"/>
  <c r="D1063" i="8"/>
  <c r="D1064" i="8"/>
  <c r="D1065" i="8"/>
  <c r="D1066" i="8"/>
  <c r="D1067" i="8"/>
  <c r="D1068" i="8"/>
  <c r="D1069" i="8"/>
  <c r="D1070" i="8"/>
  <c r="D1071" i="8"/>
  <c r="G1071" i="8" s="1"/>
  <c r="D1072" i="8"/>
  <c r="D1073" i="8"/>
  <c r="D1074" i="8"/>
  <c r="D1075" i="8"/>
  <c r="D1076" i="8"/>
  <c r="D1077" i="8"/>
  <c r="D1078" i="8"/>
  <c r="D1079" i="8"/>
  <c r="D1080" i="8"/>
  <c r="D1081" i="8"/>
  <c r="D1082" i="8"/>
  <c r="D1083" i="8"/>
  <c r="D1084" i="8"/>
  <c r="D1085" i="8"/>
  <c r="D1086" i="8"/>
  <c r="D1087" i="8"/>
  <c r="D1088" i="8"/>
  <c r="D1089" i="8"/>
  <c r="D1090" i="8"/>
  <c r="D1091" i="8"/>
  <c r="D1092" i="8"/>
  <c r="D1093" i="8"/>
  <c r="D1094" i="8"/>
  <c r="D1095" i="8"/>
  <c r="D1096" i="8"/>
  <c r="D1097" i="8"/>
  <c r="D1098" i="8"/>
  <c r="D1099" i="8"/>
  <c r="D1100" i="8"/>
  <c r="D1101" i="8"/>
  <c r="D1102" i="8"/>
  <c r="D1103" i="8"/>
  <c r="D1104" i="8"/>
  <c r="D1105" i="8"/>
  <c r="D1106" i="8"/>
  <c r="D1107" i="8"/>
  <c r="G1107" i="8" s="1"/>
  <c r="D1108" i="8"/>
  <c r="D1109" i="8"/>
  <c r="D1110" i="8"/>
  <c r="D1111" i="8"/>
  <c r="D1112" i="8"/>
  <c r="D1113" i="8"/>
  <c r="D1114" i="8"/>
  <c r="D1115" i="8"/>
  <c r="D1116" i="8"/>
  <c r="D1117" i="8"/>
  <c r="D1118" i="8"/>
  <c r="D1119" i="8"/>
  <c r="G1120" i="8" s="1"/>
  <c r="D1120" i="8"/>
  <c r="D1121" i="8"/>
  <c r="D1122" i="8"/>
  <c r="D1123" i="8"/>
  <c r="D1124" i="8"/>
  <c r="D1125" i="8"/>
  <c r="D1126" i="8"/>
  <c r="D1127" i="8"/>
  <c r="D1128" i="8"/>
  <c r="D1129" i="8"/>
  <c r="D1130" i="8"/>
  <c r="D1131" i="8"/>
  <c r="G1131" i="8" s="1"/>
  <c r="D1132" i="8"/>
  <c r="D1133" i="8"/>
  <c r="D1134" i="8"/>
  <c r="D1135" i="8"/>
  <c r="D1136" i="8"/>
  <c r="D1137" i="8"/>
  <c r="D1138" i="8"/>
  <c r="D1139" i="8"/>
  <c r="D1140" i="8"/>
  <c r="D1141" i="8"/>
  <c r="D1142" i="8"/>
  <c r="D1143" i="8"/>
  <c r="G1144" i="8" s="1"/>
  <c r="D1144" i="8"/>
  <c r="D1145" i="8"/>
  <c r="D1146" i="8"/>
  <c r="D1147" i="8"/>
  <c r="D1148" i="8"/>
  <c r="D1149" i="8"/>
  <c r="D1150" i="8"/>
  <c r="D1151" i="8"/>
  <c r="D1152" i="8"/>
  <c r="D1153" i="8"/>
  <c r="D1154" i="8"/>
  <c r="D1155" i="8"/>
  <c r="G1156" i="8" s="1"/>
  <c r="D1156" i="8"/>
  <c r="D1157" i="8"/>
  <c r="D1158" i="8"/>
  <c r="D1159" i="8"/>
  <c r="D1160" i="8"/>
  <c r="D1161" i="8"/>
  <c r="D1162" i="8"/>
  <c r="D1163" i="8"/>
  <c r="D1164" i="8"/>
  <c r="D1165" i="8"/>
  <c r="D1166" i="8"/>
  <c r="D1167" i="8"/>
  <c r="G1167" i="8" s="1"/>
  <c r="D1168" i="8"/>
  <c r="D1169" i="8"/>
  <c r="D1170" i="8"/>
  <c r="D1171" i="8"/>
  <c r="D1172" i="8"/>
  <c r="D1173" i="8"/>
  <c r="D1174" i="8"/>
  <c r="D1175" i="8"/>
  <c r="D1176" i="8"/>
  <c r="D1177" i="8"/>
  <c r="D1178" i="8"/>
  <c r="D1179" i="8"/>
  <c r="G1179" i="8" s="1"/>
  <c r="D1180" i="8"/>
  <c r="D1181" i="8"/>
  <c r="D1182" i="8"/>
  <c r="D1183" i="8"/>
  <c r="D1184" i="8"/>
  <c r="D1185" i="8"/>
  <c r="D1186" i="8"/>
  <c r="D1187" i="8"/>
  <c r="D1188" i="8"/>
  <c r="D1189" i="8"/>
  <c r="D1190" i="8"/>
  <c r="D1191" i="8"/>
  <c r="G1192" i="8" s="1"/>
  <c r="D1192" i="8"/>
  <c r="D1193" i="8"/>
  <c r="D1194" i="8"/>
  <c r="D1195" i="8"/>
  <c r="D1196" i="8"/>
  <c r="D1197" i="8"/>
  <c r="D1198" i="8"/>
  <c r="D1199" i="8"/>
  <c r="D1200" i="8"/>
  <c r="D1201" i="8"/>
  <c r="D1202" i="8"/>
  <c r="D1203" i="8"/>
  <c r="G1204" i="8" s="1"/>
  <c r="D1204" i="8"/>
  <c r="D1205" i="8"/>
  <c r="D1206" i="8"/>
  <c r="D1207" i="8"/>
  <c r="D1208" i="8"/>
  <c r="D1209" i="8"/>
  <c r="D1210" i="8"/>
  <c r="D1211" i="8"/>
  <c r="D1212" i="8"/>
  <c r="D1213" i="8"/>
  <c r="D1214" i="8"/>
  <c r="D1215" i="8"/>
  <c r="G1216" i="8" s="1"/>
  <c r="D1216" i="8"/>
  <c r="D1217" i="8"/>
  <c r="D1218" i="8"/>
  <c r="D1219" i="8"/>
  <c r="D1220" i="8"/>
  <c r="D1221" i="8"/>
  <c r="D1222" i="8"/>
  <c r="D1223" i="8"/>
  <c r="D1224" i="8"/>
  <c r="D1225" i="8"/>
  <c r="D1226" i="8"/>
  <c r="D1227" i="8"/>
  <c r="G1228" i="8" s="1"/>
  <c r="D1228" i="8"/>
  <c r="D1229" i="8"/>
  <c r="D1230" i="8"/>
  <c r="D1231" i="8"/>
  <c r="D1232" i="8"/>
  <c r="D1233" i="8"/>
  <c r="D1234" i="8"/>
  <c r="D1235" i="8"/>
  <c r="D1236" i="8"/>
  <c r="D1237" i="8"/>
  <c r="D1238" i="8"/>
  <c r="D1239" i="8"/>
  <c r="G1240" i="8" s="1"/>
  <c r="D1240" i="8"/>
  <c r="E4" i="2"/>
  <c r="D1253" i="8"/>
  <c r="D1252" i="8"/>
  <c r="D1251" i="8"/>
  <c r="D1250" i="8"/>
  <c r="D1249" i="8"/>
  <c r="G1235" i="8"/>
  <c r="G1234" i="8"/>
  <c r="G1231" i="8"/>
  <c r="G1229" i="8"/>
  <c r="G1225" i="8"/>
  <c r="G1223" i="8"/>
  <c r="G1222" i="8"/>
  <c r="G1219" i="8"/>
  <c r="G1217" i="8"/>
  <c r="G1213" i="8"/>
  <c r="G1211" i="8"/>
  <c r="G1210" i="8"/>
  <c r="G1205" i="8"/>
  <c r="G1199" i="8"/>
  <c r="G1198" i="8"/>
  <c r="G1193" i="8"/>
  <c r="G1187" i="8"/>
  <c r="G1186" i="8"/>
  <c r="G1180" i="8"/>
  <c r="G1177" i="8"/>
  <c r="G1176" i="8"/>
  <c r="G1174" i="8"/>
  <c r="G1171" i="8"/>
  <c r="G1170" i="8"/>
  <c r="G1166" i="8"/>
  <c r="G1165" i="8"/>
  <c r="G1163" i="8"/>
  <c r="G1162" i="8"/>
  <c r="G1161" i="8"/>
  <c r="G1158" i="8"/>
  <c r="G1157" i="8"/>
  <c r="G1149" i="8"/>
  <c r="G1148" i="8"/>
  <c r="G1147" i="8"/>
  <c r="G1145" i="8"/>
  <c r="G1140" i="8"/>
  <c r="G1139" i="8"/>
  <c r="G1138" i="8"/>
  <c r="G1136" i="8"/>
  <c r="G1135" i="8"/>
  <c r="G1134" i="8"/>
  <c r="G1130" i="8"/>
  <c r="G1129" i="8"/>
  <c r="G1127" i="8"/>
  <c r="G1126" i="8"/>
  <c r="G1125" i="8"/>
  <c r="G1122" i="8"/>
  <c r="G1121" i="8"/>
  <c r="G1118" i="8"/>
  <c r="G1117" i="8"/>
  <c r="G1116" i="8"/>
  <c r="G1105" i="8"/>
  <c r="G1106" i="8"/>
  <c r="G1104" i="8"/>
  <c r="G1103" i="8"/>
  <c r="G1100" i="8"/>
  <c r="G1098" i="8"/>
  <c r="G1094" i="8"/>
  <c r="G1091" i="8"/>
  <c r="G1090" i="8"/>
  <c r="G1089" i="8"/>
  <c r="G1088" i="8"/>
  <c r="G1086" i="8"/>
  <c r="G1080" i="8"/>
  <c r="G1078" i="8"/>
  <c r="G1077" i="8"/>
  <c r="G1076" i="8"/>
  <c r="G1073" i="8"/>
  <c r="G1070" i="8"/>
  <c r="G1067" i="8"/>
  <c r="G1064" i="8"/>
  <c r="G1063" i="8"/>
  <c r="G1062" i="8"/>
  <c r="G1053" i="8"/>
  <c r="G1051" i="8"/>
  <c r="G1052" i="8"/>
  <c r="G1050" i="8"/>
  <c r="G1046" i="8"/>
  <c r="G1045" i="8"/>
  <c r="G1044" i="8"/>
  <c r="G1042" i="8"/>
  <c r="G1041" i="8"/>
  <c r="G1040" i="8"/>
  <c r="G1039" i="8"/>
  <c r="G1038" i="8"/>
  <c r="G1037" i="8"/>
  <c r="G1033" i="8"/>
  <c r="G1029" i="8"/>
  <c r="G1028" i="8"/>
  <c r="G1027" i="8"/>
  <c r="G1020" i="8"/>
  <c r="G1019" i="8"/>
  <c r="G1018" i="8"/>
  <c r="G1016" i="8"/>
  <c r="G1015" i="8"/>
  <c r="G1014" i="8"/>
  <c r="G1010" i="8"/>
  <c r="G1009" i="8"/>
  <c r="G1006" i="8"/>
  <c r="G1005" i="8"/>
  <c r="G1002" i="8"/>
  <c r="G997" i="8"/>
  <c r="G996" i="8"/>
  <c r="G994" i="8"/>
  <c r="G992" i="8"/>
  <c r="G984" i="8"/>
  <c r="G983" i="8"/>
  <c r="G981" i="8"/>
  <c r="G980" i="8"/>
  <c r="G979" i="8"/>
  <c r="G978" i="8"/>
  <c r="G969" i="8"/>
  <c r="G966" i="8"/>
  <c r="G962" i="8"/>
  <c r="G957" i="8"/>
  <c r="G956" i="8"/>
  <c r="G955" i="8"/>
  <c r="G954" i="8"/>
  <c r="G950" i="8"/>
  <c r="G949" i="8"/>
  <c r="G948" i="8"/>
  <c r="G945" i="8"/>
  <c r="G944" i="8"/>
  <c r="G943" i="8"/>
  <c r="G942" i="8"/>
  <c r="G941" i="8"/>
  <c r="G938" i="8"/>
  <c r="G937" i="8"/>
  <c r="G934" i="8"/>
  <c r="G933" i="8"/>
  <c r="G932" i="8"/>
  <c r="G929" i="8"/>
  <c r="G925" i="8"/>
  <c r="G924" i="8"/>
  <c r="G923" i="8"/>
  <c r="G920" i="8"/>
  <c r="G914" i="8"/>
  <c r="G911" i="8"/>
  <c r="G910" i="8"/>
  <c r="G906" i="8"/>
  <c r="G905" i="8"/>
  <c r="G902" i="8"/>
  <c r="G901" i="8"/>
  <c r="G898" i="8"/>
  <c r="G897" i="8"/>
  <c r="G896" i="8"/>
  <c r="G894" i="8"/>
  <c r="G890" i="8"/>
  <c r="G889" i="8"/>
  <c r="G888" i="8"/>
  <c r="G885" i="8"/>
  <c r="G878" i="8"/>
  <c r="G877" i="8"/>
  <c r="G875" i="8"/>
  <c r="G873" i="8"/>
  <c r="G872" i="8"/>
  <c r="G871" i="8"/>
  <c r="G870" i="8"/>
  <c r="G869" i="8"/>
  <c r="G866" i="8"/>
  <c r="G865" i="8"/>
  <c r="G864" i="8"/>
  <c r="G863" i="8"/>
  <c r="G862" i="8"/>
  <c r="G860" i="8"/>
  <c r="G859" i="8"/>
  <c r="G857" i="8"/>
  <c r="G853" i="8"/>
  <c r="G850" i="8"/>
  <c r="G845" i="8"/>
  <c r="G842" i="8"/>
  <c r="G839" i="8"/>
  <c r="G838" i="8"/>
  <c r="G836" i="8"/>
  <c r="G835" i="8"/>
  <c r="G834" i="8"/>
  <c r="G833" i="8"/>
  <c r="G828" i="8"/>
  <c r="G826" i="8"/>
  <c r="G825" i="8"/>
  <c r="G824" i="8"/>
  <c r="G823" i="8"/>
  <c r="G818" i="8"/>
  <c r="G817" i="8"/>
  <c r="G816" i="8"/>
  <c r="G815" i="8"/>
  <c r="G814" i="8"/>
  <c r="G810" i="8"/>
  <c r="G808" i="8"/>
  <c r="G806" i="8"/>
  <c r="G805" i="8"/>
  <c r="G801" i="8"/>
  <c r="G800" i="8"/>
  <c r="G799" i="8"/>
  <c r="G798" i="8"/>
  <c r="G797" i="8"/>
  <c r="G793" i="8"/>
  <c r="G792" i="8"/>
  <c r="G789" i="8"/>
  <c r="G788" i="8"/>
  <c r="G787" i="8"/>
  <c r="G782" i="8"/>
  <c r="G780" i="8"/>
  <c r="G779" i="8"/>
  <c r="G778" i="8"/>
  <c r="G775" i="8"/>
  <c r="G773" i="8"/>
  <c r="G765" i="8"/>
  <c r="G764" i="8"/>
  <c r="G763" i="8"/>
  <c r="G762" i="8"/>
  <c r="G756" i="8"/>
  <c r="G752" i="8"/>
  <c r="G750" i="8"/>
  <c r="G749" i="8"/>
  <c r="G746" i="8"/>
  <c r="G744" i="8"/>
  <c r="G743" i="8"/>
  <c r="G742" i="8"/>
  <c r="G741" i="8"/>
  <c r="G740" i="8"/>
  <c r="G738" i="8"/>
  <c r="G734" i="8"/>
  <c r="G732" i="8"/>
  <c r="G731" i="8"/>
  <c r="G730" i="8"/>
  <c r="G729" i="8"/>
  <c r="G728" i="8"/>
  <c r="G726" i="8"/>
  <c r="G725" i="8"/>
  <c r="G722" i="8"/>
  <c r="G721" i="8"/>
  <c r="G720" i="8"/>
  <c r="G716" i="8"/>
  <c r="G714" i="8"/>
  <c r="G713" i="8"/>
  <c r="G710" i="8"/>
  <c r="G707" i="8"/>
  <c r="G706" i="8"/>
  <c r="G705" i="8"/>
  <c r="G704" i="8"/>
  <c r="G702" i="8"/>
  <c r="G698" i="8"/>
  <c r="G696" i="8"/>
  <c r="G695" i="8"/>
  <c r="G694" i="8"/>
  <c r="G693" i="8"/>
  <c r="G689" i="8"/>
  <c r="G686" i="8"/>
  <c r="G685" i="8"/>
  <c r="G684" i="8"/>
  <c r="G681" i="8"/>
  <c r="G680" i="8"/>
  <c r="G677" i="8"/>
  <c r="G671" i="8"/>
  <c r="G670" i="8"/>
  <c r="G669" i="8"/>
  <c r="G668" i="8"/>
  <c r="G667" i="8"/>
  <c r="G666" i="8"/>
  <c r="G662" i="8"/>
  <c r="G659" i="8"/>
  <c r="G658" i="8"/>
  <c r="G657" i="8"/>
  <c r="G656" i="8"/>
  <c r="G654" i="8"/>
  <c r="G653" i="8"/>
  <c r="G650" i="8"/>
  <c r="G649" i="8"/>
  <c r="G648" i="8"/>
  <c r="G646" i="8"/>
  <c r="G645" i="8"/>
  <c r="G642" i="8"/>
  <c r="G636" i="8"/>
  <c r="G634" i="8"/>
  <c r="G633" i="8"/>
  <c r="G632" i="8"/>
  <c r="G629" i="8"/>
  <c r="G627" i="8"/>
  <c r="G626" i="8"/>
  <c r="G624" i="8"/>
  <c r="G623" i="8"/>
  <c r="G620" i="8"/>
  <c r="G617" i="8"/>
  <c r="G614" i="8"/>
  <c r="G613" i="8"/>
  <c r="G612" i="8"/>
  <c r="G609" i="8"/>
  <c r="G608" i="8"/>
  <c r="G607" i="8"/>
  <c r="G605" i="8"/>
  <c r="G603" i="8"/>
  <c r="G602" i="8"/>
  <c r="G600" i="8"/>
  <c r="G599" i="8"/>
  <c r="G598" i="8"/>
  <c r="G597" i="8"/>
  <c r="G596" i="8"/>
  <c r="G594" i="8"/>
  <c r="G593" i="8"/>
  <c r="G588" i="8"/>
  <c r="G587" i="8"/>
  <c r="G586" i="8"/>
  <c r="G585" i="8"/>
  <c r="G582" i="8"/>
  <c r="G581" i="8"/>
  <c r="G576" i="8"/>
  <c r="G575" i="8"/>
  <c r="G574" i="8"/>
  <c r="G573" i="8"/>
  <c r="G570" i="8"/>
  <c r="G569" i="8"/>
  <c r="G564" i="8"/>
  <c r="G562" i="8"/>
  <c r="G563" i="8"/>
  <c r="G561" i="8"/>
  <c r="G558" i="8"/>
  <c r="G552" i="8"/>
  <c r="G549" i="8"/>
  <c r="G546" i="8"/>
  <c r="G538" i="8"/>
  <c r="G537" i="8"/>
  <c r="G536" i="8"/>
  <c r="G534" i="8"/>
  <c r="G530" i="8"/>
  <c r="G529" i="8"/>
  <c r="G527" i="8"/>
  <c r="G526" i="8"/>
  <c r="G525" i="8"/>
  <c r="G524" i="8"/>
  <c r="G522" i="8"/>
  <c r="G518" i="8"/>
  <c r="G516" i="8"/>
  <c r="G514" i="8"/>
  <c r="G512" i="8"/>
  <c r="G511" i="8"/>
  <c r="G509" i="8"/>
  <c r="G505" i="8"/>
  <c r="G504" i="8"/>
  <c r="G503" i="8"/>
  <c r="G502" i="8"/>
  <c r="G501" i="8"/>
  <c r="G494" i="8"/>
  <c r="G493" i="8"/>
  <c r="G491" i="8"/>
  <c r="G490" i="8"/>
  <c r="G489" i="8"/>
  <c r="G488" i="8"/>
  <c r="G486" i="8"/>
  <c r="G482" i="8"/>
  <c r="G480" i="8"/>
  <c r="G478" i="8"/>
  <c r="G476" i="8"/>
  <c r="G475" i="8"/>
  <c r="G473" i="8"/>
  <c r="G468" i="8"/>
  <c r="G466" i="8"/>
  <c r="G458" i="8"/>
  <c r="G457" i="8"/>
  <c r="G454" i="8"/>
  <c r="G453" i="8"/>
  <c r="G451" i="8"/>
  <c r="G446" i="8"/>
  <c r="G444" i="8"/>
  <c r="G445" i="8"/>
  <c r="G443" i="8"/>
  <c r="G440" i="8"/>
  <c r="G438" i="8"/>
  <c r="G436" i="8"/>
  <c r="G434" i="8"/>
  <c r="G428" i="8"/>
  <c r="G422" i="8"/>
  <c r="G421" i="8"/>
  <c r="G420" i="8"/>
  <c r="G419" i="8"/>
  <c r="G418" i="8"/>
  <c r="G417" i="8"/>
  <c r="G414" i="8"/>
  <c r="G413" i="8"/>
  <c r="G409" i="8"/>
  <c r="G406" i="8"/>
  <c r="G405" i="8"/>
  <c r="G402" i="8"/>
  <c r="G401" i="8"/>
  <c r="G398" i="8"/>
  <c r="G397" i="8"/>
  <c r="G393" i="8"/>
  <c r="G392" i="8"/>
  <c r="G385" i="8"/>
  <c r="G384" i="8"/>
  <c r="G383" i="8"/>
  <c r="G379" i="8"/>
  <c r="G378" i="8"/>
  <c r="G377" i="8"/>
  <c r="G373" i="8"/>
  <c r="G372" i="8"/>
  <c r="G371" i="8"/>
  <c r="G369" i="8"/>
  <c r="G367" i="8"/>
  <c r="G366" i="8"/>
  <c r="G365" i="8"/>
  <c r="G361" i="8"/>
  <c r="G359" i="8"/>
  <c r="G357" i="8"/>
  <c r="G355" i="8"/>
  <c r="G353" i="8"/>
  <c r="G349" i="8"/>
  <c r="G343" i="8"/>
  <c r="G342" i="8"/>
  <c r="G341" i="8"/>
  <c r="G337" i="8"/>
  <c r="G336" i="8"/>
  <c r="G331" i="8"/>
  <c r="G330" i="8"/>
  <c r="G329" i="8"/>
  <c r="G325" i="8"/>
  <c r="G324" i="8"/>
  <c r="G323" i="8"/>
  <c r="G322" i="8"/>
  <c r="G321" i="8"/>
  <c r="G319" i="8"/>
  <c r="G318" i="8"/>
  <c r="G313" i="8"/>
  <c r="G312" i="8"/>
  <c r="G311" i="8"/>
  <c r="G310" i="8"/>
  <c r="G309" i="8"/>
  <c r="G307" i="8"/>
  <c r="G306" i="8"/>
  <c r="G305" i="8"/>
  <c r="G301" i="8"/>
  <c r="G300" i="8"/>
  <c r="G295" i="8"/>
  <c r="G293" i="8"/>
  <c r="G289" i="8"/>
  <c r="G288" i="8"/>
  <c r="G287" i="8"/>
  <c r="G286" i="8"/>
  <c r="G283" i="8"/>
  <c r="G282" i="8"/>
  <c r="G277" i="8"/>
  <c r="G275" i="8"/>
  <c r="G274" i="8"/>
  <c r="G273" i="8"/>
  <c r="G270" i="8"/>
  <c r="G264" i="8"/>
  <c r="G252" i="8"/>
  <c r="G249" i="8"/>
  <c r="G246" i="8"/>
  <c r="G238" i="8"/>
  <c r="G237" i="8"/>
  <c r="G234" i="8"/>
  <c r="G233" i="8"/>
  <c r="G227" i="8"/>
  <c r="G226" i="8"/>
  <c r="G221" i="8"/>
  <c r="G222" i="8"/>
  <c r="G218" i="8"/>
  <c r="G217" i="8"/>
  <c r="G212" i="8"/>
  <c r="G202" i="8"/>
  <c r="G194" i="8"/>
  <c r="G190" i="8"/>
  <c r="G178" i="8"/>
  <c r="G176" i="8"/>
  <c r="G166" i="8"/>
  <c r="G158" i="8"/>
  <c r="G154" i="8"/>
  <c r="G142" i="8"/>
  <c r="G141" i="8"/>
  <c r="G140" i="8"/>
  <c r="G134" i="8"/>
  <c r="G130" i="8"/>
  <c r="G129" i="8"/>
  <c r="G119" i="8"/>
  <c r="G118" i="8"/>
  <c r="G117" i="8"/>
  <c r="G113" i="8"/>
  <c r="G107" i="8"/>
  <c r="G106" i="8"/>
  <c r="G105" i="8"/>
  <c r="G101" i="8"/>
  <c r="G98" i="8"/>
  <c r="G95" i="8"/>
  <c r="G94" i="8"/>
  <c r="G93" i="8"/>
  <c r="G92" i="8"/>
  <c r="G89" i="8"/>
  <c r="G83" i="8"/>
  <c r="G82" i="8"/>
  <c r="G81" i="8"/>
  <c r="G77" i="8"/>
  <c r="G74" i="8"/>
  <c r="G71" i="8"/>
  <c r="G70" i="8"/>
  <c r="G69" i="8"/>
  <c r="G68" i="8"/>
  <c r="G65" i="8"/>
  <c r="G59" i="8"/>
  <c r="G58" i="8"/>
  <c r="G57" i="8"/>
  <c r="G53" i="8"/>
  <c r="G49" i="8"/>
  <c r="G48" i="8"/>
  <c r="G47" i="8"/>
  <c r="G46" i="8"/>
  <c r="G45" i="8"/>
  <c r="G44" i="8"/>
  <c r="G42" i="8"/>
  <c r="G37" i="8"/>
  <c r="G36" i="8"/>
  <c r="G35" i="8"/>
  <c r="G34" i="8"/>
  <c r="G33" i="8"/>
  <c r="G29" i="8"/>
  <c r="G30" i="8"/>
  <c r="G23" i="8"/>
  <c r="G24" i="8"/>
  <c r="G21" i="8"/>
  <c r="G17" i="8"/>
  <c r="G18" i="8"/>
  <c r="G12" i="8"/>
  <c r="G8" i="8"/>
  <c r="G7" i="8"/>
  <c r="G5" i="8"/>
  <c r="G6" i="8"/>
  <c r="G4" i="8"/>
  <c r="M4" i="8" s="1"/>
  <c r="J3" i="8"/>
  <c r="J4" i="8" s="1"/>
  <c r="J5" i="8" s="1"/>
  <c r="J6" i="8" s="1"/>
  <c r="J7" i="8" s="1"/>
  <c r="I3" i="8"/>
  <c r="M2" i="8"/>
  <c r="L2" i="8"/>
  <c r="J2" i="8"/>
  <c r="I2" i="8"/>
  <c r="G2" i="8"/>
  <c r="F2" i="8"/>
  <c r="P2" i="7"/>
  <c r="O2" i="7"/>
  <c r="L2" i="7"/>
  <c r="K2" i="7"/>
  <c r="H2" i="7"/>
  <c r="G2" i="7"/>
  <c r="D1240" i="7"/>
  <c r="H1240" i="7" s="1"/>
  <c r="C1240" i="7"/>
  <c r="G1240" i="7" s="1"/>
  <c r="D1239" i="7"/>
  <c r="C1239" i="7"/>
  <c r="G1239" i="7" s="1"/>
  <c r="D1238" i="7"/>
  <c r="C1238" i="7"/>
  <c r="D1237" i="7"/>
  <c r="C1237" i="7"/>
  <c r="G1237" i="7" s="1"/>
  <c r="D1236" i="7"/>
  <c r="H1236" i="7" s="1"/>
  <c r="C1236" i="7"/>
  <c r="D1235" i="7"/>
  <c r="C1235" i="7"/>
  <c r="D1234" i="7"/>
  <c r="H1234" i="7" s="1"/>
  <c r="C1234" i="7"/>
  <c r="G1234" i="7" s="1"/>
  <c r="D1233" i="7"/>
  <c r="C1233" i="7"/>
  <c r="G1233" i="7" s="1"/>
  <c r="D1232" i="7"/>
  <c r="C1232" i="7"/>
  <c r="D1231" i="7"/>
  <c r="C1231" i="7"/>
  <c r="G1231" i="7" s="1"/>
  <c r="D1230" i="7"/>
  <c r="H1230" i="7" s="1"/>
  <c r="C1230" i="7"/>
  <c r="D1229" i="7"/>
  <c r="C1229" i="7"/>
  <c r="D1228" i="7"/>
  <c r="H1228" i="7" s="1"/>
  <c r="C1228" i="7"/>
  <c r="G1228" i="7" s="1"/>
  <c r="D1227" i="7"/>
  <c r="C1227" i="7"/>
  <c r="G1227" i="7" s="1"/>
  <c r="D1226" i="7"/>
  <c r="C1226" i="7"/>
  <c r="D1225" i="7"/>
  <c r="C1225" i="7"/>
  <c r="G1225" i="7" s="1"/>
  <c r="D1224" i="7"/>
  <c r="H1224" i="7" s="1"/>
  <c r="C1224" i="7"/>
  <c r="D1223" i="7"/>
  <c r="C1223" i="7"/>
  <c r="G1224" i="7" s="1"/>
  <c r="D1222" i="7"/>
  <c r="H1222" i="7" s="1"/>
  <c r="C1222" i="7"/>
  <c r="G1222" i="7" s="1"/>
  <c r="D1221" i="7"/>
  <c r="C1221" i="7"/>
  <c r="G1221" i="7" s="1"/>
  <c r="D1220" i="7"/>
  <c r="C1220" i="7"/>
  <c r="D1219" i="7"/>
  <c r="C1219" i="7"/>
  <c r="G1219" i="7" s="1"/>
  <c r="D1218" i="7"/>
  <c r="H1218" i="7" s="1"/>
  <c r="C1218" i="7"/>
  <c r="D1217" i="7"/>
  <c r="C1217" i="7"/>
  <c r="D1216" i="7"/>
  <c r="C1216" i="7"/>
  <c r="D1215" i="7"/>
  <c r="H1215" i="7" s="1"/>
  <c r="C1215" i="7"/>
  <c r="D1214" i="7"/>
  <c r="C1214" i="7"/>
  <c r="D1213" i="7"/>
  <c r="C1213" i="7"/>
  <c r="G1213" i="7" s="1"/>
  <c r="D1212" i="7"/>
  <c r="H1212" i="7" s="1"/>
  <c r="C1212" i="7"/>
  <c r="D1211" i="7"/>
  <c r="C1211" i="7"/>
  <c r="D1210" i="7"/>
  <c r="C1210" i="7"/>
  <c r="G1210" i="7" s="1"/>
  <c r="D1209" i="7"/>
  <c r="H1209" i="7" s="1"/>
  <c r="C1209" i="7"/>
  <c r="D1208" i="7"/>
  <c r="C1208" i="7"/>
  <c r="D1207" i="7"/>
  <c r="C1207" i="7"/>
  <c r="G1207" i="7" s="1"/>
  <c r="D1206" i="7"/>
  <c r="H1206" i="7" s="1"/>
  <c r="C1206" i="7"/>
  <c r="D1205" i="7"/>
  <c r="C1205" i="7"/>
  <c r="D1204" i="7"/>
  <c r="C1204" i="7"/>
  <c r="G1204" i="7" s="1"/>
  <c r="D1203" i="7"/>
  <c r="H1203" i="7" s="1"/>
  <c r="C1203" i="7"/>
  <c r="D1202" i="7"/>
  <c r="C1202" i="7"/>
  <c r="D1201" i="7"/>
  <c r="C1201" i="7"/>
  <c r="G1201" i="7" s="1"/>
  <c r="D1200" i="7"/>
  <c r="H1200" i="7" s="1"/>
  <c r="C1200" i="7"/>
  <c r="D1199" i="7"/>
  <c r="C1199" i="7"/>
  <c r="G1200" i="7" s="1"/>
  <c r="D1198" i="7"/>
  <c r="C1198" i="7"/>
  <c r="G1198" i="7" s="1"/>
  <c r="D1197" i="7"/>
  <c r="H1197" i="7" s="1"/>
  <c r="C1197" i="7"/>
  <c r="D1196" i="7"/>
  <c r="C1196" i="7"/>
  <c r="D1195" i="7"/>
  <c r="C1195" i="7"/>
  <c r="G1195" i="7" s="1"/>
  <c r="D1194" i="7"/>
  <c r="H1194" i="7" s="1"/>
  <c r="C1194" i="7"/>
  <c r="D1193" i="7"/>
  <c r="C1193" i="7"/>
  <c r="D1192" i="7"/>
  <c r="H1193" i="7" s="1"/>
  <c r="C1192" i="7"/>
  <c r="G1192" i="7" s="1"/>
  <c r="D1191" i="7"/>
  <c r="C1191" i="7"/>
  <c r="D1190" i="7"/>
  <c r="C1190" i="7"/>
  <c r="D1189" i="7"/>
  <c r="C1189" i="7"/>
  <c r="G1189" i="7" s="1"/>
  <c r="D1188" i="7"/>
  <c r="H1188" i="7" s="1"/>
  <c r="C1188" i="7"/>
  <c r="D1187" i="7"/>
  <c r="C1187" i="7"/>
  <c r="D1186" i="7"/>
  <c r="H1186" i="7" s="1"/>
  <c r="C1186" i="7"/>
  <c r="G1186" i="7" s="1"/>
  <c r="D1185" i="7"/>
  <c r="C1185" i="7"/>
  <c r="D1184" i="7"/>
  <c r="C1184" i="7"/>
  <c r="D1183" i="7"/>
  <c r="C1183" i="7"/>
  <c r="G1183" i="7" s="1"/>
  <c r="D1182" i="7"/>
  <c r="H1182" i="7" s="1"/>
  <c r="C1182" i="7"/>
  <c r="D1181" i="7"/>
  <c r="C1181" i="7"/>
  <c r="D1180" i="7"/>
  <c r="C1180" i="7"/>
  <c r="G1180" i="7" s="1"/>
  <c r="D1179" i="7"/>
  <c r="C1179" i="7"/>
  <c r="D1178" i="7"/>
  <c r="C1178" i="7"/>
  <c r="D1177" i="7"/>
  <c r="C1177" i="7"/>
  <c r="G1177" i="7" s="1"/>
  <c r="D1176" i="7"/>
  <c r="H1176" i="7" s="1"/>
  <c r="C1176" i="7"/>
  <c r="D1175" i="7"/>
  <c r="C1175" i="7"/>
  <c r="D1174" i="7"/>
  <c r="C1174" i="7"/>
  <c r="G1174" i="7" s="1"/>
  <c r="D1173" i="7"/>
  <c r="H1173" i="7" s="1"/>
  <c r="C1173" i="7"/>
  <c r="D1172" i="7"/>
  <c r="C1172" i="7"/>
  <c r="D1171" i="7"/>
  <c r="C1171" i="7"/>
  <c r="G1171" i="7" s="1"/>
  <c r="D1170" i="7"/>
  <c r="H1170" i="7" s="1"/>
  <c r="C1170" i="7"/>
  <c r="D1169" i="7"/>
  <c r="C1169" i="7"/>
  <c r="D1168" i="7"/>
  <c r="C1168" i="7"/>
  <c r="G1168" i="7" s="1"/>
  <c r="D1167" i="7"/>
  <c r="H1167" i="7" s="1"/>
  <c r="C1167" i="7"/>
  <c r="D1166" i="7"/>
  <c r="C1166" i="7"/>
  <c r="D1165" i="7"/>
  <c r="C1165" i="7"/>
  <c r="G1165" i="7" s="1"/>
  <c r="D1164" i="7"/>
  <c r="H1164" i="7" s="1"/>
  <c r="C1164" i="7"/>
  <c r="D1163" i="7"/>
  <c r="C1163" i="7"/>
  <c r="D1162" i="7"/>
  <c r="C1162" i="7"/>
  <c r="G1162" i="7" s="1"/>
  <c r="D1161" i="7"/>
  <c r="H1161" i="7" s="1"/>
  <c r="C1161" i="7"/>
  <c r="D1160" i="7"/>
  <c r="C1160" i="7"/>
  <c r="D1159" i="7"/>
  <c r="C1159" i="7"/>
  <c r="G1159" i="7" s="1"/>
  <c r="D1158" i="7"/>
  <c r="H1158" i="7" s="1"/>
  <c r="C1158" i="7"/>
  <c r="D1157" i="7"/>
  <c r="C1157" i="7"/>
  <c r="D1156" i="7"/>
  <c r="C1156" i="7"/>
  <c r="G1156" i="7" s="1"/>
  <c r="D1155" i="7"/>
  <c r="H1155" i="7" s="1"/>
  <c r="C1155" i="7"/>
  <c r="D1154" i="7"/>
  <c r="C1154" i="7"/>
  <c r="D1153" i="7"/>
  <c r="C1153" i="7"/>
  <c r="G1153" i="7" s="1"/>
  <c r="D1152" i="7"/>
  <c r="H1152" i="7" s="1"/>
  <c r="C1152" i="7"/>
  <c r="D1151" i="7"/>
  <c r="C1151" i="7"/>
  <c r="D1150" i="7"/>
  <c r="C1150" i="7"/>
  <c r="G1150" i="7" s="1"/>
  <c r="D1149" i="7"/>
  <c r="H1149" i="7" s="1"/>
  <c r="C1149" i="7"/>
  <c r="D1148" i="7"/>
  <c r="C1148" i="7"/>
  <c r="D1147" i="7"/>
  <c r="C1147" i="7"/>
  <c r="G1147" i="7" s="1"/>
  <c r="D1146" i="7"/>
  <c r="H1146" i="7" s="1"/>
  <c r="C1146" i="7"/>
  <c r="D1145" i="7"/>
  <c r="C1145" i="7"/>
  <c r="D1144" i="7"/>
  <c r="C1144" i="7"/>
  <c r="G1144" i="7" s="1"/>
  <c r="D1143" i="7"/>
  <c r="H1143" i="7" s="1"/>
  <c r="C1143" i="7"/>
  <c r="D1142" i="7"/>
  <c r="C1142" i="7"/>
  <c r="D1141" i="7"/>
  <c r="C1141" i="7"/>
  <c r="G1141" i="7" s="1"/>
  <c r="D1140" i="7"/>
  <c r="H1140" i="7" s="1"/>
  <c r="C1140" i="7"/>
  <c r="D1139" i="7"/>
  <c r="C1139" i="7"/>
  <c r="D1138" i="7"/>
  <c r="C1138" i="7"/>
  <c r="G1138" i="7" s="1"/>
  <c r="D1137" i="7"/>
  <c r="H1137" i="7" s="1"/>
  <c r="C1137" i="7"/>
  <c r="D1136" i="7"/>
  <c r="C1136" i="7"/>
  <c r="D1135" i="7"/>
  <c r="C1135" i="7"/>
  <c r="G1135" i="7" s="1"/>
  <c r="D1134" i="7"/>
  <c r="H1134" i="7" s="1"/>
  <c r="C1134" i="7"/>
  <c r="D1133" i="7"/>
  <c r="C1133" i="7"/>
  <c r="D1132" i="7"/>
  <c r="C1132" i="7"/>
  <c r="G1132" i="7" s="1"/>
  <c r="D1131" i="7"/>
  <c r="H1131" i="7" s="1"/>
  <c r="C1131" i="7"/>
  <c r="D1130" i="7"/>
  <c r="C1130" i="7"/>
  <c r="D1129" i="7"/>
  <c r="C1129" i="7"/>
  <c r="G1129" i="7" s="1"/>
  <c r="D1128" i="7"/>
  <c r="H1128" i="7" s="1"/>
  <c r="C1128" i="7"/>
  <c r="D1127" i="7"/>
  <c r="C1127" i="7"/>
  <c r="D1126" i="7"/>
  <c r="C1126" i="7"/>
  <c r="G1126" i="7" s="1"/>
  <c r="D1125" i="7"/>
  <c r="H1125" i="7" s="1"/>
  <c r="C1125" i="7"/>
  <c r="D1124" i="7"/>
  <c r="C1124" i="7"/>
  <c r="D1123" i="7"/>
  <c r="C1123" i="7"/>
  <c r="G1123" i="7" s="1"/>
  <c r="D1122" i="7"/>
  <c r="H1122" i="7" s="1"/>
  <c r="C1122" i="7"/>
  <c r="D1121" i="7"/>
  <c r="C1121" i="7"/>
  <c r="D1120" i="7"/>
  <c r="C1120" i="7"/>
  <c r="G1120" i="7" s="1"/>
  <c r="D1119" i="7"/>
  <c r="H1119" i="7" s="1"/>
  <c r="C1119" i="7"/>
  <c r="D1118" i="7"/>
  <c r="C1118" i="7"/>
  <c r="D1117" i="7"/>
  <c r="C1117" i="7"/>
  <c r="G1117" i="7" s="1"/>
  <c r="D1116" i="7"/>
  <c r="H1116" i="7" s="1"/>
  <c r="C1116" i="7"/>
  <c r="D1115" i="7"/>
  <c r="C1115" i="7"/>
  <c r="D1114" i="7"/>
  <c r="C1114" i="7"/>
  <c r="G1114" i="7" s="1"/>
  <c r="D1113" i="7"/>
  <c r="H1113" i="7" s="1"/>
  <c r="C1113" i="7"/>
  <c r="D1112" i="7"/>
  <c r="C1112" i="7"/>
  <c r="D1111" i="7"/>
  <c r="C1111" i="7"/>
  <c r="G1111" i="7" s="1"/>
  <c r="D1110" i="7"/>
  <c r="H1110" i="7" s="1"/>
  <c r="C1110" i="7"/>
  <c r="D1109" i="7"/>
  <c r="C1109" i="7"/>
  <c r="D1108" i="7"/>
  <c r="C1108" i="7"/>
  <c r="D1107" i="7"/>
  <c r="H1107" i="7" s="1"/>
  <c r="C1107" i="7"/>
  <c r="D1106" i="7"/>
  <c r="C1106" i="7"/>
  <c r="D1105" i="7"/>
  <c r="C1105" i="7"/>
  <c r="G1105" i="7" s="1"/>
  <c r="D1104" i="7"/>
  <c r="H1104" i="7" s="1"/>
  <c r="C1104" i="7"/>
  <c r="D1103" i="7"/>
  <c r="C1103" i="7"/>
  <c r="D1102" i="7"/>
  <c r="C1102" i="7"/>
  <c r="G1102" i="7" s="1"/>
  <c r="D1101" i="7"/>
  <c r="H1101" i="7" s="1"/>
  <c r="C1101" i="7"/>
  <c r="D1100" i="7"/>
  <c r="C1100" i="7"/>
  <c r="D1099" i="7"/>
  <c r="C1099" i="7"/>
  <c r="G1099" i="7" s="1"/>
  <c r="D1098" i="7"/>
  <c r="H1098" i="7" s="1"/>
  <c r="C1098" i="7"/>
  <c r="D1097" i="7"/>
  <c r="C1097" i="7"/>
  <c r="D1096" i="7"/>
  <c r="C1096" i="7"/>
  <c r="G1096" i="7" s="1"/>
  <c r="D1095" i="7"/>
  <c r="H1095" i="7" s="1"/>
  <c r="C1095" i="7"/>
  <c r="D1094" i="7"/>
  <c r="C1094" i="7"/>
  <c r="D1093" i="7"/>
  <c r="C1093" i="7"/>
  <c r="G1093" i="7" s="1"/>
  <c r="D1092" i="7"/>
  <c r="H1092" i="7" s="1"/>
  <c r="C1092" i="7"/>
  <c r="D1091" i="7"/>
  <c r="C1091" i="7"/>
  <c r="D1090" i="7"/>
  <c r="C1090" i="7"/>
  <c r="G1090" i="7" s="1"/>
  <c r="D1089" i="7"/>
  <c r="H1089" i="7" s="1"/>
  <c r="C1089" i="7"/>
  <c r="D1088" i="7"/>
  <c r="C1088" i="7"/>
  <c r="D1087" i="7"/>
  <c r="C1087" i="7"/>
  <c r="G1087" i="7" s="1"/>
  <c r="D1086" i="7"/>
  <c r="H1086" i="7" s="1"/>
  <c r="C1086" i="7"/>
  <c r="D1085" i="7"/>
  <c r="C1085" i="7"/>
  <c r="D1084" i="7"/>
  <c r="C1084" i="7"/>
  <c r="G1084" i="7" s="1"/>
  <c r="D1083" i="7"/>
  <c r="H1083" i="7" s="1"/>
  <c r="C1083" i="7"/>
  <c r="D1082" i="7"/>
  <c r="C1082" i="7"/>
  <c r="D1081" i="7"/>
  <c r="C1081" i="7"/>
  <c r="G1081" i="7" s="1"/>
  <c r="D1080" i="7"/>
  <c r="H1080" i="7" s="1"/>
  <c r="C1080" i="7"/>
  <c r="D1079" i="7"/>
  <c r="C1079" i="7"/>
  <c r="D1078" i="7"/>
  <c r="C1078" i="7"/>
  <c r="G1078" i="7" s="1"/>
  <c r="D1077" i="7"/>
  <c r="H1077" i="7" s="1"/>
  <c r="C1077" i="7"/>
  <c r="D1076" i="7"/>
  <c r="C1076" i="7"/>
  <c r="D1075" i="7"/>
  <c r="C1075" i="7"/>
  <c r="G1075" i="7" s="1"/>
  <c r="D1074" i="7"/>
  <c r="H1074" i="7" s="1"/>
  <c r="C1074" i="7"/>
  <c r="D1073" i="7"/>
  <c r="C1073" i="7"/>
  <c r="D1072" i="7"/>
  <c r="C1072" i="7"/>
  <c r="G1072" i="7" s="1"/>
  <c r="D1071" i="7"/>
  <c r="H1071" i="7" s="1"/>
  <c r="C1071" i="7"/>
  <c r="D1070" i="7"/>
  <c r="C1070" i="7"/>
  <c r="D1069" i="7"/>
  <c r="C1069" i="7"/>
  <c r="G1069" i="7" s="1"/>
  <c r="D1068" i="7"/>
  <c r="H1068" i="7" s="1"/>
  <c r="C1068" i="7"/>
  <c r="D1067" i="7"/>
  <c r="C1067" i="7"/>
  <c r="D1066" i="7"/>
  <c r="C1066" i="7"/>
  <c r="G1066" i="7" s="1"/>
  <c r="D1065" i="7"/>
  <c r="H1065" i="7" s="1"/>
  <c r="C1065" i="7"/>
  <c r="D1064" i="7"/>
  <c r="C1064" i="7"/>
  <c r="D1063" i="7"/>
  <c r="C1063" i="7"/>
  <c r="G1063" i="7" s="1"/>
  <c r="D1062" i="7"/>
  <c r="H1062" i="7" s="1"/>
  <c r="C1062" i="7"/>
  <c r="D1061" i="7"/>
  <c r="C1061" i="7"/>
  <c r="D1060" i="7"/>
  <c r="C1060" i="7"/>
  <c r="G1060" i="7" s="1"/>
  <c r="D1059" i="7"/>
  <c r="H1059" i="7" s="1"/>
  <c r="C1059" i="7"/>
  <c r="D1058" i="7"/>
  <c r="C1058" i="7"/>
  <c r="D1057" i="7"/>
  <c r="C1057" i="7"/>
  <c r="G1057" i="7" s="1"/>
  <c r="D1056" i="7"/>
  <c r="H1056" i="7" s="1"/>
  <c r="C1056" i="7"/>
  <c r="D1055" i="7"/>
  <c r="C1055" i="7"/>
  <c r="D1054" i="7"/>
  <c r="C1054" i="7"/>
  <c r="G1054" i="7" s="1"/>
  <c r="D1053" i="7"/>
  <c r="H1053" i="7" s="1"/>
  <c r="C1053" i="7"/>
  <c r="D1052" i="7"/>
  <c r="C1052" i="7"/>
  <c r="D1051" i="7"/>
  <c r="C1051" i="7"/>
  <c r="G1051" i="7" s="1"/>
  <c r="D1050" i="7"/>
  <c r="H1050" i="7" s="1"/>
  <c r="C1050" i="7"/>
  <c r="D1049" i="7"/>
  <c r="C1049" i="7"/>
  <c r="D1048" i="7"/>
  <c r="C1048" i="7"/>
  <c r="G1048" i="7" s="1"/>
  <c r="D1047" i="7"/>
  <c r="H1047" i="7" s="1"/>
  <c r="C1047" i="7"/>
  <c r="D1046" i="7"/>
  <c r="C1046" i="7"/>
  <c r="D1045" i="7"/>
  <c r="C1045" i="7"/>
  <c r="G1045" i="7" s="1"/>
  <c r="D1044" i="7"/>
  <c r="H1044" i="7" s="1"/>
  <c r="C1044" i="7"/>
  <c r="D1043" i="7"/>
  <c r="C1043" i="7"/>
  <c r="D1042" i="7"/>
  <c r="C1042" i="7"/>
  <c r="G1042" i="7" s="1"/>
  <c r="D1041" i="7"/>
  <c r="H1041" i="7" s="1"/>
  <c r="C1041" i="7"/>
  <c r="D1040" i="7"/>
  <c r="C1040" i="7"/>
  <c r="D1039" i="7"/>
  <c r="C1039" i="7"/>
  <c r="G1039" i="7" s="1"/>
  <c r="D1038" i="7"/>
  <c r="H1038" i="7" s="1"/>
  <c r="C1038" i="7"/>
  <c r="D1037" i="7"/>
  <c r="C1037" i="7"/>
  <c r="D1036" i="7"/>
  <c r="C1036" i="7"/>
  <c r="G1036" i="7" s="1"/>
  <c r="D1035" i="7"/>
  <c r="H1035" i="7" s="1"/>
  <c r="C1035" i="7"/>
  <c r="D1034" i="7"/>
  <c r="C1034" i="7"/>
  <c r="D1033" i="7"/>
  <c r="C1033" i="7"/>
  <c r="G1033" i="7" s="1"/>
  <c r="D1032" i="7"/>
  <c r="H1032" i="7" s="1"/>
  <c r="C1032" i="7"/>
  <c r="D1031" i="7"/>
  <c r="C1031" i="7"/>
  <c r="D1030" i="7"/>
  <c r="C1030" i="7"/>
  <c r="G1030" i="7" s="1"/>
  <c r="D1029" i="7"/>
  <c r="H1029" i="7" s="1"/>
  <c r="C1029" i="7"/>
  <c r="D1028" i="7"/>
  <c r="C1028" i="7"/>
  <c r="D1027" i="7"/>
  <c r="C1027" i="7"/>
  <c r="G1027" i="7" s="1"/>
  <c r="D1026" i="7"/>
  <c r="H1026" i="7" s="1"/>
  <c r="C1026" i="7"/>
  <c r="D1025" i="7"/>
  <c r="C1025" i="7"/>
  <c r="D1024" i="7"/>
  <c r="C1024" i="7"/>
  <c r="G1024" i="7" s="1"/>
  <c r="D1023" i="7"/>
  <c r="H1023" i="7" s="1"/>
  <c r="C1023" i="7"/>
  <c r="D1022" i="7"/>
  <c r="C1022" i="7"/>
  <c r="D1021" i="7"/>
  <c r="C1021" i="7"/>
  <c r="G1021" i="7" s="1"/>
  <c r="D1020" i="7"/>
  <c r="H1020" i="7" s="1"/>
  <c r="C1020" i="7"/>
  <c r="D1019" i="7"/>
  <c r="C1019" i="7"/>
  <c r="D1018" i="7"/>
  <c r="C1018" i="7"/>
  <c r="G1018" i="7" s="1"/>
  <c r="D1017" i="7"/>
  <c r="H1017" i="7" s="1"/>
  <c r="C1017" i="7"/>
  <c r="D1016" i="7"/>
  <c r="C1016" i="7"/>
  <c r="D1015" i="7"/>
  <c r="C1015" i="7"/>
  <c r="G1015" i="7" s="1"/>
  <c r="D1014" i="7"/>
  <c r="H1014" i="7" s="1"/>
  <c r="C1014" i="7"/>
  <c r="D1013" i="7"/>
  <c r="C1013" i="7"/>
  <c r="D1012" i="7"/>
  <c r="C1012" i="7"/>
  <c r="G1012" i="7" s="1"/>
  <c r="D1011" i="7"/>
  <c r="H1011" i="7" s="1"/>
  <c r="C1011" i="7"/>
  <c r="D1010" i="7"/>
  <c r="C1010" i="7"/>
  <c r="D1009" i="7"/>
  <c r="C1009" i="7"/>
  <c r="G1009" i="7" s="1"/>
  <c r="D1008" i="7"/>
  <c r="H1008" i="7" s="1"/>
  <c r="C1008" i="7"/>
  <c r="D1007" i="7"/>
  <c r="C1007" i="7"/>
  <c r="D1006" i="7"/>
  <c r="C1006" i="7"/>
  <c r="G1006" i="7" s="1"/>
  <c r="D1005" i="7"/>
  <c r="H1005" i="7" s="1"/>
  <c r="C1005" i="7"/>
  <c r="D1004" i="7"/>
  <c r="C1004" i="7"/>
  <c r="D1003" i="7"/>
  <c r="C1003" i="7"/>
  <c r="G1003" i="7" s="1"/>
  <c r="D1002" i="7"/>
  <c r="H1002" i="7" s="1"/>
  <c r="C1002" i="7"/>
  <c r="D1001" i="7"/>
  <c r="C1001" i="7"/>
  <c r="D1000" i="7"/>
  <c r="C1000" i="7"/>
  <c r="G1000" i="7" s="1"/>
  <c r="D999" i="7"/>
  <c r="H999" i="7" s="1"/>
  <c r="C999" i="7"/>
  <c r="D998" i="7"/>
  <c r="C998" i="7"/>
  <c r="D997" i="7"/>
  <c r="C997" i="7"/>
  <c r="G997" i="7" s="1"/>
  <c r="D996" i="7"/>
  <c r="H996" i="7" s="1"/>
  <c r="C996" i="7"/>
  <c r="D995" i="7"/>
  <c r="C995" i="7"/>
  <c r="D994" i="7"/>
  <c r="C994" i="7"/>
  <c r="G994" i="7" s="1"/>
  <c r="D993" i="7"/>
  <c r="H993" i="7" s="1"/>
  <c r="C993" i="7"/>
  <c r="D992" i="7"/>
  <c r="C992" i="7"/>
  <c r="D991" i="7"/>
  <c r="C991" i="7"/>
  <c r="G991" i="7" s="1"/>
  <c r="D990" i="7"/>
  <c r="H990" i="7" s="1"/>
  <c r="C990" i="7"/>
  <c r="D989" i="7"/>
  <c r="C989" i="7"/>
  <c r="D988" i="7"/>
  <c r="C988" i="7"/>
  <c r="G988" i="7" s="1"/>
  <c r="D987" i="7"/>
  <c r="H987" i="7" s="1"/>
  <c r="C987" i="7"/>
  <c r="D986" i="7"/>
  <c r="C986" i="7"/>
  <c r="D985" i="7"/>
  <c r="C985" i="7"/>
  <c r="G985" i="7" s="1"/>
  <c r="D984" i="7"/>
  <c r="H984" i="7" s="1"/>
  <c r="C984" i="7"/>
  <c r="D983" i="7"/>
  <c r="C983" i="7"/>
  <c r="D982" i="7"/>
  <c r="C982" i="7"/>
  <c r="G982" i="7" s="1"/>
  <c r="D981" i="7"/>
  <c r="H981" i="7" s="1"/>
  <c r="C981" i="7"/>
  <c r="D980" i="7"/>
  <c r="C980" i="7"/>
  <c r="D979" i="7"/>
  <c r="C979" i="7"/>
  <c r="G979" i="7" s="1"/>
  <c r="D978" i="7"/>
  <c r="H978" i="7" s="1"/>
  <c r="C978" i="7"/>
  <c r="D977" i="7"/>
  <c r="C977" i="7"/>
  <c r="D976" i="7"/>
  <c r="C976" i="7"/>
  <c r="G976" i="7" s="1"/>
  <c r="D975" i="7"/>
  <c r="H975" i="7" s="1"/>
  <c r="C975" i="7"/>
  <c r="D974" i="7"/>
  <c r="C974" i="7"/>
  <c r="D973" i="7"/>
  <c r="C973" i="7"/>
  <c r="G973" i="7" s="1"/>
  <c r="D972" i="7"/>
  <c r="H972" i="7" s="1"/>
  <c r="C972" i="7"/>
  <c r="D971" i="7"/>
  <c r="C971" i="7"/>
  <c r="D970" i="7"/>
  <c r="C970" i="7"/>
  <c r="G970" i="7" s="1"/>
  <c r="D969" i="7"/>
  <c r="H969" i="7" s="1"/>
  <c r="C969" i="7"/>
  <c r="D968" i="7"/>
  <c r="C968" i="7"/>
  <c r="D967" i="7"/>
  <c r="C967" i="7"/>
  <c r="G967" i="7" s="1"/>
  <c r="D966" i="7"/>
  <c r="H966" i="7" s="1"/>
  <c r="C966" i="7"/>
  <c r="D965" i="7"/>
  <c r="C965" i="7"/>
  <c r="D964" i="7"/>
  <c r="C964" i="7"/>
  <c r="G964" i="7" s="1"/>
  <c r="D963" i="7"/>
  <c r="H963" i="7" s="1"/>
  <c r="C963" i="7"/>
  <c r="D962" i="7"/>
  <c r="C962" i="7"/>
  <c r="D961" i="7"/>
  <c r="C961" i="7"/>
  <c r="G961" i="7" s="1"/>
  <c r="D960" i="7"/>
  <c r="H960" i="7" s="1"/>
  <c r="C960" i="7"/>
  <c r="D959" i="7"/>
  <c r="C959" i="7"/>
  <c r="D958" i="7"/>
  <c r="C958" i="7"/>
  <c r="G958" i="7" s="1"/>
  <c r="D957" i="7"/>
  <c r="H957" i="7" s="1"/>
  <c r="C957" i="7"/>
  <c r="D956" i="7"/>
  <c r="C956" i="7"/>
  <c r="D955" i="7"/>
  <c r="C955" i="7"/>
  <c r="G955" i="7" s="1"/>
  <c r="D954" i="7"/>
  <c r="H954" i="7" s="1"/>
  <c r="C954" i="7"/>
  <c r="D953" i="7"/>
  <c r="C953" i="7"/>
  <c r="D952" i="7"/>
  <c r="C952" i="7"/>
  <c r="G952" i="7" s="1"/>
  <c r="D951" i="7"/>
  <c r="H951" i="7" s="1"/>
  <c r="C951" i="7"/>
  <c r="D950" i="7"/>
  <c r="C950" i="7"/>
  <c r="D949" i="7"/>
  <c r="C949" i="7"/>
  <c r="G949" i="7" s="1"/>
  <c r="D948" i="7"/>
  <c r="H948" i="7" s="1"/>
  <c r="C948" i="7"/>
  <c r="D947" i="7"/>
  <c r="C947" i="7"/>
  <c r="D946" i="7"/>
  <c r="C946" i="7"/>
  <c r="G946" i="7" s="1"/>
  <c r="D945" i="7"/>
  <c r="H945" i="7" s="1"/>
  <c r="C945" i="7"/>
  <c r="D944" i="7"/>
  <c r="C944" i="7"/>
  <c r="D943" i="7"/>
  <c r="C943" i="7"/>
  <c r="G943" i="7" s="1"/>
  <c r="D942" i="7"/>
  <c r="H942" i="7" s="1"/>
  <c r="C942" i="7"/>
  <c r="D941" i="7"/>
  <c r="C941" i="7"/>
  <c r="D940" i="7"/>
  <c r="C940" i="7"/>
  <c r="G940" i="7" s="1"/>
  <c r="D939" i="7"/>
  <c r="H939" i="7" s="1"/>
  <c r="C939" i="7"/>
  <c r="D938" i="7"/>
  <c r="C938" i="7"/>
  <c r="D937" i="7"/>
  <c r="C937" i="7"/>
  <c r="G937" i="7" s="1"/>
  <c r="D936" i="7"/>
  <c r="H936" i="7" s="1"/>
  <c r="C936" i="7"/>
  <c r="D935" i="7"/>
  <c r="C935" i="7"/>
  <c r="D934" i="7"/>
  <c r="C934" i="7"/>
  <c r="G934" i="7" s="1"/>
  <c r="D933" i="7"/>
  <c r="H933" i="7" s="1"/>
  <c r="C933" i="7"/>
  <c r="D932" i="7"/>
  <c r="C932" i="7"/>
  <c r="D931" i="7"/>
  <c r="C931" i="7"/>
  <c r="G931" i="7" s="1"/>
  <c r="D930" i="7"/>
  <c r="H930" i="7" s="1"/>
  <c r="C930" i="7"/>
  <c r="D929" i="7"/>
  <c r="C929" i="7"/>
  <c r="D928" i="7"/>
  <c r="C928" i="7"/>
  <c r="G928" i="7" s="1"/>
  <c r="D927" i="7"/>
  <c r="H927" i="7" s="1"/>
  <c r="C927" i="7"/>
  <c r="D926" i="7"/>
  <c r="C926" i="7"/>
  <c r="D925" i="7"/>
  <c r="C925" i="7"/>
  <c r="G925" i="7" s="1"/>
  <c r="D924" i="7"/>
  <c r="H924" i="7" s="1"/>
  <c r="C924" i="7"/>
  <c r="D923" i="7"/>
  <c r="C923" i="7"/>
  <c r="D922" i="7"/>
  <c r="C922" i="7"/>
  <c r="G922" i="7" s="1"/>
  <c r="D921" i="7"/>
  <c r="H921" i="7" s="1"/>
  <c r="C921" i="7"/>
  <c r="D920" i="7"/>
  <c r="C920" i="7"/>
  <c r="D919" i="7"/>
  <c r="C919" i="7"/>
  <c r="G919" i="7" s="1"/>
  <c r="D918" i="7"/>
  <c r="H918" i="7" s="1"/>
  <c r="C918" i="7"/>
  <c r="D917" i="7"/>
  <c r="C917" i="7"/>
  <c r="D916" i="7"/>
  <c r="C916" i="7"/>
  <c r="G916" i="7" s="1"/>
  <c r="D915" i="7"/>
  <c r="H915" i="7" s="1"/>
  <c r="C915" i="7"/>
  <c r="D914" i="7"/>
  <c r="C914" i="7"/>
  <c r="D913" i="7"/>
  <c r="C913" i="7"/>
  <c r="G913" i="7" s="1"/>
  <c r="D912" i="7"/>
  <c r="H912" i="7" s="1"/>
  <c r="C912" i="7"/>
  <c r="D911" i="7"/>
  <c r="C911" i="7"/>
  <c r="D910" i="7"/>
  <c r="C910" i="7"/>
  <c r="G910" i="7" s="1"/>
  <c r="D909" i="7"/>
  <c r="H909" i="7" s="1"/>
  <c r="C909" i="7"/>
  <c r="D908" i="7"/>
  <c r="C908" i="7"/>
  <c r="D907" i="7"/>
  <c r="C907" i="7"/>
  <c r="G907" i="7" s="1"/>
  <c r="D906" i="7"/>
  <c r="H906" i="7" s="1"/>
  <c r="C906" i="7"/>
  <c r="D905" i="7"/>
  <c r="C905" i="7"/>
  <c r="D904" i="7"/>
  <c r="C904" i="7"/>
  <c r="G904" i="7" s="1"/>
  <c r="D903" i="7"/>
  <c r="H903" i="7" s="1"/>
  <c r="C903" i="7"/>
  <c r="D902" i="7"/>
  <c r="C902" i="7"/>
  <c r="D901" i="7"/>
  <c r="C901" i="7"/>
  <c r="G901" i="7" s="1"/>
  <c r="D900" i="7"/>
  <c r="H900" i="7" s="1"/>
  <c r="C900" i="7"/>
  <c r="D899" i="7"/>
  <c r="C899" i="7"/>
  <c r="D898" i="7"/>
  <c r="C898" i="7"/>
  <c r="G898" i="7" s="1"/>
  <c r="D897" i="7"/>
  <c r="H897" i="7" s="1"/>
  <c r="C897" i="7"/>
  <c r="D896" i="7"/>
  <c r="C896" i="7"/>
  <c r="D895" i="7"/>
  <c r="C895" i="7"/>
  <c r="G895" i="7" s="1"/>
  <c r="D894" i="7"/>
  <c r="H894" i="7" s="1"/>
  <c r="C894" i="7"/>
  <c r="D893" i="7"/>
  <c r="C893" i="7"/>
  <c r="D892" i="7"/>
  <c r="C892" i="7"/>
  <c r="G892" i="7" s="1"/>
  <c r="D891" i="7"/>
  <c r="H891" i="7" s="1"/>
  <c r="C891" i="7"/>
  <c r="D890" i="7"/>
  <c r="C890" i="7"/>
  <c r="D889" i="7"/>
  <c r="C889" i="7"/>
  <c r="G889" i="7" s="1"/>
  <c r="D888" i="7"/>
  <c r="H888" i="7" s="1"/>
  <c r="C888" i="7"/>
  <c r="D887" i="7"/>
  <c r="C887" i="7"/>
  <c r="D886" i="7"/>
  <c r="C886" i="7"/>
  <c r="G886" i="7" s="1"/>
  <c r="D885" i="7"/>
  <c r="H885" i="7" s="1"/>
  <c r="C885" i="7"/>
  <c r="D884" i="7"/>
  <c r="C884" i="7"/>
  <c r="D883" i="7"/>
  <c r="C883" i="7"/>
  <c r="G883" i="7" s="1"/>
  <c r="D882" i="7"/>
  <c r="H882" i="7" s="1"/>
  <c r="C882" i="7"/>
  <c r="D881" i="7"/>
  <c r="C881" i="7"/>
  <c r="D880" i="7"/>
  <c r="C880" i="7"/>
  <c r="G880" i="7" s="1"/>
  <c r="D879" i="7"/>
  <c r="H879" i="7" s="1"/>
  <c r="C879" i="7"/>
  <c r="D878" i="7"/>
  <c r="C878" i="7"/>
  <c r="D877" i="7"/>
  <c r="C877" i="7"/>
  <c r="G877" i="7" s="1"/>
  <c r="D876" i="7"/>
  <c r="H876" i="7" s="1"/>
  <c r="C876" i="7"/>
  <c r="D875" i="7"/>
  <c r="C875" i="7"/>
  <c r="D874" i="7"/>
  <c r="C874" i="7"/>
  <c r="G874" i="7" s="1"/>
  <c r="D873" i="7"/>
  <c r="H873" i="7" s="1"/>
  <c r="C873" i="7"/>
  <c r="D872" i="7"/>
  <c r="C872" i="7"/>
  <c r="D871" i="7"/>
  <c r="C871" i="7"/>
  <c r="G871" i="7" s="1"/>
  <c r="D870" i="7"/>
  <c r="H870" i="7" s="1"/>
  <c r="C870" i="7"/>
  <c r="D869" i="7"/>
  <c r="C869" i="7"/>
  <c r="D868" i="7"/>
  <c r="C868" i="7"/>
  <c r="G868" i="7" s="1"/>
  <c r="D867" i="7"/>
  <c r="H867" i="7" s="1"/>
  <c r="C867" i="7"/>
  <c r="D866" i="7"/>
  <c r="C866" i="7"/>
  <c r="D865" i="7"/>
  <c r="C865" i="7"/>
  <c r="G865" i="7" s="1"/>
  <c r="D864" i="7"/>
  <c r="H864" i="7" s="1"/>
  <c r="C864" i="7"/>
  <c r="D863" i="7"/>
  <c r="C863" i="7"/>
  <c r="D862" i="7"/>
  <c r="C862" i="7"/>
  <c r="G862" i="7" s="1"/>
  <c r="D861" i="7"/>
  <c r="H861" i="7" s="1"/>
  <c r="C861" i="7"/>
  <c r="D860" i="7"/>
  <c r="C860" i="7"/>
  <c r="D859" i="7"/>
  <c r="C859" i="7"/>
  <c r="G859" i="7" s="1"/>
  <c r="D858" i="7"/>
  <c r="H858" i="7" s="1"/>
  <c r="C858" i="7"/>
  <c r="D857" i="7"/>
  <c r="C857" i="7"/>
  <c r="D856" i="7"/>
  <c r="C856" i="7"/>
  <c r="G856" i="7" s="1"/>
  <c r="D855" i="7"/>
  <c r="H855" i="7" s="1"/>
  <c r="C855" i="7"/>
  <c r="D854" i="7"/>
  <c r="C854" i="7"/>
  <c r="D853" i="7"/>
  <c r="C853" i="7"/>
  <c r="G853" i="7" s="1"/>
  <c r="D852" i="7"/>
  <c r="H852" i="7" s="1"/>
  <c r="C852" i="7"/>
  <c r="D851" i="7"/>
  <c r="C851" i="7"/>
  <c r="D850" i="7"/>
  <c r="C850" i="7"/>
  <c r="G850" i="7" s="1"/>
  <c r="D849" i="7"/>
  <c r="H849" i="7" s="1"/>
  <c r="C849" i="7"/>
  <c r="D848" i="7"/>
  <c r="C848" i="7"/>
  <c r="D847" i="7"/>
  <c r="C847" i="7"/>
  <c r="G847" i="7" s="1"/>
  <c r="D846" i="7"/>
  <c r="H846" i="7" s="1"/>
  <c r="C846" i="7"/>
  <c r="D845" i="7"/>
  <c r="C845" i="7"/>
  <c r="D844" i="7"/>
  <c r="C844" i="7"/>
  <c r="G844" i="7" s="1"/>
  <c r="D843" i="7"/>
  <c r="H843" i="7" s="1"/>
  <c r="C843" i="7"/>
  <c r="D842" i="7"/>
  <c r="C842" i="7"/>
  <c r="D841" i="7"/>
  <c r="C841" i="7"/>
  <c r="G841" i="7" s="1"/>
  <c r="D840" i="7"/>
  <c r="H840" i="7" s="1"/>
  <c r="C840" i="7"/>
  <c r="D839" i="7"/>
  <c r="C839" i="7"/>
  <c r="D838" i="7"/>
  <c r="C838" i="7"/>
  <c r="G838" i="7" s="1"/>
  <c r="D837" i="7"/>
  <c r="H837" i="7" s="1"/>
  <c r="C837" i="7"/>
  <c r="D836" i="7"/>
  <c r="C836" i="7"/>
  <c r="D835" i="7"/>
  <c r="C835" i="7"/>
  <c r="G835" i="7" s="1"/>
  <c r="D834" i="7"/>
  <c r="H834" i="7" s="1"/>
  <c r="C834" i="7"/>
  <c r="D833" i="7"/>
  <c r="C833" i="7"/>
  <c r="D832" i="7"/>
  <c r="C832" i="7"/>
  <c r="G832" i="7" s="1"/>
  <c r="D831" i="7"/>
  <c r="H831" i="7" s="1"/>
  <c r="C831" i="7"/>
  <c r="D830" i="7"/>
  <c r="C830" i="7"/>
  <c r="D829" i="7"/>
  <c r="C829" i="7"/>
  <c r="G829" i="7" s="1"/>
  <c r="D828" i="7"/>
  <c r="H828" i="7" s="1"/>
  <c r="C828" i="7"/>
  <c r="D827" i="7"/>
  <c r="C827" i="7"/>
  <c r="D826" i="7"/>
  <c r="C826" i="7"/>
  <c r="G826" i="7" s="1"/>
  <c r="D825" i="7"/>
  <c r="H825" i="7" s="1"/>
  <c r="C825" i="7"/>
  <c r="D824" i="7"/>
  <c r="C824" i="7"/>
  <c r="D823" i="7"/>
  <c r="C823" i="7"/>
  <c r="G823" i="7" s="1"/>
  <c r="D822" i="7"/>
  <c r="H822" i="7" s="1"/>
  <c r="C822" i="7"/>
  <c r="D821" i="7"/>
  <c r="C821" i="7"/>
  <c r="D820" i="7"/>
  <c r="C820" i="7"/>
  <c r="G820" i="7" s="1"/>
  <c r="D819" i="7"/>
  <c r="H819" i="7" s="1"/>
  <c r="C819" i="7"/>
  <c r="D818" i="7"/>
  <c r="C818" i="7"/>
  <c r="D817" i="7"/>
  <c r="C817" i="7"/>
  <c r="G817" i="7" s="1"/>
  <c r="D816" i="7"/>
  <c r="H816" i="7" s="1"/>
  <c r="C816" i="7"/>
  <c r="D815" i="7"/>
  <c r="C815" i="7"/>
  <c r="D814" i="7"/>
  <c r="C814" i="7"/>
  <c r="G814" i="7" s="1"/>
  <c r="D813" i="7"/>
  <c r="H813" i="7" s="1"/>
  <c r="C813" i="7"/>
  <c r="D812" i="7"/>
  <c r="C812" i="7"/>
  <c r="D811" i="7"/>
  <c r="C811" i="7"/>
  <c r="G811" i="7" s="1"/>
  <c r="D810" i="7"/>
  <c r="H810" i="7" s="1"/>
  <c r="C810" i="7"/>
  <c r="D809" i="7"/>
  <c r="C809" i="7"/>
  <c r="D808" i="7"/>
  <c r="C808" i="7"/>
  <c r="G808" i="7" s="1"/>
  <c r="D807" i="7"/>
  <c r="H807" i="7" s="1"/>
  <c r="C807" i="7"/>
  <c r="D806" i="7"/>
  <c r="C806" i="7"/>
  <c r="D805" i="7"/>
  <c r="C805" i="7"/>
  <c r="G805" i="7" s="1"/>
  <c r="D804" i="7"/>
  <c r="H804" i="7" s="1"/>
  <c r="C804" i="7"/>
  <c r="D803" i="7"/>
  <c r="C803" i="7"/>
  <c r="D802" i="7"/>
  <c r="C802" i="7"/>
  <c r="G802" i="7" s="1"/>
  <c r="D801" i="7"/>
  <c r="H801" i="7" s="1"/>
  <c r="C801" i="7"/>
  <c r="D800" i="7"/>
  <c r="C800" i="7"/>
  <c r="D799" i="7"/>
  <c r="C799" i="7"/>
  <c r="G799" i="7" s="1"/>
  <c r="D798" i="7"/>
  <c r="H798" i="7" s="1"/>
  <c r="C798" i="7"/>
  <c r="D797" i="7"/>
  <c r="C797" i="7"/>
  <c r="D796" i="7"/>
  <c r="C796" i="7"/>
  <c r="G796" i="7" s="1"/>
  <c r="D795" i="7"/>
  <c r="H795" i="7" s="1"/>
  <c r="C795" i="7"/>
  <c r="D794" i="7"/>
  <c r="C794" i="7"/>
  <c r="D793" i="7"/>
  <c r="C793" i="7"/>
  <c r="G793" i="7" s="1"/>
  <c r="D792" i="7"/>
  <c r="H792" i="7" s="1"/>
  <c r="C792" i="7"/>
  <c r="D791" i="7"/>
  <c r="C791" i="7"/>
  <c r="D790" i="7"/>
  <c r="C790" i="7"/>
  <c r="G790" i="7" s="1"/>
  <c r="D789" i="7"/>
  <c r="H789" i="7" s="1"/>
  <c r="C789" i="7"/>
  <c r="D788" i="7"/>
  <c r="C788" i="7"/>
  <c r="D787" i="7"/>
  <c r="C787" i="7"/>
  <c r="G787" i="7" s="1"/>
  <c r="D786" i="7"/>
  <c r="H786" i="7" s="1"/>
  <c r="C786" i="7"/>
  <c r="D785" i="7"/>
  <c r="C785" i="7"/>
  <c r="D784" i="7"/>
  <c r="C784" i="7"/>
  <c r="G784" i="7" s="1"/>
  <c r="D783" i="7"/>
  <c r="H783" i="7" s="1"/>
  <c r="C783" i="7"/>
  <c r="D782" i="7"/>
  <c r="C782" i="7"/>
  <c r="D781" i="7"/>
  <c r="C781" i="7"/>
  <c r="G781" i="7" s="1"/>
  <c r="D780" i="7"/>
  <c r="H780" i="7" s="1"/>
  <c r="C780" i="7"/>
  <c r="D779" i="7"/>
  <c r="C779" i="7"/>
  <c r="D778" i="7"/>
  <c r="C778" i="7"/>
  <c r="G778" i="7" s="1"/>
  <c r="D777" i="7"/>
  <c r="H777" i="7" s="1"/>
  <c r="C777" i="7"/>
  <c r="D776" i="7"/>
  <c r="C776" i="7"/>
  <c r="D775" i="7"/>
  <c r="C775" i="7"/>
  <c r="G775" i="7" s="1"/>
  <c r="D774" i="7"/>
  <c r="H774" i="7" s="1"/>
  <c r="C774" i="7"/>
  <c r="D773" i="7"/>
  <c r="C773" i="7"/>
  <c r="D772" i="7"/>
  <c r="C772" i="7"/>
  <c r="G772" i="7" s="1"/>
  <c r="D771" i="7"/>
  <c r="H771" i="7" s="1"/>
  <c r="C771" i="7"/>
  <c r="D770" i="7"/>
  <c r="C770" i="7"/>
  <c r="D769" i="7"/>
  <c r="C769" i="7"/>
  <c r="G769" i="7" s="1"/>
  <c r="D768" i="7"/>
  <c r="H768" i="7" s="1"/>
  <c r="C768" i="7"/>
  <c r="D767" i="7"/>
  <c r="C767" i="7"/>
  <c r="D766" i="7"/>
  <c r="C766" i="7"/>
  <c r="G766" i="7" s="1"/>
  <c r="D765" i="7"/>
  <c r="H765" i="7" s="1"/>
  <c r="C765" i="7"/>
  <c r="D764" i="7"/>
  <c r="C764" i="7"/>
  <c r="D763" i="7"/>
  <c r="C763" i="7"/>
  <c r="G763" i="7" s="1"/>
  <c r="D762" i="7"/>
  <c r="H762" i="7" s="1"/>
  <c r="C762" i="7"/>
  <c r="D761" i="7"/>
  <c r="C761" i="7"/>
  <c r="D760" i="7"/>
  <c r="C760" i="7"/>
  <c r="G760" i="7" s="1"/>
  <c r="D759" i="7"/>
  <c r="H759" i="7" s="1"/>
  <c r="C759" i="7"/>
  <c r="D758" i="7"/>
  <c r="C758" i="7"/>
  <c r="D757" i="7"/>
  <c r="C757" i="7"/>
  <c r="G757" i="7" s="1"/>
  <c r="D756" i="7"/>
  <c r="H756" i="7" s="1"/>
  <c r="C756" i="7"/>
  <c r="D755" i="7"/>
  <c r="C755" i="7"/>
  <c r="D754" i="7"/>
  <c r="C754" i="7"/>
  <c r="G754" i="7" s="1"/>
  <c r="D753" i="7"/>
  <c r="H753" i="7" s="1"/>
  <c r="C753" i="7"/>
  <c r="D752" i="7"/>
  <c r="C752" i="7"/>
  <c r="D751" i="7"/>
  <c r="C751" i="7"/>
  <c r="G751" i="7" s="1"/>
  <c r="D750" i="7"/>
  <c r="H750" i="7" s="1"/>
  <c r="C750" i="7"/>
  <c r="D749" i="7"/>
  <c r="C749" i="7"/>
  <c r="D748" i="7"/>
  <c r="C748" i="7"/>
  <c r="G748" i="7" s="1"/>
  <c r="D747" i="7"/>
  <c r="H747" i="7" s="1"/>
  <c r="C747" i="7"/>
  <c r="D746" i="7"/>
  <c r="C746" i="7"/>
  <c r="D745" i="7"/>
  <c r="C745" i="7"/>
  <c r="G745" i="7" s="1"/>
  <c r="D744" i="7"/>
  <c r="H744" i="7" s="1"/>
  <c r="C744" i="7"/>
  <c r="D743" i="7"/>
  <c r="C743" i="7"/>
  <c r="D742" i="7"/>
  <c r="C742" i="7"/>
  <c r="G742" i="7" s="1"/>
  <c r="D741" i="7"/>
  <c r="H741" i="7" s="1"/>
  <c r="C741" i="7"/>
  <c r="D740" i="7"/>
  <c r="C740" i="7"/>
  <c r="D739" i="7"/>
  <c r="C739" i="7"/>
  <c r="G739" i="7" s="1"/>
  <c r="D738" i="7"/>
  <c r="H738" i="7" s="1"/>
  <c r="C738" i="7"/>
  <c r="D737" i="7"/>
  <c r="C737" i="7"/>
  <c r="D736" i="7"/>
  <c r="C736" i="7"/>
  <c r="G736" i="7" s="1"/>
  <c r="D735" i="7"/>
  <c r="H735" i="7" s="1"/>
  <c r="C735" i="7"/>
  <c r="D734" i="7"/>
  <c r="C734" i="7"/>
  <c r="D733" i="7"/>
  <c r="C733" i="7"/>
  <c r="G733" i="7" s="1"/>
  <c r="D732" i="7"/>
  <c r="H732" i="7" s="1"/>
  <c r="C732" i="7"/>
  <c r="D731" i="7"/>
  <c r="C731" i="7"/>
  <c r="D730" i="7"/>
  <c r="C730" i="7"/>
  <c r="G730" i="7" s="1"/>
  <c r="D729" i="7"/>
  <c r="H729" i="7" s="1"/>
  <c r="C729" i="7"/>
  <c r="D728" i="7"/>
  <c r="C728" i="7"/>
  <c r="D727" i="7"/>
  <c r="C727" i="7"/>
  <c r="G727" i="7" s="1"/>
  <c r="D726" i="7"/>
  <c r="H726" i="7" s="1"/>
  <c r="C726" i="7"/>
  <c r="D725" i="7"/>
  <c r="C725" i="7"/>
  <c r="D724" i="7"/>
  <c r="C724" i="7"/>
  <c r="G724" i="7" s="1"/>
  <c r="D723" i="7"/>
  <c r="H723" i="7" s="1"/>
  <c r="C723" i="7"/>
  <c r="D722" i="7"/>
  <c r="C722" i="7"/>
  <c r="D721" i="7"/>
  <c r="C721" i="7"/>
  <c r="G721" i="7" s="1"/>
  <c r="D720" i="7"/>
  <c r="H720" i="7" s="1"/>
  <c r="C720" i="7"/>
  <c r="D719" i="7"/>
  <c r="C719" i="7"/>
  <c r="D718" i="7"/>
  <c r="C718" i="7"/>
  <c r="G718" i="7" s="1"/>
  <c r="D717" i="7"/>
  <c r="H717" i="7" s="1"/>
  <c r="C717" i="7"/>
  <c r="D716" i="7"/>
  <c r="C716" i="7"/>
  <c r="D715" i="7"/>
  <c r="C715" i="7"/>
  <c r="G715" i="7" s="1"/>
  <c r="D714" i="7"/>
  <c r="H714" i="7" s="1"/>
  <c r="C714" i="7"/>
  <c r="D713" i="7"/>
  <c r="C713" i="7"/>
  <c r="D712" i="7"/>
  <c r="C712" i="7"/>
  <c r="G712" i="7" s="1"/>
  <c r="D711" i="7"/>
  <c r="H711" i="7" s="1"/>
  <c r="C711" i="7"/>
  <c r="D710" i="7"/>
  <c r="C710" i="7"/>
  <c r="D709" i="7"/>
  <c r="C709" i="7"/>
  <c r="G709" i="7" s="1"/>
  <c r="D708" i="7"/>
  <c r="H708" i="7" s="1"/>
  <c r="C708" i="7"/>
  <c r="D707" i="7"/>
  <c r="C707" i="7"/>
  <c r="D706" i="7"/>
  <c r="C706" i="7"/>
  <c r="G706" i="7" s="1"/>
  <c r="D705" i="7"/>
  <c r="H705" i="7" s="1"/>
  <c r="C705" i="7"/>
  <c r="D704" i="7"/>
  <c r="C704" i="7"/>
  <c r="D703" i="7"/>
  <c r="C703" i="7"/>
  <c r="G703" i="7" s="1"/>
  <c r="D702" i="7"/>
  <c r="H702" i="7" s="1"/>
  <c r="C702" i="7"/>
  <c r="D701" i="7"/>
  <c r="C701" i="7"/>
  <c r="D700" i="7"/>
  <c r="C700" i="7"/>
  <c r="G700" i="7" s="1"/>
  <c r="D699" i="7"/>
  <c r="H699" i="7" s="1"/>
  <c r="C699" i="7"/>
  <c r="D698" i="7"/>
  <c r="C698" i="7"/>
  <c r="D697" i="7"/>
  <c r="C697" i="7"/>
  <c r="G697" i="7" s="1"/>
  <c r="D696" i="7"/>
  <c r="H696" i="7" s="1"/>
  <c r="C696" i="7"/>
  <c r="D695" i="7"/>
  <c r="C695" i="7"/>
  <c r="D694" i="7"/>
  <c r="C694" i="7"/>
  <c r="G694" i="7" s="1"/>
  <c r="D693" i="7"/>
  <c r="H693" i="7" s="1"/>
  <c r="C693" i="7"/>
  <c r="D692" i="7"/>
  <c r="C692" i="7"/>
  <c r="D691" i="7"/>
  <c r="C691" i="7"/>
  <c r="G691" i="7" s="1"/>
  <c r="D690" i="7"/>
  <c r="H690" i="7" s="1"/>
  <c r="C690" i="7"/>
  <c r="D689" i="7"/>
  <c r="C689" i="7"/>
  <c r="D688" i="7"/>
  <c r="C688" i="7"/>
  <c r="G688" i="7" s="1"/>
  <c r="D687" i="7"/>
  <c r="H687" i="7" s="1"/>
  <c r="C687" i="7"/>
  <c r="D686" i="7"/>
  <c r="C686" i="7"/>
  <c r="D685" i="7"/>
  <c r="C685" i="7"/>
  <c r="G685" i="7" s="1"/>
  <c r="D684" i="7"/>
  <c r="H684" i="7" s="1"/>
  <c r="C684" i="7"/>
  <c r="D683" i="7"/>
  <c r="C683" i="7"/>
  <c r="D682" i="7"/>
  <c r="C682" i="7"/>
  <c r="G682" i="7" s="1"/>
  <c r="D681" i="7"/>
  <c r="H681" i="7" s="1"/>
  <c r="C681" i="7"/>
  <c r="D680" i="7"/>
  <c r="C680" i="7"/>
  <c r="D679" i="7"/>
  <c r="C679" i="7"/>
  <c r="G679" i="7" s="1"/>
  <c r="D678" i="7"/>
  <c r="H678" i="7" s="1"/>
  <c r="C678" i="7"/>
  <c r="D677" i="7"/>
  <c r="C677" i="7"/>
  <c r="D676" i="7"/>
  <c r="C676" i="7"/>
  <c r="G676" i="7" s="1"/>
  <c r="D675" i="7"/>
  <c r="H675" i="7" s="1"/>
  <c r="C675" i="7"/>
  <c r="D674" i="7"/>
  <c r="C674" i="7"/>
  <c r="D673" i="7"/>
  <c r="C673" i="7"/>
  <c r="G673" i="7" s="1"/>
  <c r="D672" i="7"/>
  <c r="H672" i="7" s="1"/>
  <c r="C672" i="7"/>
  <c r="D671" i="7"/>
  <c r="C671" i="7"/>
  <c r="D670" i="7"/>
  <c r="C670" i="7"/>
  <c r="G670" i="7" s="1"/>
  <c r="D669" i="7"/>
  <c r="H669" i="7" s="1"/>
  <c r="C669" i="7"/>
  <c r="D668" i="7"/>
  <c r="C668" i="7"/>
  <c r="D667" i="7"/>
  <c r="C667" i="7"/>
  <c r="G667" i="7" s="1"/>
  <c r="D666" i="7"/>
  <c r="H666" i="7" s="1"/>
  <c r="C666" i="7"/>
  <c r="D665" i="7"/>
  <c r="C665" i="7"/>
  <c r="D664" i="7"/>
  <c r="C664" i="7"/>
  <c r="G664" i="7" s="1"/>
  <c r="D663" i="7"/>
  <c r="H663" i="7" s="1"/>
  <c r="C663" i="7"/>
  <c r="D662" i="7"/>
  <c r="C662" i="7"/>
  <c r="D661" i="7"/>
  <c r="C661" i="7"/>
  <c r="G661" i="7" s="1"/>
  <c r="D660" i="7"/>
  <c r="H660" i="7" s="1"/>
  <c r="C660" i="7"/>
  <c r="D659" i="7"/>
  <c r="C659" i="7"/>
  <c r="D658" i="7"/>
  <c r="C658" i="7"/>
  <c r="G658" i="7" s="1"/>
  <c r="D657" i="7"/>
  <c r="H657" i="7" s="1"/>
  <c r="C657" i="7"/>
  <c r="D656" i="7"/>
  <c r="C656" i="7"/>
  <c r="D655" i="7"/>
  <c r="C655" i="7"/>
  <c r="G655" i="7" s="1"/>
  <c r="D654" i="7"/>
  <c r="H654" i="7" s="1"/>
  <c r="C654" i="7"/>
  <c r="D653" i="7"/>
  <c r="C653" i="7"/>
  <c r="D652" i="7"/>
  <c r="C652" i="7"/>
  <c r="G652" i="7" s="1"/>
  <c r="D651" i="7"/>
  <c r="H651" i="7" s="1"/>
  <c r="C651" i="7"/>
  <c r="D650" i="7"/>
  <c r="C650" i="7"/>
  <c r="D649" i="7"/>
  <c r="C649" i="7"/>
  <c r="G649" i="7" s="1"/>
  <c r="D648" i="7"/>
  <c r="H648" i="7" s="1"/>
  <c r="C648" i="7"/>
  <c r="D647" i="7"/>
  <c r="C647" i="7"/>
  <c r="D646" i="7"/>
  <c r="C646" i="7"/>
  <c r="G646" i="7" s="1"/>
  <c r="D645" i="7"/>
  <c r="H645" i="7" s="1"/>
  <c r="C645" i="7"/>
  <c r="D644" i="7"/>
  <c r="C644" i="7"/>
  <c r="D643" i="7"/>
  <c r="C643" i="7"/>
  <c r="G643" i="7" s="1"/>
  <c r="D642" i="7"/>
  <c r="H642" i="7" s="1"/>
  <c r="C642" i="7"/>
  <c r="D641" i="7"/>
  <c r="C641" i="7"/>
  <c r="D640" i="7"/>
  <c r="C640" i="7"/>
  <c r="G640" i="7" s="1"/>
  <c r="D639" i="7"/>
  <c r="H639" i="7" s="1"/>
  <c r="C639" i="7"/>
  <c r="D638" i="7"/>
  <c r="C638" i="7"/>
  <c r="D637" i="7"/>
  <c r="C637" i="7"/>
  <c r="G637" i="7" s="1"/>
  <c r="D636" i="7"/>
  <c r="H636" i="7" s="1"/>
  <c r="C636" i="7"/>
  <c r="D635" i="7"/>
  <c r="C635" i="7"/>
  <c r="D634" i="7"/>
  <c r="C634" i="7"/>
  <c r="G634" i="7" s="1"/>
  <c r="D633" i="7"/>
  <c r="H633" i="7" s="1"/>
  <c r="C633" i="7"/>
  <c r="D632" i="7"/>
  <c r="C632" i="7"/>
  <c r="D631" i="7"/>
  <c r="C631" i="7"/>
  <c r="G631" i="7" s="1"/>
  <c r="D630" i="7"/>
  <c r="H630" i="7" s="1"/>
  <c r="C630" i="7"/>
  <c r="D629" i="7"/>
  <c r="C629" i="7"/>
  <c r="D628" i="7"/>
  <c r="C628" i="7"/>
  <c r="G628" i="7" s="1"/>
  <c r="D627" i="7"/>
  <c r="H627" i="7" s="1"/>
  <c r="C627" i="7"/>
  <c r="D626" i="7"/>
  <c r="C626" i="7"/>
  <c r="D625" i="7"/>
  <c r="C625" i="7"/>
  <c r="G625" i="7" s="1"/>
  <c r="D624" i="7"/>
  <c r="H624" i="7" s="1"/>
  <c r="C624" i="7"/>
  <c r="D623" i="7"/>
  <c r="C623" i="7"/>
  <c r="D622" i="7"/>
  <c r="C622" i="7"/>
  <c r="G622" i="7" s="1"/>
  <c r="D621" i="7"/>
  <c r="H621" i="7" s="1"/>
  <c r="C621" i="7"/>
  <c r="D620" i="7"/>
  <c r="C620" i="7"/>
  <c r="D619" i="7"/>
  <c r="C619" i="7"/>
  <c r="G619" i="7" s="1"/>
  <c r="D618" i="7"/>
  <c r="H618" i="7" s="1"/>
  <c r="C618" i="7"/>
  <c r="D617" i="7"/>
  <c r="C617" i="7"/>
  <c r="D616" i="7"/>
  <c r="C616" i="7"/>
  <c r="G616" i="7" s="1"/>
  <c r="D615" i="7"/>
  <c r="H615" i="7" s="1"/>
  <c r="C615" i="7"/>
  <c r="D614" i="7"/>
  <c r="C614" i="7"/>
  <c r="D613" i="7"/>
  <c r="C613" i="7"/>
  <c r="G613" i="7" s="1"/>
  <c r="D612" i="7"/>
  <c r="H612" i="7" s="1"/>
  <c r="C612" i="7"/>
  <c r="D611" i="7"/>
  <c r="C611" i="7"/>
  <c r="D610" i="7"/>
  <c r="C610" i="7"/>
  <c r="G610" i="7" s="1"/>
  <c r="D609" i="7"/>
  <c r="H609" i="7" s="1"/>
  <c r="C609" i="7"/>
  <c r="D608" i="7"/>
  <c r="C608" i="7"/>
  <c r="D607" i="7"/>
  <c r="C607" i="7"/>
  <c r="G607" i="7" s="1"/>
  <c r="D606" i="7"/>
  <c r="H606" i="7" s="1"/>
  <c r="C606" i="7"/>
  <c r="D605" i="7"/>
  <c r="C605" i="7"/>
  <c r="D604" i="7"/>
  <c r="C604" i="7"/>
  <c r="G604" i="7" s="1"/>
  <c r="D603" i="7"/>
  <c r="H603" i="7" s="1"/>
  <c r="C603" i="7"/>
  <c r="D602" i="7"/>
  <c r="C602" i="7"/>
  <c r="D601" i="7"/>
  <c r="C601" i="7"/>
  <c r="G601" i="7" s="1"/>
  <c r="D600" i="7"/>
  <c r="H600" i="7" s="1"/>
  <c r="C600" i="7"/>
  <c r="D599" i="7"/>
  <c r="C599" i="7"/>
  <c r="D598" i="7"/>
  <c r="C598" i="7"/>
  <c r="G598" i="7" s="1"/>
  <c r="D597" i="7"/>
  <c r="H597" i="7" s="1"/>
  <c r="C597" i="7"/>
  <c r="D596" i="7"/>
  <c r="C596" i="7"/>
  <c r="D595" i="7"/>
  <c r="C595" i="7"/>
  <c r="G595" i="7" s="1"/>
  <c r="D594" i="7"/>
  <c r="H594" i="7" s="1"/>
  <c r="C594" i="7"/>
  <c r="D593" i="7"/>
  <c r="C593" i="7"/>
  <c r="D592" i="7"/>
  <c r="C592" i="7"/>
  <c r="G592" i="7" s="1"/>
  <c r="D591" i="7"/>
  <c r="H591" i="7" s="1"/>
  <c r="C591" i="7"/>
  <c r="D590" i="7"/>
  <c r="C590" i="7"/>
  <c r="D589" i="7"/>
  <c r="C589" i="7"/>
  <c r="G589" i="7" s="1"/>
  <c r="D588" i="7"/>
  <c r="H588" i="7" s="1"/>
  <c r="C588" i="7"/>
  <c r="D587" i="7"/>
  <c r="C587" i="7"/>
  <c r="D586" i="7"/>
  <c r="C586" i="7"/>
  <c r="G586" i="7" s="1"/>
  <c r="D585" i="7"/>
  <c r="H585" i="7" s="1"/>
  <c r="C585" i="7"/>
  <c r="D584" i="7"/>
  <c r="C584" i="7"/>
  <c r="D583" i="7"/>
  <c r="C583" i="7"/>
  <c r="G583" i="7" s="1"/>
  <c r="D582" i="7"/>
  <c r="H582" i="7" s="1"/>
  <c r="C582" i="7"/>
  <c r="D581" i="7"/>
  <c r="C581" i="7"/>
  <c r="D580" i="7"/>
  <c r="C580" i="7"/>
  <c r="G580" i="7" s="1"/>
  <c r="D579" i="7"/>
  <c r="H579" i="7" s="1"/>
  <c r="C579" i="7"/>
  <c r="D578" i="7"/>
  <c r="C578" i="7"/>
  <c r="D577" i="7"/>
  <c r="C577" i="7"/>
  <c r="G577" i="7" s="1"/>
  <c r="D576" i="7"/>
  <c r="H576" i="7" s="1"/>
  <c r="C576" i="7"/>
  <c r="D575" i="7"/>
  <c r="C575" i="7"/>
  <c r="D574" i="7"/>
  <c r="C574" i="7"/>
  <c r="G574" i="7" s="1"/>
  <c r="D573" i="7"/>
  <c r="H573" i="7" s="1"/>
  <c r="C573" i="7"/>
  <c r="D572" i="7"/>
  <c r="C572" i="7"/>
  <c r="D571" i="7"/>
  <c r="C571" i="7"/>
  <c r="G571" i="7" s="1"/>
  <c r="D570" i="7"/>
  <c r="H570" i="7" s="1"/>
  <c r="C570" i="7"/>
  <c r="D569" i="7"/>
  <c r="C569" i="7"/>
  <c r="D568" i="7"/>
  <c r="C568" i="7"/>
  <c r="G568" i="7" s="1"/>
  <c r="D567" i="7"/>
  <c r="H567" i="7" s="1"/>
  <c r="C567" i="7"/>
  <c r="D566" i="7"/>
  <c r="C566" i="7"/>
  <c r="D565" i="7"/>
  <c r="C565" i="7"/>
  <c r="G565" i="7" s="1"/>
  <c r="D564" i="7"/>
  <c r="H564" i="7" s="1"/>
  <c r="C564" i="7"/>
  <c r="D563" i="7"/>
  <c r="C563" i="7"/>
  <c r="D562" i="7"/>
  <c r="C562" i="7"/>
  <c r="G562" i="7" s="1"/>
  <c r="D561" i="7"/>
  <c r="H561" i="7" s="1"/>
  <c r="C561" i="7"/>
  <c r="D560" i="7"/>
  <c r="C560" i="7"/>
  <c r="D559" i="7"/>
  <c r="C559" i="7"/>
  <c r="G559" i="7" s="1"/>
  <c r="D558" i="7"/>
  <c r="H558" i="7" s="1"/>
  <c r="C558" i="7"/>
  <c r="D557" i="7"/>
  <c r="C557" i="7"/>
  <c r="D556" i="7"/>
  <c r="C556" i="7"/>
  <c r="G556" i="7" s="1"/>
  <c r="D555" i="7"/>
  <c r="H555" i="7" s="1"/>
  <c r="C555" i="7"/>
  <c r="D554" i="7"/>
  <c r="C554" i="7"/>
  <c r="D553" i="7"/>
  <c r="C553" i="7"/>
  <c r="G553" i="7" s="1"/>
  <c r="D552" i="7"/>
  <c r="H552" i="7" s="1"/>
  <c r="C552" i="7"/>
  <c r="D551" i="7"/>
  <c r="C551" i="7"/>
  <c r="D550" i="7"/>
  <c r="C550" i="7"/>
  <c r="G550" i="7" s="1"/>
  <c r="D549" i="7"/>
  <c r="H549" i="7" s="1"/>
  <c r="C549" i="7"/>
  <c r="D548" i="7"/>
  <c r="C548" i="7"/>
  <c r="D547" i="7"/>
  <c r="C547" i="7"/>
  <c r="G547" i="7" s="1"/>
  <c r="D546" i="7"/>
  <c r="H546" i="7" s="1"/>
  <c r="C546" i="7"/>
  <c r="D545" i="7"/>
  <c r="C545" i="7"/>
  <c r="D544" i="7"/>
  <c r="C544" i="7"/>
  <c r="G544" i="7" s="1"/>
  <c r="D543" i="7"/>
  <c r="H543" i="7" s="1"/>
  <c r="C543" i="7"/>
  <c r="D542" i="7"/>
  <c r="C542" i="7"/>
  <c r="D541" i="7"/>
  <c r="C541" i="7"/>
  <c r="G541" i="7" s="1"/>
  <c r="D540" i="7"/>
  <c r="H540" i="7" s="1"/>
  <c r="C540" i="7"/>
  <c r="D539" i="7"/>
  <c r="C539" i="7"/>
  <c r="D538" i="7"/>
  <c r="C538" i="7"/>
  <c r="G538" i="7" s="1"/>
  <c r="D537" i="7"/>
  <c r="H537" i="7" s="1"/>
  <c r="C537" i="7"/>
  <c r="D536" i="7"/>
  <c r="C536" i="7"/>
  <c r="D535" i="7"/>
  <c r="C535" i="7"/>
  <c r="G535" i="7" s="1"/>
  <c r="D534" i="7"/>
  <c r="H534" i="7" s="1"/>
  <c r="C534" i="7"/>
  <c r="D533" i="7"/>
  <c r="C533" i="7"/>
  <c r="D532" i="7"/>
  <c r="C532" i="7"/>
  <c r="G532" i="7" s="1"/>
  <c r="D531" i="7"/>
  <c r="H531" i="7" s="1"/>
  <c r="C531" i="7"/>
  <c r="D530" i="7"/>
  <c r="C530" i="7"/>
  <c r="D529" i="7"/>
  <c r="C529" i="7"/>
  <c r="G529" i="7" s="1"/>
  <c r="D528" i="7"/>
  <c r="H528" i="7" s="1"/>
  <c r="C528" i="7"/>
  <c r="D527" i="7"/>
  <c r="C527" i="7"/>
  <c r="D526" i="7"/>
  <c r="C526" i="7"/>
  <c r="G526" i="7" s="1"/>
  <c r="D525" i="7"/>
  <c r="H525" i="7" s="1"/>
  <c r="C525" i="7"/>
  <c r="D524" i="7"/>
  <c r="C524" i="7"/>
  <c r="D523" i="7"/>
  <c r="C523" i="7"/>
  <c r="G523" i="7" s="1"/>
  <c r="D522" i="7"/>
  <c r="H522" i="7" s="1"/>
  <c r="C522" i="7"/>
  <c r="D521" i="7"/>
  <c r="C521" i="7"/>
  <c r="D520" i="7"/>
  <c r="C520" i="7"/>
  <c r="G520" i="7" s="1"/>
  <c r="D519" i="7"/>
  <c r="H519" i="7" s="1"/>
  <c r="C519" i="7"/>
  <c r="D518" i="7"/>
  <c r="C518" i="7"/>
  <c r="D517" i="7"/>
  <c r="C517" i="7"/>
  <c r="G517" i="7" s="1"/>
  <c r="D516" i="7"/>
  <c r="H516" i="7" s="1"/>
  <c r="C516" i="7"/>
  <c r="D515" i="7"/>
  <c r="C515" i="7"/>
  <c r="D514" i="7"/>
  <c r="C514" i="7"/>
  <c r="G514" i="7" s="1"/>
  <c r="D513" i="7"/>
  <c r="H513" i="7" s="1"/>
  <c r="C513" i="7"/>
  <c r="D512" i="7"/>
  <c r="C512" i="7"/>
  <c r="D511" i="7"/>
  <c r="C511" i="7"/>
  <c r="G511" i="7" s="1"/>
  <c r="D510" i="7"/>
  <c r="H510" i="7" s="1"/>
  <c r="C510" i="7"/>
  <c r="D509" i="7"/>
  <c r="C509" i="7"/>
  <c r="D508" i="7"/>
  <c r="C508" i="7"/>
  <c r="G508" i="7" s="1"/>
  <c r="D507" i="7"/>
  <c r="H507" i="7" s="1"/>
  <c r="C507" i="7"/>
  <c r="D506" i="7"/>
  <c r="C506" i="7"/>
  <c r="D505" i="7"/>
  <c r="C505" i="7"/>
  <c r="G505" i="7" s="1"/>
  <c r="D504" i="7"/>
  <c r="H504" i="7" s="1"/>
  <c r="C504" i="7"/>
  <c r="D503" i="7"/>
  <c r="C503" i="7"/>
  <c r="D502" i="7"/>
  <c r="C502" i="7"/>
  <c r="G502" i="7" s="1"/>
  <c r="D501" i="7"/>
  <c r="H501" i="7" s="1"/>
  <c r="C501" i="7"/>
  <c r="D500" i="7"/>
  <c r="C500" i="7"/>
  <c r="D499" i="7"/>
  <c r="C499" i="7"/>
  <c r="G499" i="7" s="1"/>
  <c r="D498" i="7"/>
  <c r="H498" i="7" s="1"/>
  <c r="C498" i="7"/>
  <c r="D497" i="7"/>
  <c r="C497" i="7"/>
  <c r="D496" i="7"/>
  <c r="C496" i="7"/>
  <c r="G496" i="7" s="1"/>
  <c r="D495" i="7"/>
  <c r="H495" i="7" s="1"/>
  <c r="C495" i="7"/>
  <c r="D494" i="7"/>
  <c r="C494" i="7"/>
  <c r="D493" i="7"/>
  <c r="C493" i="7"/>
  <c r="G493" i="7" s="1"/>
  <c r="D492" i="7"/>
  <c r="H492" i="7" s="1"/>
  <c r="C492" i="7"/>
  <c r="D491" i="7"/>
  <c r="C491" i="7"/>
  <c r="D490" i="7"/>
  <c r="C490" i="7"/>
  <c r="G490" i="7" s="1"/>
  <c r="D489" i="7"/>
  <c r="H489" i="7" s="1"/>
  <c r="C489" i="7"/>
  <c r="D488" i="7"/>
  <c r="C488" i="7"/>
  <c r="D487" i="7"/>
  <c r="C487" i="7"/>
  <c r="G487" i="7" s="1"/>
  <c r="D486" i="7"/>
  <c r="H486" i="7" s="1"/>
  <c r="C486" i="7"/>
  <c r="D485" i="7"/>
  <c r="C485" i="7"/>
  <c r="D484" i="7"/>
  <c r="C484" i="7"/>
  <c r="G484" i="7" s="1"/>
  <c r="D483" i="7"/>
  <c r="H483" i="7" s="1"/>
  <c r="C483" i="7"/>
  <c r="D482" i="7"/>
  <c r="C482" i="7"/>
  <c r="D481" i="7"/>
  <c r="C481" i="7"/>
  <c r="G481" i="7" s="1"/>
  <c r="D480" i="7"/>
  <c r="H480" i="7" s="1"/>
  <c r="C480" i="7"/>
  <c r="D479" i="7"/>
  <c r="C479" i="7"/>
  <c r="D478" i="7"/>
  <c r="C478" i="7"/>
  <c r="G478" i="7" s="1"/>
  <c r="D477" i="7"/>
  <c r="H477" i="7" s="1"/>
  <c r="C477" i="7"/>
  <c r="D476" i="7"/>
  <c r="C476" i="7"/>
  <c r="D475" i="7"/>
  <c r="C475" i="7"/>
  <c r="G475" i="7" s="1"/>
  <c r="D474" i="7"/>
  <c r="H474" i="7" s="1"/>
  <c r="C474" i="7"/>
  <c r="D473" i="7"/>
  <c r="C473" i="7"/>
  <c r="D472" i="7"/>
  <c r="C472" i="7"/>
  <c r="G472" i="7" s="1"/>
  <c r="D471" i="7"/>
  <c r="H471" i="7" s="1"/>
  <c r="C471" i="7"/>
  <c r="D470" i="7"/>
  <c r="C470" i="7"/>
  <c r="D469" i="7"/>
  <c r="C469" i="7"/>
  <c r="G469" i="7" s="1"/>
  <c r="D468" i="7"/>
  <c r="H468" i="7" s="1"/>
  <c r="C468" i="7"/>
  <c r="D467" i="7"/>
  <c r="C467" i="7"/>
  <c r="D466" i="7"/>
  <c r="C466" i="7"/>
  <c r="G466" i="7" s="1"/>
  <c r="D465" i="7"/>
  <c r="H465" i="7" s="1"/>
  <c r="C465" i="7"/>
  <c r="D464" i="7"/>
  <c r="C464" i="7"/>
  <c r="D463" i="7"/>
  <c r="C463" i="7"/>
  <c r="G463" i="7" s="1"/>
  <c r="D462" i="7"/>
  <c r="H462" i="7" s="1"/>
  <c r="C462" i="7"/>
  <c r="D461" i="7"/>
  <c r="C461" i="7"/>
  <c r="D460" i="7"/>
  <c r="C460" i="7"/>
  <c r="G460" i="7" s="1"/>
  <c r="D459" i="7"/>
  <c r="H459" i="7" s="1"/>
  <c r="C459" i="7"/>
  <c r="D458" i="7"/>
  <c r="C458" i="7"/>
  <c r="D457" i="7"/>
  <c r="C457" i="7"/>
  <c r="G457" i="7" s="1"/>
  <c r="D456" i="7"/>
  <c r="H456" i="7" s="1"/>
  <c r="C456" i="7"/>
  <c r="D455" i="7"/>
  <c r="C455" i="7"/>
  <c r="D454" i="7"/>
  <c r="C454" i="7"/>
  <c r="G454" i="7" s="1"/>
  <c r="D453" i="7"/>
  <c r="H453" i="7" s="1"/>
  <c r="C453" i="7"/>
  <c r="D452" i="7"/>
  <c r="C452" i="7"/>
  <c r="D451" i="7"/>
  <c r="C451" i="7"/>
  <c r="G451" i="7" s="1"/>
  <c r="D450" i="7"/>
  <c r="H450" i="7" s="1"/>
  <c r="C450" i="7"/>
  <c r="D449" i="7"/>
  <c r="C449" i="7"/>
  <c r="D448" i="7"/>
  <c r="C448" i="7"/>
  <c r="G448" i="7" s="1"/>
  <c r="D447" i="7"/>
  <c r="H447" i="7" s="1"/>
  <c r="C447" i="7"/>
  <c r="D446" i="7"/>
  <c r="C446" i="7"/>
  <c r="D445" i="7"/>
  <c r="C445" i="7"/>
  <c r="G445" i="7" s="1"/>
  <c r="D444" i="7"/>
  <c r="H444" i="7" s="1"/>
  <c r="C444" i="7"/>
  <c r="D443" i="7"/>
  <c r="C443" i="7"/>
  <c r="D442" i="7"/>
  <c r="C442" i="7"/>
  <c r="G442" i="7" s="1"/>
  <c r="D441" i="7"/>
  <c r="H441" i="7" s="1"/>
  <c r="C441" i="7"/>
  <c r="D440" i="7"/>
  <c r="C440" i="7"/>
  <c r="D439" i="7"/>
  <c r="C439" i="7"/>
  <c r="G439" i="7" s="1"/>
  <c r="D438" i="7"/>
  <c r="H438" i="7" s="1"/>
  <c r="C438" i="7"/>
  <c r="D437" i="7"/>
  <c r="C437" i="7"/>
  <c r="D436" i="7"/>
  <c r="C436" i="7"/>
  <c r="G436" i="7" s="1"/>
  <c r="D435" i="7"/>
  <c r="H435" i="7" s="1"/>
  <c r="C435" i="7"/>
  <c r="D434" i="7"/>
  <c r="C434" i="7"/>
  <c r="D433" i="7"/>
  <c r="C433" i="7"/>
  <c r="G433" i="7" s="1"/>
  <c r="D432" i="7"/>
  <c r="H432" i="7" s="1"/>
  <c r="C432" i="7"/>
  <c r="D431" i="7"/>
  <c r="C431" i="7"/>
  <c r="D430" i="7"/>
  <c r="C430" i="7"/>
  <c r="G430" i="7" s="1"/>
  <c r="D429" i="7"/>
  <c r="H429" i="7" s="1"/>
  <c r="C429" i="7"/>
  <c r="D428" i="7"/>
  <c r="C428" i="7"/>
  <c r="D427" i="7"/>
  <c r="C427" i="7"/>
  <c r="G427" i="7" s="1"/>
  <c r="D426" i="7"/>
  <c r="H426" i="7" s="1"/>
  <c r="C426" i="7"/>
  <c r="D425" i="7"/>
  <c r="C425" i="7"/>
  <c r="D424" i="7"/>
  <c r="C424" i="7"/>
  <c r="G424" i="7" s="1"/>
  <c r="D423" i="7"/>
  <c r="H423" i="7" s="1"/>
  <c r="C423" i="7"/>
  <c r="D422" i="7"/>
  <c r="C422" i="7"/>
  <c r="D421" i="7"/>
  <c r="C421" i="7"/>
  <c r="G421" i="7" s="1"/>
  <c r="D420" i="7"/>
  <c r="H420" i="7" s="1"/>
  <c r="C420" i="7"/>
  <c r="D419" i="7"/>
  <c r="C419" i="7"/>
  <c r="D418" i="7"/>
  <c r="C418" i="7"/>
  <c r="G418" i="7" s="1"/>
  <c r="D417" i="7"/>
  <c r="H417" i="7" s="1"/>
  <c r="C417" i="7"/>
  <c r="D416" i="7"/>
  <c r="C416" i="7"/>
  <c r="D415" i="7"/>
  <c r="C415" i="7"/>
  <c r="G415" i="7" s="1"/>
  <c r="D414" i="7"/>
  <c r="H414" i="7" s="1"/>
  <c r="C414" i="7"/>
  <c r="D413" i="7"/>
  <c r="C413" i="7"/>
  <c r="D412" i="7"/>
  <c r="C412" i="7"/>
  <c r="G412" i="7" s="1"/>
  <c r="D411" i="7"/>
  <c r="H411" i="7" s="1"/>
  <c r="C411" i="7"/>
  <c r="D410" i="7"/>
  <c r="C410" i="7"/>
  <c r="D409" i="7"/>
  <c r="C409" i="7"/>
  <c r="G409" i="7" s="1"/>
  <c r="D408" i="7"/>
  <c r="H408" i="7" s="1"/>
  <c r="C408" i="7"/>
  <c r="D407" i="7"/>
  <c r="C407" i="7"/>
  <c r="D406" i="7"/>
  <c r="C406" i="7"/>
  <c r="G406" i="7" s="1"/>
  <c r="D405" i="7"/>
  <c r="H405" i="7" s="1"/>
  <c r="C405" i="7"/>
  <c r="D404" i="7"/>
  <c r="C404" i="7"/>
  <c r="D403" i="7"/>
  <c r="C403" i="7"/>
  <c r="G403" i="7" s="1"/>
  <c r="D402" i="7"/>
  <c r="H402" i="7" s="1"/>
  <c r="C402" i="7"/>
  <c r="D401" i="7"/>
  <c r="C401" i="7"/>
  <c r="D400" i="7"/>
  <c r="C400" i="7"/>
  <c r="G400" i="7" s="1"/>
  <c r="D399" i="7"/>
  <c r="H399" i="7" s="1"/>
  <c r="C399" i="7"/>
  <c r="D398" i="7"/>
  <c r="C398" i="7"/>
  <c r="D397" i="7"/>
  <c r="C397" i="7"/>
  <c r="G397" i="7" s="1"/>
  <c r="D396" i="7"/>
  <c r="H396" i="7" s="1"/>
  <c r="C396" i="7"/>
  <c r="D395" i="7"/>
  <c r="C395" i="7"/>
  <c r="D394" i="7"/>
  <c r="C394" i="7"/>
  <c r="G394" i="7" s="1"/>
  <c r="D393" i="7"/>
  <c r="H393" i="7" s="1"/>
  <c r="C393" i="7"/>
  <c r="D392" i="7"/>
  <c r="C392" i="7"/>
  <c r="D391" i="7"/>
  <c r="C391" i="7"/>
  <c r="G391" i="7" s="1"/>
  <c r="D390" i="7"/>
  <c r="H390" i="7" s="1"/>
  <c r="C390" i="7"/>
  <c r="D389" i="7"/>
  <c r="C389" i="7"/>
  <c r="D388" i="7"/>
  <c r="C388" i="7"/>
  <c r="G388" i="7" s="1"/>
  <c r="D387" i="7"/>
  <c r="H387" i="7" s="1"/>
  <c r="C387" i="7"/>
  <c r="D386" i="7"/>
  <c r="C386" i="7"/>
  <c r="D385" i="7"/>
  <c r="C385" i="7"/>
  <c r="G385" i="7" s="1"/>
  <c r="D384" i="7"/>
  <c r="H384" i="7" s="1"/>
  <c r="C384" i="7"/>
  <c r="D383" i="7"/>
  <c r="C383" i="7"/>
  <c r="D382" i="7"/>
  <c r="C382" i="7"/>
  <c r="G382" i="7" s="1"/>
  <c r="D381" i="7"/>
  <c r="H381" i="7" s="1"/>
  <c r="C381" i="7"/>
  <c r="D380" i="7"/>
  <c r="C380" i="7"/>
  <c r="D379" i="7"/>
  <c r="C379" i="7"/>
  <c r="G379" i="7" s="1"/>
  <c r="D378" i="7"/>
  <c r="H378" i="7" s="1"/>
  <c r="C378" i="7"/>
  <c r="D377" i="7"/>
  <c r="C377" i="7"/>
  <c r="D376" i="7"/>
  <c r="C376" i="7"/>
  <c r="G376" i="7" s="1"/>
  <c r="D375" i="7"/>
  <c r="H375" i="7" s="1"/>
  <c r="C375" i="7"/>
  <c r="D374" i="7"/>
  <c r="C374" i="7"/>
  <c r="D373" i="7"/>
  <c r="C373" i="7"/>
  <c r="G373" i="7" s="1"/>
  <c r="D372" i="7"/>
  <c r="H372" i="7" s="1"/>
  <c r="C372" i="7"/>
  <c r="D371" i="7"/>
  <c r="C371" i="7"/>
  <c r="D370" i="7"/>
  <c r="C370" i="7"/>
  <c r="G370" i="7" s="1"/>
  <c r="D369" i="7"/>
  <c r="H369" i="7" s="1"/>
  <c r="C369" i="7"/>
  <c r="D368" i="7"/>
  <c r="C368" i="7"/>
  <c r="D367" i="7"/>
  <c r="C367" i="7"/>
  <c r="G367" i="7" s="1"/>
  <c r="D366" i="7"/>
  <c r="H366" i="7" s="1"/>
  <c r="C366" i="7"/>
  <c r="D365" i="7"/>
  <c r="C365" i="7"/>
  <c r="D364" i="7"/>
  <c r="C364" i="7"/>
  <c r="G364" i="7" s="1"/>
  <c r="D363" i="7"/>
  <c r="H363" i="7" s="1"/>
  <c r="C363" i="7"/>
  <c r="D362" i="7"/>
  <c r="C362" i="7"/>
  <c r="D361" i="7"/>
  <c r="C361" i="7"/>
  <c r="G361" i="7" s="1"/>
  <c r="D360" i="7"/>
  <c r="H360" i="7" s="1"/>
  <c r="C360" i="7"/>
  <c r="D359" i="7"/>
  <c r="C359" i="7"/>
  <c r="D358" i="7"/>
  <c r="C358" i="7"/>
  <c r="G358" i="7" s="1"/>
  <c r="D357" i="7"/>
  <c r="H357" i="7" s="1"/>
  <c r="C357" i="7"/>
  <c r="D356" i="7"/>
  <c r="C356" i="7"/>
  <c r="D355" i="7"/>
  <c r="C355" i="7"/>
  <c r="G355" i="7" s="1"/>
  <c r="D354" i="7"/>
  <c r="H354" i="7" s="1"/>
  <c r="C354" i="7"/>
  <c r="D353" i="7"/>
  <c r="C353" i="7"/>
  <c r="D352" i="7"/>
  <c r="C352" i="7"/>
  <c r="G352" i="7" s="1"/>
  <c r="D351" i="7"/>
  <c r="H351" i="7" s="1"/>
  <c r="C351" i="7"/>
  <c r="D350" i="7"/>
  <c r="C350" i="7"/>
  <c r="D349" i="7"/>
  <c r="C349" i="7"/>
  <c r="G349" i="7" s="1"/>
  <c r="D348" i="7"/>
  <c r="H348" i="7" s="1"/>
  <c r="C348" i="7"/>
  <c r="D347" i="7"/>
  <c r="C347" i="7"/>
  <c r="D346" i="7"/>
  <c r="C346" i="7"/>
  <c r="G346" i="7" s="1"/>
  <c r="D345" i="7"/>
  <c r="H345" i="7" s="1"/>
  <c r="C345" i="7"/>
  <c r="D344" i="7"/>
  <c r="C344" i="7"/>
  <c r="D343" i="7"/>
  <c r="C343" i="7"/>
  <c r="G343" i="7" s="1"/>
  <c r="D342" i="7"/>
  <c r="H342" i="7" s="1"/>
  <c r="C342" i="7"/>
  <c r="D341" i="7"/>
  <c r="C341" i="7"/>
  <c r="D340" i="7"/>
  <c r="C340" i="7"/>
  <c r="G340" i="7" s="1"/>
  <c r="D339" i="7"/>
  <c r="H339" i="7" s="1"/>
  <c r="C339" i="7"/>
  <c r="D338" i="7"/>
  <c r="C338" i="7"/>
  <c r="D337" i="7"/>
  <c r="C337" i="7"/>
  <c r="G337" i="7" s="1"/>
  <c r="D336" i="7"/>
  <c r="H336" i="7" s="1"/>
  <c r="C336" i="7"/>
  <c r="D335" i="7"/>
  <c r="C335" i="7"/>
  <c r="D334" i="7"/>
  <c r="C334" i="7"/>
  <c r="G334" i="7" s="1"/>
  <c r="D333" i="7"/>
  <c r="H333" i="7" s="1"/>
  <c r="C333" i="7"/>
  <c r="D332" i="7"/>
  <c r="C332" i="7"/>
  <c r="D331" i="7"/>
  <c r="C331" i="7"/>
  <c r="G331" i="7" s="1"/>
  <c r="D330" i="7"/>
  <c r="H330" i="7" s="1"/>
  <c r="C330" i="7"/>
  <c r="D329" i="7"/>
  <c r="C329" i="7"/>
  <c r="D328" i="7"/>
  <c r="C328" i="7"/>
  <c r="G328" i="7" s="1"/>
  <c r="D327" i="7"/>
  <c r="H327" i="7" s="1"/>
  <c r="C327" i="7"/>
  <c r="D326" i="7"/>
  <c r="C326" i="7"/>
  <c r="D325" i="7"/>
  <c r="C325" i="7"/>
  <c r="G325" i="7" s="1"/>
  <c r="D324" i="7"/>
  <c r="H324" i="7" s="1"/>
  <c r="C324" i="7"/>
  <c r="D323" i="7"/>
  <c r="C323" i="7"/>
  <c r="D322" i="7"/>
  <c r="C322" i="7"/>
  <c r="G322" i="7" s="1"/>
  <c r="D321" i="7"/>
  <c r="H321" i="7" s="1"/>
  <c r="C321" i="7"/>
  <c r="D320" i="7"/>
  <c r="C320" i="7"/>
  <c r="D319" i="7"/>
  <c r="C319" i="7"/>
  <c r="G319" i="7" s="1"/>
  <c r="D318" i="7"/>
  <c r="H318" i="7" s="1"/>
  <c r="C318" i="7"/>
  <c r="D317" i="7"/>
  <c r="C317" i="7"/>
  <c r="D316" i="7"/>
  <c r="C316" i="7"/>
  <c r="G316" i="7" s="1"/>
  <c r="D315" i="7"/>
  <c r="H315" i="7" s="1"/>
  <c r="C315" i="7"/>
  <c r="D314" i="7"/>
  <c r="C314" i="7"/>
  <c r="D313" i="7"/>
  <c r="C313" i="7"/>
  <c r="G313" i="7" s="1"/>
  <c r="D312" i="7"/>
  <c r="H312" i="7" s="1"/>
  <c r="C312" i="7"/>
  <c r="D311" i="7"/>
  <c r="C311" i="7"/>
  <c r="D310" i="7"/>
  <c r="C310" i="7"/>
  <c r="G310" i="7" s="1"/>
  <c r="D309" i="7"/>
  <c r="H309" i="7" s="1"/>
  <c r="C309" i="7"/>
  <c r="D308" i="7"/>
  <c r="C308" i="7"/>
  <c r="D307" i="7"/>
  <c r="C307" i="7"/>
  <c r="G307" i="7" s="1"/>
  <c r="D306" i="7"/>
  <c r="H306" i="7" s="1"/>
  <c r="C306" i="7"/>
  <c r="D305" i="7"/>
  <c r="C305" i="7"/>
  <c r="D304" i="7"/>
  <c r="C304" i="7"/>
  <c r="G304" i="7" s="1"/>
  <c r="D303" i="7"/>
  <c r="H303" i="7" s="1"/>
  <c r="C303" i="7"/>
  <c r="D302" i="7"/>
  <c r="C302" i="7"/>
  <c r="D301" i="7"/>
  <c r="C301" i="7"/>
  <c r="G301" i="7" s="1"/>
  <c r="D300" i="7"/>
  <c r="H300" i="7" s="1"/>
  <c r="C300" i="7"/>
  <c r="D299" i="7"/>
  <c r="C299" i="7"/>
  <c r="D298" i="7"/>
  <c r="C298" i="7"/>
  <c r="G298" i="7" s="1"/>
  <c r="D297" i="7"/>
  <c r="H297" i="7" s="1"/>
  <c r="C297" i="7"/>
  <c r="D296" i="7"/>
  <c r="C296" i="7"/>
  <c r="D295" i="7"/>
  <c r="C295" i="7"/>
  <c r="G295" i="7" s="1"/>
  <c r="D294" i="7"/>
  <c r="H294" i="7" s="1"/>
  <c r="C294" i="7"/>
  <c r="D293" i="7"/>
  <c r="C293" i="7"/>
  <c r="D292" i="7"/>
  <c r="C292" i="7"/>
  <c r="G292" i="7" s="1"/>
  <c r="D291" i="7"/>
  <c r="H291" i="7" s="1"/>
  <c r="C291" i="7"/>
  <c r="D290" i="7"/>
  <c r="C290" i="7"/>
  <c r="D289" i="7"/>
  <c r="C289" i="7"/>
  <c r="G289" i="7" s="1"/>
  <c r="D288" i="7"/>
  <c r="H288" i="7" s="1"/>
  <c r="C288" i="7"/>
  <c r="D287" i="7"/>
  <c r="C287" i="7"/>
  <c r="D286" i="7"/>
  <c r="C286" i="7"/>
  <c r="G286" i="7" s="1"/>
  <c r="D285" i="7"/>
  <c r="H285" i="7" s="1"/>
  <c r="C285" i="7"/>
  <c r="D284" i="7"/>
  <c r="H284" i="7" s="1"/>
  <c r="C284" i="7"/>
  <c r="D283" i="7"/>
  <c r="C283" i="7"/>
  <c r="G283" i="7" s="1"/>
  <c r="D282" i="7"/>
  <c r="H282" i="7" s="1"/>
  <c r="C282" i="7"/>
  <c r="D281" i="7"/>
  <c r="C281" i="7"/>
  <c r="D280" i="7"/>
  <c r="C280" i="7"/>
  <c r="G280" i="7" s="1"/>
  <c r="D279" i="7"/>
  <c r="H279" i="7" s="1"/>
  <c r="C279" i="7"/>
  <c r="D278" i="7"/>
  <c r="H278" i="7" s="1"/>
  <c r="C278" i="7"/>
  <c r="D277" i="7"/>
  <c r="C277" i="7"/>
  <c r="G277" i="7" s="1"/>
  <c r="D276" i="7"/>
  <c r="H276" i="7" s="1"/>
  <c r="C276" i="7"/>
  <c r="D275" i="7"/>
  <c r="C275" i="7"/>
  <c r="D274" i="7"/>
  <c r="C274" i="7"/>
  <c r="G274" i="7" s="1"/>
  <c r="D273" i="7"/>
  <c r="H273" i="7" s="1"/>
  <c r="C273" i="7"/>
  <c r="D272" i="7"/>
  <c r="C272" i="7"/>
  <c r="D271" i="7"/>
  <c r="C271" i="7"/>
  <c r="G271" i="7" s="1"/>
  <c r="D270" i="7"/>
  <c r="H270" i="7" s="1"/>
  <c r="C270" i="7"/>
  <c r="D269" i="7"/>
  <c r="C269" i="7"/>
  <c r="D268" i="7"/>
  <c r="C268" i="7"/>
  <c r="G268" i="7" s="1"/>
  <c r="D267" i="7"/>
  <c r="H267" i="7" s="1"/>
  <c r="C267" i="7"/>
  <c r="D266" i="7"/>
  <c r="C266" i="7"/>
  <c r="D265" i="7"/>
  <c r="C265" i="7"/>
  <c r="G265" i="7" s="1"/>
  <c r="D264" i="7"/>
  <c r="H264" i="7" s="1"/>
  <c r="C264" i="7"/>
  <c r="D263" i="7"/>
  <c r="C263" i="7"/>
  <c r="D262" i="7"/>
  <c r="C262" i="7"/>
  <c r="G262" i="7" s="1"/>
  <c r="D261" i="7"/>
  <c r="H261" i="7" s="1"/>
  <c r="C261" i="7"/>
  <c r="D260" i="7"/>
  <c r="H260" i="7" s="1"/>
  <c r="C260" i="7"/>
  <c r="D259" i="7"/>
  <c r="C259" i="7"/>
  <c r="G259" i="7" s="1"/>
  <c r="D258" i="7"/>
  <c r="H258" i="7" s="1"/>
  <c r="C258" i="7"/>
  <c r="D257" i="7"/>
  <c r="C257" i="7"/>
  <c r="D256" i="7"/>
  <c r="C256" i="7"/>
  <c r="G256" i="7" s="1"/>
  <c r="D255" i="7"/>
  <c r="H255" i="7" s="1"/>
  <c r="C255" i="7"/>
  <c r="D254" i="7"/>
  <c r="H254" i="7" s="1"/>
  <c r="C254" i="7"/>
  <c r="D253" i="7"/>
  <c r="C253" i="7"/>
  <c r="G253" i="7" s="1"/>
  <c r="D252" i="7"/>
  <c r="H252" i="7" s="1"/>
  <c r="C252" i="7"/>
  <c r="D251" i="7"/>
  <c r="C251" i="7"/>
  <c r="D250" i="7"/>
  <c r="C250" i="7"/>
  <c r="G250" i="7" s="1"/>
  <c r="D249" i="7"/>
  <c r="H249" i="7" s="1"/>
  <c r="C249" i="7"/>
  <c r="D248" i="7"/>
  <c r="H248" i="7" s="1"/>
  <c r="C248" i="7"/>
  <c r="D247" i="7"/>
  <c r="C247" i="7"/>
  <c r="G247" i="7" s="1"/>
  <c r="D246" i="7"/>
  <c r="H246" i="7" s="1"/>
  <c r="C246" i="7"/>
  <c r="D245" i="7"/>
  <c r="C245" i="7"/>
  <c r="D244" i="7"/>
  <c r="C244" i="7"/>
  <c r="G244" i="7" s="1"/>
  <c r="D243" i="7"/>
  <c r="H243" i="7" s="1"/>
  <c r="C243" i="7"/>
  <c r="D242" i="7"/>
  <c r="C242" i="7"/>
  <c r="D241" i="7"/>
  <c r="C241" i="7"/>
  <c r="G241" i="7" s="1"/>
  <c r="D240" i="7"/>
  <c r="H240" i="7" s="1"/>
  <c r="C240" i="7"/>
  <c r="D239" i="7"/>
  <c r="C239" i="7"/>
  <c r="D238" i="7"/>
  <c r="C238" i="7"/>
  <c r="D237" i="7"/>
  <c r="H237" i="7" s="1"/>
  <c r="C237" i="7"/>
  <c r="D236" i="7"/>
  <c r="H236" i="7" s="1"/>
  <c r="C236" i="7"/>
  <c r="D235" i="7"/>
  <c r="C235" i="7"/>
  <c r="G235" i="7" s="1"/>
  <c r="D234" i="7"/>
  <c r="H234" i="7" s="1"/>
  <c r="C234" i="7"/>
  <c r="D233" i="7"/>
  <c r="C233" i="7"/>
  <c r="D232" i="7"/>
  <c r="C232" i="7"/>
  <c r="D231" i="7"/>
  <c r="H231" i="7" s="1"/>
  <c r="C231" i="7"/>
  <c r="D230" i="7"/>
  <c r="H230" i="7" s="1"/>
  <c r="C230" i="7"/>
  <c r="D229" i="7"/>
  <c r="C229" i="7"/>
  <c r="G229" i="7" s="1"/>
  <c r="D228" i="7"/>
  <c r="H228" i="7" s="1"/>
  <c r="C228" i="7"/>
  <c r="D227" i="7"/>
  <c r="C227" i="7"/>
  <c r="D226" i="7"/>
  <c r="C226" i="7"/>
  <c r="D225" i="7"/>
  <c r="H225" i="7" s="1"/>
  <c r="C225" i="7"/>
  <c r="D224" i="7"/>
  <c r="H224" i="7" s="1"/>
  <c r="C224" i="7"/>
  <c r="D223" i="7"/>
  <c r="C223" i="7"/>
  <c r="G223" i="7" s="1"/>
  <c r="D222" i="7"/>
  <c r="H222" i="7" s="1"/>
  <c r="C222" i="7"/>
  <c r="D221" i="7"/>
  <c r="C221" i="7"/>
  <c r="D220" i="7"/>
  <c r="C220" i="7"/>
  <c r="D219" i="7"/>
  <c r="H219" i="7" s="1"/>
  <c r="C219" i="7"/>
  <c r="D218" i="7"/>
  <c r="H218" i="7" s="1"/>
  <c r="C218" i="7"/>
  <c r="D217" i="7"/>
  <c r="C217" i="7"/>
  <c r="G217" i="7" s="1"/>
  <c r="D216" i="7"/>
  <c r="H216" i="7" s="1"/>
  <c r="C216" i="7"/>
  <c r="D215" i="7"/>
  <c r="C215" i="7"/>
  <c r="D214" i="7"/>
  <c r="C214" i="7"/>
  <c r="D213" i="7"/>
  <c r="H213" i="7" s="1"/>
  <c r="C213" i="7"/>
  <c r="D212" i="7"/>
  <c r="H212" i="7" s="1"/>
  <c r="C212" i="7"/>
  <c r="D211" i="7"/>
  <c r="C211" i="7"/>
  <c r="G211" i="7" s="1"/>
  <c r="D210" i="7"/>
  <c r="H210" i="7" s="1"/>
  <c r="C210" i="7"/>
  <c r="D209" i="7"/>
  <c r="C209" i="7"/>
  <c r="D208" i="7"/>
  <c r="C208" i="7"/>
  <c r="D207" i="7"/>
  <c r="H207" i="7" s="1"/>
  <c r="C207" i="7"/>
  <c r="D206" i="7"/>
  <c r="H206" i="7" s="1"/>
  <c r="C206" i="7"/>
  <c r="D205" i="7"/>
  <c r="C205" i="7"/>
  <c r="G205" i="7" s="1"/>
  <c r="D204" i="7"/>
  <c r="H204" i="7" s="1"/>
  <c r="C204" i="7"/>
  <c r="D203" i="7"/>
  <c r="C203" i="7"/>
  <c r="D202" i="7"/>
  <c r="C202" i="7"/>
  <c r="D201" i="7"/>
  <c r="H201" i="7" s="1"/>
  <c r="C201" i="7"/>
  <c r="D200" i="7"/>
  <c r="H200" i="7" s="1"/>
  <c r="C200" i="7"/>
  <c r="D199" i="7"/>
  <c r="C199" i="7"/>
  <c r="G199" i="7" s="1"/>
  <c r="D198" i="7"/>
  <c r="H198" i="7" s="1"/>
  <c r="C198" i="7"/>
  <c r="D197" i="7"/>
  <c r="C197" i="7"/>
  <c r="D196" i="7"/>
  <c r="C196" i="7"/>
  <c r="D195" i="7"/>
  <c r="H195" i="7" s="1"/>
  <c r="C195" i="7"/>
  <c r="D194" i="7"/>
  <c r="H194" i="7" s="1"/>
  <c r="C194" i="7"/>
  <c r="D193" i="7"/>
  <c r="C193" i="7"/>
  <c r="G193" i="7" s="1"/>
  <c r="D192" i="7"/>
  <c r="H192" i="7" s="1"/>
  <c r="C192" i="7"/>
  <c r="D191" i="7"/>
  <c r="C191" i="7"/>
  <c r="D190" i="7"/>
  <c r="C190" i="7"/>
  <c r="D189" i="7"/>
  <c r="H189" i="7" s="1"/>
  <c r="C189" i="7"/>
  <c r="D188" i="7"/>
  <c r="H188" i="7" s="1"/>
  <c r="C188" i="7"/>
  <c r="D187" i="7"/>
  <c r="C187" i="7"/>
  <c r="G187" i="7" s="1"/>
  <c r="D186" i="7"/>
  <c r="H186" i="7" s="1"/>
  <c r="C186" i="7"/>
  <c r="D185" i="7"/>
  <c r="H185" i="7" s="1"/>
  <c r="C185" i="7"/>
  <c r="D184" i="7"/>
  <c r="C184" i="7"/>
  <c r="D183" i="7"/>
  <c r="H183" i="7" s="1"/>
  <c r="C183" i="7"/>
  <c r="D182" i="7"/>
  <c r="H182" i="7" s="1"/>
  <c r="C182" i="7"/>
  <c r="D181" i="7"/>
  <c r="C181" i="7"/>
  <c r="G181" i="7" s="1"/>
  <c r="D180" i="7"/>
  <c r="H180" i="7" s="1"/>
  <c r="C180" i="7"/>
  <c r="D179" i="7"/>
  <c r="H179" i="7" s="1"/>
  <c r="C179" i="7"/>
  <c r="D178" i="7"/>
  <c r="C178" i="7"/>
  <c r="D177" i="7"/>
  <c r="H177" i="7" s="1"/>
  <c r="C177" i="7"/>
  <c r="D176" i="7"/>
  <c r="H176" i="7" s="1"/>
  <c r="C176" i="7"/>
  <c r="D175" i="7"/>
  <c r="C175" i="7"/>
  <c r="G175" i="7" s="1"/>
  <c r="D174" i="7"/>
  <c r="H174" i="7" s="1"/>
  <c r="C174" i="7"/>
  <c r="D173" i="7"/>
  <c r="H173" i="7" s="1"/>
  <c r="C173" i="7"/>
  <c r="D172" i="7"/>
  <c r="C172" i="7"/>
  <c r="D171" i="7"/>
  <c r="H171" i="7" s="1"/>
  <c r="C171" i="7"/>
  <c r="D170" i="7"/>
  <c r="H170" i="7" s="1"/>
  <c r="C170" i="7"/>
  <c r="D169" i="7"/>
  <c r="C169" i="7"/>
  <c r="G169" i="7" s="1"/>
  <c r="D168" i="7"/>
  <c r="H168" i="7" s="1"/>
  <c r="C168" i="7"/>
  <c r="D167" i="7"/>
  <c r="C167" i="7"/>
  <c r="D166" i="7"/>
  <c r="C166" i="7"/>
  <c r="D165" i="7"/>
  <c r="H165" i="7" s="1"/>
  <c r="C165" i="7"/>
  <c r="D164" i="7"/>
  <c r="H164" i="7" s="1"/>
  <c r="C164" i="7"/>
  <c r="D163" i="7"/>
  <c r="C163" i="7"/>
  <c r="G163" i="7" s="1"/>
  <c r="D162" i="7"/>
  <c r="H162" i="7" s="1"/>
  <c r="C162" i="7"/>
  <c r="D161" i="7"/>
  <c r="H161" i="7" s="1"/>
  <c r="C161" i="7"/>
  <c r="D160" i="7"/>
  <c r="C160" i="7"/>
  <c r="D159" i="7"/>
  <c r="H159" i="7" s="1"/>
  <c r="C159" i="7"/>
  <c r="D158" i="7"/>
  <c r="H158" i="7" s="1"/>
  <c r="C158" i="7"/>
  <c r="D157" i="7"/>
  <c r="C157" i="7"/>
  <c r="G157" i="7" s="1"/>
  <c r="D156" i="7"/>
  <c r="H156" i="7" s="1"/>
  <c r="C156" i="7"/>
  <c r="D155" i="7"/>
  <c r="H155" i="7" s="1"/>
  <c r="C155" i="7"/>
  <c r="D154" i="7"/>
  <c r="C154" i="7"/>
  <c r="D153" i="7"/>
  <c r="H153" i="7" s="1"/>
  <c r="C153" i="7"/>
  <c r="D152" i="7"/>
  <c r="H152" i="7" s="1"/>
  <c r="C152" i="7"/>
  <c r="D151" i="7"/>
  <c r="C151" i="7"/>
  <c r="G151" i="7" s="1"/>
  <c r="D150" i="7"/>
  <c r="H150" i="7" s="1"/>
  <c r="C150" i="7"/>
  <c r="D149" i="7"/>
  <c r="H149" i="7" s="1"/>
  <c r="C149" i="7"/>
  <c r="D148" i="7"/>
  <c r="C148" i="7"/>
  <c r="D147" i="7"/>
  <c r="H147" i="7" s="1"/>
  <c r="C147" i="7"/>
  <c r="D146" i="7"/>
  <c r="H146" i="7" s="1"/>
  <c r="C146" i="7"/>
  <c r="D145" i="7"/>
  <c r="C145" i="7"/>
  <c r="G145" i="7" s="1"/>
  <c r="D144" i="7"/>
  <c r="H144" i="7" s="1"/>
  <c r="C144" i="7"/>
  <c r="D143" i="7"/>
  <c r="C143" i="7"/>
  <c r="D142" i="7"/>
  <c r="C142" i="7"/>
  <c r="D141" i="7"/>
  <c r="H141" i="7" s="1"/>
  <c r="C141" i="7"/>
  <c r="D140" i="7"/>
  <c r="H140" i="7" s="1"/>
  <c r="C140" i="7"/>
  <c r="D139" i="7"/>
  <c r="C139" i="7"/>
  <c r="G139" i="7" s="1"/>
  <c r="D138" i="7"/>
  <c r="H138" i="7" s="1"/>
  <c r="C138" i="7"/>
  <c r="D137" i="7"/>
  <c r="H137" i="7" s="1"/>
  <c r="C137" i="7"/>
  <c r="D136" i="7"/>
  <c r="C136" i="7"/>
  <c r="D135" i="7"/>
  <c r="H135" i="7" s="1"/>
  <c r="C135" i="7"/>
  <c r="D134" i="7"/>
  <c r="H134" i="7" s="1"/>
  <c r="C134" i="7"/>
  <c r="D133" i="7"/>
  <c r="C133" i="7"/>
  <c r="G133" i="7" s="1"/>
  <c r="D132" i="7"/>
  <c r="H132" i="7" s="1"/>
  <c r="C132" i="7"/>
  <c r="D131" i="7"/>
  <c r="H131" i="7" s="1"/>
  <c r="C131" i="7"/>
  <c r="D130" i="7"/>
  <c r="C130" i="7"/>
  <c r="D129" i="7"/>
  <c r="H129" i="7" s="1"/>
  <c r="C129" i="7"/>
  <c r="D128" i="7"/>
  <c r="H128" i="7" s="1"/>
  <c r="C128" i="7"/>
  <c r="D127" i="7"/>
  <c r="C127" i="7"/>
  <c r="G127" i="7" s="1"/>
  <c r="D126" i="7"/>
  <c r="H126" i="7" s="1"/>
  <c r="C126" i="7"/>
  <c r="D125" i="7"/>
  <c r="H125" i="7" s="1"/>
  <c r="C125" i="7"/>
  <c r="D124" i="7"/>
  <c r="C124" i="7"/>
  <c r="D123" i="7"/>
  <c r="C123" i="7"/>
  <c r="D122" i="7"/>
  <c r="H122" i="7" s="1"/>
  <c r="C122" i="7"/>
  <c r="D121" i="7"/>
  <c r="C121" i="7"/>
  <c r="G121" i="7" s="1"/>
  <c r="D120" i="7"/>
  <c r="H120" i="7" s="1"/>
  <c r="C120" i="7"/>
  <c r="D119" i="7"/>
  <c r="H119" i="7" s="1"/>
  <c r="C119" i="7"/>
  <c r="D118" i="7"/>
  <c r="C118" i="7"/>
  <c r="D117" i="7"/>
  <c r="H117" i="7" s="1"/>
  <c r="C117" i="7"/>
  <c r="D116" i="7"/>
  <c r="H116" i="7" s="1"/>
  <c r="C116" i="7"/>
  <c r="D115" i="7"/>
  <c r="C115" i="7"/>
  <c r="G115" i="7" s="1"/>
  <c r="D114" i="7"/>
  <c r="H114" i="7" s="1"/>
  <c r="C114" i="7"/>
  <c r="D113" i="7"/>
  <c r="H113" i="7" s="1"/>
  <c r="C113" i="7"/>
  <c r="D112" i="7"/>
  <c r="C112" i="7"/>
  <c r="D111" i="7"/>
  <c r="H111" i="7" s="1"/>
  <c r="C111" i="7"/>
  <c r="D110" i="7"/>
  <c r="H110" i="7" s="1"/>
  <c r="C110" i="7"/>
  <c r="D109" i="7"/>
  <c r="C109" i="7"/>
  <c r="G109" i="7" s="1"/>
  <c r="D108" i="7"/>
  <c r="H108" i="7" s="1"/>
  <c r="C108" i="7"/>
  <c r="D107" i="7"/>
  <c r="H107" i="7" s="1"/>
  <c r="C107" i="7"/>
  <c r="D106" i="7"/>
  <c r="C106" i="7"/>
  <c r="G106" i="7" s="1"/>
  <c r="D105" i="7"/>
  <c r="H105" i="7" s="1"/>
  <c r="C105" i="7"/>
  <c r="D104" i="7"/>
  <c r="H104" i="7" s="1"/>
  <c r="C104" i="7"/>
  <c r="D103" i="7"/>
  <c r="C103" i="7"/>
  <c r="G103" i="7" s="1"/>
  <c r="D102" i="7"/>
  <c r="H102" i="7" s="1"/>
  <c r="C102" i="7"/>
  <c r="D101" i="7"/>
  <c r="H101" i="7" s="1"/>
  <c r="C101" i="7"/>
  <c r="D100" i="7"/>
  <c r="C100" i="7"/>
  <c r="G100" i="7" s="1"/>
  <c r="D99" i="7"/>
  <c r="H99" i="7" s="1"/>
  <c r="C99" i="7"/>
  <c r="D98" i="7"/>
  <c r="H98" i="7" s="1"/>
  <c r="C98" i="7"/>
  <c r="D97" i="7"/>
  <c r="C97" i="7"/>
  <c r="G97" i="7" s="1"/>
  <c r="D96" i="7"/>
  <c r="H96" i="7" s="1"/>
  <c r="C96" i="7"/>
  <c r="D95" i="7"/>
  <c r="H95" i="7" s="1"/>
  <c r="C95" i="7"/>
  <c r="D94" i="7"/>
  <c r="C94" i="7"/>
  <c r="G94" i="7" s="1"/>
  <c r="D93" i="7"/>
  <c r="H93" i="7" s="1"/>
  <c r="C93" i="7"/>
  <c r="D92" i="7"/>
  <c r="H92" i="7" s="1"/>
  <c r="C92" i="7"/>
  <c r="D91" i="7"/>
  <c r="C91" i="7"/>
  <c r="G91" i="7" s="1"/>
  <c r="D90" i="7"/>
  <c r="H90" i="7" s="1"/>
  <c r="C90" i="7"/>
  <c r="D89" i="7"/>
  <c r="H89" i="7" s="1"/>
  <c r="C89" i="7"/>
  <c r="D88" i="7"/>
  <c r="C88" i="7"/>
  <c r="G88" i="7" s="1"/>
  <c r="D87" i="7"/>
  <c r="H87" i="7" s="1"/>
  <c r="C87" i="7"/>
  <c r="D86" i="7"/>
  <c r="H86" i="7" s="1"/>
  <c r="C86" i="7"/>
  <c r="D85" i="7"/>
  <c r="C85" i="7"/>
  <c r="G85" i="7" s="1"/>
  <c r="D84" i="7"/>
  <c r="H84" i="7" s="1"/>
  <c r="C84" i="7"/>
  <c r="D83" i="7"/>
  <c r="H83" i="7" s="1"/>
  <c r="C83" i="7"/>
  <c r="D82" i="7"/>
  <c r="C82" i="7"/>
  <c r="G82" i="7" s="1"/>
  <c r="D81" i="7"/>
  <c r="H81" i="7" s="1"/>
  <c r="C81" i="7"/>
  <c r="D80" i="7"/>
  <c r="H80" i="7" s="1"/>
  <c r="C80" i="7"/>
  <c r="D79" i="7"/>
  <c r="C79" i="7"/>
  <c r="G79" i="7" s="1"/>
  <c r="D78" i="7"/>
  <c r="H78" i="7" s="1"/>
  <c r="C78" i="7"/>
  <c r="D77" i="7"/>
  <c r="H77" i="7" s="1"/>
  <c r="C77" i="7"/>
  <c r="D76" i="7"/>
  <c r="C76" i="7"/>
  <c r="G76" i="7" s="1"/>
  <c r="D75" i="7"/>
  <c r="H75" i="7" s="1"/>
  <c r="C75" i="7"/>
  <c r="D74" i="7"/>
  <c r="H74" i="7" s="1"/>
  <c r="C74" i="7"/>
  <c r="D73" i="7"/>
  <c r="C73" i="7"/>
  <c r="G73" i="7" s="1"/>
  <c r="D72" i="7"/>
  <c r="H72" i="7" s="1"/>
  <c r="C72" i="7"/>
  <c r="D71" i="7"/>
  <c r="H71" i="7" s="1"/>
  <c r="C71" i="7"/>
  <c r="D70" i="7"/>
  <c r="C70" i="7"/>
  <c r="G70" i="7" s="1"/>
  <c r="D69" i="7"/>
  <c r="C69" i="7"/>
  <c r="D68" i="7"/>
  <c r="H68" i="7" s="1"/>
  <c r="C68" i="7"/>
  <c r="D67" i="7"/>
  <c r="C67" i="7"/>
  <c r="G67" i="7" s="1"/>
  <c r="D66" i="7"/>
  <c r="H66" i="7" s="1"/>
  <c r="C66" i="7"/>
  <c r="D65" i="7"/>
  <c r="H65" i="7" s="1"/>
  <c r="C65" i="7"/>
  <c r="D64" i="7"/>
  <c r="C64" i="7"/>
  <c r="G64" i="7" s="1"/>
  <c r="D63" i="7"/>
  <c r="H63" i="7" s="1"/>
  <c r="C63" i="7"/>
  <c r="D62" i="7"/>
  <c r="H62" i="7" s="1"/>
  <c r="C62" i="7"/>
  <c r="D61" i="7"/>
  <c r="C61" i="7"/>
  <c r="G61" i="7" s="1"/>
  <c r="D60" i="7"/>
  <c r="H60" i="7" s="1"/>
  <c r="C60" i="7"/>
  <c r="D59" i="7"/>
  <c r="H59" i="7" s="1"/>
  <c r="C59" i="7"/>
  <c r="D58" i="7"/>
  <c r="C58" i="7"/>
  <c r="G58" i="7" s="1"/>
  <c r="D57" i="7"/>
  <c r="H57" i="7" s="1"/>
  <c r="C57" i="7"/>
  <c r="D56" i="7"/>
  <c r="H56" i="7" s="1"/>
  <c r="C56" i="7"/>
  <c r="D55" i="7"/>
  <c r="C55" i="7"/>
  <c r="G55" i="7" s="1"/>
  <c r="D54" i="7"/>
  <c r="H54" i="7" s="1"/>
  <c r="C54" i="7"/>
  <c r="D53" i="7"/>
  <c r="H53" i="7" s="1"/>
  <c r="C53" i="7"/>
  <c r="D52" i="7"/>
  <c r="C52" i="7"/>
  <c r="G52" i="7" s="1"/>
  <c r="D51" i="7"/>
  <c r="H51" i="7" s="1"/>
  <c r="C51" i="7"/>
  <c r="D50" i="7"/>
  <c r="H50" i="7" s="1"/>
  <c r="C50" i="7"/>
  <c r="D49" i="7"/>
  <c r="C49" i="7"/>
  <c r="G49" i="7" s="1"/>
  <c r="D48" i="7"/>
  <c r="H48" i="7" s="1"/>
  <c r="C48" i="7"/>
  <c r="D47" i="7"/>
  <c r="H47" i="7" s="1"/>
  <c r="C47" i="7"/>
  <c r="D46" i="7"/>
  <c r="C46" i="7"/>
  <c r="G46" i="7" s="1"/>
  <c r="D45" i="7"/>
  <c r="H45" i="7" s="1"/>
  <c r="C45" i="7"/>
  <c r="D44" i="7"/>
  <c r="H44" i="7" s="1"/>
  <c r="C44" i="7"/>
  <c r="D43" i="7"/>
  <c r="C43" i="7"/>
  <c r="G43" i="7" s="1"/>
  <c r="D42" i="7"/>
  <c r="H42" i="7" s="1"/>
  <c r="C42" i="7"/>
  <c r="D41" i="7"/>
  <c r="H41" i="7" s="1"/>
  <c r="C41" i="7"/>
  <c r="D40" i="7"/>
  <c r="C40" i="7"/>
  <c r="G40" i="7" s="1"/>
  <c r="D39" i="7"/>
  <c r="H39" i="7" s="1"/>
  <c r="C39" i="7"/>
  <c r="D38" i="7"/>
  <c r="H38" i="7" s="1"/>
  <c r="C38" i="7"/>
  <c r="D37" i="7"/>
  <c r="C37" i="7"/>
  <c r="G37" i="7" s="1"/>
  <c r="D36" i="7"/>
  <c r="H36" i="7" s="1"/>
  <c r="C36" i="7"/>
  <c r="D35" i="7"/>
  <c r="H35" i="7" s="1"/>
  <c r="C35" i="7"/>
  <c r="D34" i="7"/>
  <c r="C34" i="7"/>
  <c r="G34" i="7" s="1"/>
  <c r="D33" i="7"/>
  <c r="C33" i="7"/>
  <c r="D32" i="7"/>
  <c r="H32" i="7" s="1"/>
  <c r="C32" i="7"/>
  <c r="D31" i="7"/>
  <c r="C31" i="7"/>
  <c r="G31" i="7" s="1"/>
  <c r="D30" i="7"/>
  <c r="H30" i="7" s="1"/>
  <c r="C30" i="7"/>
  <c r="D29" i="7"/>
  <c r="H29" i="7" s="1"/>
  <c r="C29" i="7"/>
  <c r="D28" i="7"/>
  <c r="C28" i="7"/>
  <c r="G28" i="7" s="1"/>
  <c r="D27" i="7"/>
  <c r="H27" i="7" s="1"/>
  <c r="C27" i="7"/>
  <c r="D26" i="7"/>
  <c r="H26" i="7" s="1"/>
  <c r="C26" i="7"/>
  <c r="D25" i="7"/>
  <c r="C25" i="7"/>
  <c r="G25" i="7" s="1"/>
  <c r="D24" i="7"/>
  <c r="H24" i="7" s="1"/>
  <c r="C24" i="7"/>
  <c r="D23" i="7"/>
  <c r="H23" i="7" s="1"/>
  <c r="C23" i="7"/>
  <c r="D22" i="7"/>
  <c r="C22" i="7"/>
  <c r="G22" i="7" s="1"/>
  <c r="D21" i="7"/>
  <c r="H21" i="7" s="1"/>
  <c r="C21" i="7"/>
  <c r="D20" i="7"/>
  <c r="H20" i="7" s="1"/>
  <c r="C20" i="7"/>
  <c r="D19" i="7"/>
  <c r="C19" i="7"/>
  <c r="G19" i="7" s="1"/>
  <c r="D18" i="7"/>
  <c r="H18" i="7" s="1"/>
  <c r="C18" i="7"/>
  <c r="D17" i="7"/>
  <c r="H17" i="7" s="1"/>
  <c r="C17" i="7"/>
  <c r="D16" i="7"/>
  <c r="C16" i="7"/>
  <c r="G16" i="7" s="1"/>
  <c r="D15" i="7"/>
  <c r="H15" i="7" s="1"/>
  <c r="C15" i="7"/>
  <c r="D14" i="7"/>
  <c r="H14" i="7" s="1"/>
  <c r="C14" i="7"/>
  <c r="D13" i="7"/>
  <c r="C13" i="7"/>
  <c r="G13" i="7" s="1"/>
  <c r="D12" i="7"/>
  <c r="H12" i="7" s="1"/>
  <c r="C12" i="7"/>
  <c r="D11" i="7"/>
  <c r="H11" i="7" s="1"/>
  <c r="C11" i="7"/>
  <c r="D10" i="7"/>
  <c r="C10" i="7"/>
  <c r="G10" i="7" s="1"/>
  <c r="D9" i="7"/>
  <c r="H9" i="7" s="1"/>
  <c r="C9" i="7"/>
  <c r="D8" i="7"/>
  <c r="H8" i="7" s="1"/>
  <c r="C8" i="7"/>
  <c r="D7" i="7"/>
  <c r="C7" i="7"/>
  <c r="G7" i="7" s="1"/>
  <c r="D6" i="7"/>
  <c r="C6" i="7"/>
  <c r="D5" i="7"/>
  <c r="C5" i="7"/>
  <c r="D4" i="7"/>
  <c r="C4" i="7"/>
  <c r="D3" i="7"/>
  <c r="L3" i="7" s="1"/>
  <c r="C3" i="7"/>
  <c r="K3" i="7" s="1"/>
  <c r="D1253" i="7"/>
  <c r="D1252" i="7"/>
  <c r="D1251" i="7"/>
  <c r="D1250" i="7"/>
  <c r="D1249" i="7"/>
  <c r="J248" i="1"/>
  <c r="J446" i="1"/>
  <c r="J710" i="1"/>
  <c r="E4" i="1"/>
  <c r="E5" i="1" s="1"/>
  <c r="E6" i="1" s="1"/>
  <c r="E7" i="1" s="1"/>
  <c r="E8" i="1" s="1"/>
  <c r="E9" i="1" s="1"/>
  <c r="E10" i="1" s="1"/>
  <c r="E11" i="1" s="1"/>
  <c r="E12" i="1" s="1"/>
  <c r="E13" i="1" s="1"/>
  <c r="E14" i="1" s="1"/>
  <c r="E15" i="1" s="1"/>
  <c r="E16" i="1" s="1"/>
  <c r="E17" i="1" s="1"/>
  <c r="E18" i="1" s="1"/>
  <c r="E19" i="1" s="1"/>
  <c r="E20" i="1" s="1"/>
  <c r="E21" i="1" s="1"/>
  <c r="E22" i="1" s="1"/>
  <c r="E23" i="1" s="1"/>
  <c r="E24" i="1" s="1"/>
  <c r="E25" i="1" s="1"/>
  <c r="E26" i="1" s="1"/>
  <c r="E27" i="1" s="1"/>
  <c r="E28" i="1" s="1"/>
  <c r="E29" i="1" s="1"/>
  <c r="E30" i="1" s="1"/>
  <c r="E31" i="1" s="1"/>
  <c r="E32" i="1" s="1"/>
  <c r="E33" i="1" s="1"/>
  <c r="E34" i="1" s="1"/>
  <c r="E35" i="1" s="1"/>
  <c r="E36" i="1" s="1"/>
  <c r="E37" i="1" s="1"/>
  <c r="E38" i="1" s="1"/>
  <c r="E39" i="1" s="1"/>
  <c r="E40" i="1" s="1"/>
  <c r="E41" i="1" s="1"/>
  <c r="E42" i="1" s="1"/>
  <c r="E43" i="1" s="1"/>
  <c r="E44" i="1" s="1"/>
  <c r="E45" i="1" s="1"/>
  <c r="E46" i="1" s="1"/>
  <c r="E47" i="1" s="1"/>
  <c r="E48" i="1" s="1"/>
  <c r="E49" i="1" s="1"/>
  <c r="E50" i="1" s="1"/>
  <c r="E51" i="1" s="1"/>
  <c r="E52" i="1" s="1"/>
  <c r="E53" i="1" s="1"/>
  <c r="E54" i="1" s="1"/>
  <c r="E55" i="1" s="1"/>
  <c r="E56" i="1" s="1"/>
  <c r="E57" i="1" s="1"/>
  <c r="E58" i="1" s="1"/>
  <c r="E59" i="1" s="1"/>
  <c r="E60" i="1" s="1"/>
  <c r="E61" i="1" s="1"/>
  <c r="E62" i="1" s="1"/>
  <c r="E63" i="1" s="1"/>
  <c r="E64" i="1" s="1"/>
  <c r="E65" i="1" s="1"/>
  <c r="E66" i="1" s="1"/>
  <c r="E67" i="1" s="1"/>
  <c r="E68" i="1" s="1"/>
  <c r="E69" i="1" s="1"/>
  <c r="E70" i="1" s="1"/>
  <c r="E71" i="1" s="1"/>
  <c r="E72" i="1" s="1"/>
  <c r="E73" i="1" s="1"/>
  <c r="E74" i="1" s="1"/>
  <c r="E75" i="1" s="1"/>
  <c r="E76" i="1" s="1"/>
  <c r="E77" i="1" s="1"/>
  <c r="E78" i="1" s="1"/>
  <c r="E79" i="1" s="1"/>
  <c r="E80" i="1" s="1"/>
  <c r="E81" i="1" s="1"/>
  <c r="E82" i="1" s="1"/>
  <c r="E83" i="1" s="1"/>
  <c r="E84" i="1" s="1"/>
  <c r="E85" i="1" s="1"/>
  <c r="E86" i="1" s="1"/>
  <c r="E87" i="1" s="1"/>
  <c r="E88" i="1" s="1"/>
  <c r="E89" i="1" s="1"/>
  <c r="E90" i="1" s="1"/>
  <c r="E91" i="1" s="1"/>
  <c r="E92" i="1" s="1"/>
  <c r="E93" i="1" s="1"/>
  <c r="E94" i="1" s="1"/>
  <c r="E95" i="1" s="1"/>
  <c r="E96" i="1" s="1"/>
  <c r="E97" i="1" s="1"/>
  <c r="E98" i="1" s="1"/>
  <c r="E99" i="1" s="1"/>
  <c r="E100" i="1" s="1"/>
  <c r="E101" i="1" s="1"/>
  <c r="E102" i="1" s="1"/>
  <c r="E103" i="1" s="1"/>
  <c r="E104" i="1" s="1"/>
  <c r="E105" i="1" s="1"/>
  <c r="E106" i="1" s="1"/>
  <c r="E107" i="1" s="1"/>
  <c r="E108" i="1" s="1"/>
  <c r="E109" i="1" s="1"/>
  <c r="E110" i="1" s="1"/>
  <c r="E111" i="1" s="1"/>
  <c r="E112" i="1" s="1"/>
  <c r="E113" i="1" s="1"/>
  <c r="E114" i="1" s="1"/>
  <c r="E115" i="1" s="1"/>
  <c r="E116" i="1" s="1"/>
  <c r="E117" i="1" s="1"/>
  <c r="E118" i="1" s="1"/>
  <c r="E119" i="1" s="1"/>
  <c r="E120" i="1" s="1"/>
  <c r="E121" i="1" s="1"/>
  <c r="E122" i="1" s="1"/>
  <c r="E123" i="1" s="1"/>
  <c r="E124" i="1" s="1"/>
  <c r="E125" i="1" s="1"/>
  <c r="E126" i="1" s="1"/>
  <c r="E127" i="1" s="1"/>
  <c r="E128" i="1" s="1"/>
  <c r="E129" i="1" s="1"/>
  <c r="E130" i="1" s="1"/>
  <c r="E131" i="1" s="1"/>
  <c r="E132" i="1" s="1"/>
  <c r="E133" i="1" s="1"/>
  <c r="E134" i="1" s="1"/>
  <c r="E135" i="1" s="1"/>
  <c r="E136" i="1" s="1"/>
  <c r="E137" i="1" s="1"/>
  <c r="E138" i="1" s="1"/>
  <c r="E139" i="1" s="1"/>
  <c r="E140" i="1" s="1"/>
  <c r="E141" i="1" s="1"/>
  <c r="E142" i="1" s="1"/>
  <c r="E143" i="1" s="1"/>
  <c r="E144" i="1" s="1"/>
  <c r="E145" i="1" s="1"/>
  <c r="E146" i="1" s="1"/>
  <c r="E147" i="1" s="1"/>
  <c r="E148" i="1" s="1"/>
  <c r="E149" i="1" s="1"/>
  <c r="E150" i="1" s="1"/>
  <c r="E151" i="1" s="1"/>
  <c r="E152" i="1" s="1"/>
  <c r="E153" i="1" s="1"/>
  <c r="E154" i="1" s="1"/>
  <c r="E155" i="1" s="1"/>
  <c r="E156" i="1" s="1"/>
  <c r="E157" i="1" s="1"/>
  <c r="E158" i="1" s="1"/>
  <c r="E159" i="1" s="1"/>
  <c r="E160" i="1" s="1"/>
  <c r="E161" i="1" s="1"/>
  <c r="E162" i="1" s="1"/>
  <c r="E163" i="1" s="1"/>
  <c r="E164" i="1" s="1"/>
  <c r="E165" i="1" s="1"/>
  <c r="E166" i="1" s="1"/>
  <c r="E167" i="1" s="1"/>
  <c r="E168" i="1" s="1"/>
  <c r="E169" i="1" s="1"/>
  <c r="E170" i="1" s="1"/>
  <c r="E171" i="1" s="1"/>
  <c r="E172" i="1" s="1"/>
  <c r="E173" i="1" s="1"/>
  <c r="E174" i="1" s="1"/>
  <c r="E175" i="1" s="1"/>
  <c r="E176" i="1" s="1"/>
  <c r="E177" i="1" s="1"/>
  <c r="E178" i="1" s="1"/>
  <c r="E179" i="1" s="1"/>
  <c r="E180" i="1" s="1"/>
  <c r="E181" i="1" s="1"/>
  <c r="E182" i="1" s="1"/>
  <c r="E183" i="1" s="1"/>
  <c r="E184" i="1" s="1"/>
  <c r="E185" i="1" s="1"/>
  <c r="E186" i="1" s="1"/>
  <c r="E187" i="1" s="1"/>
  <c r="E188" i="1" s="1"/>
  <c r="E189" i="1" s="1"/>
  <c r="E190" i="1" s="1"/>
  <c r="E191" i="1" s="1"/>
  <c r="E192" i="1" s="1"/>
  <c r="E193" i="1" s="1"/>
  <c r="E194" i="1" s="1"/>
  <c r="E195" i="1" s="1"/>
  <c r="E196" i="1" s="1"/>
  <c r="E197" i="1" s="1"/>
  <c r="E198" i="1" s="1"/>
  <c r="E199" i="1" s="1"/>
  <c r="E200" i="1" s="1"/>
  <c r="E201" i="1" s="1"/>
  <c r="E202" i="1" s="1"/>
  <c r="E203" i="1" s="1"/>
  <c r="E204" i="1" s="1"/>
  <c r="E205" i="1" s="1"/>
  <c r="E206" i="1" s="1"/>
  <c r="E207" i="1" s="1"/>
  <c r="E208" i="1" s="1"/>
  <c r="E209" i="1" s="1"/>
  <c r="E210" i="1" s="1"/>
  <c r="E211" i="1" s="1"/>
  <c r="E212" i="1" s="1"/>
  <c r="E213" i="1" s="1"/>
  <c r="E214" i="1" s="1"/>
  <c r="E215" i="1" s="1"/>
  <c r="E216" i="1" s="1"/>
  <c r="E217" i="1" s="1"/>
  <c r="E218" i="1" s="1"/>
  <c r="E219" i="1" s="1"/>
  <c r="E220" i="1" s="1"/>
  <c r="E221" i="1" s="1"/>
  <c r="E222" i="1" s="1"/>
  <c r="E223" i="1" s="1"/>
  <c r="E224" i="1" s="1"/>
  <c r="E225" i="1" s="1"/>
  <c r="E226" i="1" s="1"/>
  <c r="E227" i="1" s="1"/>
  <c r="E228" i="1" s="1"/>
  <c r="E229" i="1" s="1"/>
  <c r="E230" i="1" s="1"/>
  <c r="E231" i="1" s="1"/>
  <c r="E232" i="1" s="1"/>
  <c r="E233" i="1" s="1"/>
  <c r="E234" i="1" s="1"/>
  <c r="E235" i="1" s="1"/>
  <c r="E236" i="1" s="1"/>
  <c r="E237" i="1" s="1"/>
  <c r="E238" i="1" s="1"/>
  <c r="E239" i="1" s="1"/>
  <c r="E240" i="1" s="1"/>
  <c r="E241" i="1" s="1"/>
  <c r="E242" i="1" s="1"/>
  <c r="E243" i="1" s="1"/>
  <c r="E244" i="1" s="1"/>
  <c r="E245" i="1" s="1"/>
  <c r="E246" i="1" s="1"/>
  <c r="E247" i="1" s="1"/>
  <c r="E248" i="1" s="1"/>
  <c r="E249" i="1" s="1"/>
  <c r="E250" i="1" s="1"/>
  <c r="E251" i="1" s="1"/>
  <c r="E252" i="1" s="1"/>
  <c r="E253" i="1" s="1"/>
  <c r="E254" i="1" s="1"/>
  <c r="E255" i="1" s="1"/>
  <c r="E256" i="1" s="1"/>
  <c r="E257" i="1" s="1"/>
  <c r="E258" i="1" s="1"/>
  <c r="E259" i="1" s="1"/>
  <c r="E260" i="1" s="1"/>
  <c r="E261" i="1" s="1"/>
  <c r="E262" i="1" s="1"/>
  <c r="E263" i="1" s="1"/>
  <c r="E264" i="1" s="1"/>
  <c r="E265" i="1" s="1"/>
  <c r="E266" i="1" s="1"/>
  <c r="E267" i="1" s="1"/>
  <c r="E268" i="1" s="1"/>
  <c r="E269" i="1" s="1"/>
  <c r="E270" i="1" s="1"/>
  <c r="E271" i="1" s="1"/>
  <c r="E272" i="1" s="1"/>
  <c r="E273" i="1" s="1"/>
  <c r="E274" i="1" s="1"/>
  <c r="E275" i="1" s="1"/>
  <c r="E276" i="1" s="1"/>
  <c r="E277" i="1" s="1"/>
  <c r="E278" i="1" s="1"/>
  <c r="E279" i="1" s="1"/>
  <c r="E280" i="1" s="1"/>
  <c r="E281" i="1" s="1"/>
  <c r="E282" i="1" s="1"/>
  <c r="E283" i="1" s="1"/>
  <c r="E284" i="1" s="1"/>
  <c r="E285" i="1" s="1"/>
  <c r="E286" i="1" s="1"/>
  <c r="E287" i="1" s="1"/>
  <c r="E288" i="1" s="1"/>
  <c r="E289" i="1" s="1"/>
  <c r="E290" i="1" s="1"/>
  <c r="E291" i="1" s="1"/>
  <c r="E292" i="1" s="1"/>
  <c r="E293" i="1" s="1"/>
  <c r="E294" i="1" s="1"/>
  <c r="E295" i="1" s="1"/>
  <c r="E296" i="1" s="1"/>
  <c r="E297" i="1" s="1"/>
  <c r="E298" i="1" s="1"/>
  <c r="E299" i="1" s="1"/>
  <c r="E300" i="1" s="1"/>
  <c r="E301" i="1" s="1"/>
  <c r="E302" i="1" s="1"/>
  <c r="E303" i="1" s="1"/>
  <c r="E304" i="1" s="1"/>
  <c r="E305" i="1" s="1"/>
  <c r="E306" i="1" s="1"/>
  <c r="E307" i="1" s="1"/>
  <c r="E308" i="1" s="1"/>
  <c r="E309" i="1" s="1"/>
  <c r="E310" i="1" s="1"/>
  <c r="E311" i="1" s="1"/>
  <c r="E312" i="1" s="1"/>
  <c r="E313" i="1" s="1"/>
  <c r="E314" i="1" s="1"/>
  <c r="E315" i="1" s="1"/>
  <c r="E316" i="1" s="1"/>
  <c r="E317" i="1" s="1"/>
  <c r="E318" i="1" s="1"/>
  <c r="E319" i="1" s="1"/>
  <c r="E320" i="1" s="1"/>
  <c r="E321" i="1" s="1"/>
  <c r="E322" i="1" s="1"/>
  <c r="E323" i="1" s="1"/>
  <c r="E324" i="1" s="1"/>
  <c r="E325" i="1" s="1"/>
  <c r="E326" i="1" s="1"/>
  <c r="E327" i="1" s="1"/>
  <c r="E328" i="1" s="1"/>
  <c r="E329" i="1" s="1"/>
  <c r="E330" i="1" s="1"/>
  <c r="E331" i="1" s="1"/>
  <c r="E332" i="1" s="1"/>
  <c r="E333" i="1" s="1"/>
  <c r="E334" i="1" s="1"/>
  <c r="E335" i="1" s="1"/>
  <c r="E336" i="1" s="1"/>
  <c r="E337" i="1" s="1"/>
  <c r="E338" i="1" s="1"/>
  <c r="E339" i="1" s="1"/>
  <c r="E340" i="1" s="1"/>
  <c r="E341" i="1" s="1"/>
  <c r="E342" i="1" s="1"/>
  <c r="E343" i="1" s="1"/>
  <c r="E344" i="1" s="1"/>
  <c r="E345" i="1" s="1"/>
  <c r="E346" i="1" s="1"/>
  <c r="E347" i="1" s="1"/>
  <c r="E348" i="1" s="1"/>
  <c r="E349" i="1" s="1"/>
  <c r="E350" i="1" s="1"/>
  <c r="E351" i="1" s="1"/>
  <c r="E352" i="1" s="1"/>
  <c r="E353" i="1" s="1"/>
  <c r="E354" i="1" s="1"/>
  <c r="E355" i="1" s="1"/>
  <c r="E356" i="1" s="1"/>
  <c r="E357" i="1" s="1"/>
  <c r="E358" i="1" s="1"/>
  <c r="E359" i="1" s="1"/>
  <c r="E360" i="1" s="1"/>
  <c r="E361" i="1" s="1"/>
  <c r="E362" i="1" s="1"/>
  <c r="E363" i="1" s="1"/>
  <c r="E364" i="1" s="1"/>
  <c r="E365" i="1" s="1"/>
  <c r="E366" i="1" s="1"/>
  <c r="E367" i="1" s="1"/>
  <c r="E368" i="1" s="1"/>
  <c r="E369" i="1" s="1"/>
  <c r="E370" i="1" s="1"/>
  <c r="E371" i="1" s="1"/>
  <c r="E372" i="1" s="1"/>
  <c r="E373" i="1" s="1"/>
  <c r="E374" i="1" s="1"/>
  <c r="E375" i="1" s="1"/>
  <c r="E376" i="1" s="1"/>
  <c r="E377" i="1" s="1"/>
  <c r="E378" i="1" s="1"/>
  <c r="E379" i="1" s="1"/>
  <c r="E380" i="1" s="1"/>
  <c r="E381" i="1" s="1"/>
  <c r="E382" i="1" s="1"/>
  <c r="E383" i="1" s="1"/>
  <c r="E384" i="1" s="1"/>
  <c r="E385" i="1" s="1"/>
  <c r="E386" i="1" s="1"/>
  <c r="E387" i="1" s="1"/>
  <c r="E388" i="1" s="1"/>
  <c r="E389" i="1" s="1"/>
  <c r="E390" i="1" s="1"/>
  <c r="E391" i="1" s="1"/>
  <c r="E392" i="1" s="1"/>
  <c r="E393" i="1" s="1"/>
  <c r="E394" i="1" s="1"/>
  <c r="E395" i="1" s="1"/>
  <c r="E396" i="1" s="1"/>
  <c r="E397" i="1" s="1"/>
  <c r="E398" i="1" s="1"/>
  <c r="E399" i="1" s="1"/>
  <c r="E400" i="1" s="1"/>
  <c r="E401" i="1" s="1"/>
  <c r="E402" i="1" s="1"/>
  <c r="E403" i="1" s="1"/>
  <c r="E404" i="1" s="1"/>
  <c r="E405" i="1" s="1"/>
  <c r="E406" i="1" s="1"/>
  <c r="E407" i="1" s="1"/>
  <c r="E408" i="1" s="1"/>
  <c r="E409" i="1" s="1"/>
  <c r="E410" i="1" s="1"/>
  <c r="E411" i="1" s="1"/>
  <c r="E412" i="1" s="1"/>
  <c r="E413" i="1" s="1"/>
  <c r="E414" i="1" s="1"/>
  <c r="E415" i="1" s="1"/>
  <c r="E416" i="1" s="1"/>
  <c r="E417" i="1" s="1"/>
  <c r="E418" i="1" s="1"/>
  <c r="E419" i="1" s="1"/>
  <c r="E420" i="1" s="1"/>
  <c r="E421" i="1" s="1"/>
  <c r="E422" i="1" s="1"/>
  <c r="E423" i="1" s="1"/>
  <c r="E424" i="1" s="1"/>
  <c r="E425" i="1" s="1"/>
  <c r="E426" i="1" s="1"/>
  <c r="E427" i="1" s="1"/>
  <c r="E428" i="1" s="1"/>
  <c r="E429" i="1" s="1"/>
  <c r="E430" i="1" s="1"/>
  <c r="E431" i="1" s="1"/>
  <c r="E432" i="1" s="1"/>
  <c r="E433" i="1" s="1"/>
  <c r="E434" i="1" s="1"/>
  <c r="E435" i="1" s="1"/>
  <c r="E436" i="1" s="1"/>
  <c r="E437" i="1" s="1"/>
  <c r="E438" i="1" s="1"/>
  <c r="E439" i="1" s="1"/>
  <c r="E440" i="1" s="1"/>
  <c r="E441" i="1" s="1"/>
  <c r="E442" i="1" s="1"/>
  <c r="E443" i="1" s="1"/>
  <c r="E444" i="1" s="1"/>
  <c r="E445" i="1" s="1"/>
  <c r="E446" i="1" s="1"/>
  <c r="E447" i="1" s="1"/>
  <c r="E448" i="1" s="1"/>
  <c r="E449" i="1" s="1"/>
  <c r="E450" i="1" s="1"/>
  <c r="E451" i="1" s="1"/>
  <c r="E452" i="1" s="1"/>
  <c r="E453" i="1" s="1"/>
  <c r="E454" i="1" s="1"/>
  <c r="E455" i="1" s="1"/>
  <c r="E456" i="1" s="1"/>
  <c r="E457" i="1" s="1"/>
  <c r="E458" i="1" s="1"/>
  <c r="E459" i="1" s="1"/>
  <c r="E460" i="1" s="1"/>
  <c r="E461" i="1" s="1"/>
  <c r="E462" i="1" s="1"/>
  <c r="E463" i="1" s="1"/>
  <c r="E464" i="1" s="1"/>
  <c r="E465" i="1" s="1"/>
  <c r="E466" i="1" s="1"/>
  <c r="E467" i="1" s="1"/>
  <c r="E468" i="1" s="1"/>
  <c r="E469" i="1" s="1"/>
  <c r="E470" i="1" s="1"/>
  <c r="E471" i="1" s="1"/>
  <c r="E472" i="1" s="1"/>
  <c r="E473" i="1" s="1"/>
  <c r="E474" i="1" s="1"/>
  <c r="E475" i="1" s="1"/>
  <c r="E476" i="1" s="1"/>
  <c r="E477" i="1" s="1"/>
  <c r="E478" i="1" s="1"/>
  <c r="E479" i="1" s="1"/>
  <c r="E480" i="1" s="1"/>
  <c r="E481" i="1" s="1"/>
  <c r="E482" i="1" s="1"/>
  <c r="E483" i="1" s="1"/>
  <c r="E484" i="1" s="1"/>
  <c r="E485" i="1" s="1"/>
  <c r="E486" i="1" s="1"/>
  <c r="E487" i="1" s="1"/>
  <c r="E488" i="1" s="1"/>
  <c r="E489" i="1" s="1"/>
  <c r="E490" i="1" s="1"/>
  <c r="E491" i="1" s="1"/>
  <c r="E492" i="1" s="1"/>
  <c r="E493" i="1" s="1"/>
  <c r="E494" i="1" s="1"/>
  <c r="E495" i="1" s="1"/>
  <c r="E496" i="1" s="1"/>
  <c r="E497" i="1" s="1"/>
  <c r="E498" i="1" s="1"/>
  <c r="E499" i="1" s="1"/>
  <c r="E500" i="1" s="1"/>
  <c r="E501" i="1" s="1"/>
  <c r="E502" i="1" s="1"/>
  <c r="E503" i="1" s="1"/>
  <c r="E504" i="1" s="1"/>
  <c r="E505" i="1" s="1"/>
  <c r="E506" i="1" s="1"/>
  <c r="E507" i="1" s="1"/>
  <c r="E508" i="1" s="1"/>
  <c r="E509" i="1" s="1"/>
  <c r="E510" i="1" s="1"/>
  <c r="E511" i="1" s="1"/>
  <c r="E512" i="1" s="1"/>
  <c r="E513" i="1" s="1"/>
  <c r="E514" i="1" s="1"/>
  <c r="E515" i="1" s="1"/>
  <c r="E516" i="1" s="1"/>
  <c r="E517" i="1" s="1"/>
  <c r="E518" i="1" s="1"/>
  <c r="E519" i="1" s="1"/>
  <c r="E520" i="1" s="1"/>
  <c r="E521" i="1" s="1"/>
  <c r="E522" i="1" s="1"/>
  <c r="E523" i="1" s="1"/>
  <c r="E524" i="1" s="1"/>
  <c r="E525" i="1" s="1"/>
  <c r="E526" i="1" s="1"/>
  <c r="E527" i="1" s="1"/>
  <c r="E528" i="1" s="1"/>
  <c r="E529" i="1" s="1"/>
  <c r="E530" i="1" s="1"/>
  <c r="E531" i="1" s="1"/>
  <c r="E532" i="1" s="1"/>
  <c r="E533" i="1" s="1"/>
  <c r="E534" i="1" s="1"/>
  <c r="E535" i="1" s="1"/>
  <c r="E536" i="1" s="1"/>
  <c r="E537" i="1" s="1"/>
  <c r="E538" i="1" s="1"/>
  <c r="E539" i="1" s="1"/>
  <c r="E540" i="1" s="1"/>
  <c r="E541" i="1" s="1"/>
  <c r="E542" i="1" s="1"/>
  <c r="E543" i="1" s="1"/>
  <c r="E544" i="1" s="1"/>
  <c r="E545" i="1" s="1"/>
  <c r="E546" i="1" s="1"/>
  <c r="E547" i="1" s="1"/>
  <c r="E548" i="1" s="1"/>
  <c r="E549" i="1" s="1"/>
  <c r="E550" i="1" s="1"/>
  <c r="E551" i="1" s="1"/>
  <c r="E552" i="1" s="1"/>
  <c r="E553" i="1" s="1"/>
  <c r="E554" i="1" s="1"/>
  <c r="E555" i="1" s="1"/>
  <c r="E556" i="1" s="1"/>
  <c r="E557" i="1" s="1"/>
  <c r="E558" i="1" s="1"/>
  <c r="E559" i="1" s="1"/>
  <c r="E560" i="1" s="1"/>
  <c r="E561" i="1" s="1"/>
  <c r="E562" i="1" s="1"/>
  <c r="E563" i="1" s="1"/>
  <c r="E564" i="1" s="1"/>
  <c r="E565" i="1" s="1"/>
  <c r="E566" i="1" s="1"/>
  <c r="E567" i="1" s="1"/>
  <c r="E568" i="1" s="1"/>
  <c r="E569" i="1" s="1"/>
  <c r="E570" i="1" s="1"/>
  <c r="E571" i="1" s="1"/>
  <c r="E572" i="1" s="1"/>
  <c r="E573" i="1" s="1"/>
  <c r="E574" i="1" s="1"/>
  <c r="E575" i="1" s="1"/>
  <c r="E576" i="1" s="1"/>
  <c r="E577" i="1" s="1"/>
  <c r="E578" i="1" s="1"/>
  <c r="E579" i="1" s="1"/>
  <c r="E580" i="1" s="1"/>
  <c r="E581" i="1" s="1"/>
  <c r="E582" i="1" s="1"/>
  <c r="E583" i="1" s="1"/>
  <c r="E584" i="1" s="1"/>
  <c r="E585" i="1" s="1"/>
  <c r="E586" i="1" s="1"/>
  <c r="E587" i="1" s="1"/>
  <c r="E588" i="1" s="1"/>
  <c r="E589" i="1" s="1"/>
  <c r="E590" i="1" s="1"/>
  <c r="E591" i="1" s="1"/>
  <c r="E592" i="1" s="1"/>
  <c r="E593" i="1" s="1"/>
  <c r="E594" i="1" s="1"/>
  <c r="E595" i="1" s="1"/>
  <c r="E596" i="1" s="1"/>
  <c r="E597" i="1" s="1"/>
  <c r="E598" i="1" s="1"/>
  <c r="E599" i="1" s="1"/>
  <c r="E600" i="1" s="1"/>
  <c r="E601" i="1" s="1"/>
  <c r="E602" i="1" s="1"/>
  <c r="E603" i="1" s="1"/>
  <c r="E604" i="1" s="1"/>
  <c r="E605" i="1" s="1"/>
  <c r="E606" i="1" s="1"/>
  <c r="E607" i="1" s="1"/>
  <c r="E608" i="1" s="1"/>
  <c r="E609" i="1" s="1"/>
  <c r="E610" i="1" s="1"/>
  <c r="E611" i="1" s="1"/>
  <c r="E612" i="1" s="1"/>
  <c r="E613" i="1" s="1"/>
  <c r="E614" i="1" s="1"/>
  <c r="E615" i="1" s="1"/>
  <c r="E616" i="1" s="1"/>
  <c r="E617" i="1" s="1"/>
  <c r="E618" i="1" s="1"/>
  <c r="E619" i="1" s="1"/>
  <c r="E620" i="1" s="1"/>
  <c r="E621" i="1" s="1"/>
  <c r="E622" i="1" s="1"/>
  <c r="E623" i="1" s="1"/>
  <c r="E624" i="1" s="1"/>
  <c r="E625" i="1" s="1"/>
  <c r="E626" i="1" s="1"/>
  <c r="E627" i="1" s="1"/>
  <c r="E628" i="1" s="1"/>
  <c r="E629" i="1" s="1"/>
  <c r="E630" i="1" s="1"/>
  <c r="E631" i="1" s="1"/>
  <c r="E632" i="1" s="1"/>
  <c r="E633" i="1" s="1"/>
  <c r="E634" i="1" s="1"/>
  <c r="E635" i="1" s="1"/>
  <c r="E636" i="1" s="1"/>
  <c r="E637" i="1" s="1"/>
  <c r="E638" i="1" s="1"/>
  <c r="E639" i="1" s="1"/>
  <c r="E640" i="1" s="1"/>
  <c r="E641" i="1" s="1"/>
  <c r="E642" i="1" s="1"/>
  <c r="E643" i="1" s="1"/>
  <c r="E644" i="1" s="1"/>
  <c r="E645" i="1" s="1"/>
  <c r="E646" i="1" s="1"/>
  <c r="E647" i="1" s="1"/>
  <c r="E648" i="1" s="1"/>
  <c r="E649" i="1" s="1"/>
  <c r="E650" i="1" s="1"/>
  <c r="E651" i="1" s="1"/>
  <c r="E652" i="1" s="1"/>
  <c r="E653" i="1" s="1"/>
  <c r="E654" i="1" s="1"/>
  <c r="E655" i="1" s="1"/>
  <c r="E656" i="1" s="1"/>
  <c r="E657" i="1" s="1"/>
  <c r="E658" i="1" s="1"/>
  <c r="E659" i="1" s="1"/>
  <c r="E660" i="1" s="1"/>
  <c r="E661" i="1" s="1"/>
  <c r="E662" i="1" s="1"/>
  <c r="E663" i="1" s="1"/>
  <c r="E664" i="1" s="1"/>
  <c r="E665" i="1" s="1"/>
  <c r="E666" i="1" s="1"/>
  <c r="E667" i="1" s="1"/>
  <c r="E668" i="1" s="1"/>
  <c r="E669" i="1" s="1"/>
  <c r="E670" i="1" s="1"/>
  <c r="E671" i="1" s="1"/>
  <c r="E672" i="1" s="1"/>
  <c r="E673" i="1" s="1"/>
  <c r="E674" i="1" s="1"/>
  <c r="E675" i="1" s="1"/>
  <c r="E676" i="1" s="1"/>
  <c r="E677" i="1" s="1"/>
  <c r="E678" i="1" s="1"/>
  <c r="E679" i="1" s="1"/>
  <c r="E680" i="1" s="1"/>
  <c r="E681" i="1" s="1"/>
  <c r="E682" i="1" s="1"/>
  <c r="E683" i="1" s="1"/>
  <c r="E684" i="1" s="1"/>
  <c r="E685" i="1" s="1"/>
  <c r="E686" i="1" s="1"/>
  <c r="E687" i="1" s="1"/>
  <c r="E688" i="1" s="1"/>
  <c r="E689" i="1" s="1"/>
  <c r="E690" i="1" s="1"/>
  <c r="E691" i="1" s="1"/>
  <c r="E692" i="1" s="1"/>
  <c r="E693" i="1" s="1"/>
  <c r="E694" i="1" s="1"/>
  <c r="E695" i="1" s="1"/>
  <c r="E696" i="1" s="1"/>
  <c r="E697" i="1" s="1"/>
  <c r="E698" i="1" s="1"/>
  <c r="E699" i="1" s="1"/>
  <c r="E700" i="1" s="1"/>
  <c r="E701" i="1" s="1"/>
  <c r="E702" i="1" s="1"/>
  <c r="E703" i="1" s="1"/>
  <c r="E704" i="1" s="1"/>
  <c r="E705" i="1" s="1"/>
  <c r="E706" i="1" s="1"/>
  <c r="E707" i="1" s="1"/>
  <c r="E708" i="1" s="1"/>
  <c r="E709" i="1" s="1"/>
  <c r="E710" i="1" s="1"/>
  <c r="E711" i="1" s="1"/>
  <c r="E712" i="1" s="1"/>
  <c r="E713" i="1" s="1"/>
  <c r="E714" i="1" s="1"/>
  <c r="E715" i="1" s="1"/>
  <c r="E716" i="1" s="1"/>
  <c r="E717" i="1" s="1"/>
  <c r="E718" i="1" s="1"/>
  <c r="E719" i="1" s="1"/>
  <c r="E720" i="1" s="1"/>
  <c r="E721" i="1" s="1"/>
  <c r="E722" i="1" s="1"/>
  <c r="E723" i="1" s="1"/>
  <c r="E724" i="1" s="1"/>
  <c r="E725" i="1" s="1"/>
  <c r="E726" i="1" s="1"/>
  <c r="E727" i="1" s="1"/>
  <c r="E728" i="1" s="1"/>
  <c r="E729" i="1" s="1"/>
  <c r="E730" i="1" s="1"/>
  <c r="E731" i="1" s="1"/>
  <c r="E732" i="1" s="1"/>
  <c r="E733" i="1" s="1"/>
  <c r="E734" i="1" s="1"/>
  <c r="E735" i="1" s="1"/>
  <c r="E736" i="1" s="1"/>
  <c r="E737" i="1" s="1"/>
  <c r="E738" i="1" s="1"/>
  <c r="E739" i="1" s="1"/>
  <c r="E740" i="1" s="1"/>
  <c r="E741" i="1" s="1"/>
  <c r="E742" i="1" s="1"/>
  <c r="E743" i="1" s="1"/>
  <c r="E744" i="1" s="1"/>
  <c r="E745" i="1" s="1"/>
  <c r="E746" i="1" s="1"/>
  <c r="E747" i="1" s="1"/>
  <c r="E748" i="1" s="1"/>
  <c r="E749" i="1" s="1"/>
  <c r="E750" i="1" s="1"/>
  <c r="E751" i="1" s="1"/>
  <c r="E752" i="1" s="1"/>
  <c r="E753" i="1" s="1"/>
  <c r="E754" i="1" s="1"/>
  <c r="E755" i="1" s="1"/>
  <c r="E756" i="1" s="1"/>
  <c r="E757" i="1" s="1"/>
  <c r="E758" i="1" s="1"/>
  <c r="E759" i="1" s="1"/>
  <c r="E760" i="1" s="1"/>
  <c r="E761" i="1" s="1"/>
  <c r="E762" i="1" s="1"/>
  <c r="E763" i="1" s="1"/>
  <c r="E764" i="1" s="1"/>
  <c r="E765" i="1" s="1"/>
  <c r="E766" i="1" s="1"/>
  <c r="E767" i="1" s="1"/>
  <c r="E768" i="1" s="1"/>
  <c r="E769" i="1" s="1"/>
  <c r="E770" i="1" s="1"/>
  <c r="E771" i="1" s="1"/>
  <c r="E772" i="1" s="1"/>
  <c r="E773" i="1" s="1"/>
  <c r="E774" i="1" s="1"/>
  <c r="E775" i="1" s="1"/>
  <c r="E776" i="1" s="1"/>
  <c r="E777" i="1" s="1"/>
  <c r="E778" i="1" s="1"/>
  <c r="E779" i="1" s="1"/>
  <c r="E780" i="1" s="1"/>
  <c r="E781" i="1" s="1"/>
  <c r="E782" i="1" s="1"/>
  <c r="E783" i="1" s="1"/>
  <c r="E784" i="1" s="1"/>
  <c r="E785" i="1" s="1"/>
  <c r="E786" i="1" s="1"/>
  <c r="E787" i="1" s="1"/>
  <c r="E788" i="1" s="1"/>
  <c r="E789" i="1" s="1"/>
  <c r="E790" i="1" s="1"/>
  <c r="E791" i="1" s="1"/>
  <c r="E792" i="1" s="1"/>
  <c r="E793" i="1" s="1"/>
  <c r="E794" i="1" s="1"/>
  <c r="E795" i="1" s="1"/>
  <c r="E796" i="1" s="1"/>
  <c r="E797" i="1" s="1"/>
  <c r="E798" i="1" s="1"/>
  <c r="E799" i="1" s="1"/>
  <c r="E800" i="1" s="1"/>
  <c r="E801" i="1" s="1"/>
  <c r="E802" i="1" s="1"/>
  <c r="E803" i="1" s="1"/>
  <c r="E804" i="1" s="1"/>
  <c r="E805" i="1" s="1"/>
  <c r="E806" i="1" s="1"/>
  <c r="E807" i="1" s="1"/>
  <c r="E808" i="1" s="1"/>
  <c r="E809" i="1" s="1"/>
  <c r="E810" i="1" s="1"/>
  <c r="E811" i="1" s="1"/>
  <c r="E812" i="1" s="1"/>
  <c r="E813" i="1" s="1"/>
  <c r="E814" i="1" s="1"/>
  <c r="E815" i="1" s="1"/>
  <c r="E816" i="1" s="1"/>
  <c r="E817" i="1" s="1"/>
  <c r="E818" i="1" s="1"/>
  <c r="E819" i="1" s="1"/>
  <c r="E820" i="1" s="1"/>
  <c r="E821" i="1" s="1"/>
  <c r="E822" i="1" s="1"/>
  <c r="E823" i="1" s="1"/>
  <c r="E824" i="1" s="1"/>
  <c r="E825" i="1" s="1"/>
  <c r="E826" i="1" s="1"/>
  <c r="E827" i="1" s="1"/>
  <c r="E828" i="1" s="1"/>
  <c r="E829" i="1" s="1"/>
  <c r="E830" i="1" s="1"/>
  <c r="E831" i="1" s="1"/>
  <c r="E832" i="1" s="1"/>
  <c r="E833" i="1" s="1"/>
  <c r="E834" i="1" s="1"/>
  <c r="E835" i="1" s="1"/>
  <c r="E836" i="1" s="1"/>
  <c r="E837" i="1" s="1"/>
  <c r="E838" i="1" s="1"/>
  <c r="E839" i="1" s="1"/>
  <c r="E840" i="1" s="1"/>
  <c r="E841" i="1" s="1"/>
  <c r="E842" i="1" s="1"/>
  <c r="E843" i="1" s="1"/>
  <c r="E844" i="1" s="1"/>
  <c r="E845" i="1" s="1"/>
  <c r="E846" i="1" s="1"/>
  <c r="E847" i="1" s="1"/>
  <c r="E848" i="1" s="1"/>
  <c r="E849" i="1" s="1"/>
  <c r="E850" i="1" s="1"/>
  <c r="E851" i="1" s="1"/>
  <c r="E852" i="1" s="1"/>
  <c r="E853" i="1" s="1"/>
  <c r="E854" i="1" s="1"/>
  <c r="E855" i="1" s="1"/>
  <c r="E856" i="1" s="1"/>
  <c r="E857" i="1" s="1"/>
  <c r="E858" i="1" s="1"/>
  <c r="E859" i="1" s="1"/>
  <c r="E860" i="1" s="1"/>
  <c r="E861" i="1" s="1"/>
  <c r="E862" i="1" s="1"/>
  <c r="E863" i="1" s="1"/>
  <c r="E864" i="1" s="1"/>
  <c r="E865" i="1" s="1"/>
  <c r="E866" i="1" s="1"/>
  <c r="E867" i="1" s="1"/>
  <c r="E868" i="1" s="1"/>
  <c r="E869" i="1" s="1"/>
  <c r="E870" i="1" s="1"/>
  <c r="E871" i="1" s="1"/>
  <c r="E872" i="1" s="1"/>
  <c r="E873" i="1" s="1"/>
  <c r="E874" i="1" s="1"/>
  <c r="E875" i="1" s="1"/>
  <c r="E876" i="1" s="1"/>
  <c r="E877" i="1" s="1"/>
  <c r="E878" i="1" s="1"/>
  <c r="E879" i="1" s="1"/>
  <c r="E880" i="1" s="1"/>
  <c r="E881" i="1" s="1"/>
  <c r="E882" i="1" s="1"/>
  <c r="E883" i="1" s="1"/>
  <c r="E884" i="1" s="1"/>
  <c r="E885" i="1" s="1"/>
  <c r="E886" i="1" s="1"/>
  <c r="E887" i="1" s="1"/>
  <c r="E888" i="1" s="1"/>
  <c r="E889" i="1" s="1"/>
  <c r="E890" i="1" s="1"/>
  <c r="E891" i="1" s="1"/>
  <c r="E892" i="1" s="1"/>
  <c r="E893" i="1" s="1"/>
  <c r="E894" i="1" s="1"/>
  <c r="E895" i="1" s="1"/>
  <c r="E896" i="1" s="1"/>
  <c r="E897" i="1" s="1"/>
  <c r="E898" i="1" s="1"/>
  <c r="E899" i="1" s="1"/>
  <c r="E900" i="1" s="1"/>
  <c r="E901" i="1" s="1"/>
  <c r="E902" i="1" s="1"/>
  <c r="E903" i="1" s="1"/>
  <c r="E904" i="1" s="1"/>
  <c r="E905" i="1" s="1"/>
  <c r="E906" i="1" s="1"/>
  <c r="E907" i="1" s="1"/>
  <c r="E908" i="1" s="1"/>
  <c r="E909" i="1" s="1"/>
  <c r="E910" i="1" s="1"/>
  <c r="E911" i="1" s="1"/>
  <c r="E912" i="1" s="1"/>
  <c r="E913" i="1" s="1"/>
  <c r="E914" i="1" s="1"/>
  <c r="E915" i="1" s="1"/>
  <c r="E916" i="1" s="1"/>
  <c r="E917" i="1" s="1"/>
  <c r="E918" i="1" s="1"/>
  <c r="E919" i="1" s="1"/>
  <c r="E920" i="1" s="1"/>
  <c r="E921" i="1" s="1"/>
  <c r="E922" i="1" s="1"/>
  <c r="E923" i="1" s="1"/>
  <c r="E924" i="1" s="1"/>
  <c r="E925" i="1" s="1"/>
  <c r="E926" i="1" s="1"/>
  <c r="E927" i="1" s="1"/>
  <c r="E928" i="1" s="1"/>
  <c r="E929" i="1" s="1"/>
  <c r="E930" i="1" s="1"/>
  <c r="E931" i="1" s="1"/>
  <c r="E932" i="1" s="1"/>
  <c r="E933" i="1" s="1"/>
  <c r="E934" i="1" s="1"/>
  <c r="E935" i="1" s="1"/>
  <c r="E936" i="1" s="1"/>
  <c r="E937" i="1" s="1"/>
  <c r="E938" i="1" s="1"/>
  <c r="E939" i="1" s="1"/>
  <c r="E940" i="1" s="1"/>
  <c r="E941" i="1" s="1"/>
  <c r="E942" i="1" s="1"/>
  <c r="E943" i="1" s="1"/>
  <c r="E944" i="1" s="1"/>
  <c r="E945" i="1" s="1"/>
  <c r="E946" i="1" s="1"/>
  <c r="E947" i="1" s="1"/>
  <c r="E948" i="1" s="1"/>
  <c r="E949" i="1" s="1"/>
  <c r="E950" i="1" s="1"/>
  <c r="E951" i="1" s="1"/>
  <c r="E952" i="1" s="1"/>
  <c r="E953" i="1" s="1"/>
  <c r="E954" i="1" s="1"/>
  <c r="E955" i="1" s="1"/>
  <c r="E956" i="1" s="1"/>
  <c r="E957" i="1" s="1"/>
  <c r="E958" i="1" s="1"/>
  <c r="E959" i="1" s="1"/>
  <c r="E960" i="1" s="1"/>
  <c r="E961" i="1" s="1"/>
  <c r="E962" i="1" s="1"/>
  <c r="E963" i="1" s="1"/>
  <c r="E964" i="1" s="1"/>
  <c r="E965" i="1" s="1"/>
  <c r="E966" i="1" s="1"/>
  <c r="E967" i="1" s="1"/>
  <c r="E968" i="1" s="1"/>
  <c r="E969" i="1" s="1"/>
  <c r="E970" i="1" s="1"/>
  <c r="E971" i="1" s="1"/>
  <c r="E972" i="1" s="1"/>
  <c r="E973" i="1" s="1"/>
  <c r="E974" i="1" s="1"/>
  <c r="E975" i="1" s="1"/>
  <c r="E976" i="1" s="1"/>
  <c r="E977" i="1" s="1"/>
  <c r="E978" i="1" s="1"/>
  <c r="E979" i="1" s="1"/>
  <c r="E980" i="1" s="1"/>
  <c r="E981" i="1" s="1"/>
  <c r="E982" i="1" s="1"/>
  <c r="E983" i="1" s="1"/>
  <c r="E984" i="1" s="1"/>
  <c r="E985" i="1" s="1"/>
  <c r="E986" i="1" s="1"/>
  <c r="E987" i="1" s="1"/>
  <c r="E988" i="1" s="1"/>
  <c r="E989" i="1" s="1"/>
  <c r="E990" i="1" s="1"/>
  <c r="E991" i="1" s="1"/>
  <c r="E992" i="1" s="1"/>
  <c r="E993" i="1" s="1"/>
  <c r="E994" i="1" s="1"/>
  <c r="E995" i="1" s="1"/>
  <c r="E996" i="1" s="1"/>
  <c r="E997" i="1" s="1"/>
  <c r="E998" i="1" s="1"/>
  <c r="E999" i="1" s="1"/>
  <c r="E1000" i="1" s="1"/>
  <c r="E1001" i="1" s="1"/>
  <c r="E1002" i="1" s="1"/>
  <c r="E1003" i="1" s="1"/>
  <c r="E1004" i="1" s="1"/>
  <c r="E1005" i="1" s="1"/>
  <c r="E1006" i="1" s="1"/>
  <c r="E1007" i="1" s="1"/>
  <c r="E1008" i="1" s="1"/>
  <c r="E1009" i="1" s="1"/>
  <c r="E1010" i="1" s="1"/>
  <c r="E1011" i="1" s="1"/>
  <c r="E1012" i="1" s="1"/>
  <c r="E1013" i="1" s="1"/>
  <c r="E1014" i="1" s="1"/>
  <c r="E1015" i="1" s="1"/>
  <c r="E1016" i="1" s="1"/>
  <c r="E1017" i="1" s="1"/>
  <c r="E1018" i="1" s="1"/>
  <c r="E1019" i="1" s="1"/>
  <c r="E1020" i="1" s="1"/>
  <c r="E1021" i="1" s="1"/>
  <c r="E1022" i="1" s="1"/>
  <c r="E1023" i="1" s="1"/>
  <c r="E1024" i="1" s="1"/>
  <c r="E1025" i="1" s="1"/>
  <c r="E1026" i="1" s="1"/>
  <c r="E1027" i="1" s="1"/>
  <c r="E1028" i="1" s="1"/>
  <c r="E1029" i="1" s="1"/>
  <c r="E1030" i="1" s="1"/>
  <c r="E1031" i="1" s="1"/>
  <c r="E1032" i="1" s="1"/>
  <c r="E1033" i="1" s="1"/>
  <c r="E1034" i="1" s="1"/>
  <c r="E1035" i="1" s="1"/>
  <c r="E1036" i="1" s="1"/>
  <c r="E1037" i="1" s="1"/>
  <c r="E1038" i="1" s="1"/>
  <c r="E1039" i="1" s="1"/>
  <c r="E1040" i="1" s="1"/>
  <c r="E1041" i="1" s="1"/>
  <c r="E1042" i="1" s="1"/>
  <c r="E1043" i="1" s="1"/>
  <c r="E1044" i="1" s="1"/>
  <c r="E1045" i="1" s="1"/>
  <c r="E1046" i="1" s="1"/>
  <c r="E1047" i="1" s="1"/>
  <c r="E1048" i="1" s="1"/>
  <c r="E1049" i="1" s="1"/>
  <c r="E1050" i="1" s="1"/>
  <c r="E1051" i="1" s="1"/>
  <c r="E1052" i="1" s="1"/>
  <c r="E1053" i="1" s="1"/>
  <c r="E1054" i="1" s="1"/>
  <c r="E1055" i="1" s="1"/>
  <c r="E1056" i="1" s="1"/>
  <c r="E1057" i="1" s="1"/>
  <c r="E1058" i="1" s="1"/>
  <c r="E1059" i="1" s="1"/>
  <c r="E1060" i="1" s="1"/>
  <c r="E1061" i="1" s="1"/>
  <c r="E1062" i="1" s="1"/>
  <c r="E1063" i="1" s="1"/>
  <c r="E1064" i="1" s="1"/>
  <c r="E1065" i="1" s="1"/>
  <c r="E1066" i="1" s="1"/>
  <c r="E1067" i="1" s="1"/>
  <c r="E1068" i="1" s="1"/>
  <c r="E1069" i="1" s="1"/>
  <c r="E1070" i="1" s="1"/>
  <c r="E1071" i="1" s="1"/>
  <c r="E1072" i="1" s="1"/>
  <c r="E1073" i="1" s="1"/>
  <c r="E1074" i="1" s="1"/>
  <c r="E1075" i="1" s="1"/>
  <c r="E1076" i="1" s="1"/>
  <c r="E1077" i="1" s="1"/>
  <c r="E1078" i="1" s="1"/>
  <c r="E1079" i="1" s="1"/>
  <c r="E1080" i="1" s="1"/>
  <c r="E1081" i="1" s="1"/>
  <c r="E1082" i="1" s="1"/>
  <c r="E1083" i="1" s="1"/>
  <c r="E1084" i="1" s="1"/>
  <c r="E1085" i="1" s="1"/>
  <c r="E1086" i="1" s="1"/>
  <c r="E1087" i="1" s="1"/>
  <c r="E1088" i="1" s="1"/>
  <c r="E1089" i="1" s="1"/>
  <c r="E1090" i="1" s="1"/>
  <c r="E1091" i="1" s="1"/>
  <c r="E1092" i="1" s="1"/>
  <c r="E1093" i="1" s="1"/>
  <c r="E1094" i="1" s="1"/>
  <c r="E1095" i="1" s="1"/>
  <c r="E1096" i="1" s="1"/>
  <c r="E1097" i="1" s="1"/>
  <c r="E1098" i="1" s="1"/>
  <c r="E1099" i="1" s="1"/>
  <c r="E1100" i="1" s="1"/>
  <c r="E1101" i="1" s="1"/>
  <c r="E1102" i="1" s="1"/>
  <c r="E1103" i="1" s="1"/>
  <c r="E1104" i="1" s="1"/>
  <c r="E1105" i="1" s="1"/>
  <c r="E1106" i="1" s="1"/>
  <c r="E1107" i="1" s="1"/>
  <c r="E1108" i="1" s="1"/>
  <c r="E1109" i="1" s="1"/>
  <c r="E1110" i="1" s="1"/>
  <c r="E1111" i="1" s="1"/>
  <c r="E1112" i="1" s="1"/>
  <c r="E1113" i="1" s="1"/>
  <c r="E1114" i="1" s="1"/>
  <c r="E1115" i="1" s="1"/>
  <c r="E1116" i="1" s="1"/>
  <c r="E1117" i="1" s="1"/>
  <c r="E1118" i="1" s="1"/>
  <c r="E1119" i="1" s="1"/>
  <c r="E1120" i="1" s="1"/>
  <c r="E1121" i="1" s="1"/>
  <c r="E1122" i="1" s="1"/>
  <c r="E1123" i="1" s="1"/>
  <c r="E1124" i="1" s="1"/>
  <c r="E1125" i="1" s="1"/>
  <c r="E1126" i="1" s="1"/>
  <c r="E1127" i="1" s="1"/>
  <c r="E1128" i="1" s="1"/>
  <c r="E1129" i="1" s="1"/>
  <c r="E1130" i="1" s="1"/>
  <c r="E1131" i="1" s="1"/>
  <c r="E1132" i="1" s="1"/>
  <c r="E1133" i="1" s="1"/>
  <c r="E1134" i="1" s="1"/>
  <c r="E1135" i="1" s="1"/>
  <c r="E1136" i="1" s="1"/>
  <c r="E1137" i="1" s="1"/>
  <c r="E1138" i="1" s="1"/>
  <c r="E1139" i="1" s="1"/>
  <c r="E1140" i="1" s="1"/>
  <c r="E1141" i="1" s="1"/>
  <c r="E1142" i="1" s="1"/>
  <c r="E1143" i="1" s="1"/>
  <c r="E1144" i="1" s="1"/>
  <c r="E1145" i="1" s="1"/>
  <c r="E1146" i="1" s="1"/>
  <c r="E1147" i="1" s="1"/>
  <c r="E1148" i="1" s="1"/>
  <c r="E1149" i="1" s="1"/>
  <c r="E1150" i="1" s="1"/>
  <c r="E1151" i="1" s="1"/>
  <c r="E1152" i="1" s="1"/>
  <c r="E1153" i="1" s="1"/>
  <c r="E1154" i="1" s="1"/>
  <c r="E1155" i="1" s="1"/>
  <c r="E1156" i="1" s="1"/>
  <c r="E1157" i="1" s="1"/>
  <c r="E1158" i="1" s="1"/>
  <c r="E1159" i="1" s="1"/>
  <c r="E1160" i="1" s="1"/>
  <c r="E1161" i="1" s="1"/>
  <c r="E1162" i="1" s="1"/>
  <c r="E1163" i="1" s="1"/>
  <c r="E1164" i="1" s="1"/>
  <c r="E1165" i="1" s="1"/>
  <c r="E1166" i="1" s="1"/>
  <c r="E1167" i="1" s="1"/>
  <c r="E1168" i="1" s="1"/>
  <c r="E1169" i="1" s="1"/>
  <c r="E1170" i="1" s="1"/>
  <c r="E1171" i="1" s="1"/>
  <c r="E1172" i="1" s="1"/>
  <c r="E1173" i="1" s="1"/>
  <c r="E1174" i="1" s="1"/>
  <c r="E1175" i="1" s="1"/>
  <c r="E1176" i="1" s="1"/>
  <c r="E1177" i="1" s="1"/>
  <c r="E1178" i="1" s="1"/>
  <c r="E1179" i="1" s="1"/>
  <c r="E1180" i="1" s="1"/>
  <c r="E1181" i="1" s="1"/>
  <c r="E1182" i="1" s="1"/>
  <c r="E1183" i="1" s="1"/>
  <c r="E1184" i="1" s="1"/>
  <c r="E1185" i="1" s="1"/>
  <c r="E1186" i="1" s="1"/>
  <c r="E1187" i="1" s="1"/>
  <c r="E1188" i="1" s="1"/>
  <c r="E1189" i="1" s="1"/>
  <c r="E1190" i="1" s="1"/>
  <c r="E1191" i="1" s="1"/>
  <c r="E1192" i="1" s="1"/>
  <c r="E1193" i="1" s="1"/>
  <c r="E1194" i="1" s="1"/>
  <c r="E1195" i="1" s="1"/>
  <c r="E1196" i="1" s="1"/>
  <c r="E1197" i="1" s="1"/>
  <c r="E1198" i="1" s="1"/>
  <c r="E1199" i="1" s="1"/>
  <c r="E1200" i="1" s="1"/>
  <c r="E1201" i="1" s="1"/>
  <c r="E1202" i="1" s="1"/>
  <c r="E1203" i="1" s="1"/>
  <c r="E1204" i="1" s="1"/>
  <c r="E1205" i="1" s="1"/>
  <c r="E1206" i="1" s="1"/>
  <c r="E1207" i="1" s="1"/>
  <c r="E1208" i="1" s="1"/>
  <c r="E1209" i="1" s="1"/>
  <c r="E1210" i="1" s="1"/>
  <c r="E1211" i="1" s="1"/>
  <c r="E1212" i="1" s="1"/>
  <c r="E1213" i="1" s="1"/>
  <c r="E1214" i="1" s="1"/>
  <c r="E1215" i="1" s="1"/>
  <c r="E1216" i="1" s="1"/>
  <c r="E1217" i="1" s="1"/>
  <c r="E1218" i="1" s="1"/>
  <c r="E1219" i="1" s="1"/>
  <c r="E1220" i="1" s="1"/>
  <c r="E1221" i="1" s="1"/>
  <c r="E1222" i="1" s="1"/>
  <c r="E1223" i="1" s="1"/>
  <c r="E1224" i="1" s="1"/>
  <c r="E1225" i="1" s="1"/>
  <c r="E1226" i="1" s="1"/>
  <c r="E1227" i="1" s="1"/>
  <c r="E1228" i="1" s="1"/>
  <c r="E1229" i="1" s="1"/>
  <c r="E1230" i="1" s="1"/>
  <c r="E1231" i="1" s="1"/>
  <c r="E1232" i="1" s="1"/>
  <c r="E1233" i="1" s="1"/>
  <c r="E1234" i="1" s="1"/>
  <c r="E1235" i="1" s="1"/>
  <c r="E1236" i="1" s="1"/>
  <c r="E1237" i="1" s="1"/>
  <c r="E1238" i="1" s="1"/>
  <c r="E1239" i="1" s="1"/>
  <c r="E3" i="1"/>
  <c r="G1291" i="2"/>
  <c r="G1272" i="2"/>
  <c r="E1291" i="2"/>
  <c r="E1272" i="2"/>
  <c r="B1242" i="6"/>
  <c r="B1243" i="6" s="1"/>
  <c r="B1240" i="6"/>
  <c r="B1242" i="5"/>
  <c r="B1243" i="5" s="1"/>
  <c r="B1240" i="5"/>
  <c r="B1242" i="4"/>
  <c r="B1242" i="3"/>
  <c r="B1240" i="4"/>
  <c r="B1240" i="3"/>
  <c r="B1243" i="4"/>
  <c r="B1243" i="3"/>
  <c r="C1294" i="2"/>
  <c r="E1294" i="2" s="1"/>
  <c r="G1286" i="2" s="1"/>
  <c r="C1295" i="2"/>
  <c r="C1296" i="2"/>
  <c r="E1296" i="2" s="1"/>
  <c r="G1288" i="2" s="1"/>
  <c r="C1297" i="2"/>
  <c r="E1297" i="2" s="1"/>
  <c r="G1289" i="2" s="1"/>
  <c r="C1298" i="2"/>
  <c r="E1298" i="2" s="1"/>
  <c r="G1290" i="2" s="1"/>
  <c r="C1293" i="2"/>
  <c r="C1286" i="2"/>
  <c r="C1287" i="2"/>
  <c r="E1287" i="2" s="1"/>
  <c r="C1288" i="2"/>
  <c r="E1288" i="2" s="1"/>
  <c r="C1289" i="2"/>
  <c r="E1289" i="2" s="1"/>
  <c r="C1290" i="2"/>
  <c r="E1290" i="2" s="1"/>
  <c r="C1285" i="2"/>
  <c r="C1275" i="2"/>
  <c r="C1276" i="2"/>
  <c r="E1276" i="2" s="1"/>
  <c r="G1268" i="2" s="1"/>
  <c r="C1277" i="2"/>
  <c r="E1277" i="2" s="1"/>
  <c r="G1269" i="2" s="1"/>
  <c r="C1278" i="2"/>
  <c r="E1278" i="2" s="1"/>
  <c r="G1270" i="2" s="1"/>
  <c r="C1279" i="2"/>
  <c r="E1279" i="2" s="1"/>
  <c r="G1271" i="2" s="1"/>
  <c r="C1274" i="2"/>
  <c r="C1267" i="2"/>
  <c r="E1267" i="2" s="1"/>
  <c r="C1268" i="2"/>
  <c r="E1268" i="2" s="1"/>
  <c r="C1269" i="2"/>
  <c r="E1269" i="2" s="1"/>
  <c r="C1270" i="2"/>
  <c r="E1270" i="2" s="1"/>
  <c r="C1271" i="2"/>
  <c r="E1271" i="2" s="1"/>
  <c r="C1266" i="2"/>
  <c r="G1253" i="2"/>
  <c r="B1260" i="2"/>
  <c r="B1259" i="2"/>
  <c r="C1258" i="2"/>
  <c r="B1258" i="2"/>
  <c r="B1257" i="2"/>
  <c r="B1256" i="2"/>
  <c r="F1255" i="2"/>
  <c r="E1255" i="2"/>
  <c r="B1255" i="2"/>
  <c r="C1252" i="2"/>
  <c r="C1251" i="2"/>
  <c r="C1250" i="2"/>
  <c r="C1249" i="2"/>
  <c r="C1248" i="2"/>
  <c r="C1247" i="2"/>
  <c r="C1252" i="1"/>
  <c r="C1260" i="2" s="1"/>
  <c r="C1251" i="1"/>
  <c r="C1250" i="1"/>
  <c r="C1249" i="1"/>
  <c r="C1257" i="2" s="1"/>
  <c r="C1248" i="1"/>
  <c r="E1248" i="1" s="1"/>
  <c r="E1256" i="2" s="1"/>
  <c r="G1248" i="2" s="1"/>
  <c r="C1247" i="1"/>
  <c r="C1255" i="2" s="1"/>
  <c r="C1241" i="2"/>
  <c r="C1243" i="2" s="1"/>
  <c r="C1244" i="2" s="1"/>
  <c r="E1253" i="2" s="1"/>
  <c r="D4" i="2"/>
  <c r="D5" i="2"/>
  <c r="D6" i="2"/>
  <c r="D7" i="2"/>
  <c r="D8" i="2"/>
  <c r="D9" i="2"/>
  <c r="D10" i="2"/>
  <c r="D11" i="2"/>
  <c r="D12" i="2"/>
  <c r="D13" i="2"/>
  <c r="D14" i="2"/>
  <c r="D15" i="2"/>
  <c r="D16" i="2"/>
  <c r="D17" i="2"/>
  <c r="D18" i="2"/>
  <c r="D19" i="2"/>
  <c r="D20" i="2"/>
  <c r="D21" i="2"/>
  <c r="D22" i="2"/>
  <c r="D23" i="2"/>
  <c r="D24" i="2"/>
  <c r="D25" i="2"/>
  <c r="D26" i="2"/>
  <c r="D27" i="2"/>
  <c r="D28" i="2"/>
  <c r="D29" i="2"/>
  <c r="D30" i="2"/>
  <c r="D31" i="2"/>
  <c r="D32" i="2"/>
  <c r="D33" i="2"/>
  <c r="D34" i="2"/>
  <c r="D35" i="2"/>
  <c r="D36" i="2"/>
  <c r="D37" i="2"/>
  <c r="D38" i="2"/>
  <c r="D39" i="2"/>
  <c r="D40" i="2"/>
  <c r="D41" i="2"/>
  <c r="D42" i="2"/>
  <c r="D43" i="2"/>
  <c r="D44" i="2"/>
  <c r="D45" i="2"/>
  <c r="D46" i="2"/>
  <c r="D47" i="2"/>
  <c r="D48" i="2"/>
  <c r="D49" i="2"/>
  <c r="D50" i="2"/>
  <c r="D51" i="2"/>
  <c r="D52" i="2"/>
  <c r="D53" i="2"/>
  <c r="D54" i="2"/>
  <c r="D55" i="2"/>
  <c r="D56" i="2"/>
  <c r="D57" i="2"/>
  <c r="D58" i="2"/>
  <c r="D59" i="2"/>
  <c r="D60" i="2"/>
  <c r="D61" i="2"/>
  <c r="D62" i="2"/>
  <c r="D63" i="2"/>
  <c r="D64" i="2"/>
  <c r="D65" i="2"/>
  <c r="D66" i="2"/>
  <c r="D67" i="2"/>
  <c r="D68" i="2"/>
  <c r="D69" i="2"/>
  <c r="D70" i="2"/>
  <c r="D71" i="2"/>
  <c r="D72" i="2"/>
  <c r="D73" i="2"/>
  <c r="D74" i="2"/>
  <c r="D75" i="2"/>
  <c r="D76" i="2"/>
  <c r="D77" i="2"/>
  <c r="D78" i="2"/>
  <c r="D79" i="2"/>
  <c r="D80" i="2"/>
  <c r="D81" i="2"/>
  <c r="D82" i="2"/>
  <c r="D83" i="2"/>
  <c r="D84" i="2"/>
  <c r="D85" i="2"/>
  <c r="D86" i="2"/>
  <c r="D87" i="2"/>
  <c r="D88" i="2"/>
  <c r="D89" i="2"/>
  <c r="D90" i="2"/>
  <c r="D91" i="2"/>
  <c r="D92" i="2"/>
  <c r="D93" i="2"/>
  <c r="D94" i="2"/>
  <c r="D95" i="2"/>
  <c r="D96" i="2"/>
  <c r="D97" i="2"/>
  <c r="D98" i="2"/>
  <c r="D99" i="2"/>
  <c r="D100" i="2"/>
  <c r="D101" i="2"/>
  <c r="D102" i="2"/>
  <c r="D103" i="2"/>
  <c r="D104" i="2"/>
  <c r="D105" i="2"/>
  <c r="D106" i="2"/>
  <c r="D107" i="2"/>
  <c r="D108" i="2"/>
  <c r="D109" i="2"/>
  <c r="D110" i="2"/>
  <c r="D111" i="2"/>
  <c r="D112" i="2"/>
  <c r="D113" i="2"/>
  <c r="D114" i="2"/>
  <c r="D115" i="2"/>
  <c r="D116" i="2"/>
  <c r="D117" i="2"/>
  <c r="D118" i="2"/>
  <c r="D119" i="2"/>
  <c r="D120" i="2"/>
  <c r="D121" i="2"/>
  <c r="D122" i="2"/>
  <c r="D123" i="2"/>
  <c r="D124" i="2"/>
  <c r="D125" i="2"/>
  <c r="D126" i="2"/>
  <c r="D127" i="2"/>
  <c r="D128" i="2"/>
  <c r="D129" i="2"/>
  <c r="D130" i="2"/>
  <c r="D131" i="2"/>
  <c r="D132" i="2"/>
  <c r="D133" i="2"/>
  <c r="D134" i="2"/>
  <c r="D135" i="2"/>
  <c r="D136" i="2"/>
  <c r="D137" i="2"/>
  <c r="D138" i="2"/>
  <c r="D139" i="2"/>
  <c r="D140" i="2"/>
  <c r="D141" i="2"/>
  <c r="D142" i="2"/>
  <c r="D143" i="2"/>
  <c r="D144" i="2"/>
  <c r="D145" i="2"/>
  <c r="D146" i="2"/>
  <c r="D147" i="2"/>
  <c r="D148" i="2"/>
  <c r="D149" i="2"/>
  <c r="D150" i="2"/>
  <c r="D151" i="2"/>
  <c r="D152" i="2"/>
  <c r="D153" i="2"/>
  <c r="D154" i="2"/>
  <c r="D155" i="2"/>
  <c r="D156" i="2"/>
  <c r="D157" i="2"/>
  <c r="D158" i="2"/>
  <c r="D159" i="2"/>
  <c r="D160" i="2"/>
  <c r="D161" i="2"/>
  <c r="D162" i="2"/>
  <c r="D163" i="2"/>
  <c r="D164" i="2"/>
  <c r="D165" i="2"/>
  <c r="D166" i="2"/>
  <c r="D167" i="2"/>
  <c r="D168" i="2"/>
  <c r="D169" i="2"/>
  <c r="D170" i="2"/>
  <c r="D171" i="2"/>
  <c r="D172" i="2"/>
  <c r="D173" i="2"/>
  <c r="D174" i="2"/>
  <c r="D175" i="2"/>
  <c r="D176" i="2"/>
  <c r="D177" i="2"/>
  <c r="D178" i="2"/>
  <c r="D179" i="2"/>
  <c r="D180" i="2"/>
  <c r="D181" i="2"/>
  <c r="D182" i="2"/>
  <c r="D183" i="2"/>
  <c r="D184" i="2"/>
  <c r="D185" i="2"/>
  <c r="D186" i="2"/>
  <c r="D187" i="2"/>
  <c r="D188" i="2"/>
  <c r="D189" i="2"/>
  <c r="D190" i="2"/>
  <c r="D191" i="2"/>
  <c r="D192" i="2"/>
  <c r="D193" i="2"/>
  <c r="D194" i="2"/>
  <c r="D195" i="2"/>
  <c r="D196" i="2"/>
  <c r="D197" i="2"/>
  <c r="D198" i="2"/>
  <c r="D199" i="2"/>
  <c r="D200" i="2"/>
  <c r="D201" i="2"/>
  <c r="D202" i="2"/>
  <c r="D203" i="2"/>
  <c r="D204" i="2"/>
  <c r="D205" i="2"/>
  <c r="D206" i="2"/>
  <c r="D207" i="2"/>
  <c r="D208" i="2"/>
  <c r="D209" i="2"/>
  <c r="D210" i="2"/>
  <c r="D211" i="2"/>
  <c r="D212" i="2"/>
  <c r="D213" i="2"/>
  <c r="D214" i="2"/>
  <c r="D215" i="2"/>
  <c r="D216" i="2"/>
  <c r="D217" i="2"/>
  <c r="D218" i="2"/>
  <c r="D219" i="2"/>
  <c r="D220" i="2"/>
  <c r="D221" i="2"/>
  <c r="D222" i="2"/>
  <c r="D223" i="2"/>
  <c r="D224" i="2"/>
  <c r="D225" i="2"/>
  <c r="D226" i="2"/>
  <c r="D227" i="2"/>
  <c r="D228" i="2"/>
  <c r="D229" i="2"/>
  <c r="D230" i="2"/>
  <c r="D231" i="2"/>
  <c r="D232" i="2"/>
  <c r="D233" i="2"/>
  <c r="D234" i="2"/>
  <c r="D235" i="2"/>
  <c r="D236" i="2"/>
  <c r="D237" i="2"/>
  <c r="D238" i="2"/>
  <c r="D239" i="2"/>
  <c r="D240" i="2"/>
  <c r="D241" i="2"/>
  <c r="D242" i="2"/>
  <c r="D243" i="2"/>
  <c r="D244" i="2"/>
  <c r="D245" i="2"/>
  <c r="D246" i="2"/>
  <c r="D247" i="2"/>
  <c r="D248" i="2"/>
  <c r="D249" i="2"/>
  <c r="D1248" i="2" s="1"/>
  <c r="D250" i="2"/>
  <c r="D251" i="2"/>
  <c r="D252" i="2"/>
  <c r="D253" i="2"/>
  <c r="D254" i="2"/>
  <c r="D255" i="2"/>
  <c r="D256" i="2"/>
  <c r="D257" i="2"/>
  <c r="D258" i="2"/>
  <c r="D259" i="2"/>
  <c r="D260" i="2"/>
  <c r="D261" i="2"/>
  <c r="D262" i="2"/>
  <c r="D263" i="2"/>
  <c r="D264" i="2"/>
  <c r="D265" i="2"/>
  <c r="D266" i="2"/>
  <c r="D267" i="2"/>
  <c r="D268" i="2"/>
  <c r="D269" i="2"/>
  <c r="D270" i="2"/>
  <c r="D271" i="2"/>
  <c r="D272" i="2"/>
  <c r="D273" i="2"/>
  <c r="D274" i="2"/>
  <c r="D275" i="2"/>
  <c r="D276" i="2"/>
  <c r="D277" i="2"/>
  <c r="D278" i="2"/>
  <c r="D279" i="2"/>
  <c r="D280" i="2"/>
  <c r="D281" i="2"/>
  <c r="D282" i="2"/>
  <c r="D283" i="2"/>
  <c r="D284" i="2"/>
  <c r="D285" i="2"/>
  <c r="D286" i="2"/>
  <c r="D287" i="2"/>
  <c r="D288" i="2"/>
  <c r="D289" i="2"/>
  <c r="D290" i="2"/>
  <c r="D291" i="2"/>
  <c r="D292" i="2"/>
  <c r="D293" i="2"/>
  <c r="D294" i="2"/>
  <c r="D295" i="2"/>
  <c r="D296" i="2"/>
  <c r="D297" i="2"/>
  <c r="D298" i="2"/>
  <c r="D299" i="2"/>
  <c r="D300" i="2"/>
  <c r="D301" i="2"/>
  <c r="D302" i="2"/>
  <c r="D303" i="2"/>
  <c r="D304" i="2"/>
  <c r="D305" i="2"/>
  <c r="D306" i="2"/>
  <c r="D307" i="2"/>
  <c r="D308" i="2"/>
  <c r="D309" i="2"/>
  <c r="D310" i="2"/>
  <c r="D311" i="2"/>
  <c r="D312" i="2"/>
  <c r="D313" i="2"/>
  <c r="D314" i="2"/>
  <c r="D315" i="2"/>
  <c r="D316" i="2"/>
  <c r="D317" i="2"/>
  <c r="D318" i="2"/>
  <c r="D319" i="2"/>
  <c r="D320" i="2"/>
  <c r="D321" i="2"/>
  <c r="D322" i="2"/>
  <c r="D323" i="2"/>
  <c r="D324" i="2"/>
  <c r="D325" i="2"/>
  <c r="D326" i="2"/>
  <c r="D327" i="2"/>
  <c r="D328" i="2"/>
  <c r="D329" i="2"/>
  <c r="D330" i="2"/>
  <c r="D331" i="2"/>
  <c r="D332" i="2"/>
  <c r="D333" i="2"/>
  <c r="D334" i="2"/>
  <c r="D335" i="2"/>
  <c r="D336" i="2"/>
  <c r="D337" i="2"/>
  <c r="D338" i="2"/>
  <c r="D339" i="2"/>
  <c r="D340" i="2"/>
  <c r="D341" i="2"/>
  <c r="D342" i="2"/>
  <c r="D343" i="2"/>
  <c r="D344" i="2"/>
  <c r="D345" i="2"/>
  <c r="D346" i="2"/>
  <c r="D347" i="2"/>
  <c r="D348" i="2"/>
  <c r="D349" i="2"/>
  <c r="D350" i="2"/>
  <c r="D351" i="2"/>
  <c r="D352" i="2"/>
  <c r="D353" i="2"/>
  <c r="D354" i="2"/>
  <c r="D355" i="2"/>
  <c r="D356" i="2"/>
  <c r="D357" i="2"/>
  <c r="D358" i="2"/>
  <c r="D359" i="2"/>
  <c r="D360" i="2"/>
  <c r="D361" i="2"/>
  <c r="D362" i="2"/>
  <c r="D363" i="2"/>
  <c r="D364" i="2"/>
  <c r="D365" i="2"/>
  <c r="D366" i="2"/>
  <c r="D367" i="2"/>
  <c r="D368" i="2"/>
  <c r="D369" i="2"/>
  <c r="D370" i="2"/>
  <c r="D371" i="2"/>
  <c r="D372" i="2"/>
  <c r="D373" i="2"/>
  <c r="D374" i="2"/>
  <c r="D375" i="2"/>
  <c r="D376" i="2"/>
  <c r="D377" i="2"/>
  <c r="D378" i="2"/>
  <c r="D379" i="2"/>
  <c r="D380" i="2"/>
  <c r="D381" i="2"/>
  <c r="D382" i="2"/>
  <c r="D383" i="2"/>
  <c r="D384" i="2"/>
  <c r="D385" i="2"/>
  <c r="D386" i="2"/>
  <c r="D387" i="2"/>
  <c r="D388" i="2"/>
  <c r="D389" i="2"/>
  <c r="D390" i="2"/>
  <c r="D391" i="2"/>
  <c r="D392" i="2"/>
  <c r="D393" i="2"/>
  <c r="D394" i="2"/>
  <c r="D395" i="2"/>
  <c r="D396" i="2"/>
  <c r="D397" i="2"/>
  <c r="D398" i="2"/>
  <c r="D399" i="2"/>
  <c r="D400" i="2"/>
  <c r="D401" i="2"/>
  <c r="D402" i="2"/>
  <c r="D403" i="2"/>
  <c r="D404" i="2"/>
  <c r="D405" i="2"/>
  <c r="D406" i="2"/>
  <c r="D407" i="2"/>
  <c r="D408" i="2"/>
  <c r="D409" i="2"/>
  <c r="D410" i="2"/>
  <c r="D411" i="2"/>
  <c r="D412" i="2"/>
  <c r="D413" i="2"/>
  <c r="D414" i="2"/>
  <c r="D415" i="2"/>
  <c r="D416" i="2"/>
  <c r="D417" i="2"/>
  <c r="D418" i="2"/>
  <c r="D419" i="2"/>
  <c r="D420" i="2"/>
  <c r="D421" i="2"/>
  <c r="D422" i="2"/>
  <c r="D423" i="2"/>
  <c r="D424" i="2"/>
  <c r="D425" i="2"/>
  <c r="D426" i="2"/>
  <c r="D427" i="2"/>
  <c r="D428" i="2"/>
  <c r="D429" i="2"/>
  <c r="D430" i="2"/>
  <c r="D431" i="2"/>
  <c r="D432" i="2"/>
  <c r="D433" i="2"/>
  <c r="D434" i="2"/>
  <c r="D435" i="2"/>
  <c r="D436" i="2"/>
  <c r="D437" i="2"/>
  <c r="D438" i="2"/>
  <c r="D439" i="2"/>
  <c r="D440" i="2"/>
  <c r="D441" i="2"/>
  <c r="D442" i="2"/>
  <c r="D443" i="2"/>
  <c r="D444" i="2"/>
  <c r="D445" i="2"/>
  <c r="D446" i="2"/>
  <c r="D447" i="2"/>
  <c r="D448" i="2"/>
  <c r="D449" i="2"/>
  <c r="D450" i="2"/>
  <c r="D451" i="2"/>
  <c r="D452" i="2"/>
  <c r="D453" i="2"/>
  <c r="D454" i="2"/>
  <c r="D455" i="2"/>
  <c r="D456" i="2"/>
  <c r="D457" i="2"/>
  <c r="D458" i="2"/>
  <c r="D459" i="2"/>
  <c r="D460" i="2"/>
  <c r="D461" i="2"/>
  <c r="D462" i="2"/>
  <c r="D463" i="2"/>
  <c r="D464" i="2"/>
  <c r="D465" i="2"/>
  <c r="D466" i="2"/>
  <c r="D467" i="2"/>
  <c r="D468" i="2"/>
  <c r="D469" i="2"/>
  <c r="D470" i="2"/>
  <c r="D471" i="2"/>
  <c r="D472" i="2"/>
  <c r="D473" i="2"/>
  <c r="D474" i="2"/>
  <c r="D475" i="2"/>
  <c r="D476" i="2"/>
  <c r="D477" i="2"/>
  <c r="D478" i="2"/>
  <c r="D479" i="2"/>
  <c r="D480" i="2"/>
  <c r="D481" i="2"/>
  <c r="D482" i="2"/>
  <c r="D483" i="2"/>
  <c r="D484" i="2"/>
  <c r="D485" i="2"/>
  <c r="D486" i="2"/>
  <c r="D487" i="2"/>
  <c r="D488" i="2"/>
  <c r="D489" i="2"/>
  <c r="D490" i="2"/>
  <c r="D491" i="2"/>
  <c r="D492" i="2"/>
  <c r="D493" i="2"/>
  <c r="D494" i="2"/>
  <c r="D495" i="2"/>
  <c r="D1287" i="2" s="1"/>
  <c r="D496" i="2"/>
  <c r="D497" i="2"/>
  <c r="D498" i="2"/>
  <c r="D499" i="2"/>
  <c r="D500" i="2"/>
  <c r="D501" i="2"/>
  <c r="D502" i="2"/>
  <c r="D503" i="2"/>
  <c r="D504" i="2"/>
  <c r="D505" i="2"/>
  <c r="D506" i="2"/>
  <c r="D507" i="2"/>
  <c r="D508" i="2"/>
  <c r="D509" i="2"/>
  <c r="D510" i="2"/>
  <c r="D511" i="2"/>
  <c r="D512" i="2"/>
  <c r="D513" i="2"/>
  <c r="D514" i="2"/>
  <c r="D515" i="2"/>
  <c r="D516" i="2"/>
  <c r="D517" i="2"/>
  <c r="D518" i="2"/>
  <c r="D519" i="2"/>
  <c r="D520" i="2"/>
  <c r="D521" i="2"/>
  <c r="D522" i="2"/>
  <c r="D523" i="2"/>
  <c r="D524" i="2"/>
  <c r="D525" i="2"/>
  <c r="D526" i="2"/>
  <c r="D527" i="2"/>
  <c r="D528" i="2"/>
  <c r="D529" i="2"/>
  <c r="D530" i="2"/>
  <c r="D531" i="2"/>
  <c r="D532" i="2"/>
  <c r="D533" i="2"/>
  <c r="D534" i="2"/>
  <c r="D535" i="2"/>
  <c r="D536" i="2"/>
  <c r="D537" i="2"/>
  <c r="D538" i="2"/>
  <c r="D539" i="2"/>
  <c r="D540" i="2"/>
  <c r="D541" i="2"/>
  <c r="D542" i="2"/>
  <c r="D543" i="2"/>
  <c r="D544" i="2"/>
  <c r="D545" i="2"/>
  <c r="D546" i="2"/>
  <c r="D547" i="2"/>
  <c r="D548" i="2"/>
  <c r="D549" i="2"/>
  <c r="D550" i="2"/>
  <c r="D551" i="2"/>
  <c r="D552" i="2"/>
  <c r="D553" i="2"/>
  <c r="D554" i="2"/>
  <c r="D555" i="2"/>
  <c r="D556" i="2"/>
  <c r="D557" i="2"/>
  <c r="D558" i="2"/>
  <c r="D559" i="2"/>
  <c r="D560" i="2"/>
  <c r="D561" i="2"/>
  <c r="D562" i="2"/>
  <c r="D563" i="2"/>
  <c r="D564" i="2"/>
  <c r="D565" i="2"/>
  <c r="D566" i="2"/>
  <c r="D567" i="2"/>
  <c r="D568" i="2"/>
  <c r="D569" i="2"/>
  <c r="D570" i="2"/>
  <c r="D571" i="2"/>
  <c r="D572" i="2"/>
  <c r="D573" i="2"/>
  <c r="D574" i="2"/>
  <c r="D575" i="2"/>
  <c r="D576" i="2"/>
  <c r="D577" i="2"/>
  <c r="D578" i="2"/>
  <c r="D579" i="2"/>
  <c r="D580" i="2"/>
  <c r="D581" i="2"/>
  <c r="D582" i="2"/>
  <c r="D583" i="2"/>
  <c r="D584" i="2"/>
  <c r="D585" i="2"/>
  <c r="D586" i="2"/>
  <c r="D587" i="2"/>
  <c r="D588" i="2"/>
  <c r="D589" i="2"/>
  <c r="D590" i="2"/>
  <c r="D591" i="2"/>
  <c r="D592" i="2"/>
  <c r="D593" i="2"/>
  <c r="D594" i="2"/>
  <c r="D595" i="2"/>
  <c r="D596" i="2"/>
  <c r="D597" i="2"/>
  <c r="D598" i="2"/>
  <c r="D599" i="2"/>
  <c r="D600" i="2"/>
  <c r="D601" i="2"/>
  <c r="D602" i="2"/>
  <c r="D603" i="2"/>
  <c r="D604" i="2"/>
  <c r="D605" i="2"/>
  <c r="D606" i="2"/>
  <c r="D607" i="2"/>
  <c r="D608" i="2"/>
  <c r="D609" i="2"/>
  <c r="D610" i="2"/>
  <c r="D611" i="2"/>
  <c r="D612" i="2"/>
  <c r="D613" i="2"/>
  <c r="D614" i="2"/>
  <c r="D615" i="2"/>
  <c r="D616" i="2"/>
  <c r="D617" i="2"/>
  <c r="D618" i="2"/>
  <c r="D619" i="2"/>
  <c r="D620" i="2"/>
  <c r="D621" i="2"/>
  <c r="D622" i="2"/>
  <c r="D623" i="2"/>
  <c r="D624" i="2"/>
  <c r="D625" i="2"/>
  <c r="D626" i="2"/>
  <c r="D627" i="2"/>
  <c r="D628" i="2"/>
  <c r="D629" i="2"/>
  <c r="D630" i="2"/>
  <c r="D631" i="2"/>
  <c r="D632" i="2"/>
  <c r="D633" i="2"/>
  <c r="D634" i="2"/>
  <c r="D635" i="2"/>
  <c r="D636" i="2"/>
  <c r="D637" i="2"/>
  <c r="D638" i="2"/>
  <c r="D639" i="2"/>
  <c r="D640" i="2"/>
  <c r="D641" i="2"/>
  <c r="D642" i="2"/>
  <c r="D643" i="2"/>
  <c r="D644" i="2"/>
  <c r="D645" i="2"/>
  <c r="D646" i="2"/>
  <c r="D647" i="2"/>
  <c r="D648" i="2"/>
  <c r="D649" i="2"/>
  <c r="D650" i="2"/>
  <c r="D651" i="2"/>
  <c r="D652" i="2"/>
  <c r="D653" i="2"/>
  <c r="D654" i="2"/>
  <c r="D655" i="2"/>
  <c r="D656" i="2"/>
  <c r="D657" i="2"/>
  <c r="D658" i="2"/>
  <c r="D659" i="2"/>
  <c r="D660" i="2"/>
  <c r="D661" i="2"/>
  <c r="D662" i="2"/>
  <c r="D663" i="2"/>
  <c r="D664" i="2"/>
  <c r="D665" i="2"/>
  <c r="D666" i="2"/>
  <c r="D667" i="2"/>
  <c r="D668" i="2"/>
  <c r="D669" i="2"/>
  <c r="D670" i="2"/>
  <c r="D671" i="2"/>
  <c r="D672" i="2"/>
  <c r="D673" i="2"/>
  <c r="D674" i="2"/>
  <c r="D675" i="2"/>
  <c r="D676" i="2"/>
  <c r="D677" i="2"/>
  <c r="D678" i="2"/>
  <c r="D679" i="2"/>
  <c r="D680" i="2"/>
  <c r="D681" i="2"/>
  <c r="D682" i="2"/>
  <c r="D683" i="2"/>
  <c r="D684" i="2"/>
  <c r="D685" i="2"/>
  <c r="D686" i="2"/>
  <c r="D687" i="2"/>
  <c r="D688" i="2"/>
  <c r="D689" i="2"/>
  <c r="D690" i="2"/>
  <c r="D691" i="2"/>
  <c r="D692" i="2"/>
  <c r="D693" i="2"/>
  <c r="D694" i="2"/>
  <c r="D695" i="2"/>
  <c r="D696" i="2"/>
  <c r="D697" i="2"/>
  <c r="D698" i="2"/>
  <c r="D699" i="2"/>
  <c r="D700" i="2"/>
  <c r="D701" i="2"/>
  <c r="D702" i="2"/>
  <c r="D703" i="2"/>
  <c r="D704" i="2"/>
  <c r="D705" i="2"/>
  <c r="D706" i="2"/>
  <c r="D707" i="2"/>
  <c r="D708" i="2"/>
  <c r="D709" i="2"/>
  <c r="D710" i="2"/>
  <c r="D711" i="2"/>
  <c r="D712" i="2"/>
  <c r="D713" i="2"/>
  <c r="D714" i="2"/>
  <c r="D715" i="2"/>
  <c r="D716" i="2"/>
  <c r="D717" i="2"/>
  <c r="D718" i="2"/>
  <c r="D719" i="2"/>
  <c r="D720" i="2"/>
  <c r="D721" i="2"/>
  <c r="D722" i="2"/>
  <c r="D723" i="2"/>
  <c r="D724" i="2"/>
  <c r="D725" i="2"/>
  <c r="D726" i="2"/>
  <c r="D727" i="2"/>
  <c r="D728" i="2"/>
  <c r="D729" i="2"/>
  <c r="D730" i="2"/>
  <c r="D731" i="2"/>
  <c r="D732" i="2"/>
  <c r="D733" i="2"/>
  <c r="D734" i="2"/>
  <c r="D735" i="2"/>
  <c r="D736" i="2"/>
  <c r="D737" i="2"/>
  <c r="D738" i="2"/>
  <c r="D739" i="2"/>
  <c r="D740" i="2"/>
  <c r="D741" i="2"/>
  <c r="D742" i="2"/>
  <c r="D743" i="2"/>
  <c r="D744" i="2"/>
  <c r="D1288" i="2" s="1"/>
  <c r="F1288" i="2" s="1"/>
  <c r="D745" i="2"/>
  <c r="D746" i="2"/>
  <c r="D747" i="2"/>
  <c r="D748" i="2"/>
  <c r="D749" i="2"/>
  <c r="D750" i="2"/>
  <c r="D751" i="2"/>
  <c r="D752" i="2"/>
  <c r="D753" i="2"/>
  <c r="D754" i="2"/>
  <c r="D755" i="2"/>
  <c r="D756" i="2"/>
  <c r="D757" i="2"/>
  <c r="D758" i="2"/>
  <c r="D759" i="2"/>
  <c r="D760" i="2"/>
  <c r="D761" i="2"/>
  <c r="D762" i="2"/>
  <c r="D763" i="2"/>
  <c r="D764" i="2"/>
  <c r="D765" i="2"/>
  <c r="D766" i="2"/>
  <c r="D767" i="2"/>
  <c r="D768" i="2"/>
  <c r="D769" i="2"/>
  <c r="D770" i="2"/>
  <c r="D771" i="2"/>
  <c r="D772" i="2"/>
  <c r="D773" i="2"/>
  <c r="D774" i="2"/>
  <c r="D775" i="2"/>
  <c r="D776" i="2"/>
  <c r="D777" i="2"/>
  <c r="D778" i="2"/>
  <c r="D779" i="2"/>
  <c r="D780" i="2"/>
  <c r="D781" i="2"/>
  <c r="D782" i="2"/>
  <c r="D783" i="2"/>
  <c r="D784" i="2"/>
  <c r="D785" i="2"/>
  <c r="D786" i="2"/>
  <c r="D787" i="2"/>
  <c r="D788" i="2"/>
  <c r="D789" i="2"/>
  <c r="D790" i="2"/>
  <c r="D791" i="2"/>
  <c r="D792" i="2"/>
  <c r="D793" i="2"/>
  <c r="D794" i="2"/>
  <c r="D795" i="2"/>
  <c r="D796" i="2"/>
  <c r="D797" i="2"/>
  <c r="D798" i="2"/>
  <c r="D799" i="2"/>
  <c r="D800" i="2"/>
  <c r="D801" i="2"/>
  <c r="D802" i="2"/>
  <c r="D803" i="2"/>
  <c r="D804" i="2"/>
  <c r="D805" i="2"/>
  <c r="D806" i="2"/>
  <c r="D807" i="2"/>
  <c r="D808" i="2"/>
  <c r="D809" i="2"/>
  <c r="D810" i="2"/>
  <c r="D811" i="2"/>
  <c r="D812" i="2"/>
  <c r="D813" i="2"/>
  <c r="D814" i="2"/>
  <c r="D815" i="2"/>
  <c r="D816" i="2"/>
  <c r="D817" i="2"/>
  <c r="D818" i="2"/>
  <c r="D819" i="2"/>
  <c r="D820" i="2"/>
  <c r="D821" i="2"/>
  <c r="D822" i="2"/>
  <c r="D823" i="2"/>
  <c r="D824" i="2"/>
  <c r="D825" i="2"/>
  <c r="D826" i="2"/>
  <c r="D827" i="2"/>
  <c r="D828" i="2"/>
  <c r="D829" i="2"/>
  <c r="D830" i="2"/>
  <c r="D831" i="2"/>
  <c r="D832" i="2"/>
  <c r="D833" i="2"/>
  <c r="D834" i="2"/>
  <c r="D835" i="2"/>
  <c r="D836" i="2"/>
  <c r="D837" i="2"/>
  <c r="D838" i="2"/>
  <c r="D839" i="2"/>
  <c r="D840" i="2"/>
  <c r="D841" i="2"/>
  <c r="D842" i="2"/>
  <c r="D843" i="2"/>
  <c r="D844" i="2"/>
  <c r="D845" i="2"/>
  <c r="D846" i="2"/>
  <c r="D847" i="2"/>
  <c r="D848" i="2"/>
  <c r="D849" i="2"/>
  <c r="D850" i="2"/>
  <c r="D851" i="2"/>
  <c r="D852" i="2"/>
  <c r="D853" i="2"/>
  <c r="D854" i="2"/>
  <c r="D855" i="2"/>
  <c r="D856" i="2"/>
  <c r="D857" i="2"/>
  <c r="D858" i="2"/>
  <c r="D859" i="2"/>
  <c r="D860" i="2"/>
  <c r="D861" i="2"/>
  <c r="D862" i="2"/>
  <c r="D863" i="2"/>
  <c r="D864" i="2"/>
  <c r="D865" i="2"/>
  <c r="D866" i="2"/>
  <c r="D867" i="2"/>
  <c r="D868" i="2"/>
  <c r="D869" i="2"/>
  <c r="D870" i="2"/>
  <c r="D871" i="2"/>
  <c r="D872" i="2"/>
  <c r="D873" i="2"/>
  <c r="D874" i="2"/>
  <c r="D875" i="2"/>
  <c r="D876" i="2"/>
  <c r="D877" i="2"/>
  <c r="D878" i="2"/>
  <c r="D879" i="2"/>
  <c r="D880" i="2"/>
  <c r="D881" i="2"/>
  <c r="D882" i="2"/>
  <c r="D883" i="2"/>
  <c r="D884" i="2"/>
  <c r="D885" i="2"/>
  <c r="D886" i="2"/>
  <c r="D887" i="2"/>
  <c r="D888" i="2"/>
  <c r="D889" i="2"/>
  <c r="D890" i="2"/>
  <c r="D891" i="2"/>
  <c r="D892" i="2"/>
  <c r="D893" i="2"/>
  <c r="D894" i="2"/>
  <c r="D895" i="2"/>
  <c r="D896" i="2"/>
  <c r="D897" i="2"/>
  <c r="D898" i="2"/>
  <c r="D899" i="2"/>
  <c r="D900" i="2"/>
  <c r="D901" i="2"/>
  <c r="D902" i="2"/>
  <c r="D903" i="2"/>
  <c r="D904" i="2"/>
  <c r="D905" i="2"/>
  <c r="D906" i="2"/>
  <c r="D907" i="2"/>
  <c r="D908" i="2"/>
  <c r="D909" i="2"/>
  <c r="D910" i="2"/>
  <c r="D911" i="2"/>
  <c r="D912" i="2"/>
  <c r="D913" i="2"/>
  <c r="D914" i="2"/>
  <c r="D915" i="2"/>
  <c r="D916" i="2"/>
  <c r="D917" i="2"/>
  <c r="D918" i="2"/>
  <c r="D919" i="2"/>
  <c r="D920" i="2"/>
  <c r="D921" i="2"/>
  <c r="D922" i="2"/>
  <c r="D923" i="2"/>
  <c r="D924" i="2"/>
  <c r="D925" i="2"/>
  <c r="D926" i="2"/>
  <c r="D927" i="2"/>
  <c r="D928" i="2"/>
  <c r="D929" i="2"/>
  <c r="D930" i="2"/>
  <c r="D931" i="2"/>
  <c r="D932" i="2"/>
  <c r="D933" i="2"/>
  <c r="D934" i="2"/>
  <c r="D935" i="2"/>
  <c r="D936" i="2"/>
  <c r="D937" i="2"/>
  <c r="D938" i="2"/>
  <c r="D939" i="2"/>
  <c r="D940" i="2"/>
  <c r="D941" i="2"/>
  <c r="D942" i="2"/>
  <c r="D943" i="2"/>
  <c r="D944" i="2"/>
  <c r="D945" i="2"/>
  <c r="D946" i="2"/>
  <c r="D947" i="2"/>
  <c r="D948" i="2"/>
  <c r="D949" i="2"/>
  <c r="D950" i="2"/>
  <c r="D951" i="2"/>
  <c r="D952" i="2"/>
  <c r="D953" i="2"/>
  <c r="D954" i="2"/>
  <c r="D955" i="2"/>
  <c r="D956" i="2"/>
  <c r="D957" i="2"/>
  <c r="D958" i="2"/>
  <c r="D959" i="2"/>
  <c r="D960" i="2"/>
  <c r="D961" i="2"/>
  <c r="D962" i="2"/>
  <c r="D963" i="2"/>
  <c r="D964" i="2"/>
  <c r="D965" i="2"/>
  <c r="D966" i="2"/>
  <c r="D967" i="2"/>
  <c r="D968" i="2"/>
  <c r="D969" i="2"/>
  <c r="D970" i="2"/>
  <c r="D971" i="2"/>
  <c r="D972" i="2"/>
  <c r="D973" i="2"/>
  <c r="D974" i="2"/>
  <c r="D975" i="2"/>
  <c r="D976" i="2"/>
  <c r="D977" i="2"/>
  <c r="D978" i="2"/>
  <c r="D979" i="2"/>
  <c r="D980" i="2"/>
  <c r="D981" i="2"/>
  <c r="D982" i="2"/>
  <c r="D983" i="2"/>
  <c r="D984" i="2"/>
  <c r="D985" i="2"/>
  <c r="D986" i="2"/>
  <c r="D987" i="2"/>
  <c r="D988" i="2"/>
  <c r="D989" i="2"/>
  <c r="D990" i="2"/>
  <c r="D991" i="2"/>
  <c r="D992" i="2"/>
  <c r="D1297" i="2" s="1"/>
  <c r="D993" i="2"/>
  <c r="D994" i="2"/>
  <c r="D995" i="2"/>
  <c r="D996" i="2"/>
  <c r="D997" i="2"/>
  <c r="D998" i="2"/>
  <c r="D999" i="2"/>
  <c r="D1000" i="2"/>
  <c r="D1001" i="2"/>
  <c r="D1002" i="2"/>
  <c r="D1003" i="2"/>
  <c r="D1004" i="2"/>
  <c r="D1005" i="2"/>
  <c r="D1006" i="2"/>
  <c r="D1007" i="2"/>
  <c r="D1008" i="2"/>
  <c r="D1009" i="2"/>
  <c r="D1010" i="2"/>
  <c r="D1011" i="2"/>
  <c r="D1012" i="2"/>
  <c r="D1013" i="2"/>
  <c r="D1014" i="2"/>
  <c r="D1015" i="2"/>
  <c r="D1016" i="2"/>
  <c r="D1017" i="2"/>
  <c r="D1018" i="2"/>
  <c r="D1019" i="2"/>
  <c r="D1020" i="2"/>
  <c r="D1021" i="2"/>
  <c r="D1022" i="2"/>
  <c r="D1023" i="2"/>
  <c r="D1024" i="2"/>
  <c r="D1025" i="2"/>
  <c r="D1026" i="2"/>
  <c r="D1027" i="2"/>
  <c r="D1028" i="2"/>
  <c r="D1029" i="2"/>
  <c r="D1030" i="2"/>
  <c r="D1031" i="2"/>
  <c r="D1032" i="2"/>
  <c r="D1033" i="2"/>
  <c r="D1034" i="2"/>
  <c r="D1035" i="2"/>
  <c r="D1036" i="2"/>
  <c r="D1037" i="2"/>
  <c r="D1038" i="2"/>
  <c r="D1039" i="2"/>
  <c r="D1040" i="2"/>
  <c r="D1041" i="2"/>
  <c r="D1042" i="2"/>
  <c r="D1043" i="2"/>
  <c r="D1044" i="2"/>
  <c r="D1045" i="2"/>
  <c r="D1046" i="2"/>
  <c r="D1047" i="2"/>
  <c r="D1048" i="2"/>
  <c r="D1049" i="2"/>
  <c r="D1050" i="2"/>
  <c r="D1051" i="2"/>
  <c r="D1052" i="2"/>
  <c r="D1053" i="2"/>
  <c r="D1054" i="2"/>
  <c r="D1055" i="2"/>
  <c r="D1056" i="2"/>
  <c r="D1057" i="2"/>
  <c r="D1058" i="2"/>
  <c r="D1059" i="2"/>
  <c r="D1060" i="2"/>
  <c r="D1061" i="2"/>
  <c r="D1062" i="2"/>
  <c r="D1063" i="2"/>
  <c r="D1064" i="2"/>
  <c r="D1065" i="2"/>
  <c r="D1066" i="2"/>
  <c r="D1067" i="2"/>
  <c r="D1068" i="2"/>
  <c r="D1069" i="2"/>
  <c r="D1070" i="2"/>
  <c r="D1071" i="2"/>
  <c r="D1072" i="2"/>
  <c r="D1073" i="2"/>
  <c r="D1074" i="2"/>
  <c r="D1075" i="2"/>
  <c r="D1076" i="2"/>
  <c r="D1077" i="2"/>
  <c r="D1078" i="2"/>
  <c r="D1079" i="2"/>
  <c r="D1080" i="2"/>
  <c r="D1081" i="2"/>
  <c r="D1082" i="2"/>
  <c r="D1083" i="2"/>
  <c r="D1084" i="2"/>
  <c r="D1085" i="2"/>
  <c r="D1086" i="2"/>
  <c r="D1087" i="2"/>
  <c r="D1088" i="2"/>
  <c r="D1089" i="2"/>
  <c r="D1090" i="2"/>
  <c r="D1091" i="2"/>
  <c r="D1092" i="2"/>
  <c r="D1093" i="2"/>
  <c r="D1094" i="2"/>
  <c r="D1095" i="2"/>
  <c r="D1096" i="2"/>
  <c r="D1097" i="2"/>
  <c r="D1098" i="2"/>
  <c r="D1099" i="2"/>
  <c r="D1100" i="2"/>
  <c r="D1101" i="2"/>
  <c r="D1102" i="2"/>
  <c r="D1103" i="2"/>
  <c r="D1104" i="2"/>
  <c r="D1105" i="2"/>
  <c r="D1106" i="2"/>
  <c r="D1107" i="2"/>
  <c r="D1108" i="2"/>
  <c r="D1109" i="2"/>
  <c r="D1110" i="2"/>
  <c r="D1111" i="2"/>
  <c r="D1112" i="2"/>
  <c r="D1113" i="2"/>
  <c r="D1114" i="2"/>
  <c r="D1115" i="2"/>
  <c r="D1116" i="2"/>
  <c r="D1117" i="2"/>
  <c r="D1118" i="2"/>
  <c r="D1119" i="2"/>
  <c r="D1120" i="2"/>
  <c r="D1121" i="2"/>
  <c r="D1122" i="2"/>
  <c r="D1123" i="2"/>
  <c r="D1124" i="2"/>
  <c r="D1125" i="2"/>
  <c r="D1126" i="2"/>
  <c r="D1127" i="2"/>
  <c r="D1128" i="2"/>
  <c r="D1129" i="2"/>
  <c r="D1130" i="2"/>
  <c r="D1131" i="2"/>
  <c r="D1132" i="2"/>
  <c r="D1133" i="2"/>
  <c r="D1134" i="2"/>
  <c r="D1135" i="2"/>
  <c r="D1136" i="2"/>
  <c r="D1137" i="2"/>
  <c r="D1138" i="2"/>
  <c r="D1139" i="2"/>
  <c r="D1140" i="2"/>
  <c r="D1141" i="2"/>
  <c r="D1142" i="2"/>
  <c r="D1143" i="2"/>
  <c r="D1144" i="2"/>
  <c r="D1145" i="2"/>
  <c r="D1146" i="2"/>
  <c r="D1147" i="2"/>
  <c r="D1148" i="2"/>
  <c r="D1149" i="2"/>
  <c r="D1150" i="2"/>
  <c r="D1151" i="2"/>
  <c r="D1152" i="2"/>
  <c r="D1153" i="2"/>
  <c r="D1154" i="2"/>
  <c r="D1155" i="2"/>
  <c r="D1156" i="2"/>
  <c r="D1157" i="2"/>
  <c r="D1158" i="2"/>
  <c r="D1159" i="2"/>
  <c r="D1160" i="2"/>
  <c r="D1161" i="2"/>
  <c r="D1162" i="2"/>
  <c r="D1163" i="2"/>
  <c r="D1164" i="2"/>
  <c r="D1165" i="2"/>
  <c r="D1166" i="2"/>
  <c r="D1167" i="2"/>
  <c r="D1168" i="2"/>
  <c r="D1169" i="2"/>
  <c r="D1170" i="2"/>
  <c r="D1171" i="2"/>
  <c r="D1172" i="2"/>
  <c r="D1173" i="2"/>
  <c r="D1174" i="2"/>
  <c r="D1175" i="2"/>
  <c r="D1176" i="2"/>
  <c r="D1177" i="2"/>
  <c r="D1178" i="2"/>
  <c r="D1179" i="2"/>
  <c r="D1180" i="2"/>
  <c r="D1181" i="2"/>
  <c r="D1182" i="2"/>
  <c r="D1183" i="2"/>
  <c r="D1184" i="2"/>
  <c r="D1185" i="2"/>
  <c r="D1186" i="2"/>
  <c r="D1187" i="2"/>
  <c r="D1188" i="2"/>
  <c r="D1189" i="2"/>
  <c r="D1190" i="2"/>
  <c r="D1191" i="2"/>
  <c r="D1192" i="2"/>
  <c r="D1193" i="2"/>
  <c r="D1194" i="2"/>
  <c r="D1195" i="2"/>
  <c r="D1196" i="2"/>
  <c r="D1197" i="2"/>
  <c r="D1198" i="2"/>
  <c r="D1199" i="2"/>
  <c r="D1200" i="2"/>
  <c r="D1201" i="2"/>
  <c r="D1202" i="2"/>
  <c r="D1203" i="2"/>
  <c r="D1204" i="2"/>
  <c r="D1205" i="2"/>
  <c r="D1206" i="2"/>
  <c r="D1207" i="2"/>
  <c r="D1208" i="2"/>
  <c r="D1209" i="2"/>
  <c r="D1210" i="2"/>
  <c r="D1211" i="2"/>
  <c r="D1212" i="2"/>
  <c r="D1213" i="2"/>
  <c r="D1214" i="2"/>
  <c r="D1215" i="2"/>
  <c r="D1216" i="2"/>
  <c r="D1217" i="2"/>
  <c r="D1218" i="2"/>
  <c r="D1219" i="2"/>
  <c r="D1220" i="2"/>
  <c r="D1221" i="2"/>
  <c r="D1222" i="2"/>
  <c r="D1223" i="2"/>
  <c r="D1224" i="2"/>
  <c r="D1225" i="2"/>
  <c r="D1226" i="2"/>
  <c r="D1227" i="2"/>
  <c r="D1228" i="2"/>
  <c r="D1229" i="2"/>
  <c r="D1230" i="2"/>
  <c r="D1231" i="2"/>
  <c r="D1232" i="2"/>
  <c r="D1233" i="2"/>
  <c r="D1234" i="2"/>
  <c r="D1235" i="2"/>
  <c r="D1236" i="2"/>
  <c r="D1237" i="2"/>
  <c r="D1238" i="2"/>
  <c r="D1239" i="2"/>
  <c r="D1240" i="2"/>
  <c r="D1241" i="2" s="1"/>
  <c r="D1243" i="2" s="1"/>
  <c r="D1244" i="2" s="1"/>
  <c r="D3" i="2"/>
  <c r="D1285" i="2" s="1"/>
  <c r="C1243" i="1"/>
  <c r="C1242" i="1"/>
  <c r="C1240" i="1"/>
  <c r="D1239" i="1"/>
  <c r="D1238" i="1"/>
  <c r="D1237" i="1"/>
  <c r="D1236" i="1"/>
  <c r="D1235" i="1"/>
  <c r="D1234" i="1"/>
  <c r="D1233" i="1"/>
  <c r="D1232" i="1"/>
  <c r="D1231" i="1"/>
  <c r="D1230" i="1"/>
  <c r="D1229" i="1"/>
  <c r="D1228" i="1"/>
  <c r="D1227" i="1"/>
  <c r="D1226" i="1"/>
  <c r="D1225" i="1"/>
  <c r="D1224" i="1"/>
  <c r="D1223" i="1"/>
  <c r="D1222" i="1"/>
  <c r="D1221" i="1"/>
  <c r="D1220" i="1"/>
  <c r="D1219" i="1"/>
  <c r="D1218" i="1"/>
  <c r="D1217" i="1"/>
  <c r="D1216" i="1"/>
  <c r="D1215" i="1"/>
  <c r="D1214" i="1"/>
  <c r="D1213" i="1"/>
  <c r="D1212" i="1"/>
  <c r="D1211" i="1"/>
  <c r="D1210" i="1"/>
  <c r="D1209" i="1"/>
  <c r="D1208" i="1"/>
  <c r="D1207" i="1"/>
  <c r="D1206" i="1"/>
  <c r="D1205" i="1"/>
  <c r="D1204" i="1"/>
  <c r="D1203" i="1"/>
  <c r="D1202" i="1"/>
  <c r="D1201" i="1"/>
  <c r="D1200" i="1"/>
  <c r="D1199" i="1"/>
  <c r="D1198" i="1"/>
  <c r="D1197" i="1"/>
  <c r="D1196" i="1"/>
  <c r="D1195" i="1"/>
  <c r="D1194" i="1"/>
  <c r="D1193" i="1"/>
  <c r="D1192" i="1"/>
  <c r="D1191" i="1"/>
  <c r="D1190" i="1"/>
  <c r="D1189" i="1"/>
  <c r="D1188" i="1"/>
  <c r="D1187" i="1"/>
  <c r="D1186" i="1"/>
  <c r="D1185" i="1"/>
  <c r="D1184" i="1"/>
  <c r="D1183" i="1"/>
  <c r="D1182" i="1"/>
  <c r="D1181" i="1"/>
  <c r="D1180" i="1"/>
  <c r="D1179" i="1"/>
  <c r="D1178" i="1"/>
  <c r="D1177" i="1"/>
  <c r="D1176" i="1"/>
  <c r="D1175" i="1"/>
  <c r="D1174" i="1"/>
  <c r="D1173" i="1"/>
  <c r="D1172" i="1"/>
  <c r="D1171" i="1"/>
  <c r="D1170" i="1"/>
  <c r="D1169" i="1"/>
  <c r="D1168" i="1"/>
  <c r="D1167" i="1"/>
  <c r="D1166" i="1"/>
  <c r="D1165" i="1"/>
  <c r="D1164" i="1"/>
  <c r="D1163" i="1"/>
  <c r="D1162" i="1"/>
  <c r="D1161" i="1"/>
  <c r="D1160" i="1"/>
  <c r="D1159" i="1"/>
  <c r="D1158" i="1"/>
  <c r="D1157" i="1"/>
  <c r="D1156" i="1"/>
  <c r="D1155" i="1"/>
  <c r="D1154" i="1"/>
  <c r="D1153" i="1"/>
  <c r="D1152" i="1"/>
  <c r="D1151" i="1"/>
  <c r="D1150" i="1"/>
  <c r="D1149" i="1"/>
  <c r="D1148" i="1"/>
  <c r="D1147" i="1"/>
  <c r="D1146" i="1"/>
  <c r="D1145" i="1"/>
  <c r="D1144" i="1"/>
  <c r="D1143" i="1"/>
  <c r="D1142" i="1"/>
  <c r="D1141" i="1"/>
  <c r="D1140" i="1"/>
  <c r="D1139" i="1"/>
  <c r="D1138" i="1"/>
  <c r="D1137" i="1"/>
  <c r="D1136" i="1"/>
  <c r="D1135" i="1"/>
  <c r="D1134" i="1"/>
  <c r="D1133" i="1"/>
  <c r="D1132" i="1"/>
  <c r="D1131" i="1"/>
  <c r="D1130" i="1"/>
  <c r="D1129" i="1"/>
  <c r="D1128" i="1"/>
  <c r="D1127" i="1"/>
  <c r="D1126" i="1"/>
  <c r="D1125" i="1"/>
  <c r="D1124" i="1"/>
  <c r="D1123" i="1"/>
  <c r="D1122" i="1"/>
  <c r="D1121" i="1"/>
  <c r="D1120" i="1"/>
  <c r="D1119" i="1"/>
  <c r="D1118" i="1"/>
  <c r="D1117" i="1"/>
  <c r="D1116" i="1"/>
  <c r="D1115" i="1"/>
  <c r="D1114" i="1"/>
  <c r="D1113" i="1"/>
  <c r="D1112" i="1"/>
  <c r="D1111" i="1"/>
  <c r="D1110" i="1"/>
  <c r="D1109" i="1"/>
  <c r="D1108" i="1"/>
  <c r="D1107" i="1"/>
  <c r="D1106" i="1"/>
  <c r="D1105" i="1"/>
  <c r="D1104" i="1"/>
  <c r="D1103" i="1"/>
  <c r="D1102" i="1"/>
  <c r="D1101" i="1"/>
  <c r="D1100" i="1"/>
  <c r="D1099" i="1"/>
  <c r="D1098" i="1"/>
  <c r="D1097" i="1"/>
  <c r="D1096" i="1"/>
  <c r="D1095" i="1"/>
  <c r="D1094" i="1"/>
  <c r="D1093" i="1"/>
  <c r="D1092" i="1"/>
  <c r="D1091" i="1"/>
  <c r="D1090" i="1"/>
  <c r="D1089" i="1"/>
  <c r="D1088" i="1"/>
  <c r="D1087" i="1"/>
  <c r="D1086" i="1"/>
  <c r="D1085" i="1"/>
  <c r="D1084" i="1"/>
  <c r="D1083" i="1"/>
  <c r="D1082" i="1"/>
  <c r="D1081" i="1"/>
  <c r="D1080" i="1"/>
  <c r="D1079" i="1"/>
  <c r="D1078" i="1"/>
  <c r="D1077" i="1"/>
  <c r="D1076" i="1"/>
  <c r="D1075" i="1"/>
  <c r="D1074" i="1"/>
  <c r="D1073" i="1"/>
  <c r="D1072" i="1"/>
  <c r="D1071" i="1"/>
  <c r="D1070" i="1"/>
  <c r="D1069" i="1"/>
  <c r="D1068" i="1"/>
  <c r="D1067" i="1"/>
  <c r="D1066" i="1"/>
  <c r="D1065" i="1"/>
  <c r="D1064" i="1"/>
  <c r="D1063" i="1"/>
  <c r="D1062" i="1"/>
  <c r="D1061" i="1"/>
  <c r="D1060" i="1"/>
  <c r="D1059" i="1"/>
  <c r="D1058" i="1"/>
  <c r="D1057" i="1"/>
  <c r="D1056" i="1"/>
  <c r="D1055" i="1"/>
  <c r="D1054" i="1"/>
  <c r="D1053" i="1"/>
  <c r="D1052" i="1"/>
  <c r="D1051" i="1"/>
  <c r="D1050" i="1"/>
  <c r="D1049" i="1"/>
  <c r="D1048" i="1"/>
  <c r="D1047" i="1"/>
  <c r="D1046" i="1"/>
  <c r="D1045" i="1"/>
  <c r="D1044" i="1"/>
  <c r="D1043" i="1"/>
  <c r="D1042" i="1"/>
  <c r="D1041" i="1"/>
  <c r="D1040" i="1"/>
  <c r="D1039" i="1"/>
  <c r="D1038" i="1"/>
  <c r="D1037" i="1"/>
  <c r="D1036" i="1"/>
  <c r="D1035" i="1"/>
  <c r="D1034" i="1"/>
  <c r="D1033" i="1"/>
  <c r="D1032" i="1"/>
  <c r="D1031" i="1"/>
  <c r="D1030" i="1"/>
  <c r="D1029" i="1"/>
  <c r="D1028" i="1"/>
  <c r="D1027" i="1"/>
  <c r="D1026" i="1"/>
  <c r="D1025" i="1"/>
  <c r="D1024" i="1"/>
  <c r="D1023" i="1"/>
  <c r="D1022" i="1"/>
  <c r="D1021" i="1"/>
  <c r="D1020" i="1"/>
  <c r="D1019" i="1"/>
  <c r="D1018" i="1"/>
  <c r="D1017" i="1"/>
  <c r="D1016" i="1"/>
  <c r="D1015" i="1"/>
  <c r="D1014" i="1"/>
  <c r="D1013" i="1"/>
  <c r="D1012" i="1"/>
  <c r="D1011" i="1"/>
  <c r="D1010" i="1"/>
  <c r="D1009" i="1"/>
  <c r="D1008" i="1"/>
  <c r="D1007" i="1"/>
  <c r="D1006" i="1"/>
  <c r="D1005" i="1"/>
  <c r="D1004" i="1"/>
  <c r="D1003" i="1"/>
  <c r="D1002" i="1"/>
  <c r="D1001" i="1"/>
  <c r="D1000" i="1"/>
  <c r="D999" i="1"/>
  <c r="D998" i="1"/>
  <c r="D997" i="1"/>
  <c r="D996" i="1"/>
  <c r="D995" i="1"/>
  <c r="D994" i="1"/>
  <c r="D993" i="1"/>
  <c r="D992" i="1"/>
  <c r="D991" i="1"/>
  <c r="D1251" i="1" s="1"/>
  <c r="D990" i="1"/>
  <c r="D989" i="1"/>
  <c r="D988" i="1"/>
  <c r="D987" i="1"/>
  <c r="D986" i="1"/>
  <c r="D985" i="1"/>
  <c r="D984" i="1"/>
  <c r="D983" i="1"/>
  <c r="D982" i="1"/>
  <c r="D981" i="1"/>
  <c r="D980" i="1"/>
  <c r="D979" i="1"/>
  <c r="D978" i="1"/>
  <c r="D977" i="1"/>
  <c r="D976" i="1"/>
  <c r="D975" i="1"/>
  <c r="D974" i="1"/>
  <c r="D973" i="1"/>
  <c r="D972" i="1"/>
  <c r="D971" i="1"/>
  <c r="D970" i="1"/>
  <c r="D969" i="1"/>
  <c r="D968" i="1"/>
  <c r="D967" i="1"/>
  <c r="D966" i="1"/>
  <c r="D965" i="1"/>
  <c r="D964" i="1"/>
  <c r="D963" i="1"/>
  <c r="D962" i="1"/>
  <c r="D961" i="1"/>
  <c r="D960" i="1"/>
  <c r="D959" i="1"/>
  <c r="D958" i="1"/>
  <c r="D957" i="1"/>
  <c r="D956" i="1"/>
  <c r="D955" i="1"/>
  <c r="D954" i="1"/>
  <c r="D953" i="1"/>
  <c r="D952" i="1"/>
  <c r="D951" i="1"/>
  <c r="D950" i="1"/>
  <c r="D949" i="1"/>
  <c r="D948" i="1"/>
  <c r="D947" i="1"/>
  <c r="D946" i="1"/>
  <c r="D945" i="1"/>
  <c r="D944" i="1"/>
  <c r="D943" i="1"/>
  <c r="D942" i="1"/>
  <c r="D941" i="1"/>
  <c r="D940" i="1"/>
  <c r="D939" i="1"/>
  <c r="D938" i="1"/>
  <c r="D937" i="1"/>
  <c r="D936" i="1"/>
  <c r="D935" i="1"/>
  <c r="D934" i="1"/>
  <c r="D933" i="1"/>
  <c r="D932" i="1"/>
  <c r="D931" i="1"/>
  <c r="D930" i="1"/>
  <c r="D929" i="1"/>
  <c r="D928" i="1"/>
  <c r="D927" i="1"/>
  <c r="D926" i="1"/>
  <c r="D925" i="1"/>
  <c r="D924" i="1"/>
  <c r="D923" i="1"/>
  <c r="D922" i="1"/>
  <c r="D921" i="1"/>
  <c r="D920" i="1"/>
  <c r="D919" i="1"/>
  <c r="D918" i="1"/>
  <c r="D917" i="1"/>
  <c r="D916" i="1"/>
  <c r="D915" i="1"/>
  <c r="D914" i="1"/>
  <c r="D913" i="1"/>
  <c r="D912" i="1"/>
  <c r="D911" i="1"/>
  <c r="D910" i="1"/>
  <c r="D909" i="1"/>
  <c r="D908" i="1"/>
  <c r="D907" i="1"/>
  <c r="D906" i="1"/>
  <c r="D905" i="1"/>
  <c r="D904" i="1"/>
  <c r="D903" i="1"/>
  <c r="D902" i="1"/>
  <c r="D901" i="1"/>
  <c r="D900" i="1"/>
  <c r="D899" i="1"/>
  <c r="D898" i="1"/>
  <c r="D897" i="1"/>
  <c r="D896" i="1"/>
  <c r="D895" i="1"/>
  <c r="D894" i="1"/>
  <c r="D893" i="1"/>
  <c r="D892" i="1"/>
  <c r="D891" i="1"/>
  <c r="D890" i="1"/>
  <c r="D889" i="1"/>
  <c r="D888" i="1"/>
  <c r="D887" i="1"/>
  <c r="D886" i="1"/>
  <c r="D885" i="1"/>
  <c r="D884" i="1"/>
  <c r="D883" i="1"/>
  <c r="D882" i="1"/>
  <c r="D881" i="1"/>
  <c r="D880" i="1"/>
  <c r="D879" i="1"/>
  <c r="D878" i="1"/>
  <c r="D877" i="1"/>
  <c r="D876" i="1"/>
  <c r="D875" i="1"/>
  <c r="D874" i="1"/>
  <c r="D873" i="1"/>
  <c r="D872" i="1"/>
  <c r="D871" i="1"/>
  <c r="D870" i="1"/>
  <c r="D869" i="1"/>
  <c r="D868" i="1"/>
  <c r="D867" i="1"/>
  <c r="D866" i="1"/>
  <c r="D865" i="1"/>
  <c r="D864" i="1"/>
  <c r="D863" i="1"/>
  <c r="D862" i="1"/>
  <c r="D861" i="1"/>
  <c r="D860" i="1"/>
  <c r="D859" i="1"/>
  <c r="D858" i="1"/>
  <c r="D857" i="1"/>
  <c r="D856" i="1"/>
  <c r="D855" i="1"/>
  <c r="D854" i="1"/>
  <c r="D853" i="1"/>
  <c r="D852" i="1"/>
  <c r="D851" i="1"/>
  <c r="D850" i="1"/>
  <c r="D849" i="1"/>
  <c r="D848" i="1"/>
  <c r="D847" i="1"/>
  <c r="D846" i="1"/>
  <c r="D845" i="1"/>
  <c r="D844" i="1"/>
  <c r="D843" i="1"/>
  <c r="D842" i="1"/>
  <c r="D841" i="1"/>
  <c r="D840" i="1"/>
  <c r="D839" i="1"/>
  <c r="D838" i="1"/>
  <c r="D837" i="1"/>
  <c r="D836" i="1"/>
  <c r="D835" i="1"/>
  <c r="D834" i="1"/>
  <c r="D833" i="1"/>
  <c r="D832" i="1"/>
  <c r="D831" i="1"/>
  <c r="D830" i="1"/>
  <c r="D829" i="1"/>
  <c r="D828" i="1"/>
  <c r="D827" i="1"/>
  <c r="D826" i="1"/>
  <c r="D825" i="1"/>
  <c r="D824" i="1"/>
  <c r="D823" i="1"/>
  <c r="D822" i="1"/>
  <c r="D821" i="1"/>
  <c r="D820" i="1"/>
  <c r="D819" i="1"/>
  <c r="D818" i="1"/>
  <c r="D817" i="1"/>
  <c r="D816" i="1"/>
  <c r="D815" i="1"/>
  <c r="D814" i="1"/>
  <c r="D813" i="1"/>
  <c r="D812" i="1"/>
  <c r="D811" i="1"/>
  <c r="D810" i="1"/>
  <c r="D809" i="1"/>
  <c r="D808" i="1"/>
  <c r="D807" i="1"/>
  <c r="D806" i="1"/>
  <c r="D805" i="1"/>
  <c r="D804" i="1"/>
  <c r="D803" i="1"/>
  <c r="D802" i="1"/>
  <c r="D801" i="1"/>
  <c r="D800" i="1"/>
  <c r="D799" i="1"/>
  <c r="D798" i="1"/>
  <c r="D797" i="1"/>
  <c r="D796" i="1"/>
  <c r="D795" i="1"/>
  <c r="D794" i="1"/>
  <c r="D793" i="1"/>
  <c r="D792" i="1"/>
  <c r="D791" i="1"/>
  <c r="D790" i="1"/>
  <c r="D789" i="1"/>
  <c r="D788" i="1"/>
  <c r="D787" i="1"/>
  <c r="D786" i="1"/>
  <c r="D785" i="1"/>
  <c r="D784" i="1"/>
  <c r="D783" i="1"/>
  <c r="D782" i="1"/>
  <c r="D781" i="1"/>
  <c r="D780" i="1"/>
  <c r="D779" i="1"/>
  <c r="D778" i="1"/>
  <c r="D777" i="1"/>
  <c r="D776" i="1"/>
  <c r="D775" i="1"/>
  <c r="D774" i="1"/>
  <c r="D773" i="1"/>
  <c r="D772" i="1"/>
  <c r="D771" i="1"/>
  <c r="D770" i="1"/>
  <c r="D769" i="1"/>
  <c r="D768" i="1"/>
  <c r="D767" i="1"/>
  <c r="D766" i="1"/>
  <c r="D765" i="1"/>
  <c r="D764" i="1"/>
  <c r="D763" i="1"/>
  <c r="D762" i="1"/>
  <c r="D761" i="1"/>
  <c r="D760" i="1"/>
  <c r="D759" i="1"/>
  <c r="D758" i="1"/>
  <c r="D757" i="1"/>
  <c r="D756" i="1"/>
  <c r="D755" i="1"/>
  <c r="D754" i="1"/>
  <c r="D753" i="1"/>
  <c r="D752" i="1"/>
  <c r="D751" i="1"/>
  <c r="D750" i="1"/>
  <c r="D749" i="1"/>
  <c r="D748" i="1"/>
  <c r="D747" i="1"/>
  <c r="D746" i="1"/>
  <c r="D745" i="1"/>
  <c r="D744" i="1"/>
  <c r="D743" i="1"/>
  <c r="D1250" i="1" s="1"/>
  <c r="D742" i="1"/>
  <c r="D741" i="1"/>
  <c r="D740" i="1"/>
  <c r="D739" i="1"/>
  <c r="D738" i="1"/>
  <c r="D737" i="1"/>
  <c r="D736" i="1"/>
  <c r="D735" i="1"/>
  <c r="D734" i="1"/>
  <c r="D733" i="1"/>
  <c r="D732" i="1"/>
  <c r="D731" i="1"/>
  <c r="D730" i="1"/>
  <c r="D729" i="1"/>
  <c r="D728" i="1"/>
  <c r="D727" i="1"/>
  <c r="D726" i="1"/>
  <c r="D725" i="1"/>
  <c r="D724" i="1"/>
  <c r="D723" i="1"/>
  <c r="D722" i="1"/>
  <c r="D721" i="1"/>
  <c r="D720" i="1"/>
  <c r="D719" i="1"/>
  <c r="D718" i="1"/>
  <c r="D717" i="1"/>
  <c r="D716" i="1"/>
  <c r="D715" i="1"/>
  <c r="D714" i="1"/>
  <c r="D713" i="1"/>
  <c r="D712" i="1"/>
  <c r="D711" i="1"/>
  <c r="D710" i="1"/>
  <c r="D709" i="1"/>
  <c r="D708" i="1"/>
  <c r="D707" i="1"/>
  <c r="D706" i="1"/>
  <c r="D705" i="1"/>
  <c r="D704" i="1"/>
  <c r="D703" i="1"/>
  <c r="D702" i="1"/>
  <c r="D701" i="1"/>
  <c r="D700" i="1"/>
  <c r="D699" i="1"/>
  <c r="D698" i="1"/>
  <c r="D697" i="1"/>
  <c r="D696" i="1"/>
  <c r="D695" i="1"/>
  <c r="D694" i="1"/>
  <c r="D693" i="1"/>
  <c r="D692" i="1"/>
  <c r="D691" i="1"/>
  <c r="D690" i="1"/>
  <c r="D689" i="1"/>
  <c r="D688" i="1"/>
  <c r="D687" i="1"/>
  <c r="D686" i="1"/>
  <c r="D685" i="1"/>
  <c r="D684" i="1"/>
  <c r="D683" i="1"/>
  <c r="D682" i="1"/>
  <c r="D681" i="1"/>
  <c r="D680" i="1"/>
  <c r="D679" i="1"/>
  <c r="D678" i="1"/>
  <c r="D677" i="1"/>
  <c r="D676" i="1"/>
  <c r="D675" i="1"/>
  <c r="D674" i="1"/>
  <c r="D673" i="1"/>
  <c r="D672" i="1"/>
  <c r="D671" i="1"/>
  <c r="D670" i="1"/>
  <c r="D669" i="1"/>
  <c r="D668" i="1"/>
  <c r="D667" i="1"/>
  <c r="D666" i="1"/>
  <c r="D665" i="1"/>
  <c r="D664" i="1"/>
  <c r="D663" i="1"/>
  <c r="D662" i="1"/>
  <c r="D661" i="1"/>
  <c r="D660" i="1"/>
  <c r="D659" i="1"/>
  <c r="D658" i="1"/>
  <c r="D657" i="1"/>
  <c r="D656" i="1"/>
  <c r="D655" i="1"/>
  <c r="D654" i="1"/>
  <c r="D653" i="1"/>
  <c r="D652" i="1"/>
  <c r="D651" i="1"/>
  <c r="D650" i="1"/>
  <c r="D649" i="1"/>
  <c r="D648" i="1"/>
  <c r="D647" i="1"/>
  <c r="D646" i="1"/>
  <c r="D645" i="1"/>
  <c r="D644" i="1"/>
  <c r="D643" i="1"/>
  <c r="D642" i="1"/>
  <c r="D641" i="1"/>
  <c r="D640" i="1"/>
  <c r="D639" i="1"/>
  <c r="D638" i="1"/>
  <c r="D637" i="1"/>
  <c r="D636" i="1"/>
  <c r="D635" i="1"/>
  <c r="D634" i="1"/>
  <c r="D633" i="1"/>
  <c r="D632" i="1"/>
  <c r="D631" i="1"/>
  <c r="D630" i="1"/>
  <c r="D629" i="1"/>
  <c r="D628" i="1"/>
  <c r="D627" i="1"/>
  <c r="D626" i="1"/>
  <c r="D625" i="1"/>
  <c r="D624" i="1"/>
  <c r="D623" i="1"/>
  <c r="D622" i="1"/>
  <c r="D621" i="1"/>
  <c r="D620" i="1"/>
  <c r="D619" i="1"/>
  <c r="D618" i="1"/>
  <c r="D617" i="1"/>
  <c r="D616" i="1"/>
  <c r="D615" i="1"/>
  <c r="D614" i="1"/>
  <c r="D613" i="1"/>
  <c r="D612" i="1"/>
  <c r="D611" i="1"/>
  <c r="D610" i="1"/>
  <c r="D609" i="1"/>
  <c r="D608" i="1"/>
  <c r="D607" i="1"/>
  <c r="D606" i="1"/>
  <c r="D605" i="1"/>
  <c r="D604" i="1"/>
  <c r="D603" i="1"/>
  <c r="D602" i="1"/>
  <c r="D601" i="1"/>
  <c r="D600" i="1"/>
  <c r="D599" i="1"/>
  <c r="D598" i="1"/>
  <c r="D597" i="1"/>
  <c r="D596" i="1"/>
  <c r="D595" i="1"/>
  <c r="D594" i="1"/>
  <c r="D593" i="1"/>
  <c r="D592" i="1"/>
  <c r="D591" i="1"/>
  <c r="D590" i="1"/>
  <c r="D589" i="1"/>
  <c r="D588" i="1"/>
  <c r="D587" i="1"/>
  <c r="D586" i="1"/>
  <c r="D585" i="1"/>
  <c r="D584" i="1"/>
  <c r="D583" i="1"/>
  <c r="D582" i="1"/>
  <c r="D581" i="1"/>
  <c r="D580" i="1"/>
  <c r="D579" i="1"/>
  <c r="D578" i="1"/>
  <c r="D577" i="1"/>
  <c r="D576" i="1"/>
  <c r="D575" i="1"/>
  <c r="D574" i="1"/>
  <c r="D573" i="1"/>
  <c r="D572" i="1"/>
  <c r="D571" i="1"/>
  <c r="D570" i="1"/>
  <c r="D569" i="1"/>
  <c r="D568" i="1"/>
  <c r="D567" i="1"/>
  <c r="D566" i="1"/>
  <c r="D565" i="1"/>
  <c r="D564" i="1"/>
  <c r="D563" i="1"/>
  <c r="D562" i="1"/>
  <c r="D561" i="1"/>
  <c r="D560" i="1"/>
  <c r="D559" i="1"/>
  <c r="D558" i="1"/>
  <c r="D557" i="1"/>
  <c r="D556" i="1"/>
  <c r="D555" i="1"/>
  <c r="D554" i="1"/>
  <c r="D553" i="1"/>
  <c r="D552" i="1"/>
  <c r="D551" i="1"/>
  <c r="D550" i="1"/>
  <c r="D549" i="1"/>
  <c r="D548" i="1"/>
  <c r="D547" i="1"/>
  <c r="D546" i="1"/>
  <c r="D545" i="1"/>
  <c r="D544" i="1"/>
  <c r="D543" i="1"/>
  <c r="D542" i="1"/>
  <c r="D541" i="1"/>
  <c r="D540" i="1"/>
  <c r="D539" i="1"/>
  <c r="D538" i="1"/>
  <c r="D537" i="1"/>
  <c r="D536" i="1"/>
  <c r="D535" i="1"/>
  <c r="D534" i="1"/>
  <c r="D533" i="1"/>
  <c r="D532" i="1"/>
  <c r="D531" i="1"/>
  <c r="D530" i="1"/>
  <c r="D529" i="1"/>
  <c r="D528" i="1"/>
  <c r="D527" i="1"/>
  <c r="D526" i="1"/>
  <c r="D525" i="1"/>
  <c r="D524" i="1"/>
  <c r="D523" i="1"/>
  <c r="D522" i="1"/>
  <c r="D521" i="1"/>
  <c r="D520" i="1"/>
  <c r="D519" i="1"/>
  <c r="D518" i="1"/>
  <c r="D517" i="1"/>
  <c r="D516" i="1"/>
  <c r="D515" i="1"/>
  <c r="D514" i="1"/>
  <c r="D513" i="1"/>
  <c r="D512" i="1"/>
  <c r="D511" i="1"/>
  <c r="D510" i="1"/>
  <c r="D509" i="1"/>
  <c r="D508" i="1"/>
  <c r="D507" i="1"/>
  <c r="D506" i="1"/>
  <c r="D505" i="1"/>
  <c r="D504" i="1"/>
  <c r="D503" i="1"/>
  <c r="D502" i="1"/>
  <c r="D501" i="1"/>
  <c r="D500" i="1"/>
  <c r="D499" i="1"/>
  <c r="D498" i="1"/>
  <c r="D497" i="1"/>
  <c r="D496" i="1"/>
  <c r="D495" i="1"/>
  <c r="D494" i="1"/>
  <c r="D1249" i="1" s="1"/>
  <c r="D493" i="1"/>
  <c r="D492" i="1"/>
  <c r="D491" i="1"/>
  <c r="D490" i="1"/>
  <c r="D489" i="1"/>
  <c r="D488" i="1"/>
  <c r="D487" i="1"/>
  <c r="D486" i="1"/>
  <c r="D485" i="1"/>
  <c r="D484" i="1"/>
  <c r="D483" i="1"/>
  <c r="D482" i="1"/>
  <c r="D481" i="1"/>
  <c r="D480" i="1"/>
  <c r="D479" i="1"/>
  <c r="D478" i="1"/>
  <c r="D477" i="1"/>
  <c r="D476" i="1"/>
  <c r="D475" i="1"/>
  <c r="D474" i="1"/>
  <c r="D473" i="1"/>
  <c r="D472" i="1"/>
  <c r="D471" i="1"/>
  <c r="D470" i="1"/>
  <c r="D469" i="1"/>
  <c r="D468" i="1"/>
  <c r="D467" i="1"/>
  <c r="D466" i="1"/>
  <c r="D465" i="1"/>
  <c r="D464" i="1"/>
  <c r="D463" i="1"/>
  <c r="D462" i="1"/>
  <c r="D461" i="1"/>
  <c r="D460" i="1"/>
  <c r="D459" i="1"/>
  <c r="D458" i="1"/>
  <c r="D457" i="1"/>
  <c r="D456" i="1"/>
  <c r="D455" i="1"/>
  <c r="D454" i="1"/>
  <c r="D453" i="1"/>
  <c r="D452" i="1"/>
  <c r="D451" i="1"/>
  <c r="D450" i="1"/>
  <c r="D449" i="1"/>
  <c r="D448" i="1"/>
  <c r="D447" i="1"/>
  <c r="D446" i="1"/>
  <c r="D445" i="1"/>
  <c r="D444" i="1"/>
  <c r="D443" i="1"/>
  <c r="D442" i="1"/>
  <c r="D441" i="1"/>
  <c r="D440" i="1"/>
  <c r="D439" i="1"/>
  <c r="D438" i="1"/>
  <c r="D437" i="1"/>
  <c r="D436" i="1"/>
  <c r="D435" i="1"/>
  <c r="D434" i="1"/>
  <c r="D433" i="1"/>
  <c r="D432" i="1"/>
  <c r="D431" i="1"/>
  <c r="D430" i="1"/>
  <c r="D429" i="1"/>
  <c r="D428" i="1"/>
  <c r="D427" i="1"/>
  <c r="D426" i="1"/>
  <c r="D425" i="1"/>
  <c r="D424" i="1"/>
  <c r="D423" i="1"/>
  <c r="D422" i="1"/>
  <c r="D421" i="1"/>
  <c r="D420" i="1"/>
  <c r="D419" i="1"/>
  <c r="D418" i="1"/>
  <c r="D417" i="1"/>
  <c r="D416" i="1"/>
  <c r="D415" i="1"/>
  <c r="D414" i="1"/>
  <c r="D413" i="1"/>
  <c r="D412" i="1"/>
  <c r="D411" i="1"/>
  <c r="D410" i="1"/>
  <c r="D409" i="1"/>
  <c r="D408" i="1"/>
  <c r="D407" i="1"/>
  <c r="D406" i="1"/>
  <c r="D405" i="1"/>
  <c r="D404" i="1"/>
  <c r="D403" i="1"/>
  <c r="D402" i="1"/>
  <c r="D401" i="1"/>
  <c r="D400" i="1"/>
  <c r="D399" i="1"/>
  <c r="D398" i="1"/>
  <c r="D397" i="1"/>
  <c r="D396" i="1"/>
  <c r="D395" i="1"/>
  <c r="D394" i="1"/>
  <c r="D393" i="1"/>
  <c r="D392" i="1"/>
  <c r="D391" i="1"/>
  <c r="D390" i="1"/>
  <c r="D389" i="1"/>
  <c r="D388" i="1"/>
  <c r="D387" i="1"/>
  <c r="D386" i="1"/>
  <c r="D385" i="1"/>
  <c r="D384" i="1"/>
  <c r="D383" i="1"/>
  <c r="D382" i="1"/>
  <c r="D381" i="1"/>
  <c r="D380" i="1"/>
  <c r="D379" i="1"/>
  <c r="D378" i="1"/>
  <c r="D377" i="1"/>
  <c r="D376" i="1"/>
  <c r="D375" i="1"/>
  <c r="D374" i="1"/>
  <c r="D373" i="1"/>
  <c r="D372" i="1"/>
  <c r="D371" i="1"/>
  <c r="D370" i="1"/>
  <c r="D369" i="1"/>
  <c r="D368" i="1"/>
  <c r="D367" i="1"/>
  <c r="D366" i="1"/>
  <c r="D365" i="1"/>
  <c r="D364" i="1"/>
  <c r="D363" i="1"/>
  <c r="D362" i="1"/>
  <c r="D361" i="1"/>
  <c r="D360" i="1"/>
  <c r="D359" i="1"/>
  <c r="D358" i="1"/>
  <c r="D357" i="1"/>
  <c r="D356" i="1"/>
  <c r="D355" i="1"/>
  <c r="D354" i="1"/>
  <c r="D353" i="1"/>
  <c r="D352" i="1"/>
  <c r="D351" i="1"/>
  <c r="D350" i="1"/>
  <c r="D349" i="1"/>
  <c r="D348" i="1"/>
  <c r="D347" i="1"/>
  <c r="D346" i="1"/>
  <c r="D345" i="1"/>
  <c r="D344" i="1"/>
  <c r="D343" i="1"/>
  <c r="D342" i="1"/>
  <c r="D341" i="1"/>
  <c r="D340" i="1"/>
  <c r="D339" i="1"/>
  <c r="D338" i="1"/>
  <c r="D337" i="1"/>
  <c r="D336" i="1"/>
  <c r="D335" i="1"/>
  <c r="D334" i="1"/>
  <c r="D333" i="1"/>
  <c r="D332" i="1"/>
  <c r="D331" i="1"/>
  <c r="D330" i="1"/>
  <c r="D329" i="1"/>
  <c r="D328" i="1"/>
  <c r="D327" i="1"/>
  <c r="D326" i="1"/>
  <c r="D325" i="1"/>
  <c r="D324" i="1"/>
  <c r="D323" i="1"/>
  <c r="D322" i="1"/>
  <c r="D321" i="1"/>
  <c r="D320" i="1"/>
  <c r="D319" i="1"/>
  <c r="D318" i="1"/>
  <c r="D317" i="1"/>
  <c r="D316" i="1"/>
  <c r="D315" i="1"/>
  <c r="D314" i="1"/>
  <c r="D313" i="1"/>
  <c r="D312" i="1"/>
  <c r="D311" i="1"/>
  <c r="D310" i="1"/>
  <c r="D309" i="1"/>
  <c r="D308" i="1"/>
  <c r="D307" i="1"/>
  <c r="D306" i="1"/>
  <c r="D305" i="1"/>
  <c r="D304" i="1"/>
  <c r="D303" i="1"/>
  <c r="D302" i="1"/>
  <c r="D301" i="1"/>
  <c r="D300" i="1"/>
  <c r="D299" i="1"/>
  <c r="D298" i="1"/>
  <c r="D297" i="1"/>
  <c r="D296" i="1"/>
  <c r="D295" i="1"/>
  <c r="D294" i="1"/>
  <c r="D293" i="1"/>
  <c r="D292" i="1"/>
  <c r="D291" i="1"/>
  <c r="D290" i="1"/>
  <c r="D289" i="1"/>
  <c r="D288" i="1"/>
  <c r="D287" i="1"/>
  <c r="D286" i="1"/>
  <c r="D285" i="1"/>
  <c r="D284" i="1"/>
  <c r="D283" i="1"/>
  <c r="D282" i="1"/>
  <c r="D281" i="1"/>
  <c r="D280" i="1"/>
  <c r="D279" i="1"/>
  <c r="D278" i="1"/>
  <c r="D277" i="1"/>
  <c r="D276" i="1"/>
  <c r="D275" i="1"/>
  <c r="D274" i="1"/>
  <c r="D273" i="1"/>
  <c r="D272" i="1"/>
  <c r="D271" i="1"/>
  <c r="D270" i="1"/>
  <c r="D269" i="1"/>
  <c r="D268" i="1"/>
  <c r="D267" i="1"/>
  <c r="D266" i="1"/>
  <c r="D265" i="1"/>
  <c r="D264" i="1"/>
  <c r="D263" i="1"/>
  <c r="D262" i="1"/>
  <c r="D261" i="1"/>
  <c r="D260" i="1"/>
  <c r="D259" i="1"/>
  <c r="D258" i="1"/>
  <c r="D257" i="1"/>
  <c r="D256" i="1"/>
  <c r="D255" i="1"/>
  <c r="D254" i="1"/>
  <c r="D253" i="1"/>
  <c r="D252" i="1"/>
  <c r="D251" i="1"/>
  <c r="D250" i="1"/>
  <c r="D249" i="1"/>
  <c r="D248" i="1"/>
  <c r="D1248" i="1" s="1"/>
  <c r="D247" i="1"/>
  <c r="D246" i="1"/>
  <c r="D245" i="1"/>
  <c r="D244" i="1"/>
  <c r="D243" i="1"/>
  <c r="D242" i="1"/>
  <c r="D241" i="1"/>
  <c r="D240" i="1"/>
  <c r="D239" i="1"/>
  <c r="D238" i="1"/>
  <c r="D237" i="1"/>
  <c r="D236" i="1"/>
  <c r="D235" i="1"/>
  <c r="D234" i="1"/>
  <c r="D233" i="1"/>
  <c r="D232" i="1"/>
  <c r="D231" i="1"/>
  <c r="D230" i="1"/>
  <c r="D229" i="1"/>
  <c r="D228" i="1"/>
  <c r="D227" i="1"/>
  <c r="D226" i="1"/>
  <c r="D225" i="1"/>
  <c r="D224" i="1"/>
  <c r="D223" i="1"/>
  <c r="D222" i="1"/>
  <c r="D221" i="1"/>
  <c r="D220" i="1"/>
  <c r="D219" i="1"/>
  <c r="D218" i="1"/>
  <c r="D217" i="1"/>
  <c r="D216" i="1"/>
  <c r="D215" i="1"/>
  <c r="D214" i="1"/>
  <c r="D213" i="1"/>
  <c r="D212" i="1"/>
  <c r="D211" i="1"/>
  <c r="D210" i="1"/>
  <c r="D209" i="1"/>
  <c r="D208" i="1"/>
  <c r="D207" i="1"/>
  <c r="D206" i="1"/>
  <c r="D205" i="1"/>
  <c r="D204" i="1"/>
  <c r="D203" i="1"/>
  <c r="D202" i="1"/>
  <c r="D201" i="1"/>
  <c r="D200" i="1"/>
  <c r="D199" i="1"/>
  <c r="D198" i="1"/>
  <c r="D197" i="1"/>
  <c r="D196" i="1"/>
  <c r="D195" i="1"/>
  <c r="D194" i="1"/>
  <c r="D193" i="1"/>
  <c r="D192" i="1"/>
  <c r="D191" i="1"/>
  <c r="D190" i="1"/>
  <c r="D189" i="1"/>
  <c r="D188" i="1"/>
  <c r="D187" i="1"/>
  <c r="D186" i="1"/>
  <c r="D185" i="1"/>
  <c r="D184" i="1"/>
  <c r="D183" i="1"/>
  <c r="D182" i="1"/>
  <c r="D181" i="1"/>
  <c r="D180" i="1"/>
  <c r="D179" i="1"/>
  <c r="D178" i="1"/>
  <c r="D177" i="1"/>
  <c r="D176" i="1"/>
  <c r="D175" i="1"/>
  <c r="D174" i="1"/>
  <c r="D173" i="1"/>
  <c r="D172" i="1"/>
  <c r="D171" i="1"/>
  <c r="D170" i="1"/>
  <c r="D169" i="1"/>
  <c r="D168" i="1"/>
  <c r="D167" i="1"/>
  <c r="D166" i="1"/>
  <c r="D165" i="1"/>
  <c r="D164" i="1"/>
  <c r="D163" i="1"/>
  <c r="D162" i="1"/>
  <c r="D161" i="1"/>
  <c r="D160" i="1"/>
  <c r="D159" i="1"/>
  <c r="D158" i="1"/>
  <c r="D157" i="1"/>
  <c r="D156" i="1"/>
  <c r="D155" i="1"/>
  <c r="D154" i="1"/>
  <c r="D153" i="1"/>
  <c r="D152" i="1"/>
  <c r="D151" i="1"/>
  <c r="D150" i="1"/>
  <c r="D149" i="1"/>
  <c r="D148" i="1"/>
  <c r="D147" i="1"/>
  <c r="D146" i="1"/>
  <c r="D145" i="1"/>
  <c r="D144" i="1"/>
  <c r="D143" i="1"/>
  <c r="D142" i="1"/>
  <c r="D141" i="1"/>
  <c r="D140" i="1"/>
  <c r="D139" i="1"/>
  <c r="D138" i="1"/>
  <c r="D137" i="1"/>
  <c r="D136" i="1"/>
  <c r="D135" i="1"/>
  <c r="D134" i="1"/>
  <c r="D133" i="1"/>
  <c r="D132" i="1"/>
  <c r="D131" i="1"/>
  <c r="D130" i="1"/>
  <c r="D129" i="1"/>
  <c r="D128" i="1"/>
  <c r="D127" i="1"/>
  <c r="D126" i="1"/>
  <c r="D125" i="1"/>
  <c r="D124" i="1"/>
  <c r="D123" i="1"/>
  <c r="D122" i="1"/>
  <c r="D121" i="1"/>
  <c r="D120" i="1"/>
  <c r="D119" i="1"/>
  <c r="D118" i="1"/>
  <c r="D117" i="1"/>
  <c r="D116" i="1"/>
  <c r="D115" i="1"/>
  <c r="D114" i="1"/>
  <c r="D113" i="1"/>
  <c r="D112" i="1"/>
  <c r="D111" i="1"/>
  <c r="D110" i="1"/>
  <c r="D109" i="1"/>
  <c r="D108" i="1"/>
  <c r="D107" i="1"/>
  <c r="D106" i="1"/>
  <c r="D105" i="1"/>
  <c r="D104" i="1"/>
  <c r="D103" i="1"/>
  <c r="D102" i="1"/>
  <c r="D101" i="1"/>
  <c r="D100" i="1"/>
  <c r="D99" i="1"/>
  <c r="D98" i="1"/>
  <c r="D97" i="1"/>
  <c r="D96" i="1"/>
  <c r="D95" i="1"/>
  <c r="D94" i="1"/>
  <c r="D93" i="1"/>
  <c r="D92" i="1"/>
  <c r="D91" i="1"/>
  <c r="D90" i="1"/>
  <c r="D89" i="1"/>
  <c r="D88" i="1"/>
  <c r="D87" i="1"/>
  <c r="D86" i="1"/>
  <c r="D85" i="1"/>
  <c r="D84" i="1"/>
  <c r="D83" i="1"/>
  <c r="D82" i="1"/>
  <c r="D81" i="1"/>
  <c r="D80" i="1"/>
  <c r="D79" i="1"/>
  <c r="D78" i="1"/>
  <c r="D77" i="1"/>
  <c r="D76" i="1"/>
  <c r="D75" i="1"/>
  <c r="D74" i="1"/>
  <c r="D73" i="1"/>
  <c r="D72" i="1"/>
  <c r="D71" i="1"/>
  <c r="D70" i="1"/>
  <c r="D69" i="1"/>
  <c r="D68" i="1"/>
  <c r="D67" i="1"/>
  <c r="D66" i="1"/>
  <c r="D65" i="1"/>
  <c r="D64" i="1"/>
  <c r="D63" i="1"/>
  <c r="D62" i="1"/>
  <c r="D61" i="1"/>
  <c r="D60" i="1"/>
  <c r="D59" i="1"/>
  <c r="D58" i="1"/>
  <c r="D57" i="1"/>
  <c r="D56" i="1"/>
  <c r="D55" i="1"/>
  <c r="D54" i="1"/>
  <c r="D53" i="1"/>
  <c r="D52" i="1"/>
  <c r="D51" i="1"/>
  <c r="D50" i="1"/>
  <c r="D49" i="1"/>
  <c r="D48" i="1"/>
  <c r="D47" i="1"/>
  <c r="D46" i="1"/>
  <c r="D45" i="1"/>
  <c r="D44" i="1"/>
  <c r="D43" i="1"/>
  <c r="D42" i="1"/>
  <c r="D41" i="1"/>
  <c r="D40" i="1"/>
  <c r="D39" i="1"/>
  <c r="D38" i="1"/>
  <c r="D37" i="1"/>
  <c r="D36" i="1"/>
  <c r="D35" i="1"/>
  <c r="D34" i="1"/>
  <c r="D33" i="1"/>
  <c r="D32" i="1"/>
  <c r="D31" i="1"/>
  <c r="D30" i="1"/>
  <c r="D29" i="1"/>
  <c r="D28" i="1"/>
  <c r="D27" i="1"/>
  <c r="D26" i="1"/>
  <c r="D25" i="1"/>
  <c r="D24" i="1"/>
  <c r="D23" i="1"/>
  <c r="D22" i="1"/>
  <c r="D21" i="1"/>
  <c r="D20" i="1"/>
  <c r="D19" i="1"/>
  <c r="D18" i="1"/>
  <c r="D17" i="1"/>
  <c r="D16" i="1"/>
  <c r="D15" i="1"/>
  <c r="D14" i="1"/>
  <c r="D13" i="1"/>
  <c r="D12" i="1"/>
  <c r="D11" i="1"/>
  <c r="D10" i="1"/>
  <c r="D9" i="1"/>
  <c r="D8" i="1"/>
  <c r="D7" i="1"/>
  <c r="D6" i="1"/>
  <c r="D5" i="1"/>
  <c r="D4" i="1"/>
  <c r="D3" i="1"/>
  <c r="D2" i="1"/>
  <c r="D1247" i="1" s="1"/>
  <c r="D1255" i="2" s="1"/>
  <c r="G1216" i="7" l="1"/>
  <c r="H191" i="7"/>
  <c r="H197" i="7"/>
  <c r="H203" i="7"/>
  <c r="H209" i="7"/>
  <c r="G1152" i="7"/>
  <c r="H1150" i="7"/>
  <c r="G11" i="7"/>
  <c r="G17" i="7"/>
  <c r="G23" i="7"/>
  <c r="G29" i="7"/>
  <c r="G35" i="7"/>
  <c r="G41" i="7"/>
  <c r="G47" i="7"/>
  <c r="G53" i="7"/>
  <c r="G59" i="7"/>
  <c r="G65" i="7"/>
  <c r="G71" i="7"/>
  <c r="G77" i="7"/>
  <c r="G83" i="7"/>
  <c r="G89" i="7"/>
  <c r="G95" i="7"/>
  <c r="G101" i="7"/>
  <c r="G107" i="7"/>
  <c r="G113" i="7"/>
  <c r="G119" i="7"/>
  <c r="G125" i="7"/>
  <c r="G131" i="7"/>
  <c r="G137" i="7"/>
  <c r="G143" i="7"/>
  <c r="G149" i="7"/>
  <c r="G155" i="7"/>
  <c r="G161" i="7"/>
  <c r="G167" i="7"/>
  <c r="G173" i="7"/>
  <c r="G179" i="7"/>
  <c r="G185" i="7"/>
  <c r="G191" i="7"/>
  <c r="F4" i="11"/>
  <c r="L4" i="11" s="1"/>
  <c r="H1133" i="7"/>
  <c r="H1169" i="7"/>
  <c r="G37" i="11"/>
  <c r="G19" i="11"/>
  <c r="F21" i="11"/>
  <c r="M5" i="11"/>
  <c r="P5" i="11" s="1"/>
  <c r="G7" i="11"/>
  <c r="G13" i="11"/>
  <c r="F89" i="11"/>
  <c r="F5" i="11"/>
  <c r="F11" i="11"/>
  <c r="F17" i="11"/>
  <c r="F35" i="11"/>
  <c r="G43" i="11"/>
  <c r="F24" i="11"/>
  <c r="G31" i="11"/>
  <c r="F33" i="11"/>
  <c r="G38" i="11"/>
  <c r="G49" i="11"/>
  <c r="G55" i="11"/>
  <c r="G61" i="11"/>
  <c r="G67" i="11"/>
  <c r="G73" i="11"/>
  <c r="G79" i="11"/>
  <c r="I3" i="11"/>
  <c r="I4" i="11" s="1"/>
  <c r="I5" i="11" s="1"/>
  <c r="I6" i="11" s="1"/>
  <c r="I7" i="11" s="1"/>
  <c r="I8" i="11" s="1"/>
  <c r="I9" i="11" s="1"/>
  <c r="I10" i="11" s="1"/>
  <c r="I11" i="11" s="1"/>
  <c r="I12" i="11" s="1"/>
  <c r="I13" i="11" s="1"/>
  <c r="I14" i="11" s="1"/>
  <c r="I15" i="11" s="1"/>
  <c r="I16" i="11" s="1"/>
  <c r="I17" i="11" s="1"/>
  <c r="I18" i="11" s="1"/>
  <c r="I19" i="11" s="1"/>
  <c r="I20" i="11" s="1"/>
  <c r="I21" i="11" s="1"/>
  <c r="I22" i="11" s="1"/>
  <c r="I23" i="11" s="1"/>
  <c r="I24" i="11" s="1"/>
  <c r="I25" i="11" s="1"/>
  <c r="I26" i="11" s="1"/>
  <c r="I27" i="11" s="1"/>
  <c r="I28" i="11" s="1"/>
  <c r="I29" i="11" s="1"/>
  <c r="I30" i="11" s="1"/>
  <c r="I31" i="11" s="1"/>
  <c r="I32" i="11" s="1"/>
  <c r="I33" i="11" s="1"/>
  <c r="I34" i="11" s="1"/>
  <c r="I35" i="11" s="1"/>
  <c r="I36" i="11" s="1"/>
  <c r="I37" i="11" s="1"/>
  <c r="I38" i="11" s="1"/>
  <c r="I39" i="11" s="1"/>
  <c r="I40" i="11" s="1"/>
  <c r="I41" i="11" s="1"/>
  <c r="I42" i="11" s="1"/>
  <c r="I43" i="11" s="1"/>
  <c r="I44" i="11" s="1"/>
  <c r="I45" i="11" s="1"/>
  <c r="I46" i="11" s="1"/>
  <c r="I47" i="11" s="1"/>
  <c r="I48" i="11" s="1"/>
  <c r="I49" i="11" s="1"/>
  <c r="I50" i="11" s="1"/>
  <c r="I51" i="11" s="1"/>
  <c r="I52" i="11" s="1"/>
  <c r="I53" i="11" s="1"/>
  <c r="I54" i="11" s="1"/>
  <c r="I55" i="11" s="1"/>
  <c r="I56" i="11" s="1"/>
  <c r="I57" i="11" s="1"/>
  <c r="I58" i="11" s="1"/>
  <c r="I59" i="11" s="1"/>
  <c r="I60" i="11" s="1"/>
  <c r="I61" i="11" s="1"/>
  <c r="I62" i="11" s="1"/>
  <c r="I63" i="11" s="1"/>
  <c r="I64" i="11" s="1"/>
  <c r="I65" i="11" s="1"/>
  <c r="I66" i="11" s="1"/>
  <c r="I67" i="11" s="1"/>
  <c r="I68" i="11" s="1"/>
  <c r="I69" i="11" s="1"/>
  <c r="I70" i="11" s="1"/>
  <c r="I71" i="11" s="1"/>
  <c r="I72" i="11" s="1"/>
  <c r="I73" i="11" s="1"/>
  <c r="I74" i="11" s="1"/>
  <c r="I75" i="11" s="1"/>
  <c r="I76" i="11" s="1"/>
  <c r="I77" i="11" s="1"/>
  <c r="I78" i="11" s="1"/>
  <c r="I79" i="11" s="1"/>
  <c r="I80" i="11" s="1"/>
  <c r="I81" i="11" s="1"/>
  <c r="I82" i="11" s="1"/>
  <c r="I83" i="11" s="1"/>
  <c r="I84" i="11" s="1"/>
  <c r="I85" i="11" s="1"/>
  <c r="I86" i="11" s="1"/>
  <c r="I87" i="11" s="1"/>
  <c r="I88" i="11" s="1"/>
  <c r="I89" i="11" s="1"/>
  <c r="I90" i="11" s="1"/>
  <c r="I91" i="11" s="1"/>
  <c r="I92" i="11" s="1"/>
  <c r="I93" i="11" s="1"/>
  <c r="I94" i="11" s="1"/>
  <c r="I95" i="11" s="1"/>
  <c r="I96" i="11" s="1"/>
  <c r="I97" i="11" s="1"/>
  <c r="I98" i="11" s="1"/>
  <c r="I99" i="11" s="1"/>
  <c r="I100" i="11" s="1"/>
  <c r="I101" i="11" s="1"/>
  <c r="I102" i="11" s="1"/>
  <c r="I103" i="11" s="1"/>
  <c r="I104" i="11" s="1"/>
  <c r="I105" i="11" s="1"/>
  <c r="I106" i="11" s="1"/>
  <c r="I107" i="11" s="1"/>
  <c r="I108" i="11" s="1"/>
  <c r="I109" i="11" s="1"/>
  <c r="I110" i="11" s="1"/>
  <c r="I111" i="11" s="1"/>
  <c r="I112" i="11" s="1"/>
  <c r="I113" i="11" s="1"/>
  <c r="I114" i="11" s="1"/>
  <c r="I115" i="11" s="1"/>
  <c r="I116" i="11" s="1"/>
  <c r="I117" i="11" s="1"/>
  <c r="I118" i="11" s="1"/>
  <c r="I119" i="11" s="1"/>
  <c r="I120" i="11" s="1"/>
  <c r="I121" i="11" s="1"/>
  <c r="I122" i="11" s="1"/>
  <c r="I123" i="11" s="1"/>
  <c r="I124" i="11" s="1"/>
  <c r="I125" i="11" s="1"/>
  <c r="I126" i="11" s="1"/>
  <c r="I127" i="11" s="1"/>
  <c r="I128" i="11" s="1"/>
  <c r="I129" i="11" s="1"/>
  <c r="I130" i="11" s="1"/>
  <c r="I131" i="11" s="1"/>
  <c r="I132" i="11" s="1"/>
  <c r="I133" i="11" s="1"/>
  <c r="I134" i="11" s="1"/>
  <c r="I135" i="11" s="1"/>
  <c r="I136" i="11" s="1"/>
  <c r="I137" i="11" s="1"/>
  <c r="I138" i="11" s="1"/>
  <c r="I139" i="11" s="1"/>
  <c r="I140" i="11" s="1"/>
  <c r="I141" i="11" s="1"/>
  <c r="I142" i="11" s="1"/>
  <c r="I143" i="11" s="1"/>
  <c r="I144" i="11" s="1"/>
  <c r="I145" i="11" s="1"/>
  <c r="I146" i="11" s="1"/>
  <c r="I147" i="11" s="1"/>
  <c r="I148" i="11" s="1"/>
  <c r="I149" i="11" s="1"/>
  <c r="I150" i="11" s="1"/>
  <c r="I151" i="11" s="1"/>
  <c r="I152" i="11" s="1"/>
  <c r="I153" i="11" s="1"/>
  <c r="I154" i="11" s="1"/>
  <c r="I155" i="11" s="1"/>
  <c r="I156" i="11" s="1"/>
  <c r="I157" i="11" s="1"/>
  <c r="I158" i="11" s="1"/>
  <c r="I159" i="11" s="1"/>
  <c r="I160" i="11" s="1"/>
  <c r="I161" i="11" s="1"/>
  <c r="I162" i="11" s="1"/>
  <c r="I163" i="11" s="1"/>
  <c r="I164" i="11" s="1"/>
  <c r="I165" i="11" s="1"/>
  <c r="I166" i="11" s="1"/>
  <c r="I167" i="11" s="1"/>
  <c r="I168" i="11" s="1"/>
  <c r="I169" i="11" s="1"/>
  <c r="I170" i="11" s="1"/>
  <c r="I171" i="11" s="1"/>
  <c r="I172" i="11" s="1"/>
  <c r="I173" i="11" s="1"/>
  <c r="I174" i="11" s="1"/>
  <c r="I175" i="11" s="1"/>
  <c r="I176" i="11" s="1"/>
  <c r="I177" i="11" s="1"/>
  <c r="I178" i="11" s="1"/>
  <c r="I179" i="11" s="1"/>
  <c r="I180" i="11" s="1"/>
  <c r="I181" i="11" s="1"/>
  <c r="I182" i="11" s="1"/>
  <c r="I183" i="11" s="1"/>
  <c r="I184" i="11" s="1"/>
  <c r="I185" i="11" s="1"/>
  <c r="I186" i="11" s="1"/>
  <c r="I187" i="11" s="1"/>
  <c r="I188" i="11" s="1"/>
  <c r="I189" i="11" s="1"/>
  <c r="I190" i="11" s="1"/>
  <c r="I191" i="11" s="1"/>
  <c r="I192" i="11" s="1"/>
  <c r="I193" i="11" s="1"/>
  <c r="I194" i="11" s="1"/>
  <c r="I195" i="11" s="1"/>
  <c r="I196" i="11" s="1"/>
  <c r="I197" i="11" s="1"/>
  <c r="I198" i="11" s="1"/>
  <c r="I199" i="11" s="1"/>
  <c r="I200" i="11" s="1"/>
  <c r="I201" i="11" s="1"/>
  <c r="I202" i="11" s="1"/>
  <c r="I203" i="11" s="1"/>
  <c r="I204" i="11" s="1"/>
  <c r="I205" i="11" s="1"/>
  <c r="I206" i="11" s="1"/>
  <c r="I207" i="11" s="1"/>
  <c r="I208" i="11" s="1"/>
  <c r="I209" i="11" s="1"/>
  <c r="I210" i="11" s="1"/>
  <c r="I211" i="11" s="1"/>
  <c r="I212" i="11" s="1"/>
  <c r="I213" i="11" s="1"/>
  <c r="I214" i="11" s="1"/>
  <c r="I215" i="11" s="1"/>
  <c r="I216" i="11" s="1"/>
  <c r="I217" i="11" s="1"/>
  <c r="I218" i="11" s="1"/>
  <c r="I219" i="11" s="1"/>
  <c r="I220" i="11" s="1"/>
  <c r="I221" i="11" s="1"/>
  <c r="I222" i="11" s="1"/>
  <c r="I223" i="11" s="1"/>
  <c r="I224" i="11" s="1"/>
  <c r="I225" i="11" s="1"/>
  <c r="I226" i="11" s="1"/>
  <c r="I227" i="11" s="1"/>
  <c r="I228" i="11" s="1"/>
  <c r="I229" i="11" s="1"/>
  <c r="I230" i="11" s="1"/>
  <c r="I231" i="11" s="1"/>
  <c r="I232" i="11" s="1"/>
  <c r="I233" i="11" s="1"/>
  <c r="I234" i="11" s="1"/>
  <c r="I235" i="11" s="1"/>
  <c r="I236" i="11" s="1"/>
  <c r="I237" i="11" s="1"/>
  <c r="I238" i="11" s="1"/>
  <c r="I239" i="11" s="1"/>
  <c r="I240" i="11" s="1"/>
  <c r="I241" i="11" s="1"/>
  <c r="I242" i="11" s="1"/>
  <c r="I243" i="11" s="1"/>
  <c r="I244" i="11" s="1"/>
  <c r="I245" i="11" s="1"/>
  <c r="I246" i="11" s="1"/>
  <c r="I247" i="11" s="1"/>
  <c r="I248" i="11" s="1"/>
  <c r="I249" i="11" s="1"/>
  <c r="I250" i="11" s="1"/>
  <c r="I251" i="11" s="1"/>
  <c r="I252" i="11" s="1"/>
  <c r="I253" i="11" s="1"/>
  <c r="I254" i="11" s="1"/>
  <c r="I255" i="11" s="1"/>
  <c r="I256" i="11" s="1"/>
  <c r="I257" i="11" s="1"/>
  <c r="I258" i="11" s="1"/>
  <c r="I259" i="11" s="1"/>
  <c r="I260" i="11" s="1"/>
  <c r="I261" i="11" s="1"/>
  <c r="I262" i="11" s="1"/>
  <c r="I263" i="11" s="1"/>
  <c r="I264" i="11" s="1"/>
  <c r="I265" i="11" s="1"/>
  <c r="I266" i="11" s="1"/>
  <c r="I267" i="11" s="1"/>
  <c r="I268" i="11" s="1"/>
  <c r="I269" i="11" s="1"/>
  <c r="I270" i="11" s="1"/>
  <c r="I271" i="11" s="1"/>
  <c r="I272" i="11" s="1"/>
  <c r="I273" i="11" s="1"/>
  <c r="I274" i="11" s="1"/>
  <c r="I275" i="11" s="1"/>
  <c r="I276" i="11" s="1"/>
  <c r="I277" i="11" s="1"/>
  <c r="I278" i="11" s="1"/>
  <c r="I279" i="11" s="1"/>
  <c r="I280" i="11" s="1"/>
  <c r="I281" i="11" s="1"/>
  <c r="I282" i="11" s="1"/>
  <c r="I283" i="11" s="1"/>
  <c r="I284" i="11" s="1"/>
  <c r="I285" i="11" s="1"/>
  <c r="I286" i="11" s="1"/>
  <c r="I287" i="11" s="1"/>
  <c r="I288" i="11" s="1"/>
  <c r="I289" i="11" s="1"/>
  <c r="I290" i="11" s="1"/>
  <c r="I291" i="11" s="1"/>
  <c r="I292" i="11" s="1"/>
  <c r="I293" i="11" s="1"/>
  <c r="I294" i="11" s="1"/>
  <c r="I295" i="11" s="1"/>
  <c r="I296" i="11" s="1"/>
  <c r="I297" i="11" s="1"/>
  <c r="I298" i="11" s="1"/>
  <c r="I299" i="11" s="1"/>
  <c r="I300" i="11" s="1"/>
  <c r="I301" i="11" s="1"/>
  <c r="I302" i="11" s="1"/>
  <c r="I303" i="11" s="1"/>
  <c r="I304" i="11" s="1"/>
  <c r="I305" i="11" s="1"/>
  <c r="I306" i="11" s="1"/>
  <c r="I307" i="11" s="1"/>
  <c r="I308" i="11" s="1"/>
  <c r="I309" i="11" s="1"/>
  <c r="I310" i="11" s="1"/>
  <c r="I311" i="11" s="1"/>
  <c r="I312" i="11" s="1"/>
  <c r="I313" i="11" s="1"/>
  <c r="I314" i="11" s="1"/>
  <c r="I315" i="11" s="1"/>
  <c r="I316" i="11" s="1"/>
  <c r="I317" i="11" s="1"/>
  <c r="I318" i="11" s="1"/>
  <c r="I319" i="11" s="1"/>
  <c r="I320" i="11" s="1"/>
  <c r="I321" i="11" s="1"/>
  <c r="I322" i="11" s="1"/>
  <c r="I323" i="11" s="1"/>
  <c r="I324" i="11" s="1"/>
  <c r="I325" i="11" s="1"/>
  <c r="I326" i="11" s="1"/>
  <c r="I327" i="11" s="1"/>
  <c r="I328" i="11" s="1"/>
  <c r="I329" i="11" s="1"/>
  <c r="I330" i="11" s="1"/>
  <c r="I331" i="11" s="1"/>
  <c r="I332" i="11" s="1"/>
  <c r="I333" i="11" s="1"/>
  <c r="I334" i="11" s="1"/>
  <c r="I335" i="11" s="1"/>
  <c r="I336" i="11" s="1"/>
  <c r="I337" i="11" s="1"/>
  <c r="I338" i="11" s="1"/>
  <c r="I339" i="11" s="1"/>
  <c r="I340" i="11" s="1"/>
  <c r="I341" i="11" s="1"/>
  <c r="I342" i="11" s="1"/>
  <c r="I343" i="11" s="1"/>
  <c r="I344" i="11" s="1"/>
  <c r="I345" i="11" s="1"/>
  <c r="I346" i="11" s="1"/>
  <c r="I347" i="11" s="1"/>
  <c r="I348" i="11" s="1"/>
  <c r="I349" i="11" s="1"/>
  <c r="I350" i="11" s="1"/>
  <c r="I351" i="11" s="1"/>
  <c r="I352" i="11" s="1"/>
  <c r="I353" i="11" s="1"/>
  <c r="I354" i="11" s="1"/>
  <c r="I355" i="11" s="1"/>
  <c r="I356" i="11" s="1"/>
  <c r="I357" i="11" s="1"/>
  <c r="I358" i="11" s="1"/>
  <c r="I359" i="11" s="1"/>
  <c r="I360" i="11" s="1"/>
  <c r="I361" i="11" s="1"/>
  <c r="I362" i="11" s="1"/>
  <c r="I363" i="11" s="1"/>
  <c r="I364" i="11" s="1"/>
  <c r="I365" i="11" s="1"/>
  <c r="I366" i="11" s="1"/>
  <c r="I367" i="11" s="1"/>
  <c r="I368" i="11" s="1"/>
  <c r="I369" i="11" s="1"/>
  <c r="I370" i="11" s="1"/>
  <c r="I371" i="11" s="1"/>
  <c r="I372" i="11" s="1"/>
  <c r="I373" i="11" s="1"/>
  <c r="I374" i="11" s="1"/>
  <c r="I375" i="11" s="1"/>
  <c r="I376" i="11" s="1"/>
  <c r="I377" i="11" s="1"/>
  <c r="I378" i="11" s="1"/>
  <c r="I379" i="11" s="1"/>
  <c r="I380" i="11" s="1"/>
  <c r="I381" i="11" s="1"/>
  <c r="I382" i="11" s="1"/>
  <c r="I383" i="11" s="1"/>
  <c r="I384" i="11" s="1"/>
  <c r="I385" i="11" s="1"/>
  <c r="I386" i="11" s="1"/>
  <c r="I387" i="11" s="1"/>
  <c r="I388" i="11" s="1"/>
  <c r="I389" i="11" s="1"/>
  <c r="I390" i="11" s="1"/>
  <c r="I391" i="11" s="1"/>
  <c r="I392" i="11" s="1"/>
  <c r="I393" i="11" s="1"/>
  <c r="I394" i="11" s="1"/>
  <c r="I395" i="11" s="1"/>
  <c r="I396" i="11" s="1"/>
  <c r="I397" i="11" s="1"/>
  <c r="I398" i="11" s="1"/>
  <c r="I399" i="11" s="1"/>
  <c r="I400" i="11" s="1"/>
  <c r="I401" i="11" s="1"/>
  <c r="I402" i="11" s="1"/>
  <c r="I403" i="11" s="1"/>
  <c r="I404" i="11" s="1"/>
  <c r="I405" i="11" s="1"/>
  <c r="I406" i="11" s="1"/>
  <c r="I407" i="11" s="1"/>
  <c r="I408" i="11" s="1"/>
  <c r="I409" i="11" s="1"/>
  <c r="I410" i="11" s="1"/>
  <c r="I411" i="11" s="1"/>
  <c r="I412" i="11" s="1"/>
  <c r="I413" i="11" s="1"/>
  <c r="I414" i="11" s="1"/>
  <c r="I415" i="11" s="1"/>
  <c r="I416" i="11" s="1"/>
  <c r="I417" i="11" s="1"/>
  <c r="I418" i="11" s="1"/>
  <c r="I419" i="11" s="1"/>
  <c r="I420" i="11" s="1"/>
  <c r="I421" i="11" s="1"/>
  <c r="I422" i="11" s="1"/>
  <c r="I423" i="11" s="1"/>
  <c r="I424" i="11" s="1"/>
  <c r="I425" i="11" s="1"/>
  <c r="I426" i="11" s="1"/>
  <c r="I427" i="11" s="1"/>
  <c r="I428" i="11" s="1"/>
  <c r="I429" i="11" s="1"/>
  <c r="I430" i="11" s="1"/>
  <c r="I431" i="11" s="1"/>
  <c r="I432" i="11" s="1"/>
  <c r="I433" i="11" s="1"/>
  <c r="I434" i="11" s="1"/>
  <c r="I435" i="11" s="1"/>
  <c r="I436" i="11" s="1"/>
  <c r="I437" i="11" s="1"/>
  <c r="I438" i="11" s="1"/>
  <c r="I439" i="11" s="1"/>
  <c r="I440" i="11" s="1"/>
  <c r="I441" i="11" s="1"/>
  <c r="I442" i="11" s="1"/>
  <c r="I443" i="11" s="1"/>
  <c r="I444" i="11" s="1"/>
  <c r="I445" i="11" s="1"/>
  <c r="I446" i="11" s="1"/>
  <c r="I447" i="11" s="1"/>
  <c r="I448" i="11" s="1"/>
  <c r="I449" i="11" s="1"/>
  <c r="I450" i="11" s="1"/>
  <c r="I451" i="11" s="1"/>
  <c r="I452" i="11" s="1"/>
  <c r="I453" i="11" s="1"/>
  <c r="I454" i="11" s="1"/>
  <c r="I455" i="11" s="1"/>
  <c r="I456" i="11" s="1"/>
  <c r="I457" i="11" s="1"/>
  <c r="I458" i="11" s="1"/>
  <c r="I459" i="11" s="1"/>
  <c r="I460" i="11" s="1"/>
  <c r="I461" i="11" s="1"/>
  <c r="I462" i="11" s="1"/>
  <c r="I463" i="11" s="1"/>
  <c r="I464" i="11" s="1"/>
  <c r="I465" i="11" s="1"/>
  <c r="I466" i="11" s="1"/>
  <c r="I467" i="11" s="1"/>
  <c r="I468" i="11" s="1"/>
  <c r="I469" i="11" s="1"/>
  <c r="I470" i="11" s="1"/>
  <c r="I471" i="11" s="1"/>
  <c r="I472" i="11" s="1"/>
  <c r="I473" i="11" s="1"/>
  <c r="I474" i="11" s="1"/>
  <c r="I475" i="11" s="1"/>
  <c r="I476" i="11" s="1"/>
  <c r="I477" i="11" s="1"/>
  <c r="I478" i="11" s="1"/>
  <c r="I479" i="11" s="1"/>
  <c r="I480" i="11" s="1"/>
  <c r="I481" i="11" s="1"/>
  <c r="I482" i="11" s="1"/>
  <c r="I483" i="11" s="1"/>
  <c r="I484" i="11" s="1"/>
  <c r="I485" i="11" s="1"/>
  <c r="I486" i="11" s="1"/>
  <c r="I487" i="11" s="1"/>
  <c r="I488" i="11" s="1"/>
  <c r="I489" i="11" s="1"/>
  <c r="I490" i="11" s="1"/>
  <c r="I491" i="11" s="1"/>
  <c r="I492" i="11" s="1"/>
  <c r="I493" i="11" s="1"/>
  <c r="I494" i="11" s="1"/>
  <c r="I495" i="11" s="1"/>
  <c r="I496" i="11" s="1"/>
  <c r="I497" i="11" s="1"/>
  <c r="I498" i="11" s="1"/>
  <c r="I499" i="11" s="1"/>
  <c r="I500" i="11" s="1"/>
  <c r="I501" i="11" s="1"/>
  <c r="I502" i="11" s="1"/>
  <c r="I503" i="11" s="1"/>
  <c r="I504" i="11" s="1"/>
  <c r="I505" i="11" s="1"/>
  <c r="I506" i="11" s="1"/>
  <c r="I507" i="11" s="1"/>
  <c r="I508" i="11" s="1"/>
  <c r="I509" i="11" s="1"/>
  <c r="I510" i="11" s="1"/>
  <c r="I511" i="11" s="1"/>
  <c r="I512" i="11" s="1"/>
  <c r="I513" i="11" s="1"/>
  <c r="I514" i="11" s="1"/>
  <c r="I515" i="11" s="1"/>
  <c r="I516" i="11" s="1"/>
  <c r="I517" i="11" s="1"/>
  <c r="I518" i="11" s="1"/>
  <c r="I519" i="11" s="1"/>
  <c r="I520" i="11" s="1"/>
  <c r="I521" i="11" s="1"/>
  <c r="I522" i="11" s="1"/>
  <c r="I523" i="11" s="1"/>
  <c r="I524" i="11" s="1"/>
  <c r="I525" i="11" s="1"/>
  <c r="I526" i="11" s="1"/>
  <c r="I527" i="11" s="1"/>
  <c r="I528" i="11" s="1"/>
  <c r="I529" i="11" s="1"/>
  <c r="I530" i="11" s="1"/>
  <c r="I531" i="11" s="1"/>
  <c r="I532" i="11" s="1"/>
  <c r="I533" i="11" s="1"/>
  <c r="I534" i="11" s="1"/>
  <c r="I535" i="11" s="1"/>
  <c r="I536" i="11" s="1"/>
  <c r="I537" i="11" s="1"/>
  <c r="I538" i="11" s="1"/>
  <c r="I539" i="11" s="1"/>
  <c r="I540" i="11" s="1"/>
  <c r="I541" i="11" s="1"/>
  <c r="I542" i="11" s="1"/>
  <c r="I543" i="11" s="1"/>
  <c r="I544" i="11" s="1"/>
  <c r="I545" i="11" s="1"/>
  <c r="I546" i="11" s="1"/>
  <c r="I547" i="11" s="1"/>
  <c r="I548" i="11" s="1"/>
  <c r="I549" i="11" s="1"/>
  <c r="I550" i="11" s="1"/>
  <c r="I551" i="11" s="1"/>
  <c r="I552" i="11" s="1"/>
  <c r="I553" i="11" s="1"/>
  <c r="I554" i="11" s="1"/>
  <c r="I555" i="11" s="1"/>
  <c r="I556" i="11" s="1"/>
  <c r="I557" i="11" s="1"/>
  <c r="I558" i="11" s="1"/>
  <c r="I559" i="11" s="1"/>
  <c r="I560" i="11" s="1"/>
  <c r="I561" i="11" s="1"/>
  <c r="I562" i="11" s="1"/>
  <c r="I563" i="11" s="1"/>
  <c r="I564" i="11" s="1"/>
  <c r="I565" i="11" s="1"/>
  <c r="I566" i="11" s="1"/>
  <c r="I567" i="11" s="1"/>
  <c r="I568" i="11" s="1"/>
  <c r="I569" i="11" s="1"/>
  <c r="I570" i="11" s="1"/>
  <c r="I571" i="11" s="1"/>
  <c r="I572" i="11" s="1"/>
  <c r="I573" i="11" s="1"/>
  <c r="I574" i="11" s="1"/>
  <c r="I575" i="11" s="1"/>
  <c r="I576" i="11" s="1"/>
  <c r="I577" i="11" s="1"/>
  <c r="I578" i="11" s="1"/>
  <c r="I579" i="11" s="1"/>
  <c r="I580" i="11" s="1"/>
  <c r="I581" i="11" s="1"/>
  <c r="I582" i="11" s="1"/>
  <c r="I583" i="11" s="1"/>
  <c r="I584" i="11" s="1"/>
  <c r="I585" i="11" s="1"/>
  <c r="I586" i="11" s="1"/>
  <c r="I587" i="11" s="1"/>
  <c r="I588" i="11" s="1"/>
  <c r="I589" i="11" s="1"/>
  <c r="I590" i="11" s="1"/>
  <c r="I591" i="11" s="1"/>
  <c r="I592" i="11" s="1"/>
  <c r="I593" i="11" s="1"/>
  <c r="I594" i="11" s="1"/>
  <c r="I595" i="11" s="1"/>
  <c r="I596" i="11" s="1"/>
  <c r="I597" i="11" s="1"/>
  <c r="I598" i="11" s="1"/>
  <c r="I599" i="11" s="1"/>
  <c r="I600" i="11" s="1"/>
  <c r="I601" i="11" s="1"/>
  <c r="I602" i="11" s="1"/>
  <c r="I603" i="11" s="1"/>
  <c r="I604" i="11" s="1"/>
  <c r="I605" i="11" s="1"/>
  <c r="I606" i="11" s="1"/>
  <c r="I607" i="11" s="1"/>
  <c r="I608" i="11" s="1"/>
  <c r="I609" i="11" s="1"/>
  <c r="I610" i="11" s="1"/>
  <c r="I611" i="11" s="1"/>
  <c r="I612" i="11" s="1"/>
  <c r="I613" i="11" s="1"/>
  <c r="I614" i="11" s="1"/>
  <c r="I615" i="11" s="1"/>
  <c r="I616" i="11" s="1"/>
  <c r="I617" i="11" s="1"/>
  <c r="I618" i="11" s="1"/>
  <c r="I619" i="11" s="1"/>
  <c r="I620" i="11" s="1"/>
  <c r="I621" i="11" s="1"/>
  <c r="I622" i="11" s="1"/>
  <c r="I623" i="11" s="1"/>
  <c r="I624" i="11" s="1"/>
  <c r="I625" i="11" s="1"/>
  <c r="I626" i="11" s="1"/>
  <c r="I627" i="11" s="1"/>
  <c r="I628" i="11" s="1"/>
  <c r="I629" i="11" s="1"/>
  <c r="I630" i="11" s="1"/>
  <c r="I631" i="11" s="1"/>
  <c r="I632" i="11" s="1"/>
  <c r="I633" i="11" s="1"/>
  <c r="I634" i="11" s="1"/>
  <c r="I635" i="11" s="1"/>
  <c r="I636" i="11" s="1"/>
  <c r="I637" i="11" s="1"/>
  <c r="I638" i="11" s="1"/>
  <c r="I639" i="11" s="1"/>
  <c r="I640" i="11" s="1"/>
  <c r="I641" i="11" s="1"/>
  <c r="I642" i="11" s="1"/>
  <c r="I643" i="11" s="1"/>
  <c r="I644" i="11" s="1"/>
  <c r="I645" i="11" s="1"/>
  <c r="I646" i="11" s="1"/>
  <c r="I647" i="11" s="1"/>
  <c r="I648" i="11" s="1"/>
  <c r="I649" i="11" s="1"/>
  <c r="I650" i="11" s="1"/>
  <c r="I651" i="11" s="1"/>
  <c r="I652" i="11" s="1"/>
  <c r="I653" i="11" s="1"/>
  <c r="I654" i="11" s="1"/>
  <c r="I655" i="11" s="1"/>
  <c r="I656" i="11" s="1"/>
  <c r="I657" i="11" s="1"/>
  <c r="I658" i="11" s="1"/>
  <c r="I659" i="11" s="1"/>
  <c r="I660" i="11" s="1"/>
  <c r="I661" i="11" s="1"/>
  <c r="I662" i="11" s="1"/>
  <c r="I663" i="11" s="1"/>
  <c r="I664" i="11" s="1"/>
  <c r="I665" i="11" s="1"/>
  <c r="I666" i="11" s="1"/>
  <c r="I667" i="11" s="1"/>
  <c r="I668" i="11" s="1"/>
  <c r="I669" i="11" s="1"/>
  <c r="I670" i="11" s="1"/>
  <c r="I671" i="11" s="1"/>
  <c r="I672" i="11" s="1"/>
  <c r="I673" i="11" s="1"/>
  <c r="I674" i="11" s="1"/>
  <c r="I675" i="11" s="1"/>
  <c r="I676" i="11" s="1"/>
  <c r="I677" i="11" s="1"/>
  <c r="I678" i="11" s="1"/>
  <c r="I679" i="11" s="1"/>
  <c r="I680" i="11" s="1"/>
  <c r="I681" i="11" s="1"/>
  <c r="I682" i="11" s="1"/>
  <c r="I683" i="11" s="1"/>
  <c r="I684" i="11" s="1"/>
  <c r="I685" i="11" s="1"/>
  <c r="I686" i="11" s="1"/>
  <c r="I687" i="11" s="1"/>
  <c r="I688" i="11" s="1"/>
  <c r="I689" i="11" s="1"/>
  <c r="I690" i="11" s="1"/>
  <c r="I691" i="11" s="1"/>
  <c r="I692" i="11" s="1"/>
  <c r="I693" i="11" s="1"/>
  <c r="I694" i="11" s="1"/>
  <c r="I695" i="11" s="1"/>
  <c r="I696" i="11" s="1"/>
  <c r="I697" i="11" s="1"/>
  <c r="I698" i="11" s="1"/>
  <c r="I699" i="11" s="1"/>
  <c r="I700" i="11" s="1"/>
  <c r="I701" i="11" s="1"/>
  <c r="I702" i="11" s="1"/>
  <c r="I703" i="11" s="1"/>
  <c r="I704" i="11" s="1"/>
  <c r="I705" i="11" s="1"/>
  <c r="I706" i="11" s="1"/>
  <c r="I707" i="11" s="1"/>
  <c r="I708" i="11" s="1"/>
  <c r="I709" i="11" s="1"/>
  <c r="I710" i="11" s="1"/>
  <c r="I711" i="11" s="1"/>
  <c r="I712" i="11" s="1"/>
  <c r="I713" i="11" s="1"/>
  <c r="I714" i="11" s="1"/>
  <c r="I715" i="11" s="1"/>
  <c r="I716" i="11" s="1"/>
  <c r="I717" i="11" s="1"/>
  <c r="I718" i="11" s="1"/>
  <c r="I719" i="11" s="1"/>
  <c r="I720" i="11" s="1"/>
  <c r="I721" i="11" s="1"/>
  <c r="I722" i="11" s="1"/>
  <c r="I723" i="11" s="1"/>
  <c r="I724" i="11" s="1"/>
  <c r="I725" i="11" s="1"/>
  <c r="I726" i="11" s="1"/>
  <c r="I727" i="11" s="1"/>
  <c r="I728" i="11" s="1"/>
  <c r="I729" i="11" s="1"/>
  <c r="I730" i="11" s="1"/>
  <c r="I731" i="11" s="1"/>
  <c r="I732" i="11" s="1"/>
  <c r="I733" i="11" s="1"/>
  <c r="I734" i="11" s="1"/>
  <c r="I735" i="11" s="1"/>
  <c r="I736" i="11" s="1"/>
  <c r="I737" i="11" s="1"/>
  <c r="I738" i="11" s="1"/>
  <c r="I739" i="11" s="1"/>
  <c r="I740" i="11" s="1"/>
  <c r="I741" i="11" s="1"/>
  <c r="I742" i="11" s="1"/>
  <c r="I743" i="11" s="1"/>
  <c r="I744" i="11" s="1"/>
  <c r="I745" i="11" s="1"/>
  <c r="I746" i="11" s="1"/>
  <c r="I747" i="11" s="1"/>
  <c r="I748" i="11" s="1"/>
  <c r="I749" i="11" s="1"/>
  <c r="I750" i="11" s="1"/>
  <c r="I751" i="11" s="1"/>
  <c r="I752" i="11" s="1"/>
  <c r="I753" i="11" s="1"/>
  <c r="I754" i="11" s="1"/>
  <c r="I755" i="11" s="1"/>
  <c r="I756" i="11" s="1"/>
  <c r="I757" i="11" s="1"/>
  <c r="I758" i="11" s="1"/>
  <c r="I759" i="11" s="1"/>
  <c r="I760" i="11" s="1"/>
  <c r="I761" i="11" s="1"/>
  <c r="I762" i="11" s="1"/>
  <c r="I763" i="11" s="1"/>
  <c r="I764" i="11" s="1"/>
  <c r="I765" i="11" s="1"/>
  <c r="I766" i="11" s="1"/>
  <c r="I767" i="11" s="1"/>
  <c r="I768" i="11" s="1"/>
  <c r="I769" i="11" s="1"/>
  <c r="I770" i="11" s="1"/>
  <c r="I771" i="11" s="1"/>
  <c r="I772" i="11" s="1"/>
  <c r="I773" i="11" s="1"/>
  <c r="I774" i="11" s="1"/>
  <c r="I775" i="11" s="1"/>
  <c r="I776" i="11" s="1"/>
  <c r="I777" i="11" s="1"/>
  <c r="I778" i="11" s="1"/>
  <c r="I779" i="11" s="1"/>
  <c r="I780" i="11" s="1"/>
  <c r="I781" i="11" s="1"/>
  <c r="I782" i="11" s="1"/>
  <c r="I783" i="11" s="1"/>
  <c r="I784" i="11" s="1"/>
  <c r="I785" i="11" s="1"/>
  <c r="I786" i="11" s="1"/>
  <c r="I787" i="11" s="1"/>
  <c r="I788" i="11" s="1"/>
  <c r="I789" i="11" s="1"/>
  <c r="I790" i="11" s="1"/>
  <c r="I791" i="11" s="1"/>
  <c r="I792" i="11" s="1"/>
  <c r="I793" i="11" s="1"/>
  <c r="I794" i="11" s="1"/>
  <c r="I795" i="11" s="1"/>
  <c r="I796" i="11" s="1"/>
  <c r="I797" i="11" s="1"/>
  <c r="I798" i="11" s="1"/>
  <c r="I799" i="11" s="1"/>
  <c r="I800" i="11" s="1"/>
  <c r="I801" i="11" s="1"/>
  <c r="I802" i="11" s="1"/>
  <c r="I803" i="11" s="1"/>
  <c r="I804" i="11" s="1"/>
  <c r="I805" i="11" s="1"/>
  <c r="I806" i="11" s="1"/>
  <c r="I807" i="11" s="1"/>
  <c r="I808" i="11" s="1"/>
  <c r="I809" i="11" s="1"/>
  <c r="I810" i="11" s="1"/>
  <c r="I811" i="11" s="1"/>
  <c r="I812" i="11" s="1"/>
  <c r="I813" i="11" s="1"/>
  <c r="I814" i="11" s="1"/>
  <c r="I815" i="11" s="1"/>
  <c r="I816" i="11" s="1"/>
  <c r="I817" i="11" s="1"/>
  <c r="I818" i="11" s="1"/>
  <c r="I819" i="11" s="1"/>
  <c r="I820" i="11" s="1"/>
  <c r="I821" i="11" s="1"/>
  <c r="I822" i="11" s="1"/>
  <c r="I823" i="11" s="1"/>
  <c r="I824" i="11" s="1"/>
  <c r="I825" i="11" s="1"/>
  <c r="I826" i="11" s="1"/>
  <c r="I827" i="11" s="1"/>
  <c r="I828" i="11" s="1"/>
  <c r="I829" i="11" s="1"/>
  <c r="I830" i="11" s="1"/>
  <c r="I831" i="11" s="1"/>
  <c r="I832" i="11" s="1"/>
  <c r="I833" i="11" s="1"/>
  <c r="I834" i="11" s="1"/>
  <c r="I835" i="11" s="1"/>
  <c r="I836" i="11" s="1"/>
  <c r="I837" i="11" s="1"/>
  <c r="I838" i="11" s="1"/>
  <c r="I839" i="11" s="1"/>
  <c r="I840" i="11" s="1"/>
  <c r="I841" i="11" s="1"/>
  <c r="I842" i="11" s="1"/>
  <c r="I843" i="11" s="1"/>
  <c r="I844" i="11" s="1"/>
  <c r="I845" i="11" s="1"/>
  <c r="I846" i="11" s="1"/>
  <c r="I847" i="11" s="1"/>
  <c r="I848" i="11" s="1"/>
  <c r="I849" i="11" s="1"/>
  <c r="I850" i="11" s="1"/>
  <c r="I851" i="11" s="1"/>
  <c r="I852" i="11" s="1"/>
  <c r="I853" i="11" s="1"/>
  <c r="I854" i="11" s="1"/>
  <c r="I855" i="11" s="1"/>
  <c r="I856" i="11" s="1"/>
  <c r="I857" i="11" s="1"/>
  <c r="I858" i="11" s="1"/>
  <c r="I859" i="11" s="1"/>
  <c r="I860" i="11" s="1"/>
  <c r="I861" i="11" s="1"/>
  <c r="I862" i="11" s="1"/>
  <c r="I863" i="11" s="1"/>
  <c r="I864" i="11" s="1"/>
  <c r="I865" i="11" s="1"/>
  <c r="I866" i="11" s="1"/>
  <c r="I867" i="11" s="1"/>
  <c r="I868" i="11" s="1"/>
  <c r="I869" i="11" s="1"/>
  <c r="I870" i="11" s="1"/>
  <c r="I871" i="11" s="1"/>
  <c r="I872" i="11" s="1"/>
  <c r="I873" i="11" s="1"/>
  <c r="I874" i="11" s="1"/>
  <c r="I875" i="11" s="1"/>
  <c r="I876" i="11" s="1"/>
  <c r="I877" i="11" s="1"/>
  <c r="I878" i="11" s="1"/>
  <c r="I879" i="11" s="1"/>
  <c r="I880" i="11" s="1"/>
  <c r="I881" i="11" s="1"/>
  <c r="I882" i="11" s="1"/>
  <c r="I883" i="11" s="1"/>
  <c r="I884" i="11" s="1"/>
  <c r="I885" i="11" s="1"/>
  <c r="I886" i="11" s="1"/>
  <c r="I887" i="11" s="1"/>
  <c r="I888" i="11" s="1"/>
  <c r="I889" i="11" s="1"/>
  <c r="I890" i="11" s="1"/>
  <c r="I891" i="11" s="1"/>
  <c r="I892" i="11" s="1"/>
  <c r="I893" i="11" s="1"/>
  <c r="I894" i="11" s="1"/>
  <c r="I895" i="11" s="1"/>
  <c r="I896" i="11" s="1"/>
  <c r="I897" i="11" s="1"/>
  <c r="I898" i="11" s="1"/>
  <c r="I899" i="11" s="1"/>
  <c r="I900" i="11" s="1"/>
  <c r="I901" i="11" s="1"/>
  <c r="I902" i="11" s="1"/>
  <c r="I903" i="11" s="1"/>
  <c r="I904" i="11" s="1"/>
  <c r="I905" i="11" s="1"/>
  <c r="I906" i="11" s="1"/>
  <c r="I907" i="11" s="1"/>
  <c r="I908" i="11" s="1"/>
  <c r="I909" i="11" s="1"/>
  <c r="I910" i="11" s="1"/>
  <c r="I911" i="11" s="1"/>
  <c r="I912" i="11" s="1"/>
  <c r="I913" i="11" s="1"/>
  <c r="I914" i="11" s="1"/>
  <c r="I915" i="11" s="1"/>
  <c r="I916" i="11" s="1"/>
  <c r="I917" i="11" s="1"/>
  <c r="I918" i="11" s="1"/>
  <c r="I919" i="11" s="1"/>
  <c r="I920" i="11" s="1"/>
  <c r="I921" i="11" s="1"/>
  <c r="I922" i="11" s="1"/>
  <c r="I923" i="11" s="1"/>
  <c r="I924" i="11" s="1"/>
  <c r="I925" i="11" s="1"/>
  <c r="I926" i="11" s="1"/>
  <c r="I927" i="11" s="1"/>
  <c r="I928" i="11" s="1"/>
  <c r="I929" i="11" s="1"/>
  <c r="I930" i="11" s="1"/>
  <c r="I931" i="11" s="1"/>
  <c r="I932" i="11" s="1"/>
  <c r="I933" i="11" s="1"/>
  <c r="I934" i="11" s="1"/>
  <c r="I935" i="11" s="1"/>
  <c r="I936" i="11" s="1"/>
  <c r="I937" i="11" s="1"/>
  <c r="I938" i="11" s="1"/>
  <c r="I939" i="11" s="1"/>
  <c r="I940" i="11" s="1"/>
  <c r="I941" i="11" s="1"/>
  <c r="I942" i="11" s="1"/>
  <c r="I943" i="11" s="1"/>
  <c r="I944" i="11" s="1"/>
  <c r="I945" i="11" s="1"/>
  <c r="I946" i="11" s="1"/>
  <c r="I947" i="11" s="1"/>
  <c r="I948" i="11" s="1"/>
  <c r="I949" i="11" s="1"/>
  <c r="I950" i="11" s="1"/>
  <c r="I951" i="11" s="1"/>
  <c r="I952" i="11" s="1"/>
  <c r="I953" i="11" s="1"/>
  <c r="I954" i="11" s="1"/>
  <c r="I955" i="11" s="1"/>
  <c r="I956" i="11" s="1"/>
  <c r="I957" i="11" s="1"/>
  <c r="I958" i="11" s="1"/>
  <c r="I959" i="11" s="1"/>
  <c r="I960" i="11" s="1"/>
  <c r="I961" i="11" s="1"/>
  <c r="I962" i="11" s="1"/>
  <c r="I963" i="11" s="1"/>
  <c r="I964" i="11" s="1"/>
  <c r="I965" i="11" s="1"/>
  <c r="I966" i="11" s="1"/>
  <c r="I967" i="11" s="1"/>
  <c r="I968" i="11" s="1"/>
  <c r="I969" i="11" s="1"/>
  <c r="I970" i="11" s="1"/>
  <c r="I971" i="11" s="1"/>
  <c r="I972" i="11" s="1"/>
  <c r="I973" i="11" s="1"/>
  <c r="I974" i="11" s="1"/>
  <c r="I975" i="11" s="1"/>
  <c r="I976" i="11" s="1"/>
  <c r="I977" i="11" s="1"/>
  <c r="I978" i="11" s="1"/>
  <c r="I979" i="11" s="1"/>
  <c r="I980" i="11" s="1"/>
  <c r="I981" i="11" s="1"/>
  <c r="I982" i="11" s="1"/>
  <c r="I983" i="11" s="1"/>
  <c r="I984" i="11" s="1"/>
  <c r="I985" i="11" s="1"/>
  <c r="I986" i="11" s="1"/>
  <c r="I987" i="11" s="1"/>
  <c r="I988" i="11" s="1"/>
  <c r="I989" i="11" s="1"/>
  <c r="I990" i="11" s="1"/>
  <c r="I991" i="11" s="1"/>
  <c r="I992" i="11" s="1"/>
  <c r="I993" i="11" s="1"/>
  <c r="I994" i="11" s="1"/>
  <c r="I995" i="11" s="1"/>
  <c r="I996" i="11" s="1"/>
  <c r="I997" i="11" s="1"/>
  <c r="I998" i="11" s="1"/>
  <c r="I999" i="11" s="1"/>
  <c r="I1000" i="11" s="1"/>
  <c r="I1001" i="11" s="1"/>
  <c r="I1002" i="11" s="1"/>
  <c r="I1003" i="11" s="1"/>
  <c r="I1004" i="11" s="1"/>
  <c r="I1005" i="11" s="1"/>
  <c r="I1006" i="11" s="1"/>
  <c r="I1007" i="11" s="1"/>
  <c r="I1008" i="11" s="1"/>
  <c r="I1009" i="11" s="1"/>
  <c r="I1010" i="11" s="1"/>
  <c r="I1011" i="11" s="1"/>
  <c r="I1012" i="11" s="1"/>
  <c r="I1013" i="11" s="1"/>
  <c r="I1014" i="11" s="1"/>
  <c r="I1015" i="11" s="1"/>
  <c r="I1016" i="11" s="1"/>
  <c r="I1017" i="11" s="1"/>
  <c r="I1018" i="11" s="1"/>
  <c r="I1019" i="11" s="1"/>
  <c r="I1020" i="11" s="1"/>
  <c r="I1021" i="11" s="1"/>
  <c r="I1022" i="11" s="1"/>
  <c r="I1023" i="11" s="1"/>
  <c r="I1024" i="11" s="1"/>
  <c r="I1025" i="11" s="1"/>
  <c r="I1026" i="11" s="1"/>
  <c r="I1027" i="11" s="1"/>
  <c r="I1028" i="11" s="1"/>
  <c r="I1029" i="11" s="1"/>
  <c r="I1030" i="11" s="1"/>
  <c r="I1031" i="11" s="1"/>
  <c r="I1032" i="11" s="1"/>
  <c r="I1033" i="11" s="1"/>
  <c r="I1034" i="11" s="1"/>
  <c r="I1035" i="11" s="1"/>
  <c r="I1036" i="11" s="1"/>
  <c r="I1037" i="11" s="1"/>
  <c r="I1038" i="11" s="1"/>
  <c r="I1039" i="11" s="1"/>
  <c r="I1040" i="11" s="1"/>
  <c r="I1041" i="11" s="1"/>
  <c r="I1042" i="11" s="1"/>
  <c r="I1043" i="11" s="1"/>
  <c r="I1044" i="11" s="1"/>
  <c r="I1045" i="11" s="1"/>
  <c r="I1046" i="11" s="1"/>
  <c r="I1047" i="11" s="1"/>
  <c r="I1048" i="11" s="1"/>
  <c r="I1049" i="11" s="1"/>
  <c r="I1050" i="11" s="1"/>
  <c r="I1051" i="11" s="1"/>
  <c r="I1052" i="11" s="1"/>
  <c r="I1053" i="11" s="1"/>
  <c r="I1054" i="11" s="1"/>
  <c r="I1055" i="11" s="1"/>
  <c r="I1056" i="11" s="1"/>
  <c r="I1057" i="11" s="1"/>
  <c r="I1058" i="11" s="1"/>
  <c r="I1059" i="11" s="1"/>
  <c r="I1060" i="11" s="1"/>
  <c r="I1061" i="11" s="1"/>
  <c r="I1062" i="11" s="1"/>
  <c r="I1063" i="11" s="1"/>
  <c r="I1064" i="11" s="1"/>
  <c r="I1065" i="11" s="1"/>
  <c r="I1066" i="11" s="1"/>
  <c r="I1067" i="11" s="1"/>
  <c r="I1068" i="11" s="1"/>
  <c r="I1069" i="11" s="1"/>
  <c r="I1070" i="11" s="1"/>
  <c r="I1071" i="11" s="1"/>
  <c r="I1072" i="11" s="1"/>
  <c r="I1073" i="11" s="1"/>
  <c r="I1074" i="11" s="1"/>
  <c r="I1075" i="11" s="1"/>
  <c r="I1076" i="11" s="1"/>
  <c r="I1077" i="11" s="1"/>
  <c r="I1078" i="11" s="1"/>
  <c r="I1079" i="11" s="1"/>
  <c r="I1080" i="11" s="1"/>
  <c r="I1081" i="11" s="1"/>
  <c r="I1082" i="11" s="1"/>
  <c r="I1083" i="11" s="1"/>
  <c r="I1084" i="11" s="1"/>
  <c r="I1085" i="11" s="1"/>
  <c r="I1086" i="11" s="1"/>
  <c r="I1087" i="11" s="1"/>
  <c r="I1088" i="11" s="1"/>
  <c r="I1089" i="11" s="1"/>
  <c r="I1090" i="11" s="1"/>
  <c r="I1091" i="11" s="1"/>
  <c r="I1092" i="11" s="1"/>
  <c r="I1093" i="11" s="1"/>
  <c r="I1094" i="11" s="1"/>
  <c r="I1095" i="11" s="1"/>
  <c r="I1096" i="11" s="1"/>
  <c r="I1097" i="11" s="1"/>
  <c r="I1098" i="11" s="1"/>
  <c r="I1099" i="11" s="1"/>
  <c r="I1100" i="11" s="1"/>
  <c r="I1101" i="11" s="1"/>
  <c r="I1102" i="11" s="1"/>
  <c r="I1103" i="11" s="1"/>
  <c r="I1104" i="11" s="1"/>
  <c r="I1105" i="11" s="1"/>
  <c r="I1106" i="11" s="1"/>
  <c r="I1107" i="11" s="1"/>
  <c r="I1108" i="11" s="1"/>
  <c r="I1109" i="11" s="1"/>
  <c r="I1110" i="11" s="1"/>
  <c r="I1111" i="11" s="1"/>
  <c r="I1112" i="11" s="1"/>
  <c r="I1113" i="11" s="1"/>
  <c r="I1114" i="11" s="1"/>
  <c r="I1115" i="11" s="1"/>
  <c r="I1116" i="11" s="1"/>
  <c r="I1117" i="11" s="1"/>
  <c r="I1118" i="11" s="1"/>
  <c r="I1119" i="11" s="1"/>
  <c r="I1120" i="11" s="1"/>
  <c r="I1121" i="11" s="1"/>
  <c r="I1122" i="11" s="1"/>
  <c r="I1123" i="11" s="1"/>
  <c r="I1124" i="11" s="1"/>
  <c r="I1125" i="11" s="1"/>
  <c r="I1126" i="11" s="1"/>
  <c r="I1127" i="11" s="1"/>
  <c r="I1128" i="11" s="1"/>
  <c r="I1129" i="11" s="1"/>
  <c r="I1130" i="11" s="1"/>
  <c r="I1131" i="11" s="1"/>
  <c r="I1132" i="11" s="1"/>
  <c r="I1133" i="11" s="1"/>
  <c r="I1134" i="11" s="1"/>
  <c r="I1135" i="11" s="1"/>
  <c r="I1136" i="11" s="1"/>
  <c r="I1137" i="11" s="1"/>
  <c r="I1138" i="11" s="1"/>
  <c r="I1139" i="11" s="1"/>
  <c r="I1140" i="11" s="1"/>
  <c r="I1141" i="11" s="1"/>
  <c r="I1142" i="11" s="1"/>
  <c r="I1143" i="11" s="1"/>
  <c r="I1144" i="11" s="1"/>
  <c r="I1145" i="11" s="1"/>
  <c r="I1146" i="11" s="1"/>
  <c r="I1147" i="11" s="1"/>
  <c r="I1148" i="11" s="1"/>
  <c r="I1149" i="11" s="1"/>
  <c r="I1150" i="11" s="1"/>
  <c r="I1151" i="11" s="1"/>
  <c r="I1152" i="11" s="1"/>
  <c r="I1153" i="11" s="1"/>
  <c r="I1154" i="11" s="1"/>
  <c r="I1155" i="11" s="1"/>
  <c r="I1156" i="11" s="1"/>
  <c r="I1157" i="11" s="1"/>
  <c r="I1158" i="11" s="1"/>
  <c r="I1159" i="11" s="1"/>
  <c r="I1160" i="11" s="1"/>
  <c r="I1161" i="11" s="1"/>
  <c r="I1162" i="11" s="1"/>
  <c r="I1163" i="11" s="1"/>
  <c r="I1164" i="11" s="1"/>
  <c r="I1165" i="11" s="1"/>
  <c r="I1166" i="11" s="1"/>
  <c r="I1167" i="11" s="1"/>
  <c r="I1168" i="11" s="1"/>
  <c r="I1169" i="11" s="1"/>
  <c r="I1170" i="11" s="1"/>
  <c r="I1171" i="11" s="1"/>
  <c r="I1172" i="11" s="1"/>
  <c r="I1173" i="11" s="1"/>
  <c r="I1174" i="11" s="1"/>
  <c r="I1175" i="11" s="1"/>
  <c r="I1176" i="11" s="1"/>
  <c r="I1177" i="11" s="1"/>
  <c r="I1178" i="11" s="1"/>
  <c r="I1179" i="11" s="1"/>
  <c r="I1180" i="11" s="1"/>
  <c r="I1181" i="11" s="1"/>
  <c r="I1182" i="11" s="1"/>
  <c r="I1183" i="11" s="1"/>
  <c r="I1184" i="11" s="1"/>
  <c r="I1185" i="11" s="1"/>
  <c r="I1186" i="11" s="1"/>
  <c r="I1187" i="11" s="1"/>
  <c r="I1188" i="11" s="1"/>
  <c r="I1189" i="11" s="1"/>
  <c r="I1190" i="11" s="1"/>
  <c r="I1191" i="11" s="1"/>
  <c r="I1192" i="11" s="1"/>
  <c r="I1193" i="11" s="1"/>
  <c r="I1194" i="11" s="1"/>
  <c r="I1195" i="11" s="1"/>
  <c r="I1196" i="11" s="1"/>
  <c r="I1197" i="11" s="1"/>
  <c r="I1198" i="11" s="1"/>
  <c r="I1199" i="11" s="1"/>
  <c r="I1200" i="11" s="1"/>
  <c r="I1201" i="11" s="1"/>
  <c r="I1202" i="11" s="1"/>
  <c r="I1203" i="11" s="1"/>
  <c r="I1204" i="11" s="1"/>
  <c r="I1205" i="11" s="1"/>
  <c r="I1206" i="11" s="1"/>
  <c r="I1207" i="11" s="1"/>
  <c r="I1208" i="11" s="1"/>
  <c r="I1209" i="11" s="1"/>
  <c r="I1210" i="11" s="1"/>
  <c r="I1211" i="11" s="1"/>
  <c r="I1212" i="11" s="1"/>
  <c r="I1213" i="11" s="1"/>
  <c r="I1214" i="11" s="1"/>
  <c r="I1215" i="11" s="1"/>
  <c r="I1216" i="11" s="1"/>
  <c r="I1217" i="11" s="1"/>
  <c r="I1218" i="11" s="1"/>
  <c r="I1219" i="11" s="1"/>
  <c r="I1220" i="11" s="1"/>
  <c r="I1221" i="11" s="1"/>
  <c r="I1222" i="11" s="1"/>
  <c r="I1223" i="11" s="1"/>
  <c r="I1224" i="11" s="1"/>
  <c r="I1225" i="11" s="1"/>
  <c r="I1226" i="11" s="1"/>
  <c r="I1227" i="11" s="1"/>
  <c r="I1228" i="11" s="1"/>
  <c r="I1229" i="11" s="1"/>
  <c r="I1230" i="11" s="1"/>
  <c r="I1231" i="11" s="1"/>
  <c r="I1232" i="11" s="1"/>
  <c r="I1233" i="11" s="1"/>
  <c r="I1234" i="11" s="1"/>
  <c r="I1235" i="11" s="1"/>
  <c r="I1236" i="11" s="1"/>
  <c r="I1237" i="11" s="1"/>
  <c r="I1238" i="11" s="1"/>
  <c r="I1239" i="11" s="1"/>
  <c r="I1240" i="11" s="1"/>
  <c r="G20" i="11"/>
  <c r="F41" i="11"/>
  <c r="F86" i="11"/>
  <c r="F87" i="11"/>
  <c r="F90" i="11"/>
  <c r="F29" i="11"/>
  <c r="F50" i="11"/>
  <c r="F56" i="11"/>
  <c r="F62" i="11"/>
  <c r="F68" i="11"/>
  <c r="F74" i="11"/>
  <c r="F80" i="11"/>
  <c r="J6" i="11"/>
  <c r="J7" i="11" s="1"/>
  <c r="J8" i="11" s="1"/>
  <c r="J9" i="11" s="1"/>
  <c r="J10" i="11" s="1"/>
  <c r="J11" i="11" s="1"/>
  <c r="J12" i="11" s="1"/>
  <c r="J13" i="11" s="1"/>
  <c r="J14" i="11" s="1"/>
  <c r="J15" i="11" s="1"/>
  <c r="J16" i="11" s="1"/>
  <c r="J17" i="11" s="1"/>
  <c r="J18" i="11" s="1"/>
  <c r="J19" i="11" s="1"/>
  <c r="J20" i="11" s="1"/>
  <c r="J21" i="11" s="1"/>
  <c r="J22" i="11" s="1"/>
  <c r="J23" i="11" s="1"/>
  <c r="J24" i="11" s="1"/>
  <c r="J25" i="11" s="1"/>
  <c r="J26" i="11" s="1"/>
  <c r="J27" i="11" s="1"/>
  <c r="J28" i="11" s="1"/>
  <c r="J29" i="11" s="1"/>
  <c r="J30" i="11" s="1"/>
  <c r="J31" i="11" s="1"/>
  <c r="J32" i="11" s="1"/>
  <c r="J33" i="11" s="1"/>
  <c r="J34" i="11" s="1"/>
  <c r="J35" i="11" s="1"/>
  <c r="J36" i="11" s="1"/>
  <c r="J37" i="11" s="1"/>
  <c r="J38" i="11" s="1"/>
  <c r="J39" i="11" s="1"/>
  <c r="J40" i="11" s="1"/>
  <c r="J41" i="11" s="1"/>
  <c r="J42" i="11" s="1"/>
  <c r="J43" i="11" s="1"/>
  <c r="J44" i="11" s="1"/>
  <c r="J45" i="11" s="1"/>
  <c r="J46" i="11" s="1"/>
  <c r="J47" i="11" s="1"/>
  <c r="J48" i="11" s="1"/>
  <c r="J49" i="11" s="1"/>
  <c r="J50" i="11" s="1"/>
  <c r="J51" i="11" s="1"/>
  <c r="J52" i="11" s="1"/>
  <c r="J53" i="11" s="1"/>
  <c r="J54" i="11" s="1"/>
  <c r="J55" i="11" s="1"/>
  <c r="J56" i="11" s="1"/>
  <c r="J57" i="11" s="1"/>
  <c r="J58" i="11" s="1"/>
  <c r="J59" i="11" s="1"/>
  <c r="J60" i="11" s="1"/>
  <c r="J61" i="11" s="1"/>
  <c r="J62" i="11" s="1"/>
  <c r="J63" i="11" s="1"/>
  <c r="J64" i="11" s="1"/>
  <c r="J65" i="11" s="1"/>
  <c r="J66" i="11" s="1"/>
  <c r="J67" i="11" s="1"/>
  <c r="J68" i="11" s="1"/>
  <c r="J69" i="11" s="1"/>
  <c r="J70" i="11" s="1"/>
  <c r="J71" i="11" s="1"/>
  <c r="J72" i="11" s="1"/>
  <c r="J73" i="11" s="1"/>
  <c r="J74" i="11" s="1"/>
  <c r="J75" i="11" s="1"/>
  <c r="J76" i="11" s="1"/>
  <c r="J77" i="11" s="1"/>
  <c r="J78" i="11" s="1"/>
  <c r="J79" i="11" s="1"/>
  <c r="J80" i="11" s="1"/>
  <c r="J81" i="11" s="1"/>
  <c r="J82" i="11" s="1"/>
  <c r="J83" i="11" s="1"/>
  <c r="J84" i="11" s="1"/>
  <c r="J85" i="11" s="1"/>
  <c r="J86" i="11" s="1"/>
  <c r="J87" i="11" s="1"/>
  <c r="J88" i="11" s="1"/>
  <c r="J89" i="11" s="1"/>
  <c r="J90" i="11" s="1"/>
  <c r="J91" i="11" s="1"/>
  <c r="J92" i="11" s="1"/>
  <c r="J93" i="11" s="1"/>
  <c r="J94" i="11" s="1"/>
  <c r="J95" i="11" s="1"/>
  <c r="J96" i="11" s="1"/>
  <c r="J97" i="11" s="1"/>
  <c r="J98" i="11" s="1"/>
  <c r="J99" i="11" s="1"/>
  <c r="J100" i="11" s="1"/>
  <c r="J101" i="11" s="1"/>
  <c r="J102" i="11" s="1"/>
  <c r="J103" i="11" s="1"/>
  <c r="J104" i="11" s="1"/>
  <c r="J105" i="11" s="1"/>
  <c r="J106" i="11" s="1"/>
  <c r="J107" i="11" s="1"/>
  <c r="J108" i="11" s="1"/>
  <c r="J109" i="11" s="1"/>
  <c r="J110" i="11" s="1"/>
  <c r="J111" i="11" s="1"/>
  <c r="J112" i="11" s="1"/>
  <c r="J113" i="11" s="1"/>
  <c r="J114" i="11" s="1"/>
  <c r="J115" i="11" s="1"/>
  <c r="J116" i="11" s="1"/>
  <c r="J117" i="11" s="1"/>
  <c r="J118" i="11" s="1"/>
  <c r="J119" i="11" s="1"/>
  <c r="J120" i="11" s="1"/>
  <c r="J121" i="11" s="1"/>
  <c r="J122" i="11" s="1"/>
  <c r="J123" i="11" s="1"/>
  <c r="J124" i="11" s="1"/>
  <c r="J125" i="11" s="1"/>
  <c r="J126" i="11" s="1"/>
  <c r="J127" i="11" s="1"/>
  <c r="J128" i="11" s="1"/>
  <c r="J129" i="11" s="1"/>
  <c r="J130" i="11" s="1"/>
  <c r="J131" i="11" s="1"/>
  <c r="J132" i="11" s="1"/>
  <c r="J133" i="11" s="1"/>
  <c r="J134" i="11" s="1"/>
  <c r="J135" i="11" s="1"/>
  <c r="J136" i="11" s="1"/>
  <c r="J137" i="11" s="1"/>
  <c r="J138" i="11" s="1"/>
  <c r="J139" i="11" s="1"/>
  <c r="J140" i="11" s="1"/>
  <c r="J141" i="11" s="1"/>
  <c r="J142" i="11" s="1"/>
  <c r="J143" i="11" s="1"/>
  <c r="J144" i="11" s="1"/>
  <c r="J145" i="11" s="1"/>
  <c r="J146" i="11" s="1"/>
  <c r="J147" i="11" s="1"/>
  <c r="J148" i="11" s="1"/>
  <c r="J149" i="11" s="1"/>
  <c r="J150" i="11" s="1"/>
  <c r="J151" i="11" s="1"/>
  <c r="J152" i="11" s="1"/>
  <c r="J153" i="11" s="1"/>
  <c r="J154" i="11" s="1"/>
  <c r="J155" i="11" s="1"/>
  <c r="J156" i="11" s="1"/>
  <c r="J157" i="11" s="1"/>
  <c r="J158" i="11" s="1"/>
  <c r="J159" i="11" s="1"/>
  <c r="J160" i="11" s="1"/>
  <c r="J161" i="11" s="1"/>
  <c r="J162" i="11" s="1"/>
  <c r="J163" i="11" s="1"/>
  <c r="J164" i="11" s="1"/>
  <c r="J165" i="11" s="1"/>
  <c r="J166" i="11" s="1"/>
  <c r="J167" i="11" s="1"/>
  <c r="J168" i="11" s="1"/>
  <c r="J169" i="11" s="1"/>
  <c r="J170" i="11" s="1"/>
  <c r="J171" i="11" s="1"/>
  <c r="J172" i="11" s="1"/>
  <c r="J173" i="11" s="1"/>
  <c r="J174" i="11" s="1"/>
  <c r="J175" i="11" s="1"/>
  <c r="J176" i="11" s="1"/>
  <c r="J177" i="11" s="1"/>
  <c r="J178" i="11" s="1"/>
  <c r="J179" i="11" s="1"/>
  <c r="J180" i="11" s="1"/>
  <c r="J181" i="11" s="1"/>
  <c r="J182" i="11" s="1"/>
  <c r="J183" i="11" s="1"/>
  <c r="J184" i="11" s="1"/>
  <c r="J185" i="11" s="1"/>
  <c r="J186" i="11" s="1"/>
  <c r="J187" i="11" s="1"/>
  <c r="J188" i="11" s="1"/>
  <c r="J189" i="11" s="1"/>
  <c r="J190" i="11" s="1"/>
  <c r="J191" i="11" s="1"/>
  <c r="J192" i="11" s="1"/>
  <c r="J193" i="11" s="1"/>
  <c r="J194" i="11" s="1"/>
  <c r="J195" i="11" s="1"/>
  <c r="J196" i="11" s="1"/>
  <c r="J197" i="11" s="1"/>
  <c r="J198" i="11" s="1"/>
  <c r="J199" i="11" s="1"/>
  <c r="J200" i="11" s="1"/>
  <c r="J201" i="11" s="1"/>
  <c r="J202" i="11" s="1"/>
  <c r="J203" i="11" s="1"/>
  <c r="J204" i="11" s="1"/>
  <c r="J205" i="11" s="1"/>
  <c r="J206" i="11" s="1"/>
  <c r="J207" i="11" s="1"/>
  <c r="J208" i="11" s="1"/>
  <c r="J209" i="11" s="1"/>
  <c r="J210" i="11" s="1"/>
  <c r="J211" i="11" s="1"/>
  <c r="J212" i="11" s="1"/>
  <c r="J213" i="11" s="1"/>
  <c r="J214" i="11" s="1"/>
  <c r="J215" i="11" s="1"/>
  <c r="J216" i="11" s="1"/>
  <c r="J217" i="11" s="1"/>
  <c r="J218" i="11" s="1"/>
  <c r="J219" i="11" s="1"/>
  <c r="J220" i="11" s="1"/>
  <c r="J221" i="11" s="1"/>
  <c r="J222" i="11" s="1"/>
  <c r="J223" i="11" s="1"/>
  <c r="J224" i="11" s="1"/>
  <c r="J225" i="11" s="1"/>
  <c r="J226" i="11" s="1"/>
  <c r="J227" i="11" s="1"/>
  <c r="J228" i="11" s="1"/>
  <c r="J229" i="11" s="1"/>
  <c r="J230" i="11" s="1"/>
  <c r="J231" i="11" s="1"/>
  <c r="J232" i="11" s="1"/>
  <c r="J233" i="11" s="1"/>
  <c r="J234" i="11" s="1"/>
  <c r="J235" i="11" s="1"/>
  <c r="J236" i="11" s="1"/>
  <c r="J237" i="11" s="1"/>
  <c r="J238" i="11" s="1"/>
  <c r="J239" i="11" s="1"/>
  <c r="J240" i="11" s="1"/>
  <c r="J241" i="11" s="1"/>
  <c r="J242" i="11" s="1"/>
  <c r="J243" i="11" s="1"/>
  <c r="J244" i="11" s="1"/>
  <c r="J245" i="11" s="1"/>
  <c r="J246" i="11" s="1"/>
  <c r="J247" i="11" s="1"/>
  <c r="J248" i="11" s="1"/>
  <c r="J249" i="11" s="1"/>
  <c r="J250" i="11" s="1"/>
  <c r="J251" i="11" s="1"/>
  <c r="J252" i="11" s="1"/>
  <c r="J253" i="11" s="1"/>
  <c r="J254" i="11" s="1"/>
  <c r="J255" i="11" s="1"/>
  <c r="J256" i="11" s="1"/>
  <c r="J257" i="11" s="1"/>
  <c r="J258" i="11" s="1"/>
  <c r="J259" i="11" s="1"/>
  <c r="J260" i="11" s="1"/>
  <c r="J261" i="11" s="1"/>
  <c r="J262" i="11" s="1"/>
  <c r="J263" i="11" s="1"/>
  <c r="J264" i="11" s="1"/>
  <c r="J265" i="11" s="1"/>
  <c r="J266" i="11" s="1"/>
  <c r="J267" i="11" s="1"/>
  <c r="J268" i="11" s="1"/>
  <c r="J269" i="11" s="1"/>
  <c r="J270" i="11" s="1"/>
  <c r="J271" i="11" s="1"/>
  <c r="J272" i="11" s="1"/>
  <c r="J273" i="11" s="1"/>
  <c r="J274" i="11" s="1"/>
  <c r="J275" i="11" s="1"/>
  <c r="J276" i="11" s="1"/>
  <c r="J277" i="11" s="1"/>
  <c r="J278" i="11" s="1"/>
  <c r="J279" i="11" s="1"/>
  <c r="J280" i="11" s="1"/>
  <c r="J281" i="11" s="1"/>
  <c r="J282" i="11" s="1"/>
  <c r="J283" i="11" s="1"/>
  <c r="J284" i="11" s="1"/>
  <c r="J285" i="11" s="1"/>
  <c r="J286" i="11" s="1"/>
  <c r="J287" i="11" s="1"/>
  <c r="J288" i="11" s="1"/>
  <c r="J289" i="11" s="1"/>
  <c r="J290" i="11" s="1"/>
  <c r="J291" i="11" s="1"/>
  <c r="J292" i="11" s="1"/>
  <c r="J293" i="11" s="1"/>
  <c r="J294" i="11" s="1"/>
  <c r="J295" i="11" s="1"/>
  <c r="J296" i="11" s="1"/>
  <c r="J297" i="11" s="1"/>
  <c r="J298" i="11" s="1"/>
  <c r="J299" i="11" s="1"/>
  <c r="J300" i="11" s="1"/>
  <c r="J301" i="11" s="1"/>
  <c r="J302" i="11" s="1"/>
  <c r="J303" i="11" s="1"/>
  <c r="J304" i="11" s="1"/>
  <c r="J305" i="11" s="1"/>
  <c r="J306" i="11" s="1"/>
  <c r="J307" i="11" s="1"/>
  <c r="J308" i="11" s="1"/>
  <c r="J309" i="11" s="1"/>
  <c r="J310" i="11" s="1"/>
  <c r="J311" i="11" s="1"/>
  <c r="J312" i="11" s="1"/>
  <c r="J313" i="11" s="1"/>
  <c r="J314" i="11" s="1"/>
  <c r="J315" i="11" s="1"/>
  <c r="J316" i="11" s="1"/>
  <c r="J317" i="11" s="1"/>
  <c r="J318" i="11" s="1"/>
  <c r="J319" i="11" s="1"/>
  <c r="J320" i="11" s="1"/>
  <c r="J321" i="11" s="1"/>
  <c r="J322" i="11" s="1"/>
  <c r="J323" i="11" s="1"/>
  <c r="J324" i="11" s="1"/>
  <c r="J325" i="11" s="1"/>
  <c r="J326" i="11" s="1"/>
  <c r="J327" i="11" s="1"/>
  <c r="J328" i="11" s="1"/>
  <c r="J329" i="11" s="1"/>
  <c r="J330" i="11" s="1"/>
  <c r="J331" i="11" s="1"/>
  <c r="J332" i="11" s="1"/>
  <c r="J333" i="11" s="1"/>
  <c r="J334" i="11" s="1"/>
  <c r="J335" i="11" s="1"/>
  <c r="J336" i="11" s="1"/>
  <c r="J337" i="11" s="1"/>
  <c r="J338" i="11" s="1"/>
  <c r="J339" i="11" s="1"/>
  <c r="J340" i="11" s="1"/>
  <c r="J341" i="11" s="1"/>
  <c r="J342" i="11" s="1"/>
  <c r="J343" i="11" s="1"/>
  <c r="J344" i="11" s="1"/>
  <c r="J345" i="11" s="1"/>
  <c r="J346" i="11" s="1"/>
  <c r="J347" i="11" s="1"/>
  <c r="J348" i="11" s="1"/>
  <c r="J349" i="11" s="1"/>
  <c r="J350" i="11" s="1"/>
  <c r="J351" i="11" s="1"/>
  <c r="J352" i="11" s="1"/>
  <c r="J353" i="11" s="1"/>
  <c r="J354" i="11" s="1"/>
  <c r="J355" i="11" s="1"/>
  <c r="J356" i="11" s="1"/>
  <c r="J357" i="11" s="1"/>
  <c r="J358" i="11" s="1"/>
  <c r="J359" i="11" s="1"/>
  <c r="J360" i="11" s="1"/>
  <c r="J361" i="11" s="1"/>
  <c r="J362" i="11" s="1"/>
  <c r="J363" i="11" s="1"/>
  <c r="J364" i="11" s="1"/>
  <c r="J365" i="11" s="1"/>
  <c r="J366" i="11" s="1"/>
  <c r="J367" i="11" s="1"/>
  <c r="J368" i="11" s="1"/>
  <c r="J369" i="11" s="1"/>
  <c r="J370" i="11" s="1"/>
  <c r="J371" i="11" s="1"/>
  <c r="J372" i="11" s="1"/>
  <c r="J373" i="11" s="1"/>
  <c r="J374" i="11" s="1"/>
  <c r="J375" i="11" s="1"/>
  <c r="J376" i="11" s="1"/>
  <c r="J377" i="11" s="1"/>
  <c r="J378" i="11" s="1"/>
  <c r="J379" i="11" s="1"/>
  <c r="J380" i="11" s="1"/>
  <c r="J381" i="11" s="1"/>
  <c r="J382" i="11" s="1"/>
  <c r="J383" i="11" s="1"/>
  <c r="J384" i="11" s="1"/>
  <c r="J385" i="11" s="1"/>
  <c r="J386" i="11" s="1"/>
  <c r="J387" i="11" s="1"/>
  <c r="J388" i="11" s="1"/>
  <c r="J389" i="11" s="1"/>
  <c r="J390" i="11" s="1"/>
  <c r="J391" i="11" s="1"/>
  <c r="J392" i="11" s="1"/>
  <c r="J393" i="11" s="1"/>
  <c r="J394" i="11" s="1"/>
  <c r="J395" i="11" s="1"/>
  <c r="J396" i="11" s="1"/>
  <c r="J397" i="11" s="1"/>
  <c r="J398" i="11" s="1"/>
  <c r="J399" i="11" s="1"/>
  <c r="J400" i="11" s="1"/>
  <c r="J401" i="11" s="1"/>
  <c r="J402" i="11" s="1"/>
  <c r="J403" i="11" s="1"/>
  <c r="J404" i="11" s="1"/>
  <c r="J405" i="11" s="1"/>
  <c r="J406" i="11" s="1"/>
  <c r="J407" i="11" s="1"/>
  <c r="J408" i="11" s="1"/>
  <c r="J409" i="11" s="1"/>
  <c r="J410" i="11" s="1"/>
  <c r="J411" i="11" s="1"/>
  <c r="J412" i="11" s="1"/>
  <c r="J413" i="11" s="1"/>
  <c r="J414" i="11" s="1"/>
  <c r="J415" i="11" s="1"/>
  <c r="J416" i="11" s="1"/>
  <c r="J417" i="11" s="1"/>
  <c r="J418" i="11" s="1"/>
  <c r="J419" i="11" s="1"/>
  <c r="J420" i="11" s="1"/>
  <c r="J421" i="11" s="1"/>
  <c r="J422" i="11" s="1"/>
  <c r="J423" i="11" s="1"/>
  <c r="J424" i="11" s="1"/>
  <c r="J425" i="11" s="1"/>
  <c r="J426" i="11" s="1"/>
  <c r="J427" i="11" s="1"/>
  <c r="J428" i="11" s="1"/>
  <c r="J429" i="11" s="1"/>
  <c r="J430" i="11" s="1"/>
  <c r="J431" i="11" s="1"/>
  <c r="J432" i="11" s="1"/>
  <c r="J433" i="11" s="1"/>
  <c r="J434" i="11" s="1"/>
  <c r="J435" i="11" s="1"/>
  <c r="J436" i="11" s="1"/>
  <c r="J437" i="11" s="1"/>
  <c r="J438" i="11" s="1"/>
  <c r="J439" i="11" s="1"/>
  <c r="J440" i="11" s="1"/>
  <c r="J441" i="11" s="1"/>
  <c r="J442" i="11" s="1"/>
  <c r="J443" i="11" s="1"/>
  <c r="J444" i="11" s="1"/>
  <c r="J445" i="11" s="1"/>
  <c r="J446" i="11" s="1"/>
  <c r="J447" i="11" s="1"/>
  <c r="J448" i="11" s="1"/>
  <c r="J449" i="11" s="1"/>
  <c r="J450" i="11" s="1"/>
  <c r="J451" i="11" s="1"/>
  <c r="J452" i="11" s="1"/>
  <c r="J453" i="11" s="1"/>
  <c r="J454" i="11" s="1"/>
  <c r="J455" i="11" s="1"/>
  <c r="J456" i="11" s="1"/>
  <c r="J457" i="11" s="1"/>
  <c r="J458" i="11" s="1"/>
  <c r="J459" i="11" s="1"/>
  <c r="J460" i="11" s="1"/>
  <c r="J461" i="11" s="1"/>
  <c r="J462" i="11" s="1"/>
  <c r="J463" i="11" s="1"/>
  <c r="J464" i="11" s="1"/>
  <c r="J465" i="11" s="1"/>
  <c r="J466" i="11" s="1"/>
  <c r="J467" i="11" s="1"/>
  <c r="J468" i="11" s="1"/>
  <c r="J469" i="11" s="1"/>
  <c r="J470" i="11" s="1"/>
  <c r="J471" i="11" s="1"/>
  <c r="J472" i="11" s="1"/>
  <c r="J473" i="11" s="1"/>
  <c r="J474" i="11" s="1"/>
  <c r="J475" i="11" s="1"/>
  <c r="J476" i="11" s="1"/>
  <c r="J477" i="11" s="1"/>
  <c r="J478" i="11" s="1"/>
  <c r="J479" i="11" s="1"/>
  <c r="J480" i="11" s="1"/>
  <c r="J481" i="11" s="1"/>
  <c r="J482" i="11" s="1"/>
  <c r="J483" i="11" s="1"/>
  <c r="J484" i="11" s="1"/>
  <c r="J485" i="11" s="1"/>
  <c r="J486" i="11" s="1"/>
  <c r="J487" i="11" s="1"/>
  <c r="J488" i="11" s="1"/>
  <c r="J489" i="11" s="1"/>
  <c r="J490" i="11" s="1"/>
  <c r="J491" i="11" s="1"/>
  <c r="J492" i="11" s="1"/>
  <c r="J493" i="11" s="1"/>
  <c r="J494" i="11" s="1"/>
  <c r="J495" i="11" s="1"/>
  <c r="J496" i="11" s="1"/>
  <c r="J497" i="11" s="1"/>
  <c r="J498" i="11" s="1"/>
  <c r="J499" i="11" s="1"/>
  <c r="J500" i="11" s="1"/>
  <c r="J501" i="11" s="1"/>
  <c r="J502" i="11" s="1"/>
  <c r="J503" i="11" s="1"/>
  <c r="J504" i="11" s="1"/>
  <c r="J505" i="11" s="1"/>
  <c r="J506" i="11" s="1"/>
  <c r="J507" i="11" s="1"/>
  <c r="J508" i="11" s="1"/>
  <c r="J509" i="11" s="1"/>
  <c r="J510" i="11" s="1"/>
  <c r="J511" i="11" s="1"/>
  <c r="J512" i="11" s="1"/>
  <c r="J513" i="11" s="1"/>
  <c r="J514" i="11" s="1"/>
  <c r="J515" i="11" s="1"/>
  <c r="J516" i="11" s="1"/>
  <c r="J517" i="11" s="1"/>
  <c r="J518" i="11" s="1"/>
  <c r="J519" i="11" s="1"/>
  <c r="J520" i="11" s="1"/>
  <c r="J521" i="11" s="1"/>
  <c r="J522" i="11" s="1"/>
  <c r="J523" i="11" s="1"/>
  <c r="J524" i="11" s="1"/>
  <c r="J525" i="11" s="1"/>
  <c r="J526" i="11" s="1"/>
  <c r="J527" i="11" s="1"/>
  <c r="J528" i="11" s="1"/>
  <c r="J529" i="11" s="1"/>
  <c r="J530" i="11" s="1"/>
  <c r="J531" i="11" s="1"/>
  <c r="J532" i="11" s="1"/>
  <c r="J533" i="11" s="1"/>
  <c r="J534" i="11" s="1"/>
  <c r="J535" i="11" s="1"/>
  <c r="J536" i="11" s="1"/>
  <c r="J537" i="11" s="1"/>
  <c r="J538" i="11" s="1"/>
  <c r="J539" i="11" s="1"/>
  <c r="J540" i="11" s="1"/>
  <c r="J541" i="11" s="1"/>
  <c r="J542" i="11" s="1"/>
  <c r="J543" i="11" s="1"/>
  <c r="J544" i="11" s="1"/>
  <c r="J545" i="11" s="1"/>
  <c r="J546" i="11" s="1"/>
  <c r="J547" i="11" s="1"/>
  <c r="J548" i="11" s="1"/>
  <c r="J549" i="11" s="1"/>
  <c r="J550" i="11" s="1"/>
  <c r="J551" i="11" s="1"/>
  <c r="J552" i="11" s="1"/>
  <c r="J553" i="11" s="1"/>
  <c r="J554" i="11" s="1"/>
  <c r="J555" i="11" s="1"/>
  <c r="J556" i="11" s="1"/>
  <c r="J557" i="11" s="1"/>
  <c r="J558" i="11" s="1"/>
  <c r="J559" i="11" s="1"/>
  <c r="J560" i="11" s="1"/>
  <c r="J561" i="11" s="1"/>
  <c r="J562" i="11" s="1"/>
  <c r="J563" i="11" s="1"/>
  <c r="J564" i="11" s="1"/>
  <c r="J565" i="11" s="1"/>
  <c r="J566" i="11" s="1"/>
  <c r="J567" i="11" s="1"/>
  <c r="J568" i="11" s="1"/>
  <c r="J569" i="11" s="1"/>
  <c r="J570" i="11" s="1"/>
  <c r="J571" i="11" s="1"/>
  <c r="J572" i="11" s="1"/>
  <c r="J573" i="11" s="1"/>
  <c r="J574" i="11" s="1"/>
  <c r="J575" i="11" s="1"/>
  <c r="J576" i="11" s="1"/>
  <c r="J577" i="11" s="1"/>
  <c r="J578" i="11" s="1"/>
  <c r="J579" i="11" s="1"/>
  <c r="J580" i="11" s="1"/>
  <c r="J581" i="11" s="1"/>
  <c r="J582" i="11" s="1"/>
  <c r="J583" i="11" s="1"/>
  <c r="J584" i="11" s="1"/>
  <c r="J585" i="11" s="1"/>
  <c r="J586" i="11" s="1"/>
  <c r="J587" i="11" s="1"/>
  <c r="J588" i="11" s="1"/>
  <c r="J589" i="11" s="1"/>
  <c r="J590" i="11" s="1"/>
  <c r="J591" i="11" s="1"/>
  <c r="J592" i="11" s="1"/>
  <c r="J593" i="11" s="1"/>
  <c r="J594" i="11" s="1"/>
  <c r="J595" i="11" s="1"/>
  <c r="J596" i="11" s="1"/>
  <c r="J597" i="11" s="1"/>
  <c r="J598" i="11" s="1"/>
  <c r="J599" i="11" s="1"/>
  <c r="J600" i="11" s="1"/>
  <c r="J601" i="11" s="1"/>
  <c r="J602" i="11" s="1"/>
  <c r="J603" i="11" s="1"/>
  <c r="J604" i="11" s="1"/>
  <c r="J605" i="11" s="1"/>
  <c r="J606" i="11" s="1"/>
  <c r="J607" i="11" s="1"/>
  <c r="J608" i="11" s="1"/>
  <c r="J609" i="11" s="1"/>
  <c r="J610" i="11" s="1"/>
  <c r="J611" i="11" s="1"/>
  <c r="J612" i="11" s="1"/>
  <c r="J613" i="11" s="1"/>
  <c r="J614" i="11" s="1"/>
  <c r="J615" i="11" s="1"/>
  <c r="J616" i="11" s="1"/>
  <c r="J617" i="11" s="1"/>
  <c r="J618" i="11" s="1"/>
  <c r="J619" i="11" s="1"/>
  <c r="J620" i="11" s="1"/>
  <c r="J621" i="11" s="1"/>
  <c r="J622" i="11" s="1"/>
  <c r="J623" i="11" s="1"/>
  <c r="J624" i="11" s="1"/>
  <c r="J625" i="11" s="1"/>
  <c r="J626" i="11" s="1"/>
  <c r="J627" i="11" s="1"/>
  <c r="J628" i="11" s="1"/>
  <c r="J629" i="11" s="1"/>
  <c r="J630" i="11" s="1"/>
  <c r="J631" i="11" s="1"/>
  <c r="J632" i="11" s="1"/>
  <c r="J633" i="11" s="1"/>
  <c r="J634" i="11" s="1"/>
  <c r="J635" i="11" s="1"/>
  <c r="J636" i="11" s="1"/>
  <c r="J637" i="11" s="1"/>
  <c r="J638" i="11" s="1"/>
  <c r="J639" i="11" s="1"/>
  <c r="J640" i="11" s="1"/>
  <c r="J641" i="11" s="1"/>
  <c r="J642" i="11" s="1"/>
  <c r="J643" i="11" s="1"/>
  <c r="J644" i="11" s="1"/>
  <c r="J645" i="11" s="1"/>
  <c r="J646" i="11" s="1"/>
  <c r="J647" i="11" s="1"/>
  <c r="J648" i="11" s="1"/>
  <c r="J649" i="11" s="1"/>
  <c r="J650" i="11" s="1"/>
  <c r="J651" i="11" s="1"/>
  <c r="J652" i="11" s="1"/>
  <c r="J653" i="11" s="1"/>
  <c r="J654" i="11" s="1"/>
  <c r="J655" i="11" s="1"/>
  <c r="J656" i="11" s="1"/>
  <c r="J657" i="11" s="1"/>
  <c r="J658" i="11" s="1"/>
  <c r="J659" i="11" s="1"/>
  <c r="J660" i="11" s="1"/>
  <c r="J661" i="11" s="1"/>
  <c r="J662" i="11" s="1"/>
  <c r="J663" i="11" s="1"/>
  <c r="J664" i="11" s="1"/>
  <c r="J665" i="11" s="1"/>
  <c r="J666" i="11" s="1"/>
  <c r="J667" i="11" s="1"/>
  <c r="J668" i="11" s="1"/>
  <c r="J669" i="11" s="1"/>
  <c r="J670" i="11" s="1"/>
  <c r="J671" i="11" s="1"/>
  <c r="J672" i="11" s="1"/>
  <c r="J673" i="11" s="1"/>
  <c r="J674" i="11" s="1"/>
  <c r="J675" i="11" s="1"/>
  <c r="J676" i="11" s="1"/>
  <c r="J677" i="11" s="1"/>
  <c r="J678" i="11" s="1"/>
  <c r="J679" i="11" s="1"/>
  <c r="J680" i="11" s="1"/>
  <c r="J681" i="11" s="1"/>
  <c r="J682" i="11" s="1"/>
  <c r="J683" i="11" s="1"/>
  <c r="J684" i="11" s="1"/>
  <c r="J685" i="11" s="1"/>
  <c r="J686" i="11" s="1"/>
  <c r="J687" i="11" s="1"/>
  <c r="J688" i="11" s="1"/>
  <c r="J689" i="11" s="1"/>
  <c r="J690" i="11" s="1"/>
  <c r="J691" i="11" s="1"/>
  <c r="J692" i="11" s="1"/>
  <c r="J693" i="11" s="1"/>
  <c r="J694" i="11" s="1"/>
  <c r="J695" i="11" s="1"/>
  <c r="J696" i="11" s="1"/>
  <c r="J697" i="11" s="1"/>
  <c r="J698" i="11" s="1"/>
  <c r="J699" i="11" s="1"/>
  <c r="J700" i="11" s="1"/>
  <c r="J701" i="11" s="1"/>
  <c r="J702" i="11" s="1"/>
  <c r="J703" i="11" s="1"/>
  <c r="J704" i="11" s="1"/>
  <c r="J705" i="11" s="1"/>
  <c r="J706" i="11" s="1"/>
  <c r="J707" i="11" s="1"/>
  <c r="J708" i="11" s="1"/>
  <c r="J709" i="11" s="1"/>
  <c r="J710" i="11" s="1"/>
  <c r="J711" i="11" s="1"/>
  <c r="J712" i="11" s="1"/>
  <c r="J713" i="11" s="1"/>
  <c r="J714" i="11" s="1"/>
  <c r="J715" i="11" s="1"/>
  <c r="J716" i="11" s="1"/>
  <c r="J717" i="11" s="1"/>
  <c r="J718" i="11" s="1"/>
  <c r="J719" i="11" s="1"/>
  <c r="J720" i="11" s="1"/>
  <c r="J721" i="11" s="1"/>
  <c r="J722" i="11" s="1"/>
  <c r="J723" i="11" s="1"/>
  <c r="J724" i="11" s="1"/>
  <c r="J725" i="11" s="1"/>
  <c r="J726" i="11" s="1"/>
  <c r="J727" i="11" s="1"/>
  <c r="J728" i="11" s="1"/>
  <c r="J729" i="11" s="1"/>
  <c r="J730" i="11" s="1"/>
  <c r="J731" i="11" s="1"/>
  <c r="J732" i="11" s="1"/>
  <c r="J733" i="11" s="1"/>
  <c r="J734" i="11" s="1"/>
  <c r="J735" i="11" s="1"/>
  <c r="J736" i="11" s="1"/>
  <c r="J737" i="11" s="1"/>
  <c r="J738" i="11" s="1"/>
  <c r="J739" i="11" s="1"/>
  <c r="J740" i="11" s="1"/>
  <c r="J741" i="11" s="1"/>
  <c r="J742" i="11" s="1"/>
  <c r="J743" i="11" s="1"/>
  <c r="J744" i="11" s="1"/>
  <c r="J745" i="11" s="1"/>
  <c r="J746" i="11" s="1"/>
  <c r="J747" i="11" s="1"/>
  <c r="J748" i="11" s="1"/>
  <c r="J749" i="11" s="1"/>
  <c r="J750" i="11" s="1"/>
  <c r="J751" i="11" s="1"/>
  <c r="J752" i="11" s="1"/>
  <c r="J753" i="11" s="1"/>
  <c r="J754" i="11" s="1"/>
  <c r="J755" i="11" s="1"/>
  <c r="J756" i="11" s="1"/>
  <c r="J757" i="11" s="1"/>
  <c r="J758" i="11" s="1"/>
  <c r="J759" i="11" s="1"/>
  <c r="J760" i="11" s="1"/>
  <c r="J761" i="11" s="1"/>
  <c r="J762" i="11" s="1"/>
  <c r="J763" i="11" s="1"/>
  <c r="J764" i="11" s="1"/>
  <c r="J765" i="11" s="1"/>
  <c r="J766" i="11" s="1"/>
  <c r="J767" i="11" s="1"/>
  <c r="J768" i="11" s="1"/>
  <c r="J769" i="11" s="1"/>
  <c r="J770" i="11" s="1"/>
  <c r="J771" i="11" s="1"/>
  <c r="J772" i="11" s="1"/>
  <c r="J773" i="11" s="1"/>
  <c r="J774" i="11" s="1"/>
  <c r="J775" i="11" s="1"/>
  <c r="J776" i="11" s="1"/>
  <c r="J777" i="11" s="1"/>
  <c r="J778" i="11" s="1"/>
  <c r="J779" i="11" s="1"/>
  <c r="J780" i="11" s="1"/>
  <c r="J781" i="11" s="1"/>
  <c r="J782" i="11" s="1"/>
  <c r="J783" i="11" s="1"/>
  <c r="J784" i="11" s="1"/>
  <c r="J785" i="11" s="1"/>
  <c r="J786" i="11" s="1"/>
  <c r="J787" i="11" s="1"/>
  <c r="J788" i="11" s="1"/>
  <c r="J789" i="11" s="1"/>
  <c r="J790" i="11" s="1"/>
  <c r="J791" i="11" s="1"/>
  <c r="J792" i="11" s="1"/>
  <c r="J793" i="11" s="1"/>
  <c r="J794" i="11" s="1"/>
  <c r="J795" i="11" s="1"/>
  <c r="J796" i="11" s="1"/>
  <c r="J797" i="11" s="1"/>
  <c r="J798" i="11" s="1"/>
  <c r="J799" i="11" s="1"/>
  <c r="J800" i="11" s="1"/>
  <c r="J801" i="11" s="1"/>
  <c r="J802" i="11" s="1"/>
  <c r="J803" i="11" s="1"/>
  <c r="J804" i="11" s="1"/>
  <c r="J805" i="11" s="1"/>
  <c r="J806" i="11" s="1"/>
  <c r="J807" i="11" s="1"/>
  <c r="J808" i="11" s="1"/>
  <c r="J809" i="11" s="1"/>
  <c r="J810" i="11" s="1"/>
  <c r="J811" i="11" s="1"/>
  <c r="J812" i="11" s="1"/>
  <c r="J813" i="11" s="1"/>
  <c r="J814" i="11" s="1"/>
  <c r="J815" i="11" s="1"/>
  <c r="J816" i="11" s="1"/>
  <c r="J817" i="11" s="1"/>
  <c r="J818" i="11" s="1"/>
  <c r="J819" i="11" s="1"/>
  <c r="J820" i="11" s="1"/>
  <c r="J821" i="11" s="1"/>
  <c r="J822" i="11" s="1"/>
  <c r="J823" i="11" s="1"/>
  <c r="J824" i="11" s="1"/>
  <c r="J825" i="11" s="1"/>
  <c r="J826" i="11" s="1"/>
  <c r="J827" i="11" s="1"/>
  <c r="J828" i="11" s="1"/>
  <c r="J829" i="11" s="1"/>
  <c r="J830" i="11" s="1"/>
  <c r="J831" i="11" s="1"/>
  <c r="J832" i="11" s="1"/>
  <c r="J833" i="11" s="1"/>
  <c r="J834" i="11" s="1"/>
  <c r="J835" i="11" s="1"/>
  <c r="J836" i="11" s="1"/>
  <c r="J837" i="11" s="1"/>
  <c r="J838" i="11" s="1"/>
  <c r="J839" i="11" s="1"/>
  <c r="J840" i="11" s="1"/>
  <c r="J841" i="11" s="1"/>
  <c r="J842" i="11" s="1"/>
  <c r="J843" i="11" s="1"/>
  <c r="J844" i="11" s="1"/>
  <c r="J845" i="11" s="1"/>
  <c r="J846" i="11" s="1"/>
  <c r="J847" i="11" s="1"/>
  <c r="J848" i="11" s="1"/>
  <c r="J849" i="11" s="1"/>
  <c r="J850" i="11" s="1"/>
  <c r="J851" i="11" s="1"/>
  <c r="J852" i="11" s="1"/>
  <c r="J853" i="11" s="1"/>
  <c r="J854" i="11" s="1"/>
  <c r="J855" i="11" s="1"/>
  <c r="J856" i="11" s="1"/>
  <c r="J857" i="11" s="1"/>
  <c r="J858" i="11" s="1"/>
  <c r="J859" i="11" s="1"/>
  <c r="J860" i="11" s="1"/>
  <c r="J861" i="11" s="1"/>
  <c r="J862" i="11" s="1"/>
  <c r="J863" i="11" s="1"/>
  <c r="J864" i="11" s="1"/>
  <c r="J865" i="11" s="1"/>
  <c r="J866" i="11" s="1"/>
  <c r="J867" i="11" s="1"/>
  <c r="J868" i="11" s="1"/>
  <c r="J869" i="11" s="1"/>
  <c r="J870" i="11" s="1"/>
  <c r="J871" i="11" s="1"/>
  <c r="J872" i="11" s="1"/>
  <c r="J873" i="11" s="1"/>
  <c r="J874" i="11" s="1"/>
  <c r="J875" i="11" s="1"/>
  <c r="J876" i="11" s="1"/>
  <c r="J877" i="11" s="1"/>
  <c r="J878" i="11" s="1"/>
  <c r="J879" i="11" s="1"/>
  <c r="J880" i="11" s="1"/>
  <c r="J881" i="11" s="1"/>
  <c r="J882" i="11" s="1"/>
  <c r="J883" i="11" s="1"/>
  <c r="J884" i="11" s="1"/>
  <c r="J885" i="11" s="1"/>
  <c r="J886" i="11" s="1"/>
  <c r="J887" i="11" s="1"/>
  <c r="J888" i="11" s="1"/>
  <c r="J889" i="11" s="1"/>
  <c r="J890" i="11" s="1"/>
  <c r="J891" i="11" s="1"/>
  <c r="J892" i="11" s="1"/>
  <c r="J893" i="11" s="1"/>
  <c r="J894" i="11" s="1"/>
  <c r="J895" i="11" s="1"/>
  <c r="J896" i="11" s="1"/>
  <c r="J897" i="11" s="1"/>
  <c r="J898" i="11" s="1"/>
  <c r="J899" i="11" s="1"/>
  <c r="J900" i="11" s="1"/>
  <c r="J901" i="11" s="1"/>
  <c r="J902" i="11" s="1"/>
  <c r="J903" i="11" s="1"/>
  <c r="J904" i="11" s="1"/>
  <c r="J905" i="11" s="1"/>
  <c r="J906" i="11" s="1"/>
  <c r="J907" i="11" s="1"/>
  <c r="J908" i="11" s="1"/>
  <c r="J909" i="11" s="1"/>
  <c r="J910" i="11" s="1"/>
  <c r="J911" i="11" s="1"/>
  <c r="J912" i="11" s="1"/>
  <c r="J913" i="11" s="1"/>
  <c r="J914" i="11" s="1"/>
  <c r="J915" i="11" s="1"/>
  <c r="J916" i="11" s="1"/>
  <c r="J917" i="11" s="1"/>
  <c r="J918" i="11" s="1"/>
  <c r="J919" i="11" s="1"/>
  <c r="J920" i="11" s="1"/>
  <c r="J921" i="11" s="1"/>
  <c r="J922" i="11" s="1"/>
  <c r="J923" i="11" s="1"/>
  <c r="J924" i="11" s="1"/>
  <c r="J925" i="11" s="1"/>
  <c r="J926" i="11" s="1"/>
  <c r="J927" i="11" s="1"/>
  <c r="J928" i="11" s="1"/>
  <c r="J929" i="11" s="1"/>
  <c r="J930" i="11" s="1"/>
  <c r="J931" i="11" s="1"/>
  <c r="J932" i="11" s="1"/>
  <c r="J933" i="11" s="1"/>
  <c r="J934" i="11" s="1"/>
  <c r="J935" i="11" s="1"/>
  <c r="J936" i="11" s="1"/>
  <c r="J937" i="11" s="1"/>
  <c r="J938" i="11" s="1"/>
  <c r="J939" i="11" s="1"/>
  <c r="J940" i="11" s="1"/>
  <c r="J941" i="11" s="1"/>
  <c r="J942" i="11" s="1"/>
  <c r="J943" i="11" s="1"/>
  <c r="J944" i="11" s="1"/>
  <c r="J945" i="11" s="1"/>
  <c r="J946" i="11" s="1"/>
  <c r="J947" i="11" s="1"/>
  <c r="J948" i="11" s="1"/>
  <c r="J949" i="11" s="1"/>
  <c r="J950" i="11" s="1"/>
  <c r="J951" i="11" s="1"/>
  <c r="J952" i="11" s="1"/>
  <c r="J953" i="11" s="1"/>
  <c r="J954" i="11" s="1"/>
  <c r="J955" i="11" s="1"/>
  <c r="J956" i="11" s="1"/>
  <c r="J957" i="11" s="1"/>
  <c r="J958" i="11" s="1"/>
  <c r="J959" i="11" s="1"/>
  <c r="J960" i="11" s="1"/>
  <c r="J961" i="11" s="1"/>
  <c r="J962" i="11" s="1"/>
  <c r="J963" i="11" s="1"/>
  <c r="J964" i="11" s="1"/>
  <c r="J965" i="11" s="1"/>
  <c r="J966" i="11" s="1"/>
  <c r="J967" i="11" s="1"/>
  <c r="J968" i="11" s="1"/>
  <c r="J969" i="11" s="1"/>
  <c r="J970" i="11" s="1"/>
  <c r="J971" i="11" s="1"/>
  <c r="J972" i="11" s="1"/>
  <c r="J973" i="11" s="1"/>
  <c r="J974" i="11" s="1"/>
  <c r="J975" i="11" s="1"/>
  <c r="J976" i="11" s="1"/>
  <c r="J977" i="11" s="1"/>
  <c r="J978" i="11" s="1"/>
  <c r="J979" i="11" s="1"/>
  <c r="J980" i="11" s="1"/>
  <c r="J981" i="11" s="1"/>
  <c r="J982" i="11" s="1"/>
  <c r="J983" i="11" s="1"/>
  <c r="J984" i="11" s="1"/>
  <c r="J985" i="11" s="1"/>
  <c r="J986" i="11" s="1"/>
  <c r="J987" i="11" s="1"/>
  <c r="J988" i="11" s="1"/>
  <c r="J989" i="11" s="1"/>
  <c r="J990" i="11" s="1"/>
  <c r="J991" i="11" s="1"/>
  <c r="J992" i="11" s="1"/>
  <c r="J993" i="11" s="1"/>
  <c r="J994" i="11" s="1"/>
  <c r="J995" i="11" s="1"/>
  <c r="J996" i="11" s="1"/>
  <c r="J997" i="11" s="1"/>
  <c r="J998" i="11" s="1"/>
  <c r="J999" i="11" s="1"/>
  <c r="J1000" i="11" s="1"/>
  <c r="J1001" i="11" s="1"/>
  <c r="J1002" i="11" s="1"/>
  <c r="J1003" i="11" s="1"/>
  <c r="J1004" i="11" s="1"/>
  <c r="J1005" i="11" s="1"/>
  <c r="J1006" i="11" s="1"/>
  <c r="J1007" i="11" s="1"/>
  <c r="J1008" i="11" s="1"/>
  <c r="J1009" i="11" s="1"/>
  <c r="J1010" i="11" s="1"/>
  <c r="J1011" i="11" s="1"/>
  <c r="J1012" i="11" s="1"/>
  <c r="J1013" i="11" s="1"/>
  <c r="J1014" i="11" s="1"/>
  <c r="J1015" i="11" s="1"/>
  <c r="J1016" i="11" s="1"/>
  <c r="J1017" i="11" s="1"/>
  <c r="J1018" i="11" s="1"/>
  <c r="J1019" i="11" s="1"/>
  <c r="J1020" i="11" s="1"/>
  <c r="J1021" i="11" s="1"/>
  <c r="J1022" i="11" s="1"/>
  <c r="J1023" i="11" s="1"/>
  <c r="J1024" i="11" s="1"/>
  <c r="J1025" i="11" s="1"/>
  <c r="J1026" i="11" s="1"/>
  <c r="J1027" i="11" s="1"/>
  <c r="J1028" i="11" s="1"/>
  <c r="J1029" i="11" s="1"/>
  <c r="J1030" i="11" s="1"/>
  <c r="J1031" i="11" s="1"/>
  <c r="J1032" i="11" s="1"/>
  <c r="J1033" i="11" s="1"/>
  <c r="J1034" i="11" s="1"/>
  <c r="J1035" i="11" s="1"/>
  <c r="J1036" i="11" s="1"/>
  <c r="J1037" i="11" s="1"/>
  <c r="J1038" i="11" s="1"/>
  <c r="J1039" i="11" s="1"/>
  <c r="J1040" i="11" s="1"/>
  <c r="J1041" i="11" s="1"/>
  <c r="J1042" i="11" s="1"/>
  <c r="J1043" i="11" s="1"/>
  <c r="J1044" i="11" s="1"/>
  <c r="J1045" i="11" s="1"/>
  <c r="J1046" i="11" s="1"/>
  <c r="J1047" i="11" s="1"/>
  <c r="J1048" i="11" s="1"/>
  <c r="J1049" i="11" s="1"/>
  <c r="J1050" i="11" s="1"/>
  <c r="J1051" i="11" s="1"/>
  <c r="J1052" i="11" s="1"/>
  <c r="J1053" i="11" s="1"/>
  <c r="J1054" i="11" s="1"/>
  <c r="J1055" i="11" s="1"/>
  <c r="J1056" i="11" s="1"/>
  <c r="J1057" i="11" s="1"/>
  <c r="J1058" i="11" s="1"/>
  <c r="J1059" i="11" s="1"/>
  <c r="J1060" i="11" s="1"/>
  <c r="J1061" i="11" s="1"/>
  <c r="J1062" i="11" s="1"/>
  <c r="J1063" i="11" s="1"/>
  <c r="J1064" i="11" s="1"/>
  <c r="J1065" i="11" s="1"/>
  <c r="J1066" i="11" s="1"/>
  <c r="J1067" i="11" s="1"/>
  <c r="J1068" i="11" s="1"/>
  <c r="J1069" i="11" s="1"/>
  <c r="J1070" i="11" s="1"/>
  <c r="J1071" i="11" s="1"/>
  <c r="J1072" i="11" s="1"/>
  <c r="J1073" i="11" s="1"/>
  <c r="J1074" i="11" s="1"/>
  <c r="J1075" i="11" s="1"/>
  <c r="J1076" i="11" s="1"/>
  <c r="J1077" i="11" s="1"/>
  <c r="J1078" i="11" s="1"/>
  <c r="J1079" i="11" s="1"/>
  <c r="J1080" i="11" s="1"/>
  <c r="J1081" i="11" s="1"/>
  <c r="J1082" i="11" s="1"/>
  <c r="J1083" i="11" s="1"/>
  <c r="J1084" i="11" s="1"/>
  <c r="J1085" i="11" s="1"/>
  <c r="J1086" i="11" s="1"/>
  <c r="J1087" i="11" s="1"/>
  <c r="J1088" i="11" s="1"/>
  <c r="J1089" i="11" s="1"/>
  <c r="J1090" i="11" s="1"/>
  <c r="J1091" i="11" s="1"/>
  <c r="J1092" i="11" s="1"/>
  <c r="J1093" i="11" s="1"/>
  <c r="J1094" i="11" s="1"/>
  <c r="J1095" i="11" s="1"/>
  <c r="J1096" i="11" s="1"/>
  <c r="J1097" i="11" s="1"/>
  <c r="J1098" i="11" s="1"/>
  <c r="J1099" i="11" s="1"/>
  <c r="J1100" i="11" s="1"/>
  <c r="J1101" i="11" s="1"/>
  <c r="J1102" i="11" s="1"/>
  <c r="J1103" i="11" s="1"/>
  <c r="J1104" i="11" s="1"/>
  <c r="J1105" i="11" s="1"/>
  <c r="J1106" i="11" s="1"/>
  <c r="J1107" i="11" s="1"/>
  <c r="J1108" i="11" s="1"/>
  <c r="J1109" i="11" s="1"/>
  <c r="J1110" i="11" s="1"/>
  <c r="J1111" i="11" s="1"/>
  <c r="J1112" i="11" s="1"/>
  <c r="J1113" i="11" s="1"/>
  <c r="J1114" i="11" s="1"/>
  <c r="J1115" i="11" s="1"/>
  <c r="J1116" i="11" s="1"/>
  <c r="J1117" i="11" s="1"/>
  <c r="J1118" i="11" s="1"/>
  <c r="J1119" i="11" s="1"/>
  <c r="J1120" i="11" s="1"/>
  <c r="J1121" i="11" s="1"/>
  <c r="J1122" i="11" s="1"/>
  <c r="J1123" i="11" s="1"/>
  <c r="J1124" i="11" s="1"/>
  <c r="J1125" i="11" s="1"/>
  <c r="J1126" i="11" s="1"/>
  <c r="J1127" i="11" s="1"/>
  <c r="J1128" i="11" s="1"/>
  <c r="J1129" i="11" s="1"/>
  <c r="J1130" i="11" s="1"/>
  <c r="J1131" i="11" s="1"/>
  <c r="J1132" i="11" s="1"/>
  <c r="J1133" i="11" s="1"/>
  <c r="J1134" i="11" s="1"/>
  <c r="J1135" i="11" s="1"/>
  <c r="J1136" i="11" s="1"/>
  <c r="J1137" i="11" s="1"/>
  <c r="J1138" i="11" s="1"/>
  <c r="J1139" i="11" s="1"/>
  <c r="J1140" i="11" s="1"/>
  <c r="J1141" i="11" s="1"/>
  <c r="J1142" i="11" s="1"/>
  <c r="J1143" i="11" s="1"/>
  <c r="J1144" i="11" s="1"/>
  <c r="J1145" i="11" s="1"/>
  <c r="J1146" i="11" s="1"/>
  <c r="J1147" i="11" s="1"/>
  <c r="J1148" i="11" s="1"/>
  <c r="J1149" i="11" s="1"/>
  <c r="J1150" i="11" s="1"/>
  <c r="J1151" i="11" s="1"/>
  <c r="J1152" i="11" s="1"/>
  <c r="J1153" i="11" s="1"/>
  <c r="J1154" i="11" s="1"/>
  <c r="J1155" i="11" s="1"/>
  <c r="J1156" i="11" s="1"/>
  <c r="J1157" i="11" s="1"/>
  <c r="J1158" i="11" s="1"/>
  <c r="J1159" i="11" s="1"/>
  <c r="J1160" i="11" s="1"/>
  <c r="J1161" i="11" s="1"/>
  <c r="J1162" i="11" s="1"/>
  <c r="J1163" i="11" s="1"/>
  <c r="J1164" i="11" s="1"/>
  <c r="J1165" i="11" s="1"/>
  <c r="J1166" i="11" s="1"/>
  <c r="J1167" i="11" s="1"/>
  <c r="J1168" i="11" s="1"/>
  <c r="J1169" i="11" s="1"/>
  <c r="J1170" i="11" s="1"/>
  <c r="J1171" i="11" s="1"/>
  <c r="J1172" i="11" s="1"/>
  <c r="J1173" i="11" s="1"/>
  <c r="J1174" i="11" s="1"/>
  <c r="J1175" i="11" s="1"/>
  <c r="J1176" i="11" s="1"/>
  <c r="J1177" i="11" s="1"/>
  <c r="J1178" i="11" s="1"/>
  <c r="J1179" i="11" s="1"/>
  <c r="J1180" i="11" s="1"/>
  <c r="J1181" i="11" s="1"/>
  <c r="J1182" i="11" s="1"/>
  <c r="J1183" i="11" s="1"/>
  <c r="J1184" i="11" s="1"/>
  <c r="J1185" i="11" s="1"/>
  <c r="J1186" i="11" s="1"/>
  <c r="J1187" i="11" s="1"/>
  <c r="J1188" i="11" s="1"/>
  <c r="J1189" i="11" s="1"/>
  <c r="J1190" i="11" s="1"/>
  <c r="J1191" i="11" s="1"/>
  <c r="J1192" i="11" s="1"/>
  <c r="J1193" i="11" s="1"/>
  <c r="J1194" i="11" s="1"/>
  <c r="J1195" i="11" s="1"/>
  <c r="J1196" i="11" s="1"/>
  <c r="J1197" i="11" s="1"/>
  <c r="J1198" i="11" s="1"/>
  <c r="J1199" i="11" s="1"/>
  <c r="J1200" i="11" s="1"/>
  <c r="J1201" i="11" s="1"/>
  <c r="J1202" i="11" s="1"/>
  <c r="J1203" i="11" s="1"/>
  <c r="J1204" i="11" s="1"/>
  <c r="J1205" i="11" s="1"/>
  <c r="J1206" i="11" s="1"/>
  <c r="J1207" i="11" s="1"/>
  <c r="J1208" i="11" s="1"/>
  <c r="J1209" i="11" s="1"/>
  <c r="J1210" i="11" s="1"/>
  <c r="J1211" i="11" s="1"/>
  <c r="J1212" i="11" s="1"/>
  <c r="J1213" i="11" s="1"/>
  <c r="J1214" i="11" s="1"/>
  <c r="J1215" i="11" s="1"/>
  <c r="J1216" i="11" s="1"/>
  <c r="J1217" i="11" s="1"/>
  <c r="J1218" i="11" s="1"/>
  <c r="J1219" i="11" s="1"/>
  <c r="J1220" i="11" s="1"/>
  <c r="J1221" i="11" s="1"/>
  <c r="J1222" i="11" s="1"/>
  <c r="J1223" i="11" s="1"/>
  <c r="J1224" i="11" s="1"/>
  <c r="J1225" i="11" s="1"/>
  <c r="J1226" i="11" s="1"/>
  <c r="J1227" i="11" s="1"/>
  <c r="J1228" i="11" s="1"/>
  <c r="J1229" i="11" s="1"/>
  <c r="J1230" i="11" s="1"/>
  <c r="J1231" i="11" s="1"/>
  <c r="J1232" i="11" s="1"/>
  <c r="J1233" i="11" s="1"/>
  <c r="J1234" i="11" s="1"/>
  <c r="J1235" i="11" s="1"/>
  <c r="J1236" i="11" s="1"/>
  <c r="J1237" i="11" s="1"/>
  <c r="J1238" i="11" s="1"/>
  <c r="J1239" i="11" s="1"/>
  <c r="J1240" i="11" s="1"/>
  <c r="G25" i="11"/>
  <c r="F47" i="11"/>
  <c r="F53" i="11"/>
  <c r="F59" i="11"/>
  <c r="F65" i="11"/>
  <c r="F71" i="11"/>
  <c r="F77" i="11"/>
  <c r="F83" i="11"/>
  <c r="F6" i="11"/>
  <c r="G8" i="11"/>
  <c r="G10" i="11"/>
  <c r="F12" i="11"/>
  <c r="G14" i="11"/>
  <c r="G16" i="11"/>
  <c r="F39" i="11"/>
  <c r="G50" i="11"/>
  <c r="G56" i="11"/>
  <c r="G62" i="11"/>
  <c r="G68" i="11"/>
  <c r="G74" i="11"/>
  <c r="G80" i="11"/>
  <c r="G32" i="11"/>
  <c r="F96" i="11"/>
  <c r="F102" i="11"/>
  <c r="F108" i="11"/>
  <c r="F114" i="11"/>
  <c r="F120" i="11"/>
  <c r="F126" i="11"/>
  <c r="F132" i="11"/>
  <c r="F138" i="11"/>
  <c r="F144" i="11"/>
  <c r="F150" i="11"/>
  <c r="G155" i="11"/>
  <c r="F159" i="11"/>
  <c r="F165" i="11"/>
  <c r="G169" i="11"/>
  <c r="G212" i="11"/>
  <c r="G230" i="11"/>
  <c r="G242" i="11"/>
  <c r="G260" i="11"/>
  <c r="G278" i="11"/>
  <c r="G296" i="11"/>
  <c r="G314" i="11"/>
  <c r="G6" i="11"/>
  <c r="M6" i="11" s="1"/>
  <c r="P6" i="11" s="1"/>
  <c r="G12" i="11"/>
  <c r="G18" i="11"/>
  <c r="G24" i="11"/>
  <c r="G30" i="11"/>
  <c r="G36" i="11"/>
  <c r="G42" i="11"/>
  <c r="G48" i="11"/>
  <c r="G54" i="11"/>
  <c r="G60" i="11"/>
  <c r="G66" i="11"/>
  <c r="G72" i="11"/>
  <c r="G78" i="11"/>
  <c r="G84" i="11"/>
  <c r="G90" i="11"/>
  <c r="G96" i="11"/>
  <c r="G102" i="11"/>
  <c r="G108" i="11"/>
  <c r="G114" i="11"/>
  <c r="G120" i="11"/>
  <c r="G126" i="11"/>
  <c r="G132" i="11"/>
  <c r="G138" i="11"/>
  <c r="G144" i="11"/>
  <c r="G150" i="11"/>
  <c r="F169" i="11"/>
  <c r="F183" i="11"/>
  <c r="F198" i="11"/>
  <c r="F201" i="11"/>
  <c r="F216" i="11"/>
  <c r="F234" i="11"/>
  <c r="F348" i="11"/>
  <c r="F349" i="11"/>
  <c r="F95" i="11"/>
  <c r="F101" i="11"/>
  <c r="F107" i="11"/>
  <c r="F113" i="11"/>
  <c r="F119" i="11"/>
  <c r="F125" i="11"/>
  <c r="F131" i="11"/>
  <c r="F137" i="11"/>
  <c r="F143" i="11"/>
  <c r="F149" i="11"/>
  <c r="F157" i="11"/>
  <c r="G193" i="11"/>
  <c r="F365" i="11"/>
  <c r="G154" i="11"/>
  <c r="G157" i="11"/>
  <c r="G163" i="11"/>
  <c r="G188" i="11"/>
  <c r="G206" i="11"/>
  <c r="G243" i="11"/>
  <c r="G261" i="11"/>
  <c r="G279" i="11"/>
  <c r="G297" i="11"/>
  <c r="G315" i="11"/>
  <c r="G414" i="11"/>
  <c r="G413" i="11"/>
  <c r="F154" i="11"/>
  <c r="F172" i="11"/>
  <c r="G181" i="11"/>
  <c r="G213" i="11"/>
  <c r="G224" i="11"/>
  <c r="G231" i="11"/>
  <c r="G248" i="11"/>
  <c r="G266" i="11"/>
  <c r="G284" i="11"/>
  <c r="G302" i="11"/>
  <c r="G375" i="11"/>
  <c r="G374" i="11"/>
  <c r="G22" i="11"/>
  <c r="G28" i="11"/>
  <c r="G34" i="11"/>
  <c r="G40" i="11"/>
  <c r="G46" i="11"/>
  <c r="G52" i="11"/>
  <c r="G58" i="11"/>
  <c r="G64" i="11"/>
  <c r="G70" i="11"/>
  <c r="G76" i="11"/>
  <c r="G82" i="11"/>
  <c r="G88" i="11"/>
  <c r="G94" i="11"/>
  <c r="G100" i="11"/>
  <c r="G106" i="11"/>
  <c r="G112" i="11"/>
  <c r="G118" i="11"/>
  <c r="G124" i="11"/>
  <c r="G130" i="11"/>
  <c r="G136" i="11"/>
  <c r="G142" i="11"/>
  <c r="G148" i="11"/>
  <c r="F177" i="11"/>
  <c r="F181" i="11"/>
  <c r="F186" i="11"/>
  <c r="F189" i="11"/>
  <c r="F204" i="11"/>
  <c r="F207" i="11"/>
  <c r="F210" i="11"/>
  <c r="F228" i="11"/>
  <c r="G357" i="11"/>
  <c r="F93" i="11"/>
  <c r="F99" i="11"/>
  <c r="F105" i="11"/>
  <c r="F111" i="11"/>
  <c r="F117" i="11"/>
  <c r="F123" i="11"/>
  <c r="F129" i="11"/>
  <c r="F135" i="11"/>
  <c r="F141" i="11"/>
  <c r="F147" i="11"/>
  <c r="F153" i="11"/>
  <c r="G170" i="11"/>
  <c r="F185" i="11"/>
  <c r="G199" i="11"/>
  <c r="G156" i="11"/>
  <c r="G177" i="11"/>
  <c r="G189" i="11"/>
  <c r="G194" i="11"/>
  <c r="F199" i="11"/>
  <c r="G207" i="11"/>
  <c r="G459" i="11"/>
  <c r="G458" i="11"/>
  <c r="F92" i="11"/>
  <c r="F98" i="11"/>
  <c r="F104" i="11"/>
  <c r="F110" i="11"/>
  <c r="F116" i="11"/>
  <c r="F122" i="11"/>
  <c r="F128" i="11"/>
  <c r="F134" i="11"/>
  <c r="F140" i="11"/>
  <c r="F146" i="11"/>
  <c r="F152" i="11"/>
  <c r="F160" i="11"/>
  <c r="G162" i="11"/>
  <c r="F166" i="11"/>
  <c r="G175" i="11"/>
  <c r="F184" i="11"/>
  <c r="F202" i="11"/>
  <c r="G218" i="11"/>
  <c r="G225" i="11"/>
  <c r="G236" i="11"/>
  <c r="G254" i="11"/>
  <c r="G272" i="11"/>
  <c r="G290" i="11"/>
  <c r="G308" i="11"/>
  <c r="G86" i="11"/>
  <c r="G92" i="11"/>
  <c r="G98" i="11"/>
  <c r="G104" i="11"/>
  <c r="G110" i="11"/>
  <c r="G116" i="11"/>
  <c r="G122" i="11"/>
  <c r="G128" i="11"/>
  <c r="G134" i="11"/>
  <c r="G140" i="11"/>
  <c r="G146" i="11"/>
  <c r="G152" i="11"/>
  <c r="F171" i="11"/>
  <c r="F192" i="11"/>
  <c r="F195" i="11"/>
  <c r="F222" i="11"/>
  <c r="F372" i="11"/>
  <c r="F373" i="11"/>
  <c r="F412" i="11"/>
  <c r="F411" i="11"/>
  <c r="F173" i="11"/>
  <c r="G182" i="11"/>
  <c r="G187" i="11"/>
  <c r="G205" i="11"/>
  <c r="G359" i="11"/>
  <c r="G360" i="11"/>
  <c r="G472" i="11"/>
  <c r="G171" i="11"/>
  <c r="F187" i="11"/>
  <c r="G195" i="11"/>
  <c r="G200" i="11"/>
  <c r="F205" i="11"/>
  <c r="F208" i="11"/>
  <c r="G394" i="11"/>
  <c r="G323" i="11"/>
  <c r="G385" i="11"/>
  <c r="F390" i="11"/>
  <c r="F391" i="11"/>
  <c r="G417" i="11"/>
  <c r="F427" i="11"/>
  <c r="F426" i="11"/>
  <c r="F434" i="11"/>
  <c r="G330" i="11"/>
  <c r="G364" i="11"/>
  <c r="F415" i="11"/>
  <c r="G416" i="11"/>
  <c r="G431" i="11"/>
  <c r="G473" i="11"/>
  <c r="F241" i="11"/>
  <c r="F247" i="11"/>
  <c r="F253" i="11"/>
  <c r="F259" i="11"/>
  <c r="F265" i="11"/>
  <c r="F271" i="11"/>
  <c r="F277" i="11"/>
  <c r="F283" i="11"/>
  <c r="F289" i="11"/>
  <c r="F295" i="11"/>
  <c r="F301" i="11"/>
  <c r="F307" i="11"/>
  <c r="F313" i="11"/>
  <c r="F319" i="11"/>
  <c r="G326" i="11"/>
  <c r="G350" i="11"/>
  <c r="G352" i="11"/>
  <c r="F354" i="11"/>
  <c r="G382" i="11"/>
  <c r="G390" i="11"/>
  <c r="G421" i="11"/>
  <c r="G211" i="11"/>
  <c r="G217" i="11"/>
  <c r="G223" i="11"/>
  <c r="G229" i="11"/>
  <c r="G235" i="11"/>
  <c r="G241" i="11"/>
  <c r="G247" i="11"/>
  <c r="G253" i="11"/>
  <c r="G259" i="11"/>
  <c r="G265" i="11"/>
  <c r="G271" i="11"/>
  <c r="G277" i="11"/>
  <c r="G283" i="11"/>
  <c r="G289" i="11"/>
  <c r="G295" i="11"/>
  <c r="G301" i="11"/>
  <c r="G307" i="11"/>
  <c r="G313" i="11"/>
  <c r="F322" i="11"/>
  <c r="F326" i="11"/>
  <c r="F329" i="11"/>
  <c r="F333" i="11"/>
  <c r="G341" i="11"/>
  <c r="F343" i="11"/>
  <c r="G363" i="11"/>
  <c r="G368" i="11"/>
  <c r="G369" i="11"/>
  <c r="F377" i="11"/>
  <c r="F378" i="11"/>
  <c r="G400" i="11"/>
  <c r="F414" i="11"/>
  <c r="F433" i="11"/>
  <c r="G440" i="11"/>
  <c r="G474" i="11"/>
  <c r="G489" i="11"/>
  <c r="G507" i="11"/>
  <c r="F240" i="11"/>
  <c r="F246" i="11"/>
  <c r="F252" i="11"/>
  <c r="F258" i="11"/>
  <c r="F264" i="11"/>
  <c r="F270" i="11"/>
  <c r="F276" i="11"/>
  <c r="F282" i="11"/>
  <c r="F288" i="11"/>
  <c r="F294" i="11"/>
  <c r="F300" i="11"/>
  <c r="F306" i="11"/>
  <c r="F312" i="11"/>
  <c r="F318" i="11"/>
  <c r="G322" i="11"/>
  <c r="G329" i="11"/>
  <c r="G338" i="11"/>
  <c r="G354" i="11"/>
  <c r="F366" i="11"/>
  <c r="G377" i="11"/>
  <c r="G381" i="11"/>
  <c r="G386" i="11"/>
  <c r="G387" i="11"/>
  <c r="F395" i="11"/>
  <c r="F396" i="11"/>
  <c r="G404" i="11"/>
  <c r="G405" i="11"/>
  <c r="F485" i="11"/>
  <c r="G168" i="11"/>
  <c r="G174" i="11"/>
  <c r="G180" i="11"/>
  <c r="G186" i="11"/>
  <c r="G192" i="11"/>
  <c r="G198" i="11"/>
  <c r="G204" i="11"/>
  <c r="G210" i="11"/>
  <c r="G216" i="11"/>
  <c r="G222" i="11"/>
  <c r="G228" i="11"/>
  <c r="G234" i="11"/>
  <c r="G240" i="11"/>
  <c r="G246" i="11"/>
  <c r="G252" i="11"/>
  <c r="G258" i="11"/>
  <c r="G264" i="11"/>
  <c r="G270" i="11"/>
  <c r="G276" i="11"/>
  <c r="G282" i="11"/>
  <c r="G288" i="11"/>
  <c r="G294" i="11"/>
  <c r="G300" i="11"/>
  <c r="G306" i="11"/>
  <c r="G312" i="11"/>
  <c r="G318" i="11"/>
  <c r="G336" i="11"/>
  <c r="G346" i="11"/>
  <c r="G358" i="11"/>
  <c r="F384" i="11"/>
  <c r="G395" i="11"/>
  <c r="G399" i="11"/>
  <c r="F432" i="11"/>
  <c r="F453" i="11"/>
  <c r="F454" i="11"/>
  <c r="F191" i="11"/>
  <c r="F197" i="11"/>
  <c r="F203" i="11"/>
  <c r="F209" i="11"/>
  <c r="F215" i="11"/>
  <c r="F221" i="11"/>
  <c r="F227" i="11"/>
  <c r="F233" i="11"/>
  <c r="F239" i="11"/>
  <c r="F245" i="11"/>
  <c r="F251" i="11"/>
  <c r="F257" i="11"/>
  <c r="F263" i="11"/>
  <c r="F269" i="11"/>
  <c r="F275" i="11"/>
  <c r="F281" i="11"/>
  <c r="F287" i="11"/>
  <c r="F293" i="11"/>
  <c r="F299" i="11"/>
  <c r="F305" i="11"/>
  <c r="F311" i="11"/>
  <c r="F317" i="11"/>
  <c r="F325" i="11"/>
  <c r="G332" i="11"/>
  <c r="G403" i="11"/>
  <c r="G402" i="11"/>
  <c r="G432" i="11"/>
  <c r="F491" i="11"/>
  <c r="G514" i="11"/>
  <c r="G515" i="11"/>
  <c r="G161" i="11"/>
  <c r="G167" i="11"/>
  <c r="G173" i="11"/>
  <c r="G179" i="11"/>
  <c r="G185" i="11"/>
  <c r="G191" i="11"/>
  <c r="G197" i="11"/>
  <c r="G203" i="11"/>
  <c r="G209" i="11"/>
  <c r="G215" i="11"/>
  <c r="G221" i="11"/>
  <c r="G227" i="11"/>
  <c r="G233" i="11"/>
  <c r="G239" i="11"/>
  <c r="G245" i="11"/>
  <c r="G251" i="11"/>
  <c r="G257" i="11"/>
  <c r="G263" i="11"/>
  <c r="G269" i="11"/>
  <c r="G275" i="11"/>
  <c r="G281" i="11"/>
  <c r="G287" i="11"/>
  <c r="G293" i="11"/>
  <c r="G299" i="11"/>
  <c r="G305" i="11"/>
  <c r="G311" i="11"/>
  <c r="G317" i="11"/>
  <c r="F321" i="11"/>
  <c r="F328" i="11"/>
  <c r="G335" i="11"/>
  <c r="G345" i="11"/>
  <c r="G347" i="11"/>
  <c r="G371" i="11"/>
  <c r="F402" i="11"/>
  <c r="F406" i="11"/>
  <c r="G441" i="11"/>
  <c r="F214" i="11"/>
  <c r="F220" i="11"/>
  <c r="F226" i="11"/>
  <c r="F232" i="11"/>
  <c r="F238" i="11"/>
  <c r="F244" i="11"/>
  <c r="F250" i="11"/>
  <c r="F256" i="11"/>
  <c r="F262" i="11"/>
  <c r="F268" i="11"/>
  <c r="F274" i="11"/>
  <c r="F280" i="11"/>
  <c r="F286" i="11"/>
  <c r="F292" i="11"/>
  <c r="F298" i="11"/>
  <c r="F304" i="11"/>
  <c r="F310" i="11"/>
  <c r="F316" i="11"/>
  <c r="F447" i="11"/>
  <c r="G353" i="11"/>
  <c r="G378" i="11"/>
  <c r="F405" i="11"/>
  <c r="G420" i="11"/>
  <c r="F428" i="11"/>
  <c r="F429" i="11"/>
  <c r="G320" i="11"/>
  <c r="F342" i="11"/>
  <c r="G351" i="11"/>
  <c r="F355" i="11"/>
  <c r="F359" i="11"/>
  <c r="F360" i="11"/>
  <c r="G376" i="11"/>
  <c r="F413" i="11"/>
  <c r="F424" i="11"/>
  <c r="F479" i="11"/>
  <c r="G449" i="11"/>
  <c r="G450" i="11"/>
  <c r="G456" i="11"/>
  <c r="F560" i="11"/>
  <c r="F559" i="11"/>
  <c r="F461" i="11"/>
  <c r="G519" i="11"/>
  <c r="F718" i="11"/>
  <c r="F435" i="11"/>
  <c r="F436" i="11"/>
  <c r="G508" i="11"/>
  <c r="G509" i="11"/>
  <c r="G520" i="11"/>
  <c r="G652" i="11"/>
  <c r="G653" i="11"/>
  <c r="G365" i="11"/>
  <c r="G383" i="11"/>
  <c r="G401" i="11"/>
  <c r="G407" i="11"/>
  <c r="G437" i="11"/>
  <c r="G439" i="11"/>
  <c r="F443" i="11"/>
  <c r="G454" i="11"/>
  <c r="G467" i="11"/>
  <c r="G468" i="11"/>
  <c r="G502" i="11"/>
  <c r="G503" i="11"/>
  <c r="G525" i="11"/>
  <c r="F586" i="11"/>
  <c r="G614" i="11"/>
  <c r="G613" i="11"/>
  <c r="G496" i="11"/>
  <c r="G497" i="11"/>
  <c r="F357" i="11"/>
  <c r="F375" i="11"/>
  <c r="F393" i="11"/>
  <c r="G428" i="11"/>
  <c r="G448" i="11"/>
  <c r="F450" i="11"/>
  <c r="G490" i="11"/>
  <c r="G491" i="11"/>
  <c r="F509" i="11"/>
  <c r="G526" i="11"/>
  <c r="G545" i="11"/>
  <c r="G544" i="11"/>
  <c r="F644" i="11"/>
  <c r="G465" i="11"/>
  <c r="F468" i="11"/>
  <c r="G484" i="11"/>
  <c r="G485" i="11"/>
  <c r="F503" i="11"/>
  <c r="G532" i="11"/>
  <c r="G531" i="11"/>
  <c r="F640" i="11"/>
  <c r="F639" i="11"/>
  <c r="F445" i="11"/>
  <c r="F444" i="11"/>
  <c r="G476" i="11"/>
  <c r="F497" i="11"/>
  <c r="G513" i="11"/>
  <c r="F462" i="11"/>
  <c r="F480" i="11"/>
  <c r="F483" i="11"/>
  <c r="F486" i="11"/>
  <c r="F489" i="11"/>
  <c r="F492" i="11"/>
  <c r="F495" i="11"/>
  <c r="F498" i="11"/>
  <c r="F501" i="11"/>
  <c r="F504" i="11"/>
  <c r="F507" i="11"/>
  <c r="F510" i="11"/>
  <c r="F513" i="11"/>
  <c r="F516" i="11"/>
  <c r="F519" i="11"/>
  <c r="F522" i="11"/>
  <c r="F525" i="11"/>
  <c r="F528" i="11"/>
  <c r="G596" i="11"/>
  <c r="G595" i="11"/>
  <c r="F537" i="11"/>
  <c r="F550" i="11"/>
  <c r="G590" i="11"/>
  <c r="G589" i="11"/>
  <c r="F599" i="11"/>
  <c r="F600" i="11"/>
  <c r="G533" i="11"/>
  <c r="G536" i="11"/>
  <c r="G561" i="11"/>
  <c r="G566" i="11"/>
  <c r="G632" i="11"/>
  <c r="G631" i="11"/>
  <c r="G535" i="11"/>
  <c r="G550" i="11"/>
  <c r="F573" i="11"/>
  <c r="F577" i="11"/>
  <c r="F579" i="11"/>
  <c r="F587" i="11"/>
  <c r="F588" i="11"/>
  <c r="F593" i="11"/>
  <c r="F594" i="11"/>
  <c r="G521" i="11"/>
  <c r="G527" i="11"/>
  <c r="F552" i="11"/>
  <c r="G556" i="11"/>
  <c r="G557" i="11"/>
  <c r="G579" i="11"/>
  <c r="G620" i="11"/>
  <c r="G619" i="11"/>
  <c r="G482" i="11"/>
  <c r="G488" i="11"/>
  <c r="G494" i="11"/>
  <c r="G500" i="11"/>
  <c r="G506" i="11"/>
  <c r="G512" i="11"/>
  <c r="G518" i="11"/>
  <c r="G524" i="11"/>
  <c r="G530" i="11"/>
  <c r="F543" i="11"/>
  <c r="G572" i="11"/>
  <c r="G457" i="11"/>
  <c r="G464" i="11"/>
  <c r="F471" i="11"/>
  <c r="G475" i="11"/>
  <c r="F534" i="11"/>
  <c r="G543" i="11"/>
  <c r="G548" i="11"/>
  <c r="G558" i="11"/>
  <c r="F562" i="11"/>
  <c r="G571" i="11"/>
  <c r="G582" i="11"/>
  <c r="G608" i="11"/>
  <c r="G607" i="11"/>
  <c r="G753" i="11"/>
  <c r="G722" i="11"/>
  <c r="G721" i="11"/>
  <c r="F456" i="11"/>
  <c r="F474" i="11"/>
  <c r="G481" i="11"/>
  <c r="G534" i="11"/>
  <c r="G538" i="11"/>
  <c r="G539" i="11"/>
  <c r="G562" i="11"/>
  <c r="G581" i="11"/>
  <c r="G585" i="11"/>
  <c r="F536" i="11"/>
  <c r="F538" i="11"/>
  <c r="F553" i="11"/>
  <c r="F568" i="11"/>
  <c r="G580" i="11"/>
  <c r="G626" i="11"/>
  <c r="G625" i="11"/>
  <c r="F676" i="11"/>
  <c r="F677" i="11"/>
  <c r="F531" i="11"/>
  <c r="G540" i="11"/>
  <c r="G554" i="11"/>
  <c r="G574" i="11"/>
  <c r="G575" i="11"/>
  <c r="G576" i="11"/>
  <c r="G583" i="11"/>
  <c r="G584" i="11"/>
  <c r="G602" i="11"/>
  <c r="G601" i="11"/>
  <c r="F658" i="11"/>
  <c r="F657" i="11"/>
  <c r="F662" i="11"/>
  <c r="F667" i="11"/>
  <c r="F695" i="11"/>
  <c r="F696" i="11"/>
  <c r="G667" i="11"/>
  <c r="G718" i="11"/>
  <c r="F722" i="11"/>
  <c r="F723" i="11"/>
  <c r="G806" i="11"/>
  <c r="F679" i="11"/>
  <c r="G702" i="11"/>
  <c r="G708" i="11"/>
  <c r="F794" i="11"/>
  <c r="F795" i="11"/>
  <c r="G649" i="11"/>
  <c r="F636" i="11"/>
  <c r="G646" i="11"/>
  <c r="F654" i="11"/>
  <c r="F659" i="11"/>
  <c r="G664" i="11"/>
  <c r="F674" i="11"/>
  <c r="F706" i="11"/>
  <c r="F707" i="11"/>
  <c r="F606" i="11"/>
  <c r="F612" i="11"/>
  <c r="F618" i="11"/>
  <c r="F624" i="11"/>
  <c r="F630" i="11"/>
  <c r="F672" i="11"/>
  <c r="F680" i="11"/>
  <c r="G703" i="11"/>
  <c r="G743" i="11"/>
  <c r="F638" i="11"/>
  <c r="F656" i="11"/>
  <c r="G680" i="11"/>
  <c r="F687" i="11"/>
  <c r="G709" i="11"/>
  <c r="G643" i="11"/>
  <c r="G661" i="11"/>
  <c r="F666" i="11"/>
  <c r="F668" i="11"/>
  <c r="G683" i="11"/>
  <c r="G689" i="11"/>
  <c r="F697" i="11"/>
  <c r="F698" i="11"/>
  <c r="F714" i="11"/>
  <c r="F605" i="11"/>
  <c r="F611" i="11"/>
  <c r="F617" i="11"/>
  <c r="F623" i="11"/>
  <c r="F629" i="11"/>
  <c r="F635" i="11"/>
  <c r="G640" i="11"/>
  <c r="F653" i="11"/>
  <c r="G658" i="11"/>
  <c r="F686" i="11"/>
  <c r="F724" i="11"/>
  <c r="F725" i="11"/>
  <c r="G736" i="11"/>
  <c r="G735" i="11"/>
  <c r="F741" i="11"/>
  <c r="F740" i="11"/>
  <c r="G681" i="11"/>
  <c r="G682" i="11"/>
  <c r="G690" i="11"/>
  <c r="G710" i="11"/>
  <c r="F645" i="11"/>
  <c r="F650" i="11"/>
  <c r="F663" i="11"/>
  <c r="G717" i="11"/>
  <c r="G637" i="11"/>
  <c r="G650" i="11"/>
  <c r="G655" i="11"/>
  <c r="F691" i="11"/>
  <c r="G695" i="11"/>
  <c r="G694" i="11"/>
  <c r="G698" i="11"/>
  <c r="G699" i="11"/>
  <c r="F694" i="11"/>
  <c r="F721" i="11"/>
  <c r="F766" i="11"/>
  <c r="G770" i="11"/>
  <c r="G796" i="11"/>
  <c r="F801" i="11"/>
  <c r="F802" i="11"/>
  <c r="F826" i="11"/>
  <c r="G849" i="11"/>
  <c r="F873" i="11"/>
  <c r="F874" i="11"/>
  <c r="G940" i="11"/>
  <c r="G674" i="11"/>
  <c r="G686" i="11"/>
  <c r="F708" i="11"/>
  <c r="F710" i="11"/>
  <c r="G713" i="11"/>
  <c r="F735" i="11"/>
  <c r="F737" i="11"/>
  <c r="G740" i="11"/>
  <c r="F774" i="11"/>
  <c r="G781" i="11"/>
  <c r="G805" i="11"/>
  <c r="G804" i="11"/>
  <c r="F811" i="11"/>
  <c r="G846" i="11"/>
  <c r="F857" i="11"/>
  <c r="F858" i="11"/>
  <c r="G729" i="11"/>
  <c r="F752" i="11"/>
  <c r="F753" i="11"/>
  <c r="F758" i="11"/>
  <c r="F764" i="11"/>
  <c r="G820" i="11"/>
  <c r="F828" i="11"/>
  <c r="G831" i="11"/>
  <c r="G832" i="11"/>
  <c r="G851" i="11"/>
  <c r="G850" i="11"/>
  <c r="G862" i="11"/>
  <c r="G861" i="11"/>
  <c r="G673" i="11"/>
  <c r="G679" i="11"/>
  <c r="F685" i="11"/>
  <c r="F712" i="11"/>
  <c r="G726" i="11"/>
  <c r="F734" i="11"/>
  <c r="F739" i="11"/>
  <c r="G760" i="11"/>
  <c r="F773" i="11"/>
  <c r="F784" i="11"/>
  <c r="G788" i="11"/>
  <c r="G807" i="11"/>
  <c r="G828" i="11"/>
  <c r="F767" i="11"/>
  <c r="F769" i="11"/>
  <c r="F805" i="11"/>
  <c r="G818" i="11"/>
  <c r="G840" i="11"/>
  <c r="F854" i="11"/>
  <c r="G866" i="11"/>
  <c r="G672" i="11"/>
  <c r="G678" i="11"/>
  <c r="F699" i="11"/>
  <c r="F701" i="11"/>
  <c r="G704" i="11"/>
  <c r="F726" i="11"/>
  <c r="F728" i="11"/>
  <c r="G731" i="11"/>
  <c r="G747" i="11"/>
  <c r="G754" i="11"/>
  <c r="G769" i="11"/>
  <c r="F792" i="11"/>
  <c r="G802" i="11"/>
  <c r="F830" i="11"/>
  <c r="F829" i="11"/>
  <c r="G839" i="11"/>
  <c r="G847" i="11"/>
  <c r="G767" i="11"/>
  <c r="F776" i="11"/>
  <c r="F782" i="11"/>
  <c r="G842" i="11"/>
  <c r="G671" i="11"/>
  <c r="G677" i="11"/>
  <c r="F703" i="11"/>
  <c r="F730" i="11"/>
  <c r="G744" i="11"/>
  <c r="G778" i="11"/>
  <c r="G782" i="11"/>
  <c r="F791" i="11"/>
  <c r="G821" i="11"/>
  <c r="G822" i="11"/>
  <c r="G848" i="11"/>
  <c r="G725" i="11"/>
  <c r="G746" i="11"/>
  <c r="F765" i="11"/>
  <c r="F785" i="11"/>
  <c r="F787" i="11"/>
  <c r="G791" i="11"/>
  <c r="F798" i="11"/>
  <c r="G803" i="11"/>
  <c r="F819" i="11"/>
  <c r="F824" i="11"/>
  <c r="F840" i="11"/>
  <c r="G859" i="11"/>
  <c r="G860" i="11"/>
  <c r="G867" i="11"/>
  <c r="F690" i="11"/>
  <c r="F692" i="11"/>
  <c r="F717" i="11"/>
  <c r="F719" i="11"/>
  <c r="F744" i="11"/>
  <c r="F746" i="11"/>
  <c r="F756" i="11"/>
  <c r="G763" i="11"/>
  <c r="G787" i="11"/>
  <c r="G789" i="11"/>
  <c r="G798" i="11"/>
  <c r="G837" i="11"/>
  <c r="G899" i="11"/>
  <c r="F808" i="11"/>
  <c r="F812" i="11"/>
  <c r="F816" i="11"/>
  <c r="G829" i="11"/>
  <c r="G800" i="11"/>
  <c r="F836" i="11"/>
  <c r="G844" i="11"/>
  <c r="F863" i="11"/>
  <c r="F864" i="11"/>
  <c r="G868" i="11"/>
  <c r="G880" i="11"/>
  <c r="G881" i="11"/>
  <c r="F884" i="11"/>
  <c r="G863" i="11"/>
  <c r="G864" i="11"/>
  <c r="G905" i="11"/>
  <c r="G757" i="11"/>
  <c r="G775" i="11"/>
  <c r="G793" i="11"/>
  <c r="G810" i="11"/>
  <c r="F823" i="11"/>
  <c r="G830" i="11"/>
  <c r="F839" i="11"/>
  <c r="G841" i="11"/>
  <c r="F849" i="11"/>
  <c r="F850" i="11"/>
  <c r="G854" i="11"/>
  <c r="F875" i="11"/>
  <c r="F876" i="11"/>
  <c r="F882" i="11"/>
  <c r="F883" i="11"/>
  <c r="F890" i="11"/>
  <c r="F891" i="11"/>
  <c r="G924" i="11"/>
  <c r="G923" i="11"/>
  <c r="F950" i="11"/>
  <c r="F843" i="11"/>
  <c r="F855" i="11"/>
  <c r="F856" i="11"/>
  <c r="G893" i="11"/>
  <c r="F943" i="11"/>
  <c r="F944" i="11"/>
  <c r="F886" i="11"/>
  <c r="F887" i="11"/>
  <c r="G897" i="11"/>
  <c r="G896" i="11"/>
  <c r="G920" i="11"/>
  <c r="G929" i="11"/>
  <c r="G930" i="11"/>
  <c r="G943" i="11"/>
  <c r="G883" i="11"/>
  <c r="F906" i="11"/>
  <c r="G917" i="11"/>
  <c r="F951" i="11"/>
  <c r="F952" i="11"/>
  <c r="F870" i="11"/>
  <c r="G900" i="11"/>
  <c r="F845" i="11"/>
  <c r="G894" i="11"/>
  <c r="G945" i="11"/>
  <c r="G944" i="11"/>
  <c r="F945" i="11"/>
  <c r="F946" i="11"/>
  <c r="G978" i="11"/>
  <c r="G979" i="11"/>
  <c r="G884" i="11"/>
  <c r="G885" i="11"/>
  <c r="G907" i="11"/>
  <c r="G908" i="11"/>
  <c r="G952" i="11"/>
  <c r="G887" i="11"/>
  <c r="F898" i="11"/>
  <c r="G913" i="11"/>
  <c r="G921" i="11"/>
  <c r="G931" i="11"/>
  <c r="G932" i="11"/>
  <c r="G942" i="11"/>
  <c r="G941" i="11"/>
  <c r="F822" i="11"/>
  <c r="F871" i="11"/>
  <c r="G875" i="11"/>
  <c r="F889" i="11"/>
  <c r="G922" i="11"/>
  <c r="G928" i="11"/>
  <c r="F975" i="11"/>
  <c r="F976" i="11"/>
  <c r="F841" i="11"/>
  <c r="G869" i="11"/>
  <c r="G871" i="11"/>
  <c r="F923" i="11"/>
  <c r="F924" i="11"/>
  <c r="G953" i="11"/>
  <c r="F963" i="11"/>
  <c r="F962" i="11"/>
  <c r="G999" i="11"/>
  <c r="G998" i="11"/>
  <c r="F885" i="11"/>
  <c r="F894" i="11"/>
  <c r="F1038" i="11"/>
  <c r="F1039" i="11"/>
  <c r="G1011" i="11"/>
  <c r="G1012" i="11"/>
  <c r="F932" i="11"/>
  <c r="F949" i="11"/>
  <c r="G995" i="11"/>
  <c r="G1003" i="11"/>
  <c r="G1004" i="11"/>
  <c r="G876" i="11"/>
  <c r="G906" i="11"/>
  <c r="F939" i="11"/>
  <c r="F982" i="11"/>
  <c r="F983" i="11"/>
  <c r="G988" i="11"/>
  <c r="F929" i="11"/>
  <c r="F928" i="11"/>
  <c r="F958" i="11"/>
  <c r="F965" i="11"/>
  <c r="F964" i="11"/>
  <c r="F970" i="11"/>
  <c r="G996" i="11"/>
  <c r="G992" i="11"/>
  <c r="G1107" i="11"/>
  <c r="G1108" i="11"/>
  <c r="G895" i="11"/>
  <c r="G901" i="11"/>
  <c r="G936" i="11"/>
  <c r="G935" i="11"/>
  <c r="G937" i="11"/>
  <c r="F941" i="11"/>
  <c r="F940" i="11"/>
  <c r="G994" i="11"/>
  <c r="G993" i="11"/>
  <c r="G986" i="11"/>
  <c r="G960" i="11"/>
  <c r="G959" i="11"/>
  <c r="G963" i="11"/>
  <c r="G911" i="11"/>
  <c r="G919" i="11"/>
  <c r="F959" i="11"/>
  <c r="G962" i="11"/>
  <c r="G965" i="11"/>
  <c r="G990" i="11"/>
  <c r="F961" i="11"/>
  <c r="G991" i="11"/>
  <c r="F1004" i="11"/>
  <c r="F1005" i="11"/>
  <c r="G1016" i="11"/>
  <c r="G1017" i="11"/>
  <c r="G898" i="11"/>
  <c r="G904" i="11"/>
  <c r="G910" i="11"/>
  <c r="G916" i="11"/>
  <c r="F989" i="11"/>
  <c r="F990" i="11"/>
  <c r="F1001" i="11"/>
  <c r="F1002" i="11"/>
  <c r="F921" i="11"/>
  <c r="G950" i="11"/>
  <c r="G956" i="11"/>
  <c r="G972" i="11"/>
  <c r="G939" i="11"/>
  <c r="F967" i="11"/>
  <c r="G968" i="11"/>
  <c r="F991" i="11"/>
  <c r="G1000" i="11"/>
  <c r="G1022" i="11"/>
  <c r="F1025" i="11"/>
  <c r="F1045" i="11"/>
  <c r="F1130" i="11"/>
  <c r="F1131" i="11"/>
  <c r="F1007" i="11"/>
  <c r="G1032" i="11"/>
  <c r="G1033" i="11"/>
  <c r="F1091" i="11"/>
  <c r="F1092" i="11"/>
  <c r="G1116" i="11"/>
  <c r="F955" i="11"/>
  <c r="F974" i="11"/>
  <c r="F980" i="11"/>
  <c r="F985" i="11"/>
  <c r="G997" i="11"/>
  <c r="G1026" i="11"/>
  <c r="F995" i="11"/>
  <c r="G1043" i="11"/>
  <c r="G1044" i="11"/>
  <c r="F1053" i="11"/>
  <c r="F1054" i="11"/>
  <c r="G1068" i="11"/>
  <c r="G1069" i="11"/>
  <c r="G1104" i="11"/>
  <c r="G1105" i="11"/>
  <c r="F1009" i="11"/>
  <c r="F1008" i="11"/>
  <c r="F1064" i="11"/>
  <c r="F1073" i="11"/>
  <c r="F1074" i="11"/>
  <c r="F1066" i="11"/>
  <c r="F1065" i="11"/>
  <c r="G1101" i="11"/>
  <c r="F1015" i="11"/>
  <c r="F1058" i="11"/>
  <c r="G1065" i="11"/>
  <c r="G1084" i="11"/>
  <c r="F1019" i="11"/>
  <c r="G1041" i="11"/>
  <c r="G1058" i="11"/>
  <c r="F1107" i="11"/>
  <c r="F1108" i="11"/>
  <c r="F1029" i="11"/>
  <c r="G1071" i="11"/>
  <c r="G1085" i="11"/>
  <c r="G1102" i="11"/>
  <c r="F973" i="11"/>
  <c r="F1013" i="11"/>
  <c r="G1020" i="11"/>
  <c r="G1029" i="11"/>
  <c r="F1044" i="11"/>
  <c r="F1048" i="11"/>
  <c r="F1109" i="11"/>
  <c r="F1110" i="11"/>
  <c r="G1008" i="11"/>
  <c r="F1020" i="11"/>
  <c r="F1031" i="11"/>
  <c r="G1042" i="11"/>
  <c r="F1046" i="11"/>
  <c r="G1048" i="11"/>
  <c r="F1050" i="11"/>
  <c r="G1109" i="11"/>
  <c r="F1112" i="11"/>
  <c r="G1046" i="11"/>
  <c r="G1050" i="11"/>
  <c r="G1052" i="11"/>
  <c r="G1054" i="11"/>
  <c r="F1059" i="11"/>
  <c r="G1066" i="11"/>
  <c r="F1089" i="11"/>
  <c r="F1090" i="11"/>
  <c r="F1037" i="11"/>
  <c r="F1067" i="11"/>
  <c r="F1068" i="11"/>
  <c r="G1083" i="11"/>
  <c r="G1086" i="11"/>
  <c r="G1089" i="11"/>
  <c r="F1117" i="11"/>
  <c r="F1116" i="11"/>
  <c r="F1120" i="11"/>
  <c r="F1121" i="11"/>
  <c r="G1137" i="11"/>
  <c r="G1138" i="11"/>
  <c r="F1021" i="11"/>
  <c r="F1023" i="11"/>
  <c r="G1034" i="11"/>
  <c r="G1049" i="11"/>
  <c r="G1073" i="11"/>
  <c r="F1076" i="11"/>
  <c r="G1087" i="11"/>
  <c r="G1090" i="11"/>
  <c r="G1143" i="11"/>
  <c r="G1144" i="11"/>
  <c r="F1071" i="11"/>
  <c r="G1091" i="11"/>
  <c r="F1094" i="11"/>
  <c r="F1086" i="11"/>
  <c r="F1104" i="11"/>
  <c r="G1227" i="11"/>
  <c r="F1056" i="11"/>
  <c r="G1077" i="11"/>
  <c r="G1095" i="11"/>
  <c r="G1113" i="11"/>
  <c r="G1053" i="11"/>
  <c r="G1056" i="11"/>
  <c r="G1059" i="11"/>
  <c r="F1070" i="11"/>
  <c r="F1077" i="11"/>
  <c r="F1088" i="11"/>
  <c r="F1095" i="11"/>
  <c r="F1106" i="11"/>
  <c r="F1113" i="11"/>
  <c r="G1115" i="11"/>
  <c r="G1191" i="11"/>
  <c r="F994" i="11"/>
  <c r="F1018" i="11"/>
  <c r="F1024" i="11"/>
  <c r="F1030" i="11"/>
  <c r="G1228" i="11"/>
  <c r="G1155" i="11"/>
  <c r="F1051" i="11"/>
  <c r="G1119" i="11"/>
  <c r="G1120" i="11"/>
  <c r="G1156" i="11"/>
  <c r="G1209" i="11"/>
  <c r="G1173" i="11"/>
  <c r="F1082" i="11"/>
  <c r="F1100" i="11"/>
  <c r="G1134" i="11"/>
  <c r="G1135" i="11"/>
  <c r="F1138" i="11"/>
  <c r="F1139" i="11"/>
  <c r="G1125" i="11"/>
  <c r="F1118" i="11"/>
  <c r="G1128" i="11"/>
  <c r="G1149" i="11"/>
  <c r="G1167" i="11"/>
  <c r="G1185" i="11"/>
  <c r="G1203" i="11"/>
  <c r="G1221" i="11"/>
  <c r="G1239" i="11"/>
  <c r="F1136" i="11"/>
  <c r="F1142" i="11"/>
  <c r="G1131" i="11"/>
  <c r="F1114" i="11"/>
  <c r="F1124" i="11"/>
  <c r="F1143" i="11"/>
  <c r="G1122" i="11"/>
  <c r="G1161" i="11"/>
  <c r="G1179" i="11"/>
  <c r="G1197" i="11"/>
  <c r="G1215" i="11"/>
  <c r="G1233" i="11"/>
  <c r="F1149" i="11"/>
  <c r="F1155" i="11"/>
  <c r="F1161" i="11"/>
  <c r="F1167" i="11"/>
  <c r="F1173" i="11"/>
  <c r="F1179" i="11"/>
  <c r="F1191" i="11"/>
  <c r="F1197" i="11"/>
  <c r="F1203" i="11"/>
  <c r="F1209" i="11"/>
  <c r="F1215" i="11"/>
  <c r="F1221" i="11"/>
  <c r="F1227" i="11"/>
  <c r="F1233" i="11"/>
  <c r="F1239" i="11"/>
  <c r="F1148" i="11"/>
  <c r="F1154" i="11"/>
  <c r="F1160" i="11"/>
  <c r="F1166" i="11"/>
  <c r="F1184" i="11"/>
  <c r="F1190" i="11"/>
  <c r="F1202" i="11"/>
  <c r="F1208" i="11"/>
  <c r="F1214" i="11"/>
  <c r="F1220" i="11"/>
  <c r="F1226" i="11"/>
  <c r="F1232" i="11"/>
  <c r="F1238" i="11"/>
  <c r="G1124" i="11"/>
  <c r="G1130" i="11"/>
  <c r="G1136" i="11"/>
  <c r="G1142" i="11"/>
  <c r="G1148" i="11"/>
  <c r="F1171" i="11"/>
  <c r="F1177" i="11"/>
  <c r="F1183" i="11"/>
  <c r="F1189" i="11"/>
  <c r="F1195" i="11"/>
  <c r="F1201" i="11"/>
  <c r="F1207" i="11"/>
  <c r="F1213" i="11"/>
  <c r="F1219" i="11"/>
  <c r="F1225" i="11"/>
  <c r="F1231" i="11"/>
  <c r="F1237" i="11"/>
  <c r="G1141" i="11"/>
  <c r="G1147" i="11"/>
  <c r="G1153" i="11"/>
  <c r="G1159" i="11"/>
  <c r="G1165" i="11"/>
  <c r="G1171" i="11"/>
  <c r="G1177" i="11"/>
  <c r="G1183" i="11"/>
  <c r="G1189" i="11"/>
  <c r="G1195" i="11"/>
  <c r="G1201" i="11"/>
  <c r="G1207" i="11"/>
  <c r="G1213" i="11"/>
  <c r="G1219" i="11"/>
  <c r="G1225" i="11"/>
  <c r="G1231" i="11"/>
  <c r="G1237" i="11"/>
  <c r="F1122" i="11"/>
  <c r="F1128" i="11"/>
  <c r="F1134" i="11"/>
  <c r="F1140" i="11"/>
  <c r="F1146" i="11"/>
  <c r="F1152" i="11"/>
  <c r="F1158" i="11"/>
  <c r="F1164" i="11"/>
  <c r="G1140" i="11"/>
  <c r="G1146" i="11"/>
  <c r="G1152" i="11"/>
  <c r="G1158" i="11"/>
  <c r="G1164" i="11"/>
  <c r="G1170" i="11"/>
  <c r="G1176" i="11"/>
  <c r="G1182" i="11"/>
  <c r="G1188" i="11"/>
  <c r="G1194" i="11"/>
  <c r="G1200" i="11"/>
  <c r="G1206" i="11"/>
  <c r="G1212" i="11"/>
  <c r="G1218" i="11"/>
  <c r="G1224" i="11"/>
  <c r="G1230" i="11"/>
  <c r="G1236" i="11"/>
  <c r="F1145" i="11"/>
  <c r="F1151" i="11"/>
  <c r="F1157" i="11"/>
  <c r="F1163" i="11"/>
  <c r="F1169" i="11"/>
  <c r="F1175" i="11"/>
  <c r="F1181" i="11"/>
  <c r="F1187" i="11"/>
  <c r="F1193" i="11"/>
  <c r="F1199" i="11"/>
  <c r="F1205" i="11"/>
  <c r="F1211" i="11"/>
  <c r="F1217" i="11"/>
  <c r="F1223" i="11"/>
  <c r="F1229" i="11"/>
  <c r="F1235" i="11"/>
  <c r="E1295" i="2"/>
  <c r="G1287" i="2" s="1"/>
  <c r="F4" i="2"/>
  <c r="F5" i="2" s="1"/>
  <c r="F6" i="2" s="1"/>
  <c r="F7" i="2" s="1"/>
  <c r="F8" i="2" s="1"/>
  <c r="F9" i="2" s="1"/>
  <c r="F10" i="2" s="1"/>
  <c r="F11" i="2" s="1"/>
  <c r="F12" i="2" s="1"/>
  <c r="F13" i="2" s="1"/>
  <c r="F14" i="2" s="1"/>
  <c r="F15" i="2" s="1"/>
  <c r="F16" i="2" s="1"/>
  <c r="F17" i="2" s="1"/>
  <c r="F18" i="2" s="1"/>
  <c r="F19" i="2" s="1"/>
  <c r="F20" i="2" s="1"/>
  <c r="F21" i="2" s="1"/>
  <c r="F22" i="2" s="1"/>
  <c r="F23" i="2" s="1"/>
  <c r="F24" i="2" s="1"/>
  <c r="F25" i="2" s="1"/>
  <c r="F26" i="2" s="1"/>
  <c r="F27" i="2" s="1"/>
  <c r="F28" i="2" s="1"/>
  <c r="F29" i="2" s="1"/>
  <c r="F30" i="2" s="1"/>
  <c r="F31" i="2" s="1"/>
  <c r="F32" i="2" s="1"/>
  <c r="F33" i="2" s="1"/>
  <c r="F34" i="2" s="1"/>
  <c r="F35" i="2" s="1"/>
  <c r="F36" i="2" s="1"/>
  <c r="F37" i="2" s="1"/>
  <c r="F38" i="2" s="1"/>
  <c r="F39" i="2" s="1"/>
  <c r="F40" i="2" s="1"/>
  <c r="F41" i="2" s="1"/>
  <c r="F42" i="2" s="1"/>
  <c r="F43" i="2" s="1"/>
  <c r="F44" i="2" s="1"/>
  <c r="F45" i="2" s="1"/>
  <c r="F46" i="2" s="1"/>
  <c r="F47" i="2" s="1"/>
  <c r="F48" i="2" s="1"/>
  <c r="F49" i="2" s="1"/>
  <c r="F50" i="2" s="1"/>
  <c r="F51" i="2" s="1"/>
  <c r="F52" i="2" s="1"/>
  <c r="F53" i="2" s="1"/>
  <c r="F54" i="2" s="1"/>
  <c r="F55" i="2" s="1"/>
  <c r="F56" i="2" s="1"/>
  <c r="F57" i="2" s="1"/>
  <c r="F58" i="2" s="1"/>
  <c r="F59" i="2" s="1"/>
  <c r="F60" i="2" s="1"/>
  <c r="F61" i="2" s="1"/>
  <c r="F62" i="2" s="1"/>
  <c r="F63" i="2" s="1"/>
  <c r="F64" i="2" s="1"/>
  <c r="F65" i="2" s="1"/>
  <c r="F66" i="2" s="1"/>
  <c r="F67" i="2" s="1"/>
  <c r="F68" i="2" s="1"/>
  <c r="F69" i="2" s="1"/>
  <c r="F70" i="2" s="1"/>
  <c r="F71" i="2" s="1"/>
  <c r="F72" i="2" s="1"/>
  <c r="F73" i="2" s="1"/>
  <c r="F74" i="2" s="1"/>
  <c r="F75" i="2" s="1"/>
  <c r="F76" i="2" s="1"/>
  <c r="F77" i="2" s="1"/>
  <c r="F78" i="2" s="1"/>
  <c r="F79" i="2" s="1"/>
  <c r="F80" i="2" s="1"/>
  <c r="F81" i="2" s="1"/>
  <c r="F82" i="2" s="1"/>
  <c r="F83" i="2" s="1"/>
  <c r="F84" i="2" s="1"/>
  <c r="F85" i="2" s="1"/>
  <c r="F86" i="2" s="1"/>
  <c r="F87" i="2" s="1"/>
  <c r="F88" i="2" s="1"/>
  <c r="F89" i="2" s="1"/>
  <c r="F90" i="2" s="1"/>
  <c r="F91" i="2" s="1"/>
  <c r="F92" i="2" s="1"/>
  <c r="F93" i="2" s="1"/>
  <c r="F94" i="2" s="1"/>
  <c r="F95" i="2" s="1"/>
  <c r="F96" i="2" s="1"/>
  <c r="F97" i="2" s="1"/>
  <c r="F98" i="2" s="1"/>
  <c r="F99" i="2" s="1"/>
  <c r="F100" i="2" s="1"/>
  <c r="F101" i="2" s="1"/>
  <c r="F102" i="2" s="1"/>
  <c r="F103" i="2" s="1"/>
  <c r="F104" i="2" s="1"/>
  <c r="F105" i="2" s="1"/>
  <c r="F106" i="2" s="1"/>
  <c r="F107" i="2" s="1"/>
  <c r="F108" i="2" s="1"/>
  <c r="F109" i="2" s="1"/>
  <c r="F110" i="2" s="1"/>
  <c r="F111" i="2" s="1"/>
  <c r="F112" i="2" s="1"/>
  <c r="F113" i="2" s="1"/>
  <c r="F114" i="2" s="1"/>
  <c r="F115" i="2" s="1"/>
  <c r="F116" i="2" s="1"/>
  <c r="F117" i="2" s="1"/>
  <c r="F118" i="2" s="1"/>
  <c r="F119" i="2" s="1"/>
  <c r="F120" i="2" s="1"/>
  <c r="F121" i="2" s="1"/>
  <c r="F122" i="2" s="1"/>
  <c r="F123" i="2" s="1"/>
  <c r="F124" i="2" s="1"/>
  <c r="F125" i="2" s="1"/>
  <c r="F126" i="2" s="1"/>
  <c r="F127" i="2" s="1"/>
  <c r="F128" i="2" s="1"/>
  <c r="F129" i="2" s="1"/>
  <c r="F130" i="2" s="1"/>
  <c r="F131" i="2" s="1"/>
  <c r="F132" i="2" s="1"/>
  <c r="F133" i="2" s="1"/>
  <c r="F134" i="2" s="1"/>
  <c r="F135" i="2" s="1"/>
  <c r="F136" i="2" s="1"/>
  <c r="F137" i="2" s="1"/>
  <c r="F138" i="2" s="1"/>
  <c r="F139" i="2" s="1"/>
  <c r="F140" i="2" s="1"/>
  <c r="F141" i="2" s="1"/>
  <c r="F142" i="2" s="1"/>
  <c r="F143" i="2" s="1"/>
  <c r="F144" i="2" s="1"/>
  <c r="F145" i="2" s="1"/>
  <c r="F146" i="2" s="1"/>
  <c r="F147" i="2" s="1"/>
  <c r="F148" i="2" s="1"/>
  <c r="F149" i="2" s="1"/>
  <c r="F150" i="2" s="1"/>
  <c r="F151" i="2" s="1"/>
  <c r="F152" i="2" s="1"/>
  <c r="F153" i="2" s="1"/>
  <c r="F154" i="2" s="1"/>
  <c r="F155" i="2" s="1"/>
  <c r="F156" i="2" s="1"/>
  <c r="F157" i="2" s="1"/>
  <c r="F158" i="2" s="1"/>
  <c r="F159" i="2" s="1"/>
  <c r="F160" i="2" s="1"/>
  <c r="F161" i="2" s="1"/>
  <c r="F162" i="2" s="1"/>
  <c r="F163" i="2" s="1"/>
  <c r="F164" i="2" s="1"/>
  <c r="F165" i="2" s="1"/>
  <c r="F166" i="2" s="1"/>
  <c r="F167" i="2" s="1"/>
  <c r="F168" i="2" s="1"/>
  <c r="F169" i="2" s="1"/>
  <c r="F170" i="2" s="1"/>
  <c r="F171" i="2" s="1"/>
  <c r="F172" i="2" s="1"/>
  <c r="F173" i="2" s="1"/>
  <c r="F174" i="2" s="1"/>
  <c r="F175" i="2" s="1"/>
  <c r="F176" i="2" s="1"/>
  <c r="F177" i="2" s="1"/>
  <c r="F178" i="2" s="1"/>
  <c r="F179" i="2" s="1"/>
  <c r="F180" i="2" s="1"/>
  <c r="F181" i="2" s="1"/>
  <c r="F182" i="2" s="1"/>
  <c r="F183" i="2" s="1"/>
  <c r="F184" i="2" s="1"/>
  <c r="F185" i="2" s="1"/>
  <c r="F186" i="2" s="1"/>
  <c r="F187" i="2" s="1"/>
  <c r="F188" i="2" s="1"/>
  <c r="F189" i="2" s="1"/>
  <c r="F190" i="2" s="1"/>
  <c r="F191" i="2" s="1"/>
  <c r="F192" i="2" s="1"/>
  <c r="F193" i="2" s="1"/>
  <c r="F194" i="2" s="1"/>
  <c r="F195" i="2" s="1"/>
  <c r="F196" i="2" s="1"/>
  <c r="F197" i="2" s="1"/>
  <c r="F198" i="2" s="1"/>
  <c r="F199" i="2" s="1"/>
  <c r="F200" i="2" s="1"/>
  <c r="F201" i="2" s="1"/>
  <c r="F202" i="2" s="1"/>
  <c r="F203" i="2" s="1"/>
  <c r="F204" i="2" s="1"/>
  <c r="F205" i="2" s="1"/>
  <c r="F206" i="2" s="1"/>
  <c r="F207" i="2" s="1"/>
  <c r="F208" i="2" s="1"/>
  <c r="F209" i="2" s="1"/>
  <c r="F210" i="2" s="1"/>
  <c r="F211" i="2" s="1"/>
  <c r="F212" i="2" s="1"/>
  <c r="F213" i="2" s="1"/>
  <c r="F214" i="2" s="1"/>
  <c r="F215" i="2" s="1"/>
  <c r="F216" i="2" s="1"/>
  <c r="F217" i="2" s="1"/>
  <c r="F218" i="2" s="1"/>
  <c r="F219" i="2" s="1"/>
  <c r="F220" i="2" s="1"/>
  <c r="F221" i="2" s="1"/>
  <c r="F222" i="2" s="1"/>
  <c r="F223" i="2" s="1"/>
  <c r="F224" i="2" s="1"/>
  <c r="F225" i="2" s="1"/>
  <c r="F226" i="2" s="1"/>
  <c r="F227" i="2" s="1"/>
  <c r="F228" i="2" s="1"/>
  <c r="F229" i="2" s="1"/>
  <c r="F230" i="2" s="1"/>
  <c r="F231" i="2" s="1"/>
  <c r="F232" i="2" s="1"/>
  <c r="F233" i="2" s="1"/>
  <c r="F234" i="2" s="1"/>
  <c r="F235" i="2" s="1"/>
  <c r="F236" i="2" s="1"/>
  <c r="F237" i="2" s="1"/>
  <c r="F238" i="2" s="1"/>
  <c r="F239" i="2" s="1"/>
  <c r="F240" i="2" s="1"/>
  <c r="F241" i="2" s="1"/>
  <c r="F242" i="2" s="1"/>
  <c r="F243" i="2" s="1"/>
  <c r="F244" i="2" s="1"/>
  <c r="F245" i="2" s="1"/>
  <c r="F246" i="2" s="1"/>
  <c r="F247" i="2" s="1"/>
  <c r="F248" i="2" s="1"/>
  <c r="F249" i="2" s="1"/>
  <c r="F250" i="2" s="1"/>
  <c r="F251" i="2" s="1"/>
  <c r="F252" i="2" s="1"/>
  <c r="F253" i="2" s="1"/>
  <c r="F254" i="2" s="1"/>
  <c r="F255" i="2" s="1"/>
  <c r="F256" i="2" s="1"/>
  <c r="F257" i="2" s="1"/>
  <c r="F258" i="2" s="1"/>
  <c r="F259" i="2" s="1"/>
  <c r="F260" i="2" s="1"/>
  <c r="F261" i="2" s="1"/>
  <c r="F262" i="2" s="1"/>
  <c r="F263" i="2" s="1"/>
  <c r="F264" i="2" s="1"/>
  <c r="F265" i="2" s="1"/>
  <c r="F266" i="2" s="1"/>
  <c r="F267" i="2" s="1"/>
  <c r="F268" i="2" s="1"/>
  <c r="F269" i="2" s="1"/>
  <c r="F270" i="2" s="1"/>
  <c r="F271" i="2" s="1"/>
  <c r="F272" i="2" s="1"/>
  <c r="F273" i="2" s="1"/>
  <c r="F274" i="2" s="1"/>
  <c r="F275" i="2" s="1"/>
  <c r="F276" i="2" s="1"/>
  <c r="F277" i="2" s="1"/>
  <c r="F278" i="2" s="1"/>
  <c r="F279" i="2" s="1"/>
  <c r="F280" i="2" s="1"/>
  <c r="F281" i="2" s="1"/>
  <c r="F282" i="2" s="1"/>
  <c r="F283" i="2" s="1"/>
  <c r="F284" i="2" s="1"/>
  <c r="F285" i="2" s="1"/>
  <c r="F286" i="2" s="1"/>
  <c r="F287" i="2" s="1"/>
  <c r="F288" i="2" s="1"/>
  <c r="F289" i="2" s="1"/>
  <c r="F290" i="2" s="1"/>
  <c r="F291" i="2" s="1"/>
  <c r="F292" i="2" s="1"/>
  <c r="F293" i="2" s="1"/>
  <c r="F294" i="2" s="1"/>
  <c r="F295" i="2" s="1"/>
  <c r="F296" i="2" s="1"/>
  <c r="F297" i="2" s="1"/>
  <c r="F298" i="2" s="1"/>
  <c r="F299" i="2" s="1"/>
  <c r="F300" i="2" s="1"/>
  <c r="F301" i="2" s="1"/>
  <c r="F302" i="2" s="1"/>
  <c r="F303" i="2" s="1"/>
  <c r="F304" i="2" s="1"/>
  <c r="F305" i="2" s="1"/>
  <c r="F306" i="2" s="1"/>
  <c r="F307" i="2" s="1"/>
  <c r="F308" i="2" s="1"/>
  <c r="F309" i="2" s="1"/>
  <c r="F310" i="2" s="1"/>
  <c r="F311" i="2" s="1"/>
  <c r="F312" i="2" s="1"/>
  <c r="F313" i="2" s="1"/>
  <c r="F314" i="2" s="1"/>
  <c r="F315" i="2" s="1"/>
  <c r="F316" i="2" s="1"/>
  <c r="F317" i="2" s="1"/>
  <c r="F318" i="2" s="1"/>
  <c r="F319" i="2" s="1"/>
  <c r="F320" i="2" s="1"/>
  <c r="F321" i="2" s="1"/>
  <c r="F322" i="2" s="1"/>
  <c r="F323" i="2" s="1"/>
  <c r="F324" i="2" s="1"/>
  <c r="F325" i="2" s="1"/>
  <c r="F326" i="2" s="1"/>
  <c r="F327" i="2" s="1"/>
  <c r="F328" i="2" s="1"/>
  <c r="F329" i="2" s="1"/>
  <c r="F330" i="2" s="1"/>
  <c r="F331" i="2" s="1"/>
  <c r="F332" i="2" s="1"/>
  <c r="F333" i="2" s="1"/>
  <c r="F334" i="2" s="1"/>
  <c r="F335" i="2" s="1"/>
  <c r="F336" i="2" s="1"/>
  <c r="F337" i="2" s="1"/>
  <c r="F338" i="2" s="1"/>
  <c r="F339" i="2" s="1"/>
  <c r="F340" i="2" s="1"/>
  <c r="F341" i="2" s="1"/>
  <c r="F342" i="2" s="1"/>
  <c r="F343" i="2" s="1"/>
  <c r="F344" i="2" s="1"/>
  <c r="F345" i="2" s="1"/>
  <c r="F346" i="2" s="1"/>
  <c r="F347" i="2" s="1"/>
  <c r="F348" i="2" s="1"/>
  <c r="F349" i="2" s="1"/>
  <c r="F350" i="2" s="1"/>
  <c r="F351" i="2" s="1"/>
  <c r="F352" i="2" s="1"/>
  <c r="F353" i="2" s="1"/>
  <c r="F354" i="2" s="1"/>
  <c r="F355" i="2" s="1"/>
  <c r="F356" i="2" s="1"/>
  <c r="F357" i="2" s="1"/>
  <c r="F358" i="2" s="1"/>
  <c r="F359" i="2" s="1"/>
  <c r="F360" i="2" s="1"/>
  <c r="F361" i="2" s="1"/>
  <c r="F362" i="2" s="1"/>
  <c r="F363" i="2" s="1"/>
  <c r="F364" i="2" s="1"/>
  <c r="F365" i="2" s="1"/>
  <c r="F366" i="2" s="1"/>
  <c r="F367" i="2" s="1"/>
  <c r="F368" i="2" s="1"/>
  <c r="F369" i="2" s="1"/>
  <c r="F370" i="2" s="1"/>
  <c r="F371" i="2" s="1"/>
  <c r="F372" i="2" s="1"/>
  <c r="F373" i="2" s="1"/>
  <c r="F374" i="2" s="1"/>
  <c r="F375" i="2" s="1"/>
  <c r="F376" i="2" s="1"/>
  <c r="F377" i="2" s="1"/>
  <c r="F378" i="2" s="1"/>
  <c r="F379" i="2" s="1"/>
  <c r="F380" i="2" s="1"/>
  <c r="F381" i="2" s="1"/>
  <c r="F382" i="2" s="1"/>
  <c r="F383" i="2" s="1"/>
  <c r="F384" i="2" s="1"/>
  <c r="F385" i="2" s="1"/>
  <c r="F386" i="2" s="1"/>
  <c r="F387" i="2" s="1"/>
  <c r="F388" i="2" s="1"/>
  <c r="F389" i="2" s="1"/>
  <c r="F390" i="2" s="1"/>
  <c r="F391" i="2" s="1"/>
  <c r="F392" i="2" s="1"/>
  <c r="F393" i="2" s="1"/>
  <c r="F394" i="2" s="1"/>
  <c r="F395" i="2" s="1"/>
  <c r="F396" i="2" s="1"/>
  <c r="F397" i="2" s="1"/>
  <c r="F398" i="2" s="1"/>
  <c r="F399" i="2" s="1"/>
  <c r="F400" i="2" s="1"/>
  <c r="F401" i="2" s="1"/>
  <c r="F402" i="2" s="1"/>
  <c r="F403" i="2" s="1"/>
  <c r="F404" i="2" s="1"/>
  <c r="F405" i="2" s="1"/>
  <c r="F406" i="2" s="1"/>
  <c r="F407" i="2" s="1"/>
  <c r="F408" i="2" s="1"/>
  <c r="F409" i="2" s="1"/>
  <c r="F410" i="2" s="1"/>
  <c r="F411" i="2" s="1"/>
  <c r="F412" i="2" s="1"/>
  <c r="F413" i="2" s="1"/>
  <c r="F414" i="2" s="1"/>
  <c r="F415" i="2" s="1"/>
  <c r="F416" i="2" s="1"/>
  <c r="F417" i="2" s="1"/>
  <c r="F418" i="2" s="1"/>
  <c r="F419" i="2" s="1"/>
  <c r="F420" i="2" s="1"/>
  <c r="F421" i="2" s="1"/>
  <c r="F422" i="2" s="1"/>
  <c r="F423" i="2" s="1"/>
  <c r="F424" i="2" s="1"/>
  <c r="F425" i="2" s="1"/>
  <c r="F426" i="2" s="1"/>
  <c r="F427" i="2" s="1"/>
  <c r="F428" i="2" s="1"/>
  <c r="F429" i="2" s="1"/>
  <c r="F430" i="2" s="1"/>
  <c r="F431" i="2" s="1"/>
  <c r="F432" i="2" s="1"/>
  <c r="F433" i="2" s="1"/>
  <c r="F434" i="2" s="1"/>
  <c r="F435" i="2" s="1"/>
  <c r="F436" i="2" s="1"/>
  <c r="F437" i="2" s="1"/>
  <c r="F438" i="2" s="1"/>
  <c r="F439" i="2" s="1"/>
  <c r="F440" i="2" s="1"/>
  <c r="F441" i="2" s="1"/>
  <c r="F442" i="2" s="1"/>
  <c r="F443" i="2" s="1"/>
  <c r="F444" i="2" s="1"/>
  <c r="F445" i="2" s="1"/>
  <c r="F446" i="2" s="1"/>
  <c r="F447" i="2" s="1"/>
  <c r="F448" i="2" s="1"/>
  <c r="F449" i="2" s="1"/>
  <c r="F450" i="2" s="1"/>
  <c r="F451" i="2" s="1"/>
  <c r="F452" i="2" s="1"/>
  <c r="F453" i="2" s="1"/>
  <c r="F454" i="2" s="1"/>
  <c r="F455" i="2" s="1"/>
  <c r="F456" i="2" s="1"/>
  <c r="F457" i="2" s="1"/>
  <c r="F458" i="2" s="1"/>
  <c r="F459" i="2" s="1"/>
  <c r="F460" i="2" s="1"/>
  <c r="F461" i="2" s="1"/>
  <c r="F462" i="2" s="1"/>
  <c r="F463" i="2" s="1"/>
  <c r="F464" i="2" s="1"/>
  <c r="F465" i="2" s="1"/>
  <c r="F466" i="2" s="1"/>
  <c r="F467" i="2" s="1"/>
  <c r="F468" i="2" s="1"/>
  <c r="F469" i="2" s="1"/>
  <c r="F470" i="2" s="1"/>
  <c r="F471" i="2" s="1"/>
  <c r="F472" i="2" s="1"/>
  <c r="F473" i="2" s="1"/>
  <c r="F474" i="2" s="1"/>
  <c r="F475" i="2" s="1"/>
  <c r="F476" i="2" s="1"/>
  <c r="F477" i="2" s="1"/>
  <c r="F478" i="2" s="1"/>
  <c r="F479" i="2" s="1"/>
  <c r="F480" i="2" s="1"/>
  <c r="F481" i="2" s="1"/>
  <c r="F482" i="2" s="1"/>
  <c r="F483" i="2" s="1"/>
  <c r="F484" i="2" s="1"/>
  <c r="F485" i="2" s="1"/>
  <c r="F486" i="2" s="1"/>
  <c r="F487" i="2" s="1"/>
  <c r="F488" i="2" s="1"/>
  <c r="F489" i="2" s="1"/>
  <c r="F490" i="2" s="1"/>
  <c r="F491" i="2" s="1"/>
  <c r="F492" i="2" s="1"/>
  <c r="F493" i="2" s="1"/>
  <c r="F494" i="2" s="1"/>
  <c r="F495" i="2" s="1"/>
  <c r="F496" i="2" s="1"/>
  <c r="F497" i="2" s="1"/>
  <c r="F498" i="2" s="1"/>
  <c r="F499" i="2" s="1"/>
  <c r="F500" i="2" s="1"/>
  <c r="F501" i="2" s="1"/>
  <c r="F502" i="2" s="1"/>
  <c r="F503" i="2" s="1"/>
  <c r="F504" i="2" s="1"/>
  <c r="F505" i="2" s="1"/>
  <c r="F506" i="2" s="1"/>
  <c r="F507" i="2" s="1"/>
  <c r="F508" i="2" s="1"/>
  <c r="F509" i="2" s="1"/>
  <c r="F510" i="2" s="1"/>
  <c r="F511" i="2" s="1"/>
  <c r="F512" i="2" s="1"/>
  <c r="F513" i="2" s="1"/>
  <c r="F514" i="2" s="1"/>
  <c r="F515" i="2" s="1"/>
  <c r="F516" i="2" s="1"/>
  <c r="F517" i="2" s="1"/>
  <c r="F518" i="2" s="1"/>
  <c r="F519" i="2" s="1"/>
  <c r="F520" i="2" s="1"/>
  <c r="F521" i="2" s="1"/>
  <c r="F522" i="2" s="1"/>
  <c r="F523" i="2" s="1"/>
  <c r="F524" i="2" s="1"/>
  <c r="F525" i="2" s="1"/>
  <c r="F526" i="2" s="1"/>
  <c r="F527" i="2" s="1"/>
  <c r="F528" i="2" s="1"/>
  <c r="F529" i="2" s="1"/>
  <c r="F530" i="2" s="1"/>
  <c r="F531" i="2" s="1"/>
  <c r="F532" i="2" s="1"/>
  <c r="F533" i="2" s="1"/>
  <c r="F534" i="2" s="1"/>
  <c r="F535" i="2" s="1"/>
  <c r="F536" i="2" s="1"/>
  <c r="F537" i="2" s="1"/>
  <c r="F538" i="2" s="1"/>
  <c r="F539" i="2" s="1"/>
  <c r="F540" i="2" s="1"/>
  <c r="F541" i="2" s="1"/>
  <c r="F542" i="2" s="1"/>
  <c r="F543" i="2" s="1"/>
  <c r="F544" i="2" s="1"/>
  <c r="F545" i="2" s="1"/>
  <c r="F546" i="2" s="1"/>
  <c r="F547" i="2" s="1"/>
  <c r="F548" i="2" s="1"/>
  <c r="F549" i="2" s="1"/>
  <c r="F550" i="2" s="1"/>
  <c r="F551" i="2" s="1"/>
  <c r="F552" i="2" s="1"/>
  <c r="F553" i="2" s="1"/>
  <c r="F554" i="2" s="1"/>
  <c r="F555" i="2" s="1"/>
  <c r="F556" i="2" s="1"/>
  <c r="F557" i="2" s="1"/>
  <c r="F558" i="2" s="1"/>
  <c r="F559" i="2" s="1"/>
  <c r="F560" i="2" s="1"/>
  <c r="F561" i="2" s="1"/>
  <c r="F562" i="2" s="1"/>
  <c r="F563" i="2" s="1"/>
  <c r="F564" i="2" s="1"/>
  <c r="F565" i="2" s="1"/>
  <c r="F566" i="2" s="1"/>
  <c r="F567" i="2" s="1"/>
  <c r="F568" i="2" s="1"/>
  <c r="F569" i="2" s="1"/>
  <c r="F570" i="2" s="1"/>
  <c r="F571" i="2" s="1"/>
  <c r="F572" i="2" s="1"/>
  <c r="F573" i="2" s="1"/>
  <c r="F574" i="2" s="1"/>
  <c r="F575" i="2" s="1"/>
  <c r="F576" i="2" s="1"/>
  <c r="F577" i="2" s="1"/>
  <c r="F578" i="2" s="1"/>
  <c r="F579" i="2" s="1"/>
  <c r="F580" i="2" s="1"/>
  <c r="F581" i="2" s="1"/>
  <c r="F582" i="2" s="1"/>
  <c r="F583" i="2" s="1"/>
  <c r="F584" i="2" s="1"/>
  <c r="F585" i="2" s="1"/>
  <c r="F586" i="2" s="1"/>
  <c r="F587" i="2" s="1"/>
  <c r="F588" i="2" s="1"/>
  <c r="F589" i="2" s="1"/>
  <c r="F590" i="2" s="1"/>
  <c r="F591" i="2" s="1"/>
  <c r="F592" i="2" s="1"/>
  <c r="F593" i="2" s="1"/>
  <c r="F594" i="2" s="1"/>
  <c r="F595" i="2" s="1"/>
  <c r="F596" i="2" s="1"/>
  <c r="F597" i="2" s="1"/>
  <c r="F598" i="2" s="1"/>
  <c r="F599" i="2" s="1"/>
  <c r="F600" i="2" s="1"/>
  <c r="F601" i="2" s="1"/>
  <c r="F602" i="2" s="1"/>
  <c r="F603" i="2" s="1"/>
  <c r="F604" i="2" s="1"/>
  <c r="F605" i="2" s="1"/>
  <c r="F606" i="2" s="1"/>
  <c r="F607" i="2" s="1"/>
  <c r="F608" i="2" s="1"/>
  <c r="F609" i="2" s="1"/>
  <c r="F610" i="2" s="1"/>
  <c r="F611" i="2" s="1"/>
  <c r="F612" i="2" s="1"/>
  <c r="F613" i="2" s="1"/>
  <c r="F614" i="2" s="1"/>
  <c r="F615" i="2" s="1"/>
  <c r="F616" i="2" s="1"/>
  <c r="F617" i="2" s="1"/>
  <c r="F618" i="2" s="1"/>
  <c r="F619" i="2" s="1"/>
  <c r="F620" i="2" s="1"/>
  <c r="F621" i="2" s="1"/>
  <c r="F622" i="2" s="1"/>
  <c r="F623" i="2" s="1"/>
  <c r="F624" i="2" s="1"/>
  <c r="F625" i="2" s="1"/>
  <c r="F626" i="2" s="1"/>
  <c r="F627" i="2" s="1"/>
  <c r="F628" i="2" s="1"/>
  <c r="F629" i="2" s="1"/>
  <c r="F630" i="2" s="1"/>
  <c r="F631" i="2" s="1"/>
  <c r="F632" i="2" s="1"/>
  <c r="F633" i="2" s="1"/>
  <c r="F634" i="2" s="1"/>
  <c r="F635" i="2" s="1"/>
  <c r="F636" i="2" s="1"/>
  <c r="F637" i="2" s="1"/>
  <c r="F638" i="2" s="1"/>
  <c r="F639" i="2" s="1"/>
  <c r="F640" i="2" s="1"/>
  <c r="F641" i="2" s="1"/>
  <c r="F642" i="2" s="1"/>
  <c r="F643" i="2" s="1"/>
  <c r="F644" i="2" s="1"/>
  <c r="F645" i="2" s="1"/>
  <c r="F646" i="2" s="1"/>
  <c r="F647" i="2" s="1"/>
  <c r="F648" i="2" s="1"/>
  <c r="F649" i="2" s="1"/>
  <c r="F650" i="2" s="1"/>
  <c r="F651" i="2" s="1"/>
  <c r="F652" i="2" s="1"/>
  <c r="F653" i="2" s="1"/>
  <c r="F654" i="2" s="1"/>
  <c r="F655" i="2" s="1"/>
  <c r="F656" i="2" s="1"/>
  <c r="F657" i="2" s="1"/>
  <c r="F658" i="2" s="1"/>
  <c r="F659" i="2" s="1"/>
  <c r="F660" i="2" s="1"/>
  <c r="F661" i="2" s="1"/>
  <c r="F662" i="2" s="1"/>
  <c r="F663" i="2" s="1"/>
  <c r="F664" i="2" s="1"/>
  <c r="F665" i="2" s="1"/>
  <c r="F666" i="2" s="1"/>
  <c r="F667" i="2" s="1"/>
  <c r="F668" i="2" s="1"/>
  <c r="F669" i="2" s="1"/>
  <c r="F670" i="2" s="1"/>
  <c r="F671" i="2" s="1"/>
  <c r="F672" i="2" s="1"/>
  <c r="F673" i="2" s="1"/>
  <c r="F674" i="2" s="1"/>
  <c r="F675" i="2" s="1"/>
  <c r="F676" i="2" s="1"/>
  <c r="F677" i="2" s="1"/>
  <c r="F678" i="2" s="1"/>
  <c r="F679" i="2" s="1"/>
  <c r="F680" i="2" s="1"/>
  <c r="F681" i="2" s="1"/>
  <c r="F682" i="2" s="1"/>
  <c r="F683" i="2" s="1"/>
  <c r="F684" i="2" s="1"/>
  <c r="F685" i="2" s="1"/>
  <c r="F686" i="2" s="1"/>
  <c r="F687" i="2" s="1"/>
  <c r="F688" i="2" s="1"/>
  <c r="F689" i="2" s="1"/>
  <c r="F690" i="2" s="1"/>
  <c r="F691" i="2" s="1"/>
  <c r="F692" i="2" s="1"/>
  <c r="F693" i="2" s="1"/>
  <c r="F694" i="2" s="1"/>
  <c r="F695" i="2" s="1"/>
  <c r="F696" i="2" s="1"/>
  <c r="F697" i="2" s="1"/>
  <c r="F698" i="2" s="1"/>
  <c r="F699" i="2" s="1"/>
  <c r="F700" i="2" s="1"/>
  <c r="F701" i="2" s="1"/>
  <c r="F702" i="2" s="1"/>
  <c r="F703" i="2" s="1"/>
  <c r="F704" i="2" s="1"/>
  <c r="F705" i="2" s="1"/>
  <c r="F706" i="2" s="1"/>
  <c r="F707" i="2" s="1"/>
  <c r="F708" i="2" s="1"/>
  <c r="F709" i="2" s="1"/>
  <c r="F710" i="2" s="1"/>
  <c r="F711" i="2" s="1"/>
  <c r="F712" i="2" s="1"/>
  <c r="F713" i="2" s="1"/>
  <c r="F714" i="2" s="1"/>
  <c r="F715" i="2" s="1"/>
  <c r="F716" i="2" s="1"/>
  <c r="F717" i="2" s="1"/>
  <c r="F718" i="2" s="1"/>
  <c r="F719" i="2" s="1"/>
  <c r="F720" i="2" s="1"/>
  <c r="F721" i="2" s="1"/>
  <c r="F722" i="2" s="1"/>
  <c r="F723" i="2" s="1"/>
  <c r="F724" i="2" s="1"/>
  <c r="F725" i="2" s="1"/>
  <c r="F726" i="2" s="1"/>
  <c r="F727" i="2" s="1"/>
  <c r="F728" i="2" s="1"/>
  <c r="F729" i="2" s="1"/>
  <c r="F730" i="2" s="1"/>
  <c r="F731" i="2" s="1"/>
  <c r="F732" i="2" s="1"/>
  <c r="F733" i="2" s="1"/>
  <c r="F734" i="2" s="1"/>
  <c r="F735" i="2" s="1"/>
  <c r="F736" i="2" s="1"/>
  <c r="F737" i="2" s="1"/>
  <c r="F738" i="2" s="1"/>
  <c r="F739" i="2" s="1"/>
  <c r="F740" i="2" s="1"/>
  <c r="F741" i="2" s="1"/>
  <c r="F742" i="2" s="1"/>
  <c r="F743" i="2" s="1"/>
  <c r="F744" i="2" s="1"/>
  <c r="F745" i="2" s="1"/>
  <c r="F746" i="2" s="1"/>
  <c r="F747" i="2" s="1"/>
  <c r="F748" i="2" s="1"/>
  <c r="F749" i="2" s="1"/>
  <c r="F750" i="2" s="1"/>
  <c r="F751" i="2" s="1"/>
  <c r="F752" i="2" s="1"/>
  <c r="F753" i="2" s="1"/>
  <c r="F754" i="2" s="1"/>
  <c r="F755" i="2" s="1"/>
  <c r="F756" i="2" s="1"/>
  <c r="F757" i="2" s="1"/>
  <c r="F758" i="2" s="1"/>
  <c r="F759" i="2" s="1"/>
  <c r="F760" i="2" s="1"/>
  <c r="F761" i="2" s="1"/>
  <c r="F762" i="2" s="1"/>
  <c r="F763" i="2" s="1"/>
  <c r="F764" i="2" s="1"/>
  <c r="F765" i="2" s="1"/>
  <c r="F766" i="2" s="1"/>
  <c r="F767" i="2" s="1"/>
  <c r="F768" i="2" s="1"/>
  <c r="F769" i="2" s="1"/>
  <c r="F770" i="2" s="1"/>
  <c r="F771" i="2" s="1"/>
  <c r="F772" i="2" s="1"/>
  <c r="F773" i="2" s="1"/>
  <c r="F774" i="2" s="1"/>
  <c r="F775" i="2" s="1"/>
  <c r="F776" i="2" s="1"/>
  <c r="F777" i="2" s="1"/>
  <c r="F778" i="2" s="1"/>
  <c r="F779" i="2" s="1"/>
  <c r="F780" i="2" s="1"/>
  <c r="F781" i="2" s="1"/>
  <c r="F782" i="2" s="1"/>
  <c r="F783" i="2" s="1"/>
  <c r="F784" i="2" s="1"/>
  <c r="F785" i="2" s="1"/>
  <c r="F786" i="2" s="1"/>
  <c r="F787" i="2" s="1"/>
  <c r="F788" i="2" s="1"/>
  <c r="F789" i="2" s="1"/>
  <c r="F790" i="2" s="1"/>
  <c r="F791" i="2" s="1"/>
  <c r="F792" i="2" s="1"/>
  <c r="F793" i="2" s="1"/>
  <c r="F794" i="2" s="1"/>
  <c r="F795" i="2" s="1"/>
  <c r="F796" i="2" s="1"/>
  <c r="F797" i="2" s="1"/>
  <c r="F798" i="2" s="1"/>
  <c r="F799" i="2" s="1"/>
  <c r="F800" i="2" s="1"/>
  <c r="F801" i="2" s="1"/>
  <c r="F802" i="2" s="1"/>
  <c r="F803" i="2" s="1"/>
  <c r="F804" i="2" s="1"/>
  <c r="F805" i="2" s="1"/>
  <c r="F806" i="2" s="1"/>
  <c r="F807" i="2" s="1"/>
  <c r="F808" i="2" s="1"/>
  <c r="F809" i="2" s="1"/>
  <c r="F810" i="2" s="1"/>
  <c r="F811" i="2" s="1"/>
  <c r="F812" i="2" s="1"/>
  <c r="F813" i="2" s="1"/>
  <c r="F814" i="2" s="1"/>
  <c r="F815" i="2" s="1"/>
  <c r="F816" i="2" s="1"/>
  <c r="F817" i="2" s="1"/>
  <c r="F818" i="2" s="1"/>
  <c r="F819" i="2" s="1"/>
  <c r="F820" i="2" s="1"/>
  <c r="F821" i="2" s="1"/>
  <c r="F822" i="2" s="1"/>
  <c r="F823" i="2" s="1"/>
  <c r="F824" i="2" s="1"/>
  <c r="F825" i="2" s="1"/>
  <c r="F826" i="2" s="1"/>
  <c r="F827" i="2" s="1"/>
  <c r="F828" i="2" s="1"/>
  <c r="F829" i="2" s="1"/>
  <c r="F830" i="2" s="1"/>
  <c r="F831" i="2" s="1"/>
  <c r="F832" i="2" s="1"/>
  <c r="F833" i="2" s="1"/>
  <c r="F834" i="2" s="1"/>
  <c r="F835" i="2" s="1"/>
  <c r="F836" i="2" s="1"/>
  <c r="F837" i="2" s="1"/>
  <c r="F838" i="2" s="1"/>
  <c r="F839" i="2" s="1"/>
  <c r="F840" i="2" s="1"/>
  <c r="F841" i="2" s="1"/>
  <c r="F842" i="2" s="1"/>
  <c r="F843" i="2" s="1"/>
  <c r="F844" i="2" s="1"/>
  <c r="F845" i="2" s="1"/>
  <c r="F846" i="2" s="1"/>
  <c r="F847" i="2" s="1"/>
  <c r="F848" i="2" s="1"/>
  <c r="F849" i="2" s="1"/>
  <c r="F850" i="2" s="1"/>
  <c r="F851" i="2" s="1"/>
  <c r="F852" i="2" s="1"/>
  <c r="F853" i="2" s="1"/>
  <c r="F854" i="2" s="1"/>
  <c r="F855" i="2" s="1"/>
  <c r="F856" i="2" s="1"/>
  <c r="F857" i="2" s="1"/>
  <c r="F858" i="2" s="1"/>
  <c r="F859" i="2" s="1"/>
  <c r="F860" i="2" s="1"/>
  <c r="F861" i="2" s="1"/>
  <c r="F862" i="2" s="1"/>
  <c r="F863" i="2" s="1"/>
  <c r="F864" i="2" s="1"/>
  <c r="F865" i="2" s="1"/>
  <c r="F866" i="2" s="1"/>
  <c r="F867" i="2" s="1"/>
  <c r="F868" i="2" s="1"/>
  <c r="F869" i="2" s="1"/>
  <c r="F870" i="2" s="1"/>
  <c r="F871" i="2" s="1"/>
  <c r="F872" i="2" s="1"/>
  <c r="F873" i="2" s="1"/>
  <c r="F874" i="2" s="1"/>
  <c r="F875" i="2" s="1"/>
  <c r="F876" i="2" s="1"/>
  <c r="F877" i="2" s="1"/>
  <c r="F878" i="2" s="1"/>
  <c r="F879" i="2" s="1"/>
  <c r="F880" i="2" s="1"/>
  <c r="F881" i="2" s="1"/>
  <c r="F882" i="2" s="1"/>
  <c r="F883" i="2" s="1"/>
  <c r="F884" i="2" s="1"/>
  <c r="F885" i="2" s="1"/>
  <c r="F886" i="2" s="1"/>
  <c r="F887" i="2" s="1"/>
  <c r="F888" i="2" s="1"/>
  <c r="F889" i="2" s="1"/>
  <c r="F890" i="2" s="1"/>
  <c r="F891" i="2" s="1"/>
  <c r="F892" i="2" s="1"/>
  <c r="F893" i="2" s="1"/>
  <c r="F894" i="2" s="1"/>
  <c r="F895" i="2" s="1"/>
  <c r="F896" i="2" s="1"/>
  <c r="F897" i="2" s="1"/>
  <c r="F898" i="2" s="1"/>
  <c r="F899" i="2" s="1"/>
  <c r="F900" i="2" s="1"/>
  <c r="F901" i="2" s="1"/>
  <c r="F902" i="2" s="1"/>
  <c r="F903" i="2" s="1"/>
  <c r="F904" i="2" s="1"/>
  <c r="F905" i="2" s="1"/>
  <c r="F906" i="2" s="1"/>
  <c r="F907" i="2" s="1"/>
  <c r="F908" i="2" s="1"/>
  <c r="F909" i="2" s="1"/>
  <c r="F910" i="2" s="1"/>
  <c r="F911" i="2" s="1"/>
  <c r="F912" i="2" s="1"/>
  <c r="F913" i="2" s="1"/>
  <c r="F914" i="2" s="1"/>
  <c r="F915" i="2" s="1"/>
  <c r="F916" i="2" s="1"/>
  <c r="F917" i="2" s="1"/>
  <c r="F918" i="2" s="1"/>
  <c r="F919" i="2" s="1"/>
  <c r="F920" i="2" s="1"/>
  <c r="F921" i="2" s="1"/>
  <c r="F922" i="2" s="1"/>
  <c r="F923" i="2" s="1"/>
  <c r="F924" i="2" s="1"/>
  <c r="F925" i="2" s="1"/>
  <c r="F926" i="2" s="1"/>
  <c r="F927" i="2" s="1"/>
  <c r="F928" i="2" s="1"/>
  <c r="F929" i="2" s="1"/>
  <c r="F930" i="2" s="1"/>
  <c r="F931" i="2" s="1"/>
  <c r="F932" i="2" s="1"/>
  <c r="F933" i="2" s="1"/>
  <c r="F934" i="2" s="1"/>
  <c r="F935" i="2" s="1"/>
  <c r="F936" i="2" s="1"/>
  <c r="F937" i="2" s="1"/>
  <c r="F938" i="2" s="1"/>
  <c r="F939" i="2" s="1"/>
  <c r="F940" i="2" s="1"/>
  <c r="F941" i="2" s="1"/>
  <c r="F942" i="2" s="1"/>
  <c r="F943" i="2" s="1"/>
  <c r="F944" i="2" s="1"/>
  <c r="F945" i="2" s="1"/>
  <c r="F946" i="2" s="1"/>
  <c r="F947" i="2" s="1"/>
  <c r="F948" i="2" s="1"/>
  <c r="F949" i="2" s="1"/>
  <c r="F950" i="2" s="1"/>
  <c r="F951" i="2" s="1"/>
  <c r="F952" i="2" s="1"/>
  <c r="F953" i="2" s="1"/>
  <c r="F954" i="2" s="1"/>
  <c r="F955" i="2" s="1"/>
  <c r="F956" i="2" s="1"/>
  <c r="F957" i="2" s="1"/>
  <c r="F958" i="2" s="1"/>
  <c r="F959" i="2" s="1"/>
  <c r="F960" i="2" s="1"/>
  <c r="F961" i="2" s="1"/>
  <c r="F962" i="2" s="1"/>
  <c r="F963" i="2" s="1"/>
  <c r="F964" i="2" s="1"/>
  <c r="F965" i="2" s="1"/>
  <c r="F966" i="2" s="1"/>
  <c r="F967" i="2" s="1"/>
  <c r="F968" i="2" s="1"/>
  <c r="F969" i="2" s="1"/>
  <c r="F970" i="2" s="1"/>
  <c r="F971" i="2" s="1"/>
  <c r="F972" i="2" s="1"/>
  <c r="F973" i="2" s="1"/>
  <c r="F974" i="2" s="1"/>
  <c r="F975" i="2" s="1"/>
  <c r="F976" i="2" s="1"/>
  <c r="F977" i="2" s="1"/>
  <c r="F978" i="2" s="1"/>
  <c r="F979" i="2" s="1"/>
  <c r="F980" i="2" s="1"/>
  <c r="F981" i="2" s="1"/>
  <c r="F982" i="2" s="1"/>
  <c r="F983" i="2" s="1"/>
  <c r="F984" i="2" s="1"/>
  <c r="F985" i="2" s="1"/>
  <c r="F986" i="2" s="1"/>
  <c r="F987" i="2" s="1"/>
  <c r="F988" i="2" s="1"/>
  <c r="F989" i="2" s="1"/>
  <c r="F990" i="2" s="1"/>
  <c r="F991" i="2" s="1"/>
  <c r="F992" i="2" s="1"/>
  <c r="F993" i="2" s="1"/>
  <c r="F994" i="2" s="1"/>
  <c r="F995" i="2" s="1"/>
  <c r="F996" i="2" s="1"/>
  <c r="F997" i="2" s="1"/>
  <c r="F998" i="2" s="1"/>
  <c r="F999" i="2" s="1"/>
  <c r="F1000" i="2" s="1"/>
  <c r="F1001" i="2" s="1"/>
  <c r="F1002" i="2" s="1"/>
  <c r="F1003" i="2" s="1"/>
  <c r="F1004" i="2" s="1"/>
  <c r="F1005" i="2" s="1"/>
  <c r="F1006" i="2" s="1"/>
  <c r="F1007" i="2" s="1"/>
  <c r="F1008" i="2" s="1"/>
  <c r="F1009" i="2" s="1"/>
  <c r="F1010" i="2" s="1"/>
  <c r="F1011" i="2" s="1"/>
  <c r="F1012" i="2" s="1"/>
  <c r="F1013" i="2" s="1"/>
  <c r="F1014" i="2" s="1"/>
  <c r="F1015" i="2" s="1"/>
  <c r="F1016" i="2" s="1"/>
  <c r="F1017" i="2" s="1"/>
  <c r="F1018" i="2" s="1"/>
  <c r="F1019" i="2" s="1"/>
  <c r="F1020" i="2" s="1"/>
  <c r="F1021" i="2" s="1"/>
  <c r="F1022" i="2" s="1"/>
  <c r="F1023" i="2" s="1"/>
  <c r="F1024" i="2" s="1"/>
  <c r="F1025" i="2" s="1"/>
  <c r="F1026" i="2" s="1"/>
  <c r="F1027" i="2" s="1"/>
  <c r="F1028" i="2" s="1"/>
  <c r="F1029" i="2" s="1"/>
  <c r="F1030" i="2" s="1"/>
  <c r="F1031" i="2" s="1"/>
  <c r="F1032" i="2" s="1"/>
  <c r="F1033" i="2" s="1"/>
  <c r="F1034" i="2" s="1"/>
  <c r="F1035" i="2" s="1"/>
  <c r="F1036" i="2" s="1"/>
  <c r="F1037" i="2" s="1"/>
  <c r="F1038" i="2" s="1"/>
  <c r="F1039" i="2" s="1"/>
  <c r="F1040" i="2" s="1"/>
  <c r="F1041" i="2" s="1"/>
  <c r="F1042" i="2" s="1"/>
  <c r="F1043" i="2" s="1"/>
  <c r="F1044" i="2" s="1"/>
  <c r="F1045" i="2" s="1"/>
  <c r="F1046" i="2" s="1"/>
  <c r="F1047" i="2" s="1"/>
  <c r="F1048" i="2" s="1"/>
  <c r="F1049" i="2" s="1"/>
  <c r="F1050" i="2" s="1"/>
  <c r="F1051" i="2" s="1"/>
  <c r="F1052" i="2" s="1"/>
  <c r="F1053" i="2" s="1"/>
  <c r="F1054" i="2" s="1"/>
  <c r="F1055" i="2" s="1"/>
  <c r="F1056" i="2" s="1"/>
  <c r="F1057" i="2" s="1"/>
  <c r="F1058" i="2" s="1"/>
  <c r="F1059" i="2" s="1"/>
  <c r="F1060" i="2" s="1"/>
  <c r="F1061" i="2" s="1"/>
  <c r="F1062" i="2" s="1"/>
  <c r="F1063" i="2" s="1"/>
  <c r="F1064" i="2" s="1"/>
  <c r="F1065" i="2" s="1"/>
  <c r="F1066" i="2" s="1"/>
  <c r="F1067" i="2" s="1"/>
  <c r="F1068" i="2" s="1"/>
  <c r="F1069" i="2" s="1"/>
  <c r="F1070" i="2" s="1"/>
  <c r="F1071" i="2" s="1"/>
  <c r="F1072" i="2" s="1"/>
  <c r="F1073" i="2" s="1"/>
  <c r="F1074" i="2" s="1"/>
  <c r="F1075" i="2" s="1"/>
  <c r="F1076" i="2" s="1"/>
  <c r="F1077" i="2" s="1"/>
  <c r="F1078" i="2" s="1"/>
  <c r="F1079" i="2" s="1"/>
  <c r="F1080" i="2" s="1"/>
  <c r="F1081" i="2" s="1"/>
  <c r="F1082" i="2" s="1"/>
  <c r="F1083" i="2" s="1"/>
  <c r="F1084" i="2" s="1"/>
  <c r="F1085" i="2" s="1"/>
  <c r="F1086" i="2" s="1"/>
  <c r="F1087" i="2" s="1"/>
  <c r="F1088" i="2" s="1"/>
  <c r="F1089" i="2" s="1"/>
  <c r="F1090" i="2" s="1"/>
  <c r="F1091" i="2" s="1"/>
  <c r="F1092" i="2" s="1"/>
  <c r="F1093" i="2" s="1"/>
  <c r="F1094" i="2" s="1"/>
  <c r="F1095" i="2" s="1"/>
  <c r="F1096" i="2" s="1"/>
  <c r="F1097" i="2" s="1"/>
  <c r="F1098" i="2" s="1"/>
  <c r="F1099" i="2" s="1"/>
  <c r="F1100" i="2" s="1"/>
  <c r="F1101" i="2" s="1"/>
  <c r="F1102" i="2" s="1"/>
  <c r="F1103" i="2" s="1"/>
  <c r="F1104" i="2" s="1"/>
  <c r="F1105" i="2" s="1"/>
  <c r="F1106" i="2" s="1"/>
  <c r="F1107" i="2" s="1"/>
  <c r="F1108" i="2" s="1"/>
  <c r="F1109" i="2" s="1"/>
  <c r="F1110" i="2" s="1"/>
  <c r="F1111" i="2" s="1"/>
  <c r="F1112" i="2" s="1"/>
  <c r="F1113" i="2" s="1"/>
  <c r="F1114" i="2" s="1"/>
  <c r="F1115" i="2" s="1"/>
  <c r="F1116" i="2" s="1"/>
  <c r="F1117" i="2" s="1"/>
  <c r="F1118" i="2" s="1"/>
  <c r="F1119" i="2" s="1"/>
  <c r="F1120" i="2" s="1"/>
  <c r="F1121" i="2" s="1"/>
  <c r="F1122" i="2" s="1"/>
  <c r="F1123" i="2" s="1"/>
  <c r="F1124" i="2" s="1"/>
  <c r="F1125" i="2" s="1"/>
  <c r="F1126" i="2" s="1"/>
  <c r="F1127" i="2" s="1"/>
  <c r="F1128" i="2" s="1"/>
  <c r="F1129" i="2" s="1"/>
  <c r="F1130" i="2" s="1"/>
  <c r="F1131" i="2" s="1"/>
  <c r="F1132" i="2" s="1"/>
  <c r="F1133" i="2" s="1"/>
  <c r="F1134" i="2" s="1"/>
  <c r="F1135" i="2" s="1"/>
  <c r="F1136" i="2" s="1"/>
  <c r="F1137" i="2" s="1"/>
  <c r="F1138" i="2" s="1"/>
  <c r="F1139" i="2" s="1"/>
  <c r="F1140" i="2" s="1"/>
  <c r="F1141" i="2" s="1"/>
  <c r="F1142" i="2" s="1"/>
  <c r="F1143" i="2" s="1"/>
  <c r="F1144" i="2" s="1"/>
  <c r="F1145" i="2" s="1"/>
  <c r="F1146" i="2" s="1"/>
  <c r="F1147" i="2" s="1"/>
  <c r="F1148" i="2" s="1"/>
  <c r="F1149" i="2" s="1"/>
  <c r="F1150" i="2" s="1"/>
  <c r="F1151" i="2" s="1"/>
  <c r="F1152" i="2" s="1"/>
  <c r="F1153" i="2" s="1"/>
  <c r="F1154" i="2" s="1"/>
  <c r="F1155" i="2" s="1"/>
  <c r="F1156" i="2" s="1"/>
  <c r="F1157" i="2" s="1"/>
  <c r="F1158" i="2" s="1"/>
  <c r="F1159" i="2" s="1"/>
  <c r="F1160" i="2" s="1"/>
  <c r="F1161" i="2" s="1"/>
  <c r="F1162" i="2" s="1"/>
  <c r="F1163" i="2" s="1"/>
  <c r="F1164" i="2" s="1"/>
  <c r="F1165" i="2" s="1"/>
  <c r="F1166" i="2" s="1"/>
  <c r="F1167" i="2" s="1"/>
  <c r="F1168" i="2" s="1"/>
  <c r="F1169" i="2" s="1"/>
  <c r="F1170" i="2" s="1"/>
  <c r="F1171" i="2" s="1"/>
  <c r="F1172" i="2" s="1"/>
  <c r="F1173" i="2" s="1"/>
  <c r="F1174" i="2" s="1"/>
  <c r="F1175" i="2" s="1"/>
  <c r="F1176" i="2" s="1"/>
  <c r="F1177" i="2" s="1"/>
  <c r="F1178" i="2" s="1"/>
  <c r="F1179" i="2" s="1"/>
  <c r="F1180" i="2" s="1"/>
  <c r="F1181" i="2" s="1"/>
  <c r="F1182" i="2" s="1"/>
  <c r="F1183" i="2" s="1"/>
  <c r="F1184" i="2" s="1"/>
  <c r="F1185" i="2" s="1"/>
  <c r="F1186" i="2" s="1"/>
  <c r="F1187" i="2" s="1"/>
  <c r="F1188" i="2" s="1"/>
  <c r="F1189" i="2" s="1"/>
  <c r="F1190" i="2" s="1"/>
  <c r="F1191" i="2" s="1"/>
  <c r="F1192" i="2" s="1"/>
  <c r="F1193" i="2" s="1"/>
  <c r="F1194" i="2" s="1"/>
  <c r="F1195" i="2" s="1"/>
  <c r="F1196" i="2" s="1"/>
  <c r="F1197" i="2" s="1"/>
  <c r="F1198" i="2" s="1"/>
  <c r="F1199" i="2" s="1"/>
  <c r="F1200" i="2" s="1"/>
  <c r="F1201" i="2" s="1"/>
  <c r="F1202" i="2" s="1"/>
  <c r="F1203" i="2" s="1"/>
  <c r="F1204" i="2" s="1"/>
  <c r="F1205" i="2" s="1"/>
  <c r="F1206" i="2" s="1"/>
  <c r="F1207" i="2" s="1"/>
  <c r="F1208" i="2" s="1"/>
  <c r="F1209" i="2" s="1"/>
  <c r="F1210" i="2" s="1"/>
  <c r="F1211" i="2" s="1"/>
  <c r="F1212" i="2" s="1"/>
  <c r="F1213" i="2" s="1"/>
  <c r="F1214" i="2" s="1"/>
  <c r="F1215" i="2" s="1"/>
  <c r="F1216" i="2" s="1"/>
  <c r="F1217" i="2" s="1"/>
  <c r="F1218" i="2" s="1"/>
  <c r="F1219" i="2" s="1"/>
  <c r="F1220" i="2" s="1"/>
  <c r="F1221" i="2" s="1"/>
  <c r="F1222" i="2" s="1"/>
  <c r="F1223" i="2" s="1"/>
  <c r="F1224" i="2" s="1"/>
  <c r="F1225" i="2" s="1"/>
  <c r="F1226" i="2" s="1"/>
  <c r="F1227" i="2" s="1"/>
  <c r="F1228" i="2" s="1"/>
  <c r="F1229" i="2" s="1"/>
  <c r="F1230" i="2" s="1"/>
  <c r="F1231" i="2" s="1"/>
  <c r="F1232" i="2" s="1"/>
  <c r="F1233" i="2" s="1"/>
  <c r="F1234" i="2" s="1"/>
  <c r="F1235" i="2" s="1"/>
  <c r="F1236" i="2" s="1"/>
  <c r="F1237" i="2" s="1"/>
  <c r="F1238" i="2" s="1"/>
  <c r="F1239" i="2" s="1"/>
  <c r="F1240" i="2" s="1"/>
  <c r="E1286" i="2"/>
  <c r="E5" i="2"/>
  <c r="E4" i="7"/>
  <c r="M4" i="7" s="1"/>
  <c r="C4" i="8"/>
  <c r="F4" i="8" s="1"/>
  <c r="L4" i="8" s="1"/>
  <c r="G112" i="7"/>
  <c r="G118" i="7"/>
  <c r="G124" i="7"/>
  <c r="G130" i="7"/>
  <c r="G136" i="7"/>
  <c r="G142" i="7"/>
  <c r="G148" i="7"/>
  <c r="G154" i="7"/>
  <c r="G160" i="7"/>
  <c r="G166" i="7"/>
  <c r="G172" i="7"/>
  <c r="G178" i="7"/>
  <c r="G184" i="7"/>
  <c r="G190" i="7"/>
  <c r="G196" i="7"/>
  <c r="G202" i="7"/>
  <c r="G208" i="7"/>
  <c r="G214" i="7"/>
  <c r="G220" i="7"/>
  <c r="G226" i="7"/>
  <c r="G232" i="7"/>
  <c r="G238" i="7"/>
  <c r="G1108" i="7"/>
  <c r="G197" i="7"/>
  <c r="G203" i="7"/>
  <c r="G209" i="7"/>
  <c r="G215" i="7"/>
  <c r="G221" i="7"/>
  <c r="G227" i="7"/>
  <c r="G233" i="7"/>
  <c r="G239" i="7"/>
  <c r="G245" i="7"/>
  <c r="G251" i="7"/>
  <c r="G257" i="7"/>
  <c r="G263" i="7"/>
  <c r="G269" i="7"/>
  <c r="G275" i="7"/>
  <c r="G281" i="7"/>
  <c r="G287" i="7"/>
  <c r="G293" i="7"/>
  <c r="H1081" i="7"/>
  <c r="H1087" i="7"/>
  <c r="H1093" i="7"/>
  <c r="H1099" i="7"/>
  <c r="H1105" i="7"/>
  <c r="H1111" i="7"/>
  <c r="H1117" i="7"/>
  <c r="H1123" i="7"/>
  <c r="H1129" i="7"/>
  <c r="H1135" i="7"/>
  <c r="H1141" i="7"/>
  <c r="H1147" i="7"/>
  <c r="H1153" i="7"/>
  <c r="H1159" i="7"/>
  <c r="H1165" i="7"/>
  <c r="H1171" i="7"/>
  <c r="H1177" i="7"/>
  <c r="H1183" i="7"/>
  <c r="H1189" i="7"/>
  <c r="H1195" i="7"/>
  <c r="H1201" i="7"/>
  <c r="H1207" i="7"/>
  <c r="H1213" i="7"/>
  <c r="H1219" i="7"/>
  <c r="H1225" i="7"/>
  <c r="H1231" i="7"/>
  <c r="H1237" i="7"/>
  <c r="H242" i="7"/>
  <c r="H266" i="7"/>
  <c r="H272" i="7"/>
  <c r="H614" i="7"/>
  <c r="H620" i="7"/>
  <c r="H632" i="7"/>
  <c r="H638" i="7"/>
  <c r="H644" i="7"/>
  <c r="H650" i="7"/>
  <c r="H656" i="7"/>
  <c r="H686" i="7"/>
  <c r="H734" i="7"/>
  <c r="H800" i="7"/>
  <c r="H806" i="7"/>
  <c r="H812" i="7"/>
  <c r="G1113" i="7"/>
  <c r="H33" i="7"/>
  <c r="H69" i="7"/>
  <c r="H123" i="7"/>
  <c r="G123" i="8"/>
  <c r="G399" i="8"/>
  <c r="G579" i="8"/>
  <c r="G675" i="8"/>
  <c r="G879" i="8"/>
  <c r="G903" i="8"/>
  <c r="G327" i="8"/>
  <c r="G447" i="8"/>
  <c r="G495" i="8"/>
  <c r="G915" i="8"/>
  <c r="M5" i="8"/>
  <c r="M6" i="8" s="1"/>
  <c r="G27" i="8"/>
  <c r="G135" i="8"/>
  <c r="G687" i="8"/>
  <c r="G111" i="8"/>
  <c r="G219" i="8"/>
  <c r="G63" i="8"/>
  <c r="G99" i="8"/>
  <c r="G87" i="8"/>
  <c r="G291" i="8"/>
  <c r="G591" i="8"/>
  <c r="G711" i="8"/>
  <c r="G747" i="8"/>
  <c r="G783" i="8"/>
  <c r="G963" i="8"/>
  <c r="G75" i="8"/>
  <c r="G423" i="8"/>
  <c r="G567" i="8"/>
  <c r="G1143" i="8"/>
  <c r="G723" i="8"/>
  <c r="J8" i="8"/>
  <c r="J9" i="8" s="1"/>
  <c r="J10" i="8" s="1"/>
  <c r="J11" i="8" s="1"/>
  <c r="J12" i="8" s="1"/>
  <c r="J13" i="8" s="1"/>
  <c r="J14" i="8" s="1"/>
  <c r="J15" i="8" s="1"/>
  <c r="J16" i="8" s="1"/>
  <c r="J17" i="8" s="1"/>
  <c r="J18" i="8" s="1"/>
  <c r="J19" i="8" s="1"/>
  <c r="J20" i="8" s="1"/>
  <c r="J21" i="8" s="1"/>
  <c r="J22" i="8" s="1"/>
  <c r="J23" i="8" s="1"/>
  <c r="J24" i="8" s="1"/>
  <c r="J25" i="8" s="1"/>
  <c r="J26" i="8" s="1"/>
  <c r="J27" i="8" s="1"/>
  <c r="J28" i="8" s="1"/>
  <c r="J29" i="8" s="1"/>
  <c r="J30" i="8" s="1"/>
  <c r="J31" i="8" s="1"/>
  <c r="J32" i="8" s="1"/>
  <c r="J33" i="8" s="1"/>
  <c r="J34" i="8" s="1"/>
  <c r="J35" i="8" s="1"/>
  <c r="J36" i="8" s="1"/>
  <c r="J37" i="8" s="1"/>
  <c r="J38" i="8" s="1"/>
  <c r="J39" i="8" s="1"/>
  <c r="J40" i="8" s="1"/>
  <c r="J41" i="8" s="1"/>
  <c r="J42" i="8" s="1"/>
  <c r="J43" i="8" s="1"/>
  <c r="J44" i="8" s="1"/>
  <c r="J45" i="8" s="1"/>
  <c r="J46" i="8" s="1"/>
  <c r="J47" i="8" s="1"/>
  <c r="J48" i="8" s="1"/>
  <c r="J49" i="8" s="1"/>
  <c r="J50" i="8" s="1"/>
  <c r="J51" i="8" s="1"/>
  <c r="J52" i="8" s="1"/>
  <c r="J53" i="8" s="1"/>
  <c r="J54" i="8" s="1"/>
  <c r="J55" i="8" s="1"/>
  <c r="J56" i="8" s="1"/>
  <c r="J57" i="8" s="1"/>
  <c r="J58" i="8" s="1"/>
  <c r="J59" i="8" s="1"/>
  <c r="J60" i="8" s="1"/>
  <c r="J61" i="8" s="1"/>
  <c r="J62" i="8" s="1"/>
  <c r="J63" i="8" s="1"/>
  <c r="J64" i="8" s="1"/>
  <c r="J65" i="8" s="1"/>
  <c r="J66" i="8" s="1"/>
  <c r="J67" i="8" s="1"/>
  <c r="J68" i="8" s="1"/>
  <c r="J69" i="8" s="1"/>
  <c r="J70" i="8" s="1"/>
  <c r="J71" i="8" s="1"/>
  <c r="J72" i="8" s="1"/>
  <c r="J73" i="8" s="1"/>
  <c r="J74" i="8" s="1"/>
  <c r="J75" i="8" s="1"/>
  <c r="J76" i="8" s="1"/>
  <c r="J77" i="8" s="1"/>
  <c r="J78" i="8" s="1"/>
  <c r="J79" i="8" s="1"/>
  <c r="J80" i="8" s="1"/>
  <c r="J81" i="8" s="1"/>
  <c r="J82" i="8" s="1"/>
  <c r="J83" i="8" s="1"/>
  <c r="J84" i="8" s="1"/>
  <c r="J85" i="8" s="1"/>
  <c r="J86" i="8" s="1"/>
  <c r="J87" i="8" s="1"/>
  <c r="J88" i="8" s="1"/>
  <c r="J89" i="8" s="1"/>
  <c r="J90" i="8" s="1"/>
  <c r="J91" i="8" s="1"/>
  <c r="J92" i="8" s="1"/>
  <c r="J93" i="8" s="1"/>
  <c r="J94" i="8" s="1"/>
  <c r="J95" i="8" s="1"/>
  <c r="J96" i="8" s="1"/>
  <c r="J97" i="8" s="1"/>
  <c r="J98" i="8" s="1"/>
  <c r="J99" i="8" s="1"/>
  <c r="J100" i="8" s="1"/>
  <c r="J101" i="8" s="1"/>
  <c r="J102" i="8" s="1"/>
  <c r="J103" i="8" s="1"/>
  <c r="J104" i="8" s="1"/>
  <c r="J105" i="8" s="1"/>
  <c r="J106" i="8" s="1"/>
  <c r="J107" i="8" s="1"/>
  <c r="J108" i="8" s="1"/>
  <c r="J109" i="8" s="1"/>
  <c r="J110" i="8" s="1"/>
  <c r="J111" i="8" s="1"/>
  <c r="J112" i="8" s="1"/>
  <c r="J113" i="8" s="1"/>
  <c r="J114" i="8" s="1"/>
  <c r="J115" i="8" s="1"/>
  <c r="J116" i="8" s="1"/>
  <c r="J117" i="8" s="1"/>
  <c r="J118" i="8" s="1"/>
  <c r="J119" i="8" s="1"/>
  <c r="J120" i="8" s="1"/>
  <c r="J121" i="8" s="1"/>
  <c r="J122" i="8" s="1"/>
  <c r="J123" i="8" s="1"/>
  <c r="J124" i="8" s="1"/>
  <c r="J125" i="8" s="1"/>
  <c r="J126" i="8" s="1"/>
  <c r="J127" i="8" s="1"/>
  <c r="J128" i="8" s="1"/>
  <c r="J129" i="8" s="1"/>
  <c r="J130" i="8" s="1"/>
  <c r="J131" i="8" s="1"/>
  <c r="J132" i="8" s="1"/>
  <c r="J133" i="8" s="1"/>
  <c r="J134" i="8" s="1"/>
  <c r="J135" i="8" s="1"/>
  <c r="J136" i="8" s="1"/>
  <c r="J137" i="8" s="1"/>
  <c r="J138" i="8" s="1"/>
  <c r="J139" i="8" s="1"/>
  <c r="J140" i="8" s="1"/>
  <c r="J141" i="8" s="1"/>
  <c r="J142" i="8" s="1"/>
  <c r="J143" i="8" s="1"/>
  <c r="J144" i="8" s="1"/>
  <c r="J145" i="8" s="1"/>
  <c r="J146" i="8" s="1"/>
  <c r="J147" i="8" s="1"/>
  <c r="J148" i="8" s="1"/>
  <c r="J149" i="8" s="1"/>
  <c r="J150" i="8" s="1"/>
  <c r="J151" i="8" s="1"/>
  <c r="J152" i="8" s="1"/>
  <c r="J153" i="8" s="1"/>
  <c r="J154" i="8" s="1"/>
  <c r="J155" i="8" s="1"/>
  <c r="J156" i="8" s="1"/>
  <c r="J157" i="8" s="1"/>
  <c r="J158" i="8" s="1"/>
  <c r="J159" i="8" s="1"/>
  <c r="J160" i="8" s="1"/>
  <c r="J161" i="8" s="1"/>
  <c r="J162" i="8" s="1"/>
  <c r="J163" i="8" s="1"/>
  <c r="J164" i="8" s="1"/>
  <c r="J165" i="8" s="1"/>
  <c r="J166" i="8" s="1"/>
  <c r="J167" i="8" s="1"/>
  <c r="J168" i="8" s="1"/>
  <c r="J169" i="8" s="1"/>
  <c r="J170" i="8" s="1"/>
  <c r="J171" i="8" s="1"/>
  <c r="J172" i="8" s="1"/>
  <c r="J173" i="8" s="1"/>
  <c r="J174" i="8" s="1"/>
  <c r="J175" i="8" s="1"/>
  <c r="J176" i="8" s="1"/>
  <c r="J177" i="8" s="1"/>
  <c r="J178" i="8" s="1"/>
  <c r="J179" i="8" s="1"/>
  <c r="J180" i="8" s="1"/>
  <c r="J181" i="8" s="1"/>
  <c r="J182" i="8" s="1"/>
  <c r="J183" i="8" s="1"/>
  <c r="J184" i="8" s="1"/>
  <c r="J185" i="8" s="1"/>
  <c r="J186" i="8" s="1"/>
  <c r="J187" i="8" s="1"/>
  <c r="J188" i="8" s="1"/>
  <c r="J189" i="8" s="1"/>
  <c r="J190" i="8" s="1"/>
  <c r="J191" i="8" s="1"/>
  <c r="J192" i="8" s="1"/>
  <c r="J193" i="8" s="1"/>
  <c r="J194" i="8" s="1"/>
  <c r="J195" i="8" s="1"/>
  <c r="J196" i="8" s="1"/>
  <c r="J197" i="8" s="1"/>
  <c r="J198" i="8" s="1"/>
  <c r="J199" i="8" s="1"/>
  <c r="J200" i="8" s="1"/>
  <c r="J201" i="8" s="1"/>
  <c r="J202" i="8" s="1"/>
  <c r="J203" i="8" s="1"/>
  <c r="J204" i="8" s="1"/>
  <c r="J205" i="8" s="1"/>
  <c r="J206" i="8" s="1"/>
  <c r="J207" i="8" s="1"/>
  <c r="J208" i="8" s="1"/>
  <c r="J209" i="8" s="1"/>
  <c r="J210" i="8" s="1"/>
  <c r="J211" i="8" s="1"/>
  <c r="J212" i="8" s="1"/>
  <c r="J213" i="8" s="1"/>
  <c r="J214" i="8" s="1"/>
  <c r="J215" i="8" s="1"/>
  <c r="J216" i="8" s="1"/>
  <c r="J217" i="8" s="1"/>
  <c r="J218" i="8" s="1"/>
  <c r="J219" i="8" s="1"/>
  <c r="J220" i="8" s="1"/>
  <c r="J221" i="8" s="1"/>
  <c r="J222" i="8" s="1"/>
  <c r="J223" i="8" s="1"/>
  <c r="J224" i="8" s="1"/>
  <c r="J225" i="8" s="1"/>
  <c r="J226" i="8" s="1"/>
  <c r="J227" i="8" s="1"/>
  <c r="J228" i="8" s="1"/>
  <c r="J229" i="8" s="1"/>
  <c r="J230" i="8" s="1"/>
  <c r="J231" i="8" s="1"/>
  <c r="J232" i="8" s="1"/>
  <c r="J233" i="8" s="1"/>
  <c r="J234" i="8" s="1"/>
  <c r="J235" i="8" s="1"/>
  <c r="J236" i="8" s="1"/>
  <c r="J237" i="8" s="1"/>
  <c r="J238" i="8" s="1"/>
  <c r="J239" i="8" s="1"/>
  <c r="J240" i="8" s="1"/>
  <c r="J241" i="8" s="1"/>
  <c r="J242" i="8" s="1"/>
  <c r="J243" i="8" s="1"/>
  <c r="J244" i="8" s="1"/>
  <c r="J245" i="8" s="1"/>
  <c r="J246" i="8" s="1"/>
  <c r="J247" i="8" s="1"/>
  <c r="J248" i="8" s="1"/>
  <c r="J249" i="8" s="1"/>
  <c r="J250" i="8" s="1"/>
  <c r="J251" i="8" s="1"/>
  <c r="J252" i="8" s="1"/>
  <c r="J253" i="8" s="1"/>
  <c r="J254" i="8" s="1"/>
  <c r="J255" i="8" s="1"/>
  <c r="J256" i="8" s="1"/>
  <c r="J257" i="8" s="1"/>
  <c r="J258" i="8" s="1"/>
  <c r="J259" i="8" s="1"/>
  <c r="J260" i="8" s="1"/>
  <c r="J261" i="8" s="1"/>
  <c r="J262" i="8" s="1"/>
  <c r="J263" i="8" s="1"/>
  <c r="J264" i="8" s="1"/>
  <c r="J265" i="8" s="1"/>
  <c r="J266" i="8" s="1"/>
  <c r="J267" i="8" s="1"/>
  <c r="J268" i="8" s="1"/>
  <c r="J269" i="8" s="1"/>
  <c r="J270" i="8" s="1"/>
  <c r="J271" i="8" s="1"/>
  <c r="J272" i="8" s="1"/>
  <c r="J273" i="8" s="1"/>
  <c r="J274" i="8" s="1"/>
  <c r="J275" i="8" s="1"/>
  <c r="J276" i="8" s="1"/>
  <c r="J277" i="8" s="1"/>
  <c r="J278" i="8" s="1"/>
  <c r="J279" i="8" s="1"/>
  <c r="J280" i="8" s="1"/>
  <c r="J281" i="8" s="1"/>
  <c r="J282" i="8" s="1"/>
  <c r="J283" i="8" s="1"/>
  <c r="J284" i="8" s="1"/>
  <c r="J285" i="8" s="1"/>
  <c r="J286" i="8" s="1"/>
  <c r="J287" i="8" s="1"/>
  <c r="J288" i="8" s="1"/>
  <c r="J289" i="8" s="1"/>
  <c r="J290" i="8" s="1"/>
  <c r="J291" i="8" s="1"/>
  <c r="J292" i="8" s="1"/>
  <c r="J293" i="8" s="1"/>
  <c r="J294" i="8" s="1"/>
  <c r="J295" i="8" s="1"/>
  <c r="J296" i="8" s="1"/>
  <c r="J297" i="8" s="1"/>
  <c r="J298" i="8" s="1"/>
  <c r="J299" i="8" s="1"/>
  <c r="J300" i="8" s="1"/>
  <c r="J301" i="8" s="1"/>
  <c r="J302" i="8" s="1"/>
  <c r="J303" i="8" s="1"/>
  <c r="J304" i="8" s="1"/>
  <c r="J305" i="8" s="1"/>
  <c r="J306" i="8" s="1"/>
  <c r="J307" i="8" s="1"/>
  <c r="J308" i="8" s="1"/>
  <c r="J309" i="8" s="1"/>
  <c r="J310" i="8" s="1"/>
  <c r="J311" i="8" s="1"/>
  <c r="J312" i="8" s="1"/>
  <c r="J313" i="8" s="1"/>
  <c r="J314" i="8" s="1"/>
  <c r="J315" i="8" s="1"/>
  <c r="J316" i="8" s="1"/>
  <c r="J317" i="8" s="1"/>
  <c r="J318" i="8" s="1"/>
  <c r="J319" i="8" s="1"/>
  <c r="J320" i="8" s="1"/>
  <c r="J321" i="8" s="1"/>
  <c r="J322" i="8" s="1"/>
  <c r="J323" i="8" s="1"/>
  <c r="J324" i="8" s="1"/>
  <c r="J325" i="8" s="1"/>
  <c r="J326" i="8" s="1"/>
  <c r="J327" i="8" s="1"/>
  <c r="J328" i="8" s="1"/>
  <c r="J329" i="8" s="1"/>
  <c r="J330" i="8" s="1"/>
  <c r="J331" i="8" s="1"/>
  <c r="J332" i="8" s="1"/>
  <c r="J333" i="8" s="1"/>
  <c r="J334" i="8" s="1"/>
  <c r="J335" i="8" s="1"/>
  <c r="J336" i="8" s="1"/>
  <c r="J337" i="8" s="1"/>
  <c r="J338" i="8" s="1"/>
  <c r="J339" i="8" s="1"/>
  <c r="J340" i="8" s="1"/>
  <c r="J341" i="8" s="1"/>
  <c r="J342" i="8" s="1"/>
  <c r="J343" i="8" s="1"/>
  <c r="J344" i="8" s="1"/>
  <c r="J345" i="8" s="1"/>
  <c r="J346" i="8" s="1"/>
  <c r="J347" i="8" s="1"/>
  <c r="J348" i="8" s="1"/>
  <c r="J349" i="8" s="1"/>
  <c r="J350" i="8" s="1"/>
  <c r="J351" i="8" s="1"/>
  <c r="J352" i="8" s="1"/>
  <c r="J353" i="8" s="1"/>
  <c r="J354" i="8" s="1"/>
  <c r="J355" i="8" s="1"/>
  <c r="J356" i="8" s="1"/>
  <c r="J357" i="8" s="1"/>
  <c r="J358" i="8" s="1"/>
  <c r="J359" i="8" s="1"/>
  <c r="J360" i="8" s="1"/>
  <c r="J361" i="8" s="1"/>
  <c r="J362" i="8" s="1"/>
  <c r="J363" i="8" s="1"/>
  <c r="J364" i="8" s="1"/>
  <c r="J365" i="8" s="1"/>
  <c r="J366" i="8" s="1"/>
  <c r="J367" i="8" s="1"/>
  <c r="J368" i="8" s="1"/>
  <c r="J369" i="8" s="1"/>
  <c r="J370" i="8" s="1"/>
  <c r="J371" i="8" s="1"/>
  <c r="J372" i="8" s="1"/>
  <c r="J373" i="8" s="1"/>
  <c r="J374" i="8" s="1"/>
  <c r="J375" i="8" s="1"/>
  <c r="J376" i="8" s="1"/>
  <c r="J377" i="8" s="1"/>
  <c r="J378" i="8" s="1"/>
  <c r="J379" i="8" s="1"/>
  <c r="J380" i="8" s="1"/>
  <c r="J381" i="8" s="1"/>
  <c r="J382" i="8" s="1"/>
  <c r="J383" i="8" s="1"/>
  <c r="J384" i="8" s="1"/>
  <c r="J385" i="8" s="1"/>
  <c r="J386" i="8" s="1"/>
  <c r="J387" i="8" s="1"/>
  <c r="J388" i="8" s="1"/>
  <c r="J389" i="8" s="1"/>
  <c r="J390" i="8" s="1"/>
  <c r="J391" i="8" s="1"/>
  <c r="J392" i="8" s="1"/>
  <c r="J393" i="8" s="1"/>
  <c r="J394" i="8" s="1"/>
  <c r="J395" i="8" s="1"/>
  <c r="J396" i="8" s="1"/>
  <c r="J397" i="8" s="1"/>
  <c r="J398" i="8" s="1"/>
  <c r="J399" i="8" s="1"/>
  <c r="J400" i="8" s="1"/>
  <c r="J401" i="8" s="1"/>
  <c r="J402" i="8" s="1"/>
  <c r="J403" i="8" s="1"/>
  <c r="J404" i="8" s="1"/>
  <c r="J405" i="8" s="1"/>
  <c r="J406" i="8" s="1"/>
  <c r="J407" i="8" s="1"/>
  <c r="J408" i="8" s="1"/>
  <c r="J409" i="8" s="1"/>
  <c r="J410" i="8" s="1"/>
  <c r="J411" i="8" s="1"/>
  <c r="J412" i="8" s="1"/>
  <c r="J413" i="8" s="1"/>
  <c r="J414" i="8" s="1"/>
  <c r="J415" i="8" s="1"/>
  <c r="J416" i="8" s="1"/>
  <c r="J417" i="8" s="1"/>
  <c r="J418" i="8" s="1"/>
  <c r="J419" i="8" s="1"/>
  <c r="J420" i="8" s="1"/>
  <c r="J421" i="8" s="1"/>
  <c r="J422" i="8" s="1"/>
  <c r="J423" i="8" s="1"/>
  <c r="J424" i="8" s="1"/>
  <c r="J425" i="8" s="1"/>
  <c r="J426" i="8" s="1"/>
  <c r="J427" i="8" s="1"/>
  <c r="J428" i="8" s="1"/>
  <c r="J429" i="8" s="1"/>
  <c r="J430" i="8" s="1"/>
  <c r="J431" i="8" s="1"/>
  <c r="J432" i="8" s="1"/>
  <c r="J433" i="8" s="1"/>
  <c r="J434" i="8" s="1"/>
  <c r="J435" i="8" s="1"/>
  <c r="J436" i="8" s="1"/>
  <c r="J437" i="8" s="1"/>
  <c r="J438" i="8" s="1"/>
  <c r="J439" i="8" s="1"/>
  <c r="J440" i="8" s="1"/>
  <c r="J441" i="8" s="1"/>
  <c r="J442" i="8" s="1"/>
  <c r="J443" i="8" s="1"/>
  <c r="J444" i="8" s="1"/>
  <c r="J445" i="8" s="1"/>
  <c r="J446" i="8" s="1"/>
  <c r="J447" i="8" s="1"/>
  <c r="J448" i="8" s="1"/>
  <c r="J449" i="8" s="1"/>
  <c r="J450" i="8" s="1"/>
  <c r="J451" i="8" s="1"/>
  <c r="J452" i="8" s="1"/>
  <c r="J453" i="8" s="1"/>
  <c r="J454" i="8" s="1"/>
  <c r="J455" i="8" s="1"/>
  <c r="J456" i="8" s="1"/>
  <c r="J457" i="8" s="1"/>
  <c r="J458" i="8" s="1"/>
  <c r="J459" i="8" s="1"/>
  <c r="J460" i="8" s="1"/>
  <c r="J461" i="8" s="1"/>
  <c r="J462" i="8" s="1"/>
  <c r="J463" i="8" s="1"/>
  <c r="J464" i="8" s="1"/>
  <c r="J465" i="8" s="1"/>
  <c r="J466" i="8" s="1"/>
  <c r="J467" i="8" s="1"/>
  <c r="J468" i="8" s="1"/>
  <c r="J469" i="8" s="1"/>
  <c r="J470" i="8" s="1"/>
  <c r="J471" i="8" s="1"/>
  <c r="J472" i="8" s="1"/>
  <c r="J473" i="8" s="1"/>
  <c r="J474" i="8" s="1"/>
  <c r="J475" i="8" s="1"/>
  <c r="J476" i="8" s="1"/>
  <c r="J477" i="8" s="1"/>
  <c r="J478" i="8" s="1"/>
  <c r="J479" i="8" s="1"/>
  <c r="J480" i="8" s="1"/>
  <c r="J481" i="8" s="1"/>
  <c r="J482" i="8" s="1"/>
  <c r="J483" i="8" s="1"/>
  <c r="J484" i="8" s="1"/>
  <c r="J485" i="8" s="1"/>
  <c r="J486" i="8" s="1"/>
  <c r="J487" i="8" s="1"/>
  <c r="J488" i="8" s="1"/>
  <c r="J489" i="8" s="1"/>
  <c r="J490" i="8" s="1"/>
  <c r="J491" i="8" s="1"/>
  <c r="J492" i="8" s="1"/>
  <c r="J493" i="8" s="1"/>
  <c r="J494" i="8" s="1"/>
  <c r="J495" i="8" s="1"/>
  <c r="J496" i="8" s="1"/>
  <c r="J497" i="8" s="1"/>
  <c r="J498" i="8" s="1"/>
  <c r="J499" i="8" s="1"/>
  <c r="J500" i="8" s="1"/>
  <c r="J501" i="8" s="1"/>
  <c r="J502" i="8" s="1"/>
  <c r="J503" i="8" s="1"/>
  <c r="J504" i="8" s="1"/>
  <c r="J505" i="8" s="1"/>
  <c r="J506" i="8" s="1"/>
  <c r="J507" i="8" s="1"/>
  <c r="J508" i="8" s="1"/>
  <c r="J509" i="8" s="1"/>
  <c r="J510" i="8" s="1"/>
  <c r="J511" i="8" s="1"/>
  <c r="J512" i="8" s="1"/>
  <c r="J513" i="8" s="1"/>
  <c r="J514" i="8" s="1"/>
  <c r="J515" i="8" s="1"/>
  <c r="J516" i="8" s="1"/>
  <c r="J517" i="8" s="1"/>
  <c r="J518" i="8" s="1"/>
  <c r="J519" i="8" s="1"/>
  <c r="J520" i="8" s="1"/>
  <c r="J521" i="8" s="1"/>
  <c r="J522" i="8" s="1"/>
  <c r="J523" i="8" s="1"/>
  <c r="J524" i="8" s="1"/>
  <c r="J525" i="8" s="1"/>
  <c r="J526" i="8" s="1"/>
  <c r="J527" i="8" s="1"/>
  <c r="J528" i="8" s="1"/>
  <c r="J529" i="8" s="1"/>
  <c r="J530" i="8" s="1"/>
  <c r="J531" i="8" s="1"/>
  <c r="J532" i="8" s="1"/>
  <c r="J533" i="8" s="1"/>
  <c r="J534" i="8" s="1"/>
  <c r="J535" i="8" s="1"/>
  <c r="J536" i="8" s="1"/>
  <c r="J537" i="8" s="1"/>
  <c r="J538" i="8" s="1"/>
  <c r="J539" i="8" s="1"/>
  <c r="J540" i="8" s="1"/>
  <c r="J541" i="8" s="1"/>
  <c r="J542" i="8" s="1"/>
  <c r="J543" i="8" s="1"/>
  <c r="J544" i="8" s="1"/>
  <c r="J545" i="8" s="1"/>
  <c r="J546" i="8" s="1"/>
  <c r="J547" i="8" s="1"/>
  <c r="J548" i="8" s="1"/>
  <c r="J549" i="8" s="1"/>
  <c r="J550" i="8" s="1"/>
  <c r="J551" i="8" s="1"/>
  <c r="J552" i="8" s="1"/>
  <c r="J553" i="8" s="1"/>
  <c r="J554" i="8" s="1"/>
  <c r="J555" i="8" s="1"/>
  <c r="J556" i="8" s="1"/>
  <c r="J557" i="8" s="1"/>
  <c r="J558" i="8" s="1"/>
  <c r="J559" i="8" s="1"/>
  <c r="J560" i="8" s="1"/>
  <c r="J561" i="8" s="1"/>
  <c r="J562" i="8" s="1"/>
  <c r="J563" i="8" s="1"/>
  <c r="J564" i="8" s="1"/>
  <c r="J565" i="8" s="1"/>
  <c r="J566" i="8" s="1"/>
  <c r="J567" i="8" s="1"/>
  <c r="J568" i="8" s="1"/>
  <c r="J569" i="8" s="1"/>
  <c r="J570" i="8" s="1"/>
  <c r="J571" i="8" s="1"/>
  <c r="J572" i="8" s="1"/>
  <c r="J573" i="8" s="1"/>
  <c r="J574" i="8" s="1"/>
  <c r="J575" i="8" s="1"/>
  <c r="J576" i="8" s="1"/>
  <c r="J577" i="8" s="1"/>
  <c r="J578" i="8" s="1"/>
  <c r="J579" i="8" s="1"/>
  <c r="J580" i="8" s="1"/>
  <c r="J581" i="8" s="1"/>
  <c r="J582" i="8" s="1"/>
  <c r="J583" i="8" s="1"/>
  <c r="J584" i="8" s="1"/>
  <c r="J585" i="8" s="1"/>
  <c r="J586" i="8" s="1"/>
  <c r="J587" i="8" s="1"/>
  <c r="J588" i="8" s="1"/>
  <c r="J589" i="8" s="1"/>
  <c r="J590" i="8" s="1"/>
  <c r="J591" i="8" s="1"/>
  <c r="J592" i="8" s="1"/>
  <c r="J593" i="8" s="1"/>
  <c r="J594" i="8" s="1"/>
  <c r="J595" i="8" s="1"/>
  <c r="J596" i="8" s="1"/>
  <c r="J597" i="8" s="1"/>
  <c r="J598" i="8" s="1"/>
  <c r="J599" i="8" s="1"/>
  <c r="J600" i="8" s="1"/>
  <c r="J601" i="8" s="1"/>
  <c r="J602" i="8" s="1"/>
  <c r="J603" i="8" s="1"/>
  <c r="J604" i="8" s="1"/>
  <c r="J605" i="8" s="1"/>
  <c r="J606" i="8" s="1"/>
  <c r="J607" i="8" s="1"/>
  <c r="J608" i="8" s="1"/>
  <c r="J609" i="8" s="1"/>
  <c r="J610" i="8" s="1"/>
  <c r="J611" i="8" s="1"/>
  <c r="J612" i="8" s="1"/>
  <c r="J613" i="8" s="1"/>
  <c r="J614" i="8" s="1"/>
  <c r="J615" i="8" s="1"/>
  <c r="J616" i="8" s="1"/>
  <c r="J617" i="8" s="1"/>
  <c r="J618" i="8" s="1"/>
  <c r="J619" i="8" s="1"/>
  <c r="J620" i="8" s="1"/>
  <c r="J621" i="8" s="1"/>
  <c r="J622" i="8" s="1"/>
  <c r="J623" i="8" s="1"/>
  <c r="J624" i="8" s="1"/>
  <c r="J625" i="8" s="1"/>
  <c r="J626" i="8" s="1"/>
  <c r="J627" i="8" s="1"/>
  <c r="J628" i="8" s="1"/>
  <c r="J629" i="8" s="1"/>
  <c r="J630" i="8" s="1"/>
  <c r="J631" i="8" s="1"/>
  <c r="J632" i="8" s="1"/>
  <c r="J633" i="8" s="1"/>
  <c r="J634" i="8" s="1"/>
  <c r="J635" i="8" s="1"/>
  <c r="J636" i="8" s="1"/>
  <c r="J637" i="8" s="1"/>
  <c r="J638" i="8" s="1"/>
  <c r="J639" i="8" s="1"/>
  <c r="J640" i="8" s="1"/>
  <c r="J641" i="8" s="1"/>
  <c r="J642" i="8" s="1"/>
  <c r="J643" i="8" s="1"/>
  <c r="J644" i="8" s="1"/>
  <c r="J645" i="8" s="1"/>
  <c r="J646" i="8" s="1"/>
  <c r="J647" i="8" s="1"/>
  <c r="J648" i="8" s="1"/>
  <c r="J649" i="8" s="1"/>
  <c r="J650" i="8" s="1"/>
  <c r="J651" i="8" s="1"/>
  <c r="J652" i="8" s="1"/>
  <c r="J653" i="8" s="1"/>
  <c r="J654" i="8" s="1"/>
  <c r="J655" i="8" s="1"/>
  <c r="J656" i="8" s="1"/>
  <c r="J657" i="8" s="1"/>
  <c r="J658" i="8" s="1"/>
  <c r="J659" i="8" s="1"/>
  <c r="J660" i="8" s="1"/>
  <c r="J661" i="8" s="1"/>
  <c r="J662" i="8" s="1"/>
  <c r="J663" i="8" s="1"/>
  <c r="J664" i="8" s="1"/>
  <c r="J665" i="8" s="1"/>
  <c r="J666" i="8" s="1"/>
  <c r="J667" i="8" s="1"/>
  <c r="J668" i="8" s="1"/>
  <c r="J669" i="8" s="1"/>
  <c r="J670" i="8" s="1"/>
  <c r="J671" i="8" s="1"/>
  <c r="J672" i="8" s="1"/>
  <c r="J673" i="8" s="1"/>
  <c r="J674" i="8" s="1"/>
  <c r="J675" i="8" s="1"/>
  <c r="J676" i="8" s="1"/>
  <c r="J677" i="8" s="1"/>
  <c r="J678" i="8" s="1"/>
  <c r="J679" i="8" s="1"/>
  <c r="J680" i="8" s="1"/>
  <c r="J681" i="8" s="1"/>
  <c r="J682" i="8" s="1"/>
  <c r="J683" i="8" s="1"/>
  <c r="J684" i="8" s="1"/>
  <c r="J685" i="8" s="1"/>
  <c r="J686" i="8" s="1"/>
  <c r="J687" i="8" s="1"/>
  <c r="J688" i="8" s="1"/>
  <c r="J689" i="8" s="1"/>
  <c r="J690" i="8" s="1"/>
  <c r="J691" i="8" s="1"/>
  <c r="J692" i="8" s="1"/>
  <c r="J693" i="8" s="1"/>
  <c r="J694" i="8" s="1"/>
  <c r="J695" i="8" s="1"/>
  <c r="J696" i="8" s="1"/>
  <c r="J697" i="8" s="1"/>
  <c r="J698" i="8" s="1"/>
  <c r="J699" i="8" s="1"/>
  <c r="J700" i="8" s="1"/>
  <c r="J701" i="8" s="1"/>
  <c r="J702" i="8" s="1"/>
  <c r="J703" i="8" s="1"/>
  <c r="J704" i="8" s="1"/>
  <c r="J705" i="8" s="1"/>
  <c r="J706" i="8" s="1"/>
  <c r="J707" i="8" s="1"/>
  <c r="J708" i="8" s="1"/>
  <c r="J709" i="8" s="1"/>
  <c r="J710" i="8" s="1"/>
  <c r="J711" i="8" s="1"/>
  <c r="J712" i="8" s="1"/>
  <c r="J713" i="8" s="1"/>
  <c r="J714" i="8" s="1"/>
  <c r="J715" i="8" s="1"/>
  <c r="J716" i="8" s="1"/>
  <c r="J717" i="8" s="1"/>
  <c r="J718" i="8" s="1"/>
  <c r="J719" i="8" s="1"/>
  <c r="J720" i="8" s="1"/>
  <c r="J721" i="8" s="1"/>
  <c r="J722" i="8" s="1"/>
  <c r="J723" i="8" s="1"/>
  <c r="J724" i="8" s="1"/>
  <c r="J725" i="8" s="1"/>
  <c r="J726" i="8" s="1"/>
  <c r="J727" i="8" s="1"/>
  <c r="J728" i="8" s="1"/>
  <c r="J729" i="8" s="1"/>
  <c r="J730" i="8" s="1"/>
  <c r="J731" i="8" s="1"/>
  <c r="J732" i="8" s="1"/>
  <c r="J733" i="8" s="1"/>
  <c r="J734" i="8" s="1"/>
  <c r="J735" i="8" s="1"/>
  <c r="J736" i="8" s="1"/>
  <c r="J737" i="8" s="1"/>
  <c r="J738" i="8" s="1"/>
  <c r="J739" i="8" s="1"/>
  <c r="J740" i="8" s="1"/>
  <c r="J741" i="8" s="1"/>
  <c r="J742" i="8" s="1"/>
  <c r="J743" i="8" s="1"/>
  <c r="J744" i="8" s="1"/>
  <c r="J745" i="8" s="1"/>
  <c r="J746" i="8" s="1"/>
  <c r="J747" i="8" s="1"/>
  <c r="J748" i="8" s="1"/>
  <c r="J749" i="8" s="1"/>
  <c r="J750" i="8" s="1"/>
  <c r="J751" i="8" s="1"/>
  <c r="J752" i="8" s="1"/>
  <c r="J753" i="8" s="1"/>
  <c r="J754" i="8" s="1"/>
  <c r="J755" i="8" s="1"/>
  <c r="J756" i="8" s="1"/>
  <c r="J757" i="8" s="1"/>
  <c r="J758" i="8" s="1"/>
  <c r="J759" i="8" s="1"/>
  <c r="J760" i="8" s="1"/>
  <c r="J761" i="8" s="1"/>
  <c r="J762" i="8" s="1"/>
  <c r="J763" i="8" s="1"/>
  <c r="J764" i="8" s="1"/>
  <c r="J765" i="8" s="1"/>
  <c r="J766" i="8" s="1"/>
  <c r="J767" i="8" s="1"/>
  <c r="J768" i="8" s="1"/>
  <c r="J769" i="8" s="1"/>
  <c r="J770" i="8" s="1"/>
  <c r="J771" i="8" s="1"/>
  <c r="J772" i="8" s="1"/>
  <c r="J773" i="8" s="1"/>
  <c r="J774" i="8" s="1"/>
  <c r="J775" i="8" s="1"/>
  <c r="J776" i="8" s="1"/>
  <c r="J777" i="8" s="1"/>
  <c r="J778" i="8" s="1"/>
  <c r="J779" i="8" s="1"/>
  <c r="J780" i="8" s="1"/>
  <c r="J781" i="8" s="1"/>
  <c r="J782" i="8" s="1"/>
  <c r="J783" i="8" s="1"/>
  <c r="J784" i="8" s="1"/>
  <c r="J785" i="8" s="1"/>
  <c r="J786" i="8" s="1"/>
  <c r="J787" i="8" s="1"/>
  <c r="J788" i="8" s="1"/>
  <c r="J789" i="8" s="1"/>
  <c r="J790" i="8" s="1"/>
  <c r="J791" i="8" s="1"/>
  <c r="J792" i="8" s="1"/>
  <c r="J793" i="8" s="1"/>
  <c r="J794" i="8" s="1"/>
  <c r="J795" i="8" s="1"/>
  <c r="J796" i="8" s="1"/>
  <c r="J797" i="8" s="1"/>
  <c r="J798" i="8" s="1"/>
  <c r="J799" i="8" s="1"/>
  <c r="J800" i="8" s="1"/>
  <c r="J801" i="8" s="1"/>
  <c r="J802" i="8" s="1"/>
  <c r="J803" i="8" s="1"/>
  <c r="J804" i="8" s="1"/>
  <c r="J805" i="8" s="1"/>
  <c r="J806" i="8" s="1"/>
  <c r="J807" i="8" s="1"/>
  <c r="J808" i="8" s="1"/>
  <c r="J809" i="8" s="1"/>
  <c r="J810" i="8" s="1"/>
  <c r="J811" i="8" s="1"/>
  <c r="J812" i="8" s="1"/>
  <c r="J813" i="8" s="1"/>
  <c r="J814" i="8" s="1"/>
  <c r="J815" i="8" s="1"/>
  <c r="J816" i="8" s="1"/>
  <c r="J817" i="8" s="1"/>
  <c r="J818" i="8" s="1"/>
  <c r="J819" i="8" s="1"/>
  <c r="J820" i="8" s="1"/>
  <c r="J821" i="8" s="1"/>
  <c r="J822" i="8" s="1"/>
  <c r="J823" i="8" s="1"/>
  <c r="J824" i="8" s="1"/>
  <c r="J825" i="8" s="1"/>
  <c r="J826" i="8" s="1"/>
  <c r="J827" i="8" s="1"/>
  <c r="J828" i="8" s="1"/>
  <c r="J829" i="8" s="1"/>
  <c r="J830" i="8" s="1"/>
  <c r="J831" i="8" s="1"/>
  <c r="J832" i="8" s="1"/>
  <c r="J833" i="8" s="1"/>
  <c r="J834" i="8" s="1"/>
  <c r="J835" i="8" s="1"/>
  <c r="J836" i="8" s="1"/>
  <c r="J837" i="8" s="1"/>
  <c r="J838" i="8" s="1"/>
  <c r="J839" i="8" s="1"/>
  <c r="J840" i="8" s="1"/>
  <c r="J841" i="8" s="1"/>
  <c r="J842" i="8" s="1"/>
  <c r="J843" i="8" s="1"/>
  <c r="J844" i="8" s="1"/>
  <c r="J845" i="8" s="1"/>
  <c r="J846" i="8" s="1"/>
  <c r="J847" i="8" s="1"/>
  <c r="J848" i="8" s="1"/>
  <c r="J849" i="8" s="1"/>
  <c r="J850" i="8" s="1"/>
  <c r="J851" i="8" s="1"/>
  <c r="J852" i="8" s="1"/>
  <c r="J853" i="8" s="1"/>
  <c r="J854" i="8" s="1"/>
  <c r="J855" i="8" s="1"/>
  <c r="J856" i="8" s="1"/>
  <c r="J857" i="8" s="1"/>
  <c r="J858" i="8" s="1"/>
  <c r="J859" i="8" s="1"/>
  <c r="J860" i="8" s="1"/>
  <c r="J861" i="8" s="1"/>
  <c r="J862" i="8" s="1"/>
  <c r="J863" i="8" s="1"/>
  <c r="J864" i="8" s="1"/>
  <c r="J865" i="8" s="1"/>
  <c r="J866" i="8" s="1"/>
  <c r="J867" i="8" s="1"/>
  <c r="J868" i="8" s="1"/>
  <c r="J869" i="8" s="1"/>
  <c r="J870" i="8" s="1"/>
  <c r="J871" i="8" s="1"/>
  <c r="J872" i="8" s="1"/>
  <c r="J873" i="8" s="1"/>
  <c r="J874" i="8" s="1"/>
  <c r="J875" i="8" s="1"/>
  <c r="J876" i="8" s="1"/>
  <c r="J877" i="8" s="1"/>
  <c r="J878" i="8" s="1"/>
  <c r="J879" i="8" s="1"/>
  <c r="J880" i="8" s="1"/>
  <c r="J881" i="8" s="1"/>
  <c r="J882" i="8" s="1"/>
  <c r="J883" i="8" s="1"/>
  <c r="J884" i="8" s="1"/>
  <c r="J885" i="8" s="1"/>
  <c r="J886" i="8" s="1"/>
  <c r="J887" i="8" s="1"/>
  <c r="J888" i="8" s="1"/>
  <c r="J889" i="8" s="1"/>
  <c r="J890" i="8" s="1"/>
  <c r="J891" i="8" s="1"/>
  <c r="J892" i="8" s="1"/>
  <c r="J893" i="8" s="1"/>
  <c r="J894" i="8" s="1"/>
  <c r="J895" i="8" s="1"/>
  <c r="J896" i="8" s="1"/>
  <c r="J897" i="8" s="1"/>
  <c r="J898" i="8" s="1"/>
  <c r="J899" i="8" s="1"/>
  <c r="J900" i="8" s="1"/>
  <c r="J901" i="8" s="1"/>
  <c r="J902" i="8" s="1"/>
  <c r="J903" i="8" s="1"/>
  <c r="J904" i="8" s="1"/>
  <c r="J905" i="8" s="1"/>
  <c r="J906" i="8" s="1"/>
  <c r="J907" i="8" s="1"/>
  <c r="J908" i="8" s="1"/>
  <c r="J909" i="8" s="1"/>
  <c r="J910" i="8" s="1"/>
  <c r="J911" i="8" s="1"/>
  <c r="J912" i="8" s="1"/>
  <c r="J913" i="8" s="1"/>
  <c r="J914" i="8" s="1"/>
  <c r="J915" i="8" s="1"/>
  <c r="J916" i="8" s="1"/>
  <c r="J917" i="8" s="1"/>
  <c r="J918" i="8" s="1"/>
  <c r="J919" i="8" s="1"/>
  <c r="J920" i="8" s="1"/>
  <c r="J921" i="8" s="1"/>
  <c r="J922" i="8" s="1"/>
  <c r="J923" i="8" s="1"/>
  <c r="J924" i="8" s="1"/>
  <c r="J925" i="8" s="1"/>
  <c r="J926" i="8" s="1"/>
  <c r="J927" i="8" s="1"/>
  <c r="J928" i="8" s="1"/>
  <c r="J929" i="8" s="1"/>
  <c r="J930" i="8" s="1"/>
  <c r="J931" i="8" s="1"/>
  <c r="J932" i="8" s="1"/>
  <c r="J933" i="8" s="1"/>
  <c r="J934" i="8" s="1"/>
  <c r="J935" i="8" s="1"/>
  <c r="J936" i="8" s="1"/>
  <c r="J937" i="8" s="1"/>
  <c r="J938" i="8" s="1"/>
  <c r="J939" i="8" s="1"/>
  <c r="J940" i="8" s="1"/>
  <c r="J941" i="8" s="1"/>
  <c r="J942" i="8" s="1"/>
  <c r="J943" i="8" s="1"/>
  <c r="J944" i="8" s="1"/>
  <c r="J945" i="8" s="1"/>
  <c r="J946" i="8" s="1"/>
  <c r="J947" i="8" s="1"/>
  <c r="J948" i="8" s="1"/>
  <c r="J949" i="8" s="1"/>
  <c r="J950" i="8" s="1"/>
  <c r="J951" i="8" s="1"/>
  <c r="J952" i="8" s="1"/>
  <c r="J953" i="8" s="1"/>
  <c r="J954" i="8" s="1"/>
  <c r="J955" i="8" s="1"/>
  <c r="J956" i="8" s="1"/>
  <c r="J957" i="8" s="1"/>
  <c r="J958" i="8" s="1"/>
  <c r="J959" i="8" s="1"/>
  <c r="J960" i="8" s="1"/>
  <c r="J961" i="8" s="1"/>
  <c r="J962" i="8" s="1"/>
  <c r="J963" i="8" s="1"/>
  <c r="J964" i="8" s="1"/>
  <c r="J965" i="8" s="1"/>
  <c r="J966" i="8" s="1"/>
  <c r="J967" i="8" s="1"/>
  <c r="J968" i="8" s="1"/>
  <c r="J969" i="8" s="1"/>
  <c r="J970" i="8" s="1"/>
  <c r="J971" i="8" s="1"/>
  <c r="J972" i="8" s="1"/>
  <c r="J973" i="8" s="1"/>
  <c r="J974" i="8" s="1"/>
  <c r="J975" i="8" s="1"/>
  <c r="J976" i="8" s="1"/>
  <c r="J977" i="8" s="1"/>
  <c r="J978" i="8" s="1"/>
  <c r="J979" i="8" s="1"/>
  <c r="J980" i="8" s="1"/>
  <c r="J981" i="8" s="1"/>
  <c r="J982" i="8" s="1"/>
  <c r="J983" i="8" s="1"/>
  <c r="J984" i="8" s="1"/>
  <c r="J985" i="8" s="1"/>
  <c r="J986" i="8" s="1"/>
  <c r="J987" i="8" s="1"/>
  <c r="J988" i="8" s="1"/>
  <c r="J989" i="8" s="1"/>
  <c r="J990" i="8" s="1"/>
  <c r="J991" i="8" s="1"/>
  <c r="J992" i="8" s="1"/>
  <c r="J993" i="8" s="1"/>
  <c r="J994" i="8" s="1"/>
  <c r="J995" i="8" s="1"/>
  <c r="J996" i="8" s="1"/>
  <c r="J997" i="8" s="1"/>
  <c r="J998" i="8" s="1"/>
  <c r="J999" i="8" s="1"/>
  <c r="J1000" i="8" s="1"/>
  <c r="J1001" i="8" s="1"/>
  <c r="J1002" i="8" s="1"/>
  <c r="J1003" i="8" s="1"/>
  <c r="J1004" i="8" s="1"/>
  <c r="J1005" i="8" s="1"/>
  <c r="J1006" i="8" s="1"/>
  <c r="J1007" i="8" s="1"/>
  <c r="J1008" i="8" s="1"/>
  <c r="J1009" i="8" s="1"/>
  <c r="J1010" i="8" s="1"/>
  <c r="J1011" i="8" s="1"/>
  <c r="J1012" i="8" s="1"/>
  <c r="J1013" i="8" s="1"/>
  <c r="J1014" i="8" s="1"/>
  <c r="J1015" i="8" s="1"/>
  <c r="J1016" i="8" s="1"/>
  <c r="J1017" i="8" s="1"/>
  <c r="J1018" i="8" s="1"/>
  <c r="J1019" i="8" s="1"/>
  <c r="J1020" i="8" s="1"/>
  <c r="J1021" i="8" s="1"/>
  <c r="J1022" i="8" s="1"/>
  <c r="J1023" i="8" s="1"/>
  <c r="J1024" i="8" s="1"/>
  <c r="J1025" i="8" s="1"/>
  <c r="J1026" i="8" s="1"/>
  <c r="J1027" i="8" s="1"/>
  <c r="J1028" i="8" s="1"/>
  <c r="J1029" i="8" s="1"/>
  <c r="J1030" i="8" s="1"/>
  <c r="J1031" i="8" s="1"/>
  <c r="J1032" i="8" s="1"/>
  <c r="J1033" i="8" s="1"/>
  <c r="J1034" i="8" s="1"/>
  <c r="J1035" i="8" s="1"/>
  <c r="J1036" i="8" s="1"/>
  <c r="J1037" i="8" s="1"/>
  <c r="J1038" i="8" s="1"/>
  <c r="J1039" i="8" s="1"/>
  <c r="J1040" i="8" s="1"/>
  <c r="J1041" i="8" s="1"/>
  <c r="J1042" i="8" s="1"/>
  <c r="J1043" i="8" s="1"/>
  <c r="J1044" i="8" s="1"/>
  <c r="J1045" i="8" s="1"/>
  <c r="J1046" i="8" s="1"/>
  <c r="J1047" i="8" s="1"/>
  <c r="J1048" i="8" s="1"/>
  <c r="J1049" i="8" s="1"/>
  <c r="J1050" i="8" s="1"/>
  <c r="J1051" i="8" s="1"/>
  <c r="J1052" i="8" s="1"/>
  <c r="J1053" i="8" s="1"/>
  <c r="J1054" i="8" s="1"/>
  <c r="J1055" i="8" s="1"/>
  <c r="J1056" i="8" s="1"/>
  <c r="J1057" i="8" s="1"/>
  <c r="J1058" i="8" s="1"/>
  <c r="J1059" i="8" s="1"/>
  <c r="J1060" i="8" s="1"/>
  <c r="J1061" i="8" s="1"/>
  <c r="J1062" i="8" s="1"/>
  <c r="J1063" i="8" s="1"/>
  <c r="J1064" i="8" s="1"/>
  <c r="J1065" i="8" s="1"/>
  <c r="J1066" i="8" s="1"/>
  <c r="J1067" i="8" s="1"/>
  <c r="J1068" i="8" s="1"/>
  <c r="J1069" i="8" s="1"/>
  <c r="J1070" i="8" s="1"/>
  <c r="J1071" i="8" s="1"/>
  <c r="J1072" i="8" s="1"/>
  <c r="J1073" i="8" s="1"/>
  <c r="J1074" i="8" s="1"/>
  <c r="J1075" i="8" s="1"/>
  <c r="J1076" i="8" s="1"/>
  <c r="J1077" i="8" s="1"/>
  <c r="J1078" i="8" s="1"/>
  <c r="J1079" i="8" s="1"/>
  <c r="J1080" i="8" s="1"/>
  <c r="J1081" i="8" s="1"/>
  <c r="J1082" i="8" s="1"/>
  <c r="J1083" i="8" s="1"/>
  <c r="J1084" i="8" s="1"/>
  <c r="J1085" i="8" s="1"/>
  <c r="J1086" i="8" s="1"/>
  <c r="J1087" i="8" s="1"/>
  <c r="J1088" i="8" s="1"/>
  <c r="J1089" i="8" s="1"/>
  <c r="J1090" i="8" s="1"/>
  <c r="J1091" i="8" s="1"/>
  <c r="J1092" i="8" s="1"/>
  <c r="J1093" i="8" s="1"/>
  <c r="J1094" i="8" s="1"/>
  <c r="J1095" i="8" s="1"/>
  <c r="J1096" i="8" s="1"/>
  <c r="J1097" i="8" s="1"/>
  <c r="J1098" i="8" s="1"/>
  <c r="J1099" i="8" s="1"/>
  <c r="J1100" i="8" s="1"/>
  <c r="J1101" i="8" s="1"/>
  <c r="J1102" i="8" s="1"/>
  <c r="J1103" i="8" s="1"/>
  <c r="J1104" i="8" s="1"/>
  <c r="J1105" i="8" s="1"/>
  <c r="J1106" i="8" s="1"/>
  <c r="J1107" i="8" s="1"/>
  <c r="J1108" i="8" s="1"/>
  <c r="J1109" i="8" s="1"/>
  <c r="J1110" i="8" s="1"/>
  <c r="J1111" i="8" s="1"/>
  <c r="J1112" i="8" s="1"/>
  <c r="J1113" i="8" s="1"/>
  <c r="J1114" i="8" s="1"/>
  <c r="J1115" i="8" s="1"/>
  <c r="J1116" i="8" s="1"/>
  <c r="J1117" i="8" s="1"/>
  <c r="J1118" i="8" s="1"/>
  <c r="J1119" i="8" s="1"/>
  <c r="J1120" i="8" s="1"/>
  <c r="J1121" i="8" s="1"/>
  <c r="J1122" i="8" s="1"/>
  <c r="J1123" i="8" s="1"/>
  <c r="J1124" i="8" s="1"/>
  <c r="J1125" i="8" s="1"/>
  <c r="J1126" i="8" s="1"/>
  <c r="J1127" i="8" s="1"/>
  <c r="J1128" i="8" s="1"/>
  <c r="J1129" i="8" s="1"/>
  <c r="J1130" i="8" s="1"/>
  <c r="J1131" i="8" s="1"/>
  <c r="J1132" i="8" s="1"/>
  <c r="J1133" i="8" s="1"/>
  <c r="J1134" i="8" s="1"/>
  <c r="J1135" i="8" s="1"/>
  <c r="J1136" i="8" s="1"/>
  <c r="J1137" i="8" s="1"/>
  <c r="J1138" i="8" s="1"/>
  <c r="J1139" i="8" s="1"/>
  <c r="J1140" i="8" s="1"/>
  <c r="J1141" i="8" s="1"/>
  <c r="J1142" i="8" s="1"/>
  <c r="J1143" i="8" s="1"/>
  <c r="J1144" i="8" s="1"/>
  <c r="J1145" i="8" s="1"/>
  <c r="J1146" i="8" s="1"/>
  <c r="J1147" i="8" s="1"/>
  <c r="J1148" i="8" s="1"/>
  <c r="J1149" i="8" s="1"/>
  <c r="J1150" i="8" s="1"/>
  <c r="J1151" i="8" s="1"/>
  <c r="J1152" i="8" s="1"/>
  <c r="J1153" i="8" s="1"/>
  <c r="J1154" i="8" s="1"/>
  <c r="J1155" i="8" s="1"/>
  <c r="J1156" i="8" s="1"/>
  <c r="J1157" i="8" s="1"/>
  <c r="J1158" i="8" s="1"/>
  <c r="J1159" i="8" s="1"/>
  <c r="J1160" i="8" s="1"/>
  <c r="J1161" i="8" s="1"/>
  <c r="J1162" i="8" s="1"/>
  <c r="J1163" i="8" s="1"/>
  <c r="J1164" i="8" s="1"/>
  <c r="J1165" i="8" s="1"/>
  <c r="J1166" i="8" s="1"/>
  <c r="J1167" i="8" s="1"/>
  <c r="J1168" i="8" s="1"/>
  <c r="J1169" i="8" s="1"/>
  <c r="J1170" i="8" s="1"/>
  <c r="J1171" i="8" s="1"/>
  <c r="J1172" i="8" s="1"/>
  <c r="J1173" i="8" s="1"/>
  <c r="J1174" i="8" s="1"/>
  <c r="J1175" i="8" s="1"/>
  <c r="J1176" i="8" s="1"/>
  <c r="J1177" i="8" s="1"/>
  <c r="J1178" i="8" s="1"/>
  <c r="J1179" i="8" s="1"/>
  <c r="J1180" i="8" s="1"/>
  <c r="J1181" i="8" s="1"/>
  <c r="J1182" i="8" s="1"/>
  <c r="J1183" i="8" s="1"/>
  <c r="J1184" i="8" s="1"/>
  <c r="J1185" i="8" s="1"/>
  <c r="J1186" i="8" s="1"/>
  <c r="J1187" i="8" s="1"/>
  <c r="J1188" i="8" s="1"/>
  <c r="J1189" i="8" s="1"/>
  <c r="J1190" i="8" s="1"/>
  <c r="J1191" i="8" s="1"/>
  <c r="J1192" i="8" s="1"/>
  <c r="J1193" i="8" s="1"/>
  <c r="J1194" i="8" s="1"/>
  <c r="J1195" i="8" s="1"/>
  <c r="J1196" i="8" s="1"/>
  <c r="J1197" i="8" s="1"/>
  <c r="J1198" i="8" s="1"/>
  <c r="J1199" i="8" s="1"/>
  <c r="J1200" i="8" s="1"/>
  <c r="J1201" i="8" s="1"/>
  <c r="J1202" i="8" s="1"/>
  <c r="J1203" i="8" s="1"/>
  <c r="J1204" i="8" s="1"/>
  <c r="J1205" i="8" s="1"/>
  <c r="J1206" i="8" s="1"/>
  <c r="J1207" i="8" s="1"/>
  <c r="J1208" i="8" s="1"/>
  <c r="J1209" i="8" s="1"/>
  <c r="J1210" i="8" s="1"/>
  <c r="J1211" i="8" s="1"/>
  <c r="J1212" i="8" s="1"/>
  <c r="J1213" i="8" s="1"/>
  <c r="J1214" i="8" s="1"/>
  <c r="J1215" i="8" s="1"/>
  <c r="J1216" i="8" s="1"/>
  <c r="J1217" i="8" s="1"/>
  <c r="J1218" i="8" s="1"/>
  <c r="J1219" i="8" s="1"/>
  <c r="J1220" i="8" s="1"/>
  <c r="J1221" i="8" s="1"/>
  <c r="J1222" i="8" s="1"/>
  <c r="J1223" i="8" s="1"/>
  <c r="J1224" i="8" s="1"/>
  <c r="J1225" i="8" s="1"/>
  <c r="J1226" i="8" s="1"/>
  <c r="J1227" i="8" s="1"/>
  <c r="J1228" i="8" s="1"/>
  <c r="J1229" i="8" s="1"/>
  <c r="J1230" i="8" s="1"/>
  <c r="J1231" i="8" s="1"/>
  <c r="J1232" i="8" s="1"/>
  <c r="J1233" i="8" s="1"/>
  <c r="J1234" i="8" s="1"/>
  <c r="J1235" i="8" s="1"/>
  <c r="J1236" i="8" s="1"/>
  <c r="J1237" i="8" s="1"/>
  <c r="J1238" i="8" s="1"/>
  <c r="J1239" i="8" s="1"/>
  <c r="J1240" i="8" s="1"/>
  <c r="G11" i="8"/>
  <c r="G16" i="8"/>
  <c r="G55" i="8"/>
  <c r="G91" i="8"/>
  <c r="G25" i="8"/>
  <c r="G40" i="8"/>
  <c r="G41" i="8"/>
  <c r="G61" i="8"/>
  <c r="G109" i="8"/>
  <c r="G110" i="8"/>
  <c r="G10" i="8"/>
  <c r="G31" i="8"/>
  <c r="G79" i="8"/>
  <c r="G85" i="8"/>
  <c r="G15" i="8"/>
  <c r="G20" i="8"/>
  <c r="G22" i="8"/>
  <c r="G56" i="8"/>
  <c r="G67" i="8"/>
  <c r="G86" i="8"/>
  <c r="G121" i="8"/>
  <c r="G122" i="8"/>
  <c r="G242" i="8"/>
  <c r="G243" i="8"/>
  <c r="G38" i="8"/>
  <c r="G39" i="8"/>
  <c r="G73" i="8"/>
  <c r="G80" i="8"/>
  <c r="G62" i="8"/>
  <c r="G103" i="8"/>
  <c r="G104" i="8"/>
  <c r="G13" i="8"/>
  <c r="G9" i="8"/>
  <c r="G26" i="8"/>
  <c r="G260" i="8"/>
  <c r="G261" i="8"/>
  <c r="P4" i="8"/>
  <c r="G14" i="8"/>
  <c r="G19" i="8"/>
  <c r="G43" i="8"/>
  <c r="G97" i="8"/>
  <c r="G115" i="8"/>
  <c r="G116" i="8"/>
  <c r="G32" i="8"/>
  <c r="G50" i="8"/>
  <c r="G51" i="8"/>
  <c r="G151" i="8"/>
  <c r="G169" i="8"/>
  <c r="G187" i="8"/>
  <c r="G205" i="8"/>
  <c r="G463" i="8"/>
  <c r="G210" i="8"/>
  <c r="G224" i="8"/>
  <c r="G230" i="8"/>
  <c r="G215" i="8"/>
  <c r="G216" i="8"/>
  <c r="G302" i="8"/>
  <c r="G303" i="8"/>
  <c r="G128" i="8"/>
  <c r="G133" i="8"/>
  <c r="G145" i="8"/>
  <c r="G163" i="8"/>
  <c r="G181" i="8"/>
  <c r="G199" i="8"/>
  <c r="G213" i="8"/>
  <c r="G214" i="8"/>
  <c r="G231" i="8"/>
  <c r="G232" i="8"/>
  <c r="G54" i="8"/>
  <c r="G139" i="8"/>
  <c r="G152" i="8"/>
  <c r="G170" i="8"/>
  <c r="G188" i="8"/>
  <c r="G206" i="8"/>
  <c r="G229" i="8"/>
  <c r="G411" i="8"/>
  <c r="G410" i="8"/>
  <c r="G211" i="8"/>
  <c r="G225" i="8"/>
  <c r="G228" i="8"/>
  <c r="G348" i="8"/>
  <c r="G347" i="8"/>
  <c r="G127" i="8"/>
  <c r="G157" i="8"/>
  <c r="G175" i="8"/>
  <c r="G193" i="8"/>
  <c r="G278" i="8"/>
  <c r="G338" i="8"/>
  <c r="G146" i="8"/>
  <c r="G164" i="8"/>
  <c r="G182" i="8"/>
  <c r="G200" i="8"/>
  <c r="G209" i="8"/>
  <c r="G60" i="8"/>
  <c r="G66" i="8"/>
  <c r="G72" i="8"/>
  <c r="G78" i="8"/>
  <c r="G84" i="8"/>
  <c r="G90" i="8"/>
  <c r="G96" i="8"/>
  <c r="G102" i="8"/>
  <c r="G108" i="8"/>
  <c r="G114" i="8"/>
  <c r="G120" i="8"/>
  <c r="G126" i="8"/>
  <c r="G132" i="8"/>
  <c r="G138" i="8"/>
  <c r="G144" i="8"/>
  <c r="G150" i="8"/>
  <c r="G156" i="8"/>
  <c r="G162" i="8"/>
  <c r="G168" i="8"/>
  <c r="G174" i="8"/>
  <c r="G180" i="8"/>
  <c r="G186" i="8"/>
  <c r="G192" i="8"/>
  <c r="G198" i="8"/>
  <c r="G204" i="8"/>
  <c r="G223" i="8"/>
  <c r="G276" i="8"/>
  <c r="G344" i="8"/>
  <c r="G239" i="8"/>
  <c r="G257" i="8"/>
  <c r="G298" i="8"/>
  <c r="G299" i="8"/>
  <c r="G350" i="8"/>
  <c r="G125" i="8"/>
  <c r="G131" i="8"/>
  <c r="G137" i="8"/>
  <c r="G143" i="8"/>
  <c r="G149" i="8"/>
  <c r="G155" i="8"/>
  <c r="G161" i="8"/>
  <c r="G167" i="8"/>
  <c r="G173" i="8"/>
  <c r="G179" i="8"/>
  <c r="G185" i="8"/>
  <c r="G191" i="8"/>
  <c r="G197" i="8"/>
  <c r="G203" i="8"/>
  <c r="G236" i="8"/>
  <c r="G254" i="8"/>
  <c r="G296" i="8"/>
  <c r="G339" i="8"/>
  <c r="G388" i="8"/>
  <c r="G279" i="8"/>
  <c r="G294" i="8"/>
  <c r="G314" i="8"/>
  <c r="G345" i="8"/>
  <c r="G354" i="8"/>
  <c r="G360" i="8"/>
  <c r="G391" i="8"/>
  <c r="G251" i="8"/>
  <c r="G269" i="8"/>
  <c r="G290" i="8"/>
  <c r="G351" i="8"/>
  <c r="G147" i="8"/>
  <c r="G153" i="8"/>
  <c r="G159" i="8"/>
  <c r="G165" i="8"/>
  <c r="G171" i="8"/>
  <c r="G177" i="8"/>
  <c r="G183" i="8"/>
  <c r="G189" i="8"/>
  <c r="G195" i="8"/>
  <c r="G201" i="8"/>
  <c r="G207" i="8"/>
  <c r="G334" i="8"/>
  <c r="G396" i="8"/>
  <c r="G395" i="8"/>
  <c r="G248" i="8"/>
  <c r="G266" i="8"/>
  <c r="G271" i="8"/>
  <c r="G272" i="8"/>
  <c r="G284" i="8"/>
  <c r="G285" i="8"/>
  <c r="G364" i="8"/>
  <c r="G370" i="8"/>
  <c r="G376" i="8"/>
  <c r="G297" i="8"/>
  <c r="G346" i="8"/>
  <c r="G235" i="8"/>
  <c r="G245" i="8"/>
  <c r="G263" i="8"/>
  <c r="G280" i="8"/>
  <c r="G281" i="8"/>
  <c r="G332" i="8"/>
  <c r="G352" i="8"/>
  <c r="G358" i="8"/>
  <c r="G499" i="8"/>
  <c r="G500" i="8"/>
  <c r="G240" i="8"/>
  <c r="G258" i="8"/>
  <c r="G335" i="8"/>
  <c r="G241" i="8"/>
  <c r="G247" i="8"/>
  <c r="G253" i="8"/>
  <c r="G259" i="8"/>
  <c r="G265" i="8"/>
  <c r="G320" i="8"/>
  <c r="G382" i="8"/>
  <c r="G387" i="8"/>
  <c r="G362" i="8"/>
  <c r="G380" i="8"/>
  <c r="G308" i="8"/>
  <c r="G315" i="8"/>
  <c r="G317" i="8"/>
  <c r="G326" i="8"/>
  <c r="G333" i="8"/>
  <c r="G244" i="8"/>
  <c r="G250" i="8"/>
  <c r="G256" i="8"/>
  <c r="G262" i="8"/>
  <c r="G268" i="8"/>
  <c r="G356" i="8"/>
  <c r="G374" i="8"/>
  <c r="G403" i="8"/>
  <c r="G407" i="8"/>
  <c r="G368" i="8"/>
  <c r="G389" i="8"/>
  <c r="G390" i="8"/>
  <c r="G404" i="8"/>
  <c r="G469" i="8"/>
  <c r="G427" i="8"/>
  <c r="G430" i="8"/>
  <c r="G433" i="8"/>
  <c r="G449" i="8"/>
  <c r="G545" i="8"/>
  <c r="G544" i="8"/>
  <c r="G381" i="8"/>
  <c r="G386" i="8"/>
  <c r="G461" i="8"/>
  <c r="G471" i="8"/>
  <c r="G470" i="8"/>
  <c r="G553" i="8"/>
  <c r="G426" i="8"/>
  <c r="G507" i="8"/>
  <c r="G506" i="8"/>
  <c r="G394" i="8"/>
  <c r="G429" i="8"/>
  <c r="G432" i="8"/>
  <c r="G437" i="8"/>
  <c r="G439" i="8"/>
  <c r="G441" i="8"/>
  <c r="G452" i="8"/>
  <c r="G464" i="8"/>
  <c r="G497" i="8"/>
  <c r="G412" i="8"/>
  <c r="G416" i="8"/>
  <c r="G483" i="8"/>
  <c r="G551" i="8"/>
  <c r="G550" i="8"/>
  <c r="G408" i="8"/>
  <c r="G425" i="8"/>
  <c r="G431" i="8"/>
  <c r="G455" i="8"/>
  <c r="G462" i="8"/>
  <c r="G477" i="8"/>
  <c r="G519" i="8"/>
  <c r="G547" i="8"/>
  <c r="G548" i="8"/>
  <c r="G554" i="8"/>
  <c r="G415" i="8"/>
  <c r="G460" i="8"/>
  <c r="G465" i="8"/>
  <c r="G498" i="8"/>
  <c r="G513" i="8"/>
  <c r="G571" i="8"/>
  <c r="G572" i="8"/>
  <c r="G484" i="8"/>
  <c r="G615" i="8"/>
  <c r="G616" i="8"/>
  <c r="G565" i="8"/>
  <c r="G566" i="8"/>
  <c r="G539" i="8"/>
  <c r="G577" i="8"/>
  <c r="G578" i="8"/>
  <c r="G481" i="8"/>
  <c r="G485" i="8"/>
  <c r="G487" i="8"/>
  <c r="G517" i="8"/>
  <c r="G521" i="8"/>
  <c r="G523" i="8"/>
  <c r="G557" i="8"/>
  <c r="G560" i="8"/>
  <c r="G559" i="8"/>
  <c r="G556" i="8"/>
  <c r="G450" i="8"/>
  <c r="G456" i="8"/>
  <c r="G535" i="8"/>
  <c r="G479" i="8"/>
  <c r="G515" i="8"/>
  <c r="G528" i="8"/>
  <c r="G540" i="8"/>
  <c r="G442" i="8"/>
  <c r="G467" i="8"/>
  <c r="G531" i="8"/>
  <c r="G541" i="8"/>
  <c r="G542" i="8"/>
  <c r="G474" i="8"/>
  <c r="G492" i="8"/>
  <c r="G510" i="8"/>
  <c r="G533" i="8"/>
  <c r="G699" i="8"/>
  <c r="G673" i="8"/>
  <c r="G674" i="8"/>
  <c r="G583" i="8"/>
  <c r="G584" i="8"/>
  <c r="G589" i="8"/>
  <c r="G590" i="8"/>
  <c r="G610" i="8"/>
  <c r="G611" i="8"/>
  <c r="G630" i="8"/>
  <c r="G678" i="8"/>
  <c r="G691" i="8"/>
  <c r="G692" i="8"/>
  <c r="G638" i="8"/>
  <c r="G637" i="8"/>
  <c r="G625" i="8"/>
  <c r="G644" i="8"/>
  <c r="G622" i="8"/>
  <c r="G735" i="8"/>
  <c r="G643" i="8"/>
  <c r="G701" i="8"/>
  <c r="G700" i="8"/>
  <c r="G708" i="8"/>
  <c r="G595" i="8"/>
  <c r="G601" i="8"/>
  <c r="G652" i="8"/>
  <c r="G631" i="8"/>
  <c r="G665" i="8"/>
  <c r="G664" i="8"/>
  <c r="G737" i="8"/>
  <c r="G736" i="8"/>
  <c r="G753" i="8"/>
  <c r="G769" i="8"/>
  <c r="G770" i="8"/>
  <c r="G606" i="8"/>
  <c r="G717" i="8"/>
  <c r="G739" i="8"/>
  <c r="G619" i="8"/>
  <c r="G641" i="8"/>
  <c r="G655" i="8"/>
  <c r="G672" i="8"/>
  <c r="G683" i="8"/>
  <c r="G682" i="8"/>
  <c r="G690" i="8"/>
  <c r="G703" i="8"/>
  <c r="G709" i="8"/>
  <c r="G621" i="8"/>
  <c r="G647" i="8"/>
  <c r="G766" i="8"/>
  <c r="G640" i="8"/>
  <c r="G660" i="8"/>
  <c r="G719" i="8"/>
  <c r="G718" i="8"/>
  <c r="G761" i="8"/>
  <c r="G774" i="8"/>
  <c r="G844" i="8"/>
  <c r="G767" i="8"/>
  <c r="G758" i="8"/>
  <c r="G802" i="8"/>
  <c r="G811" i="8"/>
  <c r="G820" i="8"/>
  <c r="G829" i="8"/>
  <c r="G777" i="8"/>
  <c r="G781" i="8"/>
  <c r="G795" i="8"/>
  <c r="G794" i="8"/>
  <c r="G618" i="8"/>
  <c r="G661" i="8"/>
  <c r="G679" i="8"/>
  <c r="G697" i="8"/>
  <c r="G715" i="8"/>
  <c r="G733" i="8"/>
  <c r="G751" i="8"/>
  <c r="G776" i="8"/>
  <c r="G803" i="8"/>
  <c r="G804" i="8"/>
  <c r="G813" i="8"/>
  <c r="G812" i="8"/>
  <c r="G821" i="8"/>
  <c r="G822" i="8"/>
  <c r="G831" i="8"/>
  <c r="G830" i="8"/>
  <c r="G848" i="8"/>
  <c r="G847" i="8"/>
  <c r="G851" i="8"/>
  <c r="G757" i="8"/>
  <c r="G768" i="8"/>
  <c r="G727" i="8"/>
  <c r="G745" i="8"/>
  <c r="G755" i="8"/>
  <c r="G785" i="8"/>
  <c r="G786" i="8"/>
  <c r="G790" i="8"/>
  <c r="G840" i="8"/>
  <c r="G841" i="8"/>
  <c r="G635" i="8"/>
  <c r="G759" i="8"/>
  <c r="G900" i="8"/>
  <c r="G912" i="8"/>
  <c r="G917" i="8"/>
  <c r="G931" i="8"/>
  <c r="G973" i="8"/>
  <c r="G976" i="8"/>
  <c r="G852" i="8"/>
  <c r="G907" i="8"/>
  <c r="G930" i="8"/>
  <c r="G935" i="8"/>
  <c r="G854" i="8"/>
  <c r="G918" i="8"/>
  <c r="G958" i="8"/>
  <c r="G972" i="8"/>
  <c r="G837" i="8"/>
  <c r="G849" i="8"/>
  <c r="G856" i="8"/>
  <c r="G861" i="8"/>
  <c r="G882" i="8"/>
  <c r="G884" i="8"/>
  <c r="G754" i="8"/>
  <c r="G791" i="8"/>
  <c r="G809" i="8"/>
  <c r="G827" i="8"/>
  <c r="G858" i="8"/>
  <c r="G886" i="8"/>
  <c r="G908" i="8"/>
  <c r="G922" i="8"/>
  <c r="G936" i="8"/>
  <c r="G952" i="8"/>
  <c r="G951" i="8"/>
  <c r="G946" i="8"/>
  <c r="G947" i="8"/>
  <c r="G959" i="8"/>
  <c r="G899" i="8"/>
  <c r="G921" i="8"/>
  <c r="G926" i="8"/>
  <c r="G940" i="8"/>
  <c r="G846" i="8"/>
  <c r="G855" i="8"/>
  <c r="G867" i="8"/>
  <c r="G874" i="8"/>
  <c r="G909" i="8"/>
  <c r="G970" i="8"/>
  <c r="G971" i="8"/>
  <c r="G876" i="8"/>
  <c r="G881" i="8"/>
  <c r="G895" i="8"/>
  <c r="G919" i="8"/>
  <c r="G939" i="8"/>
  <c r="G960" i="8"/>
  <c r="G771" i="8"/>
  <c r="G883" i="8"/>
  <c r="G887" i="8"/>
  <c r="G891" i="8"/>
  <c r="G893" i="8"/>
  <c r="G913" i="8"/>
  <c r="G927" i="8"/>
  <c r="G953" i="8"/>
  <c r="G967" i="8"/>
  <c r="G1013" i="8"/>
  <c r="G1030" i="8"/>
  <c r="G1092" i="8"/>
  <c r="G1095" i="8"/>
  <c r="G1096" i="8"/>
  <c r="G986" i="8"/>
  <c r="G1000" i="8"/>
  <c r="G1084" i="8"/>
  <c r="G1085" i="8"/>
  <c r="G1111" i="8"/>
  <c r="G1112" i="8"/>
  <c r="G1022" i="8"/>
  <c r="G975" i="8"/>
  <c r="G977" i="8"/>
  <c r="G991" i="8"/>
  <c r="G999" i="8"/>
  <c r="G1008" i="8"/>
  <c r="G1082" i="8"/>
  <c r="G1081" i="8"/>
  <c r="G961" i="8"/>
  <c r="G988" i="8"/>
  <c r="G1001" i="8"/>
  <c r="G1003" i="8"/>
  <c r="G1031" i="8"/>
  <c r="G1056" i="8"/>
  <c r="G1093" i="8"/>
  <c r="G1108" i="8"/>
  <c r="G1109" i="8"/>
  <c r="G968" i="8"/>
  <c r="G982" i="8"/>
  <c r="G990" i="8"/>
  <c r="G1007" i="8"/>
  <c r="G1017" i="8"/>
  <c r="G1065" i="8"/>
  <c r="G1068" i="8"/>
  <c r="G1069" i="8"/>
  <c r="G1026" i="8"/>
  <c r="G1048" i="8"/>
  <c r="G1049" i="8"/>
  <c r="G1057" i="8"/>
  <c r="G1058" i="8"/>
  <c r="G985" i="8"/>
  <c r="G998" i="8"/>
  <c r="G1012" i="8"/>
  <c r="G1023" i="8"/>
  <c r="G1025" i="8"/>
  <c r="G1035" i="8"/>
  <c r="G1054" i="8"/>
  <c r="G1055" i="8"/>
  <c r="G965" i="8"/>
  <c r="G974" i="8"/>
  <c r="G987" i="8"/>
  <c r="G989" i="8"/>
  <c r="G1021" i="8"/>
  <c r="G1066" i="8"/>
  <c r="G1083" i="8"/>
  <c r="G993" i="8"/>
  <c r="G995" i="8"/>
  <c r="G1004" i="8"/>
  <c r="G1032" i="8"/>
  <c r="G1034" i="8"/>
  <c r="G1060" i="8"/>
  <c r="G1099" i="8"/>
  <c r="G1151" i="8"/>
  <c r="G1152" i="8"/>
  <c r="G1132" i="8"/>
  <c r="G1159" i="8"/>
  <c r="G1181" i="8"/>
  <c r="G1182" i="8"/>
  <c r="G1113" i="8"/>
  <c r="G1043" i="8"/>
  <c r="G1074" i="8"/>
  <c r="G1102" i="8"/>
  <c r="G1072" i="8"/>
  <c r="G1087" i="8"/>
  <c r="G1178" i="8"/>
  <c r="G1168" i="8"/>
  <c r="G1153" i="8"/>
  <c r="G1110" i="8"/>
  <c r="G1169" i="8"/>
  <c r="G1155" i="8"/>
  <c r="G1154" i="8"/>
  <c r="G1175" i="8"/>
  <c r="G1075" i="8"/>
  <c r="G1101" i="8"/>
  <c r="G1172" i="8"/>
  <c r="G1173" i="8"/>
  <c r="G1115" i="8"/>
  <c r="G1128" i="8"/>
  <c r="G1133" i="8"/>
  <c r="G1146" i="8"/>
  <c r="G1160" i="8"/>
  <c r="G1123" i="8"/>
  <c r="G1141" i="8"/>
  <c r="G1164" i="8"/>
  <c r="G1061" i="8"/>
  <c r="G1079" i="8"/>
  <c r="G1097" i="8"/>
  <c r="G1114" i="8"/>
  <c r="G1119" i="8"/>
  <c r="G1124" i="8"/>
  <c r="G1137" i="8"/>
  <c r="G1142" i="8"/>
  <c r="G1150" i="8"/>
  <c r="G1185" i="8"/>
  <c r="G1191" i="8"/>
  <c r="G1197" i="8"/>
  <c r="G1203" i="8"/>
  <c r="G1209" i="8"/>
  <c r="G1215" i="8"/>
  <c r="G1221" i="8"/>
  <c r="G1227" i="8"/>
  <c r="G1233" i="8"/>
  <c r="G1239" i="8"/>
  <c r="G1184" i="8"/>
  <c r="G1190" i="8"/>
  <c r="G1196" i="8"/>
  <c r="G1202" i="8"/>
  <c r="G1208" i="8"/>
  <c r="G1214" i="8"/>
  <c r="G1220" i="8"/>
  <c r="G1226" i="8"/>
  <c r="G1232" i="8"/>
  <c r="G1238" i="8"/>
  <c r="G1183" i="8"/>
  <c r="G1189" i="8"/>
  <c r="G1195" i="8"/>
  <c r="G1201" i="8"/>
  <c r="G1207" i="8"/>
  <c r="G1237" i="8"/>
  <c r="G1188" i="8"/>
  <c r="G1194" i="8"/>
  <c r="G1200" i="8"/>
  <c r="G1206" i="8"/>
  <c r="G1212" i="8"/>
  <c r="G1218" i="8"/>
  <c r="G1224" i="8"/>
  <c r="G1230" i="8"/>
  <c r="G1236" i="8"/>
  <c r="G5" i="7"/>
  <c r="H5" i="7"/>
  <c r="G6" i="7"/>
  <c r="G12" i="7"/>
  <c r="G18" i="7"/>
  <c r="G24" i="7"/>
  <c r="G30" i="7"/>
  <c r="G36" i="7"/>
  <c r="G42" i="7"/>
  <c r="G48" i="7"/>
  <c r="G54" i="7"/>
  <c r="G60" i="7"/>
  <c r="G66" i="7"/>
  <c r="G72" i="7"/>
  <c r="G78" i="7"/>
  <c r="G84" i="7"/>
  <c r="G90" i="7"/>
  <c r="G96" i="7"/>
  <c r="G114" i="7"/>
  <c r="G132" i="7"/>
  <c r="G162" i="7"/>
  <c r="G192" i="7"/>
  <c r="H6" i="7"/>
  <c r="H7" i="7"/>
  <c r="H13" i="7"/>
  <c r="H19" i="7"/>
  <c r="H25" i="7"/>
  <c r="H31" i="7"/>
  <c r="H37" i="7"/>
  <c r="H43" i="7"/>
  <c r="H49" i="7"/>
  <c r="H55" i="7"/>
  <c r="H61" i="7"/>
  <c r="H67" i="7"/>
  <c r="H73" i="7"/>
  <c r="H79" i="7"/>
  <c r="H85" i="7"/>
  <c r="H91" i="7"/>
  <c r="H97" i="7"/>
  <c r="H103" i="7"/>
  <c r="H187" i="7"/>
  <c r="G8" i="7"/>
  <c r="G14" i="7"/>
  <c r="G20" i="7"/>
  <c r="G26" i="7"/>
  <c r="G32" i="7"/>
  <c r="G38" i="7"/>
  <c r="G44" i="7"/>
  <c r="G50" i="7"/>
  <c r="G56" i="7"/>
  <c r="G62" i="7"/>
  <c r="G68" i="7"/>
  <c r="G74" i="7"/>
  <c r="G80" i="7"/>
  <c r="G86" i="7"/>
  <c r="G92" i="7"/>
  <c r="G98" i="7"/>
  <c r="G104" i="7"/>
  <c r="G110" i="7"/>
  <c r="G116" i="7"/>
  <c r="G122" i="7"/>
  <c r="G128" i="7"/>
  <c r="G134" i="7"/>
  <c r="G140" i="7"/>
  <c r="G146" i="7"/>
  <c r="G152" i="7"/>
  <c r="G158" i="7"/>
  <c r="G164" i="7"/>
  <c r="G170" i="7"/>
  <c r="G176" i="7"/>
  <c r="G182" i="7"/>
  <c r="G188" i="7"/>
  <c r="G194" i="7"/>
  <c r="G200" i="7"/>
  <c r="G206" i="7"/>
  <c r="G212" i="7"/>
  <c r="G218" i="7"/>
  <c r="G224" i="7"/>
  <c r="G230" i="7"/>
  <c r="G236" i="7"/>
  <c r="G242" i="7"/>
  <c r="G248" i="7"/>
  <c r="G254" i="7"/>
  <c r="G260" i="7"/>
  <c r="G266" i="7"/>
  <c r="G272" i="7"/>
  <c r="G278" i="7"/>
  <c r="G284" i="7"/>
  <c r="G290" i="7"/>
  <c r="G296" i="7"/>
  <c r="G9" i="7"/>
  <c r="G15" i="7"/>
  <c r="G21" i="7"/>
  <c r="G27" i="7"/>
  <c r="G33" i="7"/>
  <c r="G39" i="7"/>
  <c r="G45" i="7"/>
  <c r="G51" i="7"/>
  <c r="G57" i="7"/>
  <c r="G63" i="7"/>
  <c r="G69" i="7"/>
  <c r="G75" i="7"/>
  <c r="G81" i="7"/>
  <c r="G87" i="7"/>
  <c r="G93" i="7"/>
  <c r="G105" i="7"/>
  <c r="G135" i="7"/>
  <c r="G153" i="7"/>
  <c r="G183" i="7"/>
  <c r="K4" i="7"/>
  <c r="K5" i="7" s="1"/>
  <c r="K6" i="7" s="1"/>
  <c r="K7" i="7" s="1"/>
  <c r="K8" i="7" s="1"/>
  <c r="K9" i="7" s="1"/>
  <c r="K10" i="7" s="1"/>
  <c r="K11" i="7" s="1"/>
  <c r="K12" i="7" s="1"/>
  <c r="K13" i="7" s="1"/>
  <c r="K14" i="7" s="1"/>
  <c r="K15" i="7" s="1"/>
  <c r="K16" i="7" s="1"/>
  <c r="K17" i="7" s="1"/>
  <c r="K18" i="7" s="1"/>
  <c r="K19" i="7" s="1"/>
  <c r="K20" i="7" s="1"/>
  <c r="K21" i="7" s="1"/>
  <c r="K22" i="7" s="1"/>
  <c r="K23" i="7" s="1"/>
  <c r="K24" i="7" s="1"/>
  <c r="K25" i="7" s="1"/>
  <c r="K26" i="7" s="1"/>
  <c r="K27" i="7" s="1"/>
  <c r="K28" i="7" s="1"/>
  <c r="K29" i="7" s="1"/>
  <c r="K30" i="7" s="1"/>
  <c r="K31" i="7" s="1"/>
  <c r="K32" i="7" s="1"/>
  <c r="K33" i="7" s="1"/>
  <c r="K34" i="7" s="1"/>
  <c r="K35" i="7" s="1"/>
  <c r="K36" i="7" s="1"/>
  <c r="K37" i="7" s="1"/>
  <c r="K38" i="7" s="1"/>
  <c r="K39" i="7" s="1"/>
  <c r="K40" i="7" s="1"/>
  <c r="K41" i="7" s="1"/>
  <c r="K42" i="7" s="1"/>
  <c r="K43" i="7" s="1"/>
  <c r="K44" i="7" s="1"/>
  <c r="K45" i="7" s="1"/>
  <c r="K46" i="7" s="1"/>
  <c r="K47" i="7" s="1"/>
  <c r="K48" i="7" s="1"/>
  <c r="K49" i="7" s="1"/>
  <c r="K50" i="7" s="1"/>
  <c r="K51" i="7" s="1"/>
  <c r="K52" i="7" s="1"/>
  <c r="K53" i="7" s="1"/>
  <c r="K54" i="7" s="1"/>
  <c r="K55" i="7" s="1"/>
  <c r="K56" i="7" s="1"/>
  <c r="K57" i="7" s="1"/>
  <c r="K58" i="7" s="1"/>
  <c r="K59" i="7" s="1"/>
  <c r="K60" i="7" s="1"/>
  <c r="K61" i="7" s="1"/>
  <c r="K62" i="7" s="1"/>
  <c r="K63" i="7" s="1"/>
  <c r="K64" i="7" s="1"/>
  <c r="K65" i="7" s="1"/>
  <c r="K66" i="7" s="1"/>
  <c r="K67" i="7" s="1"/>
  <c r="K68" i="7" s="1"/>
  <c r="K69" i="7" s="1"/>
  <c r="K70" i="7" s="1"/>
  <c r="K71" i="7" s="1"/>
  <c r="K72" i="7" s="1"/>
  <c r="K73" i="7" s="1"/>
  <c r="K74" i="7" s="1"/>
  <c r="K75" i="7" s="1"/>
  <c r="K76" i="7" s="1"/>
  <c r="K77" i="7" s="1"/>
  <c r="K78" i="7" s="1"/>
  <c r="K79" i="7" s="1"/>
  <c r="K80" i="7" s="1"/>
  <c r="K81" i="7" s="1"/>
  <c r="K82" i="7" s="1"/>
  <c r="K83" i="7" s="1"/>
  <c r="K84" i="7" s="1"/>
  <c r="K85" i="7" s="1"/>
  <c r="K86" i="7" s="1"/>
  <c r="K87" i="7" s="1"/>
  <c r="K88" i="7" s="1"/>
  <c r="K89" i="7" s="1"/>
  <c r="K90" i="7" s="1"/>
  <c r="K91" i="7" s="1"/>
  <c r="K92" i="7" s="1"/>
  <c r="K93" i="7" s="1"/>
  <c r="K94" i="7" s="1"/>
  <c r="K95" i="7" s="1"/>
  <c r="K96" i="7" s="1"/>
  <c r="K97" i="7" s="1"/>
  <c r="K98" i="7" s="1"/>
  <c r="K99" i="7" s="1"/>
  <c r="K100" i="7" s="1"/>
  <c r="K101" i="7" s="1"/>
  <c r="K102" i="7" s="1"/>
  <c r="K103" i="7" s="1"/>
  <c r="K104" i="7" s="1"/>
  <c r="K105" i="7" s="1"/>
  <c r="K106" i="7" s="1"/>
  <c r="K107" i="7" s="1"/>
  <c r="K108" i="7" s="1"/>
  <c r="K109" i="7" s="1"/>
  <c r="K110" i="7" s="1"/>
  <c r="K111" i="7" s="1"/>
  <c r="K112" i="7" s="1"/>
  <c r="K113" i="7" s="1"/>
  <c r="K114" i="7" s="1"/>
  <c r="K115" i="7" s="1"/>
  <c r="K116" i="7" s="1"/>
  <c r="K117" i="7" s="1"/>
  <c r="K118" i="7" s="1"/>
  <c r="K119" i="7" s="1"/>
  <c r="K120" i="7" s="1"/>
  <c r="K121" i="7" s="1"/>
  <c r="K122" i="7" s="1"/>
  <c r="K123" i="7" s="1"/>
  <c r="K124" i="7" s="1"/>
  <c r="K125" i="7" s="1"/>
  <c r="K126" i="7" s="1"/>
  <c r="K127" i="7" s="1"/>
  <c r="K128" i="7" s="1"/>
  <c r="K129" i="7" s="1"/>
  <c r="K130" i="7" s="1"/>
  <c r="K131" i="7" s="1"/>
  <c r="K132" i="7" s="1"/>
  <c r="K133" i="7" s="1"/>
  <c r="K134" i="7" s="1"/>
  <c r="K135" i="7" s="1"/>
  <c r="K136" i="7" s="1"/>
  <c r="K137" i="7" s="1"/>
  <c r="K138" i="7" s="1"/>
  <c r="K139" i="7" s="1"/>
  <c r="K140" i="7" s="1"/>
  <c r="K141" i="7" s="1"/>
  <c r="K142" i="7" s="1"/>
  <c r="K143" i="7" s="1"/>
  <c r="K144" i="7" s="1"/>
  <c r="K145" i="7" s="1"/>
  <c r="K146" i="7" s="1"/>
  <c r="K147" i="7" s="1"/>
  <c r="K148" i="7" s="1"/>
  <c r="K149" i="7" s="1"/>
  <c r="K150" i="7" s="1"/>
  <c r="K151" i="7" s="1"/>
  <c r="K152" i="7" s="1"/>
  <c r="K153" i="7" s="1"/>
  <c r="K154" i="7" s="1"/>
  <c r="K155" i="7" s="1"/>
  <c r="K156" i="7" s="1"/>
  <c r="K157" i="7" s="1"/>
  <c r="K158" i="7" s="1"/>
  <c r="K159" i="7" s="1"/>
  <c r="K160" i="7" s="1"/>
  <c r="K161" i="7" s="1"/>
  <c r="K162" i="7" s="1"/>
  <c r="K163" i="7" s="1"/>
  <c r="K164" i="7" s="1"/>
  <c r="K165" i="7" s="1"/>
  <c r="K166" i="7" s="1"/>
  <c r="K167" i="7" s="1"/>
  <c r="K168" i="7" s="1"/>
  <c r="K169" i="7" s="1"/>
  <c r="K170" i="7" s="1"/>
  <c r="K171" i="7" s="1"/>
  <c r="K172" i="7" s="1"/>
  <c r="K173" i="7" s="1"/>
  <c r="K174" i="7" s="1"/>
  <c r="K175" i="7" s="1"/>
  <c r="K176" i="7" s="1"/>
  <c r="K177" i="7" s="1"/>
  <c r="K178" i="7" s="1"/>
  <c r="K179" i="7" s="1"/>
  <c r="K180" i="7" s="1"/>
  <c r="K181" i="7" s="1"/>
  <c r="K182" i="7" s="1"/>
  <c r="K183" i="7" s="1"/>
  <c r="K184" i="7" s="1"/>
  <c r="K185" i="7" s="1"/>
  <c r="K186" i="7" s="1"/>
  <c r="K187" i="7" s="1"/>
  <c r="K188" i="7" s="1"/>
  <c r="K189" i="7" s="1"/>
  <c r="K190" i="7" s="1"/>
  <c r="K191" i="7" s="1"/>
  <c r="K192" i="7" s="1"/>
  <c r="K193" i="7" s="1"/>
  <c r="K194" i="7" s="1"/>
  <c r="K195" i="7" s="1"/>
  <c r="K196" i="7" s="1"/>
  <c r="K197" i="7" s="1"/>
  <c r="K198" i="7" s="1"/>
  <c r="K199" i="7" s="1"/>
  <c r="K200" i="7" s="1"/>
  <c r="K201" i="7" s="1"/>
  <c r="K202" i="7" s="1"/>
  <c r="K203" i="7" s="1"/>
  <c r="K204" i="7" s="1"/>
  <c r="K205" i="7" s="1"/>
  <c r="K206" i="7" s="1"/>
  <c r="K207" i="7" s="1"/>
  <c r="K208" i="7" s="1"/>
  <c r="K209" i="7" s="1"/>
  <c r="K210" i="7" s="1"/>
  <c r="K211" i="7" s="1"/>
  <c r="K212" i="7" s="1"/>
  <c r="K213" i="7" s="1"/>
  <c r="K214" i="7" s="1"/>
  <c r="K215" i="7" s="1"/>
  <c r="K216" i="7" s="1"/>
  <c r="K217" i="7" s="1"/>
  <c r="K218" i="7" s="1"/>
  <c r="K219" i="7" s="1"/>
  <c r="K220" i="7" s="1"/>
  <c r="K221" i="7" s="1"/>
  <c r="K222" i="7" s="1"/>
  <c r="K223" i="7" s="1"/>
  <c r="K224" i="7" s="1"/>
  <c r="K225" i="7" s="1"/>
  <c r="K226" i="7" s="1"/>
  <c r="K227" i="7" s="1"/>
  <c r="K228" i="7" s="1"/>
  <c r="K229" i="7" s="1"/>
  <c r="K230" i="7" s="1"/>
  <c r="K231" i="7" s="1"/>
  <c r="K232" i="7" s="1"/>
  <c r="K233" i="7" s="1"/>
  <c r="K234" i="7" s="1"/>
  <c r="K235" i="7" s="1"/>
  <c r="K236" i="7" s="1"/>
  <c r="K237" i="7" s="1"/>
  <c r="K238" i="7" s="1"/>
  <c r="K239" i="7" s="1"/>
  <c r="K240" i="7" s="1"/>
  <c r="K241" i="7" s="1"/>
  <c r="K242" i="7" s="1"/>
  <c r="K243" i="7" s="1"/>
  <c r="K244" i="7" s="1"/>
  <c r="K245" i="7" s="1"/>
  <c r="K246" i="7" s="1"/>
  <c r="K247" i="7" s="1"/>
  <c r="K248" i="7" s="1"/>
  <c r="K249" i="7" s="1"/>
  <c r="K250" i="7" s="1"/>
  <c r="K251" i="7" s="1"/>
  <c r="K252" i="7" s="1"/>
  <c r="K253" i="7" s="1"/>
  <c r="K254" i="7" s="1"/>
  <c r="K255" i="7" s="1"/>
  <c r="K256" i="7" s="1"/>
  <c r="K257" i="7" s="1"/>
  <c r="K258" i="7" s="1"/>
  <c r="K259" i="7" s="1"/>
  <c r="K260" i="7" s="1"/>
  <c r="K261" i="7" s="1"/>
  <c r="K262" i="7" s="1"/>
  <c r="K263" i="7" s="1"/>
  <c r="K264" i="7" s="1"/>
  <c r="K265" i="7" s="1"/>
  <c r="K266" i="7" s="1"/>
  <c r="K267" i="7" s="1"/>
  <c r="K268" i="7" s="1"/>
  <c r="K269" i="7" s="1"/>
  <c r="K270" i="7" s="1"/>
  <c r="K271" i="7" s="1"/>
  <c r="K272" i="7" s="1"/>
  <c r="K273" i="7" s="1"/>
  <c r="K274" i="7" s="1"/>
  <c r="K275" i="7" s="1"/>
  <c r="K276" i="7" s="1"/>
  <c r="K277" i="7" s="1"/>
  <c r="K278" i="7" s="1"/>
  <c r="K279" i="7" s="1"/>
  <c r="K280" i="7" s="1"/>
  <c r="K281" i="7" s="1"/>
  <c r="K282" i="7" s="1"/>
  <c r="K283" i="7" s="1"/>
  <c r="K284" i="7" s="1"/>
  <c r="K285" i="7" s="1"/>
  <c r="K286" i="7" s="1"/>
  <c r="K287" i="7" s="1"/>
  <c r="K288" i="7" s="1"/>
  <c r="K289" i="7" s="1"/>
  <c r="K290" i="7" s="1"/>
  <c r="K291" i="7" s="1"/>
  <c r="K292" i="7" s="1"/>
  <c r="K293" i="7" s="1"/>
  <c r="K294" i="7" s="1"/>
  <c r="K295" i="7" s="1"/>
  <c r="K296" i="7" s="1"/>
  <c r="K297" i="7" s="1"/>
  <c r="K298" i="7" s="1"/>
  <c r="K299" i="7" s="1"/>
  <c r="K300" i="7" s="1"/>
  <c r="K301" i="7" s="1"/>
  <c r="K302" i="7" s="1"/>
  <c r="K303" i="7" s="1"/>
  <c r="K304" i="7" s="1"/>
  <c r="K305" i="7" s="1"/>
  <c r="K306" i="7" s="1"/>
  <c r="K307" i="7" s="1"/>
  <c r="K308" i="7" s="1"/>
  <c r="K309" i="7" s="1"/>
  <c r="K310" i="7" s="1"/>
  <c r="K311" i="7" s="1"/>
  <c r="K312" i="7" s="1"/>
  <c r="K313" i="7" s="1"/>
  <c r="K314" i="7" s="1"/>
  <c r="K315" i="7" s="1"/>
  <c r="K316" i="7" s="1"/>
  <c r="K317" i="7" s="1"/>
  <c r="K318" i="7" s="1"/>
  <c r="K319" i="7" s="1"/>
  <c r="K320" i="7" s="1"/>
  <c r="K321" i="7" s="1"/>
  <c r="K322" i="7" s="1"/>
  <c r="K323" i="7" s="1"/>
  <c r="K324" i="7" s="1"/>
  <c r="K325" i="7" s="1"/>
  <c r="K326" i="7" s="1"/>
  <c r="K327" i="7" s="1"/>
  <c r="K328" i="7" s="1"/>
  <c r="K329" i="7" s="1"/>
  <c r="K330" i="7" s="1"/>
  <c r="K331" i="7" s="1"/>
  <c r="K332" i="7" s="1"/>
  <c r="K333" i="7" s="1"/>
  <c r="K334" i="7" s="1"/>
  <c r="K335" i="7" s="1"/>
  <c r="K336" i="7" s="1"/>
  <c r="K337" i="7" s="1"/>
  <c r="K338" i="7" s="1"/>
  <c r="K339" i="7" s="1"/>
  <c r="K340" i="7" s="1"/>
  <c r="K341" i="7" s="1"/>
  <c r="K342" i="7" s="1"/>
  <c r="K343" i="7" s="1"/>
  <c r="K344" i="7" s="1"/>
  <c r="K345" i="7" s="1"/>
  <c r="K346" i="7" s="1"/>
  <c r="K347" i="7" s="1"/>
  <c r="K348" i="7" s="1"/>
  <c r="K349" i="7" s="1"/>
  <c r="K350" i="7" s="1"/>
  <c r="K351" i="7" s="1"/>
  <c r="K352" i="7" s="1"/>
  <c r="K353" i="7" s="1"/>
  <c r="K354" i="7" s="1"/>
  <c r="K355" i="7" s="1"/>
  <c r="K356" i="7" s="1"/>
  <c r="K357" i="7" s="1"/>
  <c r="K358" i="7" s="1"/>
  <c r="K359" i="7" s="1"/>
  <c r="K360" i="7" s="1"/>
  <c r="K361" i="7" s="1"/>
  <c r="K362" i="7" s="1"/>
  <c r="K363" i="7" s="1"/>
  <c r="K364" i="7" s="1"/>
  <c r="K365" i="7" s="1"/>
  <c r="K366" i="7" s="1"/>
  <c r="K367" i="7" s="1"/>
  <c r="K368" i="7" s="1"/>
  <c r="K369" i="7" s="1"/>
  <c r="K370" i="7" s="1"/>
  <c r="K371" i="7" s="1"/>
  <c r="K372" i="7" s="1"/>
  <c r="K373" i="7" s="1"/>
  <c r="K374" i="7" s="1"/>
  <c r="K375" i="7" s="1"/>
  <c r="K376" i="7" s="1"/>
  <c r="K377" i="7" s="1"/>
  <c r="K378" i="7" s="1"/>
  <c r="K379" i="7" s="1"/>
  <c r="K380" i="7" s="1"/>
  <c r="K381" i="7" s="1"/>
  <c r="K382" i="7" s="1"/>
  <c r="K383" i="7" s="1"/>
  <c r="K384" i="7" s="1"/>
  <c r="K385" i="7" s="1"/>
  <c r="K386" i="7" s="1"/>
  <c r="K387" i="7" s="1"/>
  <c r="K388" i="7" s="1"/>
  <c r="K389" i="7" s="1"/>
  <c r="K390" i="7" s="1"/>
  <c r="K391" i="7" s="1"/>
  <c r="K392" i="7" s="1"/>
  <c r="K393" i="7" s="1"/>
  <c r="K394" i="7" s="1"/>
  <c r="K395" i="7" s="1"/>
  <c r="K396" i="7" s="1"/>
  <c r="K397" i="7" s="1"/>
  <c r="K398" i="7" s="1"/>
  <c r="K399" i="7" s="1"/>
  <c r="K400" i="7" s="1"/>
  <c r="K401" i="7" s="1"/>
  <c r="K402" i="7" s="1"/>
  <c r="K403" i="7" s="1"/>
  <c r="K404" i="7" s="1"/>
  <c r="K405" i="7" s="1"/>
  <c r="K406" i="7" s="1"/>
  <c r="K407" i="7" s="1"/>
  <c r="K408" i="7" s="1"/>
  <c r="K409" i="7" s="1"/>
  <c r="K410" i="7" s="1"/>
  <c r="K411" i="7" s="1"/>
  <c r="K412" i="7" s="1"/>
  <c r="K413" i="7" s="1"/>
  <c r="K414" i="7" s="1"/>
  <c r="K415" i="7" s="1"/>
  <c r="K416" i="7" s="1"/>
  <c r="K417" i="7" s="1"/>
  <c r="K418" i="7" s="1"/>
  <c r="K419" i="7" s="1"/>
  <c r="K420" i="7" s="1"/>
  <c r="K421" i="7" s="1"/>
  <c r="K422" i="7" s="1"/>
  <c r="K423" i="7" s="1"/>
  <c r="K424" i="7" s="1"/>
  <c r="K425" i="7" s="1"/>
  <c r="K426" i="7" s="1"/>
  <c r="K427" i="7" s="1"/>
  <c r="K428" i="7" s="1"/>
  <c r="K429" i="7" s="1"/>
  <c r="K430" i="7" s="1"/>
  <c r="K431" i="7" s="1"/>
  <c r="K432" i="7" s="1"/>
  <c r="K433" i="7" s="1"/>
  <c r="K434" i="7" s="1"/>
  <c r="K435" i="7" s="1"/>
  <c r="K436" i="7" s="1"/>
  <c r="K437" i="7" s="1"/>
  <c r="K438" i="7" s="1"/>
  <c r="K439" i="7" s="1"/>
  <c r="K440" i="7" s="1"/>
  <c r="K441" i="7" s="1"/>
  <c r="K442" i="7" s="1"/>
  <c r="K443" i="7" s="1"/>
  <c r="K444" i="7" s="1"/>
  <c r="K445" i="7" s="1"/>
  <c r="K446" i="7" s="1"/>
  <c r="K447" i="7" s="1"/>
  <c r="K448" i="7" s="1"/>
  <c r="K449" i="7" s="1"/>
  <c r="K450" i="7" s="1"/>
  <c r="K451" i="7" s="1"/>
  <c r="K452" i="7" s="1"/>
  <c r="K453" i="7" s="1"/>
  <c r="K454" i="7" s="1"/>
  <c r="K455" i="7" s="1"/>
  <c r="K456" i="7" s="1"/>
  <c r="K457" i="7" s="1"/>
  <c r="K458" i="7" s="1"/>
  <c r="K459" i="7" s="1"/>
  <c r="K460" i="7" s="1"/>
  <c r="K461" i="7" s="1"/>
  <c r="K462" i="7" s="1"/>
  <c r="K463" i="7" s="1"/>
  <c r="K464" i="7" s="1"/>
  <c r="K465" i="7" s="1"/>
  <c r="K466" i="7" s="1"/>
  <c r="K467" i="7" s="1"/>
  <c r="K468" i="7" s="1"/>
  <c r="K469" i="7" s="1"/>
  <c r="K470" i="7" s="1"/>
  <c r="K471" i="7" s="1"/>
  <c r="K472" i="7" s="1"/>
  <c r="K473" i="7" s="1"/>
  <c r="K474" i="7" s="1"/>
  <c r="K475" i="7" s="1"/>
  <c r="K476" i="7" s="1"/>
  <c r="K477" i="7" s="1"/>
  <c r="K478" i="7" s="1"/>
  <c r="K479" i="7" s="1"/>
  <c r="K480" i="7" s="1"/>
  <c r="K481" i="7" s="1"/>
  <c r="K482" i="7" s="1"/>
  <c r="K483" i="7" s="1"/>
  <c r="K484" i="7" s="1"/>
  <c r="K485" i="7" s="1"/>
  <c r="K486" i="7" s="1"/>
  <c r="K487" i="7" s="1"/>
  <c r="K488" i="7" s="1"/>
  <c r="K489" i="7" s="1"/>
  <c r="K490" i="7" s="1"/>
  <c r="K491" i="7" s="1"/>
  <c r="K492" i="7" s="1"/>
  <c r="K493" i="7" s="1"/>
  <c r="K494" i="7" s="1"/>
  <c r="K495" i="7" s="1"/>
  <c r="K496" i="7" s="1"/>
  <c r="K497" i="7" s="1"/>
  <c r="K498" i="7" s="1"/>
  <c r="K499" i="7" s="1"/>
  <c r="K500" i="7" s="1"/>
  <c r="K501" i="7" s="1"/>
  <c r="K502" i="7" s="1"/>
  <c r="K503" i="7" s="1"/>
  <c r="K504" i="7" s="1"/>
  <c r="K505" i="7" s="1"/>
  <c r="K506" i="7" s="1"/>
  <c r="K507" i="7" s="1"/>
  <c r="K508" i="7" s="1"/>
  <c r="K509" i="7" s="1"/>
  <c r="K510" i="7" s="1"/>
  <c r="K511" i="7" s="1"/>
  <c r="K512" i="7" s="1"/>
  <c r="K513" i="7" s="1"/>
  <c r="K514" i="7" s="1"/>
  <c r="K515" i="7" s="1"/>
  <c r="K516" i="7" s="1"/>
  <c r="K517" i="7" s="1"/>
  <c r="K518" i="7" s="1"/>
  <c r="K519" i="7" s="1"/>
  <c r="K520" i="7" s="1"/>
  <c r="K521" i="7" s="1"/>
  <c r="K522" i="7" s="1"/>
  <c r="K523" i="7" s="1"/>
  <c r="K524" i="7" s="1"/>
  <c r="K525" i="7" s="1"/>
  <c r="K526" i="7" s="1"/>
  <c r="K527" i="7" s="1"/>
  <c r="K528" i="7" s="1"/>
  <c r="K529" i="7" s="1"/>
  <c r="K530" i="7" s="1"/>
  <c r="K531" i="7" s="1"/>
  <c r="K532" i="7" s="1"/>
  <c r="K533" i="7" s="1"/>
  <c r="K534" i="7" s="1"/>
  <c r="K535" i="7" s="1"/>
  <c r="K536" i="7" s="1"/>
  <c r="K537" i="7" s="1"/>
  <c r="K538" i="7" s="1"/>
  <c r="K539" i="7" s="1"/>
  <c r="K540" i="7" s="1"/>
  <c r="K541" i="7" s="1"/>
  <c r="K542" i="7" s="1"/>
  <c r="K543" i="7" s="1"/>
  <c r="K544" i="7" s="1"/>
  <c r="K545" i="7" s="1"/>
  <c r="K546" i="7" s="1"/>
  <c r="K547" i="7" s="1"/>
  <c r="K548" i="7" s="1"/>
  <c r="K549" i="7" s="1"/>
  <c r="K550" i="7" s="1"/>
  <c r="K551" i="7" s="1"/>
  <c r="K552" i="7" s="1"/>
  <c r="K553" i="7" s="1"/>
  <c r="K554" i="7" s="1"/>
  <c r="K555" i="7" s="1"/>
  <c r="K556" i="7" s="1"/>
  <c r="K557" i="7" s="1"/>
  <c r="K558" i="7" s="1"/>
  <c r="K559" i="7" s="1"/>
  <c r="K560" i="7" s="1"/>
  <c r="K561" i="7" s="1"/>
  <c r="K562" i="7" s="1"/>
  <c r="K563" i="7" s="1"/>
  <c r="K564" i="7" s="1"/>
  <c r="K565" i="7" s="1"/>
  <c r="K566" i="7" s="1"/>
  <c r="K567" i="7" s="1"/>
  <c r="K568" i="7" s="1"/>
  <c r="K569" i="7" s="1"/>
  <c r="K570" i="7" s="1"/>
  <c r="K571" i="7" s="1"/>
  <c r="K572" i="7" s="1"/>
  <c r="K573" i="7" s="1"/>
  <c r="K574" i="7" s="1"/>
  <c r="K575" i="7" s="1"/>
  <c r="K576" i="7" s="1"/>
  <c r="K577" i="7" s="1"/>
  <c r="K578" i="7" s="1"/>
  <c r="K579" i="7" s="1"/>
  <c r="K580" i="7" s="1"/>
  <c r="K581" i="7" s="1"/>
  <c r="K582" i="7" s="1"/>
  <c r="K583" i="7" s="1"/>
  <c r="K584" i="7" s="1"/>
  <c r="K585" i="7" s="1"/>
  <c r="K586" i="7" s="1"/>
  <c r="K587" i="7" s="1"/>
  <c r="K588" i="7" s="1"/>
  <c r="K589" i="7" s="1"/>
  <c r="K590" i="7" s="1"/>
  <c r="K591" i="7" s="1"/>
  <c r="K592" i="7" s="1"/>
  <c r="K593" i="7" s="1"/>
  <c r="K594" i="7" s="1"/>
  <c r="K595" i="7" s="1"/>
  <c r="K596" i="7" s="1"/>
  <c r="K597" i="7" s="1"/>
  <c r="K598" i="7" s="1"/>
  <c r="K599" i="7" s="1"/>
  <c r="K600" i="7" s="1"/>
  <c r="K601" i="7" s="1"/>
  <c r="K602" i="7" s="1"/>
  <c r="K603" i="7" s="1"/>
  <c r="K604" i="7" s="1"/>
  <c r="K605" i="7" s="1"/>
  <c r="K606" i="7" s="1"/>
  <c r="K607" i="7" s="1"/>
  <c r="K608" i="7" s="1"/>
  <c r="K609" i="7" s="1"/>
  <c r="K610" i="7" s="1"/>
  <c r="K611" i="7" s="1"/>
  <c r="K612" i="7" s="1"/>
  <c r="K613" i="7" s="1"/>
  <c r="K614" i="7" s="1"/>
  <c r="K615" i="7" s="1"/>
  <c r="K616" i="7" s="1"/>
  <c r="K617" i="7" s="1"/>
  <c r="K618" i="7" s="1"/>
  <c r="K619" i="7" s="1"/>
  <c r="K620" i="7" s="1"/>
  <c r="K621" i="7" s="1"/>
  <c r="K622" i="7" s="1"/>
  <c r="K623" i="7" s="1"/>
  <c r="K624" i="7" s="1"/>
  <c r="K625" i="7" s="1"/>
  <c r="K626" i="7" s="1"/>
  <c r="K627" i="7" s="1"/>
  <c r="K628" i="7" s="1"/>
  <c r="K629" i="7" s="1"/>
  <c r="K630" i="7" s="1"/>
  <c r="K631" i="7" s="1"/>
  <c r="K632" i="7" s="1"/>
  <c r="K633" i="7" s="1"/>
  <c r="K634" i="7" s="1"/>
  <c r="K635" i="7" s="1"/>
  <c r="K636" i="7" s="1"/>
  <c r="K637" i="7" s="1"/>
  <c r="K638" i="7" s="1"/>
  <c r="K639" i="7" s="1"/>
  <c r="K640" i="7" s="1"/>
  <c r="K641" i="7" s="1"/>
  <c r="K642" i="7" s="1"/>
  <c r="K643" i="7" s="1"/>
  <c r="K644" i="7" s="1"/>
  <c r="K645" i="7" s="1"/>
  <c r="K646" i="7" s="1"/>
  <c r="K647" i="7" s="1"/>
  <c r="K648" i="7" s="1"/>
  <c r="K649" i="7" s="1"/>
  <c r="K650" i="7" s="1"/>
  <c r="K651" i="7" s="1"/>
  <c r="K652" i="7" s="1"/>
  <c r="K653" i="7" s="1"/>
  <c r="K654" i="7" s="1"/>
  <c r="K655" i="7" s="1"/>
  <c r="K656" i="7" s="1"/>
  <c r="K657" i="7" s="1"/>
  <c r="K658" i="7" s="1"/>
  <c r="K659" i="7" s="1"/>
  <c r="K660" i="7" s="1"/>
  <c r="K661" i="7" s="1"/>
  <c r="K662" i="7" s="1"/>
  <c r="K663" i="7" s="1"/>
  <c r="K664" i="7" s="1"/>
  <c r="K665" i="7" s="1"/>
  <c r="K666" i="7" s="1"/>
  <c r="K667" i="7" s="1"/>
  <c r="K668" i="7" s="1"/>
  <c r="K669" i="7" s="1"/>
  <c r="K670" i="7" s="1"/>
  <c r="K671" i="7" s="1"/>
  <c r="K672" i="7" s="1"/>
  <c r="K673" i="7" s="1"/>
  <c r="K674" i="7" s="1"/>
  <c r="K675" i="7" s="1"/>
  <c r="K676" i="7" s="1"/>
  <c r="K677" i="7" s="1"/>
  <c r="K678" i="7" s="1"/>
  <c r="K679" i="7" s="1"/>
  <c r="K680" i="7" s="1"/>
  <c r="K681" i="7" s="1"/>
  <c r="K682" i="7" s="1"/>
  <c r="K683" i="7" s="1"/>
  <c r="K684" i="7" s="1"/>
  <c r="K685" i="7" s="1"/>
  <c r="K686" i="7" s="1"/>
  <c r="K687" i="7" s="1"/>
  <c r="K688" i="7" s="1"/>
  <c r="K689" i="7" s="1"/>
  <c r="K690" i="7" s="1"/>
  <c r="K691" i="7" s="1"/>
  <c r="K692" i="7" s="1"/>
  <c r="K693" i="7" s="1"/>
  <c r="K694" i="7" s="1"/>
  <c r="K695" i="7" s="1"/>
  <c r="K696" i="7" s="1"/>
  <c r="K697" i="7" s="1"/>
  <c r="K698" i="7" s="1"/>
  <c r="K699" i="7" s="1"/>
  <c r="K700" i="7" s="1"/>
  <c r="K701" i="7" s="1"/>
  <c r="K702" i="7" s="1"/>
  <c r="K703" i="7" s="1"/>
  <c r="K704" i="7" s="1"/>
  <c r="K705" i="7" s="1"/>
  <c r="K706" i="7" s="1"/>
  <c r="K707" i="7" s="1"/>
  <c r="K708" i="7" s="1"/>
  <c r="K709" i="7" s="1"/>
  <c r="K710" i="7" s="1"/>
  <c r="K711" i="7" s="1"/>
  <c r="K712" i="7" s="1"/>
  <c r="K713" i="7" s="1"/>
  <c r="K714" i="7" s="1"/>
  <c r="K715" i="7" s="1"/>
  <c r="K716" i="7" s="1"/>
  <c r="K717" i="7" s="1"/>
  <c r="K718" i="7" s="1"/>
  <c r="K719" i="7" s="1"/>
  <c r="K720" i="7" s="1"/>
  <c r="K721" i="7" s="1"/>
  <c r="K722" i="7" s="1"/>
  <c r="K723" i="7" s="1"/>
  <c r="K724" i="7" s="1"/>
  <c r="K725" i="7" s="1"/>
  <c r="K726" i="7" s="1"/>
  <c r="K727" i="7" s="1"/>
  <c r="K728" i="7" s="1"/>
  <c r="K729" i="7" s="1"/>
  <c r="K730" i="7" s="1"/>
  <c r="K731" i="7" s="1"/>
  <c r="K732" i="7" s="1"/>
  <c r="K733" i="7" s="1"/>
  <c r="K734" i="7" s="1"/>
  <c r="K735" i="7" s="1"/>
  <c r="K736" i="7" s="1"/>
  <c r="K737" i="7" s="1"/>
  <c r="K738" i="7" s="1"/>
  <c r="K739" i="7" s="1"/>
  <c r="K740" i="7" s="1"/>
  <c r="K741" i="7" s="1"/>
  <c r="K742" i="7" s="1"/>
  <c r="K743" i="7" s="1"/>
  <c r="K744" i="7" s="1"/>
  <c r="K745" i="7" s="1"/>
  <c r="K746" i="7" s="1"/>
  <c r="K747" i="7" s="1"/>
  <c r="K748" i="7" s="1"/>
  <c r="K749" i="7" s="1"/>
  <c r="K750" i="7" s="1"/>
  <c r="K751" i="7" s="1"/>
  <c r="K752" i="7" s="1"/>
  <c r="K753" i="7" s="1"/>
  <c r="K754" i="7" s="1"/>
  <c r="K755" i="7" s="1"/>
  <c r="K756" i="7" s="1"/>
  <c r="K757" i="7" s="1"/>
  <c r="K758" i="7" s="1"/>
  <c r="K759" i="7" s="1"/>
  <c r="K760" i="7" s="1"/>
  <c r="K761" i="7" s="1"/>
  <c r="K762" i="7" s="1"/>
  <c r="K763" i="7" s="1"/>
  <c r="K764" i="7" s="1"/>
  <c r="K765" i="7" s="1"/>
  <c r="K766" i="7" s="1"/>
  <c r="K767" i="7" s="1"/>
  <c r="K768" i="7" s="1"/>
  <c r="K769" i="7" s="1"/>
  <c r="K770" i="7" s="1"/>
  <c r="K771" i="7" s="1"/>
  <c r="K772" i="7" s="1"/>
  <c r="K773" i="7" s="1"/>
  <c r="K774" i="7" s="1"/>
  <c r="K775" i="7" s="1"/>
  <c r="K776" i="7" s="1"/>
  <c r="K777" i="7" s="1"/>
  <c r="K778" i="7" s="1"/>
  <c r="K779" i="7" s="1"/>
  <c r="K780" i="7" s="1"/>
  <c r="K781" i="7" s="1"/>
  <c r="K782" i="7" s="1"/>
  <c r="K783" i="7" s="1"/>
  <c r="K784" i="7" s="1"/>
  <c r="K785" i="7" s="1"/>
  <c r="K786" i="7" s="1"/>
  <c r="K787" i="7" s="1"/>
  <c r="K788" i="7" s="1"/>
  <c r="K789" i="7" s="1"/>
  <c r="K790" i="7" s="1"/>
  <c r="K791" i="7" s="1"/>
  <c r="K792" i="7" s="1"/>
  <c r="K793" i="7" s="1"/>
  <c r="K794" i="7" s="1"/>
  <c r="K795" i="7" s="1"/>
  <c r="K796" i="7" s="1"/>
  <c r="K797" i="7" s="1"/>
  <c r="K798" i="7" s="1"/>
  <c r="K799" i="7" s="1"/>
  <c r="K800" i="7" s="1"/>
  <c r="K801" i="7" s="1"/>
  <c r="K802" i="7" s="1"/>
  <c r="K803" i="7" s="1"/>
  <c r="K804" i="7" s="1"/>
  <c r="K805" i="7" s="1"/>
  <c r="K806" i="7" s="1"/>
  <c r="K807" i="7" s="1"/>
  <c r="K808" i="7" s="1"/>
  <c r="K809" i="7" s="1"/>
  <c r="K810" i="7" s="1"/>
  <c r="K811" i="7" s="1"/>
  <c r="K812" i="7" s="1"/>
  <c r="K813" i="7" s="1"/>
  <c r="K814" i="7" s="1"/>
  <c r="K815" i="7" s="1"/>
  <c r="K816" i="7" s="1"/>
  <c r="K817" i="7" s="1"/>
  <c r="K818" i="7" s="1"/>
  <c r="K819" i="7" s="1"/>
  <c r="K820" i="7" s="1"/>
  <c r="K821" i="7" s="1"/>
  <c r="K822" i="7" s="1"/>
  <c r="K823" i="7" s="1"/>
  <c r="K824" i="7" s="1"/>
  <c r="K825" i="7" s="1"/>
  <c r="K826" i="7" s="1"/>
  <c r="K827" i="7" s="1"/>
  <c r="K828" i="7" s="1"/>
  <c r="K829" i="7" s="1"/>
  <c r="K830" i="7" s="1"/>
  <c r="K831" i="7" s="1"/>
  <c r="K832" i="7" s="1"/>
  <c r="K833" i="7" s="1"/>
  <c r="K834" i="7" s="1"/>
  <c r="K835" i="7" s="1"/>
  <c r="K836" i="7" s="1"/>
  <c r="K837" i="7" s="1"/>
  <c r="K838" i="7" s="1"/>
  <c r="K839" i="7" s="1"/>
  <c r="K840" i="7" s="1"/>
  <c r="K841" i="7" s="1"/>
  <c r="K842" i="7" s="1"/>
  <c r="K843" i="7" s="1"/>
  <c r="K844" i="7" s="1"/>
  <c r="K845" i="7" s="1"/>
  <c r="K846" i="7" s="1"/>
  <c r="K847" i="7" s="1"/>
  <c r="K848" i="7" s="1"/>
  <c r="K849" i="7" s="1"/>
  <c r="K850" i="7" s="1"/>
  <c r="K851" i="7" s="1"/>
  <c r="K852" i="7" s="1"/>
  <c r="K853" i="7" s="1"/>
  <c r="K854" i="7" s="1"/>
  <c r="K855" i="7" s="1"/>
  <c r="K856" i="7" s="1"/>
  <c r="K857" i="7" s="1"/>
  <c r="K858" i="7" s="1"/>
  <c r="K859" i="7" s="1"/>
  <c r="K860" i="7" s="1"/>
  <c r="K861" i="7" s="1"/>
  <c r="K862" i="7" s="1"/>
  <c r="K863" i="7" s="1"/>
  <c r="K864" i="7" s="1"/>
  <c r="K865" i="7" s="1"/>
  <c r="K866" i="7" s="1"/>
  <c r="K867" i="7" s="1"/>
  <c r="K868" i="7" s="1"/>
  <c r="K869" i="7" s="1"/>
  <c r="K870" i="7" s="1"/>
  <c r="K871" i="7" s="1"/>
  <c r="K872" i="7" s="1"/>
  <c r="K873" i="7" s="1"/>
  <c r="K874" i="7" s="1"/>
  <c r="K875" i="7" s="1"/>
  <c r="K876" i="7" s="1"/>
  <c r="K877" i="7" s="1"/>
  <c r="K878" i="7" s="1"/>
  <c r="K879" i="7" s="1"/>
  <c r="K880" i="7" s="1"/>
  <c r="K881" i="7" s="1"/>
  <c r="K882" i="7" s="1"/>
  <c r="K883" i="7" s="1"/>
  <c r="K884" i="7" s="1"/>
  <c r="K885" i="7" s="1"/>
  <c r="K886" i="7" s="1"/>
  <c r="K887" i="7" s="1"/>
  <c r="K888" i="7" s="1"/>
  <c r="K889" i="7" s="1"/>
  <c r="K890" i="7" s="1"/>
  <c r="K891" i="7" s="1"/>
  <c r="K892" i="7" s="1"/>
  <c r="K893" i="7" s="1"/>
  <c r="K894" i="7" s="1"/>
  <c r="K895" i="7" s="1"/>
  <c r="K896" i="7" s="1"/>
  <c r="K897" i="7" s="1"/>
  <c r="K898" i="7" s="1"/>
  <c r="K899" i="7" s="1"/>
  <c r="K900" i="7" s="1"/>
  <c r="K901" i="7" s="1"/>
  <c r="K902" i="7" s="1"/>
  <c r="K903" i="7" s="1"/>
  <c r="K904" i="7" s="1"/>
  <c r="K905" i="7" s="1"/>
  <c r="K906" i="7" s="1"/>
  <c r="K907" i="7" s="1"/>
  <c r="K908" i="7" s="1"/>
  <c r="K909" i="7" s="1"/>
  <c r="K910" i="7" s="1"/>
  <c r="K911" i="7" s="1"/>
  <c r="K912" i="7" s="1"/>
  <c r="K913" i="7" s="1"/>
  <c r="K914" i="7" s="1"/>
  <c r="K915" i="7" s="1"/>
  <c r="K916" i="7" s="1"/>
  <c r="K917" i="7" s="1"/>
  <c r="K918" i="7" s="1"/>
  <c r="K919" i="7" s="1"/>
  <c r="K920" i="7" s="1"/>
  <c r="K921" i="7" s="1"/>
  <c r="K922" i="7" s="1"/>
  <c r="K923" i="7" s="1"/>
  <c r="K924" i="7" s="1"/>
  <c r="K925" i="7" s="1"/>
  <c r="K926" i="7" s="1"/>
  <c r="K927" i="7" s="1"/>
  <c r="K928" i="7" s="1"/>
  <c r="K929" i="7" s="1"/>
  <c r="K930" i="7" s="1"/>
  <c r="K931" i="7" s="1"/>
  <c r="K932" i="7" s="1"/>
  <c r="K933" i="7" s="1"/>
  <c r="K934" i="7" s="1"/>
  <c r="K935" i="7" s="1"/>
  <c r="K936" i="7" s="1"/>
  <c r="K937" i="7" s="1"/>
  <c r="K938" i="7" s="1"/>
  <c r="K939" i="7" s="1"/>
  <c r="K940" i="7" s="1"/>
  <c r="K941" i="7" s="1"/>
  <c r="K942" i="7" s="1"/>
  <c r="K943" i="7" s="1"/>
  <c r="K944" i="7" s="1"/>
  <c r="K945" i="7" s="1"/>
  <c r="K946" i="7" s="1"/>
  <c r="K947" i="7" s="1"/>
  <c r="K948" i="7" s="1"/>
  <c r="K949" i="7" s="1"/>
  <c r="K950" i="7" s="1"/>
  <c r="K951" i="7" s="1"/>
  <c r="K952" i="7" s="1"/>
  <c r="K953" i="7" s="1"/>
  <c r="K954" i="7" s="1"/>
  <c r="K955" i="7" s="1"/>
  <c r="K956" i="7" s="1"/>
  <c r="K957" i="7" s="1"/>
  <c r="K958" i="7" s="1"/>
  <c r="K959" i="7" s="1"/>
  <c r="K960" i="7" s="1"/>
  <c r="K961" i="7" s="1"/>
  <c r="K962" i="7" s="1"/>
  <c r="K963" i="7" s="1"/>
  <c r="K964" i="7" s="1"/>
  <c r="K965" i="7" s="1"/>
  <c r="K966" i="7" s="1"/>
  <c r="K967" i="7" s="1"/>
  <c r="K968" i="7" s="1"/>
  <c r="K969" i="7" s="1"/>
  <c r="K970" i="7" s="1"/>
  <c r="K971" i="7" s="1"/>
  <c r="K972" i="7" s="1"/>
  <c r="K973" i="7" s="1"/>
  <c r="K974" i="7" s="1"/>
  <c r="K975" i="7" s="1"/>
  <c r="K976" i="7" s="1"/>
  <c r="K977" i="7" s="1"/>
  <c r="K978" i="7" s="1"/>
  <c r="K979" i="7" s="1"/>
  <c r="K980" i="7" s="1"/>
  <c r="K981" i="7" s="1"/>
  <c r="K982" i="7" s="1"/>
  <c r="K983" i="7" s="1"/>
  <c r="K984" i="7" s="1"/>
  <c r="K985" i="7" s="1"/>
  <c r="K986" i="7" s="1"/>
  <c r="K987" i="7" s="1"/>
  <c r="K988" i="7" s="1"/>
  <c r="K989" i="7" s="1"/>
  <c r="K990" i="7" s="1"/>
  <c r="K991" i="7" s="1"/>
  <c r="K992" i="7" s="1"/>
  <c r="K993" i="7" s="1"/>
  <c r="K994" i="7" s="1"/>
  <c r="K995" i="7" s="1"/>
  <c r="K996" i="7" s="1"/>
  <c r="K997" i="7" s="1"/>
  <c r="K998" i="7" s="1"/>
  <c r="K999" i="7" s="1"/>
  <c r="K1000" i="7" s="1"/>
  <c r="K1001" i="7" s="1"/>
  <c r="K1002" i="7" s="1"/>
  <c r="K1003" i="7" s="1"/>
  <c r="K1004" i="7" s="1"/>
  <c r="K1005" i="7" s="1"/>
  <c r="K1006" i="7" s="1"/>
  <c r="K1007" i="7" s="1"/>
  <c r="K1008" i="7" s="1"/>
  <c r="K1009" i="7" s="1"/>
  <c r="K1010" i="7" s="1"/>
  <c r="K1011" i="7" s="1"/>
  <c r="K1012" i="7" s="1"/>
  <c r="K1013" i="7" s="1"/>
  <c r="K1014" i="7" s="1"/>
  <c r="K1015" i="7" s="1"/>
  <c r="K1016" i="7" s="1"/>
  <c r="K1017" i="7" s="1"/>
  <c r="K1018" i="7" s="1"/>
  <c r="K1019" i="7" s="1"/>
  <c r="K1020" i="7" s="1"/>
  <c r="K1021" i="7" s="1"/>
  <c r="K1022" i="7" s="1"/>
  <c r="K1023" i="7" s="1"/>
  <c r="K1024" i="7" s="1"/>
  <c r="K1025" i="7" s="1"/>
  <c r="K1026" i="7" s="1"/>
  <c r="K1027" i="7" s="1"/>
  <c r="K1028" i="7" s="1"/>
  <c r="K1029" i="7" s="1"/>
  <c r="K1030" i="7" s="1"/>
  <c r="K1031" i="7" s="1"/>
  <c r="K1032" i="7" s="1"/>
  <c r="K1033" i="7" s="1"/>
  <c r="K1034" i="7" s="1"/>
  <c r="K1035" i="7" s="1"/>
  <c r="K1036" i="7" s="1"/>
  <c r="K1037" i="7" s="1"/>
  <c r="K1038" i="7" s="1"/>
  <c r="K1039" i="7" s="1"/>
  <c r="K1040" i="7" s="1"/>
  <c r="K1041" i="7" s="1"/>
  <c r="K1042" i="7" s="1"/>
  <c r="K1043" i="7" s="1"/>
  <c r="K1044" i="7" s="1"/>
  <c r="K1045" i="7" s="1"/>
  <c r="K1046" i="7" s="1"/>
  <c r="K1047" i="7" s="1"/>
  <c r="K1048" i="7" s="1"/>
  <c r="K1049" i="7" s="1"/>
  <c r="K1050" i="7" s="1"/>
  <c r="K1051" i="7" s="1"/>
  <c r="K1052" i="7" s="1"/>
  <c r="K1053" i="7" s="1"/>
  <c r="K1054" i="7" s="1"/>
  <c r="K1055" i="7" s="1"/>
  <c r="K1056" i="7" s="1"/>
  <c r="K1057" i="7" s="1"/>
  <c r="K1058" i="7" s="1"/>
  <c r="K1059" i="7" s="1"/>
  <c r="K1060" i="7" s="1"/>
  <c r="K1061" i="7" s="1"/>
  <c r="K1062" i="7" s="1"/>
  <c r="K1063" i="7" s="1"/>
  <c r="K1064" i="7" s="1"/>
  <c r="K1065" i="7" s="1"/>
  <c r="K1066" i="7" s="1"/>
  <c r="K1067" i="7" s="1"/>
  <c r="K1068" i="7" s="1"/>
  <c r="K1069" i="7" s="1"/>
  <c r="K1070" i="7" s="1"/>
  <c r="K1071" i="7" s="1"/>
  <c r="K1072" i="7" s="1"/>
  <c r="K1073" i="7" s="1"/>
  <c r="K1074" i="7" s="1"/>
  <c r="K1075" i="7" s="1"/>
  <c r="K1076" i="7" s="1"/>
  <c r="K1077" i="7" s="1"/>
  <c r="K1078" i="7" s="1"/>
  <c r="K1079" i="7" s="1"/>
  <c r="K1080" i="7" s="1"/>
  <c r="K1081" i="7" s="1"/>
  <c r="K1082" i="7" s="1"/>
  <c r="K1083" i="7" s="1"/>
  <c r="K1084" i="7" s="1"/>
  <c r="K1085" i="7" s="1"/>
  <c r="K1086" i="7" s="1"/>
  <c r="K1087" i="7" s="1"/>
  <c r="K1088" i="7" s="1"/>
  <c r="K1089" i="7" s="1"/>
  <c r="K1090" i="7" s="1"/>
  <c r="K1091" i="7" s="1"/>
  <c r="K1092" i="7" s="1"/>
  <c r="K1093" i="7" s="1"/>
  <c r="K1094" i="7" s="1"/>
  <c r="K1095" i="7" s="1"/>
  <c r="K1096" i="7" s="1"/>
  <c r="K1097" i="7" s="1"/>
  <c r="K1098" i="7" s="1"/>
  <c r="K1099" i="7" s="1"/>
  <c r="K1100" i="7" s="1"/>
  <c r="K1101" i="7" s="1"/>
  <c r="K1102" i="7" s="1"/>
  <c r="K1103" i="7" s="1"/>
  <c r="K1104" i="7" s="1"/>
  <c r="K1105" i="7" s="1"/>
  <c r="K1106" i="7" s="1"/>
  <c r="K1107" i="7" s="1"/>
  <c r="K1108" i="7" s="1"/>
  <c r="K1109" i="7" s="1"/>
  <c r="K1110" i="7" s="1"/>
  <c r="K1111" i="7" s="1"/>
  <c r="K1112" i="7" s="1"/>
  <c r="K1113" i="7" s="1"/>
  <c r="K1114" i="7" s="1"/>
  <c r="K1115" i="7" s="1"/>
  <c r="K1116" i="7" s="1"/>
  <c r="K1117" i="7" s="1"/>
  <c r="K1118" i="7" s="1"/>
  <c r="K1119" i="7" s="1"/>
  <c r="K1120" i="7" s="1"/>
  <c r="K1121" i="7" s="1"/>
  <c r="K1122" i="7" s="1"/>
  <c r="K1123" i="7" s="1"/>
  <c r="K1124" i="7" s="1"/>
  <c r="K1125" i="7" s="1"/>
  <c r="K1126" i="7" s="1"/>
  <c r="K1127" i="7" s="1"/>
  <c r="K1128" i="7" s="1"/>
  <c r="K1129" i="7" s="1"/>
  <c r="K1130" i="7" s="1"/>
  <c r="K1131" i="7" s="1"/>
  <c r="K1132" i="7" s="1"/>
  <c r="K1133" i="7" s="1"/>
  <c r="K1134" i="7" s="1"/>
  <c r="K1135" i="7" s="1"/>
  <c r="K1136" i="7" s="1"/>
  <c r="K1137" i="7" s="1"/>
  <c r="K1138" i="7" s="1"/>
  <c r="K1139" i="7" s="1"/>
  <c r="K1140" i="7" s="1"/>
  <c r="K1141" i="7" s="1"/>
  <c r="K1142" i="7" s="1"/>
  <c r="K1143" i="7" s="1"/>
  <c r="K1144" i="7" s="1"/>
  <c r="K1145" i="7" s="1"/>
  <c r="K1146" i="7" s="1"/>
  <c r="K1147" i="7" s="1"/>
  <c r="K1148" i="7" s="1"/>
  <c r="K1149" i="7" s="1"/>
  <c r="K1150" i="7" s="1"/>
  <c r="K1151" i="7" s="1"/>
  <c r="K1152" i="7" s="1"/>
  <c r="K1153" i="7" s="1"/>
  <c r="K1154" i="7" s="1"/>
  <c r="K1155" i="7" s="1"/>
  <c r="K1156" i="7" s="1"/>
  <c r="K1157" i="7" s="1"/>
  <c r="K1158" i="7" s="1"/>
  <c r="K1159" i="7" s="1"/>
  <c r="K1160" i="7" s="1"/>
  <c r="K1161" i="7" s="1"/>
  <c r="K1162" i="7" s="1"/>
  <c r="K1163" i="7" s="1"/>
  <c r="K1164" i="7" s="1"/>
  <c r="K1165" i="7" s="1"/>
  <c r="K1166" i="7" s="1"/>
  <c r="K1167" i="7" s="1"/>
  <c r="K1168" i="7" s="1"/>
  <c r="K1169" i="7" s="1"/>
  <c r="K1170" i="7" s="1"/>
  <c r="K1171" i="7" s="1"/>
  <c r="K1172" i="7" s="1"/>
  <c r="K1173" i="7" s="1"/>
  <c r="K1174" i="7" s="1"/>
  <c r="K1175" i="7" s="1"/>
  <c r="K1176" i="7" s="1"/>
  <c r="K1177" i="7" s="1"/>
  <c r="K1178" i="7" s="1"/>
  <c r="K1179" i="7" s="1"/>
  <c r="K1180" i="7" s="1"/>
  <c r="K1181" i="7" s="1"/>
  <c r="K1182" i="7" s="1"/>
  <c r="K1183" i="7" s="1"/>
  <c r="K1184" i="7" s="1"/>
  <c r="K1185" i="7" s="1"/>
  <c r="K1186" i="7" s="1"/>
  <c r="K1187" i="7" s="1"/>
  <c r="K1188" i="7" s="1"/>
  <c r="K1189" i="7" s="1"/>
  <c r="K1190" i="7" s="1"/>
  <c r="K1191" i="7" s="1"/>
  <c r="K1192" i="7" s="1"/>
  <c r="K1193" i="7" s="1"/>
  <c r="K1194" i="7" s="1"/>
  <c r="K1195" i="7" s="1"/>
  <c r="K1196" i="7" s="1"/>
  <c r="K1197" i="7" s="1"/>
  <c r="K1198" i="7" s="1"/>
  <c r="K1199" i="7" s="1"/>
  <c r="K1200" i="7" s="1"/>
  <c r="K1201" i="7" s="1"/>
  <c r="K1202" i="7" s="1"/>
  <c r="K1203" i="7" s="1"/>
  <c r="K1204" i="7" s="1"/>
  <c r="K1205" i="7" s="1"/>
  <c r="K1206" i="7" s="1"/>
  <c r="K1207" i="7" s="1"/>
  <c r="K1208" i="7" s="1"/>
  <c r="K1209" i="7" s="1"/>
  <c r="K1210" i="7" s="1"/>
  <c r="K1211" i="7" s="1"/>
  <c r="K1212" i="7" s="1"/>
  <c r="K1213" i="7" s="1"/>
  <c r="K1214" i="7" s="1"/>
  <c r="K1215" i="7" s="1"/>
  <c r="K1216" i="7" s="1"/>
  <c r="K1217" i="7" s="1"/>
  <c r="K1218" i="7" s="1"/>
  <c r="K1219" i="7" s="1"/>
  <c r="K1220" i="7" s="1"/>
  <c r="K1221" i="7" s="1"/>
  <c r="K1222" i="7" s="1"/>
  <c r="K1223" i="7" s="1"/>
  <c r="K1224" i="7" s="1"/>
  <c r="K1225" i="7" s="1"/>
  <c r="K1226" i="7" s="1"/>
  <c r="K1227" i="7" s="1"/>
  <c r="K1228" i="7" s="1"/>
  <c r="K1229" i="7" s="1"/>
  <c r="K1230" i="7" s="1"/>
  <c r="K1231" i="7" s="1"/>
  <c r="K1232" i="7" s="1"/>
  <c r="K1233" i="7" s="1"/>
  <c r="K1234" i="7" s="1"/>
  <c r="K1235" i="7" s="1"/>
  <c r="K1236" i="7" s="1"/>
  <c r="K1237" i="7" s="1"/>
  <c r="K1238" i="7" s="1"/>
  <c r="K1239" i="7" s="1"/>
  <c r="K1240" i="7" s="1"/>
  <c r="G4" i="7"/>
  <c r="O4" i="7" s="1"/>
  <c r="L4" i="7"/>
  <c r="L5" i="7" s="1"/>
  <c r="L6" i="7" s="1"/>
  <c r="L7" i="7" s="1"/>
  <c r="L8" i="7" s="1"/>
  <c r="L9" i="7" s="1"/>
  <c r="L10" i="7" s="1"/>
  <c r="L11" i="7" s="1"/>
  <c r="L12" i="7" s="1"/>
  <c r="L13" i="7" s="1"/>
  <c r="L14" i="7" s="1"/>
  <c r="L15" i="7" s="1"/>
  <c r="L16" i="7" s="1"/>
  <c r="L17" i="7" s="1"/>
  <c r="L18" i="7" s="1"/>
  <c r="L19" i="7" s="1"/>
  <c r="L20" i="7" s="1"/>
  <c r="L21" i="7" s="1"/>
  <c r="L22" i="7" s="1"/>
  <c r="L23" i="7" s="1"/>
  <c r="L24" i="7" s="1"/>
  <c r="L25" i="7" s="1"/>
  <c r="L26" i="7" s="1"/>
  <c r="L27" i="7" s="1"/>
  <c r="L28" i="7" s="1"/>
  <c r="L29" i="7" s="1"/>
  <c r="L30" i="7" s="1"/>
  <c r="L31" i="7" s="1"/>
  <c r="L32" i="7" s="1"/>
  <c r="L33" i="7" s="1"/>
  <c r="L34" i="7" s="1"/>
  <c r="L35" i="7" s="1"/>
  <c r="L36" i="7" s="1"/>
  <c r="L37" i="7" s="1"/>
  <c r="L38" i="7" s="1"/>
  <c r="L39" i="7" s="1"/>
  <c r="L40" i="7" s="1"/>
  <c r="L41" i="7" s="1"/>
  <c r="L42" i="7" s="1"/>
  <c r="L43" i="7" s="1"/>
  <c r="L44" i="7" s="1"/>
  <c r="L45" i="7" s="1"/>
  <c r="L46" i="7" s="1"/>
  <c r="L47" i="7" s="1"/>
  <c r="L48" i="7" s="1"/>
  <c r="L49" i="7" s="1"/>
  <c r="L50" i="7" s="1"/>
  <c r="L51" i="7" s="1"/>
  <c r="L52" i="7" s="1"/>
  <c r="L53" i="7" s="1"/>
  <c r="L54" i="7" s="1"/>
  <c r="L55" i="7" s="1"/>
  <c r="L56" i="7" s="1"/>
  <c r="L57" i="7" s="1"/>
  <c r="L58" i="7" s="1"/>
  <c r="L59" i="7" s="1"/>
  <c r="L60" i="7" s="1"/>
  <c r="L61" i="7" s="1"/>
  <c r="L62" i="7" s="1"/>
  <c r="L63" i="7" s="1"/>
  <c r="L64" i="7" s="1"/>
  <c r="L65" i="7" s="1"/>
  <c r="L66" i="7" s="1"/>
  <c r="L67" i="7" s="1"/>
  <c r="L68" i="7" s="1"/>
  <c r="L69" i="7" s="1"/>
  <c r="L70" i="7" s="1"/>
  <c r="L71" i="7" s="1"/>
  <c r="L72" i="7" s="1"/>
  <c r="L73" i="7" s="1"/>
  <c r="L74" i="7" s="1"/>
  <c r="L75" i="7" s="1"/>
  <c r="L76" i="7" s="1"/>
  <c r="L77" i="7" s="1"/>
  <c r="L78" i="7" s="1"/>
  <c r="L79" i="7" s="1"/>
  <c r="L80" i="7" s="1"/>
  <c r="L81" i="7" s="1"/>
  <c r="L82" i="7" s="1"/>
  <c r="L83" i="7" s="1"/>
  <c r="L84" i="7" s="1"/>
  <c r="L85" i="7" s="1"/>
  <c r="L86" i="7" s="1"/>
  <c r="L87" i="7" s="1"/>
  <c r="L88" i="7" s="1"/>
  <c r="L89" i="7" s="1"/>
  <c r="L90" i="7" s="1"/>
  <c r="L91" i="7" s="1"/>
  <c r="L92" i="7" s="1"/>
  <c r="L93" i="7" s="1"/>
  <c r="L94" i="7" s="1"/>
  <c r="L95" i="7" s="1"/>
  <c r="L96" i="7" s="1"/>
  <c r="L97" i="7" s="1"/>
  <c r="L98" i="7" s="1"/>
  <c r="L99" i="7" s="1"/>
  <c r="L100" i="7" s="1"/>
  <c r="L101" i="7" s="1"/>
  <c r="L102" i="7" s="1"/>
  <c r="L103" i="7" s="1"/>
  <c r="L104" i="7" s="1"/>
  <c r="L105" i="7" s="1"/>
  <c r="L106" i="7" s="1"/>
  <c r="L107" i="7" s="1"/>
  <c r="L108" i="7" s="1"/>
  <c r="L109" i="7" s="1"/>
  <c r="L110" i="7" s="1"/>
  <c r="L111" i="7" s="1"/>
  <c r="L112" i="7" s="1"/>
  <c r="L113" i="7" s="1"/>
  <c r="L114" i="7" s="1"/>
  <c r="L115" i="7" s="1"/>
  <c r="L116" i="7" s="1"/>
  <c r="L117" i="7" s="1"/>
  <c r="L118" i="7" s="1"/>
  <c r="L119" i="7" s="1"/>
  <c r="L120" i="7" s="1"/>
  <c r="L121" i="7" s="1"/>
  <c r="L122" i="7" s="1"/>
  <c r="L123" i="7" s="1"/>
  <c r="L124" i="7" s="1"/>
  <c r="L125" i="7" s="1"/>
  <c r="L126" i="7" s="1"/>
  <c r="L127" i="7" s="1"/>
  <c r="L128" i="7" s="1"/>
  <c r="L129" i="7" s="1"/>
  <c r="L130" i="7" s="1"/>
  <c r="L131" i="7" s="1"/>
  <c r="L132" i="7" s="1"/>
  <c r="L133" i="7" s="1"/>
  <c r="L134" i="7" s="1"/>
  <c r="L135" i="7" s="1"/>
  <c r="L136" i="7" s="1"/>
  <c r="L137" i="7" s="1"/>
  <c r="L138" i="7" s="1"/>
  <c r="L139" i="7" s="1"/>
  <c r="L140" i="7" s="1"/>
  <c r="L141" i="7" s="1"/>
  <c r="L142" i="7" s="1"/>
  <c r="L143" i="7" s="1"/>
  <c r="L144" i="7" s="1"/>
  <c r="L145" i="7" s="1"/>
  <c r="L146" i="7" s="1"/>
  <c r="L147" i="7" s="1"/>
  <c r="L148" i="7" s="1"/>
  <c r="L149" i="7" s="1"/>
  <c r="L150" i="7" s="1"/>
  <c r="L151" i="7" s="1"/>
  <c r="L152" i="7" s="1"/>
  <c r="L153" i="7" s="1"/>
  <c r="L154" i="7" s="1"/>
  <c r="L155" i="7" s="1"/>
  <c r="L156" i="7" s="1"/>
  <c r="L157" i="7" s="1"/>
  <c r="L158" i="7" s="1"/>
  <c r="L159" i="7" s="1"/>
  <c r="L160" i="7" s="1"/>
  <c r="L161" i="7" s="1"/>
  <c r="L162" i="7" s="1"/>
  <c r="L163" i="7" s="1"/>
  <c r="L164" i="7" s="1"/>
  <c r="L165" i="7" s="1"/>
  <c r="L166" i="7" s="1"/>
  <c r="L167" i="7" s="1"/>
  <c r="L168" i="7" s="1"/>
  <c r="L169" i="7" s="1"/>
  <c r="L170" i="7" s="1"/>
  <c r="L171" i="7" s="1"/>
  <c r="L172" i="7" s="1"/>
  <c r="L173" i="7" s="1"/>
  <c r="L174" i="7" s="1"/>
  <c r="L175" i="7" s="1"/>
  <c r="L176" i="7" s="1"/>
  <c r="L177" i="7" s="1"/>
  <c r="L178" i="7" s="1"/>
  <c r="L179" i="7" s="1"/>
  <c r="L180" i="7" s="1"/>
  <c r="L181" i="7" s="1"/>
  <c r="L182" i="7" s="1"/>
  <c r="L183" i="7" s="1"/>
  <c r="L184" i="7" s="1"/>
  <c r="L185" i="7" s="1"/>
  <c r="L186" i="7" s="1"/>
  <c r="L187" i="7" s="1"/>
  <c r="L188" i="7" s="1"/>
  <c r="L189" i="7" s="1"/>
  <c r="L190" i="7" s="1"/>
  <c r="L191" i="7" s="1"/>
  <c r="L192" i="7" s="1"/>
  <c r="L193" i="7" s="1"/>
  <c r="L194" i="7" s="1"/>
  <c r="L195" i="7" s="1"/>
  <c r="L196" i="7" s="1"/>
  <c r="L197" i="7" s="1"/>
  <c r="L198" i="7" s="1"/>
  <c r="L199" i="7" s="1"/>
  <c r="L200" i="7" s="1"/>
  <c r="L201" i="7" s="1"/>
  <c r="L202" i="7" s="1"/>
  <c r="L203" i="7" s="1"/>
  <c r="L204" i="7" s="1"/>
  <c r="L205" i="7" s="1"/>
  <c r="L206" i="7" s="1"/>
  <c r="L207" i="7" s="1"/>
  <c r="L208" i="7" s="1"/>
  <c r="L209" i="7" s="1"/>
  <c r="L210" i="7" s="1"/>
  <c r="L211" i="7" s="1"/>
  <c r="L212" i="7" s="1"/>
  <c r="L213" i="7" s="1"/>
  <c r="L214" i="7" s="1"/>
  <c r="L215" i="7" s="1"/>
  <c r="L216" i="7" s="1"/>
  <c r="L217" i="7" s="1"/>
  <c r="L218" i="7" s="1"/>
  <c r="L219" i="7" s="1"/>
  <c r="L220" i="7" s="1"/>
  <c r="L221" i="7" s="1"/>
  <c r="L222" i="7" s="1"/>
  <c r="L223" i="7" s="1"/>
  <c r="L224" i="7" s="1"/>
  <c r="L225" i="7" s="1"/>
  <c r="L226" i="7" s="1"/>
  <c r="L227" i="7" s="1"/>
  <c r="L228" i="7" s="1"/>
  <c r="L229" i="7" s="1"/>
  <c r="L230" i="7" s="1"/>
  <c r="L231" i="7" s="1"/>
  <c r="L232" i="7" s="1"/>
  <c r="L233" i="7" s="1"/>
  <c r="L234" i="7" s="1"/>
  <c r="L235" i="7" s="1"/>
  <c r="L236" i="7" s="1"/>
  <c r="L237" i="7" s="1"/>
  <c r="L238" i="7" s="1"/>
  <c r="L239" i="7" s="1"/>
  <c r="L240" i="7" s="1"/>
  <c r="L241" i="7" s="1"/>
  <c r="L242" i="7" s="1"/>
  <c r="L243" i="7" s="1"/>
  <c r="L244" i="7" s="1"/>
  <c r="L245" i="7" s="1"/>
  <c r="L246" i="7" s="1"/>
  <c r="L247" i="7" s="1"/>
  <c r="L248" i="7" s="1"/>
  <c r="L249" i="7" s="1"/>
  <c r="L250" i="7" s="1"/>
  <c r="L251" i="7" s="1"/>
  <c r="L252" i="7" s="1"/>
  <c r="L253" i="7" s="1"/>
  <c r="L254" i="7" s="1"/>
  <c r="L255" i="7" s="1"/>
  <c r="L256" i="7" s="1"/>
  <c r="L257" i="7" s="1"/>
  <c r="L258" i="7" s="1"/>
  <c r="L259" i="7" s="1"/>
  <c r="L260" i="7" s="1"/>
  <c r="L261" i="7" s="1"/>
  <c r="L262" i="7" s="1"/>
  <c r="L263" i="7" s="1"/>
  <c r="L264" i="7" s="1"/>
  <c r="L265" i="7" s="1"/>
  <c r="L266" i="7" s="1"/>
  <c r="L267" i="7" s="1"/>
  <c r="L268" i="7" s="1"/>
  <c r="L269" i="7" s="1"/>
  <c r="L270" i="7" s="1"/>
  <c r="L271" i="7" s="1"/>
  <c r="L272" i="7" s="1"/>
  <c r="L273" i="7" s="1"/>
  <c r="L274" i="7" s="1"/>
  <c r="L275" i="7" s="1"/>
  <c r="L276" i="7" s="1"/>
  <c r="L277" i="7" s="1"/>
  <c r="L278" i="7" s="1"/>
  <c r="L279" i="7" s="1"/>
  <c r="L280" i="7" s="1"/>
  <c r="L281" i="7" s="1"/>
  <c r="L282" i="7" s="1"/>
  <c r="L283" i="7" s="1"/>
  <c r="L284" i="7" s="1"/>
  <c r="L285" i="7" s="1"/>
  <c r="L286" i="7" s="1"/>
  <c r="L287" i="7" s="1"/>
  <c r="L288" i="7" s="1"/>
  <c r="L289" i="7" s="1"/>
  <c r="L290" i="7" s="1"/>
  <c r="L291" i="7" s="1"/>
  <c r="L292" i="7" s="1"/>
  <c r="L293" i="7" s="1"/>
  <c r="L294" i="7" s="1"/>
  <c r="L295" i="7" s="1"/>
  <c r="L296" i="7" s="1"/>
  <c r="L297" i="7" s="1"/>
  <c r="L298" i="7" s="1"/>
  <c r="L299" i="7" s="1"/>
  <c r="L300" i="7" s="1"/>
  <c r="L301" i="7" s="1"/>
  <c r="L302" i="7" s="1"/>
  <c r="L303" i="7" s="1"/>
  <c r="L304" i="7" s="1"/>
  <c r="L305" i="7" s="1"/>
  <c r="L306" i="7" s="1"/>
  <c r="L307" i="7" s="1"/>
  <c r="L308" i="7" s="1"/>
  <c r="L309" i="7" s="1"/>
  <c r="L310" i="7" s="1"/>
  <c r="L311" i="7" s="1"/>
  <c r="L312" i="7" s="1"/>
  <c r="L313" i="7" s="1"/>
  <c r="L314" i="7" s="1"/>
  <c r="L315" i="7" s="1"/>
  <c r="L316" i="7" s="1"/>
  <c r="L317" i="7" s="1"/>
  <c r="L318" i="7" s="1"/>
  <c r="L319" i="7" s="1"/>
  <c r="L320" i="7" s="1"/>
  <c r="L321" i="7" s="1"/>
  <c r="L322" i="7" s="1"/>
  <c r="L323" i="7" s="1"/>
  <c r="L324" i="7" s="1"/>
  <c r="L325" i="7" s="1"/>
  <c r="L326" i="7" s="1"/>
  <c r="L327" i="7" s="1"/>
  <c r="L328" i="7" s="1"/>
  <c r="L329" i="7" s="1"/>
  <c r="L330" i="7" s="1"/>
  <c r="L331" i="7" s="1"/>
  <c r="L332" i="7" s="1"/>
  <c r="L333" i="7" s="1"/>
  <c r="L334" i="7" s="1"/>
  <c r="L335" i="7" s="1"/>
  <c r="L336" i="7" s="1"/>
  <c r="L337" i="7" s="1"/>
  <c r="L338" i="7" s="1"/>
  <c r="L339" i="7" s="1"/>
  <c r="L340" i="7" s="1"/>
  <c r="L341" i="7" s="1"/>
  <c r="L342" i="7" s="1"/>
  <c r="L343" i="7" s="1"/>
  <c r="L344" i="7" s="1"/>
  <c r="L345" i="7" s="1"/>
  <c r="L346" i="7" s="1"/>
  <c r="L347" i="7" s="1"/>
  <c r="L348" i="7" s="1"/>
  <c r="L349" i="7" s="1"/>
  <c r="L350" i="7" s="1"/>
  <c r="L351" i="7" s="1"/>
  <c r="L352" i="7" s="1"/>
  <c r="L353" i="7" s="1"/>
  <c r="L354" i="7" s="1"/>
  <c r="L355" i="7" s="1"/>
  <c r="L356" i="7" s="1"/>
  <c r="L357" i="7" s="1"/>
  <c r="L358" i="7" s="1"/>
  <c r="L359" i="7" s="1"/>
  <c r="L360" i="7" s="1"/>
  <c r="L361" i="7" s="1"/>
  <c r="L362" i="7" s="1"/>
  <c r="L363" i="7" s="1"/>
  <c r="L364" i="7" s="1"/>
  <c r="L365" i="7" s="1"/>
  <c r="L366" i="7" s="1"/>
  <c r="L367" i="7" s="1"/>
  <c r="L368" i="7" s="1"/>
  <c r="L369" i="7" s="1"/>
  <c r="L370" i="7" s="1"/>
  <c r="L371" i="7" s="1"/>
  <c r="L372" i="7" s="1"/>
  <c r="L373" i="7" s="1"/>
  <c r="L374" i="7" s="1"/>
  <c r="L375" i="7" s="1"/>
  <c r="L376" i="7" s="1"/>
  <c r="L377" i="7" s="1"/>
  <c r="L378" i="7" s="1"/>
  <c r="L379" i="7" s="1"/>
  <c r="L380" i="7" s="1"/>
  <c r="L381" i="7" s="1"/>
  <c r="L382" i="7" s="1"/>
  <c r="L383" i="7" s="1"/>
  <c r="L384" i="7" s="1"/>
  <c r="L385" i="7" s="1"/>
  <c r="L386" i="7" s="1"/>
  <c r="L387" i="7" s="1"/>
  <c r="L388" i="7" s="1"/>
  <c r="L389" i="7" s="1"/>
  <c r="L390" i="7" s="1"/>
  <c r="L391" i="7" s="1"/>
  <c r="L392" i="7" s="1"/>
  <c r="L393" i="7" s="1"/>
  <c r="L394" i="7" s="1"/>
  <c r="L395" i="7" s="1"/>
  <c r="L396" i="7" s="1"/>
  <c r="L397" i="7" s="1"/>
  <c r="L398" i="7" s="1"/>
  <c r="L399" i="7" s="1"/>
  <c r="L400" i="7" s="1"/>
  <c r="L401" i="7" s="1"/>
  <c r="L402" i="7" s="1"/>
  <c r="L403" i="7" s="1"/>
  <c r="L404" i="7" s="1"/>
  <c r="L405" i="7" s="1"/>
  <c r="L406" i="7" s="1"/>
  <c r="L407" i="7" s="1"/>
  <c r="L408" i="7" s="1"/>
  <c r="L409" i="7" s="1"/>
  <c r="L410" i="7" s="1"/>
  <c r="L411" i="7" s="1"/>
  <c r="L412" i="7" s="1"/>
  <c r="L413" i="7" s="1"/>
  <c r="L414" i="7" s="1"/>
  <c r="L415" i="7" s="1"/>
  <c r="L416" i="7" s="1"/>
  <c r="L417" i="7" s="1"/>
  <c r="L418" i="7" s="1"/>
  <c r="L419" i="7" s="1"/>
  <c r="L420" i="7" s="1"/>
  <c r="L421" i="7" s="1"/>
  <c r="L422" i="7" s="1"/>
  <c r="L423" i="7" s="1"/>
  <c r="L424" i="7" s="1"/>
  <c r="L425" i="7" s="1"/>
  <c r="L426" i="7" s="1"/>
  <c r="L427" i="7" s="1"/>
  <c r="L428" i="7" s="1"/>
  <c r="L429" i="7" s="1"/>
  <c r="L430" i="7" s="1"/>
  <c r="L431" i="7" s="1"/>
  <c r="L432" i="7" s="1"/>
  <c r="L433" i="7" s="1"/>
  <c r="L434" i="7" s="1"/>
  <c r="L435" i="7" s="1"/>
  <c r="L436" i="7" s="1"/>
  <c r="L437" i="7" s="1"/>
  <c r="L438" i="7" s="1"/>
  <c r="L439" i="7" s="1"/>
  <c r="L440" i="7" s="1"/>
  <c r="L441" i="7" s="1"/>
  <c r="L442" i="7" s="1"/>
  <c r="L443" i="7" s="1"/>
  <c r="L444" i="7" s="1"/>
  <c r="L445" i="7" s="1"/>
  <c r="L446" i="7" s="1"/>
  <c r="L447" i="7" s="1"/>
  <c r="L448" i="7" s="1"/>
  <c r="L449" i="7" s="1"/>
  <c r="L450" i="7" s="1"/>
  <c r="L451" i="7" s="1"/>
  <c r="L452" i="7" s="1"/>
  <c r="L453" i="7" s="1"/>
  <c r="L454" i="7" s="1"/>
  <c r="L455" i="7" s="1"/>
  <c r="L456" i="7" s="1"/>
  <c r="L457" i="7" s="1"/>
  <c r="L458" i="7" s="1"/>
  <c r="L459" i="7" s="1"/>
  <c r="L460" i="7" s="1"/>
  <c r="L461" i="7" s="1"/>
  <c r="L462" i="7" s="1"/>
  <c r="L463" i="7" s="1"/>
  <c r="L464" i="7" s="1"/>
  <c r="L465" i="7" s="1"/>
  <c r="L466" i="7" s="1"/>
  <c r="L467" i="7" s="1"/>
  <c r="L468" i="7" s="1"/>
  <c r="L469" i="7" s="1"/>
  <c r="L470" i="7" s="1"/>
  <c r="L471" i="7" s="1"/>
  <c r="L472" i="7" s="1"/>
  <c r="L473" i="7" s="1"/>
  <c r="L474" i="7" s="1"/>
  <c r="L475" i="7" s="1"/>
  <c r="L476" i="7" s="1"/>
  <c r="L477" i="7" s="1"/>
  <c r="L478" i="7" s="1"/>
  <c r="L479" i="7" s="1"/>
  <c r="L480" i="7" s="1"/>
  <c r="L481" i="7" s="1"/>
  <c r="L482" i="7" s="1"/>
  <c r="L483" i="7" s="1"/>
  <c r="L484" i="7" s="1"/>
  <c r="L485" i="7" s="1"/>
  <c r="L486" i="7" s="1"/>
  <c r="L487" i="7" s="1"/>
  <c r="L488" i="7" s="1"/>
  <c r="L489" i="7" s="1"/>
  <c r="L490" i="7" s="1"/>
  <c r="L491" i="7" s="1"/>
  <c r="L492" i="7" s="1"/>
  <c r="L493" i="7" s="1"/>
  <c r="L494" i="7" s="1"/>
  <c r="L495" i="7" s="1"/>
  <c r="L496" i="7" s="1"/>
  <c r="L497" i="7" s="1"/>
  <c r="L498" i="7" s="1"/>
  <c r="L499" i="7" s="1"/>
  <c r="L500" i="7" s="1"/>
  <c r="L501" i="7" s="1"/>
  <c r="L502" i="7" s="1"/>
  <c r="L503" i="7" s="1"/>
  <c r="L504" i="7" s="1"/>
  <c r="L505" i="7" s="1"/>
  <c r="L506" i="7" s="1"/>
  <c r="L507" i="7" s="1"/>
  <c r="L508" i="7" s="1"/>
  <c r="L509" i="7" s="1"/>
  <c r="L510" i="7" s="1"/>
  <c r="L511" i="7" s="1"/>
  <c r="L512" i="7" s="1"/>
  <c r="L513" i="7" s="1"/>
  <c r="L514" i="7" s="1"/>
  <c r="L515" i="7" s="1"/>
  <c r="L516" i="7" s="1"/>
  <c r="L517" i="7" s="1"/>
  <c r="L518" i="7" s="1"/>
  <c r="L519" i="7" s="1"/>
  <c r="L520" i="7" s="1"/>
  <c r="L521" i="7" s="1"/>
  <c r="L522" i="7" s="1"/>
  <c r="L523" i="7" s="1"/>
  <c r="L524" i="7" s="1"/>
  <c r="L525" i="7" s="1"/>
  <c r="L526" i="7" s="1"/>
  <c r="L527" i="7" s="1"/>
  <c r="L528" i="7" s="1"/>
  <c r="L529" i="7" s="1"/>
  <c r="L530" i="7" s="1"/>
  <c r="L531" i="7" s="1"/>
  <c r="L532" i="7" s="1"/>
  <c r="L533" i="7" s="1"/>
  <c r="L534" i="7" s="1"/>
  <c r="L535" i="7" s="1"/>
  <c r="L536" i="7" s="1"/>
  <c r="L537" i="7" s="1"/>
  <c r="L538" i="7" s="1"/>
  <c r="L539" i="7" s="1"/>
  <c r="L540" i="7" s="1"/>
  <c r="L541" i="7" s="1"/>
  <c r="L542" i="7" s="1"/>
  <c r="L543" i="7" s="1"/>
  <c r="L544" i="7" s="1"/>
  <c r="L545" i="7" s="1"/>
  <c r="L546" i="7" s="1"/>
  <c r="L547" i="7" s="1"/>
  <c r="L548" i="7" s="1"/>
  <c r="L549" i="7" s="1"/>
  <c r="L550" i="7" s="1"/>
  <c r="L551" i="7" s="1"/>
  <c r="L552" i="7" s="1"/>
  <c r="L553" i="7" s="1"/>
  <c r="L554" i="7" s="1"/>
  <c r="L555" i="7" s="1"/>
  <c r="L556" i="7" s="1"/>
  <c r="L557" i="7" s="1"/>
  <c r="L558" i="7" s="1"/>
  <c r="L559" i="7" s="1"/>
  <c r="L560" i="7" s="1"/>
  <c r="L561" i="7" s="1"/>
  <c r="L562" i="7" s="1"/>
  <c r="L563" i="7" s="1"/>
  <c r="L564" i="7" s="1"/>
  <c r="L565" i="7" s="1"/>
  <c r="L566" i="7" s="1"/>
  <c r="L567" i="7" s="1"/>
  <c r="L568" i="7" s="1"/>
  <c r="L569" i="7" s="1"/>
  <c r="L570" i="7" s="1"/>
  <c r="L571" i="7" s="1"/>
  <c r="L572" i="7" s="1"/>
  <c r="L573" i="7" s="1"/>
  <c r="L574" i="7" s="1"/>
  <c r="L575" i="7" s="1"/>
  <c r="L576" i="7" s="1"/>
  <c r="L577" i="7" s="1"/>
  <c r="L578" i="7" s="1"/>
  <c r="L579" i="7" s="1"/>
  <c r="L580" i="7" s="1"/>
  <c r="L581" i="7" s="1"/>
  <c r="L582" i="7" s="1"/>
  <c r="L583" i="7" s="1"/>
  <c r="L584" i="7" s="1"/>
  <c r="L585" i="7" s="1"/>
  <c r="L586" i="7" s="1"/>
  <c r="L587" i="7" s="1"/>
  <c r="L588" i="7" s="1"/>
  <c r="L589" i="7" s="1"/>
  <c r="L590" i="7" s="1"/>
  <c r="L591" i="7" s="1"/>
  <c r="L592" i="7" s="1"/>
  <c r="L593" i="7" s="1"/>
  <c r="L594" i="7" s="1"/>
  <c r="L595" i="7" s="1"/>
  <c r="L596" i="7" s="1"/>
  <c r="L597" i="7" s="1"/>
  <c r="L598" i="7" s="1"/>
  <c r="L599" i="7" s="1"/>
  <c r="L600" i="7" s="1"/>
  <c r="L601" i="7" s="1"/>
  <c r="L602" i="7" s="1"/>
  <c r="L603" i="7" s="1"/>
  <c r="L604" i="7" s="1"/>
  <c r="L605" i="7" s="1"/>
  <c r="L606" i="7" s="1"/>
  <c r="L607" i="7" s="1"/>
  <c r="L608" i="7" s="1"/>
  <c r="L609" i="7" s="1"/>
  <c r="L610" i="7" s="1"/>
  <c r="L611" i="7" s="1"/>
  <c r="L612" i="7" s="1"/>
  <c r="L613" i="7" s="1"/>
  <c r="L614" i="7" s="1"/>
  <c r="L615" i="7" s="1"/>
  <c r="L616" i="7" s="1"/>
  <c r="L617" i="7" s="1"/>
  <c r="L618" i="7" s="1"/>
  <c r="L619" i="7" s="1"/>
  <c r="L620" i="7" s="1"/>
  <c r="L621" i="7" s="1"/>
  <c r="L622" i="7" s="1"/>
  <c r="L623" i="7" s="1"/>
  <c r="L624" i="7" s="1"/>
  <c r="L625" i="7" s="1"/>
  <c r="L626" i="7" s="1"/>
  <c r="L627" i="7" s="1"/>
  <c r="L628" i="7" s="1"/>
  <c r="L629" i="7" s="1"/>
  <c r="L630" i="7" s="1"/>
  <c r="L631" i="7" s="1"/>
  <c r="L632" i="7" s="1"/>
  <c r="L633" i="7" s="1"/>
  <c r="L634" i="7" s="1"/>
  <c r="L635" i="7" s="1"/>
  <c r="L636" i="7" s="1"/>
  <c r="L637" i="7" s="1"/>
  <c r="L638" i="7" s="1"/>
  <c r="L639" i="7" s="1"/>
  <c r="L640" i="7" s="1"/>
  <c r="L641" i="7" s="1"/>
  <c r="L642" i="7" s="1"/>
  <c r="L643" i="7" s="1"/>
  <c r="L644" i="7" s="1"/>
  <c r="L645" i="7" s="1"/>
  <c r="L646" i="7" s="1"/>
  <c r="L647" i="7" s="1"/>
  <c r="L648" i="7" s="1"/>
  <c r="L649" i="7" s="1"/>
  <c r="L650" i="7" s="1"/>
  <c r="L651" i="7" s="1"/>
  <c r="L652" i="7" s="1"/>
  <c r="L653" i="7" s="1"/>
  <c r="L654" i="7" s="1"/>
  <c r="L655" i="7" s="1"/>
  <c r="L656" i="7" s="1"/>
  <c r="L657" i="7" s="1"/>
  <c r="L658" i="7" s="1"/>
  <c r="L659" i="7" s="1"/>
  <c r="L660" i="7" s="1"/>
  <c r="L661" i="7" s="1"/>
  <c r="L662" i="7" s="1"/>
  <c r="L663" i="7" s="1"/>
  <c r="L664" i="7" s="1"/>
  <c r="L665" i="7" s="1"/>
  <c r="L666" i="7" s="1"/>
  <c r="L667" i="7" s="1"/>
  <c r="L668" i="7" s="1"/>
  <c r="L669" i="7" s="1"/>
  <c r="L670" i="7" s="1"/>
  <c r="L671" i="7" s="1"/>
  <c r="L672" i="7" s="1"/>
  <c r="L673" i="7" s="1"/>
  <c r="L674" i="7" s="1"/>
  <c r="L675" i="7" s="1"/>
  <c r="L676" i="7" s="1"/>
  <c r="L677" i="7" s="1"/>
  <c r="L678" i="7" s="1"/>
  <c r="L679" i="7" s="1"/>
  <c r="L680" i="7" s="1"/>
  <c r="L681" i="7" s="1"/>
  <c r="L682" i="7" s="1"/>
  <c r="L683" i="7" s="1"/>
  <c r="L684" i="7" s="1"/>
  <c r="L685" i="7" s="1"/>
  <c r="L686" i="7" s="1"/>
  <c r="L687" i="7" s="1"/>
  <c r="L688" i="7" s="1"/>
  <c r="L689" i="7" s="1"/>
  <c r="L690" i="7" s="1"/>
  <c r="L691" i="7" s="1"/>
  <c r="L692" i="7" s="1"/>
  <c r="L693" i="7" s="1"/>
  <c r="L694" i="7" s="1"/>
  <c r="L695" i="7" s="1"/>
  <c r="L696" i="7" s="1"/>
  <c r="L697" i="7" s="1"/>
  <c r="L698" i="7" s="1"/>
  <c r="L699" i="7" s="1"/>
  <c r="L700" i="7" s="1"/>
  <c r="L701" i="7" s="1"/>
  <c r="L702" i="7" s="1"/>
  <c r="L703" i="7" s="1"/>
  <c r="L704" i="7" s="1"/>
  <c r="L705" i="7" s="1"/>
  <c r="L706" i="7" s="1"/>
  <c r="L707" i="7" s="1"/>
  <c r="L708" i="7" s="1"/>
  <c r="L709" i="7" s="1"/>
  <c r="L710" i="7" s="1"/>
  <c r="L711" i="7" s="1"/>
  <c r="L712" i="7" s="1"/>
  <c r="L713" i="7" s="1"/>
  <c r="L714" i="7" s="1"/>
  <c r="L715" i="7" s="1"/>
  <c r="L716" i="7" s="1"/>
  <c r="L717" i="7" s="1"/>
  <c r="L718" i="7" s="1"/>
  <c r="L719" i="7" s="1"/>
  <c r="L720" i="7" s="1"/>
  <c r="L721" i="7" s="1"/>
  <c r="L722" i="7" s="1"/>
  <c r="L723" i="7" s="1"/>
  <c r="L724" i="7" s="1"/>
  <c r="L725" i="7" s="1"/>
  <c r="L726" i="7" s="1"/>
  <c r="L727" i="7" s="1"/>
  <c r="L728" i="7" s="1"/>
  <c r="L729" i="7" s="1"/>
  <c r="L730" i="7" s="1"/>
  <c r="L731" i="7" s="1"/>
  <c r="L732" i="7" s="1"/>
  <c r="L733" i="7" s="1"/>
  <c r="L734" i="7" s="1"/>
  <c r="L735" i="7" s="1"/>
  <c r="L736" i="7" s="1"/>
  <c r="L737" i="7" s="1"/>
  <c r="L738" i="7" s="1"/>
  <c r="L739" i="7" s="1"/>
  <c r="L740" i="7" s="1"/>
  <c r="L741" i="7" s="1"/>
  <c r="L742" i="7" s="1"/>
  <c r="L743" i="7" s="1"/>
  <c r="L744" i="7" s="1"/>
  <c r="L745" i="7" s="1"/>
  <c r="L746" i="7" s="1"/>
  <c r="L747" i="7" s="1"/>
  <c r="L748" i="7" s="1"/>
  <c r="L749" i="7" s="1"/>
  <c r="L750" i="7" s="1"/>
  <c r="L751" i="7" s="1"/>
  <c r="L752" i="7" s="1"/>
  <c r="L753" i="7" s="1"/>
  <c r="L754" i="7" s="1"/>
  <c r="L755" i="7" s="1"/>
  <c r="L756" i="7" s="1"/>
  <c r="L757" i="7" s="1"/>
  <c r="L758" i="7" s="1"/>
  <c r="L759" i="7" s="1"/>
  <c r="L760" i="7" s="1"/>
  <c r="L761" i="7" s="1"/>
  <c r="L762" i="7" s="1"/>
  <c r="L763" i="7" s="1"/>
  <c r="L764" i="7" s="1"/>
  <c r="L765" i="7" s="1"/>
  <c r="L766" i="7" s="1"/>
  <c r="L767" i="7" s="1"/>
  <c r="L768" i="7" s="1"/>
  <c r="L769" i="7" s="1"/>
  <c r="L770" i="7" s="1"/>
  <c r="L771" i="7" s="1"/>
  <c r="L772" i="7" s="1"/>
  <c r="L773" i="7" s="1"/>
  <c r="L774" i="7" s="1"/>
  <c r="L775" i="7" s="1"/>
  <c r="L776" i="7" s="1"/>
  <c r="L777" i="7" s="1"/>
  <c r="L778" i="7" s="1"/>
  <c r="L779" i="7" s="1"/>
  <c r="L780" i="7" s="1"/>
  <c r="L781" i="7" s="1"/>
  <c r="L782" i="7" s="1"/>
  <c r="L783" i="7" s="1"/>
  <c r="L784" i="7" s="1"/>
  <c r="L785" i="7" s="1"/>
  <c r="L786" i="7" s="1"/>
  <c r="L787" i="7" s="1"/>
  <c r="L788" i="7" s="1"/>
  <c r="L789" i="7" s="1"/>
  <c r="L790" i="7" s="1"/>
  <c r="L791" i="7" s="1"/>
  <c r="L792" i="7" s="1"/>
  <c r="L793" i="7" s="1"/>
  <c r="L794" i="7" s="1"/>
  <c r="L795" i="7" s="1"/>
  <c r="L796" i="7" s="1"/>
  <c r="L797" i="7" s="1"/>
  <c r="L798" i="7" s="1"/>
  <c r="L799" i="7" s="1"/>
  <c r="L800" i="7" s="1"/>
  <c r="L801" i="7" s="1"/>
  <c r="L802" i="7" s="1"/>
  <c r="L803" i="7" s="1"/>
  <c r="L804" i="7" s="1"/>
  <c r="L805" i="7" s="1"/>
  <c r="L806" i="7" s="1"/>
  <c r="L807" i="7" s="1"/>
  <c r="L808" i="7" s="1"/>
  <c r="L809" i="7" s="1"/>
  <c r="L810" i="7" s="1"/>
  <c r="L811" i="7" s="1"/>
  <c r="L812" i="7" s="1"/>
  <c r="L813" i="7" s="1"/>
  <c r="L814" i="7" s="1"/>
  <c r="L815" i="7" s="1"/>
  <c r="L816" i="7" s="1"/>
  <c r="L817" i="7" s="1"/>
  <c r="L818" i="7" s="1"/>
  <c r="L819" i="7" s="1"/>
  <c r="L820" i="7" s="1"/>
  <c r="L821" i="7" s="1"/>
  <c r="L822" i="7" s="1"/>
  <c r="L823" i="7" s="1"/>
  <c r="L824" i="7" s="1"/>
  <c r="L825" i="7" s="1"/>
  <c r="L826" i="7" s="1"/>
  <c r="L827" i="7" s="1"/>
  <c r="L828" i="7" s="1"/>
  <c r="L829" i="7" s="1"/>
  <c r="L830" i="7" s="1"/>
  <c r="L831" i="7" s="1"/>
  <c r="L832" i="7" s="1"/>
  <c r="L833" i="7" s="1"/>
  <c r="L834" i="7" s="1"/>
  <c r="L835" i="7" s="1"/>
  <c r="L836" i="7" s="1"/>
  <c r="L837" i="7" s="1"/>
  <c r="L838" i="7" s="1"/>
  <c r="L839" i="7" s="1"/>
  <c r="L840" i="7" s="1"/>
  <c r="L841" i="7" s="1"/>
  <c r="L842" i="7" s="1"/>
  <c r="L843" i="7" s="1"/>
  <c r="L844" i="7" s="1"/>
  <c r="L845" i="7" s="1"/>
  <c r="L846" i="7" s="1"/>
  <c r="L847" i="7" s="1"/>
  <c r="L848" i="7" s="1"/>
  <c r="L849" i="7" s="1"/>
  <c r="L850" i="7" s="1"/>
  <c r="L851" i="7" s="1"/>
  <c r="L852" i="7" s="1"/>
  <c r="L853" i="7" s="1"/>
  <c r="L854" i="7" s="1"/>
  <c r="L855" i="7" s="1"/>
  <c r="L856" i="7" s="1"/>
  <c r="L857" i="7" s="1"/>
  <c r="L858" i="7" s="1"/>
  <c r="L859" i="7" s="1"/>
  <c r="L860" i="7" s="1"/>
  <c r="L861" i="7" s="1"/>
  <c r="L862" i="7" s="1"/>
  <c r="L863" i="7" s="1"/>
  <c r="L864" i="7" s="1"/>
  <c r="L865" i="7" s="1"/>
  <c r="L866" i="7" s="1"/>
  <c r="L867" i="7" s="1"/>
  <c r="L868" i="7" s="1"/>
  <c r="L869" i="7" s="1"/>
  <c r="L870" i="7" s="1"/>
  <c r="L871" i="7" s="1"/>
  <c r="L872" i="7" s="1"/>
  <c r="L873" i="7" s="1"/>
  <c r="L874" i="7" s="1"/>
  <c r="L875" i="7" s="1"/>
  <c r="L876" i="7" s="1"/>
  <c r="L877" i="7" s="1"/>
  <c r="L878" i="7" s="1"/>
  <c r="L879" i="7" s="1"/>
  <c r="L880" i="7" s="1"/>
  <c r="L881" i="7" s="1"/>
  <c r="L882" i="7" s="1"/>
  <c r="L883" i="7" s="1"/>
  <c r="L884" i="7" s="1"/>
  <c r="L885" i="7" s="1"/>
  <c r="L886" i="7" s="1"/>
  <c r="L887" i="7" s="1"/>
  <c r="L888" i="7" s="1"/>
  <c r="L889" i="7" s="1"/>
  <c r="L890" i="7" s="1"/>
  <c r="L891" i="7" s="1"/>
  <c r="L892" i="7" s="1"/>
  <c r="L893" i="7" s="1"/>
  <c r="L894" i="7" s="1"/>
  <c r="L895" i="7" s="1"/>
  <c r="L896" i="7" s="1"/>
  <c r="L897" i="7" s="1"/>
  <c r="L898" i="7" s="1"/>
  <c r="L899" i="7" s="1"/>
  <c r="L900" i="7" s="1"/>
  <c r="L901" i="7" s="1"/>
  <c r="L902" i="7" s="1"/>
  <c r="L903" i="7" s="1"/>
  <c r="L904" i="7" s="1"/>
  <c r="L905" i="7" s="1"/>
  <c r="L906" i="7" s="1"/>
  <c r="L907" i="7" s="1"/>
  <c r="L908" i="7" s="1"/>
  <c r="L909" i="7" s="1"/>
  <c r="L910" i="7" s="1"/>
  <c r="L911" i="7" s="1"/>
  <c r="L912" i="7" s="1"/>
  <c r="L913" i="7" s="1"/>
  <c r="L914" i="7" s="1"/>
  <c r="L915" i="7" s="1"/>
  <c r="L916" i="7" s="1"/>
  <c r="L917" i="7" s="1"/>
  <c r="L918" i="7" s="1"/>
  <c r="L919" i="7" s="1"/>
  <c r="L920" i="7" s="1"/>
  <c r="L921" i="7" s="1"/>
  <c r="L922" i="7" s="1"/>
  <c r="L923" i="7" s="1"/>
  <c r="L924" i="7" s="1"/>
  <c r="L925" i="7" s="1"/>
  <c r="L926" i="7" s="1"/>
  <c r="L927" i="7" s="1"/>
  <c r="L928" i="7" s="1"/>
  <c r="L929" i="7" s="1"/>
  <c r="L930" i="7" s="1"/>
  <c r="L931" i="7" s="1"/>
  <c r="L932" i="7" s="1"/>
  <c r="L933" i="7" s="1"/>
  <c r="L934" i="7" s="1"/>
  <c r="L935" i="7" s="1"/>
  <c r="L936" i="7" s="1"/>
  <c r="L937" i="7" s="1"/>
  <c r="L938" i="7" s="1"/>
  <c r="L939" i="7" s="1"/>
  <c r="L940" i="7" s="1"/>
  <c r="L941" i="7" s="1"/>
  <c r="L942" i="7" s="1"/>
  <c r="L943" i="7" s="1"/>
  <c r="L944" i="7" s="1"/>
  <c r="L945" i="7" s="1"/>
  <c r="L946" i="7" s="1"/>
  <c r="L947" i="7" s="1"/>
  <c r="L948" i="7" s="1"/>
  <c r="L949" i="7" s="1"/>
  <c r="L950" i="7" s="1"/>
  <c r="L951" i="7" s="1"/>
  <c r="L952" i="7" s="1"/>
  <c r="L953" i="7" s="1"/>
  <c r="L954" i="7" s="1"/>
  <c r="L955" i="7" s="1"/>
  <c r="L956" i="7" s="1"/>
  <c r="L957" i="7" s="1"/>
  <c r="L958" i="7" s="1"/>
  <c r="L959" i="7" s="1"/>
  <c r="L960" i="7" s="1"/>
  <c r="L961" i="7" s="1"/>
  <c r="L962" i="7" s="1"/>
  <c r="L963" i="7" s="1"/>
  <c r="L964" i="7" s="1"/>
  <c r="L965" i="7" s="1"/>
  <c r="L966" i="7" s="1"/>
  <c r="L967" i="7" s="1"/>
  <c r="L968" i="7" s="1"/>
  <c r="L969" i="7" s="1"/>
  <c r="L970" i="7" s="1"/>
  <c r="L971" i="7" s="1"/>
  <c r="L972" i="7" s="1"/>
  <c r="L973" i="7" s="1"/>
  <c r="L974" i="7" s="1"/>
  <c r="L975" i="7" s="1"/>
  <c r="L976" i="7" s="1"/>
  <c r="L977" i="7" s="1"/>
  <c r="L978" i="7" s="1"/>
  <c r="L979" i="7" s="1"/>
  <c r="L980" i="7" s="1"/>
  <c r="L981" i="7" s="1"/>
  <c r="L982" i="7" s="1"/>
  <c r="L983" i="7" s="1"/>
  <c r="L984" i="7" s="1"/>
  <c r="L985" i="7" s="1"/>
  <c r="L986" i="7" s="1"/>
  <c r="L987" i="7" s="1"/>
  <c r="L988" i="7" s="1"/>
  <c r="L989" i="7" s="1"/>
  <c r="L990" i="7" s="1"/>
  <c r="L991" i="7" s="1"/>
  <c r="L992" i="7" s="1"/>
  <c r="L993" i="7" s="1"/>
  <c r="L994" i="7" s="1"/>
  <c r="L995" i="7" s="1"/>
  <c r="L996" i="7" s="1"/>
  <c r="L997" i="7" s="1"/>
  <c r="L998" i="7" s="1"/>
  <c r="L999" i="7" s="1"/>
  <c r="L1000" i="7" s="1"/>
  <c r="L1001" i="7" s="1"/>
  <c r="L1002" i="7" s="1"/>
  <c r="L1003" i="7" s="1"/>
  <c r="L1004" i="7" s="1"/>
  <c r="L1005" i="7" s="1"/>
  <c r="L1006" i="7" s="1"/>
  <c r="L1007" i="7" s="1"/>
  <c r="L1008" i="7" s="1"/>
  <c r="L1009" i="7" s="1"/>
  <c r="L1010" i="7" s="1"/>
  <c r="L1011" i="7" s="1"/>
  <c r="L1012" i="7" s="1"/>
  <c r="L1013" i="7" s="1"/>
  <c r="L1014" i="7" s="1"/>
  <c r="L1015" i="7" s="1"/>
  <c r="L1016" i="7" s="1"/>
  <c r="L1017" i="7" s="1"/>
  <c r="L1018" i="7" s="1"/>
  <c r="L1019" i="7" s="1"/>
  <c r="L1020" i="7" s="1"/>
  <c r="L1021" i="7" s="1"/>
  <c r="L1022" i="7" s="1"/>
  <c r="L1023" i="7" s="1"/>
  <c r="L1024" i="7" s="1"/>
  <c r="L1025" i="7" s="1"/>
  <c r="L1026" i="7" s="1"/>
  <c r="L1027" i="7" s="1"/>
  <c r="L1028" i="7" s="1"/>
  <c r="L1029" i="7" s="1"/>
  <c r="L1030" i="7" s="1"/>
  <c r="L1031" i="7" s="1"/>
  <c r="L1032" i="7" s="1"/>
  <c r="L1033" i="7" s="1"/>
  <c r="L1034" i="7" s="1"/>
  <c r="L1035" i="7" s="1"/>
  <c r="L1036" i="7" s="1"/>
  <c r="L1037" i="7" s="1"/>
  <c r="L1038" i="7" s="1"/>
  <c r="L1039" i="7" s="1"/>
  <c r="L1040" i="7" s="1"/>
  <c r="L1041" i="7" s="1"/>
  <c r="L1042" i="7" s="1"/>
  <c r="L1043" i="7" s="1"/>
  <c r="L1044" i="7" s="1"/>
  <c r="L1045" i="7" s="1"/>
  <c r="L1046" i="7" s="1"/>
  <c r="L1047" i="7" s="1"/>
  <c r="L1048" i="7" s="1"/>
  <c r="L1049" i="7" s="1"/>
  <c r="L1050" i="7" s="1"/>
  <c r="L1051" i="7" s="1"/>
  <c r="L1052" i="7" s="1"/>
  <c r="L1053" i="7" s="1"/>
  <c r="L1054" i="7" s="1"/>
  <c r="L1055" i="7" s="1"/>
  <c r="L1056" i="7" s="1"/>
  <c r="L1057" i="7" s="1"/>
  <c r="L1058" i="7" s="1"/>
  <c r="L1059" i="7" s="1"/>
  <c r="L1060" i="7" s="1"/>
  <c r="L1061" i="7" s="1"/>
  <c r="L1062" i="7" s="1"/>
  <c r="L1063" i="7" s="1"/>
  <c r="L1064" i="7" s="1"/>
  <c r="L1065" i="7" s="1"/>
  <c r="L1066" i="7" s="1"/>
  <c r="L1067" i="7" s="1"/>
  <c r="L1068" i="7" s="1"/>
  <c r="L1069" i="7" s="1"/>
  <c r="L1070" i="7" s="1"/>
  <c r="L1071" i="7" s="1"/>
  <c r="L1072" i="7" s="1"/>
  <c r="L1073" i="7" s="1"/>
  <c r="L1074" i="7" s="1"/>
  <c r="L1075" i="7" s="1"/>
  <c r="L1076" i="7" s="1"/>
  <c r="L1077" i="7" s="1"/>
  <c r="L1078" i="7" s="1"/>
  <c r="L1079" i="7" s="1"/>
  <c r="L1080" i="7" s="1"/>
  <c r="L1081" i="7" s="1"/>
  <c r="L1082" i="7" s="1"/>
  <c r="L1083" i="7" s="1"/>
  <c r="L1084" i="7" s="1"/>
  <c r="L1085" i="7" s="1"/>
  <c r="L1086" i="7" s="1"/>
  <c r="L1087" i="7" s="1"/>
  <c r="L1088" i="7" s="1"/>
  <c r="L1089" i="7" s="1"/>
  <c r="L1090" i="7" s="1"/>
  <c r="L1091" i="7" s="1"/>
  <c r="L1092" i="7" s="1"/>
  <c r="L1093" i="7" s="1"/>
  <c r="L1094" i="7" s="1"/>
  <c r="L1095" i="7" s="1"/>
  <c r="L1096" i="7" s="1"/>
  <c r="L1097" i="7" s="1"/>
  <c r="L1098" i="7" s="1"/>
  <c r="L1099" i="7" s="1"/>
  <c r="L1100" i="7" s="1"/>
  <c r="L1101" i="7" s="1"/>
  <c r="L1102" i="7" s="1"/>
  <c r="L1103" i="7" s="1"/>
  <c r="L1104" i="7" s="1"/>
  <c r="L1105" i="7" s="1"/>
  <c r="L1106" i="7" s="1"/>
  <c r="L1107" i="7" s="1"/>
  <c r="L1108" i="7" s="1"/>
  <c r="L1109" i="7" s="1"/>
  <c r="L1110" i="7" s="1"/>
  <c r="L1111" i="7" s="1"/>
  <c r="L1112" i="7" s="1"/>
  <c r="L1113" i="7" s="1"/>
  <c r="L1114" i="7" s="1"/>
  <c r="L1115" i="7" s="1"/>
  <c r="L1116" i="7" s="1"/>
  <c r="L1117" i="7" s="1"/>
  <c r="L1118" i="7" s="1"/>
  <c r="L1119" i="7" s="1"/>
  <c r="L1120" i="7" s="1"/>
  <c r="L1121" i="7" s="1"/>
  <c r="L1122" i="7" s="1"/>
  <c r="L1123" i="7" s="1"/>
  <c r="L1124" i="7" s="1"/>
  <c r="L1125" i="7" s="1"/>
  <c r="L1126" i="7" s="1"/>
  <c r="L1127" i="7" s="1"/>
  <c r="L1128" i="7" s="1"/>
  <c r="L1129" i="7" s="1"/>
  <c r="L1130" i="7" s="1"/>
  <c r="L1131" i="7" s="1"/>
  <c r="L1132" i="7" s="1"/>
  <c r="L1133" i="7" s="1"/>
  <c r="L1134" i="7" s="1"/>
  <c r="L1135" i="7" s="1"/>
  <c r="L1136" i="7" s="1"/>
  <c r="L1137" i="7" s="1"/>
  <c r="L1138" i="7" s="1"/>
  <c r="L1139" i="7" s="1"/>
  <c r="L1140" i="7" s="1"/>
  <c r="L1141" i="7" s="1"/>
  <c r="L1142" i="7" s="1"/>
  <c r="L1143" i="7" s="1"/>
  <c r="L1144" i="7" s="1"/>
  <c r="L1145" i="7" s="1"/>
  <c r="L1146" i="7" s="1"/>
  <c r="L1147" i="7" s="1"/>
  <c r="L1148" i="7" s="1"/>
  <c r="L1149" i="7" s="1"/>
  <c r="L1150" i="7" s="1"/>
  <c r="L1151" i="7" s="1"/>
  <c r="L1152" i="7" s="1"/>
  <c r="L1153" i="7" s="1"/>
  <c r="L1154" i="7" s="1"/>
  <c r="L1155" i="7" s="1"/>
  <c r="L1156" i="7" s="1"/>
  <c r="L1157" i="7" s="1"/>
  <c r="L1158" i="7" s="1"/>
  <c r="L1159" i="7" s="1"/>
  <c r="L1160" i="7" s="1"/>
  <c r="L1161" i="7" s="1"/>
  <c r="L1162" i="7" s="1"/>
  <c r="L1163" i="7" s="1"/>
  <c r="L1164" i="7" s="1"/>
  <c r="L1165" i="7" s="1"/>
  <c r="L1166" i="7" s="1"/>
  <c r="L1167" i="7" s="1"/>
  <c r="L1168" i="7" s="1"/>
  <c r="L1169" i="7" s="1"/>
  <c r="L1170" i="7" s="1"/>
  <c r="L1171" i="7" s="1"/>
  <c r="L1172" i="7" s="1"/>
  <c r="L1173" i="7" s="1"/>
  <c r="L1174" i="7" s="1"/>
  <c r="L1175" i="7" s="1"/>
  <c r="L1176" i="7" s="1"/>
  <c r="L1177" i="7" s="1"/>
  <c r="L1178" i="7" s="1"/>
  <c r="L1179" i="7" s="1"/>
  <c r="L1180" i="7" s="1"/>
  <c r="L1181" i="7" s="1"/>
  <c r="L1182" i="7" s="1"/>
  <c r="L1183" i="7" s="1"/>
  <c r="L1184" i="7" s="1"/>
  <c r="L1185" i="7" s="1"/>
  <c r="L1186" i="7" s="1"/>
  <c r="L1187" i="7" s="1"/>
  <c r="L1188" i="7" s="1"/>
  <c r="L1189" i="7" s="1"/>
  <c r="L1190" i="7" s="1"/>
  <c r="L1191" i="7" s="1"/>
  <c r="L1192" i="7" s="1"/>
  <c r="L1193" i="7" s="1"/>
  <c r="L1194" i="7" s="1"/>
  <c r="L1195" i="7" s="1"/>
  <c r="L1196" i="7" s="1"/>
  <c r="L1197" i="7" s="1"/>
  <c r="L1198" i="7" s="1"/>
  <c r="L1199" i="7" s="1"/>
  <c r="L1200" i="7" s="1"/>
  <c r="L1201" i="7" s="1"/>
  <c r="L1202" i="7" s="1"/>
  <c r="L1203" i="7" s="1"/>
  <c r="L1204" i="7" s="1"/>
  <c r="L1205" i="7" s="1"/>
  <c r="L1206" i="7" s="1"/>
  <c r="L1207" i="7" s="1"/>
  <c r="L1208" i="7" s="1"/>
  <c r="L1209" i="7" s="1"/>
  <c r="L1210" i="7" s="1"/>
  <c r="L1211" i="7" s="1"/>
  <c r="L1212" i="7" s="1"/>
  <c r="L1213" i="7" s="1"/>
  <c r="L1214" i="7" s="1"/>
  <c r="L1215" i="7" s="1"/>
  <c r="L1216" i="7" s="1"/>
  <c r="L1217" i="7" s="1"/>
  <c r="L1218" i="7" s="1"/>
  <c r="L1219" i="7" s="1"/>
  <c r="L1220" i="7" s="1"/>
  <c r="L1221" i="7" s="1"/>
  <c r="L1222" i="7" s="1"/>
  <c r="L1223" i="7" s="1"/>
  <c r="L1224" i="7" s="1"/>
  <c r="L1225" i="7" s="1"/>
  <c r="L1226" i="7" s="1"/>
  <c r="L1227" i="7" s="1"/>
  <c r="L1228" i="7" s="1"/>
  <c r="L1229" i="7" s="1"/>
  <c r="L1230" i="7" s="1"/>
  <c r="L1231" i="7" s="1"/>
  <c r="L1232" i="7" s="1"/>
  <c r="L1233" i="7" s="1"/>
  <c r="L1234" i="7" s="1"/>
  <c r="L1235" i="7" s="1"/>
  <c r="L1236" i="7" s="1"/>
  <c r="L1237" i="7" s="1"/>
  <c r="L1238" i="7" s="1"/>
  <c r="L1239" i="7" s="1"/>
  <c r="L1240" i="7" s="1"/>
  <c r="H4" i="7"/>
  <c r="P4" i="7" s="1"/>
  <c r="H10" i="7"/>
  <c r="H16" i="7"/>
  <c r="H22" i="7"/>
  <c r="H28" i="7"/>
  <c r="H34" i="7"/>
  <c r="H40" i="7"/>
  <c r="H46" i="7"/>
  <c r="H52" i="7"/>
  <c r="H58" i="7"/>
  <c r="H64" i="7"/>
  <c r="H70" i="7"/>
  <c r="H76" i="7"/>
  <c r="H82" i="7"/>
  <c r="H88" i="7"/>
  <c r="H94" i="7"/>
  <c r="H100" i="7"/>
  <c r="G99" i="7"/>
  <c r="G111" i="7"/>
  <c r="G117" i="7"/>
  <c r="G123" i="7"/>
  <c r="G129" i="7"/>
  <c r="G141" i="7"/>
  <c r="G147" i="7"/>
  <c r="G159" i="7"/>
  <c r="G165" i="7"/>
  <c r="G171" i="7"/>
  <c r="G177" i="7"/>
  <c r="G189" i="7"/>
  <c r="G195" i="7"/>
  <c r="G201" i="7"/>
  <c r="G207" i="7"/>
  <c r="G213" i="7"/>
  <c r="G219" i="7"/>
  <c r="G225" i="7"/>
  <c r="G231" i="7"/>
  <c r="G237" i="7"/>
  <c r="G243" i="7"/>
  <c r="G249" i="7"/>
  <c r="G255" i="7"/>
  <c r="G261" i="7"/>
  <c r="G267" i="7"/>
  <c r="G273" i="7"/>
  <c r="G279" i="7"/>
  <c r="G285" i="7"/>
  <c r="G291" i="7"/>
  <c r="G297" i="7"/>
  <c r="G303" i="7"/>
  <c r="G309" i="7"/>
  <c r="G315" i="7"/>
  <c r="G321" i="7"/>
  <c r="G327" i="7"/>
  <c r="G333" i="7"/>
  <c r="G339" i="7"/>
  <c r="G345" i="7"/>
  <c r="G351" i="7"/>
  <c r="G357" i="7"/>
  <c r="G363" i="7"/>
  <c r="G369" i="7"/>
  <c r="G375" i="7"/>
  <c r="G381" i="7"/>
  <c r="G387" i="7"/>
  <c r="G393" i="7"/>
  <c r="G399" i="7"/>
  <c r="G405" i="7"/>
  <c r="G411" i="7"/>
  <c r="G417" i="7"/>
  <c r="G423" i="7"/>
  <c r="G429" i="7"/>
  <c r="G435" i="7"/>
  <c r="G441" i="7"/>
  <c r="G447" i="7"/>
  <c r="G453" i="7"/>
  <c r="G459" i="7"/>
  <c r="G465" i="7"/>
  <c r="G471" i="7"/>
  <c r="G477" i="7"/>
  <c r="G483" i="7"/>
  <c r="G489" i="7"/>
  <c r="G495" i="7"/>
  <c r="G501" i="7"/>
  <c r="G507" i="7"/>
  <c r="G513" i="7"/>
  <c r="G519" i="7"/>
  <c r="G525" i="7"/>
  <c r="G531" i="7"/>
  <c r="G537" i="7"/>
  <c r="G543" i="7"/>
  <c r="G549" i="7"/>
  <c r="G555" i="7"/>
  <c r="G561" i="7"/>
  <c r="G567" i="7"/>
  <c r="G573" i="7"/>
  <c r="G579" i="7"/>
  <c r="G585" i="7"/>
  <c r="G591" i="7"/>
  <c r="G597" i="7"/>
  <c r="G603" i="7"/>
  <c r="G609" i="7"/>
  <c r="G615" i="7"/>
  <c r="G621" i="7"/>
  <c r="G627" i="7"/>
  <c r="G633" i="7"/>
  <c r="G639" i="7"/>
  <c r="G645" i="7"/>
  <c r="G651" i="7"/>
  <c r="G657" i="7"/>
  <c r="G663" i="7"/>
  <c r="G669" i="7"/>
  <c r="G675" i="7"/>
  <c r="G681" i="7"/>
  <c r="G687" i="7"/>
  <c r="G693" i="7"/>
  <c r="G699" i="7"/>
  <c r="G705" i="7"/>
  <c r="G711" i="7"/>
  <c r="G717" i="7"/>
  <c r="G723" i="7"/>
  <c r="G729" i="7"/>
  <c r="G735" i="7"/>
  <c r="G741" i="7"/>
  <c r="G747" i="7"/>
  <c r="G753" i="7"/>
  <c r="G759" i="7"/>
  <c r="G765" i="7"/>
  <c r="G771" i="7"/>
  <c r="G777" i="7"/>
  <c r="G783" i="7"/>
  <c r="G789" i="7"/>
  <c r="G795" i="7"/>
  <c r="G801" i="7"/>
  <c r="G807" i="7"/>
  <c r="G813" i="7"/>
  <c r="G819" i="7"/>
  <c r="G825" i="7"/>
  <c r="G831" i="7"/>
  <c r="G837" i="7"/>
  <c r="G843" i="7"/>
  <c r="G849" i="7"/>
  <c r="G855" i="7"/>
  <c r="G861" i="7"/>
  <c r="G867" i="7"/>
  <c r="G873" i="7"/>
  <c r="G879" i="7"/>
  <c r="G885" i="7"/>
  <c r="G891" i="7"/>
  <c r="G897" i="7"/>
  <c r="G903" i="7"/>
  <c r="G909" i="7"/>
  <c r="G915" i="7"/>
  <c r="G921" i="7"/>
  <c r="G927" i="7"/>
  <c r="G933" i="7"/>
  <c r="G939" i="7"/>
  <c r="G945" i="7"/>
  <c r="G951" i="7"/>
  <c r="G957" i="7"/>
  <c r="G963" i="7"/>
  <c r="G969" i="7"/>
  <c r="G975" i="7"/>
  <c r="G981" i="7"/>
  <c r="G987" i="7"/>
  <c r="G993" i="7"/>
  <c r="G999" i="7"/>
  <c r="G1005" i="7"/>
  <c r="G1011" i="7"/>
  <c r="G1017" i="7"/>
  <c r="G1023" i="7"/>
  <c r="G1029" i="7"/>
  <c r="G1035" i="7"/>
  <c r="G1041" i="7"/>
  <c r="G1047" i="7"/>
  <c r="G1065" i="7"/>
  <c r="H106" i="7"/>
  <c r="H112" i="7"/>
  <c r="H118" i="7"/>
  <c r="H124" i="7"/>
  <c r="H130" i="7"/>
  <c r="H136" i="7"/>
  <c r="H142" i="7"/>
  <c r="H148" i="7"/>
  <c r="H154" i="7"/>
  <c r="H160" i="7"/>
  <c r="H166" i="7"/>
  <c r="H172" i="7"/>
  <c r="H178" i="7"/>
  <c r="H184" i="7"/>
  <c r="H190" i="7"/>
  <c r="H196" i="7"/>
  <c r="H202" i="7"/>
  <c r="H208" i="7"/>
  <c r="H214" i="7"/>
  <c r="H220" i="7"/>
  <c r="H226" i="7"/>
  <c r="H232" i="7"/>
  <c r="H238" i="7"/>
  <c r="H244" i="7"/>
  <c r="H250" i="7"/>
  <c r="H256" i="7"/>
  <c r="H262" i="7"/>
  <c r="H268" i="7"/>
  <c r="H274" i="7"/>
  <c r="H280" i="7"/>
  <c r="H286" i="7"/>
  <c r="H292" i="7"/>
  <c r="H298" i="7"/>
  <c r="H304" i="7"/>
  <c r="H310" i="7"/>
  <c r="H316" i="7"/>
  <c r="H322" i="7"/>
  <c r="H328" i="7"/>
  <c r="H334" i="7"/>
  <c r="H340" i="7"/>
  <c r="H346" i="7"/>
  <c r="H352" i="7"/>
  <c r="H358" i="7"/>
  <c r="H364" i="7"/>
  <c r="H370" i="7"/>
  <c r="H376" i="7"/>
  <c r="H382" i="7"/>
  <c r="H388" i="7"/>
  <c r="H394" i="7"/>
  <c r="H400" i="7"/>
  <c r="H406" i="7"/>
  <c r="H412" i="7"/>
  <c r="H418" i="7"/>
  <c r="H424" i="7"/>
  <c r="H430" i="7"/>
  <c r="H436" i="7"/>
  <c r="H442" i="7"/>
  <c r="H448" i="7"/>
  <c r="H454" i="7"/>
  <c r="H460" i="7"/>
  <c r="H466" i="7"/>
  <c r="H472" i="7"/>
  <c r="H478" i="7"/>
  <c r="H484" i="7"/>
  <c r="H490" i="7"/>
  <c r="H496" i="7"/>
  <c r="H502" i="7"/>
  <c r="H508" i="7"/>
  <c r="H514" i="7"/>
  <c r="H520" i="7"/>
  <c r="H526" i="7"/>
  <c r="H532" i="7"/>
  <c r="H538" i="7"/>
  <c r="H544" i="7"/>
  <c r="H550" i="7"/>
  <c r="H556" i="7"/>
  <c r="H562" i="7"/>
  <c r="H568" i="7"/>
  <c r="H574" i="7"/>
  <c r="H580" i="7"/>
  <c r="H586" i="7"/>
  <c r="H592" i="7"/>
  <c r="H598" i="7"/>
  <c r="H604" i="7"/>
  <c r="H610" i="7"/>
  <c r="H616" i="7"/>
  <c r="H622" i="7"/>
  <c r="H628" i="7"/>
  <c r="H634" i="7"/>
  <c r="H640" i="7"/>
  <c r="H646" i="7"/>
  <c r="H652" i="7"/>
  <c r="H658" i="7"/>
  <c r="H664" i="7"/>
  <c r="H670" i="7"/>
  <c r="H676" i="7"/>
  <c r="H682" i="7"/>
  <c r="H688" i="7"/>
  <c r="H694" i="7"/>
  <c r="H700" i="7"/>
  <c r="H706" i="7"/>
  <c r="H712" i="7"/>
  <c r="H718" i="7"/>
  <c r="H724" i="7"/>
  <c r="H730" i="7"/>
  <c r="H736" i="7"/>
  <c r="H742" i="7"/>
  <c r="H748" i="7"/>
  <c r="H754" i="7"/>
  <c r="H760" i="7"/>
  <c r="H766" i="7"/>
  <c r="H772" i="7"/>
  <c r="H778" i="7"/>
  <c r="H784" i="7"/>
  <c r="H790" i="7"/>
  <c r="H796" i="7"/>
  <c r="H802" i="7"/>
  <c r="H808" i="7"/>
  <c r="H814" i="7"/>
  <c r="H820" i="7"/>
  <c r="H826" i="7"/>
  <c r="H832" i="7"/>
  <c r="H838" i="7"/>
  <c r="H844" i="7"/>
  <c r="H850" i="7"/>
  <c r="H856" i="7"/>
  <c r="H862" i="7"/>
  <c r="H868" i="7"/>
  <c r="H874" i="7"/>
  <c r="H880" i="7"/>
  <c r="H886" i="7"/>
  <c r="H892" i="7"/>
  <c r="H898" i="7"/>
  <c r="H904" i="7"/>
  <c r="H910" i="7"/>
  <c r="H916" i="7"/>
  <c r="H922" i="7"/>
  <c r="H928" i="7"/>
  <c r="H934" i="7"/>
  <c r="H940" i="7"/>
  <c r="H946" i="7"/>
  <c r="H952" i="7"/>
  <c r="H958" i="7"/>
  <c r="H964" i="7"/>
  <c r="H970" i="7"/>
  <c r="H976" i="7"/>
  <c r="H982" i="7"/>
  <c r="H988" i="7"/>
  <c r="H994" i="7"/>
  <c r="H1000" i="7"/>
  <c r="H1006" i="7"/>
  <c r="H1012" i="7"/>
  <c r="H1018" i="7"/>
  <c r="H1024" i="7"/>
  <c r="H1030" i="7"/>
  <c r="H1036" i="7"/>
  <c r="H1042" i="7"/>
  <c r="H1048" i="7"/>
  <c r="H1054" i="7"/>
  <c r="H1060" i="7"/>
  <c r="H1066" i="7"/>
  <c r="H1072" i="7"/>
  <c r="H1078" i="7"/>
  <c r="H1084" i="7"/>
  <c r="H1090" i="7"/>
  <c r="H1096" i="7"/>
  <c r="H1102" i="7"/>
  <c r="G299" i="7"/>
  <c r="G305" i="7"/>
  <c r="G311" i="7"/>
  <c r="G317" i="7"/>
  <c r="G323" i="7"/>
  <c r="G329" i="7"/>
  <c r="G335" i="7"/>
  <c r="G341" i="7"/>
  <c r="G347" i="7"/>
  <c r="G353" i="7"/>
  <c r="G359" i="7"/>
  <c r="G365" i="7"/>
  <c r="G371" i="7"/>
  <c r="G377" i="7"/>
  <c r="G383" i="7"/>
  <c r="G389" i="7"/>
  <c r="G395" i="7"/>
  <c r="G401" i="7"/>
  <c r="G407" i="7"/>
  <c r="G413" i="7"/>
  <c r="G419" i="7"/>
  <c r="G425" i="7"/>
  <c r="G431" i="7"/>
  <c r="G437" i="7"/>
  <c r="G443" i="7"/>
  <c r="G449" i="7"/>
  <c r="G455" i="7"/>
  <c r="G461" i="7"/>
  <c r="G467" i="7"/>
  <c r="G473" i="7"/>
  <c r="G479" i="7"/>
  <c r="G485" i="7"/>
  <c r="G491" i="7"/>
  <c r="G497" i="7"/>
  <c r="G503" i="7"/>
  <c r="G509" i="7"/>
  <c r="G515" i="7"/>
  <c r="G521" i="7"/>
  <c r="G527" i="7"/>
  <c r="G533" i="7"/>
  <c r="G539" i="7"/>
  <c r="G545" i="7"/>
  <c r="G551" i="7"/>
  <c r="G557" i="7"/>
  <c r="G563" i="7"/>
  <c r="G569" i="7"/>
  <c r="G575" i="7"/>
  <c r="G581" i="7"/>
  <c r="G587" i="7"/>
  <c r="G593" i="7"/>
  <c r="G599" i="7"/>
  <c r="G605" i="7"/>
  <c r="G611" i="7"/>
  <c r="G617" i="7"/>
  <c r="G623" i="7"/>
  <c r="G629" i="7"/>
  <c r="G635" i="7"/>
  <c r="G641" i="7"/>
  <c r="G647" i="7"/>
  <c r="G653" i="7"/>
  <c r="G659" i="7"/>
  <c r="G665" i="7"/>
  <c r="G671" i="7"/>
  <c r="G677" i="7"/>
  <c r="G683" i="7"/>
  <c r="G689" i="7"/>
  <c r="G695" i="7"/>
  <c r="G701" i="7"/>
  <c r="G707" i="7"/>
  <c r="G713" i="7"/>
  <c r="G719" i="7"/>
  <c r="G725" i="7"/>
  <c r="G731" i="7"/>
  <c r="G737" i="7"/>
  <c r="G743" i="7"/>
  <c r="G749" i="7"/>
  <c r="G755" i="7"/>
  <c r="G761" i="7"/>
  <c r="G767" i="7"/>
  <c r="G773" i="7"/>
  <c r="G779" i="7"/>
  <c r="G785" i="7"/>
  <c r="G791" i="7"/>
  <c r="G797" i="7"/>
  <c r="G803" i="7"/>
  <c r="G809" i="7"/>
  <c r="G815" i="7"/>
  <c r="G821" i="7"/>
  <c r="G827" i="7"/>
  <c r="G833" i="7"/>
  <c r="G839" i="7"/>
  <c r="G845" i="7"/>
  <c r="G851" i="7"/>
  <c r="G857" i="7"/>
  <c r="G863" i="7"/>
  <c r="G869" i="7"/>
  <c r="G875" i="7"/>
  <c r="G881" i="7"/>
  <c r="G887" i="7"/>
  <c r="G893" i="7"/>
  <c r="G899" i="7"/>
  <c r="G905" i="7"/>
  <c r="G911" i="7"/>
  <c r="G917" i="7"/>
  <c r="G923" i="7"/>
  <c r="G929" i="7"/>
  <c r="G935" i="7"/>
  <c r="G941" i="7"/>
  <c r="G947" i="7"/>
  <c r="G953" i="7"/>
  <c r="G959" i="7"/>
  <c r="G965" i="7"/>
  <c r="G971" i="7"/>
  <c r="G977" i="7"/>
  <c r="G983" i="7"/>
  <c r="G989" i="7"/>
  <c r="G995" i="7"/>
  <c r="G1001" i="7"/>
  <c r="G1007" i="7"/>
  <c r="G1013" i="7"/>
  <c r="G1019" i="7"/>
  <c r="G1025" i="7"/>
  <c r="G1031" i="7"/>
  <c r="H143" i="7"/>
  <c r="H167" i="7"/>
  <c r="H215" i="7"/>
  <c r="H221" i="7"/>
  <c r="H227" i="7"/>
  <c r="H233" i="7"/>
  <c r="H239" i="7"/>
  <c r="H245" i="7"/>
  <c r="H251" i="7"/>
  <c r="H257" i="7"/>
  <c r="H263" i="7"/>
  <c r="H269" i="7"/>
  <c r="H275" i="7"/>
  <c r="H281" i="7"/>
  <c r="H287" i="7"/>
  <c r="H293" i="7"/>
  <c r="H299" i="7"/>
  <c r="H305" i="7"/>
  <c r="H311" i="7"/>
  <c r="H317" i="7"/>
  <c r="H323" i="7"/>
  <c r="H329" i="7"/>
  <c r="H335" i="7"/>
  <c r="H341" i="7"/>
  <c r="H347" i="7"/>
  <c r="H353" i="7"/>
  <c r="H359" i="7"/>
  <c r="H365" i="7"/>
  <c r="H371" i="7"/>
  <c r="H377" i="7"/>
  <c r="H383" i="7"/>
  <c r="H389" i="7"/>
  <c r="H395" i="7"/>
  <c r="H401" i="7"/>
  <c r="H407" i="7"/>
  <c r="H413" i="7"/>
  <c r="H419" i="7"/>
  <c r="H425" i="7"/>
  <c r="H431" i="7"/>
  <c r="H437" i="7"/>
  <c r="H443" i="7"/>
  <c r="H449" i="7"/>
  <c r="H455" i="7"/>
  <c r="H461" i="7"/>
  <c r="H467" i="7"/>
  <c r="H473" i="7"/>
  <c r="H479" i="7"/>
  <c r="H485" i="7"/>
  <c r="H491" i="7"/>
  <c r="H497" i="7"/>
  <c r="H503" i="7"/>
  <c r="H509" i="7"/>
  <c r="H515" i="7"/>
  <c r="H521" i="7"/>
  <c r="H527" i="7"/>
  <c r="H533" i="7"/>
  <c r="H539" i="7"/>
  <c r="H545" i="7"/>
  <c r="H551" i="7"/>
  <c r="H557" i="7"/>
  <c r="H563" i="7"/>
  <c r="H569" i="7"/>
  <c r="H575" i="7"/>
  <c r="H581" i="7"/>
  <c r="H587" i="7"/>
  <c r="H593" i="7"/>
  <c r="H599" i="7"/>
  <c r="H605" i="7"/>
  <c r="H611" i="7"/>
  <c r="H617" i="7"/>
  <c r="H623" i="7"/>
  <c r="H629" i="7"/>
  <c r="H635" i="7"/>
  <c r="H641" i="7"/>
  <c r="H647" i="7"/>
  <c r="H653" i="7"/>
  <c r="H659" i="7"/>
  <c r="H665" i="7"/>
  <c r="H671" i="7"/>
  <c r="H677" i="7"/>
  <c r="H683" i="7"/>
  <c r="H689" i="7"/>
  <c r="H695" i="7"/>
  <c r="H701" i="7"/>
  <c r="H707" i="7"/>
  <c r="H713" i="7"/>
  <c r="H719" i="7"/>
  <c r="H725" i="7"/>
  <c r="H731" i="7"/>
  <c r="H737" i="7"/>
  <c r="H743" i="7"/>
  <c r="H749" i="7"/>
  <c r="H755" i="7"/>
  <c r="H761" i="7"/>
  <c r="H767" i="7"/>
  <c r="H773" i="7"/>
  <c r="H779" i="7"/>
  <c r="H785" i="7"/>
  <c r="H791" i="7"/>
  <c r="H797" i="7"/>
  <c r="H803" i="7"/>
  <c r="H809" i="7"/>
  <c r="H815" i="7"/>
  <c r="H821" i="7"/>
  <c r="H827" i="7"/>
  <c r="H833" i="7"/>
  <c r="H839" i="7"/>
  <c r="H845" i="7"/>
  <c r="H851" i="7"/>
  <c r="H857" i="7"/>
  <c r="H863" i="7"/>
  <c r="H869" i="7"/>
  <c r="H875" i="7"/>
  <c r="H881" i="7"/>
  <c r="H887" i="7"/>
  <c r="H893" i="7"/>
  <c r="H899" i="7"/>
  <c r="H905" i="7"/>
  <c r="H989" i="7"/>
  <c r="H1037" i="7"/>
  <c r="H1085" i="7"/>
  <c r="G102" i="7"/>
  <c r="G108" i="7"/>
  <c r="G120" i="7"/>
  <c r="G126" i="7"/>
  <c r="G138" i="7"/>
  <c r="G144" i="7"/>
  <c r="G150" i="7"/>
  <c r="G156" i="7"/>
  <c r="G168" i="7"/>
  <c r="G174" i="7"/>
  <c r="G180" i="7"/>
  <c r="G186" i="7"/>
  <c r="G198" i="7"/>
  <c r="G204" i="7"/>
  <c r="G210" i="7"/>
  <c r="G216" i="7"/>
  <c r="G222" i="7"/>
  <c r="G228" i="7"/>
  <c r="G234" i="7"/>
  <c r="G240" i="7"/>
  <c r="G246" i="7"/>
  <c r="G252" i="7"/>
  <c r="G258" i="7"/>
  <c r="G264" i="7"/>
  <c r="G270" i="7"/>
  <c r="G276" i="7"/>
  <c r="G282" i="7"/>
  <c r="G288" i="7"/>
  <c r="G294" i="7"/>
  <c r="G300" i="7"/>
  <c r="G306" i="7"/>
  <c r="G312" i="7"/>
  <c r="G318" i="7"/>
  <c r="G324" i="7"/>
  <c r="G330" i="7"/>
  <c r="G336" i="7"/>
  <c r="G342" i="7"/>
  <c r="G348" i="7"/>
  <c r="G354" i="7"/>
  <c r="G360" i="7"/>
  <c r="G366" i="7"/>
  <c r="G372" i="7"/>
  <c r="G378" i="7"/>
  <c r="G384" i="7"/>
  <c r="G390" i="7"/>
  <c r="G396" i="7"/>
  <c r="G402" i="7"/>
  <c r="G408" i="7"/>
  <c r="G414" i="7"/>
  <c r="G420" i="7"/>
  <c r="G426" i="7"/>
  <c r="G432" i="7"/>
  <c r="G438" i="7"/>
  <c r="G444" i="7"/>
  <c r="G450" i="7"/>
  <c r="G456" i="7"/>
  <c r="G462" i="7"/>
  <c r="G468" i="7"/>
  <c r="G474" i="7"/>
  <c r="G480" i="7"/>
  <c r="G486" i="7"/>
  <c r="G492" i="7"/>
  <c r="G498" i="7"/>
  <c r="G504" i="7"/>
  <c r="G510" i="7"/>
  <c r="G516" i="7"/>
  <c r="G522" i="7"/>
  <c r="G528" i="7"/>
  <c r="G534" i="7"/>
  <c r="G540" i="7"/>
  <c r="G546" i="7"/>
  <c r="G552" i="7"/>
  <c r="G558" i="7"/>
  <c r="G564" i="7"/>
  <c r="G570" i="7"/>
  <c r="G576" i="7"/>
  <c r="G582" i="7"/>
  <c r="G588" i="7"/>
  <c r="G594" i="7"/>
  <c r="G600" i="7"/>
  <c r="G606" i="7"/>
  <c r="G612" i="7"/>
  <c r="G618" i="7"/>
  <c r="G624" i="7"/>
  <c r="G630" i="7"/>
  <c r="G636" i="7"/>
  <c r="G642" i="7"/>
  <c r="G648" i="7"/>
  <c r="G654" i="7"/>
  <c r="G660" i="7"/>
  <c r="G666" i="7"/>
  <c r="G672" i="7"/>
  <c r="G678" i="7"/>
  <c r="G684" i="7"/>
  <c r="G690" i="7"/>
  <c r="G696" i="7"/>
  <c r="G702" i="7"/>
  <c r="G708" i="7"/>
  <c r="G714" i="7"/>
  <c r="G720" i="7"/>
  <c r="G726" i="7"/>
  <c r="G732" i="7"/>
  <c r="G738" i="7"/>
  <c r="G744" i="7"/>
  <c r="G750" i="7"/>
  <c r="G756" i="7"/>
  <c r="G762" i="7"/>
  <c r="G768" i="7"/>
  <c r="G774" i="7"/>
  <c r="G780" i="7"/>
  <c r="G786" i="7"/>
  <c r="G792" i="7"/>
  <c r="G798" i="7"/>
  <c r="G804" i="7"/>
  <c r="G810" i="7"/>
  <c r="G816" i="7"/>
  <c r="G822" i="7"/>
  <c r="G828" i="7"/>
  <c r="G834" i="7"/>
  <c r="G840" i="7"/>
  <c r="G846" i="7"/>
  <c r="G852" i="7"/>
  <c r="G858" i="7"/>
  <c r="G864" i="7"/>
  <c r="G870" i="7"/>
  <c r="G876" i="7"/>
  <c r="G882" i="7"/>
  <c r="G888" i="7"/>
  <c r="G894" i="7"/>
  <c r="G900" i="7"/>
  <c r="G906" i="7"/>
  <c r="H109" i="7"/>
  <c r="H115" i="7"/>
  <c r="H121" i="7"/>
  <c r="H127" i="7"/>
  <c r="H133" i="7"/>
  <c r="H139" i="7"/>
  <c r="H145" i="7"/>
  <c r="H151" i="7"/>
  <c r="H157" i="7"/>
  <c r="H163" i="7"/>
  <c r="H169" i="7"/>
  <c r="H175" i="7"/>
  <c r="H181" i="7"/>
  <c r="H193" i="7"/>
  <c r="H199" i="7"/>
  <c r="H205" i="7"/>
  <c r="H211" i="7"/>
  <c r="H217" i="7"/>
  <c r="H223" i="7"/>
  <c r="H229" i="7"/>
  <c r="H235" i="7"/>
  <c r="H241" i="7"/>
  <c r="H247" i="7"/>
  <c r="H253" i="7"/>
  <c r="H259" i="7"/>
  <c r="H265" i="7"/>
  <c r="H271" i="7"/>
  <c r="H277" i="7"/>
  <c r="H283" i="7"/>
  <c r="H289" i="7"/>
  <c r="H295" i="7"/>
  <c r="H301" i="7"/>
  <c r="H307" i="7"/>
  <c r="H313" i="7"/>
  <c r="H319" i="7"/>
  <c r="H325" i="7"/>
  <c r="H331" i="7"/>
  <c r="H337" i="7"/>
  <c r="H343" i="7"/>
  <c r="H349" i="7"/>
  <c r="H355" i="7"/>
  <c r="H361" i="7"/>
  <c r="H367" i="7"/>
  <c r="H373" i="7"/>
  <c r="H379" i="7"/>
  <c r="H385" i="7"/>
  <c r="H391" i="7"/>
  <c r="H397" i="7"/>
  <c r="H403" i="7"/>
  <c r="H409" i="7"/>
  <c r="H415" i="7"/>
  <c r="H421" i="7"/>
  <c r="H427" i="7"/>
  <c r="H433" i="7"/>
  <c r="H439" i="7"/>
  <c r="H445" i="7"/>
  <c r="H451" i="7"/>
  <c r="H457" i="7"/>
  <c r="H463" i="7"/>
  <c r="H469" i="7"/>
  <c r="H475" i="7"/>
  <c r="H481" i="7"/>
  <c r="H487" i="7"/>
  <c r="H493" i="7"/>
  <c r="H499" i="7"/>
  <c r="H505" i="7"/>
  <c r="H511" i="7"/>
  <c r="H517" i="7"/>
  <c r="H523" i="7"/>
  <c r="H529" i="7"/>
  <c r="H535" i="7"/>
  <c r="H541" i="7"/>
  <c r="H547" i="7"/>
  <c r="H553" i="7"/>
  <c r="H559" i="7"/>
  <c r="H565" i="7"/>
  <c r="H571" i="7"/>
  <c r="H577" i="7"/>
  <c r="H583" i="7"/>
  <c r="H589" i="7"/>
  <c r="H595" i="7"/>
  <c r="H601" i="7"/>
  <c r="H607" i="7"/>
  <c r="H613" i="7"/>
  <c r="H619" i="7"/>
  <c r="H625" i="7"/>
  <c r="H631" i="7"/>
  <c r="H637" i="7"/>
  <c r="H643" i="7"/>
  <c r="H649" i="7"/>
  <c r="H655" i="7"/>
  <c r="H661" i="7"/>
  <c r="H667" i="7"/>
  <c r="H673" i="7"/>
  <c r="H679" i="7"/>
  <c r="H685" i="7"/>
  <c r="H691" i="7"/>
  <c r="H697" i="7"/>
  <c r="H703" i="7"/>
  <c r="H709" i="7"/>
  <c r="H715" i="7"/>
  <c r="H721" i="7"/>
  <c r="H727" i="7"/>
  <c r="H733" i="7"/>
  <c r="H739" i="7"/>
  <c r="H745" i="7"/>
  <c r="H751" i="7"/>
  <c r="H757" i="7"/>
  <c r="H763" i="7"/>
  <c r="H769" i="7"/>
  <c r="H775" i="7"/>
  <c r="H781" i="7"/>
  <c r="H787" i="7"/>
  <c r="H793" i="7"/>
  <c r="H799" i="7"/>
  <c r="H805" i="7"/>
  <c r="H811" i="7"/>
  <c r="H817" i="7"/>
  <c r="H823" i="7"/>
  <c r="H829" i="7"/>
  <c r="H835" i="7"/>
  <c r="H841" i="7"/>
  <c r="H847" i="7"/>
  <c r="H853" i="7"/>
  <c r="H859" i="7"/>
  <c r="H865" i="7"/>
  <c r="H871" i="7"/>
  <c r="H877" i="7"/>
  <c r="H883" i="7"/>
  <c r="H889" i="7"/>
  <c r="H895" i="7"/>
  <c r="H901" i="7"/>
  <c r="H907" i="7"/>
  <c r="H913" i="7"/>
  <c r="H919" i="7"/>
  <c r="H925" i="7"/>
  <c r="H931" i="7"/>
  <c r="H937" i="7"/>
  <c r="H943" i="7"/>
  <c r="H949" i="7"/>
  <c r="H955" i="7"/>
  <c r="H961" i="7"/>
  <c r="H967" i="7"/>
  <c r="H973" i="7"/>
  <c r="H979" i="7"/>
  <c r="H985" i="7"/>
  <c r="H991" i="7"/>
  <c r="H997" i="7"/>
  <c r="H1003" i="7"/>
  <c r="H1009" i="7"/>
  <c r="H1015" i="7"/>
  <c r="H1021" i="7"/>
  <c r="H1027" i="7"/>
  <c r="H1033" i="7"/>
  <c r="H1039" i="7"/>
  <c r="H1045" i="7"/>
  <c r="H1051" i="7"/>
  <c r="H1057" i="7"/>
  <c r="H1063" i="7"/>
  <c r="H1069" i="7"/>
  <c r="H1075" i="7"/>
  <c r="G302" i="7"/>
  <c r="G308" i="7"/>
  <c r="G314" i="7"/>
  <c r="G320" i="7"/>
  <c r="G326" i="7"/>
  <c r="G332" i="7"/>
  <c r="G338" i="7"/>
  <c r="G344" i="7"/>
  <c r="G350" i="7"/>
  <c r="G356" i="7"/>
  <c r="G362" i="7"/>
  <c r="G368" i="7"/>
  <c r="G374" i="7"/>
  <c r="G380" i="7"/>
  <c r="G386" i="7"/>
  <c r="G392" i="7"/>
  <c r="G398" i="7"/>
  <c r="G404" i="7"/>
  <c r="G410" i="7"/>
  <c r="G416" i="7"/>
  <c r="G422" i="7"/>
  <c r="G428" i="7"/>
  <c r="G434" i="7"/>
  <c r="G440" i="7"/>
  <c r="G446" i="7"/>
  <c r="G452" i="7"/>
  <c r="G458" i="7"/>
  <c r="G464" i="7"/>
  <c r="G470" i="7"/>
  <c r="G476" i="7"/>
  <c r="G482" i="7"/>
  <c r="G488" i="7"/>
  <c r="G494" i="7"/>
  <c r="G500" i="7"/>
  <c r="G506" i="7"/>
  <c r="G512" i="7"/>
  <c r="G518" i="7"/>
  <c r="G524" i="7"/>
  <c r="G530" i="7"/>
  <c r="G536" i="7"/>
  <c r="G542" i="7"/>
  <c r="G548" i="7"/>
  <c r="G554" i="7"/>
  <c r="G560" i="7"/>
  <c r="G566" i="7"/>
  <c r="G572" i="7"/>
  <c r="G578" i="7"/>
  <c r="G584" i="7"/>
  <c r="G590" i="7"/>
  <c r="G596" i="7"/>
  <c r="G602" i="7"/>
  <c r="G608" i="7"/>
  <c r="G614" i="7"/>
  <c r="G620" i="7"/>
  <c r="G626" i="7"/>
  <c r="G632" i="7"/>
  <c r="G638" i="7"/>
  <c r="G644" i="7"/>
  <c r="G650" i="7"/>
  <c r="G656" i="7"/>
  <c r="G662" i="7"/>
  <c r="G668" i="7"/>
  <c r="G674" i="7"/>
  <c r="G680" i="7"/>
  <c r="G686" i="7"/>
  <c r="G692" i="7"/>
  <c r="G698" i="7"/>
  <c r="G704" i="7"/>
  <c r="G710" i="7"/>
  <c r="G716" i="7"/>
  <c r="G722" i="7"/>
  <c r="G728" i="7"/>
  <c r="G734" i="7"/>
  <c r="G740" i="7"/>
  <c r="G746" i="7"/>
  <c r="G752" i="7"/>
  <c r="G758" i="7"/>
  <c r="G764" i="7"/>
  <c r="G770" i="7"/>
  <c r="G776" i="7"/>
  <c r="G782" i="7"/>
  <c r="G788" i="7"/>
  <c r="G794" i="7"/>
  <c r="G800" i="7"/>
  <c r="G806" i="7"/>
  <c r="G812" i="7"/>
  <c r="G818" i="7"/>
  <c r="G824" i="7"/>
  <c r="G830" i="7"/>
  <c r="G836" i="7"/>
  <c r="G842" i="7"/>
  <c r="G848" i="7"/>
  <c r="G854" i="7"/>
  <c r="G860" i="7"/>
  <c r="G866" i="7"/>
  <c r="G872" i="7"/>
  <c r="G878" i="7"/>
  <c r="G884" i="7"/>
  <c r="G890" i="7"/>
  <c r="G896" i="7"/>
  <c r="G902" i="7"/>
  <c r="G908" i="7"/>
  <c r="G914" i="7"/>
  <c r="G920" i="7"/>
  <c r="G926" i="7"/>
  <c r="G932" i="7"/>
  <c r="G938" i="7"/>
  <c r="G944" i="7"/>
  <c r="G950" i="7"/>
  <c r="G956" i="7"/>
  <c r="G962" i="7"/>
  <c r="G968" i="7"/>
  <c r="G974" i="7"/>
  <c r="G980" i="7"/>
  <c r="G986" i="7"/>
  <c r="G992" i="7"/>
  <c r="G998" i="7"/>
  <c r="G1004" i="7"/>
  <c r="G1010" i="7"/>
  <c r="G1016" i="7"/>
  <c r="G1022" i="7"/>
  <c r="G1028" i="7"/>
  <c r="G1034" i="7"/>
  <c r="G1040" i="7"/>
  <c r="G1046" i="7"/>
  <c r="G1052" i="7"/>
  <c r="G1058" i="7"/>
  <c r="G1064" i="7"/>
  <c r="G1070" i="7"/>
  <c r="G1076" i="7"/>
  <c r="G1082" i="7"/>
  <c r="G1088" i="7"/>
  <c r="G1094" i="7"/>
  <c r="G1100" i="7"/>
  <c r="G1106" i="7"/>
  <c r="H290" i="7"/>
  <c r="H296" i="7"/>
  <c r="H302" i="7"/>
  <c r="H308" i="7"/>
  <c r="H314" i="7"/>
  <c r="H320" i="7"/>
  <c r="H326" i="7"/>
  <c r="H332" i="7"/>
  <c r="H338" i="7"/>
  <c r="H344" i="7"/>
  <c r="H350" i="7"/>
  <c r="H356" i="7"/>
  <c r="H362" i="7"/>
  <c r="H368" i="7"/>
  <c r="H374" i="7"/>
  <c r="H380" i="7"/>
  <c r="H386" i="7"/>
  <c r="H392" i="7"/>
  <c r="H398" i="7"/>
  <c r="H404" i="7"/>
  <c r="H410" i="7"/>
  <c r="H416" i="7"/>
  <c r="H422" i="7"/>
  <c r="H428" i="7"/>
  <c r="H434" i="7"/>
  <c r="H440" i="7"/>
  <c r="H446" i="7"/>
  <c r="H452" i="7"/>
  <c r="H458" i="7"/>
  <c r="H464" i="7"/>
  <c r="H470" i="7"/>
  <c r="H476" i="7"/>
  <c r="H482" i="7"/>
  <c r="H488" i="7"/>
  <c r="H494" i="7"/>
  <c r="H500" i="7"/>
  <c r="H506" i="7"/>
  <c r="H512" i="7"/>
  <c r="H518" i="7"/>
  <c r="H524" i="7"/>
  <c r="H530" i="7"/>
  <c r="H536" i="7"/>
  <c r="H542" i="7"/>
  <c r="H548" i="7"/>
  <c r="H554" i="7"/>
  <c r="H560" i="7"/>
  <c r="H566" i="7"/>
  <c r="H572" i="7"/>
  <c r="H578" i="7"/>
  <c r="H584" i="7"/>
  <c r="H590" i="7"/>
  <c r="H596" i="7"/>
  <c r="H602" i="7"/>
  <c r="H608" i="7"/>
  <c r="H626" i="7"/>
  <c r="H662" i="7"/>
  <c r="H668" i="7"/>
  <c r="H674" i="7"/>
  <c r="H680" i="7"/>
  <c r="H692" i="7"/>
  <c r="H698" i="7"/>
  <c r="H704" i="7"/>
  <c r="H710" i="7"/>
  <c r="H716" i="7"/>
  <c r="H722" i="7"/>
  <c r="H728" i="7"/>
  <c r="H740" i="7"/>
  <c r="H746" i="7"/>
  <c r="H752" i="7"/>
  <c r="H758" i="7"/>
  <c r="H764" i="7"/>
  <c r="H770" i="7"/>
  <c r="H776" i="7"/>
  <c r="H782" i="7"/>
  <c r="H788" i="7"/>
  <c r="H794" i="7"/>
  <c r="H818" i="7"/>
  <c r="H824" i="7"/>
  <c r="H830" i="7"/>
  <c r="H836" i="7"/>
  <c r="H842" i="7"/>
  <c r="H848" i="7"/>
  <c r="H854" i="7"/>
  <c r="H860" i="7"/>
  <c r="H866" i="7"/>
  <c r="H872" i="7"/>
  <c r="H878" i="7"/>
  <c r="H884" i="7"/>
  <c r="H890" i="7"/>
  <c r="H896" i="7"/>
  <c r="H902" i="7"/>
  <c r="H908" i="7"/>
  <c r="H914" i="7"/>
  <c r="H920" i="7"/>
  <c r="H926" i="7"/>
  <c r="H932" i="7"/>
  <c r="H938" i="7"/>
  <c r="H944" i="7"/>
  <c r="H950" i="7"/>
  <c r="H956" i="7"/>
  <c r="H962" i="7"/>
  <c r="H968" i="7"/>
  <c r="H974" i="7"/>
  <c r="H980" i="7"/>
  <c r="H986" i="7"/>
  <c r="H992" i="7"/>
  <c r="H998" i="7"/>
  <c r="H1004" i="7"/>
  <c r="H1010" i="7"/>
  <c r="H1016" i="7"/>
  <c r="H1022" i="7"/>
  <c r="H1028" i="7"/>
  <c r="H1034" i="7"/>
  <c r="H1040" i="7"/>
  <c r="H1046" i="7"/>
  <c r="H1052" i="7"/>
  <c r="H1058" i="7"/>
  <c r="H1064" i="7"/>
  <c r="H1070" i="7"/>
  <c r="H1076" i="7"/>
  <c r="H1082" i="7"/>
  <c r="H1088" i="7"/>
  <c r="H1094" i="7"/>
  <c r="H1100" i="7"/>
  <c r="H1124" i="7"/>
  <c r="G1112" i="7"/>
  <c r="G1118" i="7"/>
  <c r="G1124" i="7"/>
  <c r="G1130" i="7"/>
  <c r="G1136" i="7"/>
  <c r="G1142" i="7"/>
  <c r="G1148" i="7"/>
  <c r="G1154" i="7"/>
  <c r="G1160" i="7"/>
  <c r="G1166" i="7"/>
  <c r="G1172" i="7"/>
  <c r="G1178" i="7"/>
  <c r="G1184" i="7"/>
  <c r="G1190" i="7"/>
  <c r="G1196" i="7"/>
  <c r="G1202" i="7"/>
  <c r="G1208" i="7"/>
  <c r="G1214" i="7"/>
  <c r="H1106" i="7"/>
  <c r="H1112" i="7"/>
  <c r="H1118" i="7"/>
  <c r="H1130" i="7"/>
  <c r="H1136" i="7"/>
  <c r="H1142" i="7"/>
  <c r="H1148" i="7"/>
  <c r="H1154" i="7"/>
  <c r="H1160" i="7"/>
  <c r="H1166" i="7"/>
  <c r="H1172" i="7"/>
  <c r="H1178" i="7"/>
  <c r="H1184" i="7"/>
  <c r="H1190" i="7"/>
  <c r="H1196" i="7"/>
  <c r="H1202" i="7"/>
  <c r="H1208" i="7"/>
  <c r="H1214" i="7"/>
  <c r="H1220" i="7"/>
  <c r="H1226" i="7"/>
  <c r="H1232" i="7"/>
  <c r="H1238" i="7"/>
  <c r="G1053" i="7"/>
  <c r="G1059" i="7"/>
  <c r="G1071" i="7"/>
  <c r="G1077" i="7"/>
  <c r="G1083" i="7"/>
  <c r="G1089" i="7"/>
  <c r="G1095" i="7"/>
  <c r="G1101" i="7"/>
  <c r="G1107" i="7"/>
  <c r="G1119" i="7"/>
  <c r="G1125" i="7"/>
  <c r="G1131" i="7"/>
  <c r="G1137" i="7"/>
  <c r="G1143" i="7"/>
  <c r="G1149" i="7"/>
  <c r="G1155" i="7"/>
  <c r="G1161" i="7"/>
  <c r="G1167" i="7"/>
  <c r="G1173" i="7"/>
  <c r="G1179" i="7"/>
  <c r="G1185" i="7"/>
  <c r="G1191" i="7"/>
  <c r="G1197" i="7"/>
  <c r="G1203" i="7"/>
  <c r="G1209" i="7"/>
  <c r="G1215" i="7"/>
  <c r="H1179" i="7"/>
  <c r="H1185" i="7"/>
  <c r="H1191" i="7"/>
  <c r="H1221" i="7"/>
  <c r="H1227" i="7"/>
  <c r="H1233" i="7"/>
  <c r="H1239" i="7"/>
  <c r="H1108" i="7"/>
  <c r="H1114" i="7"/>
  <c r="H1120" i="7"/>
  <c r="H1126" i="7"/>
  <c r="H1132" i="7"/>
  <c r="H1138" i="7"/>
  <c r="H1144" i="7"/>
  <c r="H1156" i="7"/>
  <c r="H1162" i="7"/>
  <c r="H1168" i="7"/>
  <c r="H1174" i="7"/>
  <c r="H1180" i="7"/>
  <c r="H1192" i="7"/>
  <c r="H1198" i="7"/>
  <c r="H1204" i="7"/>
  <c r="H1210" i="7"/>
  <c r="H1216" i="7"/>
  <c r="H1217" i="7"/>
  <c r="G1037" i="7"/>
  <c r="G1043" i="7"/>
  <c r="G1049" i="7"/>
  <c r="G1055" i="7"/>
  <c r="G1061" i="7"/>
  <c r="G1067" i="7"/>
  <c r="G1073" i="7"/>
  <c r="G1079" i="7"/>
  <c r="G1085" i="7"/>
  <c r="G1091" i="7"/>
  <c r="G1097" i="7"/>
  <c r="G1103" i="7"/>
  <c r="G1109" i="7"/>
  <c r="G1115" i="7"/>
  <c r="G1121" i="7"/>
  <c r="G1127" i="7"/>
  <c r="G1133" i="7"/>
  <c r="G1139" i="7"/>
  <c r="G1145" i="7"/>
  <c r="G1151" i="7"/>
  <c r="G1157" i="7"/>
  <c r="G1163" i="7"/>
  <c r="G1169" i="7"/>
  <c r="G1175" i="7"/>
  <c r="G1181" i="7"/>
  <c r="G1187" i="7"/>
  <c r="G1193" i="7"/>
  <c r="G1199" i="7"/>
  <c r="G1205" i="7"/>
  <c r="G1211" i="7"/>
  <c r="G1217" i="7"/>
  <c r="G1223" i="7"/>
  <c r="G1229" i="7"/>
  <c r="G1235" i="7"/>
  <c r="H911" i="7"/>
  <c r="H917" i="7"/>
  <c r="H923" i="7"/>
  <c r="H929" i="7"/>
  <c r="H935" i="7"/>
  <c r="H941" i="7"/>
  <c r="H947" i="7"/>
  <c r="H953" i="7"/>
  <c r="H959" i="7"/>
  <c r="H965" i="7"/>
  <c r="H971" i="7"/>
  <c r="H977" i="7"/>
  <c r="H983" i="7"/>
  <c r="H995" i="7"/>
  <c r="H1001" i="7"/>
  <c r="H1007" i="7"/>
  <c r="H1013" i="7"/>
  <c r="H1019" i="7"/>
  <c r="H1025" i="7"/>
  <c r="H1031" i="7"/>
  <c r="H1043" i="7"/>
  <c r="H1049" i="7"/>
  <c r="H1055" i="7"/>
  <c r="H1061" i="7"/>
  <c r="H1067" i="7"/>
  <c r="H1073" i="7"/>
  <c r="H1079" i="7"/>
  <c r="H1091" i="7"/>
  <c r="H1097" i="7"/>
  <c r="H1103" i="7"/>
  <c r="H1109" i="7"/>
  <c r="H1115" i="7"/>
  <c r="H1121" i="7"/>
  <c r="H1127" i="7"/>
  <c r="H1139" i="7"/>
  <c r="H1145" i="7"/>
  <c r="H1151" i="7"/>
  <c r="H1157" i="7"/>
  <c r="H1163" i="7"/>
  <c r="H1175" i="7"/>
  <c r="H1181" i="7"/>
  <c r="H1187" i="7"/>
  <c r="H1199" i="7"/>
  <c r="H1205" i="7"/>
  <c r="H1211" i="7"/>
  <c r="H1223" i="7"/>
  <c r="H1229" i="7"/>
  <c r="H1235" i="7"/>
  <c r="G912" i="7"/>
  <c r="G918" i="7"/>
  <c r="G924" i="7"/>
  <c r="G930" i="7"/>
  <c r="G936" i="7"/>
  <c r="G942" i="7"/>
  <c r="G948" i="7"/>
  <c r="G954" i="7"/>
  <c r="G960" i="7"/>
  <c r="G966" i="7"/>
  <c r="G972" i="7"/>
  <c r="G978" i="7"/>
  <c r="G984" i="7"/>
  <c r="G990" i="7"/>
  <c r="G996" i="7"/>
  <c r="G1002" i="7"/>
  <c r="G1008" i="7"/>
  <c r="G1014" i="7"/>
  <c r="G1020" i="7"/>
  <c r="G1026" i="7"/>
  <c r="G1032" i="7"/>
  <c r="G1038" i="7"/>
  <c r="G1044" i="7"/>
  <c r="G1050" i="7"/>
  <c r="G1056" i="7"/>
  <c r="G1062" i="7"/>
  <c r="G1068" i="7"/>
  <c r="G1074" i="7"/>
  <c r="G1080" i="7"/>
  <c r="G1086" i="7"/>
  <c r="G1092" i="7"/>
  <c r="G1098" i="7"/>
  <c r="G1104" i="7"/>
  <c r="G1110" i="7"/>
  <c r="G1116" i="7"/>
  <c r="G1122" i="7"/>
  <c r="G1128" i="7"/>
  <c r="G1134" i="7"/>
  <c r="G1140" i="7"/>
  <c r="G1146" i="7"/>
  <c r="G1158" i="7"/>
  <c r="G1164" i="7"/>
  <c r="G1170" i="7"/>
  <c r="G1176" i="7"/>
  <c r="G1182" i="7"/>
  <c r="G1188" i="7"/>
  <c r="G1194" i="7"/>
  <c r="G1212" i="7"/>
  <c r="G1236" i="7"/>
  <c r="G1220" i="7"/>
  <c r="G1226" i="7"/>
  <c r="G1232" i="7"/>
  <c r="G1238" i="7"/>
  <c r="G1206" i="7"/>
  <c r="G1218" i="7"/>
  <c r="G1230" i="7"/>
  <c r="F3" i="1"/>
  <c r="F4" i="1" s="1"/>
  <c r="F5" i="1" s="1"/>
  <c r="F6" i="1" s="1"/>
  <c r="F7" i="1" s="1"/>
  <c r="F8" i="1" s="1"/>
  <c r="F9" i="1" s="1"/>
  <c r="F10" i="1" s="1"/>
  <c r="F11" i="1" s="1"/>
  <c r="F12" i="1" s="1"/>
  <c r="F13" i="1" s="1"/>
  <c r="F14" i="1" s="1"/>
  <c r="F15" i="1" s="1"/>
  <c r="F16" i="1" s="1"/>
  <c r="F17" i="1" s="1"/>
  <c r="F18" i="1" s="1"/>
  <c r="F19" i="1" s="1"/>
  <c r="F20" i="1" s="1"/>
  <c r="F21" i="1" s="1"/>
  <c r="F22" i="1" s="1"/>
  <c r="F23" i="1" s="1"/>
  <c r="F24" i="1" s="1"/>
  <c r="F25" i="1" s="1"/>
  <c r="F26" i="1" s="1"/>
  <c r="F27" i="1" s="1"/>
  <c r="F28" i="1" s="1"/>
  <c r="F29" i="1" s="1"/>
  <c r="F30" i="1" s="1"/>
  <c r="F31" i="1" s="1"/>
  <c r="F32" i="1" s="1"/>
  <c r="F33" i="1" s="1"/>
  <c r="F34" i="1" s="1"/>
  <c r="F35" i="1" s="1"/>
  <c r="F36" i="1" s="1"/>
  <c r="F37" i="1" s="1"/>
  <c r="F38" i="1" s="1"/>
  <c r="F39" i="1" s="1"/>
  <c r="F40" i="1" s="1"/>
  <c r="F41" i="1" s="1"/>
  <c r="F42" i="1" s="1"/>
  <c r="F43" i="1" s="1"/>
  <c r="F44" i="1" s="1"/>
  <c r="F45" i="1" s="1"/>
  <c r="F46" i="1" s="1"/>
  <c r="F47" i="1" s="1"/>
  <c r="F48" i="1" s="1"/>
  <c r="F49" i="1" s="1"/>
  <c r="F50" i="1" s="1"/>
  <c r="F51" i="1" s="1"/>
  <c r="F52" i="1" s="1"/>
  <c r="F53" i="1" s="1"/>
  <c r="F54" i="1" s="1"/>
  <c r="F55" i="1" s="1"/>
  <c r="F56" i="1" s="1"/>
  <c r="F57" i="1" s="1"/>
  <c r="F58" i="1" s="1"/>
  <c r="F59" i="1" s="1"/>
  <c r="F60" i="1" s="1"/>
  <c r="F61" i="1" s="1"/>
  <c r="F62" i="1" s="1"/>
  <c r="F63" i="1" s="1"/>
  <c r="F64" i="1" s="1"/>
  <c r="F65" i="1" s="1"/>
  <c r="F66" i="1" s="1"/>
  <c r="F67" i="1" s="1"/>
  <c r="F68" i="1" s="1"/>
  <c r="F69" i="1" s="1"/>
  <c r="F70" i="1" s="1"/>
  <c r="F71" i="1" s="1"/>
  <c r="F72" i="1" s="1"/>
  <c r="F73" i="1" s="1"/>
  <c r="F74" i="1" s="1"/>
  <c r="F75" i="1" s="1"/>
  <c r="F76" i="1" s="1"/>
  <c r="F77" i="1" s="1"/>
  <c r="F78" i="1" s="1"/>
  <c r="F79" i="1" s="1"/>
  <c r="F80" i="1" s="1"/>
  <c r="F81" i="1" s="1"/>
  <c r="F82" i="1" s="1"/>
  <c r="F83" i="1" s="1"/>
  <c r="F84" i="1" s="1"/>
  <c r="F85" i="1" s="1"/>
  <c r="F86" i="1" s="1"/>
  <c r="F87" i="1" s="1"/>
  <c r="F88" i="1" s="1"/>
  <c r="F89" i="1" s="1"/>
  <c r="F90" i="1" s="1"/>
  <c r="F91" i="1" s="1"/>
  <c r="F92" i="1" s="1"/>
  <c r="F93" i="1" s="1"/>
  <c r="F94" i="1" s="1"/>
  <c r="F95" i="1" s="1"/>
  <c r="F96" i="1" s="1"/>
  <c r="F97" i="1" s="1"/>
  <c r="F98" i="1" s="1"/>
  <c r="F99" i="1" s="1"/>
  <c r="F100" i="1" s="1"/>
  <c r="F101" i="1" s="1"/>
  <c r="F102" i="1" s="1"/>
  <c r="F103" i="1" s="1"/>
  <c r="F104" i="1" s="1"/>
  <c r="F105" i="1" s="1"/>
  <c r="F106" i="1" s="1"/>
  <c r="F107" i="1" s="1"/>
  <c r="F108" i="1" s="1"/>
  <c r="F109" i="1" s="1"/>
  <c r="F110" i="1" s="1"/>
  <c r="F111" i="1" s="1"/>
  <c r="F112" i="1" s="1"/>
  <c r="F113" i="1" s="1"/>
  <c r="F114" i="1" s="1"/>
  <c r="F115" i="1" s="1"/>
  <c r="F116" i="1" s="1"/>
  <c r="F117" i="1" s="1"/>
  <c r="F118" i="1" s="1"/>
  <c r="F119" i="1" s="1"/>
  <c r="F120" i="1" s="1"/>
  <c r="F121" i="1" s="1"/>
  <c r="F122" i="1" s="1"/>
  <c r="F123" i="1" s="1"/>
  <c r="F124" i="1" s="1"/>
  <c r="F125" i="1" s="1"/>
  <c r="F126" i="1" s="1"/>
  <c r="F127" i="1" s="1"/>
  <c r="F128" i="1" s="1"/>
  <c r="F129" i="1" s="1"/>
  <c r="F130" i="1" s="1"/>
  <c r="F131" i="1" s="1"/>
  <c r="F132" i="1" s="1"/>
  <c r="F133" i="1" s="1"/>
  <c r="F134" i="1" s="1"/>
  <c r="F135" i="1" s="1"/>
  <c r="F136" i="1" s="1"/>
  <c r="F137" i="1" s="1"/>
  <c r="F138" i="1" s="1"/>
  <c r="F139" i="1" s="1"/>
  <c r="F140" i="1" s="1"/>
  <c r="F141" i="1" s="1"/>
  <c r="F142" i="1" s="1"/>
  <c r="F143" i="1" s="1"/>
  <c r="F144" i="1" s="1"/>
  <c r="F145" i="1" s="1"/>
  <c r="F146" i="1" s="1"/>
  <c r="F147" i="1" s="1"/>
  <c r="F148" i="1" s="1"/>
  <c r="F149" i="1" s="1"/>
  <c r="F150" i="1" s="1"/>
  <c r="F151" i="1" s="1"/>
  <c r="F152" i="1" s="1"/>
  <c r="F153" i="1" s="1"/>
  <c r="F154" i="1" s="1"/>
  <c r="F155" i="1" s="1"/>
  <c r="F156" i="1" s="1"/>
  <c r="F157" i="1" s="1"/>
  <c r="F158" i="1" s="1"/>
  <c r="F159" i="1" s="1"/>
  <c r="F160" i="1" s="1"/>
  <c r="F161" i="1" s="1"/>
  <c r="F162" i="1" s="1"/>
  <c r="F163" i="1" s="1"/>
  <c r="F164" i="1" s="1"/>
  <c r="F165" i="1" s="1"/>
  <c r="F166" i="1" s="1"/>
  <c r="F167" i="1" s="1"/>
  <c r="F168" i="1" s="1"/>
  <c r="F169" i="1" s="1"/>
  <c r="F170" i="1" s="1"/>
  <c r="F171" i="1" s="1"/>
  <c r="F172" i="1" s="1"/>
  <c r="F173" i="1" s="1"/>
  <c r="F174" i="1" s="1"/>
  <c r="F175" i="1" s="1"/>
  <c r="F176" i="1" s="1"/>
  <c r="F177" i="1" s="1"/>
  <c r="F178" i="1" s="1"/>
  <c r="F179" i="1" s="1"/>
  <c r="F180" i="1" s="1"/>
  <c r="F181" i="1" s="1"/>
  <c r="F182" i="1" s="1"/>
  <c r="F183" i="1" s="1"/>
  <c r="F184" i="1" s="1"/>
  <c r="F185" i="1" s="1"/>
  <c r="F186" i="1" s="1"/>
  <c r="F187" i="1" s="1"/>
  <c r="F188" i="1" s="1"/>
  <c r="F189" i="1" s="1"/>
  <c r="F190" i="1" s="1"/>
  <c r="F191" i="1" s="1"/>
  <c r="F192" i="1" s="1"/>
  <c r="F193" i="1" s="1"/>
  <c r="F194" i="1" s="1"/>
  <c r="F195" i="1" s="1"/>
  <c r="F196" i="1" s="1"/>
  <c r="F197" i="1" s="1"/>
  <c r="F198" i="1" s="1"/>
  <c r="F199" i="1" s="1"/>
  <c r="F200" i="1" s="1"/>
  <c r="F201" i="1" s="1"/>
  <c r="F202" i="1" s="1"/>
  <c r="F203" i="1" s="1"/>
  <c r="F204" i="1" s="1"/>
  <c r="F205" i="1" s="1"/>
  <c r="F206" i="1" s="1"/>
  <c r="F207" i="1" s="1"/>
  <c r="F208" i="1" s="1"/>
  <c r="F209" i="1" s="1"/>
  <c r="F210" i="1" s="1"/>
  <c r="F211" i="1" s="1"/>
  <c r="F212" i="1" s="1"/>
  <c r="F213" i="1" s="1"/>
  <c r="F214" i="1" s="1"/>
  <c r="F215" i="1" s="1"/>
  <c r="F216" i="1" s="1"/>
  <c r="F217" i="1" s="1"/>
  <c r="F218" i="1" s="1"/>
  <c r="F219" i="1" s="1"/>
  <c r="F220" i="1" s="1"/>
  <c r="F221" i="1" s="1"/>
  <c r="F222" i="1" s="1"/>
  <c r="F223" i="1" s="1"/>
  <c r="F224" i="1" s="1"/>
  <c r="F225" i="1" s="1"/>
  <c r="F226" i="1" s="1"/>
  <c r="F227" i="1" s="1"/>
  <c r="F228" i="1" s="1"/>
  <c r="F229" i="1" s="1"/>
  <c r="F230" i="1" s="1"/>
  <c r="F231" i="1" s="1"/>
  <c r="F232" i="1" s="1"/>
  <c r="F233" i="1" s="1"/>
  <c r="F234" i="1" s="1"/>
  <c r="F235" i="1" s="1"/>
  <c r="F236" i="1" s="1"/>
  <c r="F237" i="1" s="1"/>
  <c r="F238" i="1" s="1"/>
  <c r="F239" i="1" s="1"/>
  <c r="F240" i="1" s="1"/>
  <c r="F241" i="1" s="1"/>
  <c r="F242" i="1" s="1"/>
  <c r="F243" i="1" s="1"/>
  <c r="F244" i="1" s="1"/>
  <c r="F245" i="1" s="1"/>
  <c r="F246" i="1" s="1"/>
  <c r="F247" i="1" s="1"/>
  <c r="F248" i="1" s="1"/>
  <c r="F249" i="1" s="1"/>
  <c r="F250" i="1" s="1"/>
  <c r="F251" i="1" s="1"/>
  <c r="F252" i="1" s="1"/>
  <c r="F253" i="1" s="1"/>
  <c r="F254" i="1" s="1"/>
  <c r="F255" i="1" s="1"/>
  <c r="F256" i="1" s="1"/>
  <c r="F257" i="1" s="1"/>
  <c r="F258" i="1" s="1"/>
  <c r="F259" i="1" s="1"/>
  <c r="F260" i="1" s="1"/>
  <c r="F261" i="1" s="1"/>
  <c r="F262" i="1" s="1"/>
  <c r="F263" i="1" s="1"/>
  <c r="F264" i="1" s="1"/>
  <c r="F265" i="1" s="1"/>
  <c r="F266" i="1" s="1"/>
  <c r="F267" i="1" s="1"/>
  <c r="F268" i="1" s="1"/>
  <c r="F269" i="1" s="1"/>
  <c r="F270" i="1" s="1"/>
  <c r="F271" i="1" s="1"/>
  <c r="F272" i="1" s="1"/>
  <c r="F273" i="1" s="1"/>
  <c r="F274" i="1" s="1"/>
  <c r="F275" i="1" s="1"/>
  <c r="F276" i="1" s="1"/>
  <c r="F277" i="1" s="1"/>
  <c r="F278" i="1" s="1"/>
  <c r="F279" i="1" s="1"/>
  <c r="F280" i="1" s="1"/>
  <c r="F281" i="1" s="1"/>
  <c r="F282" i="1" s="1"/>
  <c r="F283" i="1" s="1"/>
  <c r="F284" i="1" s="1"/>
  <c r="F285" i="1" s="1"/>
  <c r="F286" i="1" s="1"/>
  <c r="F287" i="1" s="1"/>
  <c r="F288" i="1" s="1"/>
  <c r="F289" i="1" s="1"/>
  <c r="F290" i="1" s="1"/>
  <c r="F291" i="1" s="1"/>
  <c r="F292" i="1" s="1"/>
  <c r="F293" i="1" s="1"/>
  <c r="F294" i="1" s="1"/>
  <c r="F295" i="1" s="1"/>
  <c r="F296" i="1" s="1"/>
  <c r="F297" i="1" s="1"/>
  <c r="F298" i="1" s="1"/>
  <c r="F299" i="1" s="1"/>
  <c r="F300" i="1" s="1"/>
  <c r="F301" i="1" s="1"/>
  <c r="F302" i="1" s="1"/>
  <c r="F303" i="1" s="1"/>
  <c r="F304" i="1" s="1"/>
  <c r="F305" i="1" s="1"/>
  <c r="F306" i="1" s="1"/>
  <c r="F307" i="1" s="1"/>
  <c r="F308" i="1" s="1"/>
  <c r="F309" i="1" s="1"/>
  <c r="F310" i="1" s="1"/>
  <c r="F311" i="1" s="1"/>
  <c r="F312" i="1" s="1"/>
  <c r="F313" i="1" s="1"/>
  <c r="F314" i="1" s="1"/>
  <c r="F315" i="1" s="1"/>
  <c r="F316" i="1" s="1"/>
  <c r="F317" i="1" s="1"/>
  <c r="F318" i="1" s="1"/>
  <c r="F319" i="1" s="1"/>
  <c r="F320" i="1" s="1"/>
  <c r="F321" i="1" s="1"/>
  <c r="F322" i="1" s="1"/>
  <c r="F323" i="1" s="1"/>
  <c r="F324" i="1" s="1"/>
  <c r="F325" i="1" s="1"/>
  <c r="F326" i="1" s="1"/>
  <c r="F327" i="1" s="1"/>
  <c r="F328" i="1" s="1"/>
  <c r="F329" i="1" s="1"/>
  <c r="F330" i="1" s="1"/>
  <c r="F331" i="1" s="1"/>
  <c r="F332" i="1" s="1"/>
  <c r="F333" i="1" s="1"/>
  <c r="F334" i="1" s="1"/>
  <c r="F335" i="1" s="1"/>
  <c r="F336" i="1" s="1"/>
  <c r="F337" i="1" s="1"/>
  <c r="F338" i="1" s="1"/>
  <c r="F339" i="1" s="1"/>
  <c r="F340" i="1" s="1"/>
  <c r="F341" i="1" s="1"/>
  <c r="F342" i="1" s="1"/>
  <c r="F343" i="1" s="1"/>
  <c r="F344" i="1" s="1"/>
  <c r="F345" i="1" s="1"/>
  <c r="F346" i="1" s="1"/>
  <c r="F347" i="1" s="1"/>
  <c r="F348" i="1" s="1"/>
  <c r="F349" i="1" s="1"/>
  <c r="F350" i="1" s="1"/>
  <c r="F351" i="1" s="1"/>
  <c r="F352" i="1" s="1"/>
  <c r="F353" i="1" s="1"/>
  <c r="F354" i="1" s="1"/>
  <c r="F355" i="1" s="1"/>
  <c r="F356" i="1" s="1"/>
  <c r="F357" i="1" s="1"/>
  <c r="F358" i="1" s="1"/>
  <c r="F359" i="1" s="1"/>
  <c r="F360" i="1" s="1"/>
  <c r="F361" i="1" s="1"/>
  <c r="F362" i="1" s="1"/>
  <c r="F363" i="1" s="1"/>
  <c r="F364" i="1" s="1"/>
  <c r="F365" i="1" s="1"/>
  <c r="F366" i="1" s="1"/>
  <c r="F367" i="1" s="1"/>
  <c r="F368" i="1" s="1"/>
  <c r="F369" i="1" s="1"/>
  <c r="F370" i="1" s="1"/>
  <c r="F371" i="1" s="1"/>
  <c r="F372" i="1" s="1"/>
  <c r="F373" i="1" s="1"/>
  <c r="F374" i="1" s="1"/>
  <c r="F375" i="1" s="1"/>
  <c r="F376" i="1" s="1"/>
  <c r="F377" i="1" s="1"/>
  <c r="F378" i="1" s="1"/>
  <c r="F379" i="1" s="1"/>
  <c r="F380" i="1" s="1"/>
  <c r="F381" i="1" s="1"/>
  <c r="F382" i="1" s="1"/>
  <c r="F383" i="1" s="1"/>
  <c r="F384" i="1" s="1"/>
  <c r="F385" i="1" s="1"/>
  <c r="F386" i="1" s="1"/>
  <c r="F387" i="1" s="1"/>
  <c r="F388" i="1" s="1"/>
  <c r="F389" i="1" s="1"/>
  <c r="F390" i="1" s="1"/>
  <c r="F391" i="1" s="1"/>
  <c r="F392" i="1" s="1"/>
  <c r="F393" i="1" s="1"/>
  <c r="F394" i="1" s="1"/>
  <c r="F395" i="1" s="1"/>
  <c r="F396" i="1" s="1"/>
  <c r="F397" i="1" s="1"/>
  <c r="F398" i="1" s="1"/>
  <c r="F399" i="1" s="1"/>
  <c r="F400" i="1" s="1"/>
  <c r="F401" i="1" s="1"/>
  <c r="F402" i="1" s="1"/>
  <c r="F403" i="1" s="1"/>
  <c r="F404" i="1" s="1"/>
  <c r="F405" i="1" s="1"/>
  <c r="F406" i="1" s="1"/>
  <c r="F407" i="1" s="1"/>
  <c r="F408" i="1" s="1"/>
  <c r="F409" i="1" s="1"/>
  <c r="F410" i="1" s="1"/>
  <c r="F411" i="1" s="1"/>
  <c r="F412" i="1" s="1"/>
  <c r="F413" i="1" s="1"/>
  <c r="F414" i="1" s="1"/>
  <c r="F415" i="1" s="1"/>
  <c r="F416" i="1" s="1"/>
  <c r="F417" i="1" s="1"/>
  <c r="F418" i="1" s="1"/>
  <c r="F419" i="1" s="1"/>
  <c r="F420" i="1" s="1"/>
  <c r="F421" i="1" s="1"/>
  <c r="F422" i="1" s="1"/>
  <c r="F423" i="1" s="1"/>
  <c r="F424" i="1" s="1"/>
  <c r="F425" i="1" s="1"/>
  <c r="F426" i="1" s="1"/>
  <c r="F427" i="1" s="1"/>
  <c r="F428" i="1" s="1"/>
  <c r="F429" i="1" s="1"/>
  <c r="F430" i="1" s="1"/>
  <c r="F431" i="1" s="1"/>
  <c r="F432" i="1" s="1"/>
  <c r="F433" i="1" s="1"/>
  <c r="F434" i="1" s="1"/>
  <c r="F435" i="1" s="1"/>
  <c r="F436" i="1" s="1"/>
  <c r="F437" i="1" s="1"/>
  <c r="F438" i="1" s="1"/>
  <c r="F439" i="1" s="1"/>
  <c r="F440" i="1" s="1"/>
  <c r="F441" i="1" s="1"/>
  <c r="F442" i="1" s="1"/>
  <c r="F443" i="1" s="1"/>
  <c r="F444" i="1" s="1"/>
  <c r="F445" i="1" s="1"/>
  <c r="F446" i="1" s="1"/>
  <c r="F447" i="1" s="1"/>
  <c r="F448" i="1" s="1"/>
  <c r="F449" i="1" s="1"/>
  <c r="F450" i="1" s="1"/>
  <c r="F451" i="1" s="1"/>
  <c r="F452" i="1" s="1"/>
  <c r="F453" i="1" s="1"/>
  <c r="F454" i="1" s="1"/>
  <c r="F455" i="1" s="1"/>
  <c r="F456" i="1" s="1"/>
  <c r="F457" i="1" s="1"/>
  <c r="F458" i="1" s="1"/>
  <c r="F459" i="1" s="1"/>
  <c r="F460" i="1" s="1"/>
  <c r="F461" i="1" s="1"/>
  <c r="F462" i="1" s="1"/>
  <c r="F463" i="1" s="1"/>
  <c r="F464" i="1" s="1"/>
  <c r="F465" i="1" s="1"/>
  <c r="F466" i="1" s="1"/>
  <c r="F467" i="1" s="1"/>
  <c r="F468" i="1" s="1"/>
  <c r="F469" i="1" s="1"/>
  <c r="F470" i="1" s="1"/>
  <c r="F471" i="1" s="1"/>
  <c r="F472" i="1" s="1"/>
  <c r="F473" i="1" s="1"/>
  <c r="F474" i="1" s="1"/>
  <c r="F475" i="1" s="1"/>
  <c r="F476" i="1" s="1"/>
  <c r="F477" i="1" s="1"/>
  <c r="F478" i="1" s="1"/>
  <c r="F479" i="1" s="1"/>
  <c r="F480" i="1" s="1"/>
  <c r="F481" i="1" s="1"/>
  <c r="F482" i="1" s="1"/>
  <c r="F483" i="1" s="1"/>
  <c r="F484" i="1" s="1"/>
  <c r="F485" i="1" s="1"/>
  <c r="F486" i="1" s="1"/>
  <c r="F487" i="1" s="1"/>
  <c r="F488" i="1" s="1"/>
  <c r="F489" i="1" s="1"/>
  <c r="F490" i="1" s="1"/>
  <c r="F491" i="1" s="1"/>
  <c r="F492" i="1" s="1"/>
  <c r="F493" i="1" s="1"/>
  <c r="F494" i="1" s="1"/>
  <c r="F495" i="1" s="1"/>
  <c r="F496" i="1" s="1"/>
  <c r="F497" i="1" s="1"/>
  <c r="F498" i="1" s="1"/>
  <c r="F499" i="1" s="1"/>
  <c r="F500" i="1" s="1"/>
  <c r="F501" i="1" s="1"/>
  <c r="F502" i="1" s="1"/>
  <c r="F503" i="1" s="1"/>
  <c r="F504" i="1" s="1"/>
  <c r="F505" i="1" s="1"/>
  <c r="F506" i="1" s="1"/>
  <c r="F507" i="1" s="1"/>
  <c r="F508" i="1" s="1"/>
  <c r="F509" i="1" s="1"/>
  <c r="F510" i="1" s="1"/>
  <c r="F511" i="1" s="1"/>
  <c r="F512" i="1" s="1"/>
  <c r="F513" i="1" s="1"/>
  <c r="F514" i="1" s="1"/>
  <c r="F515" i="1" s="1"/>
  <c r="F516" i="1" s="1"/>
  <c r="F517" i="1" s="1"/>
  <c r="F518" i="1" s="1"/>
  <c r="F519" i="1" s="1"/>
  <c r="F520" i="1" s="1"/>
  <c r="F521" i="1" s="1"/>
  <c r="F522" i="1" s="1"/>
  <c r="F523" i="1" s="1"/>
  <c r="F524" i="1" s="1"/>
  <c r="F525" i="1" s="1"/>
  <c r="F526" i="1" s="1"/>
  <c r="F527" i="1" s="1"/>
  <c r="F528" i="1" s="1"/>
  <c r="F529" i="1" s="1"/>
  <c r="F530" i="1" s="1"/>
  <c r="F531" i="1" s="1"/>
  <c r="F532" i="1" s="1"/>
  <c r="F533" i="1" s="1"/>
  <c r="F534" i="1" s="1"/>
  <c r="F535" i="1" s="1"/>
  <c r="F536" i="1" s="1"/>
  <c r="F537" i="1" s="1"/>
  <c r="F538" i="1" s="1"/>
  <c r="F539" i="1" s="1"/>
  <c r="F540" i="1" s="1"/>
  <c r="F541" i="1" s="1"/>
  <c r="F542" i="1" s="1"/>
  <c r="F543" i="1" s="1"/>
  <c r="F544" i="1" s="1"/>
  <c r="F545" i="1" s="1"/>
  <c r="F546" i="1" s="1"/>
  <c r="F547" i="1" s="1"/>
  <c r="F548" i="1" s="1"/>
  <c r="F549" i="1" s="1"/>
  <c r="F550" i="1" s="1"/>
  <c r="F551" i="1" s="1"/>
  <c r="F552" i="1" s="1"/>
  <c r="F553" i="1" s="1"/>
  <c r="F554" i="1" s="1"/>
  <c r="F555" i="1" s="1"/>
  <c r="F556" i="1" s="1"/>
  <c r="F557" i="1" s="1"/>
  <c r="F558" i="1" s="1"/>
  <c r="F559" i="1" s="1"/>
  <c r="F560" i="1" s="1"/>
  <c r="F561" i="1" s="1"/>
  <c r="F562" i="1" s="1"/>
  <c r="F563" i="1" s="1"/>
  <c r="F564" i="1" s="1"/>
  <c r="F565" i="1" s="1"/>
  <c r="F566" i="1" s="1"/>
  <c r="F567" i="1" s="1"/>
  <c r="F568" i="1" s="1"/>
  <c r="F569" i="1" s="1"/>
  <c r="F570" i="1" s="1"/>
  <c r="F571" i="1" s="1"/>
  <c r="F572" i="1" s="1"/>
  <c r="F573" i="1" s="1"/>
  <c r="F574" i="1" s="1"/>
  <c r="F575" i="1" s="1"/>
  <c r="F576" i="1" s="1"/>
  <c r="F577" i="1" s="1"/>
  <c r="F578" i="1" s="1"/>
  <c r="F579" i="1" s="1"/>
  <c r="F580" i="1" s="1"/>
  <c r="F581" i="1" s="1"/>
  <c r="F582" i="1" s="1"/>
  <c r="F583" i="1" s="1"/>
  <c r="F584" i="1" s="1"/>
  <c r="F585" i="1" s="1"/>
  <c r="F586" i="1" s="1"/>
  <c r="F587" i="1" s="1"/>
  <c r="F588" i="1" s="1"/>
  <c r="F589" i="1" s="1"/>
  <c r="F590" i="1" s="1"/>
  <c r="F591" i="1" s="1"/>
  <c r="F592" i="1" s="1"/>
  <c r="F593" i="1" s="1"/>
  <c r="F594" i="1" s="1"/>
  <c r="F595" i="1" s="1"/>
  <c r="F596" i="1" s="1"/>
  <c r="F597" i="1" s="1"/>
  <c r="F598" i="1" s="1"/>
  <c r="F599" i="1" s="1"/>
  <c r="F600" i="1" s="1"/>
  <c r="F601" i="1" s="1"/>
  <c r="F602" i="1" s="1"/>
  <c r="F603" i="1" s="1"/>
  <c r="F604" i="1" s="1"/>
  <c r="F605" i="1" s="1"/>
  <c r="F606" i="1" s="1"/>
  <c r="F607" i="1" s="1"/>
  <c r="F608" i="1" s="1"/>
  <c r="F609" i="1" s="1"/>
  <c r="F610" i="1" s="1"/>
  <c r="F611" i="1" s="1"/>
  <c r="F612" i="1" s="1"/>
  <c r="F613" i="1" s="1"/>
  <c r="F614" i="1" s="1"/>
  <c r="F615" i="1" s="1"/>
  <c r="F616" i="1" s="1"/>
  <c r="F617" i="1" s="1"/>
  <c r="F618" i="1" s="1"/>
  <c r="F619" i="1" s="1"/>
  <c r="F620" i="1" s="1"/>
  <c r="F621" i="1" s="1"/>
  <c r="F622" i="1" s="1"/>
  <c r="F623" i="1" s="1"/>
  <c r="F624" i="1" s="1"/>
  <c r="F625" i="1" s="1"/>
  <c r="F626" i="1" s="1"/>
  <c r="F627" i="1" s="1"/>
  <c r="F628" i="1" s="1"/>
  <c r="F629" i="1" s="1"/>
  <c r="F630" i="1" s="1"/>
  <c r="F631" i="1" s="1"/>
  <c r="F632" i="1" s="1"/>
  <c r="F633" i="1" s="1"/>
  <c r="F634" i="1" s="1"/>
  <c r="F635" i="1" s="1"/>
  <c r="F636" i="1" s="1"/>
  <c r="F637" i="1" s="1"/>
  <c r="F638" i="1" s="1"/>
  <c r="F639" i="1" s="1"/>
  <c r="F640" i="1" s="1"/>
  <c r="F641" i="1" s="1"/>
  <c r="F642" i="1" s="1"/>
  <c r="F643" i="1" s="1"/>
  <c r="F644" i="1" s="1"/>
  <c r="F645" i="1" s="1"/>
  <c r="F646" i="1" s="1"/>
  <c r="F647" i="1" s="1"/>
  <c r="F648" i="1" s="1"/>
  <c r="F649" i="1" s="1"/>
  <c r="F650" i="1" s="1"/>
  <c r="F651" i="1" s="1"/>
  <c r="F652" i="1" s="1"/>
  <c r="F653" i="1" s="1"/>
  <c r="F654" i="1" s="1"/>
  <c r="F655" i="1" s="1"/>
  <c r="F656" i="1" s="1"/>
  <c r="F657" i="1" s="1"/>
  <c r="F658" i="1" s="1"/>
  <c r="F659" i="1" s="1"/>
  <c r="F660" i="1" s="1"/>
  <c r="F661" i="1" s="1"/>
  <c r="F662" i="1" s="1"/>
  <c r="F663" i="1" s="1"/>
  <c r="F664" i="1" s="1"/>
  <c r="F665" i="1" s="1"/>
  <c r="F666" i="1" s="1"/>
  <c r="F667" i="1" s="1"/>
  <c r="F668" i="1" s="1"/>
  <c r="F669" i="1" s="1"/>
  <c r="F670" i="1" s="1"/>
  <c r="F671" i="1" s="1"/>
  <c r="F672" i="1" s="1"/>
  <c r="F673" i="1" s="1"/>
  <c r="F674" i="1" s="1"/>
  <c r="F675" i="1" s="1"/>
  <c r="F676" i="1" s="1"/>
  <c r="F677" i="1" s="1"/>
  <c r="F678" i="1" s="1"/>
  <c r="F679" i="1" s="1"/>
  <c r="F680" i="1" s="1"/>
  <c r="F681" i="1" s="1"/>
  <c r="F682" i="1" s="1"/>
  <c r="F683" i="1" s="1"/>
  <c r="F684" i="1" s="1"/>
  <c r="F685" i="1" s="1"/>
  <c r="F686" i="1" s="1"/>
  <c r="F687" i="1" s="1"/>
  <c r="F688" i="1" s="1"/>
  <c r="F689" i="1" s="1"/>
  <c r="F690" i="1" s="1"/>
  <c r="F691" i="1" s="1"/>
  <c r="F692" i="1" s="1"/>
  <c r="F693" i="1" s="1"/>
  <c r="F694" i="1" s="1"/>
  <c r="F695" i="1" s="1"/>
  <c r="F696" i="1" s="1"/>
  <c r="F697" i="1" s="1"/>
  <c r="F698" i="1" s="1"/>
  <c r="F699" i="1" s="1"/>
  <c r="F700" i="1" s="1"/>
  <c r="F701" i="1" s="1"/>
  <c r="F702" i="1" s="1"/>
  <c r="F703" i="1" s="1"/>
  <c r="F704" i="1" s="1"/>
  <c r="F705" i="1" s="1"/>
  <c r="F706" i="1" s="1"/>
  <c r="F707" i="1" s="1"/>
  <c r="F708" i="1" s="1"/>
  <c r="F709" i="1" s="1"/>
  <c r="F710" i="1" s="1"/>
  <c r="F711" i="1" s="1"/>
  <c r="F712" i="1" s="1"/>
  <c r="F713" i="1" s="1"/>
  <c r="F714" i="1" s="1"/>
  <c r="F715" i="1" s="1"/>
  <c r="F716" i="1" s="1"/>
  <c r="F717" i="1" s="1"/>
  <c r="F718" i="1" s="1"/>
  <c r="F719" i="1" s="1"/>
  <c r="F720" i="1" s="1"/>
  <c r="F721" i="1" s="1"/>
  <c r="F722" i="1" s="1"/>
  <c r="F723" i="1" s="1"/>
  <c r="F724" i="1" s="1"/>
  <c r="F725" i="1" s="1"/>
  <c r="F726" i="1" s="1"/>
  <c r="F727" i="1" s="1"/>
  <c r="F728" i="1" s="1"/>
  <c r="F729" i="1" s="1"/>
  <c r="F730" i="1" s="1"/>
  <c r="F731" i="1" s="1"/>
  <c r="F732" i="1" s="1"/>
  <c r="F733" i="1" s="1"/>
  <c r="F734" i="1" s="1"/>
  <c r="F735" i="1" s="1"/>
  <c r="F736" i="1" s="1"/>
  <c r="F737" i="1" s="1"/>
  <c r="F738" i="1" s="1"/>
  <c r="F739" i="1" s="1"/>
  <c r="F740" i="1" s="1"/>
  <c r="F741" i="1" s="1"/>
  <c r="F742" i="1" s="1"/>
  <c r="F743" i="1" s="1"/>
  <c r="F744" i="1" s="1"/>
  <c r="F745" i="1" s="1"/>
  <c r="F746" i="1" s="1"/>
  <c r="F747" i="1" s="1"/>
  <c r="F748" i="1" s="1"/>
  <c r="F749" i="1" s="1"/>
  <c r="F750" i="1" s="1"/>
  <c r="F751" i="1" s="1"/>
  <c r="F752" i="1" s="1"/>
  <c r="F753" i="1" s="1"/>
  <c r="F754" i="1" s="1"/>
  <c r="F755" i="1" s="1"/>
  <c r="F756" i="1" s="1"/>
  <c r="F757" i="1" s="1"/>
  <c r="F758" i="1" s="1"/>
  <c r="F759" i="1" s="1"/>
  <c r="F760" i="1" s="1"/>
  <c r="F761" i="1" s="1"/>
  <c r="F762" i="1" s="1"/>
  <c r="F763" i="1" s="1"/>
  <c r="F764" i="1" s="1"/>
  <c r="F765" i="1" s="1"/>
  <c r="F766" i="1" s="1"/>
  <c r="F767" i="1" s="1"/>
  <c r="F768" i="1" s="1"/>
  <c r="F769" i="1" s="1"/>
  <c r="F770" i="1" s="1"/>
  <c r="F771" i="1" s="1"/>
  <c r="F772" i="1" s="1"/>
  <c r="F773" i="1" s="1"/>
  <c r="F774" i="1" s="1"/>
  <c r="F775" i="1" s="1"/>
  <c r="F776" i="1" s="1"/>
  <c r="F777" i="1" s="1"/>
  <c r="F778" i="1" s="1"/>
  <c r="F779" i="1" s="1"/>
  <c r="F780" i="1" s="1"/>
  <c r="F781" i="1" s="1"/>
  <c r="F782" i="1" s="1"/>
  <c r="F783" i="1" s="1"/>
  <c r="F784" i="1" s="1"/>
  <c r="F785" i="1" s="1"/>
  <c r="F786" i="1" s="1"/>
  <c r="F787" i="1" s="1"/>
  <c r="F788" i="1" s="1"/>
  <c r="F789" i="1" s="1"/>
  <c r="F790" i="1" s="1"/>
  <c r="F791" i="1" s="1"/>
  <c r="F792" i="1" s="1"/>
  <c r="F793" i="1" s="1"/>
  <c r="F794" i="1" s="1"/>
  <c r="F795" i="1" s="1"/>
  <c r="F796" i="1" s="1"/>
  <c r="F797" i="1" s="1"/>
  <c r="F798" i="1" s="1"/>
  <c r="F799" i="1" s="1"/>
  <c r="F800" i="1" s="1"/>
  <c r="F801" i="1" s="1"/>
  <c r="F802" i="1" s="1"/>
  <c r="F803" i="1" s="1"/>
  <c r="F804" i="1" s="1"/>
  <c r="F805" i="1" s="1"/>
  <c r="F806" i="1" s="1"/>
  <c r="F807" i="1" s="1"/>
  <c r="F808" i="1" s="1"/>
  <c r="F809" i="1" s="1"/>
  <c r="F810" i="1" s="1"/>
  <c r="F811" i="1" s="1"/>
  <c r="F812" i="1" s="1"/>
  <c r="F813" i="1" s="1"/>
  <c r="F814" i="1" s="1"/>
  <c r="F815" i="1" s="1"/>
  <c r="F816" i="1" s="1"/>
  <c r="F817" i="1" s="1"/>
  <c r="F818" i="1" s="1"/>
  <c r="F819" i="1" s="1"/>
  <c r="F820" i="1" s="1"/>
  <c r="F821" i="1" s="1"/>
  <c r="F822" i="1" s="1"/>
  <c r="F823" i="1" s="1"/>
  <c r="F824" i="1" s="1"/>
  <c r="F825" i="1" s="1"/>
  <c r="F826" i="1" s="1"/>
  <c r="F827" i="1" s="1"/>
  <c r="F828" i="1" s="1"/>
  <c r="F829" i="1" s="1"/>
  <c r="F830" i="1" s="1"/>
  <c r="F831" i="1" s="1"/>
  <c r="F832" i="1" s="1"/>
  <c r="F833" i="1" s="1"/>
  <c r="F834" i="1" s="1"/>
  <c r="F835" i="1" s="1"/>
  <c r="F836" i="1" s="1"/>
  <c r="F837" i="1" s="1"/>
  <c r="F838" i="1" s="1"/>
  <c r="F839" i="1" s="1"/>
  <c r="F840" i="1" s="1"/>
  <c r="F841" i="1" s="1"/>
  <c r="F842" i="1" s="1"/>
  <c r="F843" i="1" s="1"/>
  <c r="F844" i="1" s="1"/>
  <c r="F845" i="1" s="1"/>
  <c r="F846" i="1" s="1"/>
  <c r="F847" i="1" s="1"/>
  <c r="F848" i="1" s="1"/>
  <c r="F849" i="1" s="1"/>
  <c r="F850" i="1" s="1"/>
  <c r="F851" i="1" s="1"/>
  <c r="F852" i="1" s="1"/>
  <c r="F853" i="1" s="1"/>
  <c r="F854" i="1" s="1"/>
  <c r="F855" i="1" s="1"/>
  <c r="F856" i="1" s="1"/>
  <c r="F857" i="1" s="1"/>
  <c r="F858" i="1" s="1"/>
  <c r="F859" i="1" s="1"/>
  <c r="F860" i="1" s="1"/>
  <c r="F861" i="1" s="1"/>
  <c r="F862" i="1" s="1"/>
  <c r="F863" i="1" s="1"/>
  <c r="F864" i="1" s="1"/>
  <c r="F865" i="1" s="1"/>
  <c r="F866" i="1" s="1"/>
  <c r="F867" i="1" s="1"/>
  <c r="F868" i="1" s="1"/>
  <c r="F869" i="1" s="1"/>
  <c r="F870" i="1" s="1"/>
  <c r="F871" i="1" s="1"/>
  <c r="F872" i="1" s="1"/>
  <c r="F873" i="1" s="1"/>
  <c r="F874" i="1" s="1"/>
  <c r="F875" i="1" s="1"/>
  <c r="F876" i="1" s="1"/>
  <c r="F877" i="1" s="1"/>
  <c r="F878" i="1" s="1"/>
  <c r="F879" i="1" s="1"/>
  <c r="F880" i="1" s="1"/>
  <c r="F881" i="1" s="1"/>
  <c r="F882" i="1" s="1"/>
  <c r="F883" i="1" s="1"/>
  <c r="F884" i="1" s="1"/>
  <c r="F885" i="1" s="1"/>
  <c r="F886" i="1" s="1"/>
  <c r="F887" i="1" s="1"/>
  <c r="F888" i="1" s="1"/>
  <c r="F889" i="1" s="1"/>
  <c r="F890" i="1" s="1"/>
  <c r="F891" i="1" s="1"/>
  <c r="F892" i="1" s="1"/>
  <c r="F893" i="1" s="1"/>
  <c r="F894" i="1" s="1"/>
  <c r="F895" i="1" s="1"/>
  <c r="F896" i="1" s="1"/>
  <c r="F897" i="1" s="1"/>
  <c r="F898" i="1" s="1"/>
  <c r="F899" i="1" s="1"/>
  <c r="F900" i="1" s="1"/>
  <c r="F901" i="1" s="1"/>
  <c r="F902" i="1" s="1"/>
  <c r="F903" i="1" s="1"/>
  <c r="F904" i="1" s="1"/>
  <c r="F905" i="1" s="1"/>
  <c r="F906" i="1" s="1"/>
  <c r="F907" i="1" s="1"/>
  <c r="F908" i="1" s="1"/>
  <c r="F909" i="1" s="1"/>
  <c r="F910" i="1" s="1"/>
  <c r="F911" i="1" s="1"/>
  <c r="F912" i="1" s="1"/>
  <c r="F913" i="1" s="1"/>
  <c r="F914" i="1" s="1"/>
  <c r="F915" i="1" s="1"/>
  <c r="F916" i="1" s="1"/>
  <c r="F917" i="1" s="1"/>
  <c r="F918" i="1" s="1"/>
  <c r="F919" i="1" s="1"/>
  <c r="F920" i="1" s="1"/>
  <c r="F921" i="1" s="1"/>
  <c r="F922" i="1" s="1"/>
  <c r="F923" i="1" s="1"/>
  <c r="F924" i="1" s="1"/>
  <c r="F925" i="1" s="1"/>
  <c r="F926" i="1" s="1"/>
  <c r="F927" i="1" s="1"/>
  <c r="F928" i="1" s="1"/>
  <c r="F929" i="1" s="1"/>
  <c r="F930" i="1" s="1"/>
  <c r="F931" i="1" s="1"/>
  <c r="F932" i="1" s="1"/>
  <c r="F933" i="1" s="1"/>
  <c r="F934" i="1" s="1"/>
  <c r="F935" i="1" s="1"/>
  <c r="F936" i="1" s="1"/>
  <c r="F937" i="1" s="1"/>
  <c r="F938" i="1" s="1"/>
  <c r="F939" i="1" s="1"/>
  <c r="F940" i="1" s="1"/>
  <c r="F941" i="1" s="1"/>
  <c r="F942" i="1" s="1"/>
  <c r="F943" i="1" s="1"/>
  <c r="F944" i="1" s="1"/>
  <c r="F945" i="1" s="1"/>
  <c r="F946" i="1" s="1"/>
  <c r="F947" i="1" s="1"/>
  <c r="F948" i="1" s="1"/>
  <c r="F949" i="1" s="1"/>
  <c r="F950" i="1" s="1"/>
  <c r="F951" i="1" s="1"/>
  <c r="F952" i="1" s="1"/>
  <c r="F953" i="1" s="1"/>
  <c r="F954" i="1" s="1"/>
  <c r="F955" i="1" s="1"/>
  <c r="F956" i="1" s="1"/>
  <c r="F957" i="1" s="1"/>
  <c r="F958" i="1" s="1"/>
  <c r="F959" i="1" s="1"/>
  <c r="F960" i="1" s="1"/>
  <c r="F961" i="1" s="1"/>
  <c r="F962" i="1" s="1"/>
  <c r="F963" i="1" s="1"/>
  <c r="F964" i="1" s="1"/>
  <c r="F965" i="1" s="1"/>
  <c r="F966" i="1" s="1"/>
  <c r="F967" i="1" s="1"/>
  <c r="F968" i="1" s="1"/>
  <c r="F969" i="1" s="1"/>
  <c r="F970" i="1" s="1"/>
  <c r="F971" i="1" s="1"/>
  <c r="F972" i="1" s="1"/>
  <c r="F973" i="1" s="1"/>
  <c r="F974" i="1" s="1"/>
  <c r="F975" i="1" s="1"/>
  <c r="F976" i="1" s="1"/>
  <c r="F977" i="1" s="1"/>
  <c r="F978" i="1" s="1"/>
  <c r="F979" i="1" s="1"/>
  <c r="F980" i="1" s="1"/>
  <c r="F981" i="1" s="1"/>
  <c r="F982" i="1" s="1"/>
  <c r="F983" i="1" s="1"/>
  <c r="F984" i="1" s="1"/>
  <c r="F985" i="1" s="1"/>
  <c r="F986" i="1" s="1"/>
  <c r="F987" i="1" s="1"/>
  <c r="F988" i="1" s="1"/>
  <c r="F989" i="1" s="1"/>
  <c r="F990" i="1" s="1"/>
  <c r="F991" i="1" s="1"/>
  <c r="F992" i="1" s="1"/>
  <c r="F993" i="1" s="1"/>
  <c r="F994" i="1" s="1"/>
  <c r="F995" i="1" s="1"/>
  <c r="F996" i="1" s="1"/>
  <c r="F997" i="1" s="1"/>
  <c r="F998" i="1" s="1"/>
  <c r="F999" i="1" s="1"/>
  <c r="F1000" i="1" s="1"/>
  <c r="F1001" i="1" s="1"/>
  <c r="F1002" i="1" s="1"/>
  <c r="F1003" i="1" s="1"/>
  <c r="F1004" i="1" s="1"/>
  <c r="F1005" i="1" s="1"/>
  <c r="F1006" i="1" s="1"/>
  <c r="F1007" i="1" s="1"/>
  <c r="F1008" i="1" s="1"/>
  <c r="F1009" i="1" s="1"/>
  <c r="F1010" i="1" s="1"/>
  <c r="F1011" i="1" s="1"/>
  <c r="F1012" i="1" s="1"/>
  <c r="F1013" i="1" s="1"/>
  <c r="F1014" i="1" s="1"/>
  <c r="F1015" i="1" s="1"/>
  <c r="F1016" i="1" s="1"/>
  <c r="F1017" i="1" s="1"/>
  <c r="F1018" i="1" s="1"/>
  <c r="F1019" i="1" s="1"/>
  <c r="F1020" i="1" s="1"/>
  <c r="F1021" i="1" s="1"/>
  <c r="F1022" i="1" s="1"/>
  <c r="F1023" i="1" s="1"/>
  <c r="F1024" i="1" s="1"/>
  <c r="F1025" i="1" s="1"/>
  <c r="F1026" i="1" s="1"/>
  <c r="F1027" i="1" s="1"/>
  <c r="F1028" i="1" s="1"/>
  <c r="F1029" i="1" s="1"/>
  <c r="F1030" i="1" s="1"/>
  <c r="F1031" i="1" s="1"/>
  <c r="F1032" i="1" s="1"/>
  <c r="F1033" i="1" s="1"/>
  <c r="F1034" i="1" s="1"/>
  <c r="F1035" i="1" s="1"/>
  <c r="F1036" i="1" s="1"/>
  <c r="F1037" i="1" s="1"/>
  <c r="F1038" i="1" s="1"/>
  <c r="F1039" i="1" s="1"/>
  <c r="F1040" i="1" s="1"/>
  <c r="F1041" i="1" s="1"/>
  <c r="F1042" i="1" s="1"/>
  <c r="F1043" i="1" s="1"/>
  <c r="F1044" i="1" s="1"/>
  <c r="F1045" i="1" s="1"/>
  <c r="F1046" i="1" s="1"/>
  <c r="F1047" i="1" s="1"/>
  <c r="F1048" i="1" s="1"/>
  <c r="F1049" i="1" s="1"/>
  <c r="F1050" i="1" s="1"/>
  <c r="F1051" i="1" s="1"/>
  <c r="F1052" i="1" s="1"/>
  <c r="F1053" i="1" s="1"/>
  <c r="F1054" i="1" s="1"/>
  <c r="F1055" i="1" s="1"/>
  <c r="F1056" i="1" s="1"/>
  <c r="F1057" i="1" s="1"/>
  <c r="F1058" i="1" s="1"/>
  <c r="F1059" i="1" s="1"/>
  <c r="F1060" i="1" s="1"/>
  <c r="F1061" i="1" s="1"/>
  <c r="F1062" i="1" s="1"/>
  <c r="F1063" i="1" s="1"/>
  <c r="F1064" i="1" s="1"/>
  <c r="F1065" i="1" s="1"/>
  <c r="F1066" i="1" s="1"/>
  <c r="F1067" i="1" s="1"/>
  <c r="F1068" i="1" s="1"/>
  <c r="F1069" i="1" s="1"/>
  <c r="F1070" i="1" s="1"/>
  <c r="F1071" i="1" s="1"/>
  <c r="F1072" i="1" s="1"/>
  <c r="F1073" i="1" s="1"/>
  <c r="F1074" i="1" s="1"/>
  <c r="F1075" i="1" s="1"/>
  <c r="F1076" i="1" s="1"/>
  <c r="F1077" i="1" s="1"/>
  <c r="F1078" i="1" s="1"/>
  <c r="F1079" i="1" s="1"/>
  <c r="F1080" i="1" s="1"/>
  <c r="F1081" i="1" s="1"/>
  <c r="F1082" i="1" s="1"/>
  <c r="F1083" i="1" s="1"/>
  <c r="F1084" i="1" s="1"/>
  <c r="F1085" i="1" s="1"/>
  <c r="F1086" i="1" s="1"/>
  <c r="F1087" i="1" s="1"/>
  <c r="F1088" i="1" s="1"/>
  <c r="F1089" i="1" s="1"/>
  <c r="F1090" i="1" s="1"/>
  <c r="F1091" i="1" s="1"/>
  <c r="F1092" i="1" s="1"/>
  <c r="F1093" i="1" s="1"/>
  <c r="F1094" i="1" s="1"/>
  <c r="F1095" i="1" s="1"/>
  <c r="F1096" i="1" s="1"/>
  <c r="F1097" i="1" s="1"/>
  <c r="F1098" i="1" s="1"/>
  <c r="F1099" i="1" s="1"/>
  <c r="F1100" i="1" s="1"/>
  <c r="F1101" i="1" s="1"/>
  <c r="F1102" i="1" s="1"/>
  <c r="F1103" i="1" s="1"/>
  <c r="F1104" i="1" s="1"/>
  <c r="F1105" i="1" s="1"/>
  <c r="F1106" i="1" s="1"/>
  <c r="F1107" i="1" s="1"/>
  <c r="F1108" i="1" s="1"/>
  <c r="F1109" i="1" s="1"/>
  <c r="F1110" i="1" s="1"/>
  <c r="F1111" i="1" s="1"/>
  <c r="F1112" i="1" s="1"/>
  <c r="F1113" i="1" s="1"/>
  <c r="F1114" i="1" s="1"/>
  <c r="F1115" i="1" s="1"/>
  <c r="F1116" i="1" s="1"/>
  <c r="F1117" i="1" s="1"/>
  <c r="F1118" i="1" s="1"/>
  <c r="F1119" i="1" s="1"/>
  <c r="F1120" i="1" s="1"/>
  <c r="F1121" i="1" s="1"/>
  <c r="F1122" i="1" s="1"/>
  <c r="F1123" i="1" s="1"/>
  <c r="F1124" i="1" s="1"/>
  <c r="F1125" i="1" s="1"/>
  <c r="F1126" i="1" s="1"/>
  <c r="F1127" i="1" s="1"/>
  <c r="F1128" i="1" s="1"/>
  <c r="F1129" i="1" s="1"/>
  <c r="F1130" i="1" s="1"/>
  <c r="F1131" i="1" s="1"/>
  <c r="F1132" i="1" s="1"/>
  <c r="F1133" i="1" s="1"/>
  <c r="F1134" i="1" s="1"/>
  <c r="F1135" i="1" s="1"/>
  <c r="F1136" i="1" s="1"/>
  <c r="F1137" i="1" s="1"/>
  <c r="F1138" i="1" s="1"/>
  <c r="F1139" i="1" s="1"/>
  <c r="F1140" i="1" s="1"/>
  <c r="F1141" i="1" s="1"/>
  <c r="F1142" i="1" s="1"/>
  <c r="F1143" i="1" s="1"/>
  <c r="F1144" i="1" s="1"/>
  <c r="F1145" i="1" s="1"/>
  <c r="F1146" i="1" s="1"/>
  <c r="F1147" i="1" s="1"/>
  <c r="F1148" i="1" s="1"/>
  <c r="F1149" i="1" s="1"/>
  <c r="F1150" i="1" s="1"/>
  <c r="F1151" i="1" s="1"/>
  <c r="F1152" i="1" s="1"/>
  <c r="F1153" i="1" s="1"/>
  <c r="F1154" i="1" s="1"/>
  <c r="F1155" i="1" s="1"/>
  <c r="F1156" i="1" s="1"/>
  <c r="F1157" i="1" s="1"/>
  <c r="F1158" i="1" s="1"/>
  <c r="F1159" i="1" s="1"/>
  <c r="F1160" i="1" s="1"/>
  <c r="F1161" i="1" s="1"/>
  <c r="F1162" i="1" s="1"/>
  <c r="F1163" i="1" s="1"/>
  <c r="F1164" i="1" s="1"/>
  <c r="F1165" i="1" s="1"/>
  <c r="F1166" i="1" s="1"/>
  <c r="F1167" i="1" s="1"/>
  <c r="F1168" i="1" s="1"/>
  <c r="F1169" i="1" s="1"/>
  <c r="F1170" i="1" s="1"/>
  <c r="F1171" i="1" s="1"/>
  <c r="F1172" i="1" s="1"/>
  <c r="F1173" i="1" s="1"/>
  <c r="F1174" i="1" s="1"/>
  <c r="F1175" i="1" s="1"/>
  <c r="F1176" i="1" s="1"/>
  <c r="F1177" i="1" s="1"/>
  <c r="F1178" i="1" s="1"/>
  <c r="F1179" i="1" s="1"/>
  <c r="F1180" i="1" s="1"/>
  <c r="F1181" i="1" s="1"/>
  <c r="F1182" i="1" s="1"/>
  <c r="F1183" i="1" s="1"/>
  <c r="F1184" i="1" s="1"/>
  <c r="F1185" i="1" s="1"/>
  <c r="F1186" i="1" s="1"/>
  <c r="F1187" i="1" s="1"/>
  <c r="F1188" i="1" s="1"/>
  <c r="F1189" i="1" s="1"/>
  <c r="F1190" i="1" s="1"/>
  <c r="F1191" i="1" s="1"/>
  <c r="F1192" i="1" s="1"/>
  <c r="F1193" i="1" s="1"/>
  <c r="F1194" i="1" s="1"/>
  <c r="F1195" i="1" s="1"/>
  <c r="F1196" i="1" s="1"/>
  <c r="F1197" i="1" s="1"/>
  <c r="F1198" i="1" s="1"/>
  <c r="F1199" i="1" s="1"/>
  <c r="F1200" i="1" s="1"/>
  <c r="F1201" i="1" s="1"/>
  <c r="F1202" i="1" s="1"/>
  <c r="F1203" i="1" s="1"/>
  <c r="F1204" i="1" s="1"/>
  <c r="F1205" i="1" s="1"/>
  <c r="F1206" i="1" s="1"/>
  <c r="F1207" i="1" s="1"/>
  <c r="F1208" i="1" s="1"/>
  <c r="F1209" i="1" s="1"/>
  <c r="F1210" i="1" s="1"/>
  <c r="F1211" i="1" s="1"/>
  <c r="F1212" i="1" s="1"/>
  <c r="F1213" i="1" s="1"/>
  <c r="F1214" i="1" s="1"/>
  <c r="F1215" i="1" s="1"/>
  <c r="F1216" i="1" s="1"/>
  <c r="F1217" i="1" s="1"/>
  <c r="F1218" i="1" s="1"/>
  <c r="F1219" i="1" s="1"/>
  <c r="F1220" i="1" s="1"/>
  <c r="F1221" i="1" s="1"/>
  <c r="F1222" i="1" s="1"/>
  <c r="F1223" i="1" s="1"/>
  <c r="F1224" i="1" s="1"/>
  <c r="F1225" i="1" s="1"/>
  <c r="F1226" i="1" s="1"/>
  <c r="F1227" i="1" s="1"/>
  <c r="F1228" i="1" s="1"/>
  <c r="F1229" i="1" s="1"/>
  <c r="F1230" i="1" s="1"/>
  <c r="F1231" i="1" s="1"/>
  <c r="F1232" i="1" s="1"/>
  <c r="F1233" i="1" s="1"/>
  <c r="F1234" i="1" s="1"/>
  <c r="F1235" i="1" s="1"/>
  <c r="F1236" i="1" s="1"/>
  <c r="F1237" i="1" s="1"/>
  <c r="F1238" i="1" s="1"/>
  <c r="F1239" i="1" s="1"/>
  <c r="D1240" i="1"/>
  <c r="D1242" i="1" s="1"/>
  <c r="D1243" i="1" s="1"/>
  <c r="E1252" i="1"/>
  <c r="E1260" i="2" s="1"/>
  <c r="G1252" i="2" s="1"/>
  <c r="F1249" i="1"/>
  <c r="F1257" i="2" s="1"/>
  <c r="D1257" i="2"/>
  <c r="F1251" i="1"/>
  <c r="F1259" i="2" s="1"/>
  <c r="D1259" i="2"/>
  <c r="F1248" i="1"/>
  <c r="F1256" i="2" s="1"/>
  <c r="D1256" i="2"/>
  <c r="D1258" i="2"/>
  <c r="F1250" i="1"/>
  <c r="F1258" i="2" s="1"/>
  <c r="C1256" i="2"/>
  <c r="D1252" i="1"/>
  <c r="E1249" i="1"/>
  <c r="E1257" i="2" s="1"/>
  <c r="G1249" i="2" s="1"/>
  <c r="C1259" i="2"/>
  <c r="E1250" i="1"/>
  <c r="E1258" i="2" s="1"/>
  <c r="G1250" i="2" s="1"/>
  <c r="E1251" i="1"/>
  <c r="E1259" i="2" s="1"/>
  <c r="G1251" i="2" s="1"/>
  <c r="E1248" i="2"/>
  <c r="E1249" i="2"/>
  <c r="E1275" i="2"/>
  <c r="G1267" i="2" s="1"/>
  <c r="E1251" i="2"/>
  <c r="E1252" i="2"/>
  <c r="F1291" i="2"/>
  <c r="F1272" i="2"/>
  <c r="F1253" i="2"/>
  <c r="D1249" i="2"/>
  <c r="F1249" i="2" s="1"/>
  <c r="D1270" i="2"/>
  <c r="D1289" i="2"/>
  <c r="F1289" i="2" s="1"/>
  <c r="D1271" i="2"/>
  <c r="F1271" i="2" s="1"/>
  <c r="D1290" i="2"/>
  <c r="D1250" i="2"/>
  <c r="D1274" i="2"/>
  <c r="D1293" i="2"/>
  <c r="E1250" i="2"/>
  <c r="D1275" i="2"/>
  <c r="D1294" i="2"/>
  <c r="F1294" i="2" s="1"/>
  <c r="D1251" i="2"/>
  <c r="D1276" i="2"/>
  <c r="D1295" i="2"/>
  <c r="D1277" i="2"/>
  <c r="D1296" i="2"/>
  <c r="F1296" i="2" s="1"/>
  <c r="D1252" i="2"/>
  <c r="F1252" i="2" s="1"/>
  <c r="D1278" i="2"/>
  <c r="D1279" i="2"/>
  <c r="D1298" i="2"/>
  <c r="F1298" i="2" s="1"/>
  <c r="D1247" i="2"/>
  <c r="F1248" i="2" s="1"/>
  <c r="D1266" i="2"/>
  <c r="D1267" i="2"/>
  <c r="D1286" i="2"/>
  <c r="F1286" i="2" s="1"/>
  <c r="D1268" i="2"/>
  <c r="F1268" i="2" s="1"/>
  <c r="D1269" i="2"/>
  <c r="F1269" i="2" s="1"/>
  <c r="L5" i="11" l="1"/>
  <c r="I4" i="7"/>
  <c r="Q4" i="7" s="1"/>
  <c r="U4" i="7" s="1"/>
  <c r="L6" i="11"/>
  <c r="L7" i="11" s="1"/>
  <c r="O4" i="11"/>
  <c r="O5" i="11"/>
  <c r="M8" i="11"/>
  <c r="M7" i="11"/>
  <c r="P7" i="11" s="1"/>
  <c r="F1267" i="2"/>
  <c r="E6" i="2"/>
  <c r="E5" i="7"/>
  <c r="I5" i="7" s="1"/>
  <c r="C5" i="8"/>
  <c r="I4" i="8"/>
  <c r="O4" i="8" s="1"/>
  <c r="O5" i="7"/>
  <c r="O6" i="7" s="1"/>
  <c r="P5" i="8"/>
  <c r="M7" i="8"/>
  <c r="P7" i="8" s="1"/>
  <c r="P6" i="8"/>
  <c r="M8" i="8"/>
  <c r="P8" i="8" s="1"/>
  <c r="T4" i="7"/>
  <c r="S4" i="7"/>
  <c r="P5" i="7"/>
  <c r="F1252" i="1"/>
  <c r="F1260" i="2" s="1"/>
  <c r="D1260" i="2"/>
  <c r="F1250" i="2"/>
  <c r="F1251" i="2"/>
  <c r="F1290" i="2"/>
  <c r="F1270" i="2"/>
  <c r="F1287" i="2"/>
  <c r="F1295" i="2"/>
  <c r="F1297" i="2"/>
  <c r="O6" i="11" l="1"/>
  <c r="Q5" i="7"/>
  <c r="P8" i="11"/>
  <c r="M9" i="11"/>
  <c r="O7" i="11"/>
  <c r="L8" i="11"/>
  <c r="M5" i="7"/>
  <c r="F5" i="8"/>
  <c r="L5" i="8" s="1"/>
  <c r="I5" i="8"/>
  <c r="E7" i="2"/>
  <c r="E6" i="7"/>
  <c r="I6" i="7" s="1"/>
  <c r="Q6" i="7" s="1"/>
  <c r="C6" i="8"/>
  <c r="F6" i="8" s="1"/>
  <c r="S5" i="7"/>
  <c r="M9" i="8"/>
  <c r="P9" i="8" s="1"/>
  <c r="O7" i="7"/>
  <c r="S6" i="7"/>
  <c r="P6" i="7"/>
  <c r="T5" i="7"/>
  <c r="L6" i="8" l="1"/>
  <c r="L9" i="11"/>
  <c r="O8" i="11"/>
  <c r="P9" i="11"/>
  <c r="M10" i="11"/>
  <c r="O5" i="8"/>
  <c r="E8" i="2"/>
  <c r="E7" i="7"/>
  <c r="I7" i="7" s="1"/>
  <c r="Q7" i="7" s="1"/>
  <c r="C7" i="8"/>
  <c r="F7" i="8" s="1"/>
  <c r="I6" i="8"/>
  <c r="M6" i="7"/>
  <c r="U5" i="7"/>
  <c r="M10" i="8"/>
  <c r="P10" i="8" s="1"/>
  <c r="P7" i="7"/>
  <c r="T6" i="7"/>
  <c r="O8" i="7"/>
  <c r="S7" i="7"/>
  <c r="L7" i="8" l="1"/>
  <c r="O9" i="11"/>
  <c r="L10" i="11"/>
  <c r="P10" i="11"/>
  <c r="M11" i="11"/>
  <c r="I7" i="8"/>
  <c r="O7" i="8" s="1"/>
  <c r="M7" i="7"/>
  <c r="U6" i="7"/>
  <c r="E9" i="2"/>
  <c r="E8" i="7"/>
  <c r="I8" i="7" s="1"/>
  <c r="Q8" i="7" s="1"/>
  <c r="C8" i="8"/>
  <c r="F8" i="8" s="1"/>
  <c r="L8" i="8" s="1"/>
  <c r="O6" i="8"/>
  <c r="M11" i="8"/>
  <c r="M12" i="8" s="1"/>
  <c r="O9" i="7"/>
  <c r="S8" i="7"/>
  <c r="P8" i="7"/>
  <c r="T7" i="7"/>
  <c r="P11" i="11" l="1"/>
  <c r="M12" i="11"/>
  <c r="O10" i="11"/>
  <c r="L11" i="11"/>
  <c r="M8" i="7"/>
  <c r="U7" i="7"/>
  <c r="E10" i="2"/>
  <c r="E9" i="7"/>
  <c r="I9" i="7" s="1"/>
  <c r="Q9" i="7" s="1"/>
  <c r="C9" i="8"/>
  <c r="F9" i="8" s="1"/>
  <c r="L9" i="8" s="1"/>
  <c r="I8" i="8"/>
  <c r="I9" i="8" s="1"/>
  <c r="P11" i="8"/>
  <c r="P12" i="8"/>
  <c r="M13" i="8"/>
  <c r="P9" i="7"/>
  <c r="T8" i="7"/>
  <c r="O10" i="7"/>
  <c r="S9" i="7"/>
  <c r="P12" i="11" l="1"/>
  <c r="M13" i="11"/>
  <c r="O11" i="11"/>
  <c r="L12" i="11"/>
  <c r="O9" i="8"/>
  <c r="E11" i="2"/>
  <c r="E10" i="7"/>
  <c r="I10" i="7" s="1"/>
  <c r="Q10" i="7" s="1"/>
  <c r="C10" i="8"/>
  <c r="F10" i="8" s="1"/>
  <c r="L10" i="8" s="1"/>
  <c r="M9" i="7"/>
  <c r="U8" i="7"/>
  <c r="O8" i="8"/>
  <c r="P13" i="8"/>
  <c r="M14" i="8"/>
  <c r="P10" i="7"/>
  <c r="T9" i="7"/>
  <c r="O11" i="7"/>
  <c r="S10" i="7"/>
  <c r="L13" i="11" l="1"/>
  <c r="O12" i="11"/>
  <c r="P13" i="11"/>
  <c r="M14" i="11"/>
  <c r="M10" i="7"/>
  <c r="U9" i="7"/>
  <c r="E12" i="2"/>
  <c r="E11" i="7"/>
  <c r="I11" i="7" s="1"/>
  <c r="Q11" i="7" s="1"/>
  <c r="C11" i="8"/>
  <c r="F11" i="8" s="1"/>
  <c r="L11" i="8" s="1"/>
  <c r="I10" i="8"/>
  <c r="P14" i="8"/>
  <c r="M15" i="8"/>
  <c r="O12" i="7"/>
  <c r="S11" i="7"/>
  <c r="P11" i="7"/>
  <c r="T10" i="7"/>
  <c r="P14" i="11" l="1"/>
  <c r="M15" i="11"/>
  <c r="O13" i="11"/>
  <c r="L14" i="11"/>
  <c r="I11" i="8"/>
  <c r="O10" i="8"/>
  <c r="E13" i="2"/>
  <c r="E12" i="7"/>
  <c r="I12" i="7" s="1"/>
  <c r="Q12" i="7" s="1"/>
  <c r="C12" i="8"/>
  <c r="F12" i="8" s="1"/>
  <c r="L12" i="8" s="1"/>
  <c r="M11" i="7"/>
  <c r="U10" i="7"/>
  <c r="P15" i="8"/>
  <c r="M16" i="8"/>
  <c r="P12" i="7"/>
  <c r="T11" i="7"/>
  <c r="O13" i="7"/>
  <c r="S12" i="7"/>
  <c r="L15" i="11" l="1"/>
  <c r="O14" i="11"/>
  <c r="P15" i="11"/>
  <c r="M16" i="11"/>
  <c r="M12" i="7"/>
  <c r="U11" i="7"/>
  <c r="E14" i="2"/>
  <c r="E13" i="7"/>
  <c r="I13" i="7" s="1"/>
  <c r="Q13" i="7" s="1"/>
  <c r="C13" i="8"/>
  <c r="F13" i="8" s="1"/>
  <c r="L13" i="8" s="1"/>
  <c r="I12" i="8"/>
  <c r="O11" i="8"/>
  <c r="P16" i="8"/>
  <c r="M17" i="8"/>
  <c r="O14" i="7"/>
  <c r="S13" i="7"/>
  <c r="P13" i="7"/>
  <c r="T12" i="7"/>
  <c r="P16" i="11" l="1"/>
  <c r="M17" i="11"/>
  <c r="O15" i="11"/>
  <c r="L16" i="11"/>
  <c r="I13" i="8"/>
  <c r="O12" i="8"/>
  <c r="E15" i="2"/>
  <c r="E14" i="7"/>
  <c r="I14" i="7" s="1"/>
  <c r="Q14" i="7" s="1"/>
  <c r="C14" i="8"/>
  <c r="F14" i="8" s="1"/>
  <c r="L14" i="8" s="1"/>
  <c r="M13" i="7"/>
  <c r="U12" i="7"/>
  <c r="P17" i="8"/>
  <c r="M18" i="8"/>
  <c r="P14" i="7"/>
  <c r="T13" i="7"/>
  <c r="O15" i="7"/>
  <c r="S14" i="7"/>
  <c r="O16" i="11" l="1"/>
  <c r="L17" i="11"/>
  <c r="P17" i="11"/>
  <c r="M18" i="11"/>
  <c r="M14" i="7"/>
  <c r="U13" i="7"/>
  <c r="E16" i="2"/>
  <c r="E15" i="7"/>
  <c r="I15" i="7" s="1"/>
  <c r="Q15" i="7" s="1"/>
  <c r="C15" i="8"/>
  <c r="F15" i="8" s="1"/>
  <c r="L15" i="8" s="1"/>
  <c r="I14" i="8"/>
  <c r="O13" i="8"/>
  <c r="P18" i="8"/>
  <c r="M19" i="8"/>
  <c r="O16" i="7"/>
  <c r="S15" i="7"/>
  <c r="P15" i="7"/>
  <c r="T14" i="7"/>
  <c r="P18" i="11" l="1"/>
  <c r="M19" i="11"/>
  <c r="O17" i="11"/>
  <c r="L18" i="11"/>
  <c r="I15" i="8"/>
  <c r="O14" i="8"/>
  <c r="E17" i="2"/>
  <c r="E16" i="7"/>
  <c r="I16" i="7" s="1"/>
  <c r="Q16" i="7" s="1"/>
  <c r="C16" i="8"/>
  <c r="F16" i="8" s="1"/>
  <c r="L16" i="8" s="1"/>
  <c r="M15" i="7"/>
  <c r="U14" i="7"/>
  <c r="P19" i="8"/>
  <c r="M20" i="8"/>
  <c r="P16" i="7"/>
  <c r="T15" i="7"/>
  <c r="O17" i="7"/>
  <c r="S16" i="7"/>
  <c r="O18" i="11" l="1"/>
  <c r="L19" i="11"/>
  <c r="P19" i="11"/>
  <c r="M20" i="11"/>
  <c r="M16" i="7"/>
  <c r="U15" i="7"/>
  <c r="E18" i="2"/>
  <c r="E17" i="7"/>
  <c r="I17" i="7" s="1"/>
  <c r="Q17" i="7" s="1"/>
  <c r="C17" i="8"/>
  <c r="F17" i="8" s="1"/>
  <c r="L17" i="8" s="1"/>
  <c r="I16" i="8"/>
  <c r="O15" i="8"/>
  <c r="P20" i="8"/>
  <c r="M21" i="8"/>
  <c r="O18" i="7"/>
  <c r="S17" i="7"/>
  <c r="P17" i="7"/>
  <c r="T16" i="7"/>
  <c r="P20" i="11" l="1"/>
  <c r="M21" i="11"/>
  <c r="O19" i="11"/>
  <c r="L20" i="11"/>
  <c r="I17" i="8"/>
  <c r="O16" i="8"/>
  <c r="E19" i="2"/>
  <c r="E18" i="7"/>
  <c r="I18" i="7" s="1"/>
  <c r="Q18" i="7" s="1"/>
  <c r="C18" i="8"/>
  <c r="F18" i="8" s="1"/>
  <c r="L18" i="8" s="1"/>
  <c r="M17" i="7"/>
  <c r="U16" i="7"/>
  <c r="P21" i="8"/>
  <c r="M22" i="8"/>
  <c r="P18" i="7"/>
  <c r="T17" i="7"/>
  <c r="O19" i="7"/>
  <c r="S18" i="7"/>
  <c r="O20" i="11" l="1"/>
  <c r="L21" i="11"/>
  <c r="P21" i="11"/>
  <c r="M22" i="11"/>
  <c r="M18" i="7"/>
  <c r="U17" i="7"/>
  <c r="E20" i="2"/>
  <c r="E19" i="7"/>
  <c r="I19" i="7" s="1"/>
  <c r="Q19" i="7" s="1"/>
  <c r="C19" i="8"/>
  <c r="F19" i="8" s="1"/>
  <c r="L19" i="8" s="1"/>
  <c r="I18" i="8"/>
  <c r="O17" i="8"/>
  <c r="P22" i="8"/>
  <c r="M23" i="8"/>
  <c r="O20" i="7"/>
  <c r="S19" i="7"/>
  <c r="P19" i="7"/>
  <c r="T18" i="7"/>
  <c r="P22" i="11" l="1"/>
  <c r="M23" i="11"/>
  <c r="O21" i="11"/>
  <c r="L22" i="11"/>
  <c r="I19" i="8"/>
  <c r="O18" i="8"/>
  <c r="E21" i="2"/>
  <c r="E20" i="7"/>
  <c r="I20" i="7" s="1"/>
  <c r="Q20" i="7" s="1"/>
  <c r="C20" i="8"/>
  <c r="F20" i="8" s="1"/>
  <c r="L20" i="8" s="1"/>
  <c r="M19" i="7"/>
  <c r="U18" i="7"/>
  <c r="M24" i="8"/>
  <c r="P23" i="8"/>
  <c r="P20" i="7"/>
  <c r="T19" i="7"/>
  <c r="O21" i="7"/>
  <c r="S20" i="7"/>
  <c r="O22" i="11" l="1"/>
  <c r="L23" i="11"/>
  <c r="P23" i="11"/>
  <c r="M24" i="11"/>
  <c r="M20" i="7"/>
  <c r="U19" i="7"/>
  <c r="E22" i="2"/>
  <c r="E21" i="7"/>
  <c r="I21" i="7" s="1"/>
  <c r="Q21" i="7" s="1"/>
  <c r="C21" i="8"/>
  <c r="I20" i="8"/>
  <c r="O19" i="8"/>
  <c r="P24" i="8"/>
  <c r="M25" i="8"/>
  <c r="O22" i="7"/>
  <c r="S21" i="7"/>
  <c r="P21" i="7"/>
  <c r="T20" i="7"/>
  <c r="P24" i="11" l="1"/>
  <c r="M25" i="11"/>
  <c r="O23" i="11"/>
  <c r="L24" i="11"/>
  <c r="F21" i="8"/>
  <c r="L21" i="8" s="1"/>
  <c r="I21" i="8"/>
  <c r="O20" i="8"/>
  <c r="E23" i="2"/>
  <c r="E22" i="7"/>
  <c r="I22" i="7" s="1"/>
  <c r="Q22" i="7" s="1"/>
  <c r="C22" i="8"/>
  <c r="F22" i="8" s="1"/>
  <c r="M21" i="7"/>
  <c r="U20" i="7"/>
  <c r="P25" i="8"/>
  <c r="M26" i="8"/>
  <c r="P22" i="7"/>
  <c r="T21" i="7"/>
  <c r="O23" i="7"/>
  <c r="S22" i="7"/>
  <c r="L22" i="8" l="1"/>
  <c r="O24" i="11"/>
  <c r="L25" i="11"/>
  <c r="P25" i="11"/>
  <c r="M26" i="11"/>
  <c r="M22" i="7"/>
  <c r="U21" i="7"/>
  <c r="I22" i="8"/>
  <c r="E24" i="2"/>
  <c r="E23" i="7"/>
  <c r="I23" i="7" s="1"/>
  <c r="Q23" i="7" s="1"/>
  <c r="C23" i="8"/>
  <c r="F23" i="8" s="1"/>
  <c r="O21" i="8"/>
  <c r="P26" i="8"/>
  <c r="M27" i="8"/>
  <c r="P23" i="7"/>
  <c r="T22" i="7"/>
  <c r="O24" i="7"/>
  <c r="S23" i="7"/>
  <c r="L23" i="8" l="1"/>
  <c r="P26" i="11"/>
  <c r="M27" i="11"/>
  <c r="O25" i="11"/>
  <c r="L26" i="11"/>
  <c r="E25" i="2"/>
  <c r="E24" i="7"/>
  <c r="I24" i="7" s="1"/>
  <c r="Q24" i="7" s="1"/>
  <c r="C24" i="8"/>
  <c r="I23" i="8"/>
  <c r="I24" i="8" s="1"/>
  <c r="M23" i="7"/>
  <c r="U22" i="7"/>
  <c r="O22" i="8"/>
  <c r="P27" i="8"/>
  <c r="M28" i="8"/>
  <c r="O25" i="7"/>
  <c r="S24" i="7"/>
  <c r="P24" i="7"/>
  <c r="T23" i="7"/>
  <c r="O26" i="11" l="1"/>
  <c r="L27" i="11"/>
  <c r="P27" i="11"/>
  <c r="M28" i="11"/>
  <c r="F24" i="8"/>
  <c r="L24" i="8" s="1"/>
  <c r="O24" i="8" s="1"/>
  <c r="M24" i="7"/>
  <c r="U23" i="7"/>
  <c r="E26" i="2"/>
  <c r="E25" i="7"/>
  <c r="I25" i="7" s="1"/>
  <c r="Q25" i="7" s="1"/>
  <c r="C25" i="8"/>
  <c r="I25" i="8" s="1"/>
  <c r="O23" i="8"/>
  <c r="P28" i="8"/>
  <c r="M29" i="8"/>
  <c r="P25" i="7"/>
  <c r="T24" i="7"/>
  <c r="O26" i="7"/>
  <c r="S25" i="7"/>
  <c r="P28" i="11" l="1"/>
  <c r="M29" i="11"/>
  <c r="O27" i="11"/>
  <c r="L28" i="11"/>
  <c r="E27" i="2"/>
  <c r="E26" i="7"/>
  <c r="I26" i="7" s="1"/>
  <c r="Q26" i="7" s="1"/>
  <c r="C26" i="8"/>
  <c r="F26" i="8" s="1"/>
  <c r="M25" i="7"/>
  <c r="U24" i="7"/>
  <c r="F25" i="8"/>
  <c r="L25" i="8" s="1"/>
  <c r="O25" i="8" s="1"/>
  <c r="P29" i="8"/>
  <c r="M30" i="8"/>
  <c r="O27" i="7"/>
  <c r="S26" i="7"/>
  <c r="P26" i="7"/>
  <c r="T25" i="7"/>
  <c r="O28" i="11" l="1"/>
  <c r="L29" i="11"/>
  <c r="P29" i="11"/>
  <c r="M30" i="11"/>
  <c r="M26" i="7"/>
  <c r="U25" i="7"/>
  <c r="L26" i="8"/>
  <c r="E28" i="2"/>
  <c r="E27" i="7"/>
  <c r="I27" i="7" s="1"/>
  <c r="Q27" i="7" s="1"/>
  <c r="C27" i="8"/>
  <c r="F27" i="8" s="1"/>
  <c r="L27" i="8" s="1"/>
  <c r="I26" i="8"/>
  <c r="I27" i="8" s="1"/>
  <c r="P30" i="8"/>
  <c r="M31" i="8"/>
  <c r="P27" i="7"/>
  <c r="T26" i="7"/>
  <c r="O28" i="7"/>
  <c r="S27" i="7"/>
  <c r="O27" i="8" l="1"/>
  <c r="P30" i="11"/>
  <c r="M31" i="11"/>
  <c r="O29" i="11"/>
  <c r="L30" i="11"/>
  <c r="E29" i="2"/>
  <c r="E28" i="7"/>
  <c r="I28" i="7" s="1"/>
  <c r="Q28" i="7" s="1"/>
  <c r="C28" i="8"/>
  <c r="F28" i="8" s="1"/>
  <c r="L28" i="8" s="1"/>
  <c r="O26" i="8"/>
  <c r="M27" i="7"/>
  <c r="U26" i="7"/>
  <c r="P31" i="8"/>
  <c r="M32" i="8"/>
  <c r="O29" i="7"/>
  <c r="S28" i="7"/>
  <c r="P28" i="7"/>
  <c r="T27" i="7"/>
  <c r="P31" i="11" l="1"/>
  <c r="M32" i="11"/>
  <c r="O30" i="11"/>
  <c r="L31" i="11"/>
  <c r="M28" i="7"/>
  <c r="U27" i="7"/>
  <c r="E30" i="2"/>
  <c r="E29" i="7"/>
  <c r="I29" i="7" s="1"/>
  <c r="Q29" i="7" s="1"/>
  <c r="C29" i="8"/>
  <c r="F29" i="8" s="1"/>
  <c r="L29" i="8" s="1"/>
  <c r="I28" i="8"/>
  <c r="P32" i="8"/>
  <c r="M33" i="8"/>
  <c r="P29" i="7"/>
  <c r="T28" i="7"/>
  <c r="O30" i="7"/>
  <c r="S29" i="7"/>
  <c r="O31" i="11" l="1"/>
  <c r="L32" i="11"/>
  <c r="P32" i="11"/>
  <c r="M33" i="11"/>
  <c r="I29" i="8"/>
  <c r="O28" i="8"/>
  <c r="E31" i="2"/>
  <c r="E30" i="7"/>
  <c r="I30" i="7" s="1"/>
  <c r="Q30" i="7" s="1"/>
  <c r="C30" i="8"/>
  <c r="F30" i="8" s="1"/>
  <c r="L30" i="8" s="1"/>
  <c r="M29" i="7"/>
  <c r="U28" i="7"/>
  <c r="P33" i="8"/>
  <c r="M34" i="8"/>
  <c r="O31" i="7"/>
  <c r="S30" i="7"/>
  <c r="P30" i="7"/>
  <c r="T29" i="7"/>
  <c r="P33" i="11" l="1"/>
  <c r="M34" i="11"/>
  <c r="O32" i="11"/>
  <c r="L33" i="11"/>
  <c r="M30" i="7"/>
  <c r="U29" i="7"/>
  <c r="E32" i="2"/>
  <c r="E31" i="7"/>
  <c r="I31" i="7" s="1"/>
  <c r="Q31" i="7" s="1"/>
  <c r="C31" i="8"/>
  <c r="F31" i="8" s="1"/>
  <c r="L31" i="8" s="1"/>
  <c r="I30" i="8"/>
  <c r="O29" i="8"/>
  <c r="P34" i="8"/>
  <c r="M35" i="8"/>
  <c r="P31" i="7"/>
  <c r="T30" i="7"/>
  <c r="O32" i="7"/>
  <c r="S31" i="7"/>
  <c r="P34" i="11" l="1"/>
  <c r="M35" i="11"/>
  <c r="O33" i="11"/>
  <c r="L34" i="11"/>
  <c r="I31" i="8"/>
  <c r="O30" i="8"/>
  <c r="E33" i="2"/>
  <c r="E32" i="7"/>
  <c r="I32" i="7" s="1"/>
  <c r="Q32" i="7" s="1"/>
  <c r="C32" i="8"/>
  <c r="F32" i="8" s="1"/>
  <c r="L32" i="8" s="1"/>
  <c r="M31" i="7"/>
  <c r="U30" i="7"/>
  <c r="P35" i="8"/>
  <c r="M36" i="8"/>
  <c r="O33" i="7"/>
  <c r="S32" i="7"/>
  <c r="P32" i="7"/>
  <c r="T31" i="7"/>
  <c r="O34" i="11" l="1"/>
  <c r="L35" i="11"/>
  <c r="P35" i="11"/>
  <c r="M36" i="11"/>
  <c r="M32" i="7"/>
  <c r="U31" i="7"/>
  <c r="E34" i="2"/>
  <c r="E33" i="7"/>
  <c r="I33" i="7" s="1"/>
  <c r="Q33" i="7" s="1"/>
  <c r="C33" i="8"/>
  <c r="F33" i="8" s="1"/>
  <c r="L33" i="8" s="1"/>
  <c r="I32" i="8"/>
  <c r="O31" i="8"/>
  <c r="P36" i="8"/>
  <c r="M37" i="8"/>
  <c r="P33" i="7"/>
  <c r="T32" i="7"/>
  <c r="O34" i="7"/>
  <c r="S33" i="7"/>
  <c r="P36" i="11" l="1"/>
  <c r="M37" i="11"/>
  <c r="O35" i="11"/>
  <c r="L36" i="11"/>
  <c r="I33" i="8"/>
  <c r="O32" i="8"/>
  <c r="E35" i="2"/>
  <c r="E34" i="7"/>
  <c r="I34" i="7" s="1"/>
  <c r="Q34" i="7" s="1"/>
  <c r="C34" i="8"/>
  <c r="F34" i="8" s="1"/>
  <c r="L34" i="8" s="1"/>
  <c r="M33" i="7"/>
  <c r="U32" i="7"/>
  <c r="P37" i="8"/>
  <c r="M38" i="8"/>
  <c r="O35" i="7"/>
  <c r="S34" i="7"/>
  <c r="P34" i="7"/>
  <c r="T33" i="7"/>
  <c r="P37" i="11" l="1"/>
  <c r="M38" i="11"/>
  <c r="O36" i="11"/>
  <c r="L37" i="11"/>
  <c r="M34" i="7"/>
  <c r="U33" i="7"/>
  <c r="E36" i="2"/>
  <c r="E35" i="7"/>
  <c r="I35" i="7" s="1"/>
  <c r="Q35" i="7" s="1"/>
  <c r="C35" i="8"/>
  <c r="F35" i="8" s="1"/>
  <c r="L35" i="8" s="1"/>
  <c r="I34" i="8"/>
  <c r="O33" i="8"/>
  <c r="P38" i="8"/>
  <c r="M39" i="8"/>
  <c r="O36" i="7"/>
  <c r="S35" i="7"/>
  <c r="P35" i="7"/>
  <c r="T34" i="7"/>
  <c r="O37" i="11" l="1"/>
  <c r="L38" i="11"/>
  <c r="P38" i="11"/>
  <c r="M39" i="11"/>
  <c r="I35" i="8"/>
  <c r="O34" i="8"/>
  <c r="E37" i="2"/>
  <c r="E36" i="7"/>
  <c r="I36" i="7" s="1"/>
  <c r="Q36" i="7" s="1"/>
  <c r="C36" i="8"/>
  <c r="M35" i="7"/>
  <c r="U34" i="7"/>
  <c r="P39" i="8"/>
  <c r="M40" i="8"/>
  <c r="O37" i="7"/>
  <c r="S36" i="7"/>
  <c r="P36" i="7"/>
  <c r="T35" i="7"/>
  <c r="P39" i="11" l="1"/>
  <c r="M40" i="11"/>
  <c r="O38" i="11"/>
  <c r="L39" i="11"/>
  <c r="M36" i="7"/>
  <c r="U35" i="7"/>
  <c r="F36" i="8"/>
  <c r="L36" i="8" s="1"/>
  <c r="E38" i="2"/>
  <c r="E37" i="7"/>
  <c r="I37" i="7" s="1"/>
  <c r="Q37" i="7" s="1"/>
  <c r="C37" i="8"/>
  <c r="F37" i="8" s="1"/>
  <c r="L37" i="8" s="1"/>
  <c r="I36" i="8"/>
  <c r="I37" i="8" s="1"/>
  <c r="O35" i="8"/>
  <c r="P40" i="8"/>
  <c r="M41" i="8"/>
  <c r="O38" i="7"/>
  <c r="S37" i="7"/>
  <c r="P37" i="7"/>
  <c r="T36" i="7"/>
  <c r="O37" i="8" l="1"/>
  <c r="O39" i="11"/>
  <c r="L40" i="11"/>
  <c r="P40" i="11"/>
  <c r="M41" i="11"/>
  <c r="E39" i="2"/>
  <c r="E38" i="7"/>
  <c r="I38" i="7" s="1"/>
  <c r="Q38" i="7" s="1"/>
  <c r="C38" i="8"/>
  <c r="F38" i="8" s="1"/>
  <c r="L38" i="8" s="1"/>
  <c r="O36" i="8"/>
  <c r="M37" i="7"/>
  <c r="U36" i="7"/>
  <c r="P41" i="8"/>
  <c r="M42" i="8"/>
  <c r="O39" i="7"/>
  <c r="S38" i="7"/>
  <c r="P38" i="7"/>
  <c r="T37" i="7"/>
  <c r="P41" i="11" l="1"/>
  <c r="M42" i="11"/>
  <c r="O40" i="11"/>
  <c r="L41" i="11"/>
  <c r="M38" i="7"/>
  <c r="U37" i="7"/>
  <c r="E40" i="2"/>
  <c r="E39" i="7"/>
  <c r="I39" i="7" s="1"/>
  <c r="Q39" i="7" s="1"/>
  <c r="C39" i="8"/>
  <c r="F39" i="8" s="1"/>
  <c r="L39" i="8" s="1"/>
  <c r="I38" i="8"/>
  <c r="P42" i="8"/>
  <c r="M43" i="8"/>
  <c r="O40" i="7"/>
  <c r="S39" i="7"/>
  <c r="P39" i="7"/>
  <c r="T38" i="7"/>
  <c r="O41" i="11" l="1"/>
  <c r="L42" i="11"/>
  <c r="P42" i="11"/>
  <c r="M43" i="11"/>
  <c r="I39" i="8"/>
  <c r="O38" i="8"/>
  <c r="E41" i="2"/>
  <c r="E40" i="7"/>
  <c r="I40" i="7" s="1"/>
  <c r="Q40" i="7" s="1"/>
  <c r="C40" i="8"/>
  <c r="F40" i="8" s="1"/>
  <c r="L40" i="8" s="1"/>
  <c r="M39" i="7"/>
  <c r="U38" i="7"/>
  <c r="P43" i="8"/>
  <c r="M44" i="8"/>
  <c r="O41" i="7"/>
  <c r="S40" i="7"/>
  <c r="P40" i="7"/>
  <c r="T39" i="7"/>
  <c r="O42" i="11" l="1"/>
  <c r="L43" i="11"/>
  <c r="P43" i="11"/>
  <c r="M44" i="11"/>
  <c r="M40" i="7"/>
  <c r="U39" i="7"/>
  <c r="E42" i="2"/>
  <c r="E41" i="7"/>
  <c r="I41" i="7" s="1"/>
  <c r="Q41" i="7" s="1"/>
  <c r="C41" i="8"/>
  <c r="F41" i="8" s="1"/>
  <c r="L41" i="8" s="1"/>
  <c r="I40" i="8"/>
  <c r="O39" i="8"/>
  <c r="P44" i="8"/>
  <c r="M45" i="8"/>
  <c r="O42" i="7"/>
  <c r="S41" i="7"/>
  <c r="P41" i="7"/>
  <c r="T40" i="7"/>
  <c r="P44" i="11" l="1"/>
  <c r="M45" i="11"/>
  <c r="O43" i="11"/>
  <c r="L44" i="11"/>
  <c r="I41" i="8"/>
  <c r="O40" i="8"/>
  <c r="E43" i="2"/>
  <c r="E42" i="7"/>
  <c r="I42" i="7" s="1"/>
  <c r="Q42" i="7" s="1"/>
  <c r="C42" i="8"/>
  <c r="F42" i="8" s="1"/>
  <c r="L42" i="8" s="1"/>
  <c r="M41" i="7"/>
  <c r="U40" i="7"/>
  <c r="M46" i="8"/>
  <c r="P45" i="8"/>
  <c r="O43" i="7"/>
  <c r="S42" i="7"/>
  <c r="P42" i="7"/>
  <c r="T41" i="7"/>
  <c r="O44" i="11" l="1"/>
  <c r="L45" i="11"/>
  <c r="P45" i="11"/>
  <c r="M46" i="11"/>
  <c r="M42" i="7"/>
  <c r="U41" i="7"/>
  <c r="E44" i="2"/>
  <c r="E43" i="7"/>
  <c r="I43" i="7" s="1"/>
  <c r="Q43" i="7" s="1"/>
  <c r="C43" i="8"/>
  <c r="F43" i="8" s="1"/>
  <c r="L43" i="8" s="1"/>
  <c r="I42" i="8"/>
  <c r="O41" i="8"/>
  <c r="P46" i="8"/>
  <c r="M47" i="8"/>
  <c r="O44" i="7"/>
  <c r="S43" i="7"/>
  <c r="P43" i="7"/>
  <c r="T42" i="7"/>
  <c r="O45" i="11" l="1"/>
  <c r="L46" i="11"/>
  <c r="P46" i="11"/>
  <c r="M47" i="11"/>
  <c r="I43" i="8"/>
  <c r="O42" i="8"/>
  <c r="E45" i="2"/>
  <c r="E44" i="7"/>
  <c r="I44" i="7" s="1"/>
  <c r="Q44" i="7" s="1"/>
  <c r="C44" i="8"/>
  <c r="F44" i="8" s="1"/>
  <c r="L44" i="8" s="1"/>
  <c r="M43" i="7"/>
  <c r="U42" i="7"/>
  <c r="P47" i="8"/>
  <c r="M48" i="8"/>
  <c r="O45" i="7"/>
  <c r="S44" i="7"/>
  <c r="P44" i="7"/>
  <c r="T43" i="7"/>
  <c r="P47" i="11" l="1"/>
  <c r="M48" i="11"/>
  <c r="O46" i="11"/>
  <c r="L47" i="11"/>
  <c r="M44" i="7"/>
  <c r="U43" i="7"/>
  <c r="E46" i="2"/>
  <c r="E45" i="7"/>
  <c r="I45" i="7" s="1"/>
  <c r="Q45" i="7" s="1"/>
  <c r="C45" i="8"/>
  <c r="F45" i="8" s="1"/>
  <c r="L45" i="8" s="1"/>
  <c r="I44" i="8"/>
  <c r="O43" i="8"/>
  <c r="P48" i="8"/>
  <c r="M49" i="8"/>
  <c r="O46" i="7"/>
  <c r="S45" i="7"/>
  <c r="P45" i="7"/>
  <c r="T44" i="7"/>
  <c r="O47" i="11" l="1"/>
  <c r="L48" i="11"/>
  <c r="P48" i="11"/>
  <c r="M49" i="11"/>
  <c r="I45" i="8"/>
  <c r="O44" i="8"/>
  <c r="E47" i="2"/>
  <c r="E46" i="7"/>
  <c r="I46" i="7" s="1"/>
  <c r="Q46" i="7" s="1"/>
  <c r="C46" i="8"/>
  <c r="F46" i="8" s="1"/>
  <c r="L46" i="8" s="1"/>
  <c r="M45" i="7"/>
  <c r="U44" i="7"/>
  <c r="P49" i="8"/>
  <c r="M50" i="8"/>
  <c r="O47" i="7"/>
  <c r="S46" i="7"/>
  <c r="P46" i="7"/>
  <c r="T45" i="7"/>
  <c r="P49" i="11" l="1"/>
  <c r="M50" i="11"/>
  <c r="O48" i="11"/>
  <c r="L49" i="11"/>
  <c r="M46" i="7"/>
  <c r="U45" i="7"/>
  <c r="E48" i="2"/>
  <c r="E47" i="7"/>
  <c r="I47" i="7" s="1"/>
  <c r="Q47" i="7" s="1"/>
  <c r="C47" i="8"/>
  <c r="F47" i="8" s="1"/>
  <c r="L47" i="8" s="1"/>
  <c r="I46" i="8"/>
  <c r="O45" i="8"/>
  <c r="P50" i="8"/>
  <c r="M51" i="8"/>
  <c r="P47" i="7"/>
  <c r="T46" i="7"/>
  <c r="O48" i="7"/>
  <c r="S47" i="7"/>
  <c r="O49" i="11" l="1"/>
  <c r="L50" i="11"/>
  <c r="P50" i="11"/>
  <c r="M51" i="11"/>
  <c r="I47" i="8"/>
  <c r="O46" i="8"/>
  <c r="E49" i="2"/>
  <c r="E48" i="7"/>
  <c r="I48" i="7" s="1"/>
  <c r="Q48" i="7" s="1"/>
  <c r="C48" i="8"/>
  <c r="F48" i="8" s="1"/>
  <c r="L48" i="8" s="1"/>
  <c r="M47" i="7"/>
  <c r="U46" i="7"/>
  <c r="M52" i="8"/>
  <c r="P51" i="8"/>
  <c r="O49" i="7"/>
  <c r="S48" i="7"/>
  <c r="P48" i="7"/>
  <c r="T47" i="7"/>
  <c r="P51" i="11" l="1"/>
  <c r="M52" i="11"/>
  <c r="O50" i="11"/>
  <c r="L51" i="11"/>
  <c r="M48" i="7"/>
  <c r="U47" i="7"/>
  <c r="E50" i="2"/>
  <c r="E49" i="7"/>
  <c r="I49" i="7" s="1"/>
  <c r="Q49" i="7" s="1"/>
  <c r="C49" i="8"/>
  <c r="F49" i="8" s="1"/>
  <c r="L49" i="8" s="1"/>
  <c r="I48" i="8"/>
  <c r="O47" i="8"/>
  <c r="P52" i="8"/>
  <c r="M53" i="8"/>
  <c r="P49" i="7"/>
  <c r="T48" i="7"/>
  <c r="O50" i="7"/>
  <c r="S49" i="7"/>
  <c r="O51" i="11" l="1"/>
  <c r="L52" i="11"/>
  <c r="P52" i="11"/>
  <c r="M53" i="11"/>
  <c r="I49" i="8"/>
  <c r="O48" i="8"/>
  <c r="E51" i="2"/>
  <c r="E50" i="7"/>
  <c r="I50" i="7" s="1"/>
  <c r="Q50" i="7" s="1"/>
  <c r="C50" i="8"/>
  <c r="F50" i="8" s="1"/>
  <c r="L50" i="8" s="1"/>
  <c r="M49" i="7"/>
  <c r="U48" i="7"/>
  <c r="P53" i="8"/>
  <c r="M54" i="8"/>
  <c r="O51" i="7"/>
  <c r="S50" i="7"/>
  <c r="P50" i="7"/>
  <c r="T49" i="7"/>
  <c r="P53" i="11" l="1"/>
  <c r="M54" i="11"/>
  <c r="O52" i="11"/>
  <c r="L53" i="11"/>
  <c r="M50" i="7"/>
  <c r="U49" i="7"/>
  <c r="E52" i="2"/>
  <c r="E51" i="7"/>
  <c r="I51" i="7" s="1"/>
  <c r="Q51" i="7" s="1"/>
  <c r="C51" i="8"/>
  <c r="F51" i="8" s="1"/>
  <c r="L51" i="8" s="1"/>
  <c r="I50" i="8"/>
  <c r="O49" i="8"/>
  <c r="P54" i="8"/>
  <c r="M55" i="8"/>
  <c r="P51" i="7"/>
  <c r="T50" i="7"/>
  <c r="O52" i="7"/>
  <c r="S51" i="7"/>
  <c r="O53" i="11" l="1"/>
  <c r="L54" i="11"/>
  <c r="P54" i="11"/>
  <c r="M55" i="11"/>
  <c r="I51" i="8"/>
  <c r="O50" i="8"/>
  <c r="E53" i="2"/>
  <c r="E52" i="7"/>
  <c r="I52" i="7" s="1"/>
  <c r="Q52" i="7" s="1"/>
  <c r="C52" i="8"/>
  <c r="F52" i="8" s="1"/>
  <c r="L52" i="8" s="1"/>
  <c r="M51" i="7"/>
  <c r="U50" i="7"/>
  <c r="P55" i="8"/>
  <c r="M56" i="8"/>
  <c r="O53" i="7"/>
  <c r="S52" i="7"/>
  <c r="P52" i="7"/>
  <c r="T51" i="7"/>
  <c r="P55" i="11" l="1"/>
  <c r="M56" i="11"/>
  <c r="O54" i="11"/>
  <c r="L55" i="11"/>
  <c r="M52" i="7"/>
  <c r="U51" i="7"/>
  <c r="E54" i="2"/>
  <c r="E53" i="7"/>
  <c r="I53" i="7" s="1"/>
  <c r="Q53" i="7" s="1"/>
  <c r="C53" i="8"/>
  <c r="F53" i="8" s="1"/>
  <c r="L53" i="8" s="1"/>
  <c r="I52" i="8"/>
  <c r="O51" i="8"/>
  <c r="P56" i="8"/>
  <c r="M57" i="8"/>
  <c r="O54" i="7"/>
  <c r="S53" i="7"/>
  <c r="P53" i="7"/>
  <c r="T52" i="7"/>
  <c r="O55" i="11" l="1"/>
  <c r="L56" i="11"/>
  <c r="P56" i="11"/>
  <c r="M57" i="11"/>
  <c r="I53" i="8"/>
  <c r="O52" i="8"/>
  <c r="E55" i="2"/>
  <c r="E54" i="7"/>
  <c r="C54" i="8"/>
  <c r="F54" i="8" s="1"/>
  <c r="L54" i="8" s="1"/>
  <c r="M53" i="7"/>
  <c r="U52" i="7"/>
  <c r="P57" i="8"/>
  <c r="M58" i="8"/>
  <c r="O55" i="7"/>
  <c r="S54" i="7"/>
  <c r="P54" i="7"/>
  <c r="T53" i="7"/>
  <c r="P57" i="11" l="1"/>
  <c r="M58" i="11"/>
  <c r="O56" i="11"/>
  <c r="L57" i="11"/>
  <c r="M54" i="7"/>
  <c r="U53" i="7"/>
  <c r="I54" i="7"/>
  <c r="Q54" i="7" s="1"/>
  <c r="E56" i="2"/>
  <c r="E55" i="7"/>
  <c r="I55" i="7" s="1"/>
  <c r="Q55" i="7" s="1"/>
  <c r="C55" i="8"/>
  <c r="F55" i="8" s="1"/>
  <c r="L55" i="8" s="1"/>
  <c r="I54" i="8"/>
  <c r="O53" i="8"/>
  <c r="P58" i="8"/>
  <c r="M59" i="8"/>
  <c r="O56" i="7"/>
  <c r="S55" i="7"/>
  <c r="P55" i="7"/>
  <c r="T54" i="7"/>
  <c r="U54" i="7" l="1"/>
  <c r="O57" i="11"/>
  <c r="L58" i="11"/>
  <c r="P58" i="11"/>
  <c r="M59" i="11"/>
  <c r="I55" i="8"/>
  <c r="O54" i="8"/>
  <c r="E57" i="2"/>
  <c r="E56" i="7"/>
  <c r="I56" i="7" s="1"/>
  <c r="Q56" i="7" s="1"/>
  <c r="C56" i="8"/>
  <c r="F56" i="8" s="1"/>
  <c r="L56" i="8" s="1"/>
  <c r="M55" i="7"/>
  <c r="M56" i="7" s="1"/>
  <c r="U56" i="7"/>
  <c r="P59" i="8"/>
  <c r="M60" i="8"/>
  <c r="O57" i="7"/>
  <c r="S56" i="7"/>
  <c r="P56" i="7"/>
  <c r="T55" i="7"/>
  <c r="P59" i="11" l="1"/>
  <c r="M60" i="11"/>
  <c r="O58" i="11"/>
  <c r="L59" i="11"/>
  <c r="E58" i="2"/>
  <c r="E57" i="7"/>
  <c r="I57" i="7" s="1"/>
  <c r="Q57" i="7" s="1"/>
  <c r="C57" i="8"/>
  <c r="F57" i="8" s="1"/>
  <c r="L57" i="8" s="1"/>
  <c r="I56" i="8"/>
  <c r="O55" i="8"/>
  <c r="U55" i="7"/>
  <c r="P60" i="8"/>
  <c r="M61" i="8"/>
  <c r="P57" i="7"/>
  <c r="T56" i="7"/>
  <c r="O58" i="7"/>
  <c r="S57" i="7"/>
  <c r="O59" i="11" l="1"/>
  <c r="L60" i="11"/>
  <c r="P60" i="11"/>
  <c r="M61" i="11"/>
  <c r="I57" i="8"/>
  <c r="O56" i="8"/>
  <c r="E59" i="2"/>
  <c r="E58" i="7"/>
  <c r="I58" i="7" s="1"/>
  <c r="Q58" i="7" s="1"/>
  <c r="C58" i="8"/>
  <c r="F58" i="8" s="1"/>
  <c r="L58" i="8" s="1"/>
  <c r="M57" i="7"/>
  <c r="P61" i="8"/>
  <c r="M62" i="8"/>
  <c r="P58" i="7"/>
  <c r="T57" i="7"/>
  <c r="O59" i="7"/>
  <c r="S58" i="7"/>
  <c r="P61" i="11" l="1"/>
  <c r="M62" i="11"/>
  <c r="O60" i="11"/>
  <c r="L61" i="11"/>
  <c r="M58" i="7"/>
  <c r="U57" i="7"/>
  <c r="E60" i="2"/>
  <c r="E59" i="7"/>
  <c r="I59" i="7" s="1"/>
  <c r="Q59" i="7" s="1"/>
  <c r="C59" i="8"/>
  <c r="F59" i="8" s="1"/>
  <c r="L59" i="8" s="1"/>
  <c r="I58" i="8"/>
  <c r="O57" i="8"/>
  <c r="P62" i="8"/>
  <c r="M63" i="8"/>
  <c r="O60" i="7"/>
  <c r="S59" i="7"/>
  <c r="P59" i="7"/>
  <c r="T58" i="7"/>
  <c r="O61" i="11" l="1"/>
  <c r="L62" i="11"/>
  <c r="P62" i="11"/>
  <c r="M63" i="11"/>
  <c r="I59" i="8"/>
  <c r="O58" i="8"/>
  <c r="E61" i="2"/>
  <c r="E60" i="7"/>
  <c r="I60" i="7" s="1"/>
  <c r="Q60" i="7" s="1"/>
  <c r="C60" i="8"/>
  <c r="F60" i="8" s="1"/>
  <c r="L60" i="8" s="1"/>
  <c r="M59" i="7"/>
  <c r="U58" i="7"/>
  <c r="P63" i="8"/>
  <c r="M64" i="8"/>
  <c r="P60" i="7"/>
  <c r="T59" i="7"/>
  <c r="O61" i="7"/>
  <c r="S60" i="7"/>
  <c r="P63" i="11" l="1"/>
  <c r="M64" i="11"/>
  <c r="O62" i="11"/>
  <c r="L63" i="11"/>
  <c r="M60" i="7"/>
  <c r="U59" i="7"/>
  <c r="E62" i="2"/>
  <c r="E61" i="7"/>
  <c r="I61" i="7" s="1"/>
  <c r="Q61" i="7" s="1"/>
  <c r="C61" i="8"/>
  <c r="F61" i="8" s="1"/>
  <c r="L61" i="8" s="1"/>
  <c r="I60" i="8"/>
  <c r="I61" i="8" s="1"/>
  <c r="O61" i="8" s="1"/>
  <c r="O59" i="8"/>
  <c r="P64" i="8"/>
  <c r="M65" i="8"/>
  <c r="O62" i="7"/>
  <c r="S61" i="7"/>
  <c r="P61" i="7"/>
  <c r="T60" i="7"/>
  <c r="O63" i="11" l="1"/>
  <c r="L64" i="11"/>
  <c r="P64" i="11"/>
  <c r="M65" i="11"/>
  <c r="E63" i="2"/>
  <c r="E62" i="7"/>
  <c r="I62" i="7" s="1"/>
  <c r="Q62" i="7" s="1"/>
  <c r="C62" i="8"/>
  <c r="F62" i="8" s="1"/>
  <c r="L62" i="8" s="1"/>
  <c r="M61" i="7"/>
  <c r="U60" i="7"/>
  <c r="I62" i="8"/>
  <c r="O60" i="8"/>
  <c r="P65" i="8"/>
  <c r="M66" i="8"/>
  <c r="P62" i="7"/>
  <c r="T61" i="7"/>
  <c r="O63" i="7"/>
  <c r="S62" i="7"/>
  <c r="O62" i="8" l="1"/>
  <c r="P65" i="11"/>
  <c r="M66" i="11"/>
  <c r="O64" i="11"/>
  <c r="L65" i="11"/>
  <c r="M62" i="7"/>
  <c r="U61" i="7"/>
  <c r="E64" i="2"/>
  <c r="E63" i="7"/>
  <c r="I63" i="7" s="1"/>
  <c r="Q63" i="7" s="1"/>
  <c r="C63" i="8"/>
  <c r="F63" i="8" s="1"/>
  <c r="L63" i="8" s="1"/>
  <c r="P66" i="8"/>
  <c r="M67" i="8"/>
  <c r="O64" i="7"/>
  <c r="S63" i="7"/>
  <c r="P63" i="7"/>
  <c r="T62" i="7"/>
  <c r="O65" i="11" l="1"/>
  <c r="L66" i="11"/>
  <c r="P66" i="11"/>
  <c r="M67" i="11"/>
  <c r="E65" i="2"/>
  <c r="E64" i="7"/>
  <c r="I64" i="7" s="1"/>
  <c r="Q64" i="7" s="1"/>
  <c r="C64" i="8"/>
  <c r="F64" i="8" s="1"/>
  <c r="L64" i="8" s="1"/>
  <c r="M63" i="7"/>
  <c r="U62" i="7"/>
  <c r="I63" i="8"/>
  <c r="P67" i="8"/>
  <c r="M68" i="8"/>
  <c r="P64" i="7"/>
  <c r="T63" i="7"/>
  <c r="O65" i="7"/>
  <c r="S64" i="7"/>
  <c r="P67" i="11" l="1"/>
  <c r="M68" i="11"/>
  <c r="O66" i="11"/>
  <c r="L67" i="11"/>
  <c r="I64" i="8"/>
  <c r="O63" i="8"/>
  <c r="M64" i="7"/>
  <c r="U63" i="7"/>
  <c r="E66" i="2"/>
  <c r="E65" i="7"/>
  <c r="I65" i="7" s="1"/>
  <c r="Q65" i="7" s="1"/>
  <c r="C65" i="8"/>
  <c r="F65" i="8" s="1"/>
  <c r="L65" i="8" s="1"/>
  <c r="P68" i="8"/>
  <c r="M69" i="8"/>
  <c r="O66" i="7"/>
  <c r="S65" i="7"/>
  <c r="P65" i="7"/>
  <c r="T64" i="7"/>
  <c r="P68" i="11" l="1"/>
  <c r="M69" i="11"/>
  <c r="O67" i="11"/>
  <c r="L68" i="11"/>
  <c r="E67" i="2"/>
  <c r="E66" i="7"/>
  <c r="I66" i="7" s="1"/>
  <c r="Q66" i="7" s="1"/>
  <c r="C66" i="8"/>
  <c r="F66" i="8" s="1"/>
  <c r="L66" i="8" s="1"/>
  <c r="M65" i="7"/>
  <c r="U64" i="7"/>
  <c r="I65" i="8"/>
  <c r="O64" i="8"/>
  <c r="P69" i="8"/>
  <c r="M70" i="8"/>
  <c r="P66" i="7"/>
  <c r="T65" i="7"/>
  <c r="O67" i="7"/>
  <c r="S66" i="7"/>
  <c r="O68" i="11" l="1"/>
  <c r="L69" i="11"/>
  <c r="P69" i="11"/>
  <c r="M70" i="11"/>
  <c r="I66" i="8"/>
  <c r="O65" i="8"/>
  <c r="M66" i="7"/>
  <c r="U65" i="7"/>
  <c r="E68" i="2"/>
  <c r="E67" i="7"/>
  <c r="I67" i="7" s="1"/>
  <c r="Q67" i="7" s="1"/>
  <c r="C67" i="8"/>
  <c r="F67" i="8" s="1"/>
  <c r="L67" i="8" s="1"/>
  <c r="P70" i="8"/>
  <c r="M71" i="8"/>
  <c r="O68" i="7"/>
  <c r="S67" i="7"/>
  <c r="P67" i="7"/>
  <c r="T66" i="7"/>
  <c r="P70" i="11" l="1"/>
  <c r="M71" i="11"/>
  <c r="O69" i="11"/>
  <c r="L70" i="11"/>
  <c r="M67" i="7"/>
  <c r="U66" i="7"/>
  <c r="E69" i="2"/>
  <c r="E68" i="7"/>
  <c r="C68" i="8"/>
  <c r="F68" i="8" s="1"/>
  <c r="L68" i="8" s="1"/>
  <c r="I67" i="8"/>
  <c r="O66" i="8"/>
  <c r="P71" i="8"/>
  <c r="M72" i="8"/>
  <c r="P68" i="7"/>
  <c r="T67" i="7"/>
  <c r="O69" i="7"/>
  <c r="S68" i="7"/>
  <c r="O70" i="11" l="1"/>
  <c r="L71" i="11"/>
  <c r="P71" i="11"/>
  <c r="M72" i="11"/>
  <c r="I68" i="8"/>
  <c r="O67" i="8"/>
  <c r="I68" i="7"/>
  <c r="Q68" i="7" s="1"/>
  <c r="E70" i="2"/>
  <c r="E69" i="7"/>
  <c r="I69" i="7" s="1"/>
  <c r="Q69" i="7" s="1"/>
  <c r="C69" i="8"/>
  <c r="M68" i="7"/>
  <c r="U67" i="7"/>
  <c r="P72" i="8"/>
  <c r="M73" i="8"/>
  <c r="O70" i="7"/>
  <c r="S69" i="7"/>
  <c r="P69" i="7"/>
  <c r="T68" i="7"/>
  <c r="M69" i="7" l="1"/>
  <c r="P72" i="11"/>
  <c r="M73" i="11"/>
  <c r="O71" i="11"/>
  <c r="L72" i="11"/>
  <c r="U69" i="7"/>
  <c r="E71" i="2"/>
  <c r="E70" i="7"/>
  <c r="I70" i="7" s="1"/>
  <c r="Q70" i="7" s="1"/>
  <c r="C70" i="8"/>
  <c r="F70" i="8"/>
  <c r="F69" i="8"/>
  <c r="L69" i="8" s="1"/>
  <c r="U68" i="7"/>
  <c r="I69" i="8"/>
  <c r="I70" i="8" s="1"/>
  <c r="O68" i="8"/>
  <c r="P73" i="8"/>
  <c r="M74" i="8"/>
  <c r="P70" i="7"/>
  <c r="T69" i="7"/>
  <c r="O71" i="7"/>
  <c r="S70" i="7"/>
  <c r="P73" i="11" l="1"/>
  <c r="M74" i="11"/>
  <c r="O72" i="11"/>
  <c r="L73" i="11"/>
  <c r="L70" i="8"/>
  <c r="O70" i="8" s="1"/>
  <c r="E72" i="2"/>
  <c r="E71" i="7"/>
  <c r="I71" i="7" s="1"/>
  <c r="Q71" i="7" s="1"/>
  <c r="C71" i="8"/>
  <c r="F71" i="8" s="1"/>
  <c r="L71" i="8" s="1"/>
  <c r="O69" i="8"/>
  <c r="M70" i="7"/>
  <c r="P74" i="8"/>
  <c r="M75" i="8"/>
  <c r="O72" i="7"/>
  <c r="S71" i="7"/>
  <c r="P71" i="7"/>
  <c r="T70" i="7"/>
  <c r="O73" i="11" l="1"/>
  <c r="L74" i="11"/>
  <c r="P74" i="11"/>
  <c r="M75" i="11"/>
  <c r="M71" i="7"/>
  <c r="U70" i="7"/>
  <c r="E73" i="2"/>
  <c r="E72" i="7"/>
  <c r="I72" i="7" s="1"/>
  <c r="Q72" i="7" s="1"/>
  <c r="C72" i="8"/>
  <c r="I71" i="8"/>
  <c r="P75" i="8"/>
  <c r="M76" i="8"/>
  <c r="P72" i="7"/>
  <c r="T71" i="7"/>
  <c r="O73" i="7"/>
  <c r="S72" i="7"/>
  <c r="P75" i="11" l="1"/>
  <c r="M76" i="11"/>
  <c r="O74" i="11"/>
  <c r="L75" i="11"/>
  <c r="I72" i="8"/>
  <c r="O71" i="8"/>
  <c r="F72" i="8"/>
  <c r="L72" i="8" s="1"/>
  <c r="O72" i="8" s="1"/>
  <c r="E74" i="2"/>
  <c r="E73" i="7"/>
  <c r="I73" i="7" s="1"/>
  <c r="Q73" i="7" s="1"/>
  <c r="C73" i="8"/>
  <c r="F73" i="8" s="1"/>
  <c r="L73" i="8" s="1"/>
  <c r="M72" i="7"/>
  <c r="U71" i="7"/>
  <c r="P76" i="8"/>
  <c r="M77" i="8"/>
  <c r="O74" i="7"/>
  <c r="S73" i="7"/>
  <c r="P73" i="7"/>
  <c r="T72" i="7"/>
  <c r="P76" i="11" l="1"/>
  <c r="M77" i="11"/>
  <c r="O75" i="11"/>
  <c r="L76" i="11"/>
  <c r="M73" i="7"/>
  <c r="U72" i="7"/>
  <c r="E75" i="2"/>
  <c r="E74" i="7"/>
  <c r="I74" i="7" s="1"/>
  <c r="Q74" i="7" s="1"/>
  <c r="C74" i="8"/>
  <c r="F74" i="8" s="1"/>
  <c r="L74" i="8" s="1"/>
  <c r="I73" i="8"/>
  <c r="I74" i="8" s="1"/>
  <c r="P77" i="8"/>
  <c r="M78" i="8"/>
  <c r="P74" i="7"/>
  <c r="T73" i="7"/>
  <c r="O75" i="7"/>
  <c r="S74" i="7"/>
  <c r="O74" i="8" l="1"/>
  <c r="O76" i="11"/>
  <c r="L77" i="11"/>
  <c r="P77" i="11"/>
  <c r="M78" i="11"/>
  <c r="E76" i="2"/>
  <c r="E75" i="7"/>
  <c r="I75" i="7" s="1"/>
  <c r="Q75" i="7" s="1"/>
  <c r="C75" i="8"/>
  <c r="F75" i="8" s="1"/>
  <c r="L75" i="8" s="1"/>
  <c r="M74" i="7"/>
  <c r="U73" i="7"/>
  <c r="O73" i="8"/>
  <c r="P78" i="8"/>
  <c r="M79" i="8"/>
  <c r="O76" i="7"/>
  <c r="S75" i="7"/>
  <c r="P75" i="7"/>
  <c r="T74" i="7"/>
  <c r="P78" i="11" l="1"/>
  <c r="M79" i="11"/>
  <c r="O77" i="11"/>
  <c r="L78" i="11"/>
  <c r="M75" i="7"/>
  <c r="U74" i="7"/>
  <c r="E77" i="2"/>
  <c r="E76" i="7"/>
  <c r="I76" i="7" s="1"/>
  <c r="Q76" i="7" s="1"/>
  <c r="C76" i="8"/>
  <c r="F76" i="8" s="1"/>
  <c r="L76" i="8" s="1"/>
  <c r="I75" i="8"/>
  <c r="P79" i="8"/>
  <c r="M80" i="8"/>
  <c r="P76" i="7"/>
  <c r="T75" i="7"/>
  <c r="O77" i="7"/>
  <c r="S76" i="7"/>
  <c r="O78" i="11" l="1"/>
  <c r="L79" i="11"/>
  <c r="P79" i="11"/>
  <c r="M80" i="11"/>
  <c r="E78" i="2"/>
  <c r="E77" i="7"/>
  <c r="I77" i="7" s="1"/>
  <c r="Q77" i="7" s="1"/>
  <c r="C77" i="8"/>
  <c r="F77" i="8" s="1"/>
  <c r="L77" i="8" s="1"/>
  <c r="I76" i="8"/>
  <c r="O75" i="8"/>
  <c r="M76" i="7"/>
  <c r="U75" i="7"/>
  <c r="P80" i="8"/>
  <c r="M81" i="8"/>
  <c r="O78" i="7"/>
  <c r="S77" i="7"/>
  <c r="P77" i="7"/>
  <c r="T76" i="7"/>
  <c r="P80" i="11" l="1"/>
  <c r="M81" i="11"/>
  <c r="O79" i="11"/>
  <c r="L80" i="11"/>
  <c r="M77" i="7"/>
  <c r="U76" i="7"/>
  <c r="I77" i="8"/>
  <c r="O76" i="8"/>
  <c r="E79" i="2"/>
  <c r="E78" i="7"/>
  <c r="I78" i="7" s="1"/>
  <c r="Q78" i="7" s="1"/>
  <c r="C78" i="8"/>
  <c r="F78" i="8" s="1"/>
  <c r="L78" i="8" s="1"/>
  <c r="P81" i="8"/>
  <c r="M82" i="8"/>
  <c r="P78" i="7"/>
  <c r="T77" i="7"/>
  <c r="O79" i="7"/>
  <c r="S78" i="7"/>
  <c r="O80" i="11" l="1"/>
  <c r="L81" i="11"/>
  <c r="P81" i="11"/>
  <c r="M82" i="11"/>
  <c r="E80" i="2"/>
  <c r="E79" i="7"/>
  <c r="I79" i="7" s="1"/>
  <c r="Q79" i="7" s="1"/>
  <c r="C79" i="8"/>
  <c r="F79" i="8" s="1"/>
  <c r="L79" i="8" s="1"/>
  <c r="I78" i="8"/>
  <c r="I79" i="8" s="1"/>
  <c r="O77" i="8"/>
  <c r="M78" i="7"/>
  <c r="U77" i="7"/>
  <c r="O79" i="8"/>
  <c r="P82" i="8"/>
  <c r="M83" i="8"/>
  <c r="O80" i="7"/>
  <c r="S79" i="7"/>
  <c r="P79" i="7"/>
  <c r="T78" i="7"/>
  <c r="P82" i="11" l="1"/>
  <c r="M83" i="11"/>
  <c r="O81" i="11"/>
  <c r="L82" i="11"/>
  <c r="M79" i="7"/>
  <c r="U78" i="7"/>
  <c r="E81" i="2"/>
  <c r="E80" i="7"/>
  <c r="I80" i="7" s="1"/>
  <c r="Q80" i="7" s="1"/>
  <c r="C80" i="8"/>
  <c r="F80" i="8" s="1"/>
  <c r="L80" i="8" s="1"/>
  <c r="O78" i="8"/>
  <c r="P83" i="8"/>
  <c r="M84" i="8"/>
  <c r="P80" i="7"/>
  <c r="T79" i="7"/>
  <c r="O81" i="7"/>
  <c r="S80" i="7"/>
  <c r="O82" i="11" l="1"/>
  <c r="L83" i="11"/>
  <c r="P83" i="11"/>
  <c r="M84" i="11"/>
  <c r="E82" i="2"/>
  <c r="E81" i="7"/>
  <c r="I81" i="7" s="1"/>
  <c r="Q81" i="7" s="1"/>
  <c r="C81" i="8"/>
  <c r="F81" i="8" s="1"/>
  <c r="L81" i="8" s="1"/>
  <c r="I80" i="8"/>
  <c r="M80" i="7"/>
  <c r="U79" i="7"/>
  <c r="P84" i="8"/>
  <c r="M85" i="8"/>
  <c r="O82" i="7"/>
  <c r="S81" i="7"/>
  <c r="P81" i="7"/>
  <c r="T80" i="7"/>
  <c r="P84" i="11" l="1"/>
  <c r="M85" i="11"/>
  <c r="O83" i="11"/>
  <c r="L84" i="11"/>
  <c r="M81" i="7"/>
  <c r="U80" i="7"/>
  <c r="I81" i="8"/>
  <c r="O80" i="8"/>
  <c r="E83" i="2"/>
  <c r="E82" i="7"/>
  <c r="I82" i="7" s="1"/>
  <c r="Q82" i="7" s="1"/>
  <c r="C82" i="8"/>
  <c r="F82" i="8" s="1"/>
  <c r="L82" i="8" s="1"/>
  <c r="P85" i="8"/>
  <c r="M86" i="8"/>
  <c r="P82" i="7"/>
  <c r="T81" i="7"/>
  <c r="O83" i="7"/>
  <c r="S82" i="7"/>
  <c r="O84" i="11" l="1"/>
  <c r="L85" i="11"/>
  <c r="P85" i="11"/>
  <c r="M86" i="11"/>
  <c r="E84" i="2"/>
  <c r="E83" i="7"/>
  <c r="I83" i="7" s="1"/>
  <c r="Q83" i="7" s="1"/>
  <c r="C83" i="8"/>
  <c r="F83" i="8" s="1"/>
  <c r="L83" i="8" s="1"/>
  <c r="I82" i="8"/>
  <c r="I83" i="8" s="1"/>
  <c r="O81" i="8"/>
  <c r="M82" i="7"/>
  <c r="M83" i="7" s="1"/>
  <c r="U83" i="7" s="1"/>
  <c r="U81" i="7"/>
  <c r="P86" i="8"/>
  <c r="M87" i="8"/>
  <c r="O84" i="7"/>
  <c r="S83" i="7"/>
  <c r="P83" i="7"/>
  <c r="T82" i="7"/>
  <c r="O83" i="8" l="1"/>
  <c r="P86" i="11"/>
  <c r="M87" i="11"/>
  <c r="O85" i="11"/>
  <c r="L86" i="11"/>
  <c r="U82" i="7"/>
  <c r="E85" i="2"/>
  <c r="E84" i="7"/>
  <c r="I84" i="7" s="1"/>
  <c r="Q84" i="7" s="1"/>
  <c r="C84" i="8"/>
  <c r="F84" i="8" s="1"/>
  <c r="L84" i="8" s="1"/>
  <c r="O82" i="8"/>
  <c r="P87" i="8"/>
  <c r="M88" i="8"/>
  <c r="P84" i="7"/>
  <c r="T83" i="7"/>
  <c r="O85" i="7"/>
  <c r="S84" i="7"/>
  <c r="O86" i="11" l="1"/>
  <c r="L87" i="11"/>
  <c r="P87" i="11"/>
  <c r="M88" i="11"/>
  <c r="E86" i="2"/>
  <c r="E85" i="7"/>
  <c r="I85" i="7" s="1"/>
  <c r="Q85" i="7" s="1"/>
  <c r="C85" i="8"/>
  <c r="F85" i="8" s="1"/>
  <c r="L85" i="8" s="1"/>
  <c r="M84" i="7"/>
  <c r="M85" i="7" s="1"/>
  <c r="I84" i="8"/>
  <c r="U85" i="7"/>
  <c r="P88" i="8"/>
  <c r="M89" i="8"/>
  <c r="O86" i="7"/>
  <c r="S85" i="7"/>
  <c r="P85" i="7"/>
  <c r="T84" i="7"/>
  <c r="P88" i="11" l="1"/>
  <c r="M89" i="11"/>
  <c r="O87" i="11"/>
  <c r="L88" i="11"/>
  <c r="I85" i="8"/>
  <c r="O84" i="8"/>
  <c r="E87" i="2"/>
  <c r="E86" i="7"/>
  <c r="I86" i="7" s="1"/>
  <c r="Q86" i="7" s="1"/>
  <c r="C86" i="8"/>
  <c r="F86" i="8" s="1"/>
  <c r="L86" i="8" s="1"/>
  <c r="U84" i="7"/>
  <c r="P89" i="8"/>
  <c r="M90" i="8"/>
  <c r="P86" i="7"/>
  <c r="T85" i="7"/>
  <c r="O87" i="7"/>
  <c r="S86" i="7"/>
  <c r="P89" i="11" l="1"/>
  <c r="M90" i="11"/>
  <c r="O88" i="11"/>
  <c r="L89" i="11"/>
  <c r="I86" i="8"/>
  <c r="O85" i="8"/>
  <c r="E88" i="2"/>
  <c r="E87" i="7"/>
  <c r="I87" i="7" s="1"/>
  <c r="Q87" i="7" s="1"/>
  <c r="C87" i="8"/>
  <c r="F87" i="8" s="1"/>
  <c r="L87" i="8" s="1"/>
  <c r="M86" i="7"/>
  <c r="P90" i="8"/>
  <c r="M91" i="8"/>
  <c r="O88" i="7"/>
  <c r="S87" i="7"/>
  <c r="P87" i="7"/>
  <c r="T86" i="7"/>
  <c r="O89" i="11" l="1"/>
  <c r="L90" i="11"/>
  <c r="P90" i="11"/>
  <c r="M91" i="11"/>
  <c r="M87" i="7"/>
  <c r="U86" i="7"/>
  <c r="E89" i="2"/>
  <c r="E88" i="7"/>
  <c r="I88" i="7" s="1"/>
  <c r="Q88" i="7" s="1"/>
  <c r="C88" i="8"/>
  <c r="F88" i="8" s="1"/>
  <c r="L88" i="8" s="1"/>
  <c r="I87" i="8"/>
  <c r="I88" i="8" s="1"/>
  <c r="O86" i="8"/>
  <c r="P91" i="8"/>
  <c r="M92" i="8"/>
  <c r="P88" i="7"/>
  <c r="T87" i="7"/>
  <c r="O89" i="7"/>
  <c r="S88" i="7"/>
  <c r="O88" i="8" l="1"/>
  <c r="P91" i="11"/>
  <c r="M92" i="11"/>
  <c r="O90" i="11"/>
  <c r="L91" i="11"/>
  <c r="E90" i="2"/>
  <c r="E89" i="7"/>
  <c r="I89" i="7" s="1"/>
  <c r="Q89" i="7" s="1"/>
  <c r="C89" i="8"/>
  <c r="F89" i="8" s="1"/>
  <c r="L89" i="8" s="1"/>
  <c r="M88" i="7"/>
  <c r="U87" i="7"/>
  <c r="O87" i="8"/>
  <c r="P92" i="8"/>
  <c r="M93" i="8"/>
  <c r="O90" i="7"/>
  <c r="S89" i="7"/>
  <c r="P89" i="7"/>
  <c r="T88" i="7"/>
  <c r="O91" i="11" l="1"/>
  <c r="L92" i="11"/>
  <c r="P92" i="11"/>
  <c r="M93" i="11"/>
  <c r="M89" i="7"/>
  <c r="U88" i="7"/>
  <c r="E91" i="2"/>
  <c r="E90" i="7"/>
  <c r="I90" i="7" s="1"/>
  <c r="Q90" i="7" s="1"/>
  <c r="C90" i="8"/>
  <c r="F90" i="8" s="1"/>
  <c r="L90" i="8" s="1"/>
  <c r="I89" i="8"/>
  <c r="P93" i="8"/>
  <c r="M94" i="8"/>
  <c r="P90" i="7"/>
  <c r="T89" i="7"/>
  <c r="O91" i="7"/>
  <c r="S90" i="7"/>
  <c r="P93" i="11" l="1"/>
  <c r="M94" i="11"/>
  <c r="O92" i="11"/>
  <c r="L93" i="11"/>
  <c r="I90" i="8"/>
  <c r="O89" i="8"/>
  <c r="E92" i="2"/>
  <c r="E91" i="7"/>
  <c r="I91" i="7" s="1"/>
  <c r="Q91" i="7" s="1"/>
  <c r="C91" i="8"/>
  <c r="F91" i="8" s="1"/>
  <c r="L91" i="8" s="1"/>
  <c r="M90" i="7"/>
  <c r="U89" i="7"/>
  <c r="P94" i="8"/>
  <c r="M95" i="8"/>
  <c r="O92" i="7"/>
  <c r="S91" i="7"/>
  <c r="P91" i="7"/>
  <c r="T90" i="7"/>
  <c r="O93" i="11" l="1"/>
  <c r="L94" i="11"/>
  <c r="P94" i="11"/>
  <c r="M95" i="11"/>
  <c r="M91" i="7"/>
  <c r="U90" i="7"/>
  <c r="E93" i="2"/>
  <c r="E92" i="7"/>
  <c r="C92" i="8"/>
  <c r="F92" i="8" s="1"/>
  <c r="L92" i="8" s="1"/>
  <c r="I91" i="8"/>
  <c r="O90" i="8"/>
  <c r="P95" i="8"/>
  <c r="M96" i="8"/>
  <c r="P92" i="7"/>
  <c r="T91" i="7"/>
  <c r="O93" i="7"/>
  <c r="S92" i="7"/>
  <c r="P95" i="11" l="1"/>
  <c r="M96" i="11"/>
  <c r="O94" i="11"/>
  <c r="L95" i="11"/>
  <c r="I92" i="8"/>
  <c r="O91" i="8"/>
  <c r="I92" i="7"/>
  <c r="Q92" i="7" s="1"/>
  <c r="E94" i="2"/>
  <c r="E93" i="7"/>
  <c r="I93" i="7" s="1"/>
  <c r="Q93" i="7" s="1"/>
  <c r="C93" i="8"/>
  <c r="F93" i="8" s="1"/>
  <c r="L93" i="8" s="1"/>
  <c r="M92" i="7"/>
  <c r="M93" i="7" s="1"/>
  <c r="U91" i="7"/>
  <c r="P96" i="8"/>
  <c r="M97" i="8"/>
  <c r="O94" i="7"/>
  <c r="S93" i="7"/>
  <c r="P93" i="7"/>
  <c r="T92" i="7"/>
  <c r="O95" i="11" l="1"/>
  <c r="L96" i="11"/>
  <c r="P96" i="11"/>
  <c r="M97" i="11"/>
  <c r="U93" i="7"/>
  <c r="E95" i="2"/>
  <c r="E94" i="7"/>
  <c r="I94" i="7" s="1"/>
  <c r="Q94" i="7" s="1"/>
  <c r="C94" i="8"/>
  <c r="F94" i="8" s="1"/>
  <c r="L94" i="8" s="1"/>
  <c r="U92" i="7"/>
  <c r="I93" i="8"/>
  <c r="O92" i="8"/>
  <c r="P97" i="8"/>
  <c r="M98" i="8"/>
  <c r="P94" i="7"/>
  <c r="T93" i="7"/>
  <c r="O95" i="7"/>
  <c r="S94" i="7"/>
  <c r="M94" i="7" l="1"/>
  <c r="U94" i="7"/>
  <c r="O96" i="11"/>
  <c r="L97" i="11"/>
  <c r="P97" i="11"/>
  <c r="M98" i="11"/>
  <c r="I94" i="8"/>
  <c r="O93" i="8"/>
  <c r="E96" i="2"/>
  <c r="E95" i="7"/>
  <c r="I95" i="7" s="1"/>
  <c r="Q95" i="7" s="1"/>
  <c r="C95" i="8"/>
  <c r="F95" i="8" s="1"/>
  <c r="L95" i="8" s="1"/>
  <c r="P98" i="8"/>
  <c r="M99" i="8"/>
  <c r="O96" i="7"/>
  <c r="S95" i="7"/>
  <c r="P95" i="7"/>
  <c r="T94" i="7"/>
  <c r="P98" i="11" l="1"/>
  <c r="M99" i="11"/>
  <c r="O97" i="11"/>
  <c r="L98" i="11"/>
  <c r="E97" i="2"/>
  <c r="E96" i="7"/>
  <c r="I96" i="7" s="1"/>
  <c r="Q96" i="7" s="1"/>
  <c r="C96" i="8"/>
  <c r="F96" i="8" s="1"/>
  <c r="L96" i="8" s="1"/>
  <c r="M95" i="7"/>
  <c r="I95" i="8"/>
  <c r="O94" i="8"/>
  <c r="P99" i="8"/>
  <c r="M100" i="8"/>
  <c r="P96" i="7"/>
  <c r="T95" i="7"/>
  <c r="O97" i="7"/>
  <c r="S96" i="7"/>
  <c r="O98" i="11" l="1"/>
  <c r="L99" i="11"/>
  <c r="P99" i="11"/>
  <c r="M100" i="11"/>
  <c r="M96" i="7"/>
  <c r="U95" i="7"/>
  <c r="I96" i="8"/>
  <c r="O95" i="8"/>
  <c r="E98" i="2"/>
  <c r="E97" i="7"/>
  <c r="I97" i="7" s="1"/>
  <c r="Q97" i="7" s="1"/>
  <c r="C97" i="8"/>
  <c r="F97" i="8" s="1"/>
  <c r="L97" i="8" s="1"/>
  <c r="P100" i="8"/>
  <c r="M101" i="8"/>
  <c r="O98" i="7"/>
  <c r="S97" i="7"/>
  <c r="P97" i="7"/>
  <c r="T96" i="7"/>
  <c r="O99" i="11" l="1"/>
  <c r="L100" i="11"/>
  <c r="P100" i="11"/>
  <c r="M101" i="11"/>
  <c r="I97" i="8"/>
  <c r="O96" i="8"/>
  <c r="E99" i="2"/>
  <c r="E98" i="7"/>
  <c r="I98" i="7" s="1"/>
  <c r="Q98" i="7" s="1"/>
  <c r="C98" i="8"/>
  <c r="F98" i="8" s="1"/>
  <c r="L98" i="8" s="1"/>
  <c r="M97" i="7"/>
  <c r="U96" i="7"/>
  <c r="P101" i="8"/>
  <c r="M102" i="8"/>
  <c r="P98" i="7"/>
  <c r="T97" i="7"/>
  <c r="O99" i="7"/>
  <c r="S98" i="7"/>
  <c r="P101" i="11" l="1"/>
  <c r="M102" i="11"/>
  <c r="O100" i="11"/>
  <c r="L101" i="11"/>
  <c r="M98" i="7"/>
  <c r="U97" i="7"/>
  <c r="E100" i="2"/>
  <c r="E99" i="7"/>
  <c r="I99" i="7" s="1"/>
  <c r="Q99" i="7" s="1"/>
  <c r="C99" i="8"/>
  <c r="F99" i="8" s="1"/>
  <c r="L99" i="8" s="1"/>
  <c r="I98" i="8"/>
  <c r="O97" i="8"/>
  <c r="P102" i="8"/>
  <c r="M103" i="8"/>
  <c r="O100" i="7"/>
  <c r="S99" i="7"/>
  <c r="P99" i="7"/>
  <c r="T98" i="7"/>
  <c r="O101" i="11" l="1"/>
  <c r="L102" i="11"/>
  <c r="P102" i="11"/>
  <c r="M103" i="11"/>
  <c r="I99" i="8"/>
  <c r="O98" i="8"/>
  <c r="E101" i="2"/>
  <c r="E100" i="7"/>
  <c r="I100" i="7" s="1"/>
  <c r="Q100" i="7" s="1"/>
  <c r="C100" i="8"/>
  <c r="F100" i="8" s="1"/>
  <c r="L100" i="8" s="1"/>
  <c r="M99" i="7"/>
  <c r="U98" i="7"/>
  <c r="P103" i="8"/>
  <c r="M104" i="8"/>
  <c r="P100" i="7"/>
  <c r="T99" i="7"/>
  <c r="O101" i="7"/>
  <c r="S100" i="7"/>
  <c r="P103" i="11" l="1"/>
  <c r="M104" i="11"/>
  <c r="O102" i="11"/>
  <c r="L103" i="11"/>
  <c r="M100" i="7"/>
  <c r="U99" i="7"/>
  <c r="E102" i="2"/>
  <c r="E101" i="7"/>
  <c r="I101" i="7" s="1"/>
  <c r="Q101" i="7" s="1"/>
  <c r="C101" i="8"/>
  <c r="F101" i="8" s="1"/>
  <c r="L101" i="8" s="1"/>
  <c r="I100" i="8"/>
  <c r="O99" i="8"/>
  <c r="P104" i="8"/>
  <c r="M105" i="8"/>
  <c r="O102" i="7"/>
  <c r="S101" i="7"/>
  <c r="P101" i="7"/>
  <c r="T100" i="7"/>
  <c r="O103" i="11" l="1"/>
  <c r="L104" i="11"/>
  <c r="P104" i="11"/>
  <c r="M105" i="11"/>
  <c r="I101" i="8"/>
  <c r="O100" i="8"/>
  <c r="E103" i="2"/>
  <c r="E102" i="7"/>
  <c r="I102" i="7" s="1"/>
  <c r="Q102" i="7" s="1"/>
  <c r="C102" i="8"/>
  <c r="F102" i="8" s="1"/>
  <c r="L102" i="8" s="1"/>
  <c r="M101" i="7"/>
  <c r="U100" i="7"/>
  <c r="P105" i="8"/>
  <c r="M106" i="8"/>
  <c r="P102" i="7"/>
  <c r="T101" i="7"/>
  <c r="O103" i="7"/>
  <c r="S102" i="7"/>
  <c r="O104" i="11" l="1"/>
  <c r="L105" i="11"/>
  <c r="P105" i="11"/>
  <c r="M106" i="11"/>
  <c r="M102" i="7"/>
  <c r="U101" i="7"/>
  <c r="E104" i="2"/>
  <c r="E103" i="7"/>
  <c r="I103" i="7" s="1"/>
  <c r="Q103" i="7" s="1"/>
  <c r="C103" i="8"/>
  <c r="F103" i="8" s="1"/>
  <c r="L103" i="8" s="1"/>
  <c r="I102" i="8"/>
  <c r="O101" i="8"/>
  <c r="P106" i="8"/>
  <c r="M107" i="8"/>
  <c r="O104" i="7"/>
  <c r="S103" i="7"/>
  <c r="P103" i="7"/>
  <c r="T102" i="7"/>
  <c r="P106" i="11" l="1"/>
  <c r="M107" i="11"/>
  <c r="O105" i="11"/>
  <c r="L106" i="11"/>
  <c r="I103" i="8"/>
  <c r="O102" i="8"/>
  <c r="E105" i="2"/>
  <c r="E104" i="7"/>
  <c r="I104" i="7" s="1"/>
  <c r="Q104" i="7" s="1"/>
  <c r="C104" i="8"/>
  <c r="F104" i="8" s="1"/>
  <c r="L104" i="8" s="1"/>
  <c r="M103" i="7"/>
  <c r="U102" i="7"/>
  <c r="P107" i="8"/>
  <c r="M108" i="8"/>
  <c r="P104" i="7"/>
  <c r="T103" i="7"/>
  <c r="O105" i="7"/>
  <c r="S104" i="7"/>
  <c r="O106" i="11" l="1"/>
  <c r="L107" i="11"/>
  <c r="P107" i="11"/>
  <c r="M108" i="11"/>
  <c r="M104" i="7"/>
  <c r="U103" i="7"/>
  <c r="E106" i="2"/>
  <c r="E105" i="7"/>
  <c r="I105" i="7" s="1"/>
  <c r="Q105" i="7" s="1"/>
  <c r="C105" i="8"/>
  <c r="F105" i="8" s="1"/>
  <c r="L105" i="8" s="1"/>
  <c r="I104" i="8"/>
  <c r="O103" i="8"/>
  <c r="P108" i="8"/>
  <c r="M109" i="8"/>
  <c r="O106" i="7"/>
  <c r="S105" i="7"/>
  <c r="P105" i="7"/>
  <c r="T104" i="7"/>
  <c r="O107" i="11" l="1"/>
  <c r="L108" i="11"/>
  <c r="P108" i="11"/>
  <c r="M109" i="11"/>
  <c r="I105" i="8"/>
  <c r="O104" i="8"/>
  <c r="E107" i="2"/>
  <c r="E106" i="7"/>
  <c r="I106" i="7" s="1"/>
  <c r="Q106" i="7" s="1"/>
  <c r="C106" i="8"/>
  <c r="F106" i="8" s="1"/>
  <c r="L106" i="8" s="1"/>
  <c r="M105" i="7"/>
  <c r="U104" i="7"/>
  <c r="P109" i="8"/>
  <c r="M110" i="8"/>
  <c r="P106" i="7"/>
  <c r="T105" i="7"/>
  <c r="O107" i="7"/>
  <c r="S106" i="7"/>
  <c r="P109" i="11" l="1"/>
  <c r="M110" i="11"/>
  <c r="O108" i="11"/>
  <c r="L109" i="11"/>
  <c r="M106" i="7"/>
  <c r="U105" i="7"/>
  <c r="E108" i="2"/>
  <c r="E107" i="7"/>
  <c r="I107" i="7" s="1"/>
  <c r="Q107" i="7" s="1"/>
  <c r="C107" i="8"/>
  <c r="F107" i="8" s="1"/>
  <c r="L107" i="8" s="1"/>
  <c r="I106" i="8"/>
  <c r="O105" i="8"/>
  <c r="P110" i="8"/>
  <c r="M111" i="8"/>
  <c r="O108" i="7"/>
  <c r="S107" i="7"/>
  <c r="P107" i="7"/>
  <c r="T106" i="7"/>
  <c r="O109" i="11" l="1"/>
  <c r="L110" i="11"/>
  <c r="P110" i="11"/>
  <c r="M111" i="11"/>
  <c r="I107" i="8"/>
  <c r="O106" i="8"/>
  <c r="E109" i="2"/>
  <c r="E108" i="7"/>
  <c r="I108" i="7" s="1"/>
  <c r="Q108" i="7" s="1"/>
  <c r="C108" i="8"/>
  <c r="F108" i="8" s="1"/>
  <c r="L108" i="8" s="1"/>
  <c r="M107" i="7"/>
  <c r="U106" i="7"/>
  <c r="P111" i="8"/>
  <c r="M112" i="8"/>
  <c r="P108" i="7"/>
  <c r="T107" i="7"/>
  <c r="O109" i="7"/>
  <c r="S108" i="7"/>
  <c r="P111" i="11" l="1"/>
  <c r="M112" i="11"/>
  <c r="O110" i="11"/>
  <c r="L111" i="11"/>
  <c r="M108" i="7"/>
  <c r="U107" i="7"/>
  <c r="E110" i="2"/>
  <c r="E109" i="7"/>
  <c r="I109" i="7" s="1"/>
  <c r="Q109" i="7" s="1"/>
  <c r="C109" i="8"/>
  <c r="F109" i="8" s="1"/>
  <c r="L109" i="8" s="1"/>
  <c r="I108" i="8"/>
  <c r="O107" i="8"/>
  <c r="P112" i="8"/>
  <c r="M113" i="8"/>
  <c r="O110" i="7"/>
  <c r="S109" i="7"/>
  <c r="P109" i="7"/>
  <c r="T108" i="7"/>
  <c r="O111" i="11" l="1"/>
  <c r="L112" i="11"/>
  <c r="P112" i="11"/>
  <c r="M113" i="11"/>
  <c r="I109" i="8"/>
  <c r="O108" i="8"/>
  <c r="E111" i="2"/>
  <c r="E110" i="7"/>
  <c r="I110" i="7" s="1"/>
  <c r="Q110" i="7" s="1"/>
  <c r="C110" i="8"/>
  <c r="F110" i="8" s="1"/>
  <c r="L110" i="8" s="1"/>
  <c r="M109" i="7"/>
  <c r="U108" i="7"/>
  <c r="P113" i="8"/>
  <c r="M114" i="8"/>
  <c r="P110" i="7"/>
  <c r="T109" i="7"/>
  <c r="O111" i="7"/>
  <c r="S110" i="7"/>
  <c r="O112" i="11" l="1"/>
  <c r="L113" i="11"/>
  <c r="P113" i="11"/>
  <c r="M114" i="11"/>
  <c r="M110" i="7"/>
  <c r="U109" i="7"/>
  <c r="E112" i="2"/>
  <c r="E111" i="7"/>
  <c r="I111" i="7" s="1"/>
  <c r="Q111" i="7" s="1"/>
  <c r="C111" i="8"/>
  <c r="F111" i="8" s="1"/>
  <c r="L111" i="8" s="1"/>
  <c r="I110" i="8"/>
  <c r="O109" i="8"/>
  <c r="P114" i="8"/>
  <c r="M115" i="8"/>
  <c r="O112" i="7"/>
  <c r="S111" i="7"/>
  <c r="P111" i="7"/>
  <c r="T110" i="7"/>
  <c r="P114" i="11" l="1"/>
  <c r="M115" i="11"/>
  <c r="O113" i="11"/>
  <c r="L114" i="11"/>
  <c r="I111" i="8"/>
  <c r="O110" i="8"/>
  <c r="E113" i="2"/>
  <c r="E112" i="7"/>
  <c r="I112" i="7" s="1"/>
  <c r="Q112" i="7" s="1"/>
  <c r="C112" i="8"/>
  <c r="F112" i="8" s="1"/>
  <c r="L112" i="8" s="1"/>
  <c r="M111" i="7"/>
  <c r="U110" i="7"/>
  <c r="P115" i="8"/>
  <c r="M116" i="8"/>
  <c r="P112" i="7"/>
  <c r="T111" i="7"/>
  <c r="O113" i="7"/>
  <c r="S112" i="7"/>
  <c r="O114" i="11" l="1"/>
  <c r="L115" i="11"/>
  <c r="P115" i="11"/>
  <c r="M116" i="11"/>
  <c r="M112" i="7"/>
  <c r="U111" i="7"/>
  <c r="E114" i="2"/>
  <c r="E113" i="7"/>
  <c r="I113" i="7" s="1"/>
  <c r="Q113" i="7" s="1"/>
  <c r="C113" i="8"/>
  <c r="F113" i="8" s="1"/>
  <c r="L113" i="8" s="1"/>
  <c r="I112" i="8"/>
  <c r="O111" i="8"/>
  <c r="P116" i="8"/>
  <c r="M117" i="8"/>
  <c r="O114" i="7"/>
  <c r="S113" i="7"/>
  <c r="P113" i="7"/>
  <c r="T112" i="7"/>
  <c r="P116" i="11" l="1"/>
  <c r="M117" i="11"/>
  <c r="O115" i="11"/>
  <c r="L116" i="11"/>
  <c r="I113" i="8"/>
  <c r="O112" i="8"/>
  <c r="E115" i="2"/>
  <c r="E114" i="7"/>
  <c r="I114" i="7" s="1"/>
  <c r="Q114" i="7" s="1"/>
  <c r="C114" i="8"/>
  <c r="F114" i="8" s="1"/>
  <c r="L114" i="8" s="1"/>
  <c r="M113" i="7"/>
  <c r="U112" i="7"/>
  <c r="P117" i="8"/>
  <c r="M118" i="8"/>
  <c r="P114" i="7"/>
  <c r="T113" i="7"/>
  <c r="O115" i="7"/>
  <c r="S114" i="7"/>
  <c r="O116" i="11" l="1"/>
  <c r="L117" i="11"/>
  <c r="P117" i="11"/>
  <c r="M118" i="11"/>
  <c r="M114" i="7"/>
  <c r="U113" i="7"/>
  <c r="E116" i="2"/>
  <c r="E115" i="7"/>
  <c r="I115" i="7" s="1"/>
  <c r="Q115" i="7" s="1"/>
  <c r="C115" i="8"/>
  <c r="F115" i="8" s="1"/>
  <c r="L115" i="8" s="1"/>
  <c r="I114" i="8"/>
  <c r="O113" i="8"/>
  <c r="P118" i="8"/>
  <c r="M119" i="8"/>
  <c r="O116" i="7"/>
  <c r="S115" i="7"/>
  <c r="P115" i="7"/>
  <c r="T114" i="7"/>
  <c r="P118" i="11" l="1"/>
  <c r="M119" i="11"/>
  <c r="O117" i="11"/>
  <c r="L118" i="11"/>
  <c r="I115" i="8"/>
  <c r="O114" i="8"/>
  <c r="E117" i="2"/>
  <c r="E116" i="7"/>
  <c r="I116" i="7" s="1"/>
  <c r="Q116" i="7" s="1"/>
  <c r="C116" i="8"/>
  <c r="F116" i="8" s="1"/>
  <c r="L116" i="8" s="1"/>
  <c r="M115" i="7"/>
  <c r="U114" i="7"/>
  <c r="P119" i="8"/>
  <c r="M120" i="8"/>
  <c r="P116" i="7"/>
  <c r="T115" i="7"/>
  <c r="O117" i="7"/>
  <c r="S116" i="7"/>
  <c r="O118" i="11" l="1"/>
  <c r="L119" i="11"/>
  <c r="P119" i="11"/>
  <c r="M120" i="11"/>
  <c r="M116" i="7"/>
  <c r="U115" i="7"/>
  <c r="E118" i="2"/>
  <c r="E117" i="7"/>
  <c r="I117" i="7" s="1"/>
  <c r="Q117" i="7" s="1"/>
  <c r="C117" i="8"/>
  <c r="I116" i="8"/>
  <c r="O115" i="8"/>
  <c r="P120" i="8"/>
  <c r="M121" i="8"/>
  <c r="O118" i="7"/>
  <c r="S117" i="7"/>
  <c r="P117" i="7"/>
  <c r="T116" i="7"/>
  <c r="P120" i="11" l="1"/>
  <c r="M121" i="11"/>
  <c r="O119" i="11"/>
  <c r="L120" i="11"/>
  <c r="I117" i="8"/>
  <c r="O116" i="8"/>
  <c r="F117" i="8"/>
  <c r="L117" i="8" s="1"/>
  <c r="O117" i="8" s="1"/>
  <c r="E119" i="2"/>
  <c r="E118" i="7"/>
  <c r="I118" i="7" s="1"/>
  <c r="Q118" i="7" s="1"/>
  <c r="C118" i="8"/>
  <c r="F118" i="8" s="1"/>
  <c r="L118" i="8" s="1"/>
  <c r="M117" i="7"/>
  <c r="U116" i="7"/>
  <c r="P121" i="8"/>
  <c r="M122" i="8"/>
  <c r="P118" i="7"/>
  <c r="T117" i="7"/>
  <c r="O119" i="7"/>
  <c r="S118" i="7"/>
  <c r="P121" i="11" l="1"/>
  <c r="M122" i="11"/>
  <c r="O120" i="11"/>
  <c r="L121" i="11"/>
  <c r="M118" i="7"/>
  <c r="U117" i="7"/>
  <c r="E120" i="2"/>
  <c r="E119" i="7"/>
  <c r="I119" i="7" s="1"/>
  <c r="Q119" i="7" s="1"/>
  <c r="C119" i="8"/>
  <c r="F119" i="8" s="1"/>
  <c r="L119" i="8" s="1"/>
  <c r="I118" i="8"/>
  <c r="I119" i="8" s="1"/>
  <c r="O119" i="8" s="1"/>
  <c r="P122" i="8"/>
  <c r="M123" i="8"/>
  <c r="O120" i="7"/>
  <c r="S119" i="7"/>
  <c r="P119" i="7"/>
  <c r="T118" i="7"/>
  <c r="O121" i="11" l="1"/>
  <c r="L122" i="11"/>
  <c r="P122" i="11"/>
  <c r="M123" i="11"/>
  <c r="E121" i="2"/>
  <c r="E120" i="7"/>
  <c r="I120" i="7" s="1"/>
  <c r="Q120" i="7" s="1"/>
  <c r="C120" i="8"/>
  <c r="F120" i="8" s="1"/>
  <c r="L120" i="8" s="1"/>
  <c r="M119" i="7"/>
  <c r="U118" i="7"/>
  <c r="O118" i="8"/>
  <c r="P123" i="8"/>
  <c r="M124" i="8"/>
  <c r="P120" i="7"/>
  <c r="T119" i="7"/>
  <c r="O121" i="7"/>
  <c r="S120" i="7"/>
  <c r="P123" i="11" l="1"/>
  <c r="M124" i="11"/>
  <c r="O122" i="11"/>
  <c r="L123" i="11"/>
  <c r="E122" i="2"/>
  <c r="E121" i="7"/>
  <c r="I121" i="7" s="1"/>
  <c r="Q121" i="7" s="1"/>
  <c r="C121" i="8"/>
  <c r="F121" i="8" s="1"/>
  <c r="L121" i="8" s="1"/>
  <c r="M120" i="7"/>
  <c r="U119" i="7"/>
  <c r="I120" i="8"/>
  <c r="P124" i="8"/>
  <c r="M125" i="8"/>
  <c r="O122" i="7"/>
  <c r="S121" i="7"/>
  <c r="P121" i="7"/>
  <c r="T120" i="7"/>
  <c r="O123" i="11" l="1"/>
  <c r="L124" i="11"/>
  <c r="P124" i="11"/>
  <c r="M125" i="11"/>
  <c r="I121" i="8"/>
  <c r="O120" i="8"/>
  <c r="M121" i="7"/>
  <c r="U120" i="7"/>
  <c r="E123" i="2"/>
  <c r="E122" i="7"/>
  <c r="I122" i="7" s="1"/>
  <c r="Q122" i="7" s="1"/>
  <c r="C122" i="8"/>
  <c r="F122" i="8" s="1"/>
  <c r="L122" i="8" s="1"/>
  <c r="P125" i="8"/>
  <c r="M126" i="8"/>
  <c r="P122" i="7"/>
  <c r="T121" i="7"/>
  <c r="O123" i="7"/>
  <c r="S122" i="7"/>
  <c r="P125" i="11" l="1"/>
  <c r="M126" i="11"/>
  <c r="O124" i="11"/>
  <c r="L125" i="11"/>
  <c r="E124" i="2"/>
  <c r="E123" i="7"/>
  <c r="I123" i="7" s="1"/>
  <c r="Q123" i="7" s="1"/>
  <c r="C123" i="8"/>
  <c r="F123" i="8" s="1"/>
  <c r="L123" i="8" s="1"/>
  <c r="M122" i="7"/>
  <c r="M123" i="7" s="1"/>
  <c r="U121" i="7"/>
  <c r="I122" i="8"/>
  <c r="I123" i="8" s="1"/>
  <c r="O121" i="8"/>
  <c r="U123" i="7"/>
  <c r="P126" i="8"/>
  <c r="M127" i="8"/>
  <c r="O124" i="7"/>
  <c r="S123" i="7"/>
  <c r="P123" i="7"/>
  <c r="T122" i="7"/>
  <c r="O123" i="8" l="1"/>
  <c r="P126" i="11"/>
  <c r="M127" i="11"/>
  <c r="O125" i="11"/>
  <c r="L126" i="11"/>
  <c r="E125" i="2"/>
  <c r="E124" i="7"/>
  <c r="I124" i="7" s="1"/>
  <c r="Q124" i="7" s="1"/>
  <c r="C124" i="8"/>
  <c r="F124" i="8" s="1"/>
  <c r="L124" i="8" s="1"/>
  <c r="U122" i="7"/>
  <c r="O122" i="8"/>
  <c r="P127" i="8"/>
  <c r="M128" i="8"/>
  <c r="P124" i="7"/>
  <c r="T123" i="7"/>
  <c r="O125" i="7"/>
  <c r="S124" i="7"/>
  <c r="O126" i="11" l="1"/>
  <c r="L127" i="11"/>
  <c r="P127" i="11"/>
  <c r="M128" i="11"/>
  <c r="E126" i="2"/>
  <c r="E125" i="7"/>
  <c r="I125" i="7" s="1"/>
  <c r="Q125" i="7" s="1"/>
  <c r="C125" i="8"/>
  <c r="F125" i="8" s="1"/>
  <c r="L125" i="8" s="1"/>
  <c r="M124" i="7"/>
  <c r="M125" i="7" s="1"/>
  <c r="I124" i="8"/>
  <c r="U125" i="7"/>
  <c r="P128" i="8"/>
  <c r="M129" i="8"/>
  <c r="O126" i="7"/>
  <c r="S125" i="7"/>
  <c r="P125" i="7"/>
  <c r="T124" i="7"/>
  <c r="P128" i="11" l="1"/>
  <c r="M129" i="11"/>
  <c r="O127" i="11"/>
  <c r="L128" i="11"/>
  <c r="E127" i="2"/>
  <c r="E126" i="7"/>
  <c r="I126" i="7" s="1"/>
  <c r="Q126" i="7" s="1"/>
  <c r="C126" i="8"/>
  <c r="F126" i="8" s="1"/>
  <c r="L126" i="8" s="1"/>
  <c r="I125" i="8"/>
  <c r="O124" i="8"/>
  <c r="M126" i="7"/>
  <c r="U124" i="7"/>
  <c r="P129" i="8"/>
  <c r="M130" i="8"/>
  <c r="P126" i="7"/>
  <c r="T125" i="7"/>
  <c r="O127" i="7"/>
  <c r="S126" i="7"/>
  <c r="U126" i="7" l="1"/>
  <c r="O128" i="11"/>
  <c r="L129" i="11"/>
  <c r="P129" i="11"/>
  <c r="M130" i="11"/>
  <c r="I126" i="8"/>
  <c r="O125" i="8"/>
  <c r="E128" i="2"/>
  <c r="E127" i="7"/>
  <c r="I127" i="7" s="1"/>
  <c r="Q127" i="7" s="1"/>
  <c r="C127" i="8"/>
  <c r="P130" i="8"/>
  <c r="M131" i="8"/>
  <c r="O128" i="7"/>
  <c r="S127" i="7"/>
  <c r="P127" i="7"/>
  <c r="T126" i="7"/>
  <c r="P130" i="11" l="1"/>
  <c r="M131" i="11"/>
  <c r="O129" i="11"/>
  <c r="L130" i="11"/>
  <c r="F127" i="8"/>
  <c r="L127" i="8" s="1"/>
  <c r="E129" i="2"/>
  <c r="E128" i="7"/>
  <c r="C128" i="8"/>
  <c r="F128" i="8" s="1"/>
  <c r="L128" i="8" s="1"/>
  <c r="I127" i="8"/>
  <c r="I128" i="8" s="1"/>
  <c r="O126" i="8"/>
  <c r="M127" i="7"/>
  <c r="M128" i="7" s="1"/>
  <c r="P131" i="8"/>
  <c r="M132" i="8"/>
  <c r="P128" i="7"/>
  <c r="T127" i="7"/>
  <c r="O129" i="7"/>
  <c r="S128" i="7"/>
  <c r="O130" i="11" l="1"/>
  <c r="L131" i="11"/>
  <c r="P131" i="11"/>
  <c r="M132" i="11"/>
  <c r="O128" i="8"/>
  <c r="I128" i="7"/>
  <c r="Q128" i="7" s="1"/>
  <c r="U128" i="7" s="1"/>
  <c r="E130" i="2"/>
  <c r="E129" i="7"/>
  <c r="M129" i="7" s="1"/>
  <c r="C129" i="8"/>
  <c r="F129" i="8" s="1"/>
  <c r="L129" i="8" s="1"/>
  <c r="O127" i="8"/>
  <c r="U127" i="7"/>
  <c r="P132" i="8"/>
  <c r="M133" i="8"/>
  <c r="O130" i="7"/>
  <c r="S129" i="7"/>
  <c r="P129" i="7"/>
  <c r="T128" i="7"/>
  <c r="P132" i="11" l="1"/>
  <c r="M133" i="11"/>
  <c r="O131" i="11"/>
  <c r="L132" i="11"/>
  <c r="I129" i="8"/>
  <c r="I129" i="7"/>
  <c r="Q129" i="7" s="1"/>
  <c r="U129" i="7" s="1"/>
  <c r="E131" i="2"/>
  <c r="E130" i="7"/>
  <c r="I130" i="7" s="1"/>
  <c r="Q130" i="7" s="1"/>
  <c r="C130" i="8"/>
  <c r="P133" i="8"/>
  <c r="M134" i="8"/>
  <c r="P130" i="7"/>
  <c r="T129" i="7"/>
  <c r="O131" i="7"/>
  <c r="S130" i="7"/>
  <c r="O132" i="11" l="1"/>
  <c r="L133" i="11"/>
  <c r="P133" i="11"/>
  <c r="M134" i="11"/>
  <c r="F130" i="8"/>
  <c r="L130" i="8" s="1"/>
  <c r="I130" i="8"/>
  <c r="O129" i="8"/>
  <c r="E132" i="2"/>
  <c r="E131" i="7"/>
  <c r="I131" i="7" s="1"/>
  <c r="Q131" i="7" s="1"/>
  <c r="C131" i="8"/>
  <c r="F131" i="8" s="1"/>
  <c r="L131" i="8" s="1"/>
  <c r="M130" i="7"/>
  <c r="P134" i="8"/>
  <c r="M135" i="8"/>
  <c r="O132" i="7"/>
  <c r="S131" i="7"/>
  <c r="P131" i="7"/>
  <c r="T130" i="7"/>
  <c r="P134" i="11" l="1"/>
  <c r="M135" i="11"/>
  <c r="O133" i="11"/>
  <c r="L134" i="11"/>
  <c r="M131" i="7"/>
  <c r="U130" i="7"/>
  <c r="E133" i="2"/>
  <c r="E132" i="7"/>
  <c r="I132" i="7" s="1"/>
  <c r="Q132" i="7" s="1"/>
  <c r="C132" i="8"/>
  <c r="F132" i="8" s="1"/>
  <c r="L132" i="8" s="1"/>
  <c r="I131" i="8"/>
  <c r="I132" i="8" s="1"/>
  <c r="O130" i="8"/>
  <c r="P135" i="8"/>
  <c r="M136" i="8"/>
  <c r="P132" i="7"/>
  <c r="T131" i="7"/>
  <c r="O133" i="7"/>
  <c r="S132" i="7"/>
  <c r="O134" i="11" l="1"/>
  <c r="L135" i="11"/>
  <c r="P135" i="11"/>
  <c r="M136" i="11"/>
  <c r="O132" i="8"/>
  <c r="E134" i="2"/>
  <c r="E133" i="7"/>
  <c r="I133" i="7" s="1"/>
  <c r="Q133" i="7" s="1"/>
  <c r="C133" i="8"/>
  <c r="F133" i="8" s="1"/>
  <c r="L133" i="8" s="1"/>
  <c r="M132" i="7"/>
  <c r="U131" i="7"/>
  <c r="O131" i="8"/>
  <c r="P136" i="8"/>
  <c r="M137" i="8"/>
  <c r="O134" i="7"/>
  <c r="S133" i="7"/>
  <c r="P133" i="7"/>
  <c r="T132" i="7"/>
  <c r="P136" i="11" l="1"/>
  <c r="M137" i="11"/>
  <c r="O135" i="11"/>
  <c r="L136" i="11"/>
  <c r="M133" i="7"/>
  <c r="U132" i="7"/>
  <c r="E135" i="2"/>
  <c r="E134" i="7"/>
  <c r="I134" i="7" s="1"/>
  <c r="Q134" i="7" s="1"/>
  <c r="C134" i="8"/>
  <c r="F134" i="8" s="1"/>
  <c r="L134" i="8" s="1"/>
  <c r="I133" i="8"/>
  <c r="P137" i="8"/>
  <c r="M138" i="8"/>
  <c r="P134" i="7"/>
  <c r="T133" i="7"/>
  <c r="O135" i="7"/>
  <c r="S134" i="7"/>
  <c r="O136" i="11" l="1"/>
  <c r="L137" i="11"/>
  <c r="P137" i="11"/>
  <c r="M138" i="11"/>
  <c r="I134" i="8"/>
  <c r="O133" i="8"/>
  <c r="E136" i="2"/>
  <c r="E135" i="7"/>
  <c r="I135" i="7" s="1"/>
  <c r="Q135" i="7" s="1"/>
  <c r="C135" i="8"/>
  <c r="F135" i="8" s="1"/>
  <c r="L135" i="8" s="1"/>
  <c r="M134" i="7"/>
  <c r="U133" i="7"/>
  <c r="P138" i="8"/>
  <c r="M139" i="8"/>
  <c r="O136" i="7"/>
  <c r="S135" i="7"/>
  <c r="P135" i="7"/>
  <c r="T134" i="7"/>
  <c r="P138" i="11" l="1"/>
  <c r="M139" i="11"/>
  <c r="O137" i="11"/>
  <c r="L138" i="11"/>
  <c r="M135" i="7"/>
  <c r="U134" i="7"/>
  <c r="E137" i="2"/>
  <c r="E136" i="7"/>
  <c r="I136" i="7" s="1"/>
  <c r="Q136" i="7" s="1"/>
  <c r="C136" i="8"/>
  <c r="F136" i="8" s="1"/>
  <c r="L136" i="8" s="1"/>
  <c r="I135" i="8"/>
  <c r="O134" i="8"/>
  <c r="P139" i="8"/>
  <c r="M140" i="8"/>
  <c r="P136" i="7"/>
  <c r="T135" i="7"/>
  <c r="O137" i="7"/>
  <c r="S136" i="7"/>
  <c r="O138" i="11" l="1"/>
  <c r="L139" i="11"/>
  <c r="P139" i="11"/>
  <c r="M140" i="11"/>
  <c r="I136" i="8"/>
  <c r="O135" i="8"/>
  <c r="E138" i="2"/>
  <c r="E137" i="7"/>
  <c r="I137" i="7" s="1"/>
  <c r="Q137" i="7" s="1"/>
  <c r="C137" i="8"/>
  <c r="F137" i="8" s="1"/>
  <c r="L137" i="8" s="1"/>
  <c r="M136" i="7"/>
  <c r="U135" i="7"/>
  <c r="P140" i="8"/>
  <c r="M141" i="8"/>
  <c r="O138" i="7"/>
  <c r="S137" i="7"/>
  <c r="P137" i="7"/>
  <c r="T136" i="7"/>
  <c r="P140" i="11" l="1"/>
  <c r="M141" i="11"/>
  <c r="O139" i="11"/>
  <c r="L140" i="11"/>
  <c r="M137" i="7"/>
  <c r="U136" i="7"/>
  <c r="E139" i="2"/>
  <c r="E138" i="7"/>
  <c r="I138" i="7" s="1"/>
  <c r="Q138" i="7" s="1"/>
  <c r="C138" i="8"/>
  <c r="F138" i="8" s="1"/>
  <c r="L138" i="8" s="1"/>
  <c r="I137" i="8"/>
  <c r="O136" i="8"/>
  <c r="P141" i="8"/>
  <c r="M142" i="8"/>
  <c r="P138" i="7"/>
  <c r="T137" i="7"/>
  <c r="O139" i="7"/>
  <c r="S138" i="7"/>
  <c r="O140" i="11" l="1"/>
  <c r="L141" i="11"/>
  <c r="P141" i="11"/>
  <c r="M142" i="11"/>
  <c r="I138" i="8"/>
  <c r="O137" i="8"/>
  <c r="E140" i="2"/>
  <c r="E139" i="7"/>
  <c r="I139" i="7" s="1"/>
  <c r="Q139" i="7" s="1"/>
  <c r="C139" i="8"/>
  <c r="M138" i="7"/>
  <c r="U137" i="7"/>
  <c r="P142" i="8"/>
  <c r="M143" i="8"/>
  <c r="O140" i="7"/>
  <c r="S139" i="7"/>
  <c r="P139" i="7"/>
  <c r="T138" i="7"/>
  <c r="P142" i="11" l="1"/>
  <c r="M143" i="11"/>
  <c r="O141" i="11"/>
  <c r="L142" i="11"/>
  <c r="F139" i="8"/>
  <c r="L139" i="8" s="1"/>
  <c r="M139" i="7"/>
  <c r="U138" i="7"/>
  <c r="E141" i="2"/>
  <c r="E140" i="7"/>
  <c r="C140" i="8"/>
  <c r="F140" i="8" s="1"/>
  <c r="L140" i="8" s="1"/>
  <c r="I139" i="8"/>
  <c r="I140" i="8" s="1"/>
  <c r="O138" i="8"/>
  <c r="P143" i="8"/>
  <c r="M144" i="8"/>
  <c r="P140" i="7"/>
  <c r="T139" i="7"/>
  <c r="O141" i="7"/>
  <c r="S140" i="7"/>
  <c r="O142" i="11" l="1"/>
  <c r="L143" i="11"/>
  <c r="P143" i="11"/>
  <c r="M144" i="11"/>
  <c r="O140" i="8"/>
  <c r="E142" i="2"/>
  <c r="E141" i="7"/>
  <c r="C141" i="8"/>
  <c r="F141" i="8" s="1"/>
  <c r="L141" i="8" s="1"/>
  <c r="I141" i="8"/>
  <c r="I141" i="7"/>
  <c r="I140" i="7"/>
  <c r="Q140" i="7" s="1"/>
  <c r="M140" i="7"/>
  <c r="M141" i="7" s="1"/>
  <c r="U139" i="7"/>
  <c r="O139" i="8"/>
  <c r="P144" i="8"/>
  <c r="M145" i="8"/>
  <c r="O142" i="7"/>
  <c r="S141" i="7"/>
  <c r="P141" i="7"/>
  <c r="T140" i="7"/>
  <c r="O141" i="8" l="1"/>
  <c r="O143" i="11"/>
  <c r="L144" i="11"/>
  <c r="P144" i="11"/>
  <c r="M145" i="11"/>
  <c r="U140" i="7"/>
  <c r="Q141" i="7"/>
  <c r="U141" i="7" s="1"/>
  <c r="E143" i="2"/>
  <c r="E142" i="7"/>
  <c r="I142" i="7" s="1"/>
  <c r="Q142" i="7" s="1"/>
  <c r="C142" i="8"/>
  <c r="F142" i="8" s="1"/>
  <c r="L142" i="8" s="1"/>
  <c r="P145" i="8"/>
  <c r="M146" i="8"/>
  <c r="P142" i="7"/>
  <c r="T141" i="7"/>
  <c r="O143" i="7"/>
  <c r="S142" i="7"/>
  <c r="P145" i="11" l="1"/>
  <c r="M146" i="11"/>
  <c r="O144" i="11"/>
  <c r="L145" i="11"/>
  <c r="M142" i="7"/>
  <c r="E144" i="2"/>
  <c r="E143" i="7"/>
  <c r="I143" i="7" s="1"/>
  <c r="Q143" i="7" s="1"/>
  <c r="C143" i="8"/>
  <c r="F143" i="8" s="1"/>
  <c r="L143" i="8" s="1"/>
  <c r="I142" i="8"/>
  <c r="P146" i="8"/>
  <c r="M147" i="8"/>
  <c r="O144" i="7"/>
  <c r="S143" i="7"/>
  <c r="P143" i="7"/>
  <c r="T142" i="7"/>
  <c r="O145" i="11" l="1"/>
  <c r="L146" i="11"/>
  <c r="P146" i="11"/>
  <c r="M147" i="11"/>
  <c r="I143" i="8"/>
  <c r="O142" i="8"/>
  <c r="E145" i="2"/>
  <c r="E144" i="7"/>
  <c r="I144" i="7" s="1"/>
  <c r="Q144" i="7" s="1"/>
  <c r="C144" i="8"/>
  <c r="M143" i="7"/>
  <c r="U142" i="7"/>
  <c r="P147" i="8"/>
  <c r="M148" i="8"/>
  <c r="P144" i="7"/>
  <c r="T143" i="7"/>
  <c r="O145" i="7"/>
  <c r="S144" i="7"/>
  <c r="P147" i="11" l="1"/>
  <c r="M148" i="11"/>
  <c r="O146" i="11"/>
  <c r="L147" i="11"/>
  <c r="F144" i="8"/>
  <c r="L144" i="8" s="1"/>
  <c r="M144" i="7"/>
  <c r="U143" i="7"/>
  <c r="E146" i="2"/>
  <c r="E145" i="7"/>
  <c r="I145" i="7" s="1"/>
  <c r="Q145" i="7" s="1"/>
  <c r="C145" i="8"/>
  <c r="F145" i="8" s="1"/>
  <c r="L145" i="8" s="1"/>
  <c r="I144" i="8"/>
  <c r="I145" i="8" s="1"/>
  <c r="O143" i="8"/>
  <c r="P148" i="8"/>
  <c r="M149" i="8"/>
  <c r="O146" i="7"/>
  <c r="S145" i="7"/>
  <c r="P145" i="7"/>
  <c r="T144" i="7"/>
  <c r="O145" i="8" l="1"/>
  <c r="O147" i="11"/>
  <c r="L148" i="11"/>
  <c r="P148" i="11"/>
  <c r="M149" i="11"/>
  <c r="E147" i="2"/>
  <c r="E146" i="7"/>
  <c r="I146" i="7" s="1"/>
  <c r="Q146" i="7" s="1"/>
  <c r="C146" i="8"/>
  <c r="F146" i="8" s="1"/>
  <c r="L146" i="8" s="1"/>
  <c r="I146" i="8"/>
  <c r="M145" i="7"/>
  <c r="U144" i="7"/>
  <c r="O144" i="8"/>
  <c r="P149" i="8"/>
  <c r="M150" i="8"/>
  <c r="P146" i="7"/>
  <c r="T145" i="7"/>
  <c r="O147" i="7"/>
  <c r="S146" i="7"/>
  <c r="O146" i="8" l="1"/>
  <c r="P149" i="11"/>
  <c r="M150" i="11"/>
  <c r="O148" i="11"/>
  <c r="L149" i="11"/>
  <c r="M146" i="7"/>
  <c r="U145" i="7"/>
  <c r="E148" i="2"/>
  <c r="E147" i="7"/>
  <c r="I147" i="7" s="1"/>
  <c r="Q147" i="7" s="1"/>
  <c r="C147" i="8"/>
  <c r="F147" i="8" s="1"/>
  <c r="L147" i="8" s="1"/>
  <c r="P150" i="8"/>
  <c r="M151" i="8"/>
  <c r="O148" i="7"/>
  <c r="S147" i="7"/>
  <c r="P147" i="7"/>
  <c r="T146" i="7"/>
  <c r="O149" i="11" l="1"/>
  <c r="L150" i="11"/>
  <c r="P150" i="11"/>
  <c r="M151" i="11"/>
  <c r="E149" i="2"/>
  <c r="E148" i="7"/>
  <c r="I148" i="7" s="1"/>
  <c r="Q148" i="7" s="1"/>
  <c r="C148" i="8"/>
  <c r="F148" i="8" s="1"/>
  <c r="L148" i="8" s="1"/>
  <c r="I147" i="8"/>
  <c r="M147" i="7"/>
  <c r="U146" i="7"/>
  <c r="P151" i="8"/>
  <c r="M152" i="8"/>
  <c r="P148" i="7"/>
  <c r="T147" i="7"/>
  <c r="O149" i="7"/>
  <c r="S148" i="7"/>
  <c r="P151" i="11" l="1"/>
  <c r="M152" i="11"/>
  <c r="O150" i="11"/>
  <c r="L151" i="11"/>
  <c r="M148" i="7"/>
  <c r="U147" i="7"/>
  <c r="I148" i="8"/>
  <c r="O147" i="8"/>
  <c r="E150" i="2"/>
  <c r="E149" i="7"/>
  <c r="I149" i="7" s="1"/>
  <c r="Q149" i="7" s="1"/>
  <c r="C149" i="8"/>
  <c r="F149" i="8" s="1"/>
  <c r="L149" i="8" s="1"/>
  <c r="P152" i="8"/>
  <c r="M153" i="8"/>
  <c r="O150" i="7"/>
  <c r="S149" i="7"/>
  <c r="P149" i="7"/>
  <c r="T148" i="7"/>
  <c r="O151" i="11" l="1"/>
  <c r="L152" i="11"/>
  <c r="P152" i="11"/>
  <c r="M153" i="11"/>
  <c r="E151" i="2"/>
  <c r="E150" i="7"/>
  <c r="I150" i="7" s="1"/>
  <c r="Q150" i="7" s="1"/>
  <c r="C150" i="8"/>
  <c r="F150" i="8" s="1"/>
  <c r="L150" i="8" s="1"/>
  <c r="I149" i="8"/>
  <c r="O148" i="8"/>
  <c r="M149" i="7"/>
  <c r="U148" i="7"/>
  <c r="P153" i="8"/>
  <c r="M154" i="8"/>
  <c r="P150" i="7"/>
  <c r="T149" i="7"/>
  <c r="O151" i="7"/>
  <c r="S150" i="7"/>
  <c r="P153" i="11" l="1"/>
  <c r="M154" i="11"/>
  <c r="O152" i="11"/>
  <c r="L153" i="11"/>
  <c r="M150" i="7"/>
  <c r="U149" i="7"/>
  <c r="I150" i="8"/>
  <c r="O149" i="8"/>
  <c r="E152" i="2"/>
  <c r="E151" i="7"/>
  <c r="I151" i="7" s="1"/>
  <c r="Q151" i="7" s="1"/>
  <c r="C151" i="8"/>
  <c r="F151" i="8" s="1"/>
  <c r="L151" i="8" s="1"/>
  <c r="P154" i="8"/>
  <c r="M155" i="8"/>
  <c r="O152" i="7"/>
  <c r="S151" i="7"/>
  <c r="P151" i="7"/>
  <c r="T150" i="7"/>
  <c r="O153" i="11" l="1"/>
  <c r="L154" i="11"/>
  <c r="P154" i="11"/>
  <c r="M155" i="11"/>
  <c r="E153" i="2"/>
  <c r="E152" i="7"/>
  <c r="I152" i="7" s="1"/>
  <c r="Q152" i="7" s="1"/>
  <c r="C152" i="8"/>
  <c r="F152" i="8" s="1"/>
  <c r="L152" i="8" s="1"/>
  <c r="I151" i="8"/>
  <c r="O150" i="8"/>
  <c r="M151" i="7"/>
  <c r="U150" i="7"/>
  <c r="P155" i="8"/>
  <c r="M156" i="8"/>
  <c r="P152" i="7"/>
  <c r="T151" i="7"/>
  <c r="O153" i="7"/>
  <c r="S152" i="7"/>
  <c r="P155" i="11" l="1"/>
  <c r="M156" i="11"/>
  <c r="O154" i="11"/>
  <c r="L155" i="11"/>
  <c r="M152" i="7"/>
  <c r="U151" i="7"/>
  <c r="I152" i="8"/>
  <c r="O151" i="8"/>
  <c r="E154" i="2"/>
  <c r="E153" i="7"/>
  <c r="I153" i="7" s="1"/>
  <c r="Q153" i="7" s="1"/>
  <c r="C153" i="8"/>
  <c r="F153" i="8" s="1"/>
  <c r="L153" i="8" s="1"/>
  <c r="P156" i="8"/>
  <c r="M157" i="8"/>
  <c r="O154" i="7"/>
  <c r="S153" i="7"/>
  <c r="P153" i="7"/>
  <c r="T152" i="7"/>
  <c r="O155" i="11" l="1"/>
  <c r="L156" i="11"/>
  <c r="P156" i="11"/>
  <c r="M157" i="11"/>
  <c r="E155" i="2"/>
  <c r="E154" i="7"/>
  <c r="I154" i="7" s="1"/>
  <c r="Q154" i="7" s="1"/>
  <c r="C154" i="8"/>
  <c r="F154" i="8" s="1"/>
  <c r="L154" i="8" s="1"/>
  <c r="I153" i="8"/>
  <c r="O152" i="8"/>
  <c r="M153" i="7"/>
  <c r="U152" i="7"/>
  <c r="P157" i="8"/>
  <c r="M158" i="8"/>
  <c r="P154" i="7"/>
  <c r="T153" i="7"/>
  <c r="O155" i="7"/>
  <c r="S154" i="7"/>
  <c r="P157" i="11" l="1"/>
  <c r="M158" i="11"/>
  <c r="O156" i="11"/>
  <c r="L157" i="11"/>
  <c r="I154" i="8"/>
  <c r="O153" i="8"/>
  <c r="M154" i="7"/>
  <c r="U153" i="7"/>
  <c r="E156" i="2"/>
  <c r="E155" i="7"/>
  <c r="I155" i="7" s="1"/>
  <c r="Q155" i="7" s="1"/>
  <c r="C155" i="8"/>
  <c r="F155" i="8" s="1"/>
  <c r="L155" i="8" s="1"/>
  <c r="P158" i="8"/>
  <c r="M159" i="8"/>
  <c r="O156" i="7"/>
  <c r="S155" i="7"/>
  <c r="P155" i="7"/>
  <c r="T154" i="7"/>
  <c r="P158" i="11" l="1"/>
  <c r="M159" i="11"/>
  <c r="O157" i="11"/>
  <c r="L158" i="11"/>
  <c r="E157" i="2"/>
  <c r="E156" i="7"/>
  <c r="I156" i="7" s="1"/>
  <c r="Q156" i="7" s="1"/>
  <c r="C156" i="8"/>
  <c r="F156" i="8" s="1"/>
  <c r="L156" i="8" s="1"/>
  <c r="M155" i="7"/>
  <c r="U154" i="7"/>
  <c r="I155" i="8"/>
  <c r="O154" i="8"/>
  <c r="P159" i="8"/>
  <c r="M160" i="8"/>
  <c r="P156" i="7"/>
  <c r="T155" i="7"/>
  <c r="O157" i="7"/>
  <c r="S156" i="7"/>
  <c r="O158" i="11" l="1"/>
  <c r="L159" i="11"/>
  <c r="P159" i="11"/>
  <c r="M160" i="11"/>
  <c r="I156" i="8"/>
  <c r="O155" i="8"/>
  <c r="M156" i="7"/>
  <c r="U155" i="7"/>
  <c r="E158" i="2"/>
  <c r="E157" i="7"/>
  <c r="I157" i="7" s="1"/>
  <c r="Q157" i="7" s="1"/>
  <c r="C157" i="8"/>
  <c r="F157" i="8" s="1"/>
  <c r="L157" i="8" s="1"/>
  <c r="P160" i="8"/>
  <c r="M161" i="8"/>
  <c r="O158" i="7"/>
  <c r="S157" i="7"/>
  <c r="P157" i="7"/>
  <c r="T156" i="7"/>
  <c r="P160" i="11" l="1"/>
  <c r="M161" i="11"/>
  <c r="O159" i="11"/>
  <c r="L160" i="11"/>
  <c r="E159" i="2"/>
  <c r="E158" i="7"/>
  <c r="I158" i="7" s="1"/>
  <c r="Q158" i="7" s="1"/>
  <c r="C158" i="8"/>
  <c r="F158" i="8" s="1"/>
  <c r="L158" i="8" s="1"/>
  <c r="M157" i="7"/>
  <c r="U156" i="7"/>
  <c r="I157" i="8"/>
  <c r="O156" i="8"/>
  <c r="P161" i="8"/>
  <c r="M162" i="8"/>
  <c r="P158" i="7"/>
  <c r="T157" i="7"/>
  <c r="O159" i="7"/>
  <c r="S158" i="7"/>
  <c r="P161" i="11" l="1"/>
  <c r="M162" i="11"/>
  <c r="O160" i="11"/>
  <c r="L161" i="11"/>
  <c r="I158" i="8"/>
  <c r="O157" i="8"/>
  <c r="M158" i="7"/>
  <c r="U157" i="7"/>
  <c r="E160" i="2"/>
  <c r="E159" i="7"/>
  <c r="I159" i="7" s="1"/>
  <c r="Q159" i="7" s="1"/>
  <c r="C159" i="8"/>
  <c r="F159" i="8" s="1"/>
  <c r="L159" i="8" s="1"/>
  <c r="P162" i="8"/>
  <c r="M163" i="8"/>
  <c r="O160" i="7"/>
  <c r="S159" i="7"/>
  <c r="P159" i="7"/>
  <c r="T158" i="7"/>
  <c r="O161" i="11" l="1"/>
  <c r="L162" i="11"/>
  <c r="P162" i="11"/>
  <c r="M163" i="11"/>
  <c r="E161" i="2"/>
  <c r="E160" i="7"/>
  <c r="I160" i="7" s="1"/>
  <c r="Q160" i="7" s="1"/>
  <c r="C160" i="8"/>
  <c r="F160" i="8" s="1"/>
  <c r="L160" i="8" s="1"/>
  <c r="M159" i="7"/>
  <c r="U158" i="7"/>
  <c r="I159" i="8"/>
  <c r="O158" i="8"/>
  <c r="P163" i="8"/>
  <c r="M164" i="8"/>
  <c r="P160" i="7"/>
  <c r="T159" i="7"/>
  <c r="O161" i="7"/>
  <c r="S160" i="7"/>
  <c r="P163" i="11" l="1"/>
  <c r="M164" i="11"/>
  <c r="O162" i="11"/>
  <c r="L163" i="11"/>
  <c r="I160" i="8"/>
  <c r="O159" i="8"/>
  <c r="M160" i="7"/>
  <c r="U159" i="7"/>
  <c r="E162" i="2"/>
  <c r="E161" i="7"/>
  <c r="I161" i="7" s="1"/>
  <c r="Q161" i="7" s="1"/>
  <c r="C161" i="8"/>
  <c r="F161" i="8" s="1"/>
  <c r="L161" i="8" s="1"/>
  <c r="P164" i="8"/>
  <c r="M165" i="8"/>
  <c r="O162" i="7"/>
  <c r="S161" i="7"/>
  <c r="P161" i="7"/>
  <c r="T160" i="7"/>
  <c r="O163" i="11" l="1"/>
  <c r="L164" i="11"/>
  <c r="P164" i="11"/>
  <c r="M165" i="11"/>
  <c r="E163" i="2"/>
  <c r="E162" i="7"/>
  <c r="I162" i="7" s="1"/>
  <c r="Q162" i="7" s="1"/>
  <c r="C162" i="8"/>
  <c r="F162" i="8" s="1"/>
  <c r="L162" i="8" s="1"/>
  <c r="M161" i="7"/>
  <c r="U160" i="7"/>
  <c r="I161" i="8"/>
  <c r="O160" i="8"/>
  <c r="P165" i="8"/>
  <c r="M166" i="8"/>
  <c r="P162" i="7"/>
  <c r="T161" i="7"/>
  <c r="O163" i="7"/>
  <c r="S162" i="7"/>
  <c r="P165" i="11" l="1"/>
  <c r="M166" i="11"/>
  <c r="O164" i="11"/>
  <c r="L165" i="11"/>
  <c r="I162" i="8"/>
  <c r="O161" i="8"/>
  <c r="M162" i="7"/>
  <c r="U161" i="7"/>
  <c r="E164" i="2"/>
  <c r="E163" i="7"/>
  <c r="I163" i="7" s="1"/>
  <c r="Q163" i="7" s="1"/>
  <c r="C163" i="8"/>
  <c r="F163" i="8" s="1"/>
  <c r="L163" i="8" s="1"/>
  <c r="P166" i="8"/>
  <c r="M167" i="8"/>
  <c r="O164" i="7"/>
  <c r="S163" i="7"/>
  <c r="P163" i="7"/>
  <c r="T162" i="7"/>
  <c r="O165" i="11" l="1"/>
  <c r="L166" i="11"/>
  <c r="P166" i="11"/>
  <c r="M167" i="11"/>
  <c r="E165" i="2"/>
  <c r="E164" i="7"/>
  <c r="I164" i="7" s="1"/>
  <c r="Q164" i="7" s="1"/>
  <c r="C164" i="8"/>
  <c r="F164" i="8" s="1"/>
  <c r="L164" i="8" s="1"/>
  <c r="M163" i="7"/>
  <c r="U162" i="7"/>
  <c r="I163" i="8"/>
  <c r="O162" i="8"/>
  <c r="P167" i="8"/>
  <c r="M168" i="8"/>
  <c r="P164" i="7"/>
  <c r="T163" i="7"/>
  <c r="O165" i="7"/>
  <c r="S164" i="7"/>
  <c r="P167" i="11" l="1"/>
  <c r="M168" i="11"/>
  <c r="O166" i="11"/>
  <c r="L167" i="11"/>
  <c r="I164" i="8"/>
  <c r="O163" i="8"/>
  <c r="M164" i="7"/>
  <c r="U163" i="7"/>
  <c r="E166" i="2"/>
  <c r="E165" i="7"/>
  <c r="I165" i="7" s="1"/>
  <c r="Q165" i="7" s="1"/>
  <c r="C165" i="8"/>
  <c r="F165" i="8" s="1"/>
  <c r="L165" i="8" s="1"/>
  <c r="P168" i="8"/>
  <c r="M169" i="8"/>
  <c r="O166" i="7"/>
  <c r="S165" i="7"/>
  <c r="P165" i="7"/>
  <c r="T164" i="7"/>
  <c r="O167" i="11" l="1"/>
  <c r="L168" i="11"/>
  <c r="P168" i="11"/>
  <c r="M169" i="11"/>
  <c r="E167" i="2"/>
  <c r="E166" i="7"/>
  <c r="I166" i="7" s="1"/>
  <c r="Q166" i="7" s="1"/>
  <c r="C166" i="8"/>
  <c r="F166" i="8" s="1"/>
  <c r="L166" i="8" s="1"/>
  <c r="M165" i="7"/>
  <c r="U164" i="7"/>
  <c r="I165" i="8"/>
  <c r="O164" i="8"/>
  <c r="P169" i="8"/>
  <c r="M170" i="8"/>
  <c r="P166" i="7"/>
  <c r="T165" i="7"/>
  <c r="O167" i="7"/>
  <c r="S166" i="7"/>
  <c r="P169" i="11" l="1"/>
  <c r="M170" i="11"/>
  <c r="O168" i="11"/>
  <c r="L169" i="11"/>
  <c r="I166" i="8"/>
  <c r="O165" i="8"/>
  <c r="M166" i="7"/>
  <c r="U165" i="7"/>
  <c r="E168" i="2"/>
  <c r="E167" i="7"/>
  <c r="I167" i="7" s="1"/>
  <c r="Q167" i="7" s="1"/>
  <c r="C167" i="8"/>
  <c r="F167" i="8" s="1"/>
  <c r="L167" i="8" s="1"/>
  <c r="P170" i="8"/>
  <c r="M171" i="8"/>
  <c r="O168" i="7"/>
  <c r="S167" i="7"/>
  <c r="P167" i="7"/>
  <c r="T166" i="7"/>
  <c r="O169" i="11" l="1"/>
  <c r="L170" i="11"/>
  <c r="P170" i="11"/>
  <c r="M171" i="11"/>
  <c r="E169" i="2"/>
  <c r="E168" i="7"/>
  <c r="I168" i="7" s="1"/>
  <c r="Q168" i="7" s="1"/>
  <c r="C168" i="8"/>
  <c r="F168" i="8" s="1"/>
  <c r="L168" i="8" s="1"/>
  <c r="M167" i="7"/>
  <c r="U166" i="7"/>
  <c r="I167" i="8"/>
  <c r="O166" i="8"/>
  <c r="P171" i="8"/>
  <c r="M172" i="8"/>
  <c r="P168" i="7"/>
  <c r="T167" i="7"/>
  <c r="O169" i="7"/>
  <c r="S168" i="7"/>
  <c r="P171" i="11" l="1"/>
  <c r="M172" i="11"/>
  <c r="O170" i="11"/>
  <c r="L171" i="11"/>
  <c r="I168" i="8"/>
  <c r="O167" i="8"/>
  <c r="M168" i="7"/>
  <c r="U167" i="7"/>
  <c r="E170" i="2"/>
  <c r="E169" i="7"/>
  <c r="I169" i="7" s="1"/>
  <c r="Q169" i="7" s="1"/>
  <c r="C169" i="8"/>
  <c r="F169" i="8" s="1"/>
  <c r="L169" i="8" s="1"/>
  <c r="P172" i="8"/>
  <c r="M173" i="8"/>
  <c r="O170" i="7"/>
  <c r="S169" i="7"/>
  <c r="P169" i="7"/>
  <c r="T168" i="7"/>
  <c r="O171" i="11" l="1"/>
  <c r="L172" i="11"/>
  <c r="P172" i="11"/>
  <c r="M173" i="11"/>
  <c r="E171" i="2"/>
  <c r="E170" i="7"/>
  <c r="I170" i="7" s="1"/>
  <c r="Q170" i="7" s="1"/>
  <c r="C170" i="8"/>
  <c r="F170" i="8" s="1"/>
  <c r="L170" i="8" s="1"/>
  <c r="M169" i="7"/>
  <c r="U168" i="7"/>
  <c r="I169" i="8"/>
  <c r="I170" i="8" s="1"/>
  <c r="O168" i="8"/>
  <c r="P173" i="8"/>
  <c r="M174" i="8"/>
  <c r="P170" i="7"/>
  <c r="T169" i="7"/>
  <c r="O171" i="7"/>
  <c r="S170" i="7"/>
  <c r="P173" i="11" l="1"/>
  <c r="M174" i="11"/>
  <c r="O172" i="11"/>
  <c r="L173" i="11"/>
  <c r="O170" i="8"/>
  <c r="M170" i="7"/>
  <c r="U169" i="7"/>
  <c r="E172" i="2"/>
  <c r="E171" i="7"/>
  <c r="I171" i="7" s="1"/>
  <c r="Q171" i="7" s="1"/>
  <c r="C171" i="8"/>
  <c r="F171" i="8" s="1"/>
  <c r="L171" i="8" s="1"/>
  <c r="O169" i="8"/>
  <c r="P174" i="8"/>
  <c r="M175" i="8"/>
  <c r="O172" i="7"/>
  <c r="S171" i="7"/>
  <c r="P171" i="7"/>
  <c r="T170" i="7"/>
  <c r="O173" i="11" l="1"/>
  <c r="L174" i="11"/>
  <c r="P174" i="11"/>
  <c r="M175" i="11"/>
  <c r="M171" i="7"/>
  <c r="U170" i="7"/>
  <c r="E173" i="2"/>
  <c r="E172" i="7"/>
  <c r="I172" i="7" s="1"/>
  <c r="Q172" i="7" s="1"/>
  <c r="C172" i="8"/>
  <c r="F172" i="8" s="1"/>
  <c r="L172" i="8" s="1"/>
  <c r="I171" i="8"/>
  <c r="P175" i="8"/>
  <c r="M176" i="8"/>
  <c r="P172" i="7"/>
  <c r="T171" i="7"/>
  <c r="O173" i="7"/>
  <c r="S172" i="7"/>
  <c r="P175" i="11" l="1"/>
  <c r="M176" i="11"/>
  <c r="O174" i="11"/>
  <c r="L175" i="11"/>
  <c r="I172" i="8"/>
  <c r="O171" i="8"/>
  <c r="E174" i="2"/>
  <c r="E173" i="7"/>
  <c r="I173" i="7" s="1"/>
  <c r="Q173" i="7" s="1"/>
  <c r="C173" i="8"/>
  <c r="F173" i="8" s="1"/>
  <c r="L173" i="8" s="1"/>
  <c r="M172" i="7"/>
  <c r="U171" i="7"/>
  <c r="P176" i="8"/>
  <c r="M177" i="8"/>
  <c r="O174" i="7"/>
  <c r="S173" i="7"/>
  <c r="P173" i="7"/>
  <c r="T172" i="7"/>
  <c r="O175" i="11" l="1"/>
  <c r="L176" i="11"/>
  <c r="P176" i="11"/>
  <c r="M177" i="11"/>
  <c r="M173" i="7"/>
  <c r="U172" i="7"/>
  <c r="E175" i="2"/>
  <c r="E174" i="7"/>
  <c r="C174" i="8"/>
  <c r="F174" i="8" s="1"/>
  <c r="L174" i="8" s="1"/>
  <c r="I173" i="8"/>
  <c r="O172" i="8"/>
  <c r="P177" i="8"/>
  <c r="M178" i="8"/>
  <c r="P174" i="7"/>
  <c r="T173" i="7"/>
  <c r="O175" i="7"/>
  <c r="S174" i="7"/>
  <c r="P177" i="11" l="1"/>
  <c r="M178" i="11"/>
  <c r="O176" i="11"/>
  <c r="L177" i="11"/>
  <c r="I174" i="8"/>
  <c r="O173" i="8"/>
  <c r="I174" i="7"/>
  <c r="Q174" i="7" s="1"/>
  <c r="E176" i="2"/>
  <c r="E175" i="7"/>
  <c r="I175" i="7" s="1"/>
  <c r="Q175" i="7" s="1"/>
  <c r="C175" i="8"/>
  <c r="F175" i="8" s="1"/>
  <c r="L175" i="8" s="1"/>
  <c r="M174" i="7"/>
  <c r="M175" i="7" s="1"/>
  <c r="U173" i="7"/>
  <c r="P178" i="8"/>
  <c r="M179" i="8"/>
  <c r="O176" i="7"/>
  <c r="S175" i="7"/>
  <c r="P175" i="7"/>
  <c r="T174" i="7"/>
  <c r="O177" i="11" l="1"/>
  <c r="L178" i="11"/>
  <c r="P178" i="11"/>
  <c r="M179" i="11"/>
  <c r="U175" i="7"/>
  <c r="E177" i="2"/>
  <c r="E176" i="7"/>
  <c r="I176" i="7" s="1"/>
  <c r="Q176" i="7" s="1"/>
  <c r="C176" i="8"/>
  <c r="F176" i="8" s="1"/>
  <c r="L176" i="8" s="1"/>
  <c r="M176" i="7"/>
  <c r="U174" i="7"/>
  <c r="I175" i="8"/>
  <c r="O174" i="8"/>
  <c r="P179" i="8"/>
  <c r="M180" i="8"/>
  <c r="P176" i="7"/>
  <c r="T175" i="7"/>
  <c r="O177" i="7"/>
  <c r="S176" i="7"/>
  <c r="U176" i="7" l="1"/>
  <c r="P179" i="11"/>
  <c r="M180" i="11"/>
  <c r="O178" i="11"/>
  <c r="L179" i="11"/>
  <c r="I176" i="8"/>
  <c r="O175" i="8"/>
  <c r="E178" i="2"/>
  <c r="E177" i="7"/>
  <c r="I177" i="7" s="1"/>
  <c r="Q177" i="7" s="1"/>
  <c r="C177" i="8"/>
  <c r="F177" i="8" s="1"/>
  <c r="L177" i="8" s="1"/>
  <c r="P180" i="8"/>
  <c r="M181" i="8"/>
  <c r="O178" i="7"/>
  <c r="S177" i="7"/>
  <c r="P177" i="7"/>
  <c r="T176" i="7"/>
  <c r="O179" i="11" l="1"/>
  <c r="L180" i="11"/>
  <c r="P180" i="11"/>
  <c r="M181" i="11"/>
  <c r="E179" i="2"/>
  <c r="E178" i="7"/>
  <c r="I178" i="7" s="1"/>
  <c r="Q178" i="7" s="1"/>
  <c r="C178" i="8"/>
  <c r="F178" i="8" s="1"/>
  <c r="L178" i="8" s="1"/>
  <c r="M177" i="7"/>
  <c r="I177" i="8"/>
  <c r="O176" i="8"/>
  <c r="P181" i="8"/>
  <c r="M182" i="8"/>
  <c r="P178" i="7"/>
  <c r="T177" i="7"/>
  <c r="O179" i="7"/>
  <c r="S178" i="7"/>
  <c r="P181" i="11" l="1"/>
  <c r="M182" i="11"/>
  <c r="O180" i="11"/>
  <c r="L181" i="11"/>
  <c r="I178" i="8"/>
  <c r="O177" i="8"/>
  <c r="M178" i="7"/>
  <c r="U177" i="7"/>
  <c r="E180" i="2"/>
  <c r="E179" i="7"/>
  <c r="I179" i="7" s="1"/>
  <c r="Q179" i="7" s="1"/>
  <c r="C179" i="8"/>
  <c r="F179" i="8" s="1"/>
  <c r="L179" i="8" s="1"/>
  <c r="P182" i="8"/>
  <c r="M183" i="8"/>
  <c r="O180" i="7"/>
  <c r="S179" i="7"/>
  <c r="P179" i="7"/>
  <c r="T178" i="7"/>
  <c r="O181" i="11" l="1"/>
  <c r="L182" i="11"/>
  <c r="P182" i="11"/>
  <c r="M183" i="11"/>
  <c r="E181" i="2"/>
  <c r="E180" i="7"/>
  <c r="I180" i="7" s="1"/>
  <c r="Q180" i="7" s="1"/>
  <c r="C180" i="8"/>
  <c r="F180" i="8" s="1"/>
  <c r="L180" i="8" s="1"/>
  <c r="M179" i="7"/>
  <c r="U178" i="7"/>
  <c r="I179" i="8"/>
  <c r="O178" i="8"/>
  <c r="P183" i="8"/>
  <c r="M184" i="8"/>
  <c r="P180" i="7"/>
  <c r="T179" i="7"/>
  <c r="O181" i="7"/>
  <c r="S180" i="7"/>
  <c r="P183" i="11" l="1"/>
  <c r="M184" i="11"/>
  <c r="O182" i="11"/>
  <c r="L183" i="11"/>
  <c r="I180" i="8"/>
  <c r="O179" i="8"/>
  <c r="M180" i="7"/>
  <c r="U179" i="7"/>
  <c r="E182" i="2"/>
  <c r="E181" i="7"/>
  <c r="I181" i="7" s="1"/>
  <c r="Q181" i="7" s="1"/>
  <c r="C181" i="8"/>
  <c r="F181" i="8" s="1"/>
  <c r="L181" i="8" s="1"/>
  <c r="P184" i="8"/>
  <c r="M185" i="8"/>
  <c r="O182" i="7"/>
  <c r="S181" i="7"/>
  <c r="P181" i="7"/>
  <c r="T180" i="7"/>
  <c r="O183" i="11" l="1"/>
  <c r="L184" i="11"/>
  <c r="P184" i="11"/>
  <c r="M185" i="11"/>
  <c r="E183" i="2"/>
  <c r="E182" i="7"/>
  <c r="I182" i="7" s="1"/>
  <c r="Q182" i="7" s="1"/>
  <c r="C182" i="8"/>
  <c r="F182" i="8" s="1"/>
  <c r="L182" i="8" s="1"/>
  <c r="M181" i="7"/>
  <c r="U180" i="7"/>
  <c r="I181" i="8"/>
  <c r="O180" i="8"/>
  <c r="P185" i="8"/>
  <c r="M186" i="8"/>
  <c r="P182" i="7"/>
  <c r="T181" i="7"/>
  <c r="O183" i="7"/>
  <c r="S182" i="7"/>
  <c r="P185" i="11" l="1"/>
  <c r="M186" i="11"/>
  <c r="O184" i="11"/>
  <c r="L185" i="11"/>
  <c r="I182" i="8"/>
  <c r="O181" i="8"/>
  <c r="M182" i="7"/>
  <c r="U181" i="7"/>
  <c r="E184" i="2"/>
  <c r="E183" i="7"/>
  <c r="I183" i="7" s="1"/>
  <c r="Q183" i="7" s="1"/>
  <c r="C183" i="8"/>
  <c r="F183" i="8" s="1"/>
  <c r="L183" i="8" s="1"/>
  <c r="P186" i="8"/>
  <c r="M187" i="8"/>
  <c r="O184" i="7"/>
  <c r="S183" i="7"/>
  <c r="P183" i="7"/>
  <c r="T182" i="7"/>
  <c r="O185" i="11" l="1"/>
  <c r="L186" i="11"/>
  <c r="P186" i="11"/>
  <c r="M187" i="11"/>
  <c r="E185" i="2"/>
  <c r="E184" i="7"/>
  <c r="I184" i="7" s="1"/>
  <c r="Q184" i="7" s="1"/>
  <c r="C184" i="8"/>
  <c r="M183" i="7"/>
  <c r="U182" i="7"/>
  <c r="I183" i="8"/>
  <c r="O182" i="8"/>
  <c r="P187" i="8"/>
  <c r="M188" i="8"/>
  <c r="P184" i="7"/>
  <c r="T183" i="7"/>
  <c r="O185" i="7"/>
  <c r="S184" i="7"/>
  <c r="P187" i="11" l="1"/>
  <c r="M188" i="11"/>
  <c r="O186" i="11"/>
  <c r="L187" i="11"/>
  <c r="I184" i="8"/>
  <c r="O183" i="8"/>
  <c r="M184" i="7"/>
  <c r="U183" i="7"/>
  <c r="F184" i="8"/>
  <c r="L184" i="8" s="1"/>
  <c r="O184" i="8" s="1"/>
  <c r="E186" i="2"/>
  <c r="E185" i="7"/>
  <c r="I185" i="7" s="1"/>
  <c r="Q185" i="7" s="1"/>
  <c r="C185" i="8"/>
  <c r="F185" i="8" s="1"/>
  <c r="L185" i="8" s="1"/>
  <c r="P188" i="8"/>
  <c r="M189" i="8"/>
  <c r="O186" i="7"/>
  <c r="S185" i="7"/>
  <c r="P185" i="7"/>
  <c r="T184" i="7"/>
  <c r="O187" i="11" l="1"/>
  <c r="L188" i="11"/>
  <c r="P188" i="11"/>
  <c r="M189" i="11"/>
  <c r="E187" i="2"/>
  <c r="E186" i="7"/>
  <c r="I186" i="7" s="1"/>
  <c r="Q186" i="7" s="1"/>
  <c r="C186" i="8"/>
  <c r="F186" i="8" s="1"/>
  <c r="L186" i="8" s="1"/>
  <c r="M185" i="7"/>
  <c r="U184" i="7"/>
  <c r="I185" i="8"/>
  <c r="I186" i="8" s="1"/>
  <c r="P189" i="8"/>
  <c r="M190" i="8"/>
  <c r="P186" i="7"/>
  <c r="T185" i="7"/>
  <c r="O187" i="7"/>
  <c r="S186" i="7"/>
  <c r="O186" i="8" l="1"/>
  <c r="P189" i="11"/>
  <c r="M190" i="11"/>
  <c r="O188" i="11"/>
  <c r="L189" i="11"/>
  <c r="M186" i="7"/>
  <c r="U185" i="7"/>
  <c r="E188" i="2"/>
  <c r="E187" i="7"/>
  <c r="I187" i="7" s="1"/>
  <c r="Q187" i="7" s="1"/>
  <c r="C187" i="8"/>
  <c r="F187" i="8" s="1"/>
  <c r="L187" i="8" s="1"/>
  <c r="O185" i="8"/>
  <c r="P190" i="8"/>
  <c r="M191" i="8"/>
  <c r="O188" i="7"/>
  <c r="S187" i="7"/>
  <c r="P187" i="7"/>
  <c r="T186" i="7"/>
  <c r="O189" i="11" l="1"/>
  <c r="L190" i="11"/>
  <c r="P190" i="11"/>
  <c r="M191" i="11"/>
  <c r="E189" i="2"/>
  <c r="E188" i="7"/>
  <c r="I188" i="7" s="1"/>
  <c r="Q188" i="7" s="1"/>
  <c r="C188" i="8"/>
  <c r="F188" i="8" s="1"/>
  <c r="L188" i="8" s="1"/>
  <c r="M187" i="7"/>
  <c r="U186" i="7"/>
  <c r="I187" i="8"/>
  <c r="P191" i="8"/>
  <c r="M192" i="8"/>
  <c r="P188" i="7"/>
  <c r="T187" i="7"/>
  <c r="O189" i="7"/>
  <c r="S188" i="7"/>
  <c r="P191" i="11" l="1"/>
  <c r="M192" i="11"/>
  <c r="O190" i="11"/>
  <c r="L191" i="11"/>
  <c r="I188" i="8"/>
  <c r="O187" i="8"/>
  <c r="M188" i="7"/>
  <c r="U187" i="7"/>
  <c r="E190" i="2"/>
  <c r="E189" i="7"/>
  <c r="I189" i="7" s="1"/>
  <c r="Q189" i="7" s="1"/>
  <c r="C189" i="8"/>
  <c r="F189" i="8" s="1"/>
  <c r="L189" i="8" s="1"/>
  <c r="P192" i="8"/>
  <c r="M193" i="8"/>
  <c r="O190" i="7"/>
  <c r="S189" i="7"/>
  <c r="P189" i="7"/>
  <c r="T188" i="7"/>
  <c r="O191" i="11" l="1"/>
  <c r="L192" i="11"/>
  <c r="P192" i="11"/>
  <c r="M193" i="11"/>
  <c r="E191" i="2"/>
  <c r="E190" i="7"/>
  <c r="I190" i="7" s="1"/>
  <c r="Q190" i="7" s="1"/>
  <c r="C190" i="8"/>
  <c r="F190" i="8" s="1"/>
  <c r="L190" i="8" s="1"/>
  <c r="M189" i="7"/>
  <c r="U188" i="7"/>
  <c r="I189" i="8"/>
  <c r="I190" i="8" s="1"/>
  <c r="O188" i="8"/>
  <c r="P193" i="8"/>
  <c r="M194" i="8"/>
  <c r="P190" i="7"/>
  <c r="T189" i="7"/>
  <c r="O191" i="7"/>
  <c r="S190" i="7"/>
  <c r="P193" i="11" l="1"/>
  <c r="M194" i="11"/>
  <c r="O192" i="11"/>
  <c r="L193" i="11"/>
  <c r="O190" i="8"/>
  <c r="E192" i="2"/>
  <c r="E191" i="7"/>
  <c r="I191" i="7" s="1"/>
  <c r="Q191" i="7" s="1"/>
  <c r="C191" i="8"/>
  <c r="F191" i="8" s="1"/>
  <c r="L191" i="8" s="1"/>
  <c r="M190" i="7"/>
  <c r="U189" i="7"/>
  <c r="O189" i="8"/>
  <c r="P194" i="8"/>
  <c r="M195" i="8"/>
  <c r="O192" i="7"/>
  <c r="S191" i="7"/>
  <c r="P191" i="7"/>
  <c r="T190" i="7"/>
  <c r="O193" i="11" l="1"/>
  <c r="L194" i="11"/>
  <c r="P194" i="11"/>
  <c r="M195" i="11"/>
  <c r="E193" i="2"/>
  <c r="E192" i="7"/>
  <c r="I192" i="7" s="1"/>
  <c r="Q192" i="7" s="1"/>
  <c r="C192" i="8"/>
  <c r="F192" i="8" s="1"/>
  <c r="L192" i="8" s="1"/>
  <c r="M191" i="7"/>
  <c r="U190" i="7"/>
  <c r="I191" i="8"/>
  <c r="P195" i="8"/>
  <c r="M196" i="8"/>
  <c r="P192" i="7"/>
  <c r="T191" i="7"/>
  <c r="O193" i="7"/>
  <c r="S192" i="7"/>
  <c r="P195" i="11" l="1"/>
  <c r="M196" i="11"/>
  <c r="O194" i="11"/>
  <c r="L195" i="11"/>
  <c r="I192" i="8"/>
  <c r="O191" i="8"/>
  <c r="M192" i="7"/>
  <c r="U191" i="7"/>
  <c r="E194" i="2"/>
  <c r="E193" i="7"/>
  <c r="I193" i="7" s="1"/>
  <c r="Q193" i="7" s="1"/>
  <c r="C193" i="8"/>
  <c r="F193" i="8" s="1"/>
  <c r="L193" i="8" s="1"/>
  <c r="P196" i="8"/>
  <c r="M197" i="8"/>
  <c r="O194" i="7"/>
  <c r="S193" i="7"/>
  <c r="P193" i="7"/>
  <c r="T192" i="7"/>
  <c r="P196" i="11" l="1"/>
  <c r="M197" i="11"/>
  <c r="O195" i="11"/>
  <c r="L196" i="11"/>
  <c r="E195" i="2"/>
  <c r="E194" i="7"/>
  <c r="I194" i="7" s="1"/>
  <c r="Q194" i="7" s="1"/>
  <c r="C194" i="8"/>
  <c r="F194" i="8" s="1"/>
  <c r="L194" i="8" s="1"/>
  <c r="M193" i="7"/>
  <c r="U192" i="7"/>
  <c r="I193" i="8"/>
  <c r="O192" i="8"/>
  <c r="P197" i="8"/>
  <c r="M198" i="8"/>
  <c r="P194" i="7"/>
  <c r="T193" i="7"/>
  <c r="O195" i="7"/>
  <c r="S194" i="7"/>
  <c r="O196" i="11" l="1"/>
  <c r="L197" i="11"/>
  <c r="P197" i="11"/>
  <c r="M198" i="11"/>
  <c r="I194" i="8"/>
  <c r="O193" i="8"/>
  <c r="M194" i="7"/>
  <c r="U193" i="7"/>
  <c r="E196" i="2"/>
  <c r="E195" i="7"/>
  <c r="I195" i="7" s="1"/>
  <c r="Q195" i="7" s="1"/>
  <c r="C195" i="8"/>
  <c r="F195" i="8" s="1"/>
  <c r="L195" i="8" s="1"/>
  <c r="P198" i="8"/>
  <c r="M199" i="8"/>
  <c r="O196" i="7"/>
  <c r="S195" i="7"/>
  <c r="P195" i="7"/>
  <c r="T194" i="7"/>
  <c r="P198" i="11" l="1"/>
  <c r="M199" i="11"/>
  <c r="O197" i="11"/>
  <c r="L198" i="11"/>
  <c r="E197" i="2"/>
  <c r="E196" i="7"/>
  <c r="I196" i="7" s="1"/>
  <c r="Q196" i="7" s="1"/>
  <c r="C196" i="8"/>
  <c r="F196" i="8" s="1"/>
  <c r="L196" i="8" s="1"/>
  <c r="M195" i="7"/>
  <c r="U194" i="7"/>
  <c r="I195" i="8"/>
  <c r="O194" i="8"/>
  <c r="P199" i="8"/>
  <c r="M200" i="8"/>
  <c r="P196" i="7"/>
  <c r="T195" i="7"/>
  <c r="O197" i="7"/>
  <c r="S196" i="7"/>
  <c r="O198" i="11" l="1"/>
  <c r="L199" i="11"/>
  <c r="P199" i="11"/>
  <c r="M200" i="11"/>
  <c r="I196" i="8"/>
  <c r="O195" i="8"/>
  <c r="M196" i="7"/>
  <c r="U195" i="7"/>
  <c r="E198" i="2"/>
  <c r="E197" i="7"/>
  <c r="I197" i="7" s="1"/>
  <c r="Q197" i="7" s="1"/>
  <c r="C197" i="8"/>
  <c r="F197" i="8" s="1"/>
  <c r="L197" i="8" s="1"/>
  <c r="P200" i="8"/>
  <c r="M201" i="8"/>
  <c r="O198" i="7"/>
  <c r="S197" i="7"/>
  <c r="P197" i="7"/>
  <c r="T196" i="7"/>
  <c r="P200" i="11" l="1"/>
  <c r="M201" i="11"/>
  <c r="O199" i="11"/>
  <c r="L200" i="11"/>
  <c r="E199" i="2"/>
  <c r="E198" i="7"/>
  <c r="I198" i="7" s="1"/>
  <c r="Q198" i="7" s="1"/>
  <c r="C198" i="8"/>
  <c r="F198" i="8" s="1"/>
  <c r="L198" i="8" s="1"/>
  <c r="M197" i="7"/>
  <c r="U196" i="7"/>
  <c r="I197" i="8"/>
  <c r="O196" i="8"/>
  <c r="P201" i="8"/>
  <c r="M202" i="8"/>
  <c r="P198" i="7"/>
  <c r="T197" i="7"/>
  <c r="O199" i="7"/>
  <c r="S198" i="7"/>
  <c r="O200" i="11" l="1"/>
  <c r="L201" i="11"/>
  <c r="P201" i="11"/>
  <c r="M202" i="11"/>
  <c r="I198" i="8"/>
  <c r="O197" i="8"/>
  <c r="M198" i="7"/>
  <c r="U197" i="7"/>
  <c r="E200" i="2"/>
  <c r="E199" i="7"/>
  <c r="I199" i="7" s="1"/>
  <c r="Q199" i="7" s="1"/>
  <c r="C199" i="8"/>
  <c r="F199" i="8" s="1"/>
  <c r="L199" i="8" s="1"/>
  <c r="P202" i="8"/>
  <c r="M203" i="8"/>
  <c r="O200" i="7"/>
  <c r="S199" i="7"/>
  <c r="P199" i="7"/>
  <c r="T198" i="7"/>
  <c r="P202" i="11" l="1"/>
  <c r="M203" i="11"/>
  <c r="O201" i="11"/>
  <c r="L202" i="11"/>
  <c r="E201" i="2"/>
  <c r="E200" i="7"/>
  <c r="I200" i="7" s="1"/>
  <c r="Q200" i="7" s="1"/>
  <c r="C200" i="8"/>
  <c r="F200" i="8" s="1"/>
  <c r="L200" i="8" s="1"/>
  <c r="M199" i="7"/>
  <c r="U198" i="7"/>
  <c r="I199" i="8"/>
  <c r="O198" i="8"/>
  <c r="P203" i="8"/>
  <c r="M204" i="8"/>
  <c r="P200" i="7"/>
  <c r="T199" i="7"/>
  <c r="O201" i="7"/>
  <c r="S200" i="7"/>
  <c r="O202" i="11" l="1"/>
  <c r="L203" i="11"/>
  <c r="P203" i="11"/>
  <c r="M204" i="11"/>
  <c r="I200" i="8"/>
  <c r="O199" i="8"/>
  <c r="M200" i="7"/>
  <c r="U199" i="7"/>
  <c r="E202" i="2"/>
  <c r="E201" i="7"/>
  <c r="I201" i="7" s="1"/>
  <c r="Q201" i="7" s="1"/>
  <c r="C201" i="8"/>
  <c r="F201" i="8" s="1"/>
  <c r="L201" i="8" s="1"/>
  <c r="P204" i="8"/>
  <c r="M205" i="8"/>
  <c r="O202" i="7"/>
  <c r="S201" i="7"/>
  <c r="P201" i="7"/>
  <c r="T200" i="7"/>
  <c r="P204" i="11" l="1"/>
  <c r="M205" i="11"/>
  <c r="O203" i="11"/>
  <c r="L204" i="11"/>
  <c r="E203" i="2"/>
  <c r="E202" i="7"/>
  <c r="I202" i="7" s="1"/>
  <c r="Q202" i="7" s="1"/>
  <c r="C202" i="8"/>
  <c r="F202" i="8" s="1"/>
  <c r="L202" i="8" s="1"/>
  <c r="M201" i="7"/>
  <c r="U200" i="7"/>
  <c r="I201" i="8"/>
  <c r="O200" i="8"/>
  <c r="P205" i="8"/>
  <c r="M206" i="8"/>
  <c r="P202" i="7"/>
  <c r="T201" i="7"/>
  <c r="O203" i="7"/>
  <c r="S202" i="7"/>
  <c r="O204" i="11" l="1"/>
  <c r="L205" i="11"/>
  <c r="P205" i="11"/>
  <c r="M206" i="11"/>
  <c r="I202" i="8"/>
  <c r="O201" i="8"/>
  <c r="M202" i="7"/>
  <c r="U201" i="7"/>
  <c r="E204" i="2"/>
  <c r="E203" i="7"/>
  <c r="I203" i="7" s="1"/>
  <c r="Q203" i="7" s="1"/>
  <c r="C203" i="8"/>
  <c r="F203" i="8" s="1"/>
  <c r="L203" i="8" s="1"/>
  <c r="P206" i="8"/>
  <c r="M207" i="8"/>
  <c r="O204" i="7"/>
  <c r="S203" i="7"/>
  <c r="P203" i="7"/>
  <c r="T202" i="7"/>
  <c r="P206" i="11" l="1"/>
  <c r="M207" i="11"/>
  <c r="O205" i="11"/>
  <c r="L206" i="11"/>
  <c r="E205" i="2"/>
  <c r="E204" i="7"/>
  <c r="I204" i="7" s="1"/>
  <c r="Q204" i="7" s="1"/>
  <c r="C204" i="8"/>
  <c r="F204" i="8" s="1"/>
  <c r="L204" i="8" s="1"/>
  <c r="M203" i="7"/>
  <c r="U202" i="7"/>
  <c r="I203" i="8"/>
  <c r="O202" i="8"/>
  <c r="P207" i="8"/>
  <c r="M208" i="8"/>
  <c r="P204" i="7"/>
  <c r="T203" i="7"/>
  <c r="O205" i="7"/>
  <c r="S204" i="7"/>
  <c r="O206" i="11" l="1"/>
  <c r="L207" i="11"/>
  <c r="P207" i="11"/>
  <c r="M208" i="11"/>
  <c r="I204" i="8"/>
  <c r="O203" i="8"/>
  <c r="M204" i="7"/>
  <c r="U203" i="7"/>
  <c r="E206" i="2"/>
  <c r="E205" i="7"/>
  <c r="I205" i="7" s="1"/>
  <c r="Q205" i="7" s="1"/>
  <c r="C205" i="8"/>
  <c r="F205" i="8" s="1"/>
  <c r="L205" i="8" s="1"/>
  <c r="P208" i="8"/>
  <c r="M209" i="8"/>
  <c r="O206" i="7"/>
  <c r="S205" i="7"/>
  <c r="P205" i="7"/>
  <c r="T204" i="7"/>
  <c r="P208" i="11" l="1"/>
  <c r="M209" i="11"/>
  <c r="O207" i="11"/>
  <c r="L208" i="11"/>
  <c r="E207" i="2"/>
  <c r="E206" i="7"/>
  <c r="I206" i="7" s="1"/>
  <c r="Q206" i="7" s="1"/>
  <c r="C206" i="8"/>
  <c r="F206" i="8" s="1"/>
  <c r="L206" i="8" s="1"/>
  <c r="M205" i="7"/>
  <c r="U204" i="7"/>
  <c r="I205" i="8"/>
  <c r="O204" i="8"/>
  <c r="P209" i="8"/>
  <c r="M210" i="8"/>
  <c r="P206" i="7"/>
  <c r="T205" i="7"/>
  <c r="O207" i="7"/>
  <c r="S206" i="7"/>
  <c r="O208" i="11" l="1"/>
  <c r="L209" i="11"/>
  <c r="P209" i="11"/>
  <c r="M210" i="11"/>
  <c r="I206" i="8"/>
  <c r="O205" i="8"/>
  <c r="M206" i="7"/>
  <c r="U205" i="7"/>
  <c r="E208" i="2"/>
  <c r="E207" i="7"/>
  <c r="I207" i="7" s="1"/>
  <c r="Q207" i="7" s="1"/>
  <c r="C207" i="8"/>
  <c r="F207" i="8" s="1"/>
  <c r="L207" i="8" s="1"/>
  <c r="P210" i="8"/>
  <c r="M211" i="8"/>
  <c r="O208" i="7"/>
  <c r="S207" i="7"/>
  <c r="P207" i="7"/>
  <c r="T206" i="7"/>
  <c r="P210" i="11" l="1"/>
  <c r="M211" i="11"/>
  <c r="O209" i="11"/>
  <c r="L210" i="11"/>
  <c r="E209" i="2"/>
  <c r="E208" i="7"/>
  <c r="I208" i="7" s="1"/>
  <c r="Q208" i="7" s="1"/>
  <c r="C208" i="8"/>
  <c r="F208" i="8" s="1"/>
  <c r="L208" i="8" s="1"/>
  <c r="M207" i="7"/>
  <c r="U206" i="7"/>
  <c r="I207" i="8"/>
  <c r="O206" i="8"/>
  <c r="M212" i="8"/>
  <c r="P211" i="8"/>
  <c r="P208" i="7"/>
  <c r="T207" i="7"/>
  <c r="O209" i="7"/>
  <c r="S208" i="7"/>
  <c r="O210" i="11" l="1"/>
  <c r="L211" i="11"/>
  <c r="P211" i="11"/>
  <c r="M212" i="11"/>
  <c r="I208" i="8"/>
  <c r="O207" i="8"/>
  <c r="M208" i="7"/>
  <c r="U207" i="7"/>
  <c r="E210" i="2"/>
  <c r="E209" i="7"/>
  <c r="I209" i="7" s="1"/>
  <c r="Q209" i="7" s="1"/>
  <c r="C209" i="8"/>
  <c r="F209" i="8" s="1"/>
  <c r="L209" i="8" s="1"/>
  <c r="P212" i="8"/>
  <c r="M213" i="8"/>
  <c r="O210" i="7"/>
  <c r="S209" i="7"/>
  <c r="P209" i="7"/>
  <c r="T208" i="7"/>
  <c r="P212" i="11" l="1"/>
  <c r="M213" i="11"/>
  <c r="O211" i="11"/>
  <c r="L212" i="11"/>
  <c r="E211" i="2"/>
  <c r="E210" i="7"/>
  <c r="I210" i="7" s="1"/>
  <c r="Q210" i="7" s="1"/>
  <c r="C210" i="8"/>
  <c r="F210" i="8" s="1"/>
  <c r="L210" i="8" s="1"/>
  <c r="M209" i="7"/>
  <c r="U208" i="7"/>
  <c r="I209" i="8"/>
  <c r="O208" i="8"/>
  <c r="P213" i="8"/>
  <c r="M214" i="8"/>
  <c r="P210" i="7"/>
  <c r="T209" i="7"/>
  <c r="O211" i="7"/>
  <c r="S210" i="7"/>
  <c r="O212" i="11" l="1"/>
  <c r="L213" i="11"/>
  <c r="P213" i="11"/>
  <c r="M214" i="11"/>
  <c r="I210" i="8"/>
  <c r="O209" i="8"/>
  <c r="M210" i="7"/>
  <c r="U209" i="7"/>
  <c r="E212" i="2"/>
  <c r="E211" i="7"/>
  <c r="I211" i="7" s="1"/>
  <c r="Q211" i="7" s="1"/>
  <c r="C211" i="8"/>
  <c r="F211" i="8" s="1"/>
  <c r="L211" i="8" s="1"/>
  <c r="P214" i="8"/>
  <c r="M215" i="8"/>
  <c r="O212" i="7"/>
  <c r="S211" i="7"/>
  <c r="P211" i="7"/>
  <c r="T210" i="7"/>
  <c r="O213" i="11" l="1"/>
  <c r="L214" i="11"/>
  <c r="P214" i="11"/>
  <c r="M215" i="11"/>
  <c r="E213" i="2"/>
  <c r="E212" i="7"/>
  <c r="I212" i="7" s="1"/>
  <c r="Q212" i="7" s="1"/>
  <c r="C212" i="8"/>
  <c r="F212" i="8" s="1"/>
  <c r="L212" i="8" s="1"/>
  <c r="M211" i="7"/>
  <c r="U210" i="7"/>
  <c r="I211" i="8"/>
  <c r="O210" i="8"/>
  <c r="P215" i="8"/>
  <c r="M216" i="8"/>
  <c r="P212" i="7"/>
  <c r="T211" i="7"/>
  <c r="O213" i="7"/>
  <c r="S212" i="7"/>
  <c r="P215" i="11" l="1"/>
  <c r="M216" i="11"/>
  <c r="O214" i="11"/>
  <c r="L215" i="11"/>
  <c r="I212" i="8"/>
  <c r="O211" i="8"/>
  <c r="M212" i="7"/>
  <c r="U211" i="7"/>
  <c r="E214" i="2"/>
  <c r="E213" i="7"/>
  <c r="I213" i="7" s="1"/>
  <c r="Q213" i="7" s="1"/>
  <c r="C213" i="8"/>
  <c r="F213" i="8" s="1"/>
  <c r="L213" i="8" s="1"/>
  <c r="P216" i="8"/>
  <c r="M217" i="8"/>
  <c r="O214" i="7"/>
  <c r="S213" i="7"/>
  <c r="P213" i="7"/>
  <c r="T212" i="7"/>
  <c r="O215" i="11" l="1"/>
  <c r="L216" i="11"/>
  <c r="P216" i="11"/>
  <c r="M217" i="11"/>
  <c r="E215" i="2"/>
  <c r="E214" i="7"/>
  <c r="I214" i="7" s="1"/>
  <c r="Q214" i="7" s="1"/>
  <c r="C214" i="8"/>
  <c r="M213" i="7"/>
  <c r="U212" i="7"/>
  <c r="I213" i="8"/>
  <c r="I214" i="8" s="1"/>
  <c r="O212" i="8"/>
  <c r="P217" i="8"/>
  <c r="M218" i="8"/>
  <c r="P214" i="7"/>
  <c r="T213" i="7"/>
  <c r="O215" i="7"/>
  <c r="S214" i="7"/>
  <c r="P217" i="11" l="1"/>
  <c r="M218" i="11"/>
  <c r="O216" i="11"/>
  <c r="L217" i="11"/>
  <c r="M214" i="7"/>
  <c r="U213" i="7"/>
  <c r="F214" i="8"/>
  <c r="L214" i="8" s="1"/>
  <c r="O214" i="8" s="1"/>
  <c r="E216" i="2"/>
  <c r="E215" i="7"/>
  <c r="I215" i="7" s="1"/>
  <c r="Q215" i="7" s="1"/>
  <c r="C215" i="8"/>
  <c r="I215" i="8" s="1"/>
  <c r="O213" i="8"/>
  <c r="P218" i="8"/>
  <c r="M219" i="8"/>
  <c r="O216" i="7"/>
  <c r="S215" i="7"/>
  <c r="P215" i="7"/>
  <c r="T214" i="7"/>
  <c r="O217" i="11" l="1"/>
  <c r="L218" i="11"/>
  <c r="P218" i="11"/>
  <c r="M219" i="11"/>
  <c r="E217" i="2"/>
  <c r="E216" i="7"/>
  <c r="I216" i="7" s="1"/>
  <c r="Q216" i="7" s="1"/>
  <c r="C216" i="8"/>
  <c r="M215" i="7"/>
  <c r="U214" i="7"/>
  <c r="F215" i="8"/>
  <c r="L215" i="8" s="1"/>
  <c r="O215" i="8" s="1"/>
  <c r="P219" i="8"/>
  <c r="M220" i="8"/>
  <c r="P216" i="7"/>
  <c r="T215" i="7"/>
  <c r="O217" i="7"/>
  <c r="S216" i="7"/>
  <c r="P219" i="11" l="1"/>
  <c r="M220" i="11"/>
  <c r="O218" i="11"/>
  <c r="L219" i="11"/>
  <c r="F216" i="8"/>
  <c r="L216" i="8" s="1"/>
  <c r="M216" i="7"/>
  <c r="U215" i="7"/>
  <c r="E218" i="2"/>
  <c r="E217" i="7"/>
  <c r="I217" i="7" s="1"/>
  <c r="Q217" i="7" s="1"/>
  <c r="C217" i="8"/>
  <c r="F217" i="8" s="1"/>
  <c r="L217" i="8" s="1"/>
  <c r="I216" i="8"/>
  <c r="I217" i="8" s="1"/>
  <c r="P220" i="8"/>
  <c r="M221" i="8"/>
  <c r="O218" i="7"/>
  <c r="S217" i="7"/>
  <c r="P217" i="7"/>
  <c r="T216" i="7"/>
  <c r="O219" i="11" l="1"/>
  <c r="L220" i="11"/>
  <c r="P220" i="11"/>
  <c r="M221" i="11"/>
  <c r="O217" i="8"/>
  <c r="E219" i="2"/>
  <c r="E218" i="7"/>
  <c r="C218" i="8"/>
  <c r="F218" i="8" s="1"/>
  <c r="L218" i="8" s="1"/>
  <c r="M217" i="7"/>
  <c r="U216" i="7"/>
  <c r="O216" i="8"/>
  <c r="P221" i="8"/>
  <c r="M222" i="8"/>
  <c r="P218" i="7"/>
  <c r="T217" i="7"/>
  <c r="O219" i="7"/>
  <c r="S218" i="7"/>
  <c r="P221" i="11" l="1"/>
  <c r="M222" i="11"/>
  <c r="O220" i="11"/>
  <c r="L221" i="11"/>
  <c r="M218" i="7"/>
  <c r="U217" i="7"/>
  <c r="I218" i="7"/>
  <c r="Q218" i="7" s="1"/>
  <c r="U218" i="7" s="1"/>
  <c r="E220" i="2"/>
  <c r="E219" i="7"/>
  <c r="I219" i="7" s="1"/>
  <c r="Q219" i="7" s="1"/>
  <c r="C219" i="8"/>
  <c r="F219" i="8" s="1"/>
  <c r="L219" i="8" s="1"/>
  <c r="I218" i="8"/>
  <c r="P222" i="8"/>
  <c r="M223" i="8"/>
  <c r="O220" i="7"/>
  <c r="S219" i="7"/>
  <c r="P219" i="7"/>
  <c r="T218" i="7"/>
  <c r="O221" i="11" l="1"/>
  <c r="L222" i="11"/>
  <c r="P222" i="11"/>
  <c r="M223" i="11"/>
  <c r="E221" i="2"/>
  <c r="E220" i="7"/>
  <c r="I220" i="7" s="1"/>
  <c r="Q220" i="7" s="1"/>
  <c r="C220" i="8"/>
  <c r="F220" i="8" s="1"/>
  <c r="L220" i="8" s="1"/>
  <c r="I219" i="8"/>
  <c r="I220" i="8" s="1"/>
  <c r="O218" i="8"/>
  <c r="M219" i="7"/>
  <c r="M220" i="7" s="1"/>
  <c r="O220" i="8"/>
  <c r="P223" i="8"/>
  <c r="M224" i="8"/>
  <c r="P220" i="7"/>
  <c r="T219" i="7"/>
  <c r="O221" i="7"/>
  <c r="S220" i="7"/>
  <c r="P223" i="11" l="1"/>
  <c r="M224" i="11"/>
  <c r="O222" i="11"/>
  <c r="L223" i="11"/>
  <c r="U220" i="7"/>
  <c r="E222" i="2"/>
  <c r="E221" i="7"/>
  <c r="I221" i="7" s="1"/>
  <c r="Q221" i="7" s="1"/>
  <c r="C221" i="8"/>
  <c r="F221" i="8" s="1"/>
  <c r="L221" i="8" s="1"/>
  <c r="U219" i="7"/>
  <c r="O219" i="8"/>
  <c r="P224" i="8"/>
  <c r="M225" i="8"/>
  <c r="O222" i="7"/>
  <c r="S221" i="7"/>
  <c r="P221" i="7"/>
  <c r="T220" i="7"/>
  <c r="O223" i="11" l="1"/>
  <c r="L224" i="11"/>
  <c r="P224" i="11"/>
  <c r="M225" i="11"/>
  <c r="E223" i="2"/>
  <c r="E222" i="7"/>
  <c r="I222" i="7" s="1"/>
  <c r="Q222" i="7" s="1"/>
  <c r="C222" i="8"/>
  <c r="F222" i="8" s="1"/>
  <c r="L222" i="8" s="1"/>
  <c r="I221" i="8"/>
  <c r="M221" i="7"/>
  <c r="P225" i="8"/>
  <c r="M226" i="8"/>
  <c r="P222" i="7"/>
  <c r="T221" i="7"/>
  <c r="O223" i="7"/>
  <c r="S222" i="7"/>
  <c r="P225" i="11" l="1"/>
  <c r="M226" i="11"/>
  <c r="O224" i="11"/>
  <c r="L225" i="11"/>
  <c r="I222" i="8"/>
  <c r="O222" i="8" s="1"/>
  <c r="M222" i="7"/>
  <c r="U221" i="7"/>
  <c r="E224" i="2"/>
  <c r="E223" i="7"/>
  <c r="I223" i="7" s="1"/>
  <c r="Q223" i="7" s="1"/>
  <c r="C223" i="8"/>
  <c r="O221" i="8"/>
  <c r="P226" i="8"/>
  <c r="M227" i="8"/>
  <c r="O224" i="7"/>
  <c r="S223" i="7"/>
  <c r="P223" i="7"/>
  <c r="T222" i="7"/>
  <c r="O225" i="11" l="1"/>
  <c r="L226" i="11"/>
  <c r="P226" i="11"/>
  <c r="M227" i="11"/>
  <c r="F223" i="8"/>
  <c r="L223" i="8" s="1"/>
  <c r="E225" i="2"/>
  <c r="E224" i="7"/>
  <c r="I224" i="7" s="1"/>
  <c r="Q224" i="7" s="1"/>
  <c r="C224" i="8"/>
  <c r="F224" i="8" s="1"/>
  <c r="L224" i="8" s="1"/>
  <c r="I223" i="8"/>
  <c r="I224" i="8" s="1"/>
  <c r="M223" i="7"/>
  <c r="U222" i="7"/>
  <c r="P227" i="8"/>
  <c r="M228" i="8"/>
  <c r="P224" i="7"/>
  <c r="T223" i="7"/>
  <c r="O225" i="7"/>
  <c r="S224" i="7"/>
  <c r="P227" i="11" l="1"/>
  <c r="M228" i="11"/>
  <c r="O226" i="11"/>
  <c r="L227" i="11"/>
  <c r="O224" i="8"/>
  <c r="M224" i="7"/>
  <c r="U223" i="7"/>
  <c r="E226" i="2"/>
  <c r="E225" i="7"/>
  <c r="I225" i="7" s="1"/>
  <c r="Q225" i="7" s="1"/>
  <c r="C225" i="8"/>
  <c r="F225" i="8" s="1"/>
  <c r="L225" i="8" s="1"/>
  <c r="O223" i="8"/>
  <c r="P228" i="8"/>
  <c r="M229" i="8"/>
  <c r="O226" i="7"/>
  <c r="S225" i="7"/>
  <c r="P225" i="7"/>
  <c r="T224" i="7"/>
  <c r="P228" i="11" l="1"/>
  <c r="M229" i="11"/>
  <c r="O227" i="11"/>
  <c r="L228" i="11"/>
  <c r="E227" i="2"/>
  <c r="E226" i="7"/>
  <c r="I226" i="7" s="1"/>
  <c r="Q226" i="7" s="1"/>
  <c r="C226" i="8"/>
  <c r="F226" i="8" s="1"/>
  <c r="L226" i="8" s="1"/>
  <c r="I225" i="8"/>
  <c r="M225" i="7"/>
  <c r="U224" i="7"/>
  <c r="P229" i="8"/>
  <c r="M230" i="8"/>
  <c r="P226" i="7"/>
  <c r="T225" i="7"/>
  <c r="O227" i="7"/>
  <c r="S226" i="7"/>
  <c r="O228" i="11" l="1"/>
  <c r="L229" i="11"/>
  <c r="P229" i="11"/>
  <c r="M230" i="11"/>
  <c r="M226" i="7"/>
  <c r="U225" i="7"/>
  <c r="I226" i="8"/>
  <c r="O225" i="8"/>
  <c r="E228" i="2"/>
  <c r="E227" i="7"/>
  <c r="I227" i="7" s="1"/>
  <c r="Q227" i="7" s="1"/>
  <c r="C227" i="8"/>
  <c r="F227" i="8" s="1"/>
  <c r="L227" i="8" s="1"/>
  <c r="P230" i="8"/>
  <c r="M231" i="8"/>
  <c r="O228" i="7"/>
  <c r="S227" i="7"/>
  <c r="P227" i="7"/>
  <c r="T226" i="7"/>
  <c r="P230" i="11" l="1"/>
  <c r="M231" i="11"/>
  <c r="O229" i="11"/>
  <c r="L230" i="11"/>
  <c r="E229" i="2"/>
  <c r="E228" i="7"/>
  <c r="I228" i="7" s="1"/>
  <c r="Q228" i="7" s="1"/>
  <c r="C228" i="8"/>
  <c r="F228" i="8" s="1"/>
  <c r="L228" i="8" s="1"/>
  <c r="I227" i="8"/>
  <c r="O226" i="8"/>
  <c r="M227" i="7"/>
  <c r="U226" i="7"/>
  <c r="P231" i="8"/>
  <c r="M232" i="8"/>
  <c r="P228" i="7"/>
  <c r="T227" i="7"/>
  <c r="O229" i="7"/>
  <c r="S228" i="7"/>
  <c r="O230" i="11" l="1"/>
  <c r="L231" i="11"/>
  <c r="P231" i="11"/>
  <c r="M232" i="11"/>
  <c r="M228" i="7"/>
  <c r="U227" i="7"/>
  <c r="I228" i="8"/>
  <c r="O227" i="8"/>
  <c r="E230" i="2"/>
  <c r="E229" i="7"/>
  <c r="I229" i="7" s="1"/>
  <c r="Q229" i="7" s="1"/>
  <c r="C229" i="8"/>
  <c r="F229" i="8" s="1"/>
  <c r="L229" i="8" s="1"/>
  <c r="P232" i="8"/>
  <c r="M233" i="8"/>
  <c r="O230" i="7"/>
  <c r="S229" i="7"/>
  <c r="P229" i="7"/>
  <c r="T228" i="7"/>
  <c r="P232" i="11" l="1"/>
  <c r="M233" i="11"/>
  <c r="O231" i="11"/>
  <c r="L232" i="11"/>
  <c r="E231" i="2"/>
  <c r="E230" i="7"/>
  <c r="I230" i="7" s="1"/>
  <c r="Q230" i="7" s="1"/>
  <c r="C230" i="8"/>
  <c r="F230" i="8" s="1"/>
  <c r="L230" i="8" s="1"/>
  <c r="I229" i="8"/>
  <c r="O228" i="8"/>
  <c r="M229" i="7"/>
  <c r="U228" i="7"/>
  <c r="P233" i="8"/>
  <c r="M234" i="8"/>
  <c r="P230" i="7"/>
  <c r="T229" i="7"/>
  <c r="O231" i="7"/>
  <c r="S230" i="7"/>
  <c r="O232" i="11" l="1"/>
  <c r="L233" i="11"/>
  <c r="P233" i="11"/>
  <c r="M234" i="11"/>
  <c r="I230" i="8"/>
  <c r="O229" i="8"/>
  <c r="M230" i="7"/>
  <c r="U229" i="7"/>
  <c r="E232" i="2"/>
  <c r="E231" i="7"/>
  <c r="I231" i="7" s="1"/>
  <c r="Q231" i="7" s="1"/>
  <c r="C231" i="8"/>
  <c r="F231" i="8" s="1"/>
  <c r="L231" i="8" s="1"/>
  <c r="P234" i="8"/>
  <c r="M235" i="8"/>
  <c r="O232" i="7"/>
  <c r="S231" i="7"/>
  <c r="P231" i="7"/>
  <c r="T230" i="7"/>
  <c r="O233" i="11" l="1"/>
  <c r="L234" i="11"/>
  <c r="P234" i="11"/>
  <c r="M235" i="11"/>
  <c r="E233" i="2"/>
  <c r="E232" i="7"/>
  <c r="I232" i="7" s="1"/>
  <c r="Q232" i="7" s="1"/>
  <c r="C232" i="8"/>
  <c r="M231" i="7"/>
  <c r="U230" i="7"/>
  <c r="I231" i="8"/>
  <c r="O230" i="8"/>
  <c r="P235" i="8"/>
  <c r="M236" i="8"/>
  <c r="P232" i="7"/>
  <c r="T231" i="7"/>
  <c r="O233" i="7"/>
  <c r="S232" i="7"/>
  <c r="P235" i="11" l="1"/>
  <c r="M236" i="11"/>
  <c r="O234" i="11"/>
  <c r="L235" i="11"/>
  <c r="I232" i="8"/>
  <c r="O231" i="8"/>
  <c r="M232" i="7"/>
  <c r="U231" i="7"/>
  <c r="F232" i="8"/>
  <c r="L232" i="8" s="1"/>
  <c r="O232" i="8" s="1"/>
  <c r="E234" i="2"/>
  <c r="E233" i="7"/>
  <c r="I233" i="7" s="1"/>
  <c r="Q233" i="7" s="1"/>
  <c r="C233" i="8"/>
  <c r="F233" i="8" s="1"/>
  <c r="L233" i="8" s="1"/>
  <c r="P236" i="8"/>
  <c r="M237" i="8"/>
  <c r="O234" i="7"/>
  <c r="S233" i="7"/>
  <c r="P233" i="7"/>
  <c r="T232" i="7"/>
  <c r="O235" i="11" l="1"/>
  <c r="L236" i="11"/>
  <c r="P236" i="11"/>
  <c r="M237" i="11"/>
  <c r="E235" i="2"/>
  <c r="E234" i="7"/>
  <c r="C234" i="8"/>
  <c r="F234" i="8" s="1"/>
  <c r="L234" i="8" s="1"/>
  <c r="M233" i="7"/>
  <c r="U232" i="7"/>
  <c r="I233" i="8"/>
  <c r="I234" i="8" s="1"/>
  <c r="P237" i="8"/>
  <c r="M238" i="8"/>
  <c r="P234" i="7"/>
  <c r="T233" i="7"/>
  <c r="O235" i="7"/>
  <c r="S234" i="7"/>
  <c r="P237" i="11" l="1"/>
  <c r="M238" i="11"/>
  <c r="O236" i="11"/>
  <c r="L237" i="11"/>
  <c r="M234" i="7"/>
  <c r="U233" i="7"/>
  <c r="O234" i="8"/>
  <c r="I234" i="7"/>
  <c r="Q234" i="7" s="1"/>
  <c r="U234" i="7" s="1"/>
  <c r="E236" i="2"/>
  <c r="E235" i="7"/>
  <c r="I235" i="7" s="1"/>
  <c r="Q235" i="7" s="1"/>
  <c r="C235" i="8"/>
  <c r="F235" i="8" s="1"/>
  <c r="L235" i="8" s="1"/>
  <c r="O233" i="8"/>
  <c r="P238" i="8"/>
  <c r="M239" i="8"/>
  <c r="O236" i="7"/>
  <c r="S235" i="7"/>
  <c r="P235" i="7"/>
  <c r="T234" i="7"/>
  <c r="O237" i="11" l="1"/>
  <c r="L238" i="11"/>
  <c r="P238" i="11"/>
  <c r="M239" i="11"/>
  <c r="E237" i="2"/>
  <c r="E236" i="7"/>
  <c r="I236" i="7" s="1"/>
  <c r="Q236" i="7" s="1"/>
  <c r="C236" i="8"/>
  <c r="F236" i="8" s="1"/>
  <c r="L236" i="8" s="1"/>
  <c r="M235" i="7"/>
  <c r="M236" i="7" s="1"/>
  <c r="I235" i="8"/>
  <c r="I236" i="8" s="1"/>
  <c r="O236" i="8" s="1"/>
  <c r="U236" i="7"/>
  <c r="P239" i="8"/>
  <c r="M240" i="8"/>
  <c r="P236" i="7"/>
  <c r="T235" i="7"/>
  <c r="O237" i="7"/>
  <c r="S236" i="7"/>
  <c r="P239" i="11" l="1"/>
  <c r="M240" i="11"/>
  <c r="O238" i="11"/>
  <c r="L239" i="11"/>
  <c r="E238" i="2"/>
  <c r="E237" i="7"/>
  <c r="I237" i="7" s="1"/>
  <c r="Q237" i="7" s="1"/>
  <c r="C237" i="8"/>
  <c r="F237" i="8" s="1"/>
  <c r="L237" i="8" s="1"/>
  <c r="U235" i="7"/>
  <c r="O235" i="8"/>
  <c r="P240" i="8"/>
  <c r="M241" i="8"/>
  <c r="O238" i="7"/>
  <c r="S237" i="7"/>
  <c r="P237" i="7"/>
  <c r="T236" i="7"/>
  <c r="O239" i="11" l="1"/>
  <c r="L240" i="11"/>
  <c r="P240" i="11"/>
  <c r="M241" i="11"/>
  <c r="M237" i="7"/>
  <c r="E239" i="2"/>
  <c r="E238" i="7"/>
  <c r="I238" i="7" s="1"/>
  <c r="Q238" i="7" s="1"/>
  <c r="C238" i="8"/>
  <c r="I237" i="8"/>
  <c r="P241" i="8"/>
  <c r="M242" i="8"/>
  <c r="P238" i="7"/>
  <c r="T237" i="7"/>
  <c r="O239" i="7"/>
  <c r="S238" i="7"/>
  <c r="P241" i="11" l="1"/>
  <c r="M242" i="11"/>
  <c r="O240" i="11"/>
  <c r="L241" i="11"/>
  <c r="F238" i="8"/>
  <c r="L238" i="8" s="1"/>
  <c r="I238" i="8"/>
  <c r="O237" i="8"/>
  <c r="E240" i="2"/>
  <c r="E239" i="7"/>
  <c r="I239" i="7" s="1"/>
  <c r="Q239" i="7" s="1"/>
  <c r="C239" i="8"/>
  <c r="F239" i="8" s="1"/>
  <c r="L239" i="8" s="1"/>
  <c r="M238" i="7"/>
  <c r="U237" i="7"/>
  <c r="P242" i="8"/>
  <c r="M243" i="8"/>
  <c r="O240" i="7"/>
  <c r="S239" i="7"/>
  <c r="P239" i="7"/>
  <c r="T238" i="7"/>
  <c r="O241" i="11" l="1"/>
  <c r="L242" i="11"/>
  <c r="P242" i="11"/>
  <c r="M243" i="11"/>
  <c r="M239" i="7"/>
  <c r="U238" i="7"/>
  <c r="E241" i="2"/>
  <c r="E240" i="7"/>
  <c r="I240" i="7" s="1"/>
  <c r="Q240" i="7" s="1"/>
  <c r="C240" i="8"/>
  <c r="F240" i="8" s="1"/>
  <c r="L240" i="8" s="1"/>
  <c r="O238" i="8"/>
  <c r="I239" i="8"/>
  <c r="I240" i="8" s="1"/>
  <c r="P243" i="8"/>
  <c r="M244" i="8"/>
  <c r="P240" i="7"/>
  <c r="T239" i="7"/>
  <c r="O241" i="7"/>
  <c r="S240" i="7"/>
  <c r="P243" i="11" l="1"/>
  <c r="M244" i="11"/>
  <c r="O242" i="11"/>
  <c r="L243" i="11"/>
  <c r="M240" i="7"/>
  <c r="U239" i="7"/>
  <c r="O240" i="8"/>
  <c r="E242" i="2"/>
  <c r="E241" i="7"/>
  <c r="I241" i="7" s="1"/>
  <c r="Q241" i="7" s="1"/>
  <c r="C241" i="8"/>
  <c r="F241" i="8" s="1"/>
  <c r="L241" i="8" s="1"/>
  <c r="O239" i="8"/>
  <c r="P244" i="8"/>
  <c r="M245" i="8"/>
  <c r="O242" i="7"/>
  <c r="S241" i="7"/>
  <c r="P241" i="7"/>
  <c r="T240" i="7"/>
  <c r="O243" i="11" l="1"/>
  <c r="L244" i="11"/>
  <c r="P244" i="11"/>
  <c r="M245" i="11"/>
  <c r="E243" i="2"/>
  <c r="E242" i="7"/>
  <c r="I242" i="7" s="1"/>
  <c r="Q242" i="7" s="1"/>
  <c r="C242" i="8"/>
  <c r="F242" i="8" s="1"/>
  <c r="L242" i="8" s="1"/>
  <c r="M241" i="7"/>
  <c r="U240" i="7"/>
  <c r="I241" i="8"/>
  <c r="I242" i="8" s="1"/>
  <c r="O242" i="8" s="1"/>
  <c r="P245" i="8"/>
  <c r="M246" i="8"/>
  <c r="P242" i="7"/>
  <c r="T241" i="7"/>
  <c r="O243" i="7"/>
  <c r="S242" i="7"/>
  <c r="P245" i="11" l="1"/>
  <c r="M246" i="11"/>
  <c r="O244" i="11"/>
  <c r="L245" i="11"/>
  <c r="M242" i="7"/>
  <c r="U241" i="7"/>
  <c r="E244" i="2"/>
  <c r="E243" i="7"/>
  <c r="I243" i="7" s="1"/>
  <c r="Q243" i="7" s="1"/>
  <c r="C243" i="8"/>
  <c r="F243" i="8" s="1"/>
  <c r="L243" i="8" s="1"/>
  <c r="O241" i="8"/>
  <c r="P246" i="8"/>
  <c r="M247" i="8"/>
  <c r="O244" i="7"/>
  <c r="S243" i="7"/>
  <c r="P243" i="7"/>
  <c r="T242" i="7"/>
  <c r="P246" i="11" l="1"/>
  <c r="M247" i="11"/>
  <c r="O245" i="11"/>
  <c r="L246" i="11"/>
  <c r="E245" i="2"/>
  <c r="E244" i="7"/>
  <c r="I244" i="7" s="1"/>
  <c r="Q244" i="7" s="1"/>
  <c r="C244" i="8"/>
  <c r="F244" i="8" s="1"/>
  <c r="L244" i="8" s="1"/>
  <c r="M243" i="7"/>
  <c r="U242" i="7"/>
  <c r="I243" i="8"/>
  <c r="P247" i="8"/>
  <c r="M248" i="8"/>
  <c r="P244" i="7"/>
  <c r="T243" i="7"/>
  <c r="O245" i="7"/>
  <c r="S244" i="7"/>
  <c r="O246" i="11" l="1"/>
  <c r="L247" i="11"/>
  <c r="P247" i="11"/>
  <c r="M248" i="11"/>
  <c r="I244" i="8"/>
  <c r="O243" i="8"/>
  <c r="M244" i="7"/>
  <c r="U243" i="7"/>
  <c r="E246" i="2"/>
  <c r="E245" i="7"/>
  <c r="I245" i="7" s="1"/>
  <c r="Q245" i="7" s="1"/>
  <c r="C245" i="8"/>
  <c r="F245" i="8" s="1"/>
  <c r="L245" i="8" s="1"/>
  <c r="P248" i="8"/>
  <c r="M249" i="8"/>
  <c r="O246" i="7"/>
  <c r="S245" i="7"/>
  <c r="P245" i="7"/>
  <c r="T244" i="7"/>
  <c r="P248" i="11" l="1"/>
  <c r="M249" i="11"/>
  <c r="O247" i="11"/>
  <c r="L248" i="11"/>
  <c r="E247" i="2"/>
  <c r="E246" i="7"/>
  <c r="I246" i="7" s="1"/>
  <c r="Q246" i="7" s="1"/>
  <c r="C246" i="8"/>
  <c r="F246" i="8" s="1"/>
  <c r="L246" i="8" s="1"/>
  <c r="M245" i="7"/>
  <c r="U244" i="7"/>
  <c r="I245" i="8"/>
  <c r="O244" i="8"/>
  <c r="P249" i="8"/>
  <c r="M250" i="8"/>
  <c r="P246" i="7"/>
  <c r="T245" i="7"/>
  <c r="O247" i="7"/>
  <c r="S246" i="7"/>
  <c r="O248" i="11" l="1"/>
  <c r="L249" i="11"/>
  <c r="P249" i="11"/>
  <c r="M250" i="11"/>
  <c r="M246" i="7"/>
  <c r="U245" i="7"/>
  <c r="I246" i="8"/>
  <c r="O245" i="8"/>
  <c r="E248" i="2"/>
  <c r="E247" i="7"/>
  <c r="I247" i="7" s="1"/>
  <c r="Q247" i="7" s="1"/>
  <c r="C247" i="8"/>
  <c r="F247" i="8" s="1"/>
  <c r="L247" i="8" s="1"/>
  <c r="P250" i="8"/>
  <c r="M251" i="8"/>
  <c r="O248" i="7"/>
  <c r="S247" i="7"/>
  <c r="P247" i="7"/>
  <c r="T246" i="7"/>
  <c r="P250" i="11" l="1"/>
  <c r="M251" i="11"/>
  <c r="O249" i="11"/>
  <c r="L250" i="11"/>
  <c r="E249" i="2"/>
  <c r="E248" i="7"/>
  <c r="I248" i="7" s="1"/>
  <c r="Q248" i="7" s="1"/>
  <c r="C248" i="8"/>
  <c r="F248" i="8" s="1"/>
  <c r="L248" i="8" s="1"/>
  <c r="I247" i="8"/>
  <c r="O246" i="8"/>
  <c r="M247" i="7"/>
  <c r="U246" i="7"/>
  <c r="P251" i="8"/>
  <c r="M252" i="8"/>
  <c r="P248" i="7"/>
  <c r="T247" i="7"/>
  <c r="O249" i="7"/>
  <c r="S248" i="7"/>
  <c r="P251" i="11" l="1"/>
  <c r="M252" i="11"/>
  <c r="O250" i="11"/>
  <c r="L251" i="11"/>
  <c r="I248" i="8"/>
  <c r="O247" i="8"/>
  <c r="M248" i="7"/>
  <c r="U247" i="7"/>
  <c r="E250" i="2"/>
  <c r="E249" i="7"/>
  <c r="I249" i="7" s="1"/>
  <c r="Q249" i="7" s="1"/>
  <c r="C249" i="8"/>
  <c r="F249" i="8" s="1"/>
  <c r="L249" i="8" s="1"/>
  <c r="P252" i="8"/>
  <c r="M253" i="8"/>
  <c r="O250" i="7"/>
  <c r="S249" i="7"/>
  <c r="P249" i="7"/>
  <c r="T248" i="7"/>
  <c r="O251" i="11" l="1"/>
  <c r="L252" i="11"/>
  <c r="P252" i="11"/>
  <c r="M253" i="11"/>
  <c r="E251" i="2"/>
  <c r="E250" i="7"/>
  <c r="I250" i="7" s="1"/>
  <c r="Q250" i="7" s="1"/>
  <c r="C250" i="8"/>
  <c r="M249" i="7"/>
  <c r="U248" i="7"/>
  <c r="I249" i="8"/>
  <c r="O248" i="8"/>
  <c r="P253" i="8"/>
  <c r="M254" i="8"/>
  <c r="P250" i="7"/>
  <c r="T249" i="7"/>
  <c r="O251" i="7"/>
  <c r="S250" i="7"/>
  <c r="P253" i="11" l="1"/>
  <c r="M254" i="11"/>
  <c r="O252" i="11"/>
  <c r="L253" i="11"/>
  <c r="M250" i="7"/>
  <c r="U249" i="7"/>
  <c r="I250" i="8"/>
  <c r="O249" i="8"/>
  <c r="F250" i="8"/>
  <c r="L250" i="8" s="1"/>
  <c r="O250" i="8" s="1"/>
  <c r="E252" i="2"/>
  <c r="E251" i="7"/>
  <c r="I251" i="7" s="1"/>
  <c r="Q251" i="7" s="1"/>
  <c r="C251" i="8"/>
  <c r="F251" i="8" s="1"/>
  <c r="L251" i="8" s="1"/>
  <c r="P254" i="8"/>
  <c r="M255" i="8"/>
  <c r="O252" i="7"/>
  <c r="S251" i="7"/>
  <c r="P251" i="7"/>
  <c r="T250" i="7"/>
  <c r="O253" i="11" l="1"/>
  <c r="L254" i="11"/>
  <c r="P254" i="11"/>
  <c r="M255" i="11"/>
  <c r="E253" i="2"/>
  <c r="E252" i="7"/>
  <c r="I252" i="7" s="1"/>
  <c r="Q252" i="7" s="1"/>
  <c r="C252" i="8"/>
  <c r="F252" i="8" s="1"/>
  <c r="L252" i="8" s="1"/>
  <c r="I251" i="8"/>
  <c r="I252" i="8" s="1"/>
  <c r="M251" i="7"/>
  <c r="U250" i="7"/>
  <c r="O252" i="8"/>
  <c r="P255" i="8"/>
  <c r="M256" i="8"/>
  <c r="P252" i="7"/>
  <c r="T251" i="7"/>
  <c r="O253" i="7"/>
  <c r="S252" i="7"/>
  <c r="P255" i="11" l="1"/>
  <c r="M256" i="11"/>
  <c r="O254" i="11"/>
  <c r="L255" i="11"/>
  <c r="M252" i="7"/>
  <c r="U251" i="7"/>
  <c r="E254" i="2"/>
  <c r="E253" i="7"/>
  <c r="I253" i="7" s="1"/>
  <c r="Q253" i="7" s="1"/>
  <c r="C253" i="8"/>
  <c r="F253" i="8" s="1"/>
  <c r="L253" i="8" s="1"/>
  <c r="O251" i="8"/>
  <c r="P256" i="8"/>
  <c r="M257" i="8"/>
  <c r="O254" i="7"/>
  <c r="S253" i="7"/>
  <c r="P253" i="7"/>
  <c r="T252" i="7"/>
  <c r="O255" i="11" l="1"/>
  <c r="L256" i="11"/>
  <c r="P256" i="11"/>
  <c r="M257" i="11"/>
  <c r="E255" i="2"/>
  <c r="E254" i="7"/>
  <c r="I254" i="7" s="1"/>
  <c r="Q254" i="7" s="1"/>
  <c r="C254" i="8"/>
  <c r="I253" i="8"/>
  <c r="M253" i="7"/>
  <c r="U252" i="7"/>
  <c r="P257" i="8"/>
  <c r="M258" i="8"/>
  <c r="P254" i="7"/>
  <c r="T253" i="7"/>
  <c r="O255" i="7"/>
  <c r="S254" i="7"/>
  <c r="P257" i="11" l="1"/>
  <c r="M258" i="11"/>
  <c r="O256" i="11"/>
  <c r="L257" i="11"/>
  <c r="F254" i="8"/>
  <c r="L254" i="8" s="1"/>
  <c r="M254" i="7"/>
  <c r="U253" i="7"/>
  <c r="I254" i="8"/>
  <c r="O253" i="8"/>
  <c r="E256" i="2"/>
  <c r="E255" i="7"/>
  <c r="I255" i="7" s="1"/>
  <c r="Q255" i="7" s="1"/>
  <c r="C255" i="8"/>
  <c r="F255" i="8" s="1"/>
  <c r="L255" i="8" s="1"/>
  <c r="P258" i="8"/>
  <c r="M259" i="8"/>
  <c r="O256" i="7"/>
  <c r="S255" i="7"/>
  <c r="P255" i="7"/>
  <c r="T254" i="7"/>
  <c r="O257" i="11" l="1"/>
  <c r="L258" i="11"/>
  <c r="P258" i="11"/>
  <c r="M259" i="11"/>
  <c r="I255" i="8"/>
  <c r="E257" i="2"/>
  <c r="E256" i="7"/>
  <c r="I256" i="7" s="1"/>
  <c r="Q256" i="7" s="1"/>
  <c r="C256" i="8"/>
  <c r="F256" i="8" s="1"/>
  <c r="L256" i="8" s="1"/>
  <c r="M255" i="7"/>
  <c r="U254" i="7"/>
  <c r="O254" i="8"/>
  <c r="P259" i="8"/>
  <c r="M260" i="8"/>
  <c r="P256" i="7"/>
  <c r="T255" i="7"/>
  <c r="O257" i="7"/>
  <c r="S256" i="7"/>
  <c r="P259" i="11" l="1"/>
  <c r="M260" i="11"/>
  <c r="O258" i="11"/>
  <c r="L259" i="11"/>
  <c r="M256" i="7"/>
  <c r="U255" i="7"/>
  <c r="E258" i="2"/>
  <c r="E257" i="7"/>
  <c r="I257" i="7" s="1"/>
  <c r="Q257" i="7" s="1"/>
  <c r="C257" i="8"/>
  <c r="F257" i="8" s="1"/>
  <c r="L257" i="8" s="1"/>
  <c r="I256" i="8"/>
  <c r="I257" i="8" s="1"/>
  <c r="O255" i="8"/>
  <c r="P260" i="8"/>
  <c r="M261" i="8"/>
  <c r="O258" i="7"/>
  <c r="S257" i="7"/>
  <c r="P257" i="7"/>
  <c r="T256" i="7"/>
  <c r="O259" i="11" l="1"/>
  <c r="L260" i="11"/>
  <c r="P260" i="11"/>
  <c r="M261" i="11"/>
  <c r="O257" i="8"/>
  <c r="E259" i="2"/>
  <c r="E258" i="7"/>
  <c r="I258" i="7" s="1"/>
  <c r="Q258" i="7" s="1"/>
  <c r="C258" i="8"/>
  <c r="F258" i="8" s="1"/>
  <c r="L258" i="8" s="1"/>
  <c r="M257" i="7"/>
  <c r="U256" i="7"/>
  <c r="O256" i="8"/>
  <c r="P261" i="8"/>
  <c r="M262" i="8"/>
  <c r="P258" i="7"/>
  <c r="T257" i="7"/>
  <c r="O259" i="7"/>
  <c r="S258" i="7"/>
  <c r="P261" i="11" l="1"/>
  <c r="M262" i="11"/>
  <c r="O260" i="11"/>
  <c r="L261" i="11"/>
  <c r="M258" i="7"/>
  <c r="U257" i="7"/>
  <c r="E260" i="2"/>
  <c r="E259" i="7"/>
  <c r="I259" i="7" s="1"/>
  <c r="Q259" i="7" s="1"/>
  <c r="C259" i="8"/>
  <c r="F259" i="8" s="1"/>
  <c r="L259" i="8" s="1"/>
  <c r="I258" i="8"/>
  <c r="P262" i="8"/>
  <c r="M263" i="8"/>
  <c r="O260" i="7"/>
  <c r="S259" i="7"/>
  <c r="P259" i="7"/>
  <c r="T258" i="7"/>
  <c r="P262" i="11" l="1"/>
  <c r="M263" i="11"/>
  <c r="O261" i="11"/>
  <c r="L262" i="11"/>
  <c r="I259" i="8"/>
  <c r="O258" i="8"/>
  <c r="E261" i="2"/>
  <c r="E260" i="7"/>
  <c r="I260" i="7" s="1"/>
  <c r="Q260" i="7" s="1"/>
  <c r="C260" i="8"/>
  <c r="F260" i="8" s="1"/>
  <c r="L260" i="8" s="1"/>
  <c r="M259" i="7"/>
  <c r="U258" i="7"/>
  <c r="P263" i="8"/>
  <c r="M264" i="8"/>
  <c r="P260" i="7"/>
  <c r="T259" i="7"/>
  <c r="O261" i="7"/>
  <c r="S260" i="7"/>
  <c r="O262" i="11" l="1"/>
  <c r="L263" i="11"/>
  <c r="P263" i="11"/>
  <c r="M264" i="11"/>
  <c r="M260" i="7"/>
  <c r="U259" i="7"/>
  <c r="E262" i="2"/>
  <c r="E261" i="7"/>
  <c r="I261" i="7" s="1"/>
  <c r="Q261" i="7" s="1"/>
  <c r="C261" i="8"/>
  <c r="F261" i="8" s="1"/>
  <c r="L261" i="8" s="1"/>
  <c r="I260" i="8"/>
  <c r="O259" i="8"/>
  <c r="P264" i="8"/>
  <c r="M265" i="8"/>
  <c r="O262" i="7"/>
  <c r="S261" i="7"/>
  <c r="P261" i="7"/>
  <c r="T260" i="7"/>
  <c r="P264" i="11" l="1"/>
  <c r="M265" i="11"/>
  <c r="O263" i="11"/>
  <c r="L264" i="11"/>
  <c r="I261" i="8"/>
  <c r="O260" i="8"/>
  <c r="E263" i="2"/>
  <c r="E262" i="7"/>
  <c r="I262" i="7" s="1"/>
  <c r="Q262" i="7" s="1"/>
  <c r="C262" i="8"/>
  <c r="M261" i="7"/>
  <c r="U260" i="7"/>
  <c r="P265" i="8"/>
  <c r="M266" i="8"/>
  <c r="P262" i="7"/>
  <c r="T261" i="7"/>
  <c r="O263" i="7"/>
  <c r="S262" i="7"/>
  <c r="O264" i="11" l="1"/>
  <c r="L265" i="11"/>
  <c r="P265" i="11"/>
  <c r="M266" i="11"/>
  <c r="F262" i="8"/>
  <c r="L262" i="8" s="1"/>
  <c r="M262" i="7"/>
  <c r="U261" i="7"/>
  <c r="E264" i="2"/>
  <c r="E263" i="7"/>
  <c r="I263" i="7" s="1"/>
  <c r="Q263" i="7" s="1"/>
  <c r="C263" i="8"/>
  <c r="F263" i="8" s="1"/>
  <c r="L263" i="8" s="1"/>
  <c r="I262" i="8"/>
  <c r="I263" i="8" s="1"/>
  <c r="O261" i="8"/>
  <c r="P266" i="8"/>
  <c r="M267" i="8"/>
  <c r="O264" i="7"/>
  <c r="S263" i="7"/>
  <c r="P263" i="7"/>
  <c r="T262" i="7"/>
  <c r="O263" i="8" l="1"/>
  <c r="P266" i="11"/>
  <c r="M267" i="11"/>
  <c r="O265" i="11"/>
  <c r="L266" i="11"/>
  <c r="E265" i="2"/>
  <c r="E264" i="7"/>
  <c r="I264" i="7" s="1"/>
  <c r="Q264" i="7" s="1"/>
  <c r="C264" i="8"/>
  <c r="F264" i="8" s="1"/>
  <c r="L264" i="8" s="1"/>
  <c r="I264" i="8"/>
  <c r="M263" i="7"/>
  <c r="U262" i="7"/>
  <c r="O262" i="8"/>
  <c r="P267" i="8"/>
  <c r="M268" i="8"/>
  <c r="P264" i="7"/>
  <c r="T263" i="7"/>
  <c r="O265" i="7"/>
  <c r="S264" i="7"/>
  <c r="O264" i="8" l="1"/>
  <c r="O266" i="11"/>
  <c r="L267" i="11"/>
  <c r="P267" i="11"/>
  <c r="M268" i="11"/>
  <c r="M264" i="7"/>
  <c r="U263" i="7"/>
  <c r="E266" i="2"/>
  <c r="E265" i="7"/>
  <c r="I265" i="7" s="1"/>
  <c r="Q265" i="7" s="1"/>
  <c r="C265" i="8"/>
  <c r="F265" i="8" s="1"/>
  <c r="L265" i="8" s="1"/>
  <c r="P268" i="8"/>
  <c r="M269" i="8"/>
  <c r="O266" i="7"/>
  <c r="S265" i="7"/>
  <c r="P265" i="7"/>
  <c r="T264" i="7"/>
  <c r="P268" i="11" l="1"/>
  <c r="M269" i="11"/>
  <c r="O267" i="11"/>
  <c r="L268" i="11"/>
  <c r="E267" i="2"/>
  <c r="E266" i="7"/>
  <c r="I266" i="7" s="1"/>
  <c r="Q266" i="7" s="1"/>
  <c r="C266" i="8"/>
  <c r="F266" i="8" s="1"/>
  <c r="L266" i="8" s="1"/>
  <c r="M265" i="7"/>
  <c r="U264" i="7"/>
  <c r="I265" i="8"/>
  <c r="P269" i="8"/>
  <c r="M270" i="8"/>
  <c r="P266" i="7"/>
  <c r="T265" i="7"/>
  <c r="O267" i="7"/>
  <c r="S266" i="7"/>
  <c r="O268" i="11" l="1"/>
  <c r="L269" i="11"/>
  <c r="P269" i="11"/>
  <c r="M270" i="11"/>
  <c r="M266" i="7"/>
  <c r="U265" i="7"/>
  <c r="I266" i="8"/>
  <c r="O265" i="8"/>
  <c r="E268" i="2"/>
  <c r="E267" i="7"/>
  <c r="I267" i="7" s="1"/>
  <c r="Q267" i="7" s="1"/>
  <c r="C267" i="8"/>
  <c r="F267" i="8" s="1"/>
  <c r="L267" i="8" s="1"/>
  <c r="P270" i="8"/>
  <c r="M271" i="8"/>
  <c r="O268" i="7"/>
  <c r="S267" i="7"/>
  <c r="P267" i="7"/>
  <c r="T266" i="7"/>
  <c r="P270" i="11" l="1"/>
  <c r="M271" i="11"/>
  <c r="O269" i="11"/>
  <c r="L270" i="11"/>
  <c r="E269" i="2"/>
  <c r="E268" i="7"/>
  <c r="I268" i="7" s="1"/>
  <c r="Q268" i="7" s="1"/>
  <c r="C268" i="8"/>
  <c r="F268" i="8" s="1"/>
  <c r="L268" i="8" s="1"/>
  <c r="I267" i="8"/>
  <c r="O266" i="8"/>
  <c r="M267" i="7"/>
  <c r="U266" i="7"/>
  <c r="P271" i="8"/>
  <c r="M272" i="8"/>
  <c r="P268" i="7"/>
  <c r="T267" i="7"/>
  <c r="O269" i="7"/>
  <c r="S268" i="7"/>
  <c r="P271" i="11" l="1"/>
  <c r="M272" i="11"/>
  <c r="O270" i="11"/>
  <c r="L271" i="11"/>
  <c r="M268" i="7"/>
  <c r="U267" i="7"/>
  <c r="I268" i="8"/>
  <c r="O267" i="8"/>
  <c r="E270" i="2"/>
  <c r="E269" i="7"/>
  <c r="I269" i="7" s="1"/>
  <c r="Q269" i="7" s="1"/>
  <c r="C269" i="8"/>
  <c r="F269" i="8" s="1"/>
  <c r="L269" i="8" s="1"/>
  <c r="P272" i="8"/>
  <c r="M273" i="8"/>
  <c r="O270" i="7"/>
  <c r="S269" i="7"/>
  <c r="P269" i="7"/>
  <c r="T268" i="7"/>
  <c r="P272" i="11" l="1"/>
  <c r="M273" i="11"/>
  <c r="O271" i="11"/>
  <c r="L272" i="11"/>
  <c r="E271" i="2"/>
  <c r="E270" i="7"/>
  <c r="I270" i="7" s="1"/>
  <c r="Q270" i="7" s="1"/>
  <c r="C270" i="8"/>
  <c r="F270" i="8" s="1"/>
  <c r="L270" i="8" s="1"/>
  <c r="I269" i="8"/>
  <c r="O268" i="8"/>
  <c r="M269" i="7"/>
  <c r="U268" i="7"/>
  <c r="P273" i="8"/>
  <c r="M274" i="8"/>
  <c r="P270" i="7"/>
  <c r="T269" i="7"/>
  <c r="O271" i="7"/>
  <c r="S270" i="7"/>
  <c r="O272" i="11" l="1"/>
  <c r="L273" i="11"/>
  <c r="P273" i="11"/>
  <c r="M274" i="11"/>
  <c r="M270" i="7"/>
  <c r="U269" i="7"/>
  <c r="I270" i="8"/>
  <c r="O269" i="8"/>
  <c r="E272" i="2"/>
  <c r="E271" i="7"/>
  <c r="I271" i="7" s="1"/>
  <c r="Q271" i="7" s="1"/>
  <c r="C271" i="8"/>
  <c r="F271" i="8" s="1"/>
  <c r="L271" i="8" s="1"/>
  <c r="P274" i="8"/>
  <c r="M275" i="8"/>
  <c r="O272" i="7"/>
  <c r="S271" i="7"/>
  <c r="P271" i="7"/>
  <c r="T270" i="7"/>
  <c r="P274" i="11" l="1"/>
  <c r="M275" i="11"/>
  <c r="O273" i="11"/>
  <c r="L274" i="11"/>
  <c r="E273" i="2"/>
  <c r="E272" i="7"/>
  <c r="I272" i="7" s="1"/>
  <c r="Q272" i="7" s="1"/>
  <c r="C272" i="8"/>
  <c r="F272" i="8" s="1"/>
  <c r="L272" i="8" s="1"/>
  <c r="I271" i="8"/>
  <c r="O270" i="8"/>
  <c r="M271" i="7"/>
  <c r="U270" i="7"/>
  <c r="P275" i="8"/>
  <c r="M276" i="8"/>
  <c r="P272" i="7"/>
  <c r="T271" i="7"/>
  <c r="O273" i="7"/>
  <c r="S272" i="7"/>
  <c r="P275" i="11" l="1"/>
  <c r="M276" i="11"/>
  <c r="O274" i="11"/>
  <c r="L275" i="11"/>
  <c r="M272" i="7"/>
  <c r="U271" i="7"/>
  <c r="I272" i="8"/>
  <c r="O271" i="8"/>
  <c r="E274" i="2"/>
  <c r="E273" i="7"/>
  <c r="I273" i="7" s="1"/>
  <c r="Q273" i="7" s="1"/>
  <c r="C273" i="8"/>
  <c r="F273" i="8" s="1"/>
  <c r="L273" i="8" s="1"/>
  <c r="P276" i="8"/>
  <c r="M277" i="8"/>
  <c r="O274" i="7"/>
  <c r="S273" i="7"/>
  <c r="P273" i="7"/>
  <c r="T272" i="7"/>
  <c r="O275" i="11" l="1"/>
  <c r="L276" i="11"/>
  <c r="P276" i="11"/>
  <c r="M277" i="11"/>
  <c r="E275" i="2"/>
  <c r="E274" i="7"/>
  <c r="I274" i="7" s="1"/>
  <c r="Q274" i="7" s="1"/>
  <c r="C274" i="8"/>
  <c r="I273" i="8"/>
  <c r="I274" i="8" s="1"/>
  <c r="O272" i="8"/>
  <c r="M273" i="7"/>
  <c r="U272" i="7"/>
  <c r="P277" i="8"/>
  <c r="M278" i="8"/>
  <c r="P274" i="7"/>
  <c r="T273" i="7"/>
  <c r="O275" i="7"/>
  <c r="S274" i="7"/>
  <c r="P277" i="11" l="1"/>
  <c r="M278" i="11"/>
  <c r="O276" i="11"/>
  <c r="L277" i="11"/>
  <c r="F274" i="8"/>
  <c r="L274" i="8" s="1"/>
  <c r="O274" i="8" s="1"/>
  <c r="M274" i="7"/>
  <c r="U273" i="7"/>
  <c r="E276" i="2"/>
  <c r="E275" i="7"/>
  <c r="I275" i="7" s="1"/>
  <c r="Q275" i="7" s="1"/>
  <c r="C275" i="8"/>
  <c r="I275" i="8" s="1"/>
  <c r="O273" i="8"/>
  <c r="P278" i="8"/>
  <c r="M279" i="8"/>
  <c r="O276" i="7"/>
  <c r="S275" i="7"/>
  <c r="P275" i="7"/>
  <c r="T274" i="7"/>
  <c r="O277" i="11" l="1"/>
  <c r="L278" i="11"/>
  <c r="P278" i="11"/>
  <c r="M279" i="11"/>
  <c r="E277" i="2"/>
  <c r="E276" i="7"/>
  <c r="I276" i="7" s="1"/>
  <c r="Q276" i="7" s="1"/>
  <c r="C276" i="8"/>
  <c r="F276" i="8" s="1"/>
  <c r="M275" i="7"/>
  <c r="U274" i="7"/>
  <c r="F275" i="8"/>
  <c r="L275" i="8" s="1"/>
  <c r="O275" i="8" s="1"/>
  <c r="P279" i="8"/>
  <c r="M280" i="8"/>
  <c r="P276" i="7"/>
  <c r="T275" i="7"/>
  <c r="O277" i="7"/>
  <c r="S276" i="7"/>
  <c r="P279" i="11" l="1"/>
  <c r="M280" i="11"/>
  <c r="O278" i="11"/>
  <c r="L279" i="11"/>
  <c r="L276" i="8"/>
  <c r="M276" i="7"/>
  <c r="U275" i="7"/>
  <c r="E278" i="2"/>
  <c r="E277" i="7"/>
  <c r="I277" i="7" s="1"/>
  <c r="Q277" i="7" s="1"/>
  <c r="C277" i="8"/>
  <c r="F277" i="8" s="1"/>
  <c r="L277" i="8" s="1"/>
  <c r="I276" i="8"/>
  <c r="P280" i="8"/>
  <c r="M281" i="8"/>
  <c r="O278" i="7"/>
  <c r="S277" i="7"/>
  <c r="P277" i="7"/>
  <c r="T276" i="7"/>
  <c r="P280" i="11" l="1"/>
  <c r="M281" i="11"/>
  <c r="O279" i="11"/>
  <c r="L280" i="11"/>
  <c r="I277" i="8"/>
  <c r="O277" i="8" s="1"/>
  <c r="E279" i="2"/>
  <c r="E278" i="7"/>
  <c r="I278" i="7" s="1"/>
  <c r="Q278" i="7" s="1"/>
  <c r="C278" i="8"/>
  <c r="F278" i="8" s="1"/>
  <c r="L278" i="8" s="1"/>
  <c r="M277" i="7"/>
  <c r="U276" i="7"/>
  <c r="O276" i="8"/>
  <c r="P281" i="8"/>
  <c r="M282" i="8"/>
  <c r="P278" i="7"/>
  <c r="T277" i="7"/>
  <c r="O279" i="7"/>
  <c r="S278" i="7"/>
  <c r="O280" i="11" l="1"/>
  <c r="L281" i="11"/>
  <c r="P281" i="11"/>
  <c r="M282" i="11"/>
  <c r="M278" i="7"/>
  <c r="U277" i="7"/>
  <c r="E280" i="2"/>
  <c r="E279" i="7"/>
  <c r="C279" i="8"/>
  <c r="F279" i="8" s="1"/>
  <c r="L279" i="8" s="1"/>
  <c r="I278" i="8"/>
  <c r="P282" i="8"/>
  <c r="M283" i="8"/>
  <c r="O280" i="7"/>
  <c r="S279" i="7"/>
  <c r="P279" i="7"/>
  <c r="T278" i="7"/>
  <c r="P282" i="11" l="1"/>
  <c r="M283" i="11"/>
  <c r="O281" i="11"/>
  <c r="L282" i="11"/>
  <c r="I279" i="8"/>
  <c r="O278" i="8"/>
  <c r="I279" i="7"/>
  <c r="Q279" i="7" s="1"/>
  <c r="E281" i="2"/>
  <c r="E280" i="7"/>
  <c r="I280" i="7" s="1"/>
  <c r="Q280" i="7" s="1"/>
  <c r="C280" i="8"/>
  <c r="F280" i="8" s="1"/>
  <c r="L280" i="8" s="1"/>
  <c r="M279" i="7"/>
  <c r="M280" i="7" s="1"/>
  <c r="U278" i="7"/>
  <c r="P283" i="8"/>
  <c r="M284" i="8"/>
  <c r="P280" i="7"/>
  <c r="T279" i="7"/>
  <c r="O281" i="7"/>
  <c r="S280" i="7"/>
  <c r="O282" i="11" l="1"/>
  <c r="L283" i="11"/>
  <c r="P283" i="11"/>
  <c r="M284" i="11"/>
  <c r="U280" i="7"/>
  <c r="E282" i="2"/>
  <c r="E281" i="7"/>
  <c r="I281" i="7" s="1"/>
  <c r="Q281" i="7" s="1"/>
  <c r="C281" i="8"/>
  <c r="F281" i="8" s="1"/>
  <c r="L281" i="8" s="1"/>
  <c r="M281" i="7"/>
  <c r="U279" i="7"/>
  <c r="I280" i="8"/>
  <c r="O279" i="8"/>
  <c r="P284" i="8"/>
  <c r="M285" i="8"/>
  <c r="O282" i="7"/>
  <c r="S281" i="7"/>
  <c r="P281" i="7"/>
  <c r="T280" i="7"/>
  <c r="U281" i="7" l="1"/>
  <c r="O283" i="11"/>
  <c r="L284" i="11"/>
  <c r="P284" i="11"/>
  <c r="M285" i="11"/>
  <c r="I281" i="8"/>
  <c r="O280" i="8"/>
  <c r="E283" i="2"/>
  <c r="E282" i="7"/>
  <c r="I282" i="7" s="1"/>
  <c r="Q282" i="7" s="1"/>
  <c r="C282" i="8"/>
  <c r="F282" i="8" s="1"/>
  <c r="L282" i="8" s="1"/>
  <c r="P285" i="8"/>
  <c r="M286" i="8"/>
  <c r="P282" i="7"/>
  <c r="T281" i="7"/>
  <c r="O283" i="7"/>
  <c r="S282" i="7"/>
  <c r="P285" i="11" l="1"/>
  <c r="M286" i="11"/>
  <c r="O284" i="11"/>
  <c r="L285" i="11"/>
  <c r="I282" i="8"/>
  <c r="O281" i="8"/>
  <c r="E284" i="2"/>
  <c r="E283" i="7"/>
  <c r="I283" i="7" s="1"/>
  <c r="Q283" i="7" s="1"/>
  <c r="C283" i="8"/>
  <c r="F283" i="8" s="1"/>
  <c r="L283" i="8" s="1"/>
  <c r="M282" i="7"/>
  <c r="P286" i="8"/>
  <c r="M287" i="8"/>
  <c r="O284" i="7"/>
  <c r="S283" i="7"/>
  <c r="P283" i="7"/>
  <c r="T282" i="7"/>
  <c r="P286" i="11" l="1"/>
  <c r="M287" i="11"/>
  <c r="O285" i="11"/>
  <c r="L286" i="11"/>
  <c r="M283" i="7"/>
  <c r="U282" i="7"/>
  <c r="E285" i="2"/>
  <c r="E284" i="7"/>
  <c r="I284" i="7" s="1"/>
  <c r="Q284" i="7" s="1"/>
  <c r="C284" i="8"/>
  <c r="F284" i="8" s="1"/>
  <c r="L284" i="8" s="1"/>
  <c r="I283" i="8"/>
  <c r="O282" i="8"/>
  <c r="P287" i="8"/>
  <c r="M288" i="8"/>
  <c r="P284" i="7"/>
  <c r="T283" i="7"/>
  <c r="O285" i="7"/>
  <c r="S284" i="7"/>
  <c r="O286" i="11" l="1"/>
  <c r="L287" i="11"/>
  <c r="P287" i="11"/>
  <c r="M288" i="11"/>
  <c r="I284" i="8"/>
  <c r="O283" i="8"/>
  <c r="E286" i="2"/>
  <c r="E285" i="7"/>
  <c r="I285" i="7" s="1"/>
  <c r="Q285" i="7" s="1"/>
  <c r="C285" i="8"/>
  <c r="F285" i="8" s="1"/>
  <c r="L285" i="8" s="1"/>
  <c r="M284" i="7"/>
  <c r="U283" i="7"/>
  <c r="P288" i="8"/>
  <c r="M289" i="8"/>
  <c r="O286" i="7"/>
  <c r="S285" i="7"/>
  <c r="P285" i="7"/>
  <c r="T284" i="7"/>
  <c r="P288" i="11" l="1"/>
  <c r="M289" i="11"/>
  <c r="O287" i="11"/>
  <c r="L288" i="11"/>
  <c r="M285" i="7"/>
  <c r="U284" i="7"/>
  <c r="E287" i="2"/>
  <c r="E286" i="7"/>
  <c r="I286" i="7" s="1"/>
  <c r="Q286" i="7" s="1"/>
  <c r="C286" i="8"/>
  <c r="I285" i="8"/>
  <c r="O284" i="8"/>
  <c r="P289" i="8"/>
  <c r="M290" i="8"/>
  <c r="P286" i="7"/>
  <c r="T285" i="7"/>
  <c r="O287" i="7"/>
  <c r="S286" i="7"/>
  <c r="P289" i="11" l="1"/>
  <c r="M290" i="11"/>
  <c r="O288" i="11"/>
  <c r="L289" i="11"/>
  <c r="F286" i="8"/>
  <c r="L286" i="8" s="1"/>
  <c r="I286" i="8"/>
  <c r="O285" i="8"/>
  <c r="E288" i="2"/>
  <c r="E287" i="7"/>
  <c r="I287" i="7" s="1"/>
  <c r="Q287" i="7" s="1"/>
  <c r="C287" i="8"/>
  <c r="F287" i="8" s="1"/>
  <c r="L287" i="8" s="1"/>
  <c r="M286" i="7"/>
  <c r="U285" i="7"/>
  <c r="P290" i="8"/>
  <c r="M291" i="8"/>
  <c r="O288" i="7"/>
  <c r="S287" i="7"/>
  <c r="P287" i="7"/>
  <c r="T286" i="7"/>
  <c r="O289" i="11" l="1"/>
  <c r="L290" i="11"/>
  <c r="P290" i="11"/>
  <c r="M291" i="11"/>
  <c r="E289" i="2"/>
  <c r="E288" i="7"/>
  <c r="I288" i="7" s="1"/>
  <c r="Q288" i="7" s="1"/>
  <c r="C288" i="8"/>
  <c r="F288" i="8" s="1"/>
  <c r="L288" i="8" s="1"/>
  <c r="M287" i="7"/>
  <c r="U286" i="7"/>
  <c r="I287" i="8"/>
  <c r="I288" i="8" s="1"/>
  <c r="O288" i="8" s="1"/>
  <c r="O286" i="8"/>
  <c r="P291" i="8"/>
  <c r="M292" i="8"/>
  <c r="P288" i="7"/>
  <c r="T287" i="7"/>
  <c r="O289" i="7"/>
  <c r="S288" i="7"/>
  <c r="P291" i="11" l="1"/>
  <c r="M292" i="11"/>
  <c r="O290" i="11"/>
  <c r="L291" i="11"/>
  <c r="M288" i="7"/>
  <c r="U287" i="7"/>
  <c r="E290" i="2"/>
  <c r="E289" i="7"/>
  <c r="I289" i="7" s="1"/>
  <c r="Q289" i="7" s="1"/>
  <c r="C289" i="8"/>
  <c r="F289" i="8" s="1"/>
  <c r="L289" i="8" s="1"/>
  <c r="O287" i="8"/>
  <c r="P292" i="8"/>
  <c r="M293" i="8"/>
  <c r="O290" i="7"/>
  <c r="S289" i="7"/>
  <c r="P289" i="7"/>
  <c r="T288" i="7"/>
  <c r="P292" i="11" l="1"/>
  <c r="M293" i="11"/>
  <c r="O291" i="11"/>
  <c r="L292" i="11"/>
  <c r="E291" i="2"/>
  <c r="E290" i="7"/>
  <c r="I290" i="7" s="1"/>
  <c r="Q290" i="7" s="1"/>
  <c r="C290" i="8"/>
  <c r="F290" i="8" s="1"/>
  <c r="L290" i="8" s="1"/>
  <c r="M289" i="7"/>
  <c r="U288" i="7"/>
  <c r="I289" i="8"/>
  <c r="P293" i="8"/>
  <c r="M294" i="8"/>
  <c r="P290" i="7"/>
  <c r="T289" i="7"/>
  <c r="O291" i="7"/>
  <c r="S290" i="7"/>
  <c r="O292" i="11" l="1"/>
  <c r="L293" i="11"/>
  <c r="P293" i="11"/>
  <c r="M294" i="11"/>
  <c r="I290" i="8"/>
  <c r="O289" i="8"/>
  <c r="M290" i="7"/>
  <c r="U289" i="7"/>
  <c r="E292" i="2"/>
  <c r="E291" i="7"/>
  <c r="I291" i="7" s="1"/>
  <c r="Q291" i="7" s="1"/>
  <c r="C291" i="8"/>
  <c r="F291" i="8" s="1"/>
  <c r="L291" i="8" s="1"/>
  <c r="P294" i="8"/>
  <c r="M295" i="8"/>
  <c r="O292" i="7"/>
  <c r="S291" i="7"/>
  <c r="P291" i="7"/>
  <c r="T290" i="7"/>
  <c r="P294" i="11" l="1"/>
  <c r="M295" i="11"/>
  <c r="O293" i="11"/>
  <c r="L294" i="11"/>
  <c r="E293" i="2"/>
  <c r="E292" i="7"/>
  <c r="I292" i="7" s="1"/>
  <c r="Q292" i="7" s="1"/>
  <c r="C292" i="8"/>
  <c r="F292" i="8" s="1"/>
  <c r="L292" i="8" s="1"/>
  <c r="M291" i="7"/>
  <c r="U290" i="7"/>
  <c r="I291" i="8"/>
  <c r="O290" i="8"/>
  <c r="P295" i="8"/>
  <c r="M296" i="8"/>
  <c r="P292" i="7"/>
  <c r="T291" i="7"/>
  <c r="O293" i="7"/>
  <c r="S292" i="7"/>
  <c r="O294" i="11" l="1"/>
  <c r="L295" i="11"/>
  <c r="P295" i="11"/>
  <c r="M296" i="11"/>
  <c r="I292" i="8"/>
  <c r="O291" i="8"/>
  <c r="M292" i="7"/>
  <c r="U291" i="7"/>
  <c r="E294" i="2"/>
  <c r="E293" i="7"/>
  <c r="I293" i="7" s="1"/>
  <c r="Q293" i="7" s="1"/>
  <c r="C293" i="8"/>
  <c r="F293" i="8" s="1"/>
  <c r="L293" i="8" s="1"/>
  <c r="P296" i="8"/>
  <c r="M297" i="8"/>
  <c r="O294" i="7"/>
  <c r="S293" i="7"/>
  <c r="P293" i="7"/>
  <c r="T292" i="7"/>
  <c r="P296" i="11" l="1"/>
  <c r="M297" i="11"/>
  <c r="O295" i="11"/>
  <c r="L296" i="11"/>
  <c r="E295" i="2"/>
  <c r="E294" i="7"/>
  <c r="I294" i="7" s="1"/>
  <c r="Q294" i="7" s="1"/>
  <c r="C294" i="8"/>
  <c r="F294" i="8" s="1"/>
  <c r="L294" i="8" s="1"/>
  <c r="M293" i="7"/>
  <c r="U292" i="7"/>
  <c r="I293" i="8"/>
  <c r="I294" i="8" s="1"/>
  <c r="O292" i="8"/>
  <c r="O294" i="8"/>
  <c r="P297" i="8"/>
  <c r="M298" i="8"/>
  <c r="P294" i="7"/>
  <c r="T293" i="7"/>
  <c r="O295" i="7"/>
  <c r="S294" i="7"/>
  <c r="O296" i="11" l="1"/>
  <c r="L297" i="11"/>
  <c r="P297" i="11"/>
  <c r="M298" i="11"/>
  <c r="M294" i="7"/>
  <c r="U293" i="7"/>
  <c r="E296" i="2"/>
  <c r="E295" i="7"/>
  <c r="I295" i="7" s="1"/>
  <c r="Q295" i="7" s="1"/>
  <c r="C295" i="8"/>
  <c r="O293" i="8"/>
  <c r="P298" i="8"/>
  <c r="M299" i="8"/>
  <c r="O296" i="7"/>
  <c r="S295" i="7"/>
  <c r="P295" i="7"/>
  <c r="T294" i="7"/>
  <c r="O297" i="11" l="1"/>
  <c r="L298" i="11"/>
  <c r="P298" i="11"/>
  <c r="M299" i="11"/>
  <c r="F295" i="8"/>
  <c r="L295" i="8" s="1"/>
  <c r="E297" i="2"/>
  <c r="E296" i="7"/>
  <c r="I296" i="7" s="1"/>
  <c r="Q296" i="7" s="1"/>
  <c r="C296" i="8"/>
  <c r="F296" i="8" s="1"/>
  <c r="L296" i="8" s="1"/>
  <c r="M295" i="7"/>
  <c r="U294" i="7"/>
  <c r="I295" i="8"/>
  <c r="I296" i="8" s="1"/>
  <c r="P299" i="8"/>
  <c r="M300" i="8"/>
  <c r="P296" i="7"/>
  <c r="T295" i="7"/>
  <c r="O297" i="7"/>
  <c r="S296" i="7"/>
  <c r="O296" i="8" l="1"/>
  <c r="P299" i="11"/>
  <c r="M300" i="11"/>
  <c r="O298" i="11"/>
  <c r="L299" i="11"/>
  <c r="M296" i="7"/>
  <c r="U295" i="7"/>
  <c r="E298" i="2"/>
  <c r="E297" i="7"/>
  <c r="I297" i="7" s="1"/>
  <c r="Q297" i="7" s="1"/>
  <c r="C297" i="8"/>
  <c r="F297" i="8" s="1"/>
  <c r="L297" i="8" s="1"/>
  <c r="O295" i="8"/>
  <c r="P300" i="8"/>
  <c r="M301" i="8"/>
  <c r="O298" i="7"/>
  <c r="S297" i="7"/>
  <c r="P297" i="7"/>
  <c r="T296" i="7"/>
  <c r="O299" i="11" l="1"/>
  <c r="L300" i="11"/>
  <c r="P300" i="11"/>
  <c r="M301" i="11"/>
  <c r="E299" i="2"/>
  <c r="E298" i="7"/>
  <c r="I298" i="7" s="1"/>
  <c r="Q298" i="7" s="1"/>
  <c r="C298" i="8"/>
  <c r="F298" i="8" s="1"/>
  <c r="L298" i="8" s="1"/>
  <c r="M297" i="7"/>
  <c r="U296" i="7"/>
  <c r="I297" i="8"/>
  <c r="P301" i="8"/>
  <c r="M302" i="8"/>
  <c r="P298" i="7"/>
  <c r="T297" i="7"/>
  <c r="O299" i="7"/>
  <c r="S298" i="7"/>
  <c r="P301" i="11" l="1"/>
  <c r="M302" i="11"/>
  <c r="O300" i="11"/>
  <c r="L301" i="11"/>
  <c r="I298" i="8"/>
  <c r="O297" i="8"/>
  <c r="M298" i="7"/>
  <c r="U297" i="7"/>
  <c r="E300" i="2"/>
  <c r="E299" i="7"/>
  <c r="I299" i="7" s="1"/>
  <c r="Q299" i="7" s="1"/>
  <c r="C299" i="8"/>
  <c r="F299" i="8" s="1"/>
  <c r="L299" i="8" s="1"/>
  <c r="P302" i="8"/>
  <c r="M303" i="8"/>
  <c r="O300" i="7"/>
  <c r="S299" i="7"/>
  <c r="P299" i="7"/>
  <c r="T298" i="7"/>
  <c r="O301" i="11" l="1"/>
  <c r="L302" i="11"/>
  <c r="P302" i="11"/>
  <c r="M303" i="11"/>
  <c r="E301" i="2"/>
  <c r="E300" i="7"/>
  <c r="I300" i="7" s="1"/>
  <c r="Q300" i="7" s="1"/>
  <c r="C300" i="8"/>
  <c r="F300" i="8" s="1"/>
  <c r="L300" i="8" s="1"/>
  <c r="M299" i="7"/>
  <c r="U298" i="7"/>
  <c r="I299" i="8"/>
  <c r="O298" i="8"/>
  <c r="P303" i="8"/>
  <c r="M304" i="8"/>
  <c r="P300" i="7"/>
  <c r="T299" i="7"/>
  <c r="O301" i="7"/>
  <c r="S300" i="7"/>
  <c r="P303" i="11" l="1"/>
  <c r="M304" i="11"/>
  <c r="O302" i="11"/>
  <c r="L303" i="11"/>
  <c r="I300" i="8"/>
  <c r="O299" i="8"/>
  <c r="M300" i="7"/>
  <c r="U299" i="7"/>
  <c r="E302" i="2"/>
  <c r="E301" i="7"/>
  <c r="I301" i="7" s="1"/>
  <c r="Q301" i="7" s="1"/>
  <c r="C301" i="8"/>
  <c r="F301" i="8" s="1"/>
  <c r="L301" i="8" s="1"/>
  <c r="P304" i="8"/>
  <c r="M305" i="8"/>
  <c r="O302" i="7"/>
  <c r="S301" i="7"/>
  <c r="P301" i="7"/>
  <c r="T300" i="7"/>
  <c r="O303" i="11" l="1"/>
  <c r="L304" i="11"/>
  <c r="P304" i="11"/>
  <c r="M305" i="11"/>
  <c r="E303" i="2"/>
  <c r="E302" i="7"/>
  <c r="I302" i="7" s="1"/>
  <c r="Q302" i="7" s="1"/>
  <c r="C302" i="8"/>
  <c r="F302" i="8" s="1"/>
  <c r="L302" i="8" s="1"/>
  <c r="M301" i="7"/>
  <c r="M302" i="7" s="1"/>
  <c r="U300" i="7"/>
  <c r="I301" i="8"/>
  <c r="O300" i="8"/>
  <c r="U302" i="7"/>
  <c r="P305" i="8"/>
  <c r="M306" i="8"/>
  <c r="P302" i="7"/>
  <c r="T301" i="7"/>
  <c r="O303" i="7"/>
  <c r="S302" i="7"/>
  <c r="P305" i="11" l="1"/>
  <c r="M306" i="11"/>
  <c r="O304" i="11"/>
  <c r="L305" i="11"/>
  <c r="I302" i="8"/>
  <c r="O301" i="8"/>
  <c r="E304" i="2"/>
  <c r="E303" i="7"/>
  <c r="I303" i="7" s="1"/>
  <c r="Q303" i="7" s="1"/>
  <c r="C303" i="8"/>
  <c r="F303" i="8" s="1"/>
  <c r="L303" i="8" s="1"/>
  <c r="U301" i="7"/>
  <c r="M307" i="8"/>
  <c r="P306" i="8"/>
  <c r="O304" i="7"/>
  <c r="S303" i="7"/>
  <c r="P303" i="7"/>
  <c r="T302" i="7"/>
  <c r="O305" i="11" l="1"/>
  <c r="L306" i="11"/>
  <c r="P306" i="11"/>
  <c r="M307" i="11"/>
  <c r="I303" i="8"/>
  <c r="O302" i="8"/>
  <c r="E305" i="2"/>
  <c r="E304" i="7"/>
  <c r="I304" i="7" s="1"/>
  <c r="Q304" i="7" s="1"/>
  <c r="C304" i="8"/>
  <c r="F304" i="8" s="1"/>
  <c r="L304" i="8" s="1"/>
  <c r="M303" i="7"/>
  <c r="P307" i="8"/>
  <c r="M308" i="8"/>
  <c r="P304" i="7"/>
  <c r="T303" i="7"/>
  <c r="O305" i="7"/>
  <c r="S304" i="7"/>
  <c r="P307" i="11" l="1"/>
  <c r="M308" i="11"/>
  <c r="O306" i="11"/>
  <c r="L307" i="11"/>
  <c r="M304" i="7"/>
  <c r="U303" i="7"/>
  <c r="E306" i="2"/>
  <c r="E305" i="7"/>
  <c r="I305" i="7" s="1"/>
  <c r="Q305" i="7" s="1"/>
  <c r="C305" i="8"/>
  <c r="F305" i="8" s="1"/>
  <c r="L305" i="8" s="1"/>
  <c r="I304" i="8"/>
  <c r="O303" i="8"/>
  <c r="P308" i="8"/>
  <c r="M309" i="8"/>
  <c r="O306" i="7"/>
  <c r="S305" i="7"/>
  <c r="P305" i="7"/>
  <c r="T304" i="7"/>
  <c r="P308" i="11" l="1"/>
  <c r="M309" i="11"/>
  <c r="O307" i="11"/>
  <c r="L308" i="11"/>
  <c r="I305" i="8"/>
  <c r="O304" i="8"/>
  <c r="E307" i="2"/>
  <c r="E306" i="7"/>
  <c r="I306" i="7" s="1"/>
  <c r="Q306" i="7" s="1"/>
  <c r="C306" i="8"/>
  <c r="F306" i="8" s="1"/>
  <c r="L306" i="8" s="1"/>
  <c r="M305" i="7"/>
  <c r="U304" i="7"/>
  <c r="P309" i="8"/>
  <c r="M310" i="8"/>
  <c r="P306" i="7"/>
  <c r="T305" i="7"/>
  <c r="O307" i="7"/>
  <c r="S306" i="7"/>
  <c r="P309" i="11" l="1"/>
  <c r="M310" i="11"/>
  <c r="O308" i="11"/>
  <c r="L309" i="11"/>
  <c r="M306" i="7"/>
  <c r="U305" i="7"/>
  <c r="E308" i="2"/>
  <c r="E307" i="7"/>
  <c r="I307" i="7" s="1"/>
  <c r="Q307" i="7" s="1"/>
  <c r="C307" i="8"/>
  <c r="I306" i="8"/>
  <c r="O305" i="8"/>
  <c r="P310" i="8"/>
  <c r="M311" i="8"/>
  <c r="O308" i="7"/>
  <c r="S307" i="7"/>
  <c r="P307" i="7"/>
  <c r="T306" i="7"/>
  <c r="O309" i="11" l="1"/>
  <c r="L310" i="11"/>
  <c r="P310" i="11"/>
  <c r="M311" i="11"/>
  <c r="I307" i="8"/>
  <c r="O306" i="8"/>
  <c r="F307" i="8"/>
  <c r="L307" i="8" s="1"/>
  <c r="O307" i="8" s="1"/>
  <c r="E309" i="2"/>
  <c r="E308" i="7"/>
  <c r="I308" i="7" s="1"/>
  <c r="Q308" i="7" s="1"/>
  <c r="C308" i="8"/>
  <c r="F308" i="8" s="1"/>
  <c r="L308" i="8" s="1"/>
  <c r="M307" i="7"/>
  <c r="U306" i="7"/>
  <c r="P311" i="8"/>
  <c r="M312" i="8"/>
  <c r="P308" i="7"/>
  <c r="T307" i="7"/>
  <c r="O309" i="7"/>
  <c r="S308" i="7"/>
  <c r="P311" i="11" l="1"/>
  <c r="M312" i="11"/>
  <c r="O310" i="11"/>
  <c r="L311" i="11"/>
  <c r="M308" i="7"/>
  <c r="U307" i="7"/>
  <c r="E310" i="2"/>
  <c r="E309" i="7"/>
  <c r="I309" i="7" s="1"/>
  <c r="Q309" i="7" s="1"/>
  <c r="C309" i="8"/>
  <c r="F309" i="8" s="1"/>
  <c r="L309" i="8" s="1"/>
  <c r="I308" i="8"/>
  <c r="I309" i="8" s="1"/>
  <c r="P312" i="8"/>
  <c r="M313" i="8"/>
  <c r="O310" i="7"/>
  <c r="S309" i="7"/>
  <c r="P309" i="7"/>
  <c r="T308" i="7"/>
  <c r="O309" i="8" l="1"/>
  <c r="O311" i="11"/>
  <c r="L312" i="11"/>
  <c r="P312" i="11"/>
  <c r="M313" i="11"/>
  <c r="E311" i="2"/>
  <c r="E310" i="7"/>
  <c r="I310" i="7" s="1"/>
  <c r="Q310" i="7" s="1"/>
  <c r="C310" i="8"/>
  <c r="M309" i="7"/>
  <c r="U308" i="7"/>
  <c r="O308" i="8"/>
  <c r="P313" i="8"/>
  <c r="M314" i="8"/>
  <c r="P310" i="7"/>
  <c r="T309" i="7"/>
  <c r="O311" i="7"/>
  <c r="S310" i="7"/>
  <c r="P313" i="11" l="1"/>
  <c r="M314" i="11"/>
  <c r="O312" i="11"/>
  <c r="L313" i="11"/>
  <c r="M310" i="7"/>
  <c r="U309" i="7"/>
  <c r="F310" i="8"/>
  <c r="L310" i="8" s="1"/>
  <c r="E312" i="2"/>
  <c r="E311" i="7"/>
  <c r="I311" i="7" s="1"/>
  <c r="Q311" i="7" s="1"/>
  <c r="C311" i="8"/>
  <c r="F311" i="8" s="1"/>
  <c r="L311" i="8" s="1"/>
  <c r="I310" i="8"/>
  <c r="I311" i="8" s="1"/>
  <c r="P314" i="8"/>
  <c r="M315" i="8"/>
  <c r="O312" i="7"/>
  <c r="S311" i="7"/>
  <c r="P311" i="7"/>
  <c r="T310" i="7"/>
  <c r="O313" i="11" l="1"/>
  <c r="L314" i="11"/>
  <c r="P314" i="11"/>
  <c r="M315" i="11"/>
  <c r="O311" i="8"/>
  <c r="E313" i="2"/>
  <c r="E312" i="7"/>
  <c r="I312" i="7" s="1"/>
  <c r="Q312" i="7" s="1"/>
  <c r="C312" i="8"/>
  <c r="F312" i="8" s="1"/>
  <c r="L312" i="8" s="1"/>
  <c r="O310" i="8"/>
  <c r="I312" i="8"/>
  <c r="M311" i="7"/>
  <c r="U310" i="7"/>
  <c r="P315" i="8"/>
  <c r="M316" i="8"/>
  <c r="P312" i="7"/>
  <c r="T311" i="7"/>
  <c r="O313" i="7"/>
  <c r="S312" i="7"/>
  <c r="O312" i="8" l="1"/>
  <c r="P315" i="11"/>
  <c r="M316" i="11"/>
  <c r="O314" i="11"/>
  <c r="L315" i="11"/>
  <c r="M312" i="7"/>
  <c r="U311" i="7"/>
  <c r="E314" i="2"/>
  <c r="E313" i="7"/>
  <c r="I313" i="7" s="1"/>
  <c r="Q313" i="7" s="1"/>
  <c r="C313" i="8"/>
  <c r="F313" i="8" s="1"/>
  <c r="L313" i="8" s="1"/>
  <c r="P316" i="8"/>
  <c r="M317" i="8"/>
  <c r="O314" i="7"/>
  <c r="S313" i="7"/>
  <c r="P313" i="7"/>
  <c r="T312" i="7"/>
  <c r="O315" i="11" l="1"/>
  <c r="L316" i="11"/>
  <c r="P316" i="11"/>
  <c r="M317" i="11"/>
  <c r="E315" i="2"/>
  <c r="E314" i="7"/>
  <c r="I314" i="7" s="1"/>
  <c r="Q314" i="7" s="1"/>
  <c r="C314" i="8"/>
  <c r="F314" i="8" s="1"/>
  <c r="L314" i="8" s="1"/>
  <c r="I313" i="8"/>
  <c r="M313" i="7"/>
  <c r="M314" i="7" s="1"/>
  <c r="U312" i="7"/>
  <c r="U314" i="7"/>
  <c r="P317" i="8"/>
  <c r="M318" i="8"/>
  <c r="P314" i="7"/>
  <c r="T313" i="7"/>
  <c r="O315" i="7"/>
  <c r="S314" i="7"/>
  <c r="P317" i="11" l="1"/>
  <c r="M318" i="11"/>
  <c r="O316" i="11"/>
  <c r="L317" i="11"/>
  <c r="I314" i="8"/>
  <c r="O313" i="8"/>
  <c r="E316" i="2"/>
  <c r="E315" i="7"/>
  <c r="I315" i="7" s="1"/>
  <c r="Q315" i="7" s="1"/>
  <c r="C315" i="8"/>
  <c r="F315" i="8" s="1"/>
  <c r="L315" i="8" s="1"/>
  <c r="U313" i="7"/>
  <c r="M319" i="8"/>
  <c r="P318" i="8"/>
  <c r="O316" i="7"/>
  <c r="S315" i="7"/>
  <c r="P315" i="7"/>
  <c r="T314" i="7"/>
  <c r="O317" i="11" l="1"/>
  <c r="L318" i="11"/>
  <c r="P318" i="11"/>
  <c r="M319" i="11"/>
  <c r="I315" i="8"/>
  <c r="O314" i="8"/>
  <c r="E317" i="2"/>
  <c r="E316" i="7"/>
  <c r="I316" i="7" s="1"/>
  <c r="Q316" i="7" s="1"/>
  <c r="C316" i="8"/>
  <c r="F316" i="8" s="1"/>
  <c r="L316" i="8" s="1"/>
  <c r="M315" i="7"/>
  <c r="P319" i="8"/>
  <c r="M320" i="8"/>
  <c r="P316" i="7"/>
  <c r="T315" i="7"/>
  <c r="O317" i="7"/>
  <c r="S316" i="7"/>
  <c r="P319" i="11" l="1"/>
  <c r="M320" i="11"/>
  <c r="O318" i="11"/>
  <c r="L319" i="11"/>
  <c r="M316" i="7"/>
  <c r="U315" i="7"/>
  <c r="E318" i="2"/>
  <c r="E317" i="7"/>
  <c r="I317" i="7" s="1"/>
  <c r="Q317" i="7" s="1"/>
  <c r="C317" i="8"/>
  <c r="F317" i="8" s="1"/>
  <c r="L317" i="8" s="1"/>
  <c r="I316" i="8"/>
  <c r="O315" i="8"/>
  <c r="P320" i="8"/>
  <c r="M321" i="8"/>
  <c r="O318" i="7"/>
  <c r="S317" i="7"/>
  <c r="P317" i="7"/>
  <c r="T316" i="7"/>
  <c r="O319" i="11" l="1"/>
  <c r="L320" i="11"/>
  <c r="P320" i="11"/>
  <c r="M321" i="11"/>
  <c r="I317" i="8"/>
  <c r="O316" i="8"/>
  <c r="E319" i="2"/>
  <c r="E318" i="7"/>
  <c r="I318" i="7" s="1"/>
  <c r="Q318" i="7" s="1"/>
  <c r="C318" i="8"/>
  <c r="F318" i="8" s="1"/>
  <c r="L318" i="8" s="1"/>
  <c r="M317" i="7"/>
  <c r="U316" i="7"/>
  <c r="P321" i="8"/>
  <c r="M322" i="8"/>
  <c r="P318" i="7"/>
  <c r="T317" i="7"/>
  <c r="O319" i="7"/>
  <c r="S318" i="7"/>
  <c r="P321" i="11" l="1"/>
  <c r="M322" i="11"/>
  <c r="O320" i="11"/>
  <c r="L321" i="11"/>
  <c r="M318" i="7"/>
  <c r="U317" i="7"/>
  <c r="E320" i="2"/>
  <c r="E319" i="7"/>
  <c r="I319" i="7" s="1"/>
  <c r="Q319" i="7" s="1"/>
  <c r="C319" i="8"/>
  <c r="I318" i="8"/>
  <c r="O317" i="8"/>
  <c r="P322" i="8"/>
  <c r="M323" i="8"/>
  <c r="O320" i="7"/>
  <c r="S319" i="7"/>
  <c r="P319" i="7"/>
  <c r="T318" i="7"/>
  <c r="P322" i="11" l="1"/>
  <c r="M323" i="11"/>
  <c r="O321" i="11"/>
  <c r="L322" i="11"/>
  <c r="I319" i="8"/>
  <c r="O318" i="8"/>
  <c r="F319" i="8"/>
  <c r="L319" i="8" s="1"/>
  <c r="O319" i="8" s="1"/>
  <c r="E321" i="2"/>
  <c r="E320" i="7"/>
  <c r="I320" i="7" s="1"/>
  <c r="Q320" i="7" s="1"/>
  <c r="C320" i="8"/>
  <c r="F320" i="8" s="1"/>
  <c r="L320" i="8" s="1"/>
  <c r="M319" i="7"/>
  <c r="U318" i="7"/>
  <c r="P323" i="8"/>
  <c r="M324" i="8"/>
  <c r="P320" i="7"/>
  <c r="T319" i="7"/>
  <c r="O321" i="7"/>
  <c r="S320" i="7"/>
  <c r="O322" i="11" l="1"/>
  <c r="L323" i="11"/>
  <c r="P323" i="11"/>
  <c r="M324" i="11"/>
  <c r="M320" i="7"/>
  <c r="U319" i="7"/>
  <c r="E322" i="2"/>
  <c r="E321" i="7"/>
  <c r="I321" i="7" s="1"/>
  <c r="Q321" i="7" s="1"/>
  <c r="C321" i="8"/>
  <c r="F321" i="8" s="1"/>
  <c r="L321" i="8" s="1"/>
  <c r="I320" i="8"/>
  <c r="I321" i="8" s="1"/>
  <c r="O321" i="8" s="1"/>
  <c r="P324" i="8"/>
  <c r="M325" i="8"/>
  <c r="O322" i="7"/>
  <c r="S321" i="7"/>
  <c r="P321" i="7"/>
  <c r="T320" i="7"/>
  <c r="M325" i="11" l="1"/>
  <c r="P324" i="11"/>
  <c r="O323" i="11"/>
  <c r="L324" i="11"/>
  <c r="E323" i="2"/>
  <c r="E322" i="7"/>
  <c r="I322" i="7" s="1"/>
  <c r="Q322" i="7" s="1"/>
  <c r="C322" i="8"/>
  <c r="M321" i="7"/>
  <c r="U320" i="7"/>
  <c r="O320" i="8"/>
  <c r="P325" i="8"/>
  <c r="M326" i="8"/>
  <c r="P322" i="7"/>
  <c r="T321" i="7"/>
  <c r="O323" i="7"/>
  <c r="S322" i="7"/>
  <c r="O324" i="11" l="1"/>
  <c r="L325" i="11"/>
  <c r="P325" i="11"/>
  <c r="M326" i="11"/>
  <c r="M322" i="7"/>
  <c r="U321" i="7"/>
  <c r="F322" i="8"/>
  <c r="L322" i="8" s="1"/>
  <c r="E324" i="2"/>
  <c r="E323" i="7"/>
  <c r="I323" i="7" s="1"/>
  <c r="Q323" i="7" s="1"/>
  <c r="C323" i="8"/>
  <c r="F323" i="8" s="1"/>
  <c r="L323" i="8" s="1"/>
  <c r="I322" i="8"/>
  <c r="I323" i="8" s="1"/>
  <c r="P326" i="8"/>
  <c r="M327" i="8"/>
  <c r="O324" i="7"/>
  <c r="S323" i="7"/>
  <c r="P323" i="7"/>
  <c r="T322" i="7"/>
  <c r="P326" i="11" l="1"/>
  <c r="M327" i="11"/>
  <c r="O325" i="11"/>
  <c r="L326" i="11"/>
  <c r="O323" i="8"/>
  <c r="E325" i="2"/>
  <c r="E324" i="7"/>
  <c r="I324" i="7" s="1"/>
  <c r="Q324" i="7" s="1"/>
  <c r="C324" i="8"/>
  <c r="F324" i="8" s="1"/>
  <c r="L324" i="8" s="1"/>
  <c r="O322" i="8"/>
  <c r="M323" i="7"/>
  <c r="U322" i="7"/>
  <c r="P327" i="8"/>
  <c r="M328" i="8"/>
  <c r="P324" i="7"/>
  <c r="T323" i="7"/>
  <c r="O325" i="7"/>
  <c r="S324" i="7"/>
  <c r="O326" i="11" l="1"/>
  <c r="L327" i="11"/>
  <c r="P327" i="11"/>
  <c r="M328" i="11"/>
  <c r="E326" i="2"/>
  <c r="E325" i="7"/>
  <c r="I325" i="7" s="1"/>
  <c r="Q325" i="7" s="1"/>
  <c r="C325" i="8"/>
  <c r="F325" i="8" s="1"/>
  <c r="L325" i="8" s="1"/>
  <c r="M324" i="7"/>
  <c r="U323" i="7"/>
  <c r="I324" i="8"/>
  <c r="P328" i="8"/>
  <c r="M329" i="8"/>
  <c r="O326" i="7"/>
  <c r="S325" i="7"/>
  <c r="P325" i="7"/>
  <c r="T324" i="7"/>
  <c r="P328" i="11" l="1"/>
  <c r="M329" i="11"/>
  <c r="O327" i="11"/>
  <c r="L328" i="11"/>
  <c r="I325" i="8"/>
  <c r="O324" i="8"/>
  <c r="M325" i="7"/>
  <c r="U324" i="7"/>
  <c r="E327" i="2"/>
  <c r="E326" i="7"/>
  <c r="I326" i="7" s="1"/>
  <c r="Q326" i="7" s="1"/>
  <c r="C326" i="8"/>
  <c r="F326" i="8" s="1"/>
  <c r="L326" i="8" s="1"/>
  <c r="P329" i="8"/>
  <c r="M330" i="8"/>
  <c r="P326" i="7"/>
  <c r="T325" i="7"/>
  <c r="O327" i="7"/>
  <c r="S326" i="7"/>
  <c r="O328" i="11" l="1"/>
  <c r="L329" i="11"/>
  <c r="P329" i="11"/>
  <c r="M330" i="11"/>
  <c r="M326" i="7"/>
  <c r="U325" i="7"/>
  <c r="E328" i="2"/>
  <c r="E327" i="7"/>
  <c r="I327" i="7" s="1"/>
  <c r="Q327" i="7" s="1"/>
  <c r="C327" i="8"/>
  <c r="F327" i="8" s="1"/>
  <c r="L327" i="8" s="1"/>
  <c r="I326" i="8"/>
  <c r="I327" i="8" s="1"/>
  <c r="O325" i="8"/>
  <c r="M331" i="8"/>
  <c r="P330" i="8"/>
  <c r="O328" i="7"/>
  <c r="S327" i="7"/>
  <c r="P327" i="7"/>
  <c r="T326" i="7"/>
  <c r="P330" i="11" l="1"/>
  <c r="M331" i="11"/>
  <c r="O329" i="11"/>
  <c r="L330" i="11"/>
  <c r="O327" i="8"/>
  <c r="M327" i="7"/>
  <c r="U326" i="7"/>
  <c r="E329" i="2"/>
  <c r="E328" i="7"/>
  <c r="I328" i="7" s="1"/>
  <c r="Q328" i="7" s="1"/>
  <c r="C328" i="8"/>
  <c r="F328" i="8" s="1"/>
  <c r="L328" i="8" s="1"/>
  <c r="O326" i="8"/>
  <c r="P331" i="8"/>
  <c r="M332" i="8"/>
  <c r="P328" i="7"/>
  <c r="T327" i="7"/>
  <c r="O329" i="7"/>
  <c r="S328" i="7"/>
  <c r="O330" i="11" l="1"/>
  <c r="L331" i="11"/>
  <c r="P331" i="11"/>
  <c r="M332" i="11"/>
  <c r="I328" i="8"/>
  <c r="E330" i="2"/>
  <c r="E329" i="7"/>
  <c r="I329" i="7" s="1"/>
  <c r="Q329" i="7" s="1"/>
  <c r="C329" i="8"/>
  <c r="F329" i="8" s="1"/>
  <c r="L329" i="8" s="1"/>
  <c r="M328" i="7"/>
  <c r="M329" i="7" s="1"/>
  <c r="U329" i="7" s="1"/>
  <c r="U327" i="7"/>
  <c r="P332" i="8"/>
  <c r="M333" i="8"/>
  <c r="O330" i="7"/>
  <c r="S329" i="7"/>
  <c r="P329" i="7"/>
  <c r="T328" i="7"/>
  <c r="O331" i="11" l="1"/>
  <c r="L332" i="11"/>
  <c r="P332" i="11"/>
  <c r="M333" i="11"/>
  <c r="E331" i="2"/>
  <c r="E330" i="7"/>
  <c r="I330" i="7" s="1"/>
  <c r="Q330" i="7" s="1"/>
  <c r="C330" i="8"/>
  <c r="F330" i="8" s="1"/>
  <c r="L330" i="8" s="1"/>
  <c r="M330" i="7"/>
  <c r="I329" i="8"/>
  <c r="O328" i="8"/>
  <c r="U328" i="7"/>
  <c r="U330" i="7"/>
  <c r="P333" i="8"/>
  <c r="M334" i="8"/>
  <c r="P330" i="7"/>
  <c r="T329" i="7"/>
  <c r="O331" i="7"/>
  <c r="S330" i="7"/>
  <c r="P333" i="11" l="1"/>
  <c r="M334" i="11"/>
  <c r="O332" i="11"/>
  <c r="L333" i="11"/>
  <c r="I330" i="8"/>
  <c r="O329" i="8"/>
  <c r="E332" i="2"/>
  <c r="E331" i="7"/>
  <c r="I331" i="7" s="1"/>
  <c r="Q331" i="7" s="1"/>
  <c r="C331" i="8"/>
  <c r="P334" i="8"/>
  <c r="M335" i="8"/>
  <c r="O332" i="7"/>
  <c r="S331" i="7"/>
  <c r="P331" i="7"/>
  <c r="T330" i="7"/>
  <c r="O333" i="11" l="1"/>
  <c r="L334" i="11"/>
  <c r="P334" i="11"/>
  <c r="M335" i="11"/>
  <c r="E333" i="2"/>
  <c r="E332" i="7"/>
  <c r="C332" i="8"/>
  <c r="F332" i="8"/>
  <c r="F331" i="8"/>
  <c r="L331" i="8" s="1"/>
  <c r="M331" i="7"/>
  <c r="I331" i="8"/>
  <c r="I332" i="8" s="1"/>
  <c r="O330" i="8"/>
  <c r="P335" i="8"/>
  <c r="M336" i="8"/>
  <c r="P332" i="7"/>
  <c r="T331" i="7"/>
  <c r="O333" i="7"/>
  <c r="S332" i="7"/>
  <c r="P335" i="11" l="1"/>
  <c r="M336" i="11"/>
  <c r="O334" i="11"/>
  <c r="L335" i="11"/>
  <c r="O331" i="8"/>
  <c r="M332" i="7"/>
  <c r="U331" i="7"/>
  <c r="L332" i="8"/>
  <c r="O332" i="8" s="1"/>
  <c r="I332" i="7"/>
  <c r="Q332" i="7" s="1"/>
  <c r="U332" i="7" s="1"/>
  <c r="E334" i="2"/>
  <c r="E333" i="7"/>
  <c r="I333" i="7" s="1"/>
  <c r="C333" i="8"/>
  <c r="F333" i="8" s="1"/>
  <c r="L333" i="8" s="1"/>
  <c r="P336" i="8"/>
  <c r="M337" i="8"/>
  <c r="O334" i="7"/>
  <c r="S333" i="7"/>
  <c r="P333" i="7"/>
  <c r="T332" i="7"/>
  <c r="O335" i="11" l="1"/>
  <c r="L336" i="11"/>
  <c r="P336" i="11"/>
  <c r="M337" i="11"/>
  <c r="Q333" i="7"/>
  <c r="E335" i="2"/>
  <c r="E334" i="7"/>
  <c r="I334" i="7" s="1"/>
  <c r="Q334" i="7" s="1"/>
  <c r="C334" i="8"/>
  <c r="F334" i="8" s="1"/>
  <c r="L334" i="8" s="1"/>
  <c r="I333" i="8"/>
  <c r="I334" i="8" s="1"/>
  <c r="M333" i="7"/>
  <c r="M334" i="7" s="1"/>
  <c r="U334" i="7" s="1"/>
  <c r="O334" i="8"/>
  <c r="P337" i="8"/>
  <c r="M338" i="8"/>
  <c r="P334" i="7"/>
  <c r="T333" i="7"/>
  <c r="O335" i="7"/>
  <c r="S334" i="7"/>
  <c r="P337" i="11" l="1"/>
  <c r="M338" i="11"/>
  <c r="O336" i="11"/>
  <c r="L337" i="11"/>
  <c r="U333" i="7"/>
  <c r="E336" i="2"/>
  <c r="E335" i="7"/>
  <c r="I335" i="7" s="1"/>
  <c r="Q335" i="7" s="1"/>
  <c r="C335" i="8"/>
  <c r="F335" i="8" s="1"/>
  <c r="L335" i="8" s="1"/>
  <c r="O333" i="8"/>
  <c r="P338" i="8"/>
  <c r="M339" i="8"/>
  <c r="O336" i="7"/>
  <c r="S335" i="7"/>
  <c r="P335" i="7"/>
  <c r="T334" i="7"/>
  <c r="O337" i="11" l="1"/>
  <c r="L338" i="11"/>
  <c r="P338" i="11"/>
  <c r="M339" i="11"/>
  <c r="E337" i="2"/>
  <c r="E336" i="7"/>
  <c r="I336" i="7" s="1"/>
  <c r="Q336" i="7" s="1"/>
  <c r="C336" i="8"/>
  <c r="F336" i="8" s="1"/>
  <c r="L336" i="8" s="1"/>
  <c r="I335" i="8"/>
  <c r="I336" i="8" s="1"/>
  <c r="O336" i="8" s="1"/>
  <c r="M335" i="7"/>
  <c r="P339" i="8"/>
  <c r="M340" i="8"/>
  <c r="P336" i="7"/>
  <c r="T335" i="7"/>
  <c r="O337" i="7"/>
  <c r="S336" i="7"/>
  <c r="P339" i="11" l="1"/>
  <c r="M340" i="11"/>
  <c r="O338" i="11"/>
  <c r="L339" i="11"/>
  <c r="M336" i="7"/>
  <c r="U335" i="7"/>
  <c r="E338" i="2"/>
  <c r="E337" i="7"/>
  <c r="I337" i="7" s="1"/>
  <c r="Q337" i="7" s="1"/>
  <c r="C337" i="8"/>
  <c r="F337" i="8" s="1"/>
  <c r="L337" i="8" s="1"/>
  <c r="I337" i="8"/>
  <c r="O335" i="8"/>
  <c r="P340" i="8"/>
  <c r="M341" i="8"/>
  <c r="O338" i="7"/>
  <c r="S337" i="7"/>
  <c r="P337" i="7"/>
  <c r="T336" i="7"/>
  <c r="O337" i="8" l="1"/>
  <c r="O339" i="11"/>
  <c r="L340" i="11"/>
  <c r="P340" i="11"/>
  <c r="M341" i="11"/>
  <c r="E339" i="2"/>
  <c r="E338" i="7"/>
  <c r="C338" i="8"/>
  <c r="F338" i="8" s="1"/>
  <c r="L338" i="8" s="1"/>
  <c r="M337" i="7"/>
  <c r="U336" i="7"/>
  <c r="P341" i="8"/>
  <c r="M342" i="8"/>
  <c r="P338" i="7"/>
  <c r="T337" i="7"/>
  <c r="O339" i="7"/>
  <c r="S338" i="7"/>
  <c r="P341" i="11" l="1"/>
  <c r="M342" i="11"/>
  <c r="O340" i="11"/>
  <c r="L341" i="11"/>
  <c r="E340" i="2"/>
  <c r="E339" i="7"/>
  <c r="C339" i="8"/>
  <c r="F339" i="8" s="1"/>
  <c r="L339" i="8" s="1"/>
  <c r="M338" i="7"/>
  <c r="M339" i="7" s="1"/>
  <c r="U337" i="7"/>
  <c r="I339" i="7"/>
  <c r="I338" i="7"/>
  <c r="Q338" i="7" s="1"/>
  <c r="U338" i="7" s="1"/>
  <c r="I338" i="8"/>
  <c r="P342" i="8"/>
  <c r="M343" i="8"/>
  <c r="O340" i="7"/>
  <c r="S339" i="7"/>
  <c r="P339" i="7"/>
  <c r="T338" i="7"/>
  <c r="O341" i="11" l="1"/>
  <c r="L342" i="11"/>
  <c r="P342" i="11"/>
  <c r="M343" i="11"/>
  <c r="I339" i="8"/>
  <c r="O338" i="8"/>
  <c r="Q339" i="7"/>
  <c r="U339" i="7" s="1"/>
  <c r="E341" i="2"/>
  <c r="E340" i="7"/>
  <c r="I340" i="7" s="1"/>
  <c r="Q340" i="7" s="1"/>
  <c r="C340" i="8"/>
  <c r="F340" i="8" s="1"/>
  <c r="L340" i="8" s="1"/>
  <c r="P343" i="8"/>
  <c r="M344" i="8"/>
  <c r="P340" i="7"/>
  <c r="T339" i="7"/>
  <c r="O341" i="7"/>
  <c r="S340" i="7"/>
  <c r="P343" i="11" l="1"/>
  <c r="M344" i="11"/>
  <c r="O342" i="11"/>
  <c r="L343" i="11"/>
  <c r="I340" i="8"/>
  <c r="E342" i="2"/>
  <c r="E341" i="7"/>
  <c r="I341" i="7" s="1"/>
  <c r="Q341" i="7" s="1"/>
  <c r="C341" i="8"/>
  <c r="F341" i="8" s="1"/>
  <c r="L341" i="8" s="1"/>
  <c r="M340" i="7"/>
  <c r="M341" i="7" s="1"/>
  <c r="U341" i="7" s="1"/>
  <c r="O339" i="8"/>
  <c r="P344" i="8"/>
  <c r="M345" i="8"/>
  <c r="O342" i="7"/>
  <c r="S341" i="7"/>
  <c r="P341" i="7"/>
  <c r="T340" i="7"/>
  <c r="O343" i="11" l="1"/>
  <c r="L344" i="11"/>
  <c r="P344" i="11"/>
  <c r="M345" i="11"/>
  <c r="I341" i="8"/>
  <c r="O340" i="8"/>
  <c r="E343" i="2"/>
  <c r="E342" i="7"/>
  <c r="I342" i="7" s="1"/>
  <c r="Q342" i="7" s="1"/>
  <c r="C342" i="8"/>
  <c r="F342" i="8" s="1"/>
  <c r="L342" i="8" s="1"/>
  <c r="U340" i="7"/>
  <c r="P345" i="8"/>
  <c r="M346" i="8"/>
  <c r="P342" i="7"/>
  <c r="T341" i="7"/>
  <c r="O343" i="7"/>
  <c r="S342" i="7"/>
  <c r="P345" i="11" l="1"/>
  <c r="M346" i="11"/>
  <c r="O344" i="11"/>
  <c r="L345" i="11"/>
  <c r="I342" i="8"/>
  <c r="O341" i="8"/>
  <c r="E344" i="2"/>
  <c r="E343" i="7"/>
  <c r="I343" i="7" s="1"/>
  <c r="Q343" i="7" s="1"/>
  <c r="C343" i="8"/>
  <c r="F343" i="8" s="1"/>
  <c r="L343" i="8" s="1"/>
  <c r="M342" i="7"/>
  <c r="P346" i="8"/>
  <c r="M347" i="8"/>
  <c r="O344" i="7"/>
  <c r="S343" i="7"/>
  <c r="P343" i="7"/>
  <c r="T342" i="7"/>
  <c r="O345" i="11" l="1"/>
  <c r="L346" i="11"/>
  <c r="P346" i="11"/>
  <c r="M347" i="11"/>
  <c r="M343" i="7"/>
  <c r="U342" i="7"/>
  <c r="E345" i="2"/>
  <c r="E344" i="7"/>
  <c r="I344" i="7" s="1"/>
  <c r="Q344" i="7" s="1"/>
  <c r="C344" i="8"/>
  <c r="F344" i="8" s="1"/>
  <c r="L344" i="8" s="1"/>
  <c r="I343" i="8"/>
  <c r="O342" i="8"/>
  <c r="P347" i="8"/>
  <c r="M348" i="8"/>
  <c r="P344" i="7"/>
  <c r="T343" i="7"/>
  <c r="O345" i="7"/>
  <c r="S344" i="7"/>
  <c r="P347" i="11" l="1"/>
  <c r="M348" i="11"/>
  <c r="O346" i="11"/>
  <c r="L347" i="11"/>
  <c r="I344" i="8"/>
  <c r="O343" i="8"/>
  <c r="E346" i="2"/>
  <c r="E345" i="7"/>
  <c r="I345" i="7" s="1"/>
  <c r="Q345" i="7" s="1"/>
  <c r="C345" i="8"/>
  <c r="F345" i="8" s="1"/>
  <c r="L345" i="8" s="1"/>
  <c r="M344" i="7"/>
  <c r="U343" i="7"/>
  <c r="P348" i="8"/>
  <c r="M349" i="8"/>
  <c r="O346" i="7"/>
  <c r="S345" i="7"/>
  <c r="P345" i="7"/>
  <c r="T344" i="7"/>
  <c r="O347" i="11" l="1"/>
  <c r="L348" i="11"/>
  <c r="P348" i="11"/>
  <c r="M349" i="11"/>
  <c r="M345" i="7"/>
  <c r="U344" i="7"/>
  <c r="E347" i="2"/>
  <c r="E346" i="7"/>
  <c r="I346" i="7" s="1"/>
  <c r="Q346" i="7" s="1"/>
  <c r="C346" i="8"/>
  <c r="F346" i="8" s="1"/>
  <c r="L346" i="8" s="1"/>
  <c r="I345" i="8"/>
  <c r="O344" i="8"/>
  <c r="P349" i="8"/>
  <c r="M350" i="8"/>
  <c r="P346" i="7"/>
  <c r="T345" i="7"/>
  <c r="O347" i="7"/>
  <c r="S346" i="7"/>
  <c r="P349" i="11" l="1"/>
  <c r="M350" i="11"/>
  <c r="O348" i="11"/>
  <c r="L349" i="11"/>
  <c r="I346" i="8"/>
  <c r="O345" i="8"/>
  <c r="E348" i="2"/>
  <c r="E347" i="7"/>
  <c r="I347" i="7" s="1"/>
  <c r="Q347" i="7" s="1"/>
  <c r="C347" i="8"/>
  <c r="F347" i="8" s="1"/>
  <c r="L347" i="8" s="1"/>
  <c r="M346" i="7"/>
  <c r="U345" i="7"/>
  <c r="P350" i="8"/>
  <c r="M351" i="8"/>
  <c r="O348" i="7"/>
  <c r="S347" i="7"/>
  <c r="P347" i="7"/>
  <c r="T346" i="7"/>
  <c r="L350" i="11" l="1"/>
  <c r="O349" i="11"/>
  <c r="P350" i="11"/>
  <c r="M351" i="11"/>
  <c r="M347" i="7"/>
  <c r="U346" i="7"/>
  <c r="E349" i="2"/>
  <c r="E348" i="7"/>
  <c r="I348" i="7" s="1"/>
  <c r="Q348" i="7" s="1"/>
  <c r="C348" i="8"/>
  <c r="I347" i="8"/>
  <c r="O346" i="8"/>
  <c r="P351" i="8"/>
  <c r="M352" i="8"/>
  <c r="P348" i="7"/>
  <c r="T347" i="7"/>
  <c r="O349" i="7"/>
  <c r="S348" i="7"/>
  <c r="P351" i="11" l="1"/>
  <c r="M352" i="11"/>
  <c r="O350" i="11"/>
  <c r="L351" i="11"/>
  <c r="F348" i="8"/>
  <c r="L348" i="8" s="1"/>
  <c r="I348" i="8"/>
  <c r="O347" i="8"/>
  <c r="E350" i="2"/>
  <c r="E349" i="7"/>
  <c r="I349" i="7" s="1"/>
  <c r="Q349" i="7" s="1"/>
  <c r="C349" i="8"/>
  <c r="F349" i="8" s="1"/>
  <c r="L349" i="8" s="1"/>
  <c r="M348" i="7"/>
  <c r="U347" i="7"/>
  <c r="P352" i="8"/>
  <c r="M353" i="8"/>
  <c r="O350" i="7"/>
  <c r="S349" i="7"/>
  <c r="P349" i="7"/>
  <c r="T348" i="7"/>
  <c r="O351" i="11" l="1"/>
  <c r="L352" i="11"/>
  <c r="P352" i="11"/>
  <c r="M353" i="11"/>
  <c r="M349" i="7"/>
  <c r="U348" i="7"/>
  <c r="E351" i="2"/>
  <c r="E350" i="7"/>
  <c r="C350" i="8"/>
  <c r="F350" i="8" s="1"/>
  <c r="L350" i="8" s="1"/>
  <c r="I349" i="8"/>
  <c r="I350" i="8" s="1"/>
  <c r="O350" i="8" s="1"/>
  <c r="O348" i="8"/>
  <c r="P353" i="8"/>
  <c r="M354" i="8"/>
  <c r="P350" i="7"/>
  <c r="T349" i="7"/>
  <c r="O351" i="7"/>
  <c r="S350" i="7"/>
  <c r="P353" i="11" l="1"/>
  <c r="M354" i="11"/>
  <c r="O352" i="11"/>
  <c r="L353" i="11"/>
  <c r="I350" i="7"/>
  <c r="Q350" i="7" s="1"/>
  <c r="E352" i="2"/>
  <c r="E351" i="7"/>
  <c r="I351" i="7" s="1"/>
  <c r="Q351" i="7" s="1"/>
  <c r="C351" i="8"/>
  <c r="F351" i="8" s="1"/>
  <c r="L351" i="8" s="1"/>
  <c r="M350" i="7"/>
  <c r="M351" i="7" s="1"/>
  <c r="U349" i="7"/>
  <c r="O349" i="8"/>
  <c r="P354" i="8"/>
  <c r="M355" i="8"/>
  <c r="O352" i="7"/>
  <c r="S351" i="7"/>
  <c r="P351" i="7"/>
  <c r="T350" i="7"/>
  <c r="O353" i="11" l="1"/>
  <c r="L354" i="11"/>
  <c r="P354" i="11"/>
  <c r="M355" i="11"/>
  <c r="U351" i="7"/>
  <c r="E353" i="2"/>
  <c r="E352" i="7"/>
  <c r="I352" i="7" s="1"/>
  <c r="Q352" i="7" s="1"/>
  <c r="C352" i="8"/>
  <c r="F352" i="8" s="1"/>
  <c r="L352" i="8" s="1"/>
  <c r="U350" i="7"/>
  <c r="I351" i="8"/>
  <c r="I352" i="8" s="1"/>
  <c r="O352" i="8" s="1"/>
  <c r="P355" i="8"/>
  <c r="M356" i="8"/>
  <c r="P352" i="7"/>
  <c r="T351" i="7"/>
  <c r="O353" i="7"/>
  <c r="S352" i="7"/>
  <c r="M356" i="11" l="1"/>
  <c r="P355" i="11"/>
  <c r="O354" i="11"/>
  <c r="L355" i="11"/>
  <c r="E354" i="2"/>
  <c r="E353" i="7"/>
  <c r="I353" i="7" s="1"/>
  <c r="Q353" i="7" s="1"/>
  <c r="C353" i="8"/>
  <c r="F353" i="8" s="1"/>
  <c r="L353" i="8" s="1"/>
  <c r="M352" i="7"/>
  <c r="O351" i="8"/>
  <c r="P356" i="8"/>
  <c r="M357" i="8"/>
  <c r="O354" i="7"/>
  <c r="S353" i="7"/>
  <c r="P353" i="7"/>
  <c r="T352" i="7"/>
  <c r="O355" i="11" l="1"/>
  <c r="L356" i="11"/>
  <c r="P356" i="11"/>
  <c r="M357" i="11"/>
  <c r="M353" i="7"/>
  <c r="U352" i="7"/>
  <c r="E355" i="2"/>
  <c r="E354" i="7"/>
  <c r="I354" i="7" s="1"/>
  <c r="Q354" i="7" s="1"/>
  <c r="C354" i="8"/>
  <c r="F354" i="8" s="1"/>
  <c r="L354" i="8" s="1"/>
  <c r="I353" i="8"/>
  <c r="P357" i="8"/>
  <c r="M358" i="8"/>
  <c r="P354" i="7"/>
  <c r="T353" i="7"/>
  <c r="O355" i="7"/>
  <c r="S354" i="7"/>
  <c r="P357" i="11" l="1"/>
  <c r="M358" i="11"/>
  <c r="O356" i="11"/>
  <c r="L357" i="11"/>
  <c r="I354" i="8"/>
  <c r="O353" i="8"/>
  <c r="E356" i="2"/>
  <c r="E355" i="7"/>
  <c r="I355" i="7" s="1"/>
  <c r="Q355" i="7" s="1"/>
  <c r="C355" i="8"/>
  <c r="F355" i="8" s="1"/>
  <c r="L355" i="8" s="1"/>
  <c r="M354" i="7"/>
  <c r="U353" i="7"/>
  <c r="P358" i="8"/>
  <c r="M359" i="8"/>
  <c r="O356" i="7"/>
  <c r="S355" i="7"/>
  <c r="P355" i="7"/>
  <c r="T354" i="7"/>
  <c r="O357" i="11" l="1"/>
  <c r="L358" i="11"/>
  <c r="P358" i="11"/>
  <c r="M359" i="11"/>
  <c r="M355" i="7"/>
  <c r="U354" i="7"/>
  <c r="E357" i="2"/>
  <c r="E356" i="7"/>
  <c r="I356" i="7" s="1"/>
  <c r="Q356" i="7" s="1"/>
  <c r="C356" i="8"/>
  <c r="F356" i="8" s="1"/>
  <c r="L356" i="8" s="1"/>
  <c r="I355" i="8"/>
  <c r="O354" i="8"/>
  <c r="P359" i="8"/>
  <c r="M360" i="8"/>
  <c r="P356" i="7"/>
  <c r="T355" i="7"/>
  <c r="O357" i="7"/>
  <c r="S356" i="7"/>
  <c r="P359" i="11" l="1"/>
  <c r="M360" i="11"/>
  <c r="O358" i="11"/>
  <c r="L359" i="11"/>
  <c r="I356" i="8"/>
  <c r="O355" i="8"/>
  <c r="E358" i="2"/>
  <c r="E357" i="7"/>
  <c r="I357" i="7" s="1"/>
  <c r="Q357" i="7" s="1"/>
  <c r="C357" i="8"/>
  <c r="F357" i="8" s="1"/>
  <c r="L357" i="8" s="1"/>
  <c r="M356" i="7"/>
  <c r="U355" i="7"/>
  <c r="P360" i="8"/>
  <c r="M361" i="8"/>
  <c r="O358" i="7"/>
  <c r="S357" i="7"/>
  <c r="P357" i="7"/>
  <c r="T356" i="7"/>
  <c r="O359" i="11" l="1"/>
  <c r="L360" i="11"/>
  <c r="P360" i="11"/>
  <c r="M361" i="11"/>
  <c r="M357" i="7"/>
  <c r="U356" i="7"/>
  <c r="E359" i="2"/>
  <c r="E358" i="7"/>
  <c r="I358" i="7" s="1"/>
  <c r="Q358" i="7" s="1"/>
  <c r="C358" i="8"/>
  <c r="F358" i="8" s="1"/>
  <c r="L358" i="8" s="1"/>
  <c r="I357" i="8"/>
  <c r="O356" i="8"/>
  <c r="P361" i="8"/>
  <c r="M362" i="8"/>
  <c r="P358" i="7"/>
  <c r="T357" i="7"/>
  <c r="O359" i="7"/>
  <c r="S358" i="7"/>
  <c r="P361" i="11" l="1"/>
  <c r="M362" i="11"/>
  <c r="O360" i="11"/>
  <c r="L361" i="11"/>
  <c r="I358" i="8"/>
  <c r="O357" i="8"/>
  <c r="E360" i="2"/>
  <c r="E359" i="7"/>
  <c r="I359" i="7" s="1"/>
  <c r="Q359" i="7" s="1"/>
  <c r="C359" i="8"/>
  <c r="F359" i="8" s="1"/>
  <c r="L359" i="8" s="1"/>
  <c r="M358" i="7"/>
  <c r="U357" i="7"/>
  <c r="P362" i="8"/>
  <c r="M363" i="8"/>
  <c r="O360" i="7"/>
  <c r="S359" i="7"/>
  <c r="P359" i="7"/>
  <c r="T358" i="7"/>
  <c r="P362" i="11" l="1"/>
  <c r="M363" i="11"/>
  <c r="L362" i="11"/>
  <c r="O361" i="11"/>
  <c r="M359" i="7"/>
  <c r="U358" i="7"/>
  <c r="E361" i="2"/>
  <c r="E360" i="7"/>
  <c r="I360" i="7" s="1"/>
  <c r="Q360" i="7" s="1"/>
  <c r="C360" i="8"/>
  <c r="F360" i="8" s="1"/>
  <c r="L360" i="8" s="1"/>
  <c r="I359" i="8"/>
  <c r="O358" i="8"/>
  <c r="P363" i="8"/>
  <c r="M364" i="8"/>
  <c r="P360" i="7"/>
  <c r="T359" i="7"/>
  <c r="O361" i="7"/>
  <c r="S360" i="7"/>
  <c r="O362" i="11" l="1"/>
  <c r="L363" i="11"/>
  <c r="P363" i="11"/>
  <c r="M364" i="11"/>
  <c r="I360" i="8"/>
  <c r="O359" i="8"/>
  <c r="E362" i="2"/>
  <c r="E361" i="7"/>
  <c r="I361" i="7" s="1"/>
  <c r="Q361" i="7" s="1"/>
  <c r="C361" i="8"/>
  <c r="F361" i="8" s="1"/>
  <c r="L361" i="8" s="1"/>
  <c r="M360" i="7"/>
  <c r="U359" i="7"/>
  <c r="P364" i="8"/>
  <c r="M365" i="8"/>
  <c r="O362" i="7"/>
  <c r="S361" i="7"/>
  <c r="P361" i="7"/>
  <c r="T360" i="7"/>
  <c r="P364" i="11" l="1"/>
  <c r="M365" i="11"/>
  <c r="O363" i="11"/>
  <c r="L364" i="11"/>
  <c r="M361" i="7"/>
  <c r="U360" i="7"/>
  <c r="E363" i="2"/>
  <c r="E362" i="7"/>
  <c r="I362" i="7" s="1"/>
  <c r="Q362" i="7" s="1"/>
  <c r="C362" i="8"/>
  <c r="F362" i="8" s="1"/>
  <c r="L362" i="8" s="1"/>
  <c r="I361" i="8"/>
  <c r="O360" i="8"/>
  <c r="P365" i="8"/>
  <c r="M366" i="8"/>
  <c r="P362" i="7"/>
  <c r="T361" i="7"/>
  <c r="O363" i="7"/>
  <c r="S362" i="7"/>
  <c r="O364" i="11" l="1"/>
  <c r="L365" i="11"/>
  <c r="P365" i="11"/>
  <c r="M366" i="11"/>
  <c r="I362" i="8"/>
  <c r="O361" i="8"/>
  <c r="E364" i="2"/>
  <c r="E363" i="7"/>
  <c r="I363" i="7" s="1"/>
  <c r="Q363" i="7" s="1"/>
  <c r="C363" i="8"/>
  <c r="F363" i="8" s="1"/>
  <c r="L363" i="8" s="1"/>
  <c r="M362" i="7"/>
  <c r="U361" i="7"/>
  <c r="P366" i="8"/>
  <c r="M367" i="8"/>
  <c r="O364" i="7"/>
  <c r="S363" i="7"/>
  <c r="P363" i="7"/>
  <c r="T362" i="7"/>
  <c r="P366" i="11" l="1"/>
  <c r="M367" i="11"/>
  <c r="O365" i="11"/>
  <c r="L366" i="11"/>
  <c r="M363" i="7"/>
  <c r="U362" i="7"/>
  <c r="E365" i="2"/>
  <c r="E364" i="7"/>
  <c r="I364" i="7" s="1"/>
  <c r="Q364" i="7" s="1"/>
  <c r="C364" i="8"/>
  <c r="F364" i="8" s="1"/>
  <c r="L364" i="8" s="1"/>
  <c r="I363" i="8"/>
  <c r="O362" i="8"/>
  <c r="P367" i="8"/>
  <c r="M368" i="8"/>
  <c r="P364" i="7"/>
  <c r="T363" i="7"/>
  <c r="O365" i="7"/>
  <c r="S364" i="7"/>
  <c r="O366" i="11" l="1"/>
  <c r="L367" i="11"/>
  <c r="P367" i="11"/>
  <c r="M368" i="11"/>
  <c r="I364" i="8"/>
  <c r="O363" i="8"/>
  <c r="E366" i="2"/>
  <c r="E365" i="7"/>
  <c r="I365" i="7" s="1"/>
  <c r="Q365" i="7" s="1"/>
  <c r="C365" i="8"/>
  <c r="F365" i="8" s="1"/>
  <c r="L365" i="8" s="1"/>
  <c r="M364" i="7"/>
  <c r="U363" i="7"/>
  <c r="P368" i="8"/>
  <c r="M369" i="8"/>
  <c r="O366" i="7"/>
  <c r="S365" i="7"/>
  <c r="P365" i="7"/>
  <c r="T364" i="7"/>
  <c r="P368" i="11" l="1"/>
  <c r="M369" i="11"/>
  <c r="L368" i="11"/>
  <c r="O367" i="11"/>
  <c r="M365" i="7"/>
  <c r="U364" i="7"/>
  <c r="E367" i="2"/>
  <c r="E366" i="7"/>
  <c r="I366" i="7" s="1"/>
  <c r="Q366" i="7" s="1"/>
  <c r="C366" i="8"/>
  <c r="F366" i="8" s="1"/>
  <c r="L366" i="8" s="1"/>
  <c r="I365" i="8"/>
  <c r="O364" i="8"/>
  <c r="P369" i="8"/>
  <c r="M370" i="8"/>
  <c r="P366" i="7"/>
  <c r="T365" i="7"/>
  <c r="O367" i="7"/>
  <c r="S366" i="7"/>
  <c r="O368" i="11" l="1"/>
  <c r="L369" i="11"/>
  <c r="P369" i="11"/>
  <c r="M370" i="11"/>
  <c r="I366" i="8"/>
  <c r="O365" i="8"/>
  <c r="E368" i="2"/>
  <c r="E367" i="7"/>
  <c r="I367" i="7" s="1"/>
  <c r="Q367" i="7" s="1"/>
  <c r="C367" i="8"/>
  <c r="M366" i="7"/>
  <c r="U365" i="7"/>
  <c r="P370" i="8"/>
  <c r="M371" i="8"/>
  <c r="O368" i="7"/>
  <c r="S367" i="7"/>
  <c r="P367" i="7"/>
  <c r="T366" i="7"/>
  <c r="P370" i="11" l="1"/>
  <c r="M371" i="11"/>
  <c r="O369" i="11"/>
  <c r="L370" i="11"/>
  <c r="F367" i="8"/>
  <c r="L367" i="8" s="1"/>
  <c r="M367" i="7"/>
  <c r="U366" i="7"/>
  <c r="E369" i="2"/>
  <c r="E368" i="7"/>
  <c r="I368" i="7" s="1"/>
  <c r="Q368" i="7" s="1"/>
  <c r="C368" i="8"/>
  <c r="F368" i="8" s="1"/>
  <c r="I367" i="8"/>
  <c r="I368" i="8" s="1"/>
  <c r="O366" i="8"/>
  <c r="P371" i="8"/>
  <c r="M372" i="8"/>
  <c r="P368" i="7"/>
  <c r="T367" i="7"/>
  <c r="O369" i="7"/>
  <c r="S368" i="7"/>
  <c r="O370" i="11" l="1"/>
  <c r="L371" i="11"/>
  <c r="P371" i="11"/>
  <c r="M372" i="11"/>
  <c r="L368" i="8"/>
  <c r="O368" i="8" s="1"/>
  <c r="O367" i="8"/>
  <c r="E370" i="2"/>
  <c r="E369" i="7"/>
  <c r="I369" i="7" s="1"/>
  <c r="Q369" i="7" s="1"/>
  <c r="C369" i="8"/>
  <c r="F369" i="8" s="1"/>
  <c r="L369" i="8" s="1"/>
  <c r="M368" i="7"/>
  <c r="U367" i="7"/>
  <c r="P372" i="8"/>
  <c r="M373" i="8"/>
  <c r="O370" i="7"/>
  <c r="S369" i="7"/>
  <c r="P369" i="7"/>
  <c r="T368" i="7"/>
  <c r="M373" i="11" l="1"/>
  <c r="P372" i="11"/>
  <c r="O371" i="11"/>
  <c r="L372" i="11"/>
  <c r="M369" i="7"/>
  <c r="U368" i="7"/>
  <c r="E371" i="2"/>
  <c r="E370" i="7"/>
  <c r="I370" i="7" s="1"/>
  <c r="Q370" i="7" s="1"/>
  <c r="C370" i="8"/>
  <c r="F370" i="8" s="1"/>
  <c r="L370" i="8" s="1"/>
  <c r="I369" i="8"/>
  <c r="P373" i="8"/>
  <c r="M374" i="8"/>
  <c r="P370" i="7"/>
  <c r="T369" i="7"/>
  <c r="O371" i="7"/>
  <c r="S370" i="7"/>
  <c r="O372" i="11" l="1"/>
  <c r="L373" i="11"/>
  <c r="P373" i="11"/>
  <c r="M374" i="11"/>
  <c r="I370" i="8"/>
  <c r="O369" i="8"/>
  <c r="E372" i="2"/>
  <c r="E371" i="7"/>
  <c r="I371" i="7" s="1"/>
  <c r="Q371" i="7" s="1"/>
  <c r="C371" i="8"/>
  <c r="F371" i="8" s="1"/>
  <c r="L371" i="8" s="1"/>
  <c r="M370" i="7"/>
  <c r="U369" i="7"/>
  <c r="P374" i="8"/>
  <c r="M375" i="8"/>
  <c r="O372" i="7"/>
  <c r="S371" i="7"/>
  <c r="P371" i="7"/>
  <c r="T370" i="7"/>
  <c r="P374" i="11" l="1"/>
  <c r="M375" i="11"/>
  <c r="O373" i="11"/>
  <c r="L374" i="11"/>
  <c r="M371" i="7"/>
  <c r="U370" i="7"/>
  <c r="E373" i="2"/>
  <c r="E372" i="7"/>
  <c r="I372" i="7" s="1"/>
  <c r="Q372" i="7" s="1"/>
  <c r="C372" i="8"/>
  <c r="I371" i="8"/>
  <c r="O370" i="8"/>
  <c r="P375" i="8"/>
  <c r="M376" i="8"/>
  <c r="P372" i="7"/>
  <c r="T371" i="7"/>
  <c r="O373" i="7"/>
  <c r="S372" i="7"/>
  <c r="O374" i="11" l="1"/>
  <c r="L375" i="11"/>
  <c r="P375" i="11"/>
  <c r="M376" i="11"/>
  <c r="I372" i="8"/>
  <c r="O371" i="8"/>
  <c r="F372" i="8"/>
  <c r="L372" i="8" s="1"/>
  <c r="O372" i="8" s="1"/>
  <c r="E374" i="2"/>
  <c r="E373" i="7"/>
  <c r="I373" i="7" s="1"/>
  <c r="Q373" i="7" s="1"/>
  <c r="C373" i="8"/>
  <c r="F373" i="8" s="1"/>
  <c r="L373" i="8" s="1"/>
  <c r="M372" i="7"/>
  <c r="U371" i="7"/>
  <c r="P376" i="8"/>
  <c r="M377" i="8"/>
  <c r="O374" i="7"/>
  <c r="S373" i="7"/>
  <c r="P373" i="7"/>
  <c r="T372" i="7"/>
  <c r="P376" i="11" l="1"/>
  <c r="M377" i="11"/>
  <c r="O375" i="11"/>
  <c r="L376" i="11"/>
  <c r="M373" i="7"/>
  <c r="U372" i="7"/>
  <c r="E375" i="2"/>
  <c r="E374" i="7"/>
  <c r="I374" i="7" s="1"/>
  <c r="Q374" i="7" s="1"/>
  <c r="C374" i="8"/>
  <c r="F374" i="8" s="1"/>
  <c r="L374" i="8" s="1"/>
  <c r="I373" i="8"/>
  <c r="I374" i="8" s="1"/>
  <c r="O374" i="8" s="1"/>
  <c r="P377" i="8"/>
  <c r="M378" i="8"/>
  <c r="P374" i="7"/>
  <c r="T373" i="7"/>
  <c r="O375" i="7"/>
  <c r="S374" i="7"/>
  <c r="P377" i="11" l="1"/>
  <c r="M378" i="11"/>
  <c r="O376" i="11"/>
  <c r="L377" i="11"/>
  <c r="E376" i="2"/>
  <c r="E375" i="7"/>
  <c r="I375" i="7" s="1"/>
  <c r="Q375" i="7" s="1"/>
  <c r="C375" i="8"/>
  <c r="F375" i="8" s="1"/>
  <c r="L375" i="8" s="1"/>
  <c r="M374" i="7"/>
  <c r="U373" i="7"/>
  <c r="O373" i="8"/>
  <c r="P378" i="8"/>
  <c r="M379" i="8"/>
  <c r="O376" i="7"/>
  <c r="S375" i="7"/>
  <c r="P375" i="7"/>
  <c r="T374" i="7"/>
  <c r="O377" i="11" l="1"/>
  <c r="L378" i="11"/>
  <c r="P378" i="11"/>
  <c r="M379" i="11"/>
  <c r="E377" i="2"/>
  <c r="E376" i="7"/>
  <c r="I376" i="7" s="1"/>
  <c r="Q376" i="7" s="1"/>
  <c r="C376" i="8"/>
  <c r="F376" i="8" s="1"/>
  <c r="L376" i="8" s="1"/>
  <c r="M375" i="7"/>
  <c r="U374" i="7"/>
  <c r="I375" i="8"/>
  <c r="P379" i="8"/>
  <c r="M380" i="8"/>
  <c r="P376" i="7"/>
  <c r="T375" i="7"/>
  <c r="O377" i="7"/>
  <c r="S376" i="7"/>
  <c r="P379" i="11" l="1"/>
  <c r="M380" i="11"/>
  <c r="O378" i="11"/>
  <c r="L379" i="11"/>
  <c r="I376" i="8"/>
  <c r="O375" i="8"/>
  <c r="M376" i="7"/>
  <c r="U375" i="7"/>
  <c r="E378" i="2"/>
  <c r="E377" i="7"/>
  <c r="I377" i="7" s="1"/>
  <c r="Q377" i="7" s="1"/>
  <c r="C377" i="8"/>
  <c r="F377" i="8" s="1"/>
  <c r="L377" i="8" s="1"/>
  <c r="P380" i="8"/>
  <c r="M381" i="8"/>
  <c r="O378" i="7"/>
  <c r="S377" i="7"/>
  <c r="P377" i="7"/>
  <c r="T376" i="7"/>
  <c r="O379" i="11" l="1"/>
  <c r="L380" i="11"/>
  <c r="P380" i="11"/>
  <c r="M381" i="11"/>
  <c r="E379" i="2"/>
  <c r="E378" i="7"/>
  <c r="I378" i="7" s="1"/>
  <c r="Q378" i="7" s="1"/>
  <c r="C378" i="8"/>
  <c r="F378" i="8" s="1"/>
  <c r="L378" i="8" s="1"/>
  <c r="M377" i="7"/>
  <c r="U376" i="7"/>
  <c r="I377" i="8"/>
  <c r="O376" i="8"/>
  <c r="P381" i="8"/>
  <c r="M382" i="8"/>
  <c r="P378" i="7"/>
  <c r="T377" i="7"/>
  <c r="O379" i="7"/>
  <c r="S378" i="7"/>
  <c r="P381" i="11" l="1"/>
  <c r="M382" i="11"/>
  <c r="O380" i="11"/>
  <c r="L381" i="11"/>
  <c r="I378" i="8"/>
  <c r="O377" i="8"/>
  <c r="M378" i="7"/>
  <c r="U377" i="7"/>
  <c r="E380" i="2"/>
  <c r="E379" i="7"/>
  <c r="I379" i="7" s="1"/>
  <c r="Q379" i="7" s="1"/>
  <c r="C379" i="8"/>
  <c r="P382" i="8"/>
  <c r="M383" i="8"/>
  <c r="O380" i="7"/>
  <c r="S379" i="7"/>
  <c r="P379" i="7"/>
  <c r="T378" i="7"/>
  <c r="O381" i="11" l="1"/>
  <c r="L382" i="11"/>
  <c r="P382" i="11"/>
  <c r="M383" i="11"/>
  <c r="F379" i="8"/>
  <c r="L379" i="8" s="1"/>
  <c r="E381" i="2"/>
  <c r="E380" i="7"/>
  <c r="I380" i="7" s="1"/>
  <c r="Q380" i="7" s="1"/>
  <c r="C380" i="8"/>
  <c r="F380" i="8" s="1"/>
  <c r="L380" i="8" s="1"/>
  <c r="M379" i="7"/>
  <c r="U378" i="7"/>
  <c r="I379" i="8"/>
  <c r="I380" i="8" s="1"/>
  <c r="O378" i="8"/>
  <c r="P383" i="8"/>
  <c r="M384" i="8"/>
  <c r="P380" i="7"/>
  <c r="T379" i="7"/>
  <c r="O381" i="7"/>
  <c r="S380" i="7"/>
  <c r="P383" i="11" l="1"/>
  <c r="M384" i="11"/>
  <c r="O382" i="11"/>
  <c r="L383" i="11"/>
  <c r="O380" i="8"/>
  <c r="M380" i="7"/>
  <c r="U379" i="7"/>
  <c r="E382" i="2"/>
  <c r="E381" i="7"/>
  <c r="I381" i="7" s="1"/>
  <c r="Q381" i="7" s="1"/>
  <c r="C381" i="8"/>
  <c r="F381" i="8" s="1"/>
  <c r="L381" i="8" s="1"/>
  <c r="I381" i="8"/>
  <c r="O379" i="8"/>
  <c r="P384" i="8"/>
  <c r="M385" i="8"/>
  <c r="O382" i="7"/>
  <c r="S381" i="7"/>
  <c r="P381" i="7"/>
  <c r="T380" i="7"/>
  <c r="O381" i="8" l="1"/>
  <c r="O383" i="11"/>
  <c r="L384" i="11"/>
  <c r="P384" i="11"/>
  <c r="M385" i="11"/>
  <c r="E383" i="2"/>
  <c r="E382" i="7"/>
  <c r="I382" i="7" s="1"/>
  <c r="Q382" i="7" s="1"/>
  <c r="C382" i="8"/>
  <c r="F382" i="8" s="1"/>
  <c r="L382" i="8" s="1"/>
  <c r="M381" i="7"/>
  <c r="U380" i="7"/>
  <c r="P385" i="8"/>
  <c r="M386" i="8"/>
  <c r="P382" i="7"/>
  <c r="T381" i="7"/>
  <c r="O383" i="7"/>
  <c r="S382" i="7"/>
  <c r="P385" i="11" l="1"/>
  <c r="M386" i="11"/>
  <c r="O384" i="11"/>
  <c r="L385" i="11"/>
  <c r="M382" i="7"/>
  <c r="U381" i="7"/>
  <c r="E384" i="2"/>
  <c r="E383" i="7"/>
  <c r="I383" i="7" s="1"/>
  <c r="Q383" i="7" s="1"/>
  <c r="C383" i="8"/>
  <c r="F383" i="8" s="1"/>
  <c r="L383" i="8" s="1"/>
  <c r="I382" i="8"/>
  <c r="P386" i="8"/>
  <c r="M387" i="8"/>
  <c r="O384" i="7"/>
  <c r="S383" i="7"/>
  <c r="P383" i="7"/>
  <c r="T382" i="7"/>
  <c r="L386" i="11" l="1"/>
  <c r="O385" i="11"/>
  <c r="P386" i="11"/>
  <c r="M387" i="11"/>
  <c r="I383" i="8"/>
  <c r="O382" i="8"/>
  <c r="E385" i="2"/>
  <c r="E384" i="7"/>
  <c r="I384" i="7" s="1"/>
  <c r="Q384" i="7" s="1"/>
  <c r="C384" i="8"/>
  <c r="F384" i="8" s="1"/>
  <c r="L384" i="8" s="1"/>
  <c r="M383" i="7"/>
  <c r="U382" i="7"/>
  <c r="P387" i="8"/>
  <c r="M388" i="8"/>
  <c r="P384" i="7"/>
  <c r="T383" i="7"/>
  <c r="O385" i="7"/>
  <c r="S384" i="7"/>
  <c r="P387" i="11" l="1"/>
  <c r="M388" i="11"/>
  <c r="O386" i="11"/>
  <c r="L387" i="11"/>
  <c r="M384" i="7"/>
  <c r="U383" i="7"/>
  <c r="E386" i="2"/>
  <c r="E385" i="7"/>
  <c r="I385" i="7" s="1"/>
  <c r="Q385" i="7" s="1"/>
  <c r="C385" i="8"/>
  <c r="F385" i="8" s="1"/>
  <c r="L385" i="8" s="1"/>
  <c r="I384" i="8"/>
  <c r="O383" i="8"/>
  <c r="P388" i="8"/>
  <c r="M389" i="8"/>
  <c r="O386" i="7"/>
  <c r="S385" i="7"/>
  <c r="P385" i="7"/>
  <c r="T384" i="7"/>
  <c r="O387" i="11" l="1"/>
  <c r="L388" i="11"/>
  <c r="P388" i="11"/>
  <c r="M389" i="11"/>
  <c r="I385" i="8"/>
  <c r="O384" i="8"/>
  <c r="E387" i="2"/>
  <c r="E386" i="7"/>
  <c r="I386" i="7" s="1"/>
  <c r="Q386" i="7" s="1"/>
  <c r="C386" i="8"/>
  <c r="F386" i="8" s="1"/>
  <c r="L386" i="8" s="1"/>
  <c r="M385" i="7"/>
  <c r="U384" i="7"/>
  <c r="P389" i="8"/>
  <c r="M390" i="8"/>
  <c r="P386" i="7"/>
  <c r="T385" i="7"/>
  <c r="O387" i="7"/>
  <c r="S386" i="7"/>
  <c r="P389" i="11" l="1"/>
  <c r="M390" i="11"/>
  <c r="O388" i="11"/>
  <c r="L389" i="11"/>
  <c r="M386" i="7"/>
  <c r="U385" i="7"/>
  <c r="E388" i="2"/>
  <c r="E387" i="7"/>
  <c r="I387" i="7" s="1"/>
  <c r="Q387" i="7" s="1"/>
  <c r="C387" i="8"/>
  <c r="F387" i="8" s="1"/>
  <c r="L387" i="8" s="1"/>
  <c r="I386" i="8"/>
  <c r="O385" i="8"/>
  <c r="P390" i="8"/>
  <c r="M391" i="8"/>
  <c r="O388" i="7"/>
  <c r="S387" i="7"/>
  <c r="P387" i="7"/>
  <c r="T386" i="7"/>
  <c r="O389" i="11" l="1"/>
  <c r="L390" i="11"/>
  <c r="P390" i="11"/>
  <c r="M391" i="11"/>
  <c r="I387" i="8"/>
  <c r="O386" i="8"/>
  <c r="E389" i="2"/>
  <c r="E388" i="7"/>
  <c r="I388" i="7" s="1"/>
  <c r="Q388" i="7" s="1"/>
  <c r="C388" i="8"/>
  <c r="F388" i="8" s="1"/>
  <c r="L388" i="8" s="1"/>
  <c r="M387" i="7"/>
  <c r="U386" i="7"/>
  <c r="P391" i="8"/>
  <c r="M392" i="8"/>
  <c r="P388" i="7"/>
  <c r="T387" i="7"/>
  <c r="O389" i="7"/>
  <c r="S388" i="7"/>
  <c r="P391" i="11" l="1"/>
  <c r="M392" i="11"/>
  <c r="O390" i="11"/>
  <c r="L391" i="11"/>
  <c r="M388" i="7"/>
  <c r="U387" i="7"/>
  <c r="E390" i="2"/>
  <c r="E389" i="7"/>
  <c r="I389" i="7" s="1"/>
  <c r="Q389" i="7" s="1"/>
  <c r="C389" i="8"/>
  <c r="F389" i="8" s="1"/>
  <c r="L389" i="8" s="1"/>
  <c r="I388" i="8"/>
  <c r="O387" i="8"/>
  <c r="M393" i="8"/>
  <c r="P392" i="8"/>
  <c r="O390" i="7"/>
  <c r="S389" i="7"/>
  <c r="P389" i="7"/>
  <c r="T388" i="7"/>
  <c r="O391" i="11" l="1"/>
  <c r="L392" i="11"/>
  <c r="P392" i="11"/>
  <c r="M393" i="11"/>
  <c r="I389" i="8"/>
  <c r="O388" i="8"/>
  <c r="E391" i="2"/>
  <c r="E390" i="7"/>
  <c r="I390" i="7" s="1"/>
  <c r="Q390" i="7" s="1"/>
  <c r="C390" i="8"/>
  <c r="F390" i="8" s="1"/>
  <c r="L390" i="8" s="1"/>
  <c r="M389" i="7"/>
  <c r="U388" i="7"/>
  <c r="P393" i="8"/>
  <c r="M394" i="8"/>
  <c r="P390" i="7"/>
  <c r="T389" i="7"/>
  <c r="O391" i="7"/>
  <c r="S390" i="7"/>
  <c r="O392" i="11" l="1"/>
  <c r="L393" i="11"/>
  <c r="P393" i="11"/>
  <c r="M394" i="11"/>
  <c r="M390" i="7"/>
  <c r="U389" i="7"/>
  <c r="E392" i="2"/>
  <c r="E391" i="7"/>
  <c r="I391" i="7" s="1"/>
  <c r="Q391" i="7" s="1"/>
  <c r="C391" i="8"/>
  <c r="F391" i="8" s="1"/>
  <c r="L391" i="8" s="1"/>
  <c r="I390" i="8"/>
  <c r="O389" i="8"/>
  <c r="P394" i="8"/>
  <c r="M395" i="8"/>
  <c r="O392" i="7"/>
  <c r="S391" i="7"/>
  <c r="P391" i="7"/>
  <c r="T390" i="7"/>
  <c r="P394" i="11" l="1"/>
  <c r="M395" i="11"/>
  <c r="O393" i="11"/>
  <c r="L394" i="11"/>
  <c r="I391" i="8"/>
  <c r="O390" i="8"/>
  <c r="E393" i="2"/>
  <c r="E392" i="7"/>
  <c r="I392" i="7" s="1"/>
  <c r="Q392" i="7" s="1"/>
  <c r="C392" i="8"/>
  <c r="F392" i="8" s="1"/>
  <c r="L392" i="8" s="1"/>
  <c r="M391" i="7"/>
  <c r="U390" i="7"/>
  <c r="P395" i="8"/>
  <c r="M396" i="8"/>
  <c r="P392" i="7"/>
  <c r="T391" i="7"/>
  <c r="O393" i="7"/>
  <c r="S392" i="7"/>
  <c r="O394" i="11" l="1"/>
  <c r="L395" i="11"/>
  <c r="P395" i="11"/>
  <c r="M396" i="11"/>
  <c r="M392" i="7"/>
  <c r="U391" i="7"/>
  <c r="E394" i="2"/>
  <c r="E393" i="7"/>
  <c r="I393" i="7" s="1"/>
  <c r="Q393" i="7" s="1"/>
  <c r="C393" i="8"/>
  <c r="F393" i="8" s="1"/>
  <c r="L393" i="8" s="1"/>
  <c r="I392" i="8"/>
  <c r="O391" i="8"/>
  <c r="P396" i="8"/>
  <c r="M397" i="8"/>
  <c r="O394" i="7"/>
  <c r="S393" i="7"/>
  <c r="P393" i="7"/>
  <c r="T392" i="7"/>
  <c r="M397" i="11" l="1"/>
  <c r="P396" i="11"/>
  <c r="O395" i="11"/>
  <c r="L396" i="11"/>
  <c r="I393" i="8"/>
  <c r="O392" i="8"/>
  <c r="E395" i="2"/>
  <c r="E394" i="7"/>
  <c r="I394" i="7" s="1"/>
  <c r="Q394" i="7" s="1"/>
  <c r="C394" i="8"/>
  <c r="F394" i="8" s="1"/>
  <c r="L394" i="8" s="1"/>
  <c r="M393" i="7"/>
  <c r="U392" i="7"/>
  <c r="P397" i="8"/>
  <c r="M398" i="8"/>
  <c r="P394" i="7"/>
  <c r="T393" i="7"/>
  <c r="O395" i="7"/>
  <c r="S394" i="7"/>
  <c r="O396" i="11" l="1"/>
  <c r="L397" i="11"/>
  <c r="P397" i="11"/>
  <c r="M398" i="11"/>
  <c r="M394" i="7"/>
  <c r="U393" i="7"/>
  <c r="E396" i="2"/>
  <c r="E395" i="7"/>
  <c r="I395" i="7" s="1"/>
  <c r="Q395" i="7" s="1"/>
  <c r="C395" i="8"/>
  <c r="F395" i="8" s="1"/>
  <c r="L395" i="8" s="1"/>
  <c r="I394" i="8"/>
  <c r="O393" i="8"/>
  <c r="P398" i="8"/>
  <c r="M399" i="8"/>
  <c r="O396" i="7"/>
  <c r="S395" i="7"/>
  <c r="P395" i="7"/>
  <c r="T394" i="7"/>
  <c r="P398" i="11" l="1"/>
  <c r="M399" i="11"/>
  <c r="O397" i="11"/>
  <c r="L398" i="11"/>
  <c r="I395" i="8"/>
  <c r="O394" i="8"/>
  <c r="E397" i="2"/>
  <c r="E396" i="7"/>
  <c r="I396" i="7" s="1"/>
  <c r="Q396" i="7" s="1"/>
  <c r="C396" i="8"/>
  <c r="M395" i="7"/>
  <c r="U394" i="7"/>
  <c r="P399" i="8"/>
  <c r="M400" i="8"/>
  <c r="P396" i="7"/>
  <c r="T395" i="7"/>
  <c r="O397" i="7"/>
  <c r="S396" i="7"/>
  <c r="O398" i="11" l="1"/>
  <c r="L399" i="11"/>
  <c r="P399" i="11"/>
  <c r="M400" i="11"/>
  <c r="M396" i="7"/>
  <c r="U395" i="7"/>
  <c r="F396" i="8"/>
  <c r="L396" i="8" s="1"/>
  <c r="E398" i="2"/>
  <c r="E397" i="7"/>
  <c r="I397" i="7" s="1"/>
  <c r="Q397" i="7" s="1"/>
  <c r="C397" i="8"/>
  <c r="F397" i="8" s="1"/>
  <c r="L397" i="8" s="1"/>
  <c r="I396" i="8"/>
  <c r="I397" i="8" s="1"/>
  <c r="O395" i="8"/>
  <c r="P400" i="8"/>
  <c r="M401" i="8"/>
  <c r="O398" i="7"/>
  <c r="S397" i="7"/>
  <c r="P397" i="7"/>
  <c r="T396" i="7"/>
  <c r="P400" i="11" l="1"/>
  <c r="M401" i="11"/>
  <c r="O399" i="11"/>
  <c r="L400" i="11"/>
  <c r="O397" i="8"/>
  <c r="E399" i="2"/>
  <c r="E398" i="7"/>
  <c r="I398" i="7" s="1"/>
  <c r="Q398" i="7" s="1"/>
  <c r="C398" i="8"/>
  <c r="F398" i="8" s="1"/>
  <c r="L398" i="8" s="1"/>
  <c r="O396" i="8"/>
  <c r="M397" i="7"/>
  <c r="U396" i="7"/>
  <c r="P401" i="8"/>
  <c r="M402" i="8"/>
  <c r="P398" i="7"/>
  <c r="T397" i="7"/>
  <c r="O399" i="7"/>
  <c r="S398" i="7"/>
  <c r="P401" i="11" l="1"/>
  <c r="M402" i="11"/>
  <c r="O400" i="11"/>
  <c r="L401" i="11"/>
  <c r="M398" i="7"/>
  <c r="U397" i="7"/>
  <c r="E400" i="2"/>
  <c r="E399" i="7"/>
  <c r="I399" i="7" s="1"/>
  <c r="Q399" i="7" s="1"/>
  <c r="C399" i="8"/>
  <c r="F399" i="8" s="1"/>
  <c r="L399" i="8" s="1"/>
  <c r="I398" i="8"/>
  <c r="P402" i="8"/>
  <c r="M403" i="8"/>
  <c r="O400" i="7"/>
  <c r="S399" i="7"/>
  <c r="P399" i="7"/>
  <c r="T398" i="7"/>
  <c r="O401" i="11" l="1"/>
  <c r="L402" i="11"/>
  <c r="P402" i="11"/>
  <c r="M403" i="11"/>
  <c r="I399" i="8"/>
  <c r="O398" i="8"/>
  <c r="E401" i="2"/>
  <c r="E400" i="7"/>
  <c r="I400" i="7" s="1"/>
  <c r="Q400" i="7" s="1"/>
  <c r="C400" i="8"/>
  <c r="F400" i="8" s="1"/>
  <c r="L400" i="8" s="1"/>
  <c r="M399" i="7"/>
  <c r="U398" i="7"/>
  <c r="P403" i="8"/>
  <c r="M404" i="8"/>
  <c r="P400" i="7"/>
  <c r="T399" i="7"/>
  <c r="O401" i="7"/>
  <c r="S400" i="7"/>
  <c r="P403" i="11" l="1"/>
  <c r="M404" i="11"/>
  <c r="O402" i="11"/>
  <c r="L403" i="11"/>
  <c r="M400" i="7"/>
  <c r="U399" i="7"/>
  <c r="E402" i="2"/>
  <c r="E401" i="7"/>
  <c r="I401" i="7" s="1"/>
  <c r="Q401" i="7" s="1"/>
  <c r="C401" i="8"/>
  <c r="F401" i="8" s="1"/>
  <c r="L401" i="8" s="1"/>
  <c r="I400" i="8"/>
  <c r="O399" i="8"/>
  <c r="P404" i="8"/>
  <c r="M405" i="8"/>
  <c r="O402" i="7"/>
  <c r="S401" i="7"/>
  <c r="P401" i="7"/>
  <c r="T400" i="7"/>
  <c r="O403" i="11" l="1"/>
  <c r="L404" i="11"/>
  <c r="P404" i="11"/>
  <c r="M405" i="11"/>
  <c r="I401" i="8"/>
  <c r="O400" i="8"/>
  <c r="E403" i="2"/>
  <c r="E402" i="7"/>
  <c r="I402" i="7" s="1"/>
  <c r="Q402" i="7" s="1"/>
  <c r="C402" i="8"/>
  <c r="F402" i="8" s="1"/>
  <c r="L402" i="8" s="1"/>
  <c r="M401" i="7"/>
  <c r="U400" i="7"/>
  <c r="P405" i="8"/>
  <c r="M406" i="8"/>
  <c r="P402" i="7"/>
  <c r="T401" i="7"/>
  <c r="O403" i="7"/>
  <c r="S402" i="7"/>
  <c r="P405" i="11" l="1"/>
  <c r="M406" i="11"/>
  <c r="O404" i="11"/>
  <c r="L405" i="11"/>
  <c r="M402" i="7"/>
  <c r="U401" i="7"/>
  <c r="E404" i="2"/>
  <c r="E403" i="7"/>
  <c r="I403" i="7" s="1"/>
  <c r="Q403" i="7" s="1"/>
  <c r="C403" i="8"/>
  <c r="F403" i="8" s="1"/>
  <c r="L403" i="8" s="1"/>
  <c r="I402" i="8"/>
  <c r="O401" i="8"/>
  <c r="P406" i="8"/>
  <c r="M407" i="8"/>
  <c r="O404" i="7"/>
  <c r="S403" i="7"/>
  <c r="P403" i="7"/>
  <c r="T402" i="7"/>
  <c r="O405" i="11" l="1"/>
  <c r="L406" i="11"/>
  <c r="P406" i="11"/>
  <c r="M407" i="11"/>
  <c r="I403" i="8"/>
  <c r="O402" i="8"/>
  <c r="E405" i="2"/>
  <c r="E404" i="7"/>
  <c r="I404" i="7" s="1"/>
  <c r="Q404" i="7" s="1"/>
  <c r="C404" i="8"/>
  <c r="F404" i="8" s="1"/>
  <c r="L404" i="8" s="1"/>
  <c r="M403" i="7"/>
  <c r="U402" i="7"/>
  <c r="P407" i="8"/>
  <c r="M408" i="8"/>
  <c r="P404" i="7"/>
  <c r="T403" i="7"/>
  <c r="O405" i="7"/>
  <c r="S404" i="7"/>
  <c r="P407" i="11" l="1"/>
  <c r="M408" i="11"/>
  <c r="O406" i="11"/>
  <c r="L407" i="11"/>
  <c r="M404" i="7"/>
  <c r="U403" i="7"/>
  <c r="E406" i="2"/>
  <c r="E405" i="7"/>
  <c r="I405" i="7" s="1"/>
  <c r="Q405" i="7" s="1"/>
  <c r="C405" i="8"/>
  <c r="F405" i="8" s="1"/>
  <c r="L405" i="8" s="1"/>
  <c r="I404" i="8"/>
  <c r="O403" i="8"/>
  <c r="P408" i="8"/>
  <c r="M409" i="8"/>
  <c r="O406" i="7"/>
  <c r="S405" i="7"/>
  <c r="P405" i="7"/>
  <c r="T404" i="7"/>
  <c r="O407" i="11" l="1"/>
  <c r="L408" i="11"/>
  <c r="P408" i="11"/>
  <c r="M409" i="11"/>
  <c r="I405" i="8"/>
  <c r="O404" i="8"/>
  <c r="E407" i="2"/>
  <c r="E406" i="7"/>
  <c r="I406" i="7" s="1"/>
  <c r="Q406" i="7" s="1"/>
  <c r="C406" i="8"/>
  <c r="F406" i="8" s="1"/>
  <c r="L406" i="8" s="1"/>
  <c r="M405" i="7"/>
  <c r="U404" i="7"/>
  <c r="P409" i="8"/>
  <c r="M410" i="8"/>
  <c r="P406" i="7"/>
  <c r="T405" i="7"/>
  <c r="O407" i="7"/>
  <c r="S406" i="7"/>
  <c r="P409" i="11" l="1"/>
  <c r="M410" i="11"/>
  <c r="O408" i="11"/>
  <c r="L409" i="11"/>
  <c r="M406" i="7"/>
  <c r="U405" i="7"/>
  <c r="E408" i="2"/>
  <c r="E407" i="7"/>
  <c r="I407" i="7" s="1"/>
  <c r="Q407" i="7" s="1"/>
  <c r="C407" i="8"/>
  <c r="F407" i="8" s="1"/>
  <c r="L407" i="8" s="1"/>
  <c r="I406" i="8"/>
  <c r="O405" i="8"/>
  <c r="P410" i="8"/>
  <c r="M411" i="8"/>
  <c r="O408" i="7"/>
  <c r="S407" i="7"/>
  <c r="P407" i="7"/>
  <c r="T406" i="7"/>
  <c r="P410" i="11" l="1"/>
  <c r="M411" i="11"/>
  <c r="O409" i="11"/>
  <c r="L410" i="11"/>
  <c r="I407" i="8"/>
  <c r="O406" i="8"/>
  <c r="E409" i="2"/>
  <c r="E408" i="7"/>
  <c r="I408" i="7" s="1"/>
  <c r="Q408" i="7" s="1"/>
  <c r="C408" i="8"/>
  <c r="M407" i="7"/>
  <c r="U406" i="7"/>
  <c r="P411" i="8"/>
  <c r="M412" i="8"/>
  <c r="P408" i="7"/>
  <c r="T407" i="7"/>
  <c r="O409" i="7"/>
  <c r="S408" i="7"/>
  <c r="O410" i="11" l="1"/>
  <c r="L411" i="11"/>
  <c r="M412" i="11"/>
  <c r="P411" i="11"/>
  <c r="M408" i="7"/>
  <c r="U407" i="7"/>
  <c r="F408" i="8"/>
  <c r="L408" i="8" s="1"/>
  <c r="E410" i="2"/>
  <c r="E409" i="7"/>
  <c r="I409" i="7" s="1"/>
  <c r="Q409" i="7" s="1"/>
  <c r="C409" i="8"/>
  <c r="F409" i="8" s="1"/>
  <c r="L409" i="8" s="1"/>
  <c r="I408" i="8"/>
  <c r="I409" i="8" s="1"/>
  <c r="O407" i="8"/>
  <c r="M413" i="8"/>
  <c r="P412" i="8"/>
  <c r="O410" i="7"/>
  <c r="S409" i="7"/>
  <c r="P409" i="7"/>
  <c r="T408" i="7"/>
  <c r="P412" i="11" l="1"/>
  <c r="M413" i="11"/>
  <c r="O411" i="11"/>
  <c r="L412" i="11"/>
  <c r="O409" i="8"/>
  <c r="O408" i="8"/>
  <c r="E411" i="2"/>
  <c r="E410" i="7"/>
  <c r="I410" i="7" s="1"/>
  <c r="Q410" i="7" s="1"/>
  <c r="C410" i="8"/>
  <c r="F410" i="8" s="1"/>
  <c r="L410" i="8" s="1"/>
  <c r="M409" i="7"/>
  <c r="U408" i="7"/>
  <c r="P413" i="8"/>
  <c r="M414" i="8"/>
  <c r="P410" i="7"/>
  <c r="T409" i="7"/>
  <c r="O411" i="7"/>
  <c r="S410" i="7"/>
  <c r="P413" i="11" l="1"/>
  <c r="M414" i="11"/>
  <c r="O412" i="11"/>
  <c r="L413" i="11"/>
  <c r="M410" i="7"/>
  <c r="U409" i="7"/>
  <c r="E412" i="2"/>
  <c r="E411" i="7"/>
  <c r="I411" i="7" s="1"/>
  <c r="Q411" i="7" s="1"/>
  <c r="C411" i="8"/>
  <c r="F411" i="8" s="1"/>
  <c r="L411" i="8" s="1"/>
  <c r="I410" i="8"/>
  <c r="P414" i="8"/>
  <c r="M415" i="8"/>
  <c r="O412" i="7"/>
  <c r="S411" i="7"/>
  <c r="P411" i="7"/>
  <c r="T410" i="7"/>
  <c r="O413" i="11" l="1"/>
  <c r="L414" i="11"/>
  <c r="P414" i="11"/>
  <c r="M415" i="11"/>
  <c r="I411" i="8"/>
  <c r="O410" i="8"/>
  <c r="E413" i="2"/>
  <c r="E412" i="7"/>
  <c r="I412" i="7" s="1"/>
  <c r="Q412" i="7" s="1"/>
  <c r="C412" i="8"/>
  <c r="F412" i="8" s="1"/>
  <c r="L412" i="8" s="1"/>
  <c r="M411" i="7"/>
  <c r="U410" i="7"/>
  <c r="P415" i="8"/>
  <c r="M416" i="8"/>
  <c r="P412" i="7"/>
  <c r="T411" i="7"/>
  <c r="O413" i="7"/>
  <c r="S412" i="7"/>
  <c r="P415" i="11" l="1"/>
  <c r="M416" i="11"/>
  <c r="O414" i="11"/>
  <c r="L415" i="11"/>
  <c r="M412" i="7"/>
  <c r="U411" i="7"/>
  <c r="E414" i="2"/>
  <c r="E413" i="7"/>
  <c r="I413" i="7" s="1"/>
  <c r="Q413" i="7" s="1"/>
  <c r="C413" i="8"/>
  <c r="F413" i="8" s="1"/>
  <c r="L413" i="8" s="1"/>
  <c r="I412" i="8"/>
  <c r="O411" i="8"/>
  <c r="P416" i="8"/>
  <c r="M417" i="8"/>
  <c r="O414" i="7"/>
  <c r="S413" i="7"/>
  <c r="P413" i="7"/>
  <c r="T412" i="7"/>
  <c r="O415" i="11" l="1"/>
  <c r="L416" i="11"/>
  <c r="P416" i="11"/>
  <c r="M417" i="11"/>
  <c r="I413" i="8"/>
  <c r="O412" i="8"/>
  <c r="E415" i="2"/>
  <c r="E414" i="7"/>
  <c r="I414" i="7" s="1"/>
  <c r="Q414" i="7" s="1"/>
  <c r="C414" i="8"/>
  <c r="F414" i="8" s="1"/>
  <c r="L414" i="8" s="1"/>
  <c r="M413" i="7"/>
  <c r="U412" i="7"/>
  <c r="P417" i="8"/>
  <c r="M418" i="8"/>
  <c r="P414" i="7"/>
  <c r="T413" i="7"/>
  <c r="O415" i="7"/>
  <c r="S414" i="7"/>
  <c r="P417" i="11" l="1"/>
  <c r="M418" i="11"/>
  <c r="O416" i="11"/>
  <c r="L417" i="11"/>
  <c r="M414" i="7"/>
  <c r="U413" i="7"/>
  <c r="E416" i="2"/>
  <c r="E415" i="7"/>
  <c r="I415" i="7" s="1"/>
  <c r="Q415" i="7" s="1"/>
  <c r="C415" i="8"/>
  <c r="I414" i="8"/>
  <c r="O413" i="8"/>
  <c r="P418" i="8"/>
  <c r="M419" i="8"/>
  <c r="O416" i="7"/>
  <c r="S415" i="7"/>
  <c r="P415" i="7"/>
  <c r="T414" i="7"/>
  <c r="O417" i="11" l="1"/>
  <c r="L418" i="11"/>
  <c r="P418" i="11"/>
  <c r="M419" i="11"/>
  <c r="F415" i="8"/>
  <c r="L415" i="8" s="1"/>
  <c r="I415" i="8"/>
  <c r="O414" i="8"/>
  <c r="E417" i="2"/>
  <c r="E416" i="7"/>
  <c r="I416" i="7" s="1"/>
  <c r="Q416" i="7" s="1"/>
  <c r="C416" i="8"/>
  <c r="F416" i="8" s="1"/>
  <c r="L416" i="8" s="1"/>
  <c r="M415" i="7"/>
  <c r="U414" i="7"/>
  <c r="P419" i="8"/>
  <c r="M420" i="8"/>
  <c r="P416" i="7"/>
  <c r="T415" i="7"/>
  <c r="O417" i="7"/>
  <c r="S416" i="7"/>
  <c r="P419" i="11" l="1"/>
  <c r="M420" i="11"/>
  <c r="O418" i="11"/>
  <c r="L419" i="11"/>
  <c r="M416" i="7"/>
  <c r="U415" i="7"/>
  <c r="E418" i="2"/>
  <c r="E417" i="7"/>
  <c r="I417" i="7" s="1"/>
  <c r="Q417" i="7" s="1"/>
  <c r="C417" i="8"/>
  <c r="I416" i="8"/>
  <c r="I417" i="8" s="1"/>
  <c r="O415" i="8"/>
  <c r="P420" i="8"/>
  <c r="M421" i="8"/>
  <c r="O418" i="7"/>
  <c r="S417" i="7"/>
  <c r="P417" i="7"/>
  <c r="T416" i="7"/>
  <c r="O419" i="11" l="1"/>
  <c r="L420" i="11"/>
  <c r="P420" i="11"/>
  <c r="M421" i="11"/>
  <c r="F417" i="8"/>
  <c r="L417" i="8" s="1"/>
  <c r="O417" i="8" s="1"/>
  <c r="E419" i="2"/>
  <c r="E418" i="7"/>
  <c r="I418" i="7" s="1"/>
  <c r="Q418" i="7" s="1"/>
  <c r="C418" i="8"/>
  <c r="I418" i="8" s="1"/>
  <c r="M417" i="7"/>
  <c r="U416" i="7"/>
  <c r="O416" i="8"/>
  <c r="P421" i="8"/>
  <c r="M422" i="8"/>
  <c r="P418" i="7"/>
  <c r="T417" i="7"/>
  <c r="O419" i="7"/>
  <c r="S418" i="7"/>
  <c r="P421" i="11" l="1"/>
  <c r="M422" i="11"/>
  <c r="O420" i="11"/>
  <c r="L421" i="11"/>
  <c r="F418" i="8"/>
  <c r="L418" i="8" s="1"/>
  <c r="O418" i="8" s="1"/>
  <c r="M418" i="7"/>
  <c r="U417" i="7"/>
  <c r="E420" i="2"/>
  <c r="E419" i="7"/>
  <c r="I419" i="7" s="1"/>
  <c r="Q419" i="7" s="1"/>
  <c r="C419" i="8"/>
  <c r="F419" i="8" s="1"/>
  <c r="L419" i="8" s="1"/>
  <c r="M423" i="8"/>
  <c r="P422" i="8"/>
  <c r="O420" i="7"/>
  <c r="S419" i="7"/>
  <c r="P419" i="7"/>
  <c r="T418" i="7"/>
  <c r="O421" i="11" l="1"/>
  <c r="L422" i="11"/>
  <c r="P422" i="11"/>
  <c r="M423" i="11"/>
  <c r="E421" i="2"/>
  <c r="E420" i="7"/>
  <c r="I420" i="7" s="1"/>
  <c r="Q420" i="7" s="1"/>
  <c r="C420" i="8"/>
  <c r="M419" i="7"/>
  <c r="U418" i="7"/>
  <c r="I419" i="8"/>
  <c r="P423" i="8"/>
  <c r="M424" i="8"/>
  <c r="P420" i="7"/>
  <c r="T419" i="7"/>
  <c r="O421" i="7"/>
  <c r="S420" i="7"/>
  <c r="P423" i="11" l="1"/>
  <c r="M424" i="11"/>
  <c r="O422" i="11"/>
  <c r="L423" i="11"/>
  <c r="I420" i="8"/>
  <c r="O419" i="8"/>
  <c r="M420" i="7"/>
  <c r="U419" i="7"/>
  <c r="F420" i="8"/>
  <c r="L420" i="8" s="1"/>
  <c r="O420" i="8" s="1"/>
  <c r="E422" i="2"/>
  <c r="E421" i="7"/>
  <c r="I421" i="7" s="1"/>
  <c r="Q421" i="7" s="1"/>
  <c r="C421" i="8"/>
  <c r="F421" i="8" s="1"/>
  <c r="L421" i="8" s="1"/>
  <c r="P424" i="8"/>
  <c r="M425" i="8"/>
  <c r="O422" i="7"/>
  <c r="S421" i="7"/>
  <c r="P421" i="7"/>
  <c r="T420" i="7"/>
  <c r="O423" i="11" l="1"/>
  <c r="L424" i="11"/>
  <c r="P424" i="11"/>
  <c r="M425" i="11"/>
  <c r="E423" i="2"/>
  <c r="E422" i="7"/>
  <c r="I422" i="7" s="1"/>
  <c r="Q422" i="7" s="1"/>
  <c r="C422" i="8"/>
  <c r="F422" i="8" s="1"/>
  <c r="L422" i="8" s="1"/>
  <c r="M421" i="7"/>
  <c r="U420" i="7"/>
  <c r="I421" i="8"/>
  <c r="I422" i="8" s="1"/>
  <c r="O422" i="8" s="1"/>
  <c r="P425" i="8"/>
  <c r="M426" i="8"/>
  <c r="P422" i="7"/>
  <c r="T421" i="7"/>
  <c r="O423" i="7"/>
  <c r="S422" i="7"/>
  <c r="P425" i="11" l="1"/>
  <c r="M426" i="11"/>
  <c r="O424" i="11"/>
  <c r="L425" i="11"/>
  <c r="M422" i="7"/>
  <c r="U421" i="7"/>
  <c r="E424" i="2"/>
  <c r="E423" i="7"/>
  <c r="I423" i="7" s="1"/>
  <c r="Q423" i="7" s="1"/>
  <c r="C423" i="8"/>
  <c r="F423" i="8" s="1"/>
  <c r="L423" i="8" s="1"/>
  <c r="O421" i="8"/>
  <c r="P426" i="8"/>
  <c r="M427" i="8"/>
  <c r="O424" i="7"/>
  <c r="S423" i="7"/>
  <c r="P423" i="7"/>
  <c r="T422" i="7"/>
  <c r="O425" i="11" l="1"/>
  <c r="L426" i="11"/>
  <c r="P426" i="11"/>
  <c r="M427" i="11"/>
  <c r="E425" i="2"/>
  <c r="E424" i="7"/>
  <c r="I424" i="7" s="1"/>
  <c r="Q424" i="7" s="1"/>
  <c r="C424" i="8"/>
  <c r="M423" i="7"/>
  <c r="U422" i="7"/>
  <c r="I423" i="8"/>
  <c r="P427" i="8"/>
  <c r="M428" i="8"/>
  <c r="P424" i="7"/>
  <c r="T423" i="7"/>
  <c r="O425" i="7"/>
  <c r="S424" i="7"/>
  <c r="P427" i="11" l="1"/>
  <c r="M428" i="11"/>
  <c r="O426" i="11"/>
  <c r="L427" i="11"/>
  <c r="I424" i="8"/>
  <c r="O423" i="8"/>
  <c r="M424" i="7"/>
  <c r="U423" i="7"/>
  <c r="F424" i="8"/>
  <c r="L424" i="8" s="1"/>
  <c r="O424" i="8" s="1"/>
  <c r="E426" i="2"/>
  <c r="E425" i="7"/>
  <c r="I425" i="7" s="1"/>
  <c r="Q425" i="7" s="1"/>
  <c r="C425" i="8"/>
  <c r="F425" i="8" s="1"/>
  <c r="L425" i="8" s="1"/>
  <c r="P428" i="8"/>
  <c r="M429" i="8"/>
  <c r="O426" i="7"/>
  <c r="S425" i="7"/>
  <c r="P425" i="7"/>
  <c r="T424" i="7"/>
  <c r="O427" i="11" l="1"/>
  <c r="L428" i="11"/>
  <c r="P428" i="11"/>
  <c r="M429" i="11"/>
  <c r="E427" i="2"/>
  <c r="E426" i="7"/>
  <c r="I426" i="7" s="1"/>
  <c r="Q426" i="7" s="1"/>
  <c r="C426" i="8"/>
  <c r="F426" i="8" s="1"/>
  <c r="L426" i="8" s="1"/>
  <c r="M425" i="7"/>
  <c r="U424" i="7"/>
  <c r="I425" i="8"/>
  <c r="I426" i="8" s="1"/>
  <c r="P429" i="8"/>
  <c r="M430" i="8"/>
  <c r="P426" i="7"/>
  <c r="T425" i="7"/>
  <c r="O427" i="7"/>
  <c r="S426" i="7"/>
  <c r="O426" i="8" l="1"/>
  <c r="P429" i="11"/>
  <c r="M430" i="11"/>
  <c r="O428" i="11"/>
  <c r="L429" i="11"/>
  <c r="M426" i="7"/>
  <c r="U425" i="7"/>
  <c r="E428" i="2"/>
  <c r="E427" i="7"/>
  <c r="I427" i="7" s="1"/>
  <c r="Q427" i="7" s="1"/>
  <c r="C427" i="8"/>
  <c r="F427" i="8" s="1"/>
  <c r="L427" i="8" s="1"/>
  <c r="O425" i="8"/>
  <c r="P430" i="8"/>
  <c r="M431" i="8"/>
  <c r="O428" i="7"/>
  <c r="S427" i="7"/>
  <c r="P427" i="7"/>
  <c r="T426" i="7"/>
  <c r="O429" i="11" l="1"/>
  <c r="L430" i="11"/>
  <c r="P430" i="11"/>
  <c r="M431" i="11"/>
  <c r="E429" i="2"/>
  <c r="E428" i="7"/>
  <c r="I428" i="7" s="1"/>
  <c r="Q428" i="7" s="1"/>
  <c r="C428" i="8"/>
  <c r="F428" i="8" s="1"/>
  <c r="L428" i="8" s="1"/>
  <c r="M427" i="7"/>
  <c r="U426" i="7"/>
  <c r="I427" i="8"/>
  <c r="P431" i="8"/>
  <c r="M432" i="8"/>
  <c r="P428" i="7"/>
  <c r="T427" i="7"/>
  <c r="O429" i="7"/>
  <c r="S428" i="7"/>
  <c r="P431" i="11" l="1"/>
  <c r="M432" i="11"/>
  <c r="L431" i="11"/>
  <c r="O430" i="11"/>
  <c r="I428" i="8"/>
  <c r="O427" i="8"/>
  <c r="M428" i="7"/>
  <c r="U427" i="7"/>
  <c r="E430" i="2"/>
  <c r="E429" i="7"/>
  <c r="I429" i="7" s="1"/>
  <c r="Q429" i="7" s="1"/>
  <c r="C429" i="8"/>
  <c r="F429" i="8" s="1"/>
  <c r="L429" i="8" s="1"/>
  <c r="P432" i="8"/>
  <c r="M433" i="8"/>
  <c r="O430" i="7"/>
  <c r="S429" i="7"/>
  <c r="P429" i="7"/>
  <c r="T428" i="7"/>
  <c r="O431" i="11" l="1"/>
  <c r="L432" i="11"/>
  <c r="P432" i="11"/>
  <c r="M433" i="11"/>
  <c r="E431" i="2"/>
  <c r="E430" i="7"/>
  <c r="I430" i="7" s="1"/>
  <c r="Q430" i="7" s="1"/>
  <c r="C430" i="8"/>
  <c r="F430" i="8" s="1"/>
  <c r="L430" i="8" s="1"/>
  <c r="M429" i="7"/>
  <c r="U428" i="7"/>
  <c r="I429" i="8"/>
  <c r="O428" i="8"/>
  <c r="P433" i="8"/>
  <c r="M434" i="8"/>
  <c r="P430" i="7"/>
  <c r="T429" i="7"/>
  <c r="O431" i="7"/>
  <c r="S430" i="7"/>
  <c r="O432" i="11" l="1"/>
  <c r="L433" i="11"/>
  <c r="P433" i="11"/>
  <c r="M434" i="11"/>
  <c r="I430" i="8"/>
  <c r="O429" i="8"/>
  <c r="M430" i="7"/>
  <c r="U429" i="7"/>
  <c r="E432" i="2"/>
  <c r="E431" i="7"/>
  <c r="I431" i="7" s="1"/>
  <c r="Q431" i="7" s="1"/>
  <c r="C431" i="8"/>
  <c r="F431" i="8" s="1"/>
  <c r="L431" i="8" s="1"/>
  <c r="M435" i="8"/>
  <c r="P434" i="8"/>
  <c r="O432" i="7"/>
  <c r="S431" i="7"/>
  <c r="P431" i="7"/>
  <c r="T430" i="7"/>
  <c r="P434" i="11" l="1"/>
  <c r="M435" i="11"/>
  <c r="O433" i="11"/>
  <c r="L434" i="11"/>
  <c r="E433" i="2"/>
  <c r="E432" i="7"/>
  <c r="I432" i="7" s="1"/>
  <c r="Q432" i="7" s="1"/>
  <c r="C432" i="8"/>
  <c r="M431" i="7"/>
  <c r="U430" i="7"/>
  <c r="I431" i="8"/>
  <c r="O430" i="8"/>
  <c r="P435" i="8"/>
  <c r="M436" i="8"/>
  <c r="P432" i="7"/>
  <c r="T431" i="7"/>
  <c r="O433" i="7"/>
  <c r="S432" i="7"/>
  <c r="O434" i="11" l="1"/>
  <c r="L435" i="11"/>
  <c r="P435" i="11"/>
  <c r="M436" i="11"/>
  <c r="I432" i="8"/>
  <c r="O431" i="8"/>
  <c r="M432" i="7"/>
  <c r="U431" i="7"/>
  <c r="F432" i="8"/>
  <c r="L432" i="8" s="1"/>
  <c r="O432" i="8" s="1"/>
  <c r="E434" i="2"/>
  <c r="E433" i="7"/>
  <c r="I433" i="7" s="1"/>
  <c r="Q433" i="7" s="1"/>
  <c r="C433" i="8"/>
  <c r="F433" i="8" s="1"/>
  <c r="L433" i="8" s="1"/>
  <c r="P436" i="8"/>
  <c r="M437" i="8"/>
  <c r="O434" i="7"/>
  <c r="S433" i="7"/>
  <c r="P433" i="7"/>
  <c r="T432" i="7"/>
  <c r="P436" i="11" l="1"/>
  <c r="M437" i="11"/>
  <c r="O435" i="11"/>
  <c r="L436" i="11"/>
  <c r="E435" i="2"/>
  <c r="E434" i="7"/>
  <c r="I434" i="7" s="1"/>
  <c r="Q434" i="7" s="1"/>
  <c r="C434" i="8"/>
  <c r="F434" i="8" s="1"/>
  <c r="L434" i="8" s="1"/>
  <c r="M433" i="7"/>
  <c r="U432" i="7"/>
  <c r="I433" i="8"/>
  <c r="I434" i="8" s="1"/>
  <c r="O434" i="8" s="1"/>
  <c r="P437" i="8"/>
  <c r="M438" i="8"/>
  <c r="P434" i="7"/>
  <c r="T433" i="7"/>
  <c r="O435" i="7"/>
  <c r="S434" i="7"/>
  <c r="O436" i="11" l="1"/>
  <c r="L437" i="11"/>
  <c r="P437" i="11"/>
  <c r="M438" i="11"/>
  <c r="M434" i="7"/>
  <c r="U433" i="7"/>
  <c r="E436" i="2"/>
  <c r="E435" i="7"/>
  <c r="I435" i="7" s="1"/>
  <c r="Q435" i="7" s="1"/>
  <c r="C435" i="8"/>
  <c r="F435" i="8" s="1"/>
  <c r="L435" i="8" s="1"/>
  <c r="O433" i="8"/>
  <c r="P438" i="8"/>
  <c r="M439" i="8"/>
  <c r="O436" i="7"/>
  <c r="S435" i="7"/>
  <c r="P435" i="7"/>
  <c r="T434" i="7"/>
  <c r="P438" i="11" l="1"/>
  <c r="M439" i="11"/>
  <c r="O437" i="11"/>
  <c r="L438" i="11"/>
  <c r="E437" i="2"/>
  <c r="E436" i="7"/>
  <c r="I436" i="7" s="1"/>
  <c r="Q436" i="7" s="1"/>
  <c r="C436" i="8"/>
  <c r="F436" i="8" s="1"/>
  <c r="L436" i="8" s="1"/>
  <c r="M435" i="7"/>
  <c r="U434" i="7"/>
  <c r="I435" i="8"/>
  <c r="P439" i="8"/>
  <c r="M440" i="8"/>
  <c r="P436" i="7"/>
  <c r="T435" i="7"/>
  <c r="O437" i="7"/>
  <c r="S436" i="7"/>
  <c r="P439" i="11" l="1"/>
  <c r="M440" i="11"/>
  <c r="O438" i="11"/>
  <c r="L439" i="11"/>
  <c r="I436" i="8"/>
  <c r="O435" i="8"/>
  <c r="M436" i="7"/>
  <c r="U435" i="7"/>
  <c r="E438" i="2"/>
  <c r="E437" i="7"/>
  <c r="I437" i="7" s="1"/>
  <c r="Q437" i="7" s="1"/>
  <c r="C437" i="8"/>
  <c r="F437" i="8" s="1"/>
  <c r="L437" i="8" s="1"/>
  <c r="P440" i="8"/>
  <c r="M441" i="8"/>
  <c r="O438" i="7"/>
  <c r="S437" i="7"/>
  <c r="P437" i="7"/>
  <c r="T436" i="7"/>
  <c r="L440" i="11" l="1"/>
  <c r="O439" i="11"/>
  <c r="P440" i="11"/>
  <c r="M441" i="11"/>
  <c r="E439" i="2"/>
  <c r="E438" i="7"/>
  <c r="I438" i="7" s="1"/>
  <c r="Q438" i="7" s="1"/>
  <c r="C438" i="8"/>
  <c r="F438" i="8" s="1"/>
  <c r="L438" i="8" s="1"/>
  <c r="M437" i="7"/>
  <c r="M438" i="7" s="1"/>
  <c r="U436" i="7"/>
  <c r="I437" i="8"/>
  <c r="O436" i="8"/>
  <c r="U438" i="7"/>
  <c r="P441" i="8"/>
  <c r="M442" i="8"/>
  <c r="P438" i="7"/>
  <c r="T437" i="7"/>
  <c r="O439" i="7"/>
  <c r="S438" i="7"/>
  <c r="P441" i="11" l="1"/>
  <c r="M442" i="11"/>
  <c r="O440" i="11"/>
  <c r="L441" i="11"/>
  <c r="I438" i="8"/>
  <c r="O437" i="8"/>
  <c r="E440" i="2"/>
  <c r="E439" i="7"/>
  <c r="I439" i="7" s="1"/>
  <c r="Q439" i="7" s="1"/>
  <c r="C439" i="8"/>
  <c r="U437" i="7"/>
  <c r="P442" i="8"/>
  <c r="M443" i="8"/>
  <c r="O440" i="7"/>
  <c r="S439" i="7"/>
  <c r="P439" i="7"/>
  <c r="T438" i="7"/>
  <c r="O441" i="11" l="1"/>
  <c r="L442" i="11"/>
  <c r="P442" i="11"/>
  <c r="M443" i="11"/>
  <c r="E441" i="2"/>
  <c r="E440" i="7"/>
  <c r="I440" i="7" s="1"/>
  <c r="Q440" i="7" s="1"/>
  <c r="C440" i="8"/>
  <c r="F440" i="8"/>
  <c r="F439" i="8"/>
  <c r="L439" i="8" s="1"/>
  <c r="M439" i="7"/>
  <c r="I439" i="8"/>
  <c r="I440" i="8" s="1"/>
  <c r="O438" i="8"/>
  <c r="P443" i="8"/>
  <c r="M444" i="8"/>
  <c r="P440" i="7"/>
  <c r="T439" i="7"/>
  <c r="O441" i="7"/>
  <c r="S440" i="7"/>
  <c r="P443" i="11" l="1"/>
  <c r="M444" i="11"/>
  <c r="O442" i="11"/>
  <c r="L443" i="11"/>
  <c r="O439" i="8"/>
  <c r="M440" i="7"/>
  <c r="U439" i="7"/>
  <c r="L440" i="8"/>
  <c r="O440" i="8" s="1"/>
  <c r="E442" i="2"/>
  <c r="E441" i="7"/>
  <c r="I441" i="7" s="1"/>
  <c r="Q441" i="7" s="1"/>
  <c r="C441" i="8"/>
  <c r="P444" i="8"/>
  <c r="M445" i="8"/>
  <c r="O442" i="7"/>
  <c r="S441" i="7"/>
  <c r="P441" i="7"/>
  <c r="T440" i="7"/>
  <c r="O443" i="11" l="1"/>
  <c r="L444" i="11"/>
  <c r="P444" i="11"/>
  <c r="M445" i="11"/>
  <c r="F441" i="8"/>
  <c r="L441" i="8" s="1"/>
  <c r="E443" i="2"/>
  <c r="E442" i="7"/>
  <c r="I442" i="7" s="1"/>
  <c r="Q442" i="7" s="1"/>
  <c r="C442" i="8"/>
  <c r="F442" i="8" s="1"/>
  <c r="L442" i="8" s="1"/>
  <c r="M441" i="7"/>
  <c r="U440" i="7"/>
  <c r="I441" i="8"/>
  <c r="I442" i="8" s="1"/>
  <c r="P445" i="8"/>
  <c r="M446" i="8"/>
  <c r="P442" i="7"/>
  <c r="T441" i="7"/>
  <c r="O443" i="7"/>
  <c r="S442" i="7"/>
  <c r="P445" i="11" l="1"/>
  <c r="M446" i="11"/>
  <c r="O444" i="11"/>
  <c r="L445" i="11"/>
  <c r="O442" i="8"/>
  <c r="M442" i="7"/>
  <c r="U441" i="7"/>
  <c r="E444" i="2"/>
  <c r="E443" i="7"/>
  <c r="I443" i="7" s="1"/>
  <c r="Q443" i="7" s="1"/>
  <c r="C443" i="8"/>
  <c r="F443" i="8" s="1"/>
  <c r="L443" i="8" s="1"/>
  <c r="O441" i="8"/>
  <c r="P446" i="8"/>
  <c r="M447" i="8"/>
  <c r="O444" i="7"/>
  <c r="S443" i="7"/>
  <c r="P443" i="7"/>
  <c r="T442" i="7"/>
  <c r="O445" i="11" l="1"/>
  <c r="L446" i="11"/>
  <c r="P446" i="11"/>
  <c r="M447" i="11"/>
  <c r="E445" i="2"/>
  <c r="E444" i="7"/>
  <c r="I444" i="7" s="1"/>
  <c r="Q444" i="7" s="1"/>
  <c r="C444" i="8"/>
  <c r="F444" i="8" s="1"/>
  <c r="L444" i="8" s="1"/>
  <c r="I443" i="8"/>
  <c r="M443" i="7"/>
  <c r="U442" i="7"/>
  <c r="P447" i="8"/>
  <c r="M448" i="8"/>
  <c r="P444" i="7"/>
  <c r="T443" i="7"/>
  <c r="O445" i="7"/>
  <c r="S444" i="7"/>
  <c r="P447" i="11" l="1"/>
  <c r="M448" i="11"/>
  <c r="O446" i="11"/>
  <c r="L447" i="11"/>
  <c r="M444" i="7"/>
  <c r="U443" i="7"/>
  <c r="I444" i="8"/>
  <c r="O443" i="8"/>
  <c r="E446" i="2"/>
  <c r="E445" i="7"/>
  <c r="I445" i="7" s="1"/>
  <c r="Q445" i="7" s="1"/>
  <c r="C445" i="8"/>
  <c r="F445" i="8" s="1"/>
  <c r="L445" i="8" s="1"/>
  <c r="P448" i="8"/>
  <c r="M449" i="8"/>
  <c r="O446" i="7"/>
  <c r="S445" i="7"/>
  <c r="P445" i="7"/>
  <c r="T444" i="7"/>
  <c r="O447" i="11" l="1"/>
  <c r="L448" i="11"/>
  <c r="P448" i="11"/>
  <c r="M449" i="11"/>
  <c r="E447" i="2"/>
  <c r="E446" i="7"/>
  <c r="I446" i="7" s="1"/>
  <c r="Q446" i="7" s="1"/>
  <c r="C446" i="8"/>
  <c r="F446" i="8" s="1"/>
  <c r="L446" i="8" s="1"/>
  <c r="I445" i="8"/>
  <c r="O444" i="8"/>
  <c r="M445" i="7"/>
  <c r="U444" i="7"/>
  <c r="P449" i="8"/>
  <c r="M450" i="8"/>
  <c r="P446" i="7"/>
  <c r="T445" i="7"/>
  <c r="O447" i="7"/>
  <c r="S446" i="7"/>
  <c r="P449" i="11" l="1"/>
  <c r="M450" i="11"/>
  <c r="L449" i="11"/>
  <c r="O448" i="11"/>
  <c r="M446" i="7"/>
  <c r="U445" i="7"/>
  <c r="I446" i="8"/>
  <c r="O445" i="8"/>
  <c r="E448" i="2"/>
  <c r="E447" i="7"/>
  <c r="I447" i="7" s="1"/>
  <c r="Q447" i="7" s="1"/>
  <c r="C447" i="8"/>
  <c r="F447" i="8" s="1"/>
  <c r="L447" i="8" s="1"/>
  <c r="P450" i="8"/>
  <c r="M451" i="8"/>
  <c r="O448" i="7"/>
  <c r="S447" i="7"/>
  <c r="P447" i="7"/>
  <c r="T446" i="7"/>
  <c r="O449" i="11" l="1"/>
  <c r="L450" i="11"/>
  <c r="P450" i="11"/>
  <c r="M451" i="11"/>
  <c r="E449" i="2"/>
  <c r="E448" i="7"/>
  <c r="I448" i="7" s="1"/>
  <c r="Q448" i="7" s="1"/>
  <c r="C448" i="8"/>
  <c r="I447" i="8"/>
  <c r="M447" i="7"/>
  <c r="U446" i="7"/>
  <c r="O446" i="8"/>
  <c r="P451" i="8"/>
  <c r="M452" i="8"/>
  <c r="P448" i="7"/>
  <c r="T447" i="7"/>
  <c r="O449" i="7"/>
  <c r="S448" i="7"/>
  <c r="P451" i="11" l="1"/>
  <c r="M452" i="11"/>
  <c r="O450" i="11"/>
  <c r="L451" i="11"/>
  <c r="F448" i="8"/>
  <c r="L448" i="8" s="1"/>
  <c r="M448" i="7"/>
  <c r="U447" i="7"/>
  <c r="I448" i="8"/>
  <c r="O447" i="8"/>
  <c r="E450" i="2"/>
  <c r="E449" i="7"/>
  <c r="I449" i="7" s="1"/>
  <c r="Q449" i="7" s="1"/>
  <c r="C449" i="8"/>
  <c r="F449" i="8" s="1"/>
  <c r="L449" i="8" s="1"/>
  <c r="P452" i="8"/>
  <c r="M453" i="8"/>
  <c r="O450" i="7"/>
  <c r="S449" i="7"/>
  <c r="P449" i="7"/>
  <c r="T448" i="7"/>
  <c r="O451" i="11" l="1"/>
  <c r="L452" i="11"/>
  <c r="P452" i="11"/>
  <c r="M453" i="11"/>
  <c r="I449" i="8"/>
  <c r="E451" i="2"/>
  <c r="E450" i="7"/>
  <c r="I450" i="7" s="1"/>
  <c r="Q450" i="7" s="1"/>
  <c r="C450" i="8"/>
  <c r="F450" i="8" s="1"/>
  <c r="L450" i="8" s="1"/>
  <c r="M449" i="7"/>
  <c r="U448" i="7"/>
  <c r="O448" i="8"/>
  <c r="P453" i="8"/>
  <c r="M454" i="8"/>
  <c r="P450" i="7"/>
  <c r="T449" i="7"/>
  <c r="O451" i="7"/>
  <c r="S450" i="7"/>
  <c r="P453" i="11" l="1"/>
  <c r="M454" i="11"/>
  <c r="O452" i="11"/>
  <c r="L453" i="11"/>
  <c r="M450" i="7"/>
  <c r="U449" i="7"/>
  <c r="E452" i="2"/>
  <c r="E451" i="7"/>
  <c r="I451" i="7" s="1"/>
  <c r="Q451" i="7" s="1"/>
  <c r="C451" i="8"/>
  <c r="F451" i="8" s="1"/>
  <c r="L451" i="8" s="1"/>
  <c r="I450" i="8"/>
  <c r="I451" i="8" s="1"/>
  <c r="O451" i="8" s="1"/>
  <c r="O449" i="8"/>
  <c r="P454" i="8"/>
  <c r="M455" i="8"/>
  <c r="O452" i="7"/>
  <c r="S451" i="7"/>
  <c r="P451" i="7"/>
  <c r="T450" i="7"/>
  <c r="O453" i="11" l="1"/>
  <c r="L454" i="11"/>
  <c r="P454" i="11"/>
  <c r="M455" i="11"/>
  <c r="E453" i="2"/>
  <c r="E452" i="7"/>
  <c r="I452" i="7" s="1"/>
  <c r="Q452" i="7" s="1"/>
  <c r="C452" i="8"/>
  <c r="F452" i="8" s="1"/>
  <c r="L452" i="8" s="1"/>
  <c r="M451" i="7"/>
  <c r="U450" i="7"/>
  <c r="O450" i="8"/>
  <c r="P455" i="8"/>
  <c r="M456" i="8"/>
  <c r="P452" i="7"/>
  <c r="T451" i="7"/>
  <c r="O453" i="7"/>
  <c r="S452" i="7"/>
  <c r="P455" i="11" l="1"/>
  <c r="M456" i="11"/>
  <c r="O454" i="11"/>
  <c r="L455" i="11"/>
  <c r="M452" i="7"/>
  <c r="U451" i="7"/>
  <c r="E454" i="2"/>
  <c r="E453" i="7"/>
  <c r="I453" i="7" s="1"/>
  <c r="Q453" i="7" s="1"/>
  <c r="C453" i="8"/>
  <c r="F453" i="8" s="1"/>
  <c r="L453" i="8" s="1"/>
  <c r="I452" i="8"/>
  <c r="P456" i="8"/>
  <c r="M457" i="8"/>
  <c r="O454" i="7"/>
  <c r="S453" i="7"/>
  <c r="P453" i="7"/>
  <c r="T452" i="7"/>
  <c r="O455" i="11" l="1"/>
  <c r="L456" i="11"/>
  <c r="P456" i="11"/>
  <c r="M457" i="11"/>
  <c r="I453" i="8"/>
  <c r="O452" i="8"/>
  <c r="E455" i="2"/>
  <c r="E454" i="7"/>
  <c r="I454" i="7" s="1"/>
  <c r="Q454" i="7" s="1"/>
  <c r="C454" i="8"/>
  <c r="F454" i="8" s="1"/>
  <c r="L454" i="8" s="1"/>
  <c r="M453" i="7"/>
  <c r="U452" i="7"/>
  <c r="P457" i="8"/>
  <c r="M458" i="8"/>
  <c r="P454" i="7"/>
  <c r="T453" i="7"/>
  <c r="O455" i="7"/>
  <c r="S454" i="7"/>
  <c r="P457" i="11" l="1"/>
  <c r="M458" i="11"/>
  <c r="O456" i="11"/>
  <c r="L457" i="11"/>
  <c r="M454" i="7"/>
  <c r="U453" i="7"/>
  <c r="E456" i="2"/>
  <c r="E455" i="7"/>
  <c r="I455" i="7" s="1"/>
  <c r="Q455" i="7" s="1"/>
  <c r="C455" i="8"/>
  <c r="F455" i="8" s="1"/>
  <c r="L455" i="8" s="1"/>
  <c r="I454" i="8"/>
  <c r="O453" i="8"/>
  <c r="P458" i="8"/>
  <c r="M459" i="8"/>
  <c r="O456" i="7"/>
  <c r="S455" i="7"/>
  <c r="P455" i="7"/>
  <c r="T454" i="7"/>
  <c r="O457" i="11" l="1"/>
  <c r="L458" i="11"/>
  <c r="P458" i="11"/>
  <c r="M459" i="11"/>
  <c r="I455" i="8"/>
  <c r="O454" i="8"/>
  <c r="E457" i="2"/>
  <c r="E456" i="7"/>
  <c r="I456" i="7" s="1"/>
  <c r="Q456" i="7" s="1"/>
  <c r="C456" i="8"/>
  <c r="F456" i="8" s="1"/>
  <c r="L456" i="8" s="1"/>
  <c r="M455" i="7"/>
  <c r="U454" i="7"/>
  <c r="P459" i="8"/>
  <c r="M460" i="8"/>
  <c r="P456" i="7"/>
  <c r="T455" i="7"/>
  <c r="O457" i="7"/>
  <c r="S456" i="7"/>
  <c r="P459" i="11" l="1"/>
  <c r="M460" i="11"/>
  <c r="O458" i="11"/>
  <c r="L459" i="11"/>
  <c r="M456" i="7"/>
  <c r="U455" i="7"/>
  <c r="E458" i="2"/>
  <c r="E457" i="7"/>
  <c r="I457" i="7" s="1"/>
  <c r="Q457" i="7" s="1"/>
  <c r="C457" i="8"/>
  <c r="F457" i="8" s="1"/>
  <c r="L457" i="8" s="1"/>
  <c r="I456" i="8"/>
  <c r="O455" i="8"/>
  <c r="P460" i="8"/>
  <c r="M461" i="8"/>
  <c r="O458" i="7"/>
  <c r="S457" i="7"/>
  <c r="P457" i="7"/>
  <c r="T456" i="7"/>
  <c r="O459" i="11" l="1"/>
  <c r="L460" i="11"/>
  <c r="P460" i="11"/>
  <c r="M461" i="11"/>
  <c r="I457" i="8"/>
  <c r="O456" i="8"/>
  <c r="E459" i="2"/>
  <c r="E458" i="7"/>
  <c r="I458" i="7" s="1"/>
  <c r="Q458" i="7" s="1"/>
  <c r="C458" i="8"/>
  <c r="M457" i="7"/>
  <c r="U456" i="7"/>
  <c r="P461" i="8"/>
  <c r="M462" i="8"/>
  <c r="P458" i="7"/>
  <c r="T457" i="7"/>
  <c r="O459" i="7"/>
  <c r="S458" i="7"/>
  <c r="P461" i="11" l="1"/>
  <c r="M462" i="11"/>
  <c r="O460" i="11"/>
  <c r="L461" i="11"/>
  <c r="F458" i="8"/>
  <c r="L458" i="8" s="1"/>
  <c r="M458" i="7"/>
  <c r="U457" i="7"/>
  <c r="E460" i="2"/>
  <c r="E459" i="7"/>
  <c r="I459" i="7" s="1"/>
  <c r="Q459" i="7" s="1"/>
  <c r="C459" i="8"/>
  <c r="F459" i="8" s="1"/>
  <c r="L459" i="8" s="1"/>
  <c r="I458" i="8"/>
  <c r="I459" i="8" s="1"/>
  <c r="O457" i="8"/>
  <c r="P462" i="8"/>
  <c r="M463" i="8"/>
  <c r="O460" i="7"/>
  <c r="S459" i="7"/>
  <c r="P459" i="7"/>
  <c r="T458" i="7"/>
  <c r="O459" i="8" l="1"/>
  <c r="O461" i="11"/>
  <c r="L462" i="11"/>
  <c r="P462" i="11"/>
  <c r="M463" i="11"/>
  <c r="E461" i="2"/>
  <c r="E460" i="7"/>
  <c r="I460" i="7" s="1"/>
  <c r="Q460" i="7" s="1"/>
  <c r="C460" i="8"/>
  <c r="M459" i="7"/>
  <c r="U458" i="7"/>
  <c r="O458" i="8"/>
  <c r="P463" i="8"/>
  <c r="M464" i="8"/>
  <c r="P460" i="7"/>
  <c r="T459" i="7"/>
  <c r="O461" i="7"/>
  <c r="S460" i="7"/>
  <c r="P463" i="11" l="1"/>
  <c r="M464" i="11"/>
  <c r="O462" i="11"/>
  <c r="L463" i="11"/>
  <c r="F460" i="8"/>
  <c r="L460" i="8" s="1"/>
  <c r="M460" i="7"/>
  <c r="U459" i="7"/>
  <c r="E462" i="2"/>
  <c r="E461" i="7"/>
  <c r="I461" i="7" s="1"/>
  <c r="Q461" i="7" s="1"/>
  <c r="C461" i="8"/>
  <c r="F461" i="8" s="1"/>
  <c r="L461" i="8" s="1"/>
  <c r="I460" i="8"/>
  <c r="I461" i="8" s="1"/>
  <c r="P464" i="8"/>
  <c r="M465" i="8"/>
  <c r="O462" i="7"/>
  <c r="S461" i="7"/>
  <c r="P461" i="7"/>
  <c r="T460" i="7"/>
  <c r="O461" i="8" l="1"/>
  <c r="O463" i="11"/>
  <c r="L464" i="11"/>
  <c r="P464" i="11"/>
  <c r="M465" i="11"/>
  <c r="E463" i="2"/>
  <c r="E462" i="7"/>
  <c r="I462" i="7" s="1"/>
  <c r="Q462" i="7" s="1"/>
  <c r="C462" i="8"/>
  <c r="F462" i="8" s="1"/>
  <c r="L462" i="8" s="1"/>
  <c r="M461" i="7"/>
  <c r="U460" i="7"/>
  <c r="O460" i="8"/>
  <c r="P465" i="8"/>
  <c r="M466" i="8"/>
  <c r="P462" i="7"/>
  <c r="T461" i="7"/>
  <c r="O463" i="7"/>
  <c r="S462" i="7"/>
  <c r="P465" i="11" l="1"/>
  <c r="M466" i="11"/>
  <c r="O464" i="11"/>
  <c r="L465" i="11"/>
  <c r="M462" i="7"/>
  <c r="U461" i="7"/>
  <c r="E464" i="2"/>
  <c r="E463" i="7"/>
  <c r="I463" i="7" s="1"/>
  <c r="Q463" i="7" s="1"/>
  <c r="C463" i="8"/>
  <c r="F463" i="8" s="1"/>
  <c r="L463" i="8" s="1"/>
  <c r="I462" i="8"/>
  <c r="P466" i="8"/>
  <c r="M467" i="8"/>
  <c r="O464" i="7"/>
  <c r="S463" i="7"/>
  <c r="P463" i="7"/>
  <c r="T462" i="7"/>
  <c r="O465" i="11" l="1"/>
  <c r="L466" i="11"/>
  <c r="P466" i="11"/>
  <c r="M467" i="11"/>
  <c r="I463" i="8"/>
  <c r="O462" i="8"/>
  <c r="E465" i="2"/>
  <c r="E464" i="7"/>
  <c r="I464" i="7" s="1"/>
  <c r="Q464" i="7" s="1"/>
  <c r="C464" i="8"/>
  <c r="F464" i="8" s="1"/>
  <c r="L464" i="8" s="1"/>
  <c r="M463" i="7"/>
  <c r="U462" i="7"/>
  <c r="P467" i="8"/>
  <c r="M468" i="8"/>
  <c r="P464" i="7"/>
  <c r="T463" i="7"/>
  <c r="O465" i="7"/>
  <c r="S464" i="7"/>
  <c r="P467" i="11" l="1"/>
  <c r="M468" i="11"/>
  <c r="O466" i="11"/>
  <c r="L467" i="11"/>
  <c r="M464" i="7"/>
  <c r="U463" i="7"/>
  <c r="E466" i="2"/>
  <c r="E465" i="7"/>
  <c r="I465" i="7" s="1"/>
  <c r="Q465" i="7" s="1"/>
  <c r="C465" i="8"/>
  <c r="F465" i="8" s="1"/>
  <c r="L465" i="8" s="1"/>
  <c r="I464" i="8"/>
  <c r="O463" i="8"/>
  <c r="P468" i="8"/>
  <c r="M469" i="8"/>
  <c r="O466" i="7"/>
  <c r="S465" i="7"/>
  <c r="P465" i="7"/>
  <c r="T464" i="7"/>
  <c r="O467" i="11" l="1"/>
  <c r="L468" i="11"/>
  <c r="P468" i="11"/>
  <c r="M469" i="11"/>
  <c r="I465" i="8"/>
  <c r="O464" i="8"/>
  <c r="E467" i="2"/>
  <c r="E466" i="7"/>
  <c r="I466" i="7" s="1"/>
  <c r="Q466" i="7" s="1"/>
  <c r="C466" i="8"/>
  <c r="F466" i="8" s="1"/>
  <c r="L466" i="8" s="1"/>
  <c r="M465" i="7"/>
  <c r="U464" i="7"/>
  <c r="P469" i="8"/>
  <c r="M470" i="8"/>
  <c r="P466" i="7"/>
  <c r="T465" i="7"/>
  <c r="O467" i="7"/>
  <c r="S466" i="7"/>
  <c r="M470" i="11" l="1"/>
  <c r="P469" i="11"/>
  <c r="O468" i="11"/>
  <c r="L469" i="11"/>
  <c r="M466" i="7"/>
  <c r="U465" i="7"/>
  <c r="E468" i="2"/>
  <c r="E467" i="7"/>
  <c r="I467" i="7" s="1"/>
  <c r="Q467" i="7" s="1"/>
  <c r="C467" i="8"/>
  <c r="F467" i="8" s="1"/>
  <c r="L467" i="8" s="1"/>
  <c r="I466" i="8"/>
  <c r="O465" i="8"/>
  <c r="P470" i="8"/>
  <c r="M471" i="8"/>
  <c r="O468" i="7"/>
  <c r="S467" i="7"/>
  <c r="P467" i="7"/>
  <c r="T466" i="7"/>
  <c r="O469" i="11" l="1"/>
  <c r="L470" i="11"/>
  <c r="P470" i="11"/>
  <c r="M471" i="11"/>
  <c r="I467" i="8"/>
  <c r="O466" i="8"/>
  <c r="E469" i="2"/>
  <c r="E468" i="7"/>
  <c r="I468" i="7" s="1"/>
  <c r="Q468" i="7" s="1"/>
  <c r="C468" i="8"/>
  <c r="F468" i="8" s="1"/>
  <c r="L468" i="8" s="1"/>
  <c r="M467" i="7"/>
  <c r="U466" i="7"/>
  <c r="P471" i="8"/>
  <c r="M472" i="8"/>
  <c r="P468" i="7"/>
  <c r="T467" i="7"/>
  <c r="O469" i="7"/>
  <c r="S468" i="7"/>
  <c r="P471" i="11" l="1"/>
  <c r="M472" i="11"/>
  <c r="O470" i="11"/>
  <c r="L471" i="11"/>
  <c r="M468" i="7"/>
  <c r="U467" i="7"/>
  <c r="E470" i="2"/>
  <c r="E469" i="7"/>
  <c r="I469" i="7" s="1"/>
  <c r="Q469" i="7" s="1"/>
  <c r="C469" i="8"/>
  <c r="F469" i="8" s="1"/>
  <c r="L469" i="8" s="1"/>
  <c r="I468" i="8"/>
  <c r="O467" i="8"/>
  <c r="P472" i="8"/>
  <c r="M473" i="8"/>
  <c r="O470" i="7"/>
  <c r="S469" i="7"/>
  <c r="P469" i="7"/>
  <c r="T468" i="7"/>
  <c r="O471" i="11" l="1"/>
  <c r="L472" i="11"/>
  <c r="P472" i="11"/>
  <c r="M473" i="11"/>
  <c r="I469" i="8"/>
  <c r="O468" i="8"/>
  <c r="E471" i="2"/>
  <c r="E470" i="7"/>
  <c r="I470" i="7" s="1"/>
  <c r="Q470" i="7" s="1"/>
  <c r="C470" i="8"/>
  <c r="M469" i="7"/>
  <c r="U468" i="7"/>
  <c r="P473" i="8"/>
  <c r="M474" i="8"/>
  <c r="P470" i="7"/>
  <c r="T469" i="7"/>
  <c r="O471" i="7"/>
  <c r="S470" i="7"/>
  <c r="P473" i="11" l="1"/>
  <c r="M474" i="11"/>
  <c r="O472" i="11"/>
  <c r="L473" i="11"/>
  <c r="M470" i="7"/>
  <c r="U469" i="7"/>
  <c r="F470" i="8"/>
  <c r="L470" i="8" s="1"/>
  <c r="E472" i="2"/>
  <c r="E471" i="7"/>
  <c r="I471" i="7" s="1"/>
  <c r="Q471" i="7" s="1"/>
  <c r="C471" i="8"/>
  <c r="F471" i="8" s="1"/>
  <c r="L471" i="8" s="1"/>
  <c r="I470" i="8"/>
  <c r="I471" i="8" s="1"/>
  <c r="O469" i="8"/>
  <c r="P474" i="8"/>
  <c r="M475" i="8"/>
  <c r="O472" i="7"/>
  <c r="S471" i="7"/>
  <c r="P471" i="7"/>
  <c r="T470" i="7"/>
  <c r="O473" i="11" l="1"/>
  <c r="L474" i="11"/>
  <c r="P474" i="11"/>
  <c r="M475" i="11"/>
  <c r="O471" i="8"/>
  <c r="E473" i="2"/>
  <c r="E472" i="7"/>
  <c r="I472" i="7" s="1"/>
  <c r="Q472" i="7" s="1"/>
  <c r="C472" i="8"/>
  <c r="F472" i="8" s="1"/>
  <c r="L472" i="8" s="1"/>
  <c r="O470" i="8"/>
  <c r="M471" i="7"/>
  <c r="U470" i="7"/>
  <c r="P475" i="8"/>
  <c r="M476" i="8"/>
  <c r="P472" i="7"/>
  <c r="T471" i="7"/>
  <c r="O473" i="7"/>
  <c r="S472" i="7"/>
  <c r="P475" i="11" l="1"/>
  <c r="M476" i="11"/>
  <c r="O474" i="11"/>
  <c r="L475" i="11"/>
  <c r="E474" i="2"/>
  <c r="E473" i="7"/>
  <c r="I473" i="7" s="1"/>
  <c r="Q473" i="7" s="1"/>
  <c r="C473" i="8"/>
  <c r="F473" i="8" s="1"/>
  <c r="L473" i="8" s="1"/>
  <c r="M472" i="7"/>
  <c r="U471" i="7"/>
  <c r="I472" i="8"/>
  <c r="P476" i="8"/>
  <c r="M477" i="8"/>
  <c r="O474" i="7"/>
  <c r="S473" i="7"/>
  <c r="P473" i="7"/>
  <c r="T472" i="7"/>
  <c r="O475" i="11" l="1"/>
  <c r="L476" i="11"/>
  <c r="P476" i="11"/>
  <c r="M477" i="11"/>
  <c r="I473" i="8"/>
  <c r="O472" i="8"/>
  <c r="M473" i="7"/>
  <c r="U472" i="7"/>
  <c r="E475" i="2"/>
  <c r="E474" i="7"/>
  <c r="I474" i="7" s="1"/>
  <c r="Q474" i="7" s="1"/>
  <c r="C474" i="8"/>
  <c r="F474" i="8" s="1"/>
  <c r="L474" i="8" s="1"/>
  <c r="P477" i="8"/>
  <c r="M478" i="8"/>
  <c r="P474" i="7"/>
  <c r="T473" i="7"/>
  <c r="O475" i="7"/>
  <c r="S474" i="7"/>
  <c r="P477" i="11" l="1"/>
  <c r="M478" i="11"/>
  <c r="O476" i="11"/>
  <c r="L477" i="11"/>
  <c r="E476" i="2"/>
  <c r="E475" i="7"/>
  <c r="I475" i="7" s="1"/>
  <c r="Q475" i="7" s="1"/>
  <c r="C475" i="8"/>
  <c r="M474" i="7"/>
  <c r="U473" i="7"/>
  <c r="I474" i="8"/>
  <c r="O473" i="8"/>
  <c r="P478" i="8"/>
  <c r="M479" i="8"/>
  <c r="O476" i="7"/>
  <c r="S475" i="7"/>
  <c r="P475" i="7"/>
  <c r="T474" i="7"/>
  <c r="O477" i="11" l="1"/>
  <c r="L478" i="11"/>
  <c r="P478" i="11"/>
  <c r="M479" i="11"/>
  <c r="I475" i="8"/>
  <c r="O474" i="8"/>
  <c r="F475" i="8"/>
  <c r="L475" i="8" s="1"/>
  <c r="O475" i="8" s="1"/>
  <c r="M475" i="7"/>
  <c r="U474" i="7"/>
  <c r="E477" i="2"/>
  <c r="E476" i="7"/>
  <c r="I476" i="7" s="1"/>
  <c r="Q476" i="7" s="1"/>
  <c r="C476" i="8"/>
  <c r="F476" i="8" s="1"/>
  <c r="L476" i="8" s="1"/>
  <c r="P479" i="8"/>
  <c r="M480" i="8"/>
  <c r="P476" i="7"/>
  <c r="T475" i="7"/>
  <c r="O477" i="7"/>
  <c r="S476" i="7"/>
  <c r="P479" i="11" l="1"/>
  <c r="M480" i="11"/>
  <c r="O478" i="11"/>
  <c r="L479" i="11"/>
  <c r="E478" i="2"/>
  <c r="E477" i="7"/>
  <c r="I477" i="7" s="1"/>
  <c r="Q477" i="7" s="1"/>
  <c r="C477" i="8"/>
  <c r="F477" i="8" s="1"/>
  <c r="L477" i="8" s="1"/>
  <c r="M476" i="7"/>
  <c r="U475" i="7"/>
  <c r="I476" i="8"/>
  <c r="I477" i="8" s="1"/>
  <c r="O477" i="8" s="1"/>
  <c r="P480" i="8"/>
  <c r="M481" i="8"/>
  <c r="O478" i="7"/>
  <c r="S477" i="7"/>
  <c r="P477" i="7"/>
  <c r="T476" i="7"/>
  <c r="P480" i="11" l="1"/>
  <c r="M481" i="11"/>
  <c r="O479" i="11"/>
  <c r="L480" i="11"/>
  <c r="M477" i="7"/>
  <c r="U476" i="7"/>
  <c r="E479" i="2"/>
  <c r="E478" i="7"/>
  <c r="I478" i="7" s="1"/>
  <c r="Q478" i="7" s="1"/>
  <c r="C478" i="8"/>
  <c r="F478" i="8" s="1"/>
  <c r="L478" i="8" s="1"/>
  <c r="O476" i="8"/>
  <c r="P481" i="8"/>
  <c r="M482" i="8"/>
  <c r="P478" i="7"/>
  <c r="T477" i="7"/>
  <c r="O479" i="7"/>
  <c r="S478" i="7"/>
  <c r="O480" i="11" l="1"/>
  <c r="L481" i="11"/>
  <c r="P481" i="11"/>
  <c r="M482" i="11"/>
  <c r="E480" i="2"/>
  <c r="E479" i="7"/>
  <c r="I479" i="7" s="1"/>
  <c r="Q479" i="7" s="1"/>
  <c r="C479" i="8"/>
  <c r="F479" i="8" s="1"/>
  <c r="L479" i="8" s="1"/>
  <c r="M478" i="7"/>
  <c r="U477" i="7"/>
  <c r="I478" i="8"/>
  <c r="P482" i="8"/>
  <c r="M483" i="8"/>
  <c r="O480" i="7"/>
  <c r="S479" i="7"/>
  <c r="P479" i="7"/>
  <c r="T478" i="7"/>
  <c r="P482" i="11" l="1"/>
  <c r="M483" i="11"/>
  <c r="L482" i="11"/>
  <c r="O481" i="11"/>
  <c r="M479" i="7"/>
  <c r="U478" i="7"/>
  <c r="I479" i="8"/>
  <c r="O478" i="8"/>
  <c r="E481" i="2"/>
  <c r="E480" i="7"/>
  <c r="I480" i="7" s="1"/>
  <c r="Q480" i="7" s="1"/>
  <c r="C480" i="8"/>
  <c r="F480" i="8" s="1"/>
  <c r="L480" i="8" s="1"/>
  <c r="P483" i="8"/>
  <c r="M484" i="8"/>
  <c r="P480" i="7"/>
  <c r="T479" i="7"/>
  <c r="O481" i="7"/>
  <c r="S480" i="7"/>
  <c r="O482" i="11" l="1"/>
  <c r="L483" i="11"/>
  <c r="P483" i="11"/>
  <c r="M484" i="11"/>
  <c r="E482" i="2"/>
  <c r="E481" i="7"/>
  <c r="I481" i="7" s="1"/>
  <c r="Q481" i="7" s="1"/>
  <c r="C481" i="8"/>
  <c r="F481" i="8" s="1"/>
  <c r="L481" i="8" s="1"/>
  <c r="I480" i="8"/>
  <c r="O479" i="8"/>
  <c r="M480" i="7"/>
  <c r="U479" i="7"/>
  <c r="P484" i="8"/>
  <c r="M485" i="8"/>
  <c r="O482" i="7"/>
  <c r="S481" i="7"/>
  <c r="P481" i="7"/>
  <c r="T480" i="7"/>
  <c r="P484" i="11" l="1"/>
  <c r="M485" i="11"/>
  <c r="O483" i="11"/>
  <c r="L484" i="11"/>
  <c r="M481" i="7"/>
  <c r="U480" i="7"/>
  <c r="I481" i="8"/>
  <c r="O480" i="8"/>
  <c r="E483" i="2"/>
  <c r="E482" i="7"/>
  <c r="I482" i="7" s="1"/>
  <c r="Q482" i="7" s="1"/>
  <c r="C482" i="8"/>
  <c r="F482" i="8" s="1"/>
  <c r="L482" i="8" s="1"/>
  <c r="P485" i="8"/>
  <c r="M486" i="8"/>
  <c r="P482" i="7"/>
  <c r="T481" i="7"/>
  <c r="O483" i="7"/>
  <c r="S482" i="7"/>
  <c r="O484" i="11" l="1"/>
  <c r="L485" i="11"/>
  <c r="P485" i="11"/>
  <c r="M486" i="11"/>
  <c r="E484" i="2"/>
  <c r="E483" i="7"/>
  <c r="I483" i="7" s="1"/>
  <c r="Q483" i="7" s="1"/>
  <c r="C483" i="8"/>
  <c r="F483" i="8" s="1"/>
  <c r="L483" i="8" s="1"/>
  <c r="I482" i="8"/>
  <c r="O481" i="8"/>
  <c r="M482" i="7"/>
  <c r="U481" i="7"/>
  <c r="P486" i="8"/>
  <c r="M487" i="8"/>
  <c r="O484" i="7"/>
  <c r="S483" i="7"/>
  <c r="P483" i="7"/>
  <c r="T482" i="7"/>
  <c r="P486" i="11" l="1"/>
  <c r="M487" i="11"/>
  <c r="O485" i="11"/>
  <c r="L486" i="11"/>
  <c r="M483" i="7"/>
  <c r="U482" i="7"/>
  <c r="I483" i="8"/>
  <c r="O482" i="8"/>
  <c r="E485" i="2"/>
  <c r="E484" i="7"/>
  <c r="I484" i="7" s="1"/>
  <c r="Q484" i="7" s="1"/>
  <c r="C484" i="8"/>
  <c r="F484" i="8" s="1"/>
  <c r="L484" i="8" s="1"/>
  <c r="P487" i="8"/>
  <c r="M488" i="8"/>
  <c r="P484" i="7"/>
  <c r="T483" i="7"/>
  <c r="O485" i="7"/>
  <c r="S484" i="7"/>
  <c r="O486" i="11" l="1"/>
  <c r="L487" i="11"/>
  <c r="P487" i="11"/>
  <c r="M488" i="11"/>
  <c r="E486" i="2"/>
  <c r="E485" i="7"/>
  <c r="I485" i="7" s="1"/>
  <c r="Q485" i="7" s="1"/>
  <c r="C485" i="8"/>
  <c r="F485" i="8" s="1"/>
  <c r="L485" i="8" s="1"/>
  <c r="I484" i="8"/>
  <c r="O483" i="8"/>
  <c r="M484" i="7"/>
  <c r="U483" i="7"/>
  <c r="P488" i="8"/>
  <c r="M489" i="8"/>
  <c r="O486" i="7"/>
  <c r="S485" i="7"/>
  <c r="P485" i="7"/>
  <c r="T484" i="7"/>
  <c r="P488" i="11" l="1"/>
  <c r="M489" i="11"/>
  <c r="O487" i="11"/>
  <c r="L488" i="11"/>
  <c r="M485" i="7"/>
  <c r="U484" i="7"/>
  <c r="I485" i="8"/>
  <c r="O484" i="8"/>
  <c r="E487" i="2"/>
  <c r="E486" i="7"/>
  <c r="I486" i="7" s="1"/>
  <c r="Q486" i="7" s="1"/>
  <c r="C486" i="8"/>
  <c r="F486" i="8" s="1"/>
  <c r="L486" i="8" s="1"/>
  <c r="M490" i="8"/>
  <c r="P489" i="8"/>
  <c r="P486" i="7"/>
  <c r="T485" i="7"/>
  <c r="O487" i="7"/>
  <c r="S486" i="7"/>
  <c r="O488" i="11" l="1"/>
  <c r="L489" i="11"/>
  <c r="P489" i="11"/>
  <c r="M490" i="11"/>
  <c r="E488" i="2"/>
  <c r="E487" i="7"/>
  <c r="I487" i="7" s="1"/>
  <c r="Q487" i="7" s="1"/>
  <c r="C487" i="8"/>
  <c r="I486" i="8"/>
  <c r="O485" i="8"/>
  <c r="M486" i="7"/>
  <c r="U485" i="7"/>
  <c r="M491" i="8"/>
  <c r="P490" i="8"/>
  <c r="O488" i="7"/>
  <c r="S487" i="7"/>
  <c r="P487" i="7"/>
  <c r="T486" i="7"/>
  <c r="P490" i="11" l="1"/>
  <c r="M491" i="11"/>
  <c r="O489" i="11"/>
  <c r="L490" i="11"/>
  <c r="M487" i="7"/>
  <c r="U486" i="7"/>
  <c r="F487" i="8"/>
  <c r="L487" i="8" s="1"/>
  <c r="I487" i="8"/>
  <c r="O486" i="8"/>
  <c r="E489" i="2"/>
  <c r="E488" i="7"/>
  <c r="I488" i="7" s="1"/>
  <c r="Q488" i="7" s="1"/>
  <c r="C488" i="8"/>
  <c r="F488" i="8" s="1"/>
  <c r="L488" i="8" s="1"/>
  <c r="P491" i="8"/>
  <c r="M492" i="8"/>
  <c r="P488" i="7"/>
  <c r="T487" i="7"/>
  <c r="O489" i="7"/>
  <c r="S488" i="7"/>
  <c r="O490" i="11" l="1"/>
  <c r="L491" i="11"/>
  <c r="P491" i="11"/>
  <c r="M492" i="11"/>
  <c r="O487" i="8"/>
  <c r="E490" i="2"/>
  <c r="E489" i="7"/>
  <c r="I489" i="7" s="1"/>
  <c r="Q489" i="7" s="1"/>
  <c r="C489" i="8"/>
  <c r="F489" i="8" s="1"/>
  <c r="L489" i="8" s="1"/>
  <c r="I488" i="8"/>
  <c r="I489" i="8" s="1"/>
  <c r="M488" i="7"/>
  <c r="U487" i="7"/>
  <c r="O489" i="8"/>
  <c r="P492" i="8"/>
  <c r="M493" i="8"/>
  <c r="O490" i="7"/>
  <c r="S489" i="7"/>
  <c r="P489" i="7"/>
  <c r="T488" i="7"/>
  <c r="P492" i="11" l="1"/>
  <c r="M493" i="11"/>
  <c r="O491" i="11"/>
  <c r="L492" i="11"/>
  <c r="M489" i="7"/>
  <c r="U488" i="7"/>
  <c r="E491" i="2"/>
  <c r="E490" i="7"/>
  <c r="I490" i="7" s="1"/>
  <c r="Q490" i="7" s="1"/>
  <c r="C490" i="8"/>
  <c r="O488" i="8"/>
  <c r="P493" i="8"/>
  <c r="M494" i="8"/>
  <c r="P490" i="7"/>
  <c r="T489" i="7"/>
  <c r="O491" i="7"/>
  <c r="S490" i="7"/>
  <c r="O492" i="11" l="1"/>
  <c r="L493" i="11"/>
  <c r="P493" i="11"/>
  <c r="M494" i="11"/>
  <c r="F490" i="8"/>
  <c r="L490" i="8" s="1"/>
  <c r="E492" i="2"/>
  <c r="E491" i="7"/>
  <c r="I491" i="7" s="1"/>
  <c r="Q491" i="7" s="1"/>
  <c r="C491" i="8"/>
  <c r="F491" i="8" s="1"/>
  <c r="L491" i="8" s="1"/>
  <c r="I490" i="8"/>
  <c r="I491" i="8" s="1"/>
  <c r="M490" i="7"/>
  <c r="U489" i="7"/>
  <c r="P494" i="8"/>
  <c r="M495" i="8"/>
  <c r="O492" i="7"/>
  <c r="S491" i="7"/>
  <c r="P491" i="7"/>
  <c r="T490" i="7"/>
  <c r="O491" i="8" l="1"/>
  <c r="P494" i="11"/>
  <c r="M495" i="11"/>
  <c r="O493" i="11"/>
  <c r="L494" i="11"/>
  <c r="M491" i="7"/>
  <c r="U490" i="7"/>
  <c r="E493" i="2"/>
  <c r="E492" i="7"/>
  <c r="I492" i="7" s="1"/>
  <c r="Q492" i="7" s="1"/>
  <c r="C492" i="8"/>
  <c r="O490" i="8"/>
  <c r="P495" i="8"/>
  <c r="M496" i="8"/>
  <c r="P492" i="7"/>
  <c r="T491" i="7"/>
  <c r="O493" i="7"/>
  <c r="S492" i="7"/>
  <c r="O494" i="11" l="1"/>
  <c r="L495" i="11"/>
  <c r="P495" i="11"/>
  <c r="M496" i="11"/>
  <c r="F492" i="8"/>
  <c r="L492" i="8" s="1"/>
  <c r="E494" i="2"/>
  <c r="E493" i="7"/>
  <c r="I493" i="7" s="1"/>
  <c r="Q493" i="7" s="1"/>
  <c r="C493" i="8"/>
  <c r="F493" i="8" s="1"/>
  <c r="L493" i="8" s="1"/>
  <c r="M492" i="7"/>
  <c r="U491" i="7"/>
  <c r="I492" i="8"/>
  <c r="I493" i="8" s="1"/>
  <c r="P496" i="8"/>
  <c r="M497" i="8"/>
  <c r="O494" i="7"/>
  <c r="S493" i="7"/>
  <c r="P493" i="7"/>
  <c r="T492" i="7"/>
  <c r="P496" i="11" l="1"/>
  <c r="M497" i="11"/>
  <c r="O495" i="11"/>
  <c r="L496" i="11"/>
  <c r="O493" i="8"/>
  <c r="M493" i="7"/>
  <c r="U492" i="7"/>
  <c r="E495" i="2"/>
  <c r="E494" i="7"/>
  <c r="I494" i="7" s="1"/>
  <c r="Q494" i="7" s="1"/>
  <c r="C494" i="8"/>
  <c r="F494" i="8" s="1"/>
  <c r="L494" i="8" s="1"/>
  <c r="O492" i="8"/>
  <c r="P497" i="8"/>
  <c r="M498" i="8"/>
  <c r="P494" i="7"/>
  <c r="T493" i="7"/>
  <c r="O495" i="7"/>
  <c r="S494" i="7"/>
  <c r="O496" i="11" l="1"/>
  <c r="L497" i="11"/>
  <c r="P497" i="11"/>
  <c r="M498" i="11"/>
  <c r="E496" i="2"/>
  <c r="E495" i="7"/>
  <c r="I495" i="7" s="1"/>
  <c r="Q495" i="7" s="1"/>
  <c r="C495" i="8"/>
  <c r="F495" i="8" s="1"/>
  <c r="L495" i="8" s="1"/>
  <c r="M494" i="7"/>
  <c r="U493" i="7"/>
  <c r="I494" i="8"/>
  <c r="P498" i="8"/>
  <c r="M499" i="8"/>
  <c r="O496" i="7"/>
  <c r="S495" i="7"/>
  <c r="P495" i="7"/>
  <c r="T494" i="7"/>
  <c r="P498" i="11" l="1"/>
  <c r="M499" i="11"/>
  <c r="O497" i="11"/>
  <c r="L498" i="11"/>
  <c r="M495" i="7"/>
  <c r="U494" i="7"/>
  <c r="I495" i="8"/>
  <c r="O494" i="8"/>
  <c r="E497" i="2"/>
  <c r="E496" i="7"/>
  <c r="I496" i="7" s="1"/>
  <c r="Q496" i="7" s="1"/>
  <c r="C496" i="8"/>
  <c r="F496" i="8" s="1"/>
  <c r="L496" i="8" s="1"/>
  <c r="P499" i="8"/>
  <c r="M500" i="8"/>
  <c r="P496" i="7"/>
  <c r="T495" i="7"/>
  <c r="O497" i="7"/>
  <c r="S496" i="7"/>
  <c r="O498" i="11" l="1"/>
  <c r="L499" i="11"/>
  <c r="P499" i="11"/>
  <c r="M500" i="11"/>
  <c r="E498" i="2"/>
  <c r="E497" i="7"/>
  <c r="I497" i="7" s="1"/>
  <c r="Q497" i="7" s="1"/>
  <c r="C497" i="8"/>
  <c r="F497" i="8" s="1"/>
  <c r="L497" i="8" s="1"/>
  <c r="I496" i="8"/>
  <c r="O495" i="8"/>
  <c r="M496" i="7"/>
  <c r="U495" i="7"/>
  <c r="P500" i="8"/>
  <c r="M501" i="8"/>
  <c r="O498" i="7"/>
  <c r="S497" i="7"/>
  <c r="P497" i="7"/>
  <c r="T496" i="7"/>
  <c r="P500" i="11" l="1"/>
  <c r="M501" i="11"/>
  <c r="O499" i="11"/>
  <c r="L500" i="11"/>
  <c r="M497" i="7"/>
  <c r="U496" i="7"/>
  <c r="I497" i="8"/>
  <c r="O496" i="8"/>
  <c r="E499" i="2"/>
  <c r="E498" i="7"/>
  <c r="I498" i="7" s="1"/>
  <c r="Q498" i="7" s="1"/>
  <c r="C498" i="8"/>
  <c r="F498" i="8" s="1"/>
  <c r="L498" i="8" s="1"/>
  <c r="P501" i="8"/>
  <c r="M502" i="8"/>
  <c r="P498" i="7"/>
  <c r="T497" i="7"/>
  <c r="O499" i="7"/>
  <c r="S498" i="7"/>
  <c r="O500" i="11" l="1"/>
  <c r="L501" i="11"/>
  <c r="P501" i="11"/>
  <c r="M502" i="11"/>
  <c r="E500" i="2"/>
  <c r="E499" i="7"/>
  <c r="I499" i="7" s="1"/>
  <c r="Q499" i="7" s="1"/>
  <c r="C499" i="8"/>
  <c r="F499" i="8" s="1"/>
  <c r="L499" i="8" s="1"/>
  <c r="I498" i="8"/>
  <c r="M498" i="7"/>
  <c r="U497" i="7"/>
  <c r="O497" i="8"/>
  <c r="P502" i="8"/>
  <c r="M503" i="8"/>
  <c r="O500" i="7"/>
  <c r="S499" i="7"/>
  <c r="P499" i="7"/>
  <c r="T498" i="7"/>
  <c r="P502" i="11" l="1"/>
  <c r="M503" i="11"/>
  <c r="O501" i="11"/>
  <c r="L502" i="11"/>
  <c r="I499" i="8"/>
  <c r="O498" i="8"/>
  <c r="M499" i="7"/>
  <c r="U498" i="7"/>
  <c r="E501" i="2"/>
  <c r="E500" i="7"/>
  <c r="I500" i="7" s="1"/>
  <c r="Q500" i="7" s="1"/>
  <c r="C500" i="8"/>
  <c r="F500" i="8" s="1"/>
  <c r="L500" i="8" s="1"/>
  <c r="P503" i="8"/>
  <c r="M504" i="8"/>
  <c r="P500" i="7"/>
  <c r="T499" i="7"/>
  <c r="O501" i="7"/>
  <c r="S500" i="7"/>
  <c r="O502" i="11" l="1"/>
  <c r="L503" i="11"/>
  <c r="P503" i="11"/>
  <c r="M504" i="11"/>
  <c r="E502" i="2"/>
  <c r="E501" i="7"/>
  <c r="I501" i="7" s="1"/>
  <c r="Q501" i="7" s="1"/>
  <c r="C501" i="8"/>
  <c r="F501" i="8" s="1"/>
  <c r="L501" i="8" s="1"/>
  <c r="M500" i="7"/>
  <c r="U499" i="7"/>
  <c r="I500" i="8"/>
  <c r="O499" i="8"/>
  <c r="P504" i="8"/>
  <c r="M505" i="8"/>
  <c r="O502" i="7"/>
  <c r="S501" i="7"/>
  <c r="P501" i="7"/>
  <c r="T500" i="7"/>
  <c r="P504" i="11" l="1"/>
  <c r="M505" i="11"/>
  <c r="O503" i="11"/>
  <c r="L504" i="11"/>
  <c r="I501" i="8"/>
  <c r="O500" i="8"/>
  <c r="M501" i="7"/>
  <c r="U500" i="7"/>
  <c r="E503" i="2"/>
  <c r="E502" i="7"/>
  <c r="I502" i="7" s="1"/>
  <c r="Q502" i="7" s="1"/>
  <c r="C502" i="8"/>
  <c r="F502" i="8" s="1"/>
  <c r="L502" i="8" s="1"/>
  <c r="P505" i="8"/>
  <c r="M506" i="8"/>
  <c r="P502" i="7"/>
  <c r="T501" i="7"/>
  <c r="O503" i="7"/>
  <c r="S502" i="7"/>
  <c r="O504" i="11" l="1"/>
  <c r="L505" i="11"/>
  <c r="P505" i="11"/>
  <c r="M506" i="11"/>
  <c r="E504" i="2"/>
  <c r="E503" i="7"/>
  <c r="I503" i="7" s="1"/>
  <c r="Q503" i="7" s="1"/>
  <c r="C503" i="8"/>
  <c r="F503" i="8" s="1"/>
  <c r="L503" i="8" s="1"/>
  <c r="M502" i="7"/>
  <c r="U501" i="7"/>
  <c r="I502" i="8"/>
  <c r="O501" i="8"/>
  <c r="P506" i="8"/>
  <c r="M507" i="8"/>
  <c r="O504" i="7"/>
  <c r="S503" i="7"/>
  <c r="P503" i="7"/>
  <c r="T502" i="7"/>
  <c r="P506" i="11" l="1"/>
  <c r="M507" i="11"/>
  <c r="O505" i="11"/>
  <c r="L506" i="11"/>
  <c r="I503" i="8"/>
  <c r="O502" i="8"/>
  <c r="M503" i="7"/>
  <c r="U502" i="7"/>
  <c r="E505" i="2"/>
  <c r="E504" i="7"/>
  <c r="I504" i="7" s="1"/>
  <c r="Q504" i="7" s="1"/>
  <c r="C504" i="8"/>
  <c r="F504" i="8" s="1"/>
  <c r="L504" i="8" s="1"/>
  <c r="P507" i="8"/>
  <c r="M508" i="8"/>
  <c r="P504" i="7"/>
  <c r="T503" i="7"/>
  <c r="O505" i="7"/>
  <c r="S504" i="7"/>
  <c r="O506" i="11" l="1"/>
  <c r="L507" i="11"/>
  <c r="P507" i="11"/>
  <c r="M508" i="11"/>
  <c r="E506" i="2"/>
  <c r="E505" i="7"/>
  <c r="I505" i="7" s="1"/>
  <c r="Q505" i="7" s="1"/>
  <c r="C505" i="8"/>
  <c r="F505" i="8" s="1"/>
  <c r="L505" i="8" s="1"/>
  <c r="M504" i="7"/>
  <c r="U503" i="7"/>
  <c r="I504" i="8"/>
  <c r="O503" i="8"/>
  <c r="P508" i="8"/>
  <c r="M509" i="8"/>
  <c r="O506" i="7"/>
  <c r="S505" i="7"/>
  <c r="P505" i="7"/>
  <c r="T504" i="7"/>
  <c r="P508" i="11" l="1"/>
  <c r="M509" i="11"/>
  <c r="O507" i="11"/>
  <c r="L508" i="11"/>
  <c r="I505" i="8"/>
  <c r="O504" i="8"/>
  <c r="M505" i="7"/>
  <c r="U504" i="7"/>
  <c r="E507" i="2"/>
  <c r="E506" i="7"/>
  <c r="I506" i="7" s="1"/>
  <c r="Q506" i="7" s="1"/>
  <c r="C506" i="8"/>
  <c r="F506" i="8" s="1"/>
  <c r="L506" i="8" s="1"/>
  <c r="P509" i="8"/>
  <c r="M510" i="8"/>
  <c r="P506" i="7"/>
  <c r="T505" i="7"/>
  <c r="O507" i="7"/>
  <c r="S506" i="7"/>
  <c r="O508" i="11" l="1"/>
  <c r="L509" i="11"/>
  <c r="P509" i="11"/>
  <c r="M510" i="11"/>
  <c r="E508" i="2"/>
  <c r="E507" i="7"/>
  <c r="I507" i="7" s="1"/>
  <c r="Q507" i="7" s="1"/>
  <c r="C507" i="8"/>
  <c r="F507" i="8" s="1"/>
  <c r="L507" i="8" s="1"/>
  <c r="M506" i="7"/>
  <c r="U505" i="7"/>
  <c r="I506" i="8"/>
  <c r="O505" i="8"/>
  <c r="P510" i="8"/>
  <c r="M511" i="8"/>
  <c r="O508" i="7"/>
  <c r="S507" i="7"/>
  <c r="P507" i="7"/>
  <c r="T506" i="7"/>
  <c r="P510" i="11" l="1"/>
  <c r="M511" i="11"/>
  <c r="O509" i="11"/>
  <c r="L510" i="11"/>
  <c r="I507" i="8"/>
  <c r="O506" i="8"/>
  <c r="M507" i="7"/>
  <c r="U506" i="7"/>
  <c r="E509" i="2"/>
  <c r="E508" i="7"/>
  <c r="I508" i="7" s="1"/>
  <c r="Q508" i="7" s="1"/>
  <c r="C508" i="8"/>
  <c r="F508" i="8" s="1"/>
  <c r="L508" i="8" s="1"/>
  <c r="P511" i="8"/>
  <c r="M512" i="8"/>
  <c r="P508" i="7"/>
  <c r="T507" i="7"/>
  <c r="O509" i="7"/>
  <c r="S508" i="7"/>
  <c r="P511" i="11" l="1"/>
  <c r="M512" i="11"/>
  <c r="O510" i="11"/>
  <c r="L511" i="11"/>
  <c r="E510" i="2"/>
  <c r="E509" i="7"/>
  <c r="I509" i="7" s="1"/>
  <c r="Q509" i="7" s="1"/>
  <c r="C509" i="8"/>
  <c r="F509" i="8" s="1"/>
  <c r="L509" i="8" s="1"/>
  <c r="M508" i="7"/>
  <c r="U507" i="7"/>
  <c r="I508" i="8"/>
  <c r="O507" i="8"/>
  <c r="P512" i="8"/>
  <c r="M513" i="8"/>
  <c r="O510" i="7"/>
  <c r="S509" i="7"/>
  <c r="P509" i="7"/>
  <c r="T508" i="7"/>
  <c r="L512" i="11" l="1"/>
  <c r="O511" i="11"/>
  <c r="P512" i="11"/>
  <c r="M513" i="11"/>
  <c r="I509" i="8"/>
  <c r="O508" i="8"/>
  <c r="M509" i="7"/>
  <c r="U508" i="7"/>
  <c r="E511" i="2"/>
  <c r="E510" i="7"/>
  <c r="I510" i="7" s="1"/>
  <c r="Q510" i="7" s="1"/>
  <c r="C510" i="8"/>
  <c r="F510" i="8" s="1"/>
  <c r="L510" i="8" s="1"/>
  <c r="P513" i="8"/>
  <c r="M514" i="8"/>
  <c r="P510" i="7"/>
  <c r="T509" i="7"/>
  <c r="O511" i="7"/>
  <c r="S510" i="7"/>
  <c r="P513" i="11" l="1"/>
  <c r="M514" i="11"/>
  <c r="O512" i="11"/>
  <c r="L513" i="11"/>
  <c r="E512" i="2"/>
  <c r="E511" i="7"/>
  <c r="I511" i="7" s="1"/>
  <c r="Q511" i="7" s="1"/>
  <c r="C511" i="8"/>
  <c r="M510" i="7"/>
  <c r="U509" i="7"/>
  <c r="I510" i="8"/>
  <c r="O509" i="8"/>
  <c r="P514" i="8"/>
  <c r="M515" i="8"/>
  <c r="O512" i="7"/>
  <c r="S511" i="7"/>
  <c r="P511" i="7"/>
  <c r="T510" i="7"/>
  <c r="O513" i="11" l="1"/>
  <c r="L514" i="11"/>
  <c r="P514" i="11"/>
  <c r="M515" i="11"/>
  <c r="M511" i="7"/>
  <c r="U510" i="7"/>
  <c r="I511" i="8"/>
  <c r="O510" i="8"/>
  <c r="F511" i="8"/>
  <c r="L511" i="8" s="1"/>
  <c r="O511" i="8" s="1"/>
  <c r="E513" i="2"/>
  <c r="E512" i="7"/>
  <c r="I512" i="7" s="1"/>
  <c r="Q512" i="7" s="1"/>
  <c r="C512" i="8"/>
  <c r="F512" i="8" s="1"/>
  <c r="L512" i="8" s="1"/>
  <c r="P515" i="8"/>
  <c r="M516" i="8"/>
  <c r="P512" i="7"/>
  <c r="T511" i="7"/>
  <c r="O513" i="7"/>
  <c r="S512" i="7"/>
  <c r="P515" i="11" l="1"/>
  <c r="M516" i="11"/>
  <c r="O514" i="11"/>
  <c r="L515" i="11"/>
  <c r="E514" i="2"/>
  <c r="E513" i="7"/>
  <c r="I513" i="7" s="1"/>
  <c r="Q513" i="7" s="1"/>
  <c r="C513" i="8"/>
  <c r="F513" i="8" s="1"/>
  <c r="L513" i="8" s="1"/>
  <c r="I512" i="8"/>
  <c r="I513" i="8" s="1"/>
  <c r="M512" i="7"/>
  <c r="U511" i="7"/>
  <c r="P516" i="8"/>
  <c r="M517" i="8"/>
  <c r="O514" i="7"/>
  <c r="S513" i="7"/>
  <c r="P513" i="7"/>
  <c r="T512" i="7"/>
  <c r="O513" i="8" l="1"/>
  <c r="O515" i="11"/>
  <c r="L516" i="11"/>
  <c r="P516" i="11"/>
  <c r="M517" i="11"/>
  <c r="E515" i="2"/>
  <c r="E514" i="7"/>
  <c r="I514" i="7" s="1"/>
  <c r="Q514" i="7" s="1"/>
  <c r="C514" i="8"/>
  <c r="F514" i="8" s="1"/>
  <c r="L514" i="8" s="1"/>
  <c r="M513" i="7"/>
  <c r="U512" i="7"/>
  <c r="O512" i="8"/>
  <c r="P517" i="8"/>
  <c r="M518" i="8"/>
  <c r="P514" i="7"/>
  <c r="T513" i="7"/>
  <c r="O515" i="7"/>
  <c r="S514" i="7"/>
  <c r="P517" i="11" l="1"/>
  <c r="M518" i="11"/>
  <c r="O516" i="11"/>
  <c r="L517" i="11"/>
  <c r="M514" i="7"/>
  <c r="U513" i="7"/>
  <c r="E516" i="2"/>
  <c r="E515" i="7"/>
  <c r="I515" i="7" s="1"/>
  <c r="Q515" i="7" s="1"/>
  <c r="C515" i="8"/>
  <c r="F515" i="8" s="1"/>
  <c r="L515" i="8" s="1"/>
  <c r="I514" i="8"/>
  <c r="P518" i="8"/>
  <c r="M519" i="8"/>
  <c r="O516" i="7"/>
  <c r="S515" i="7"/>
  <c r="P515" i="7"/>
  <c r="T514" i="7"/>
  <c r="L518" i="11" l="1"/>
  <c r="O517" i="11"/>
  <c r="P518" i="11"/>
  <c r="M519" i="11"/>
  <c r="I515" i="8"/>
  <c r="O514" i="8"/>
  <c r="E517" i="2"/>
  <c r="E516" i="7"/>
  <c r="I516" i="7" s="1"/>
  <c r="Q516" i="7" s="1"/>
  <c r="C516" i="8"/>
  <c r="F516" i="8" s="1"/>
  <c r="L516" i="8" s="1"/>
  <c r="M515" i="7"/>
  <c r="U514" i="7"/>
  <c r="P519" i="8"/>
  <c r="M520" i="8"/>
  <c r="P516" i="7"/>
  <c r="T515" i="7"/>
  <c r="O517" i="7"/>
  <c r="S516" i="7"/>
  <c r="P519" i="11" l="1"/>
  <c r="M520" i="11"/>
  <c r="O518" i="11"/>
  <c r="L519" i="11"/>
  <c r="I516" i="8"/>
  <c r="O515" i="8"/>
  <c r="M516" i="7"/>
  <c r="U515" i="7"/>
  <c r="E518" i="2"/>
  <c r="E517" i="7"/>
  <c r="I517" i="7" s="1"/>
  <c r="Q517" i="7" s="1"/>
  <c r="C517" i="8"/>
  <c r="F517" i="8" s="1"/>
  <c r="L517" i="8" s="1"/>
  <c r="P520" i="8"/>
  <c r="M521" i="8"/>
  <c r="O518" i="7"/>
  <c r="S517" i="7"/>
  <c r="P517" i="7"/>
  <c r="T516" i="7"/>
  <c r="O519" i="11" l="1"/>
  <c r="L520" i="11"/>
  <c r="P520" i="11"/>
  <c r="M521" i="11"/>
  <c r="E519" i="2"/>
  <c r="E518" i="7"/>
  <c r="I518" i="7" s="1"/>
  <c r="Q518" i="7" s="1"/>
  <c r="C518" i="8"/>
  <c r="F518" i="8" s="1"/>
  <c r="L518" i="8" s="1"/>
  <c r="M517" i="7"/>
  <c r="U516" i="7"/>
  <c r="I517" i="8"/>
  <c r="O516" i="8"/>
  <c r="P521" i="8"/>
  <c r="M522" i="8"/>
  <c r="P518" i="7"/>
  <c r="T517" i="7"/>
  <c r="O519" i="7"/>
  <c r="S518" i="7"/>
  <c r="P521" i="11" l="1"/>
  <c r="M522" i="11"/>
  <c r="L521" i="11"/>
  <c r="O520" i="11"/>
  <c r="I518" i="8"/>
  <c r="O517" i="8"/>
  <c r="M518" i="7"/>
  <c r="U517" i="7"/>
  <c r="E520" i="2"/>
  <c r="E519" i="7"/>
  <c r="I519" i="7" s="1"/>
  <c r="Q519" i="7" s="1"/>
  <c r="C519" i="8"/>
  <c r="F519" i="8" s="1"/>
  <c r="L519" i="8" s="1"/>
  <c r="P522" i="8"/>
  <c r="M523" i="8"/>
  <c r="O520" i="7"/>
  <c r="S519" i="7"/>
  <c r="P519" i="7"/>
  <c r="T518" i="7"/>
  <c r="O521" i="11" l="1"/>
  <c r="L522" i="11"/>
  <c r="P522" i="11"/>
  <c r="M523" i="11"/>
  <c r="E521" i="2"/>
  <c r="E520" i="7"/>
  <c r="I520" i="7" s="1"/>
  <c r="Q520" i="7" s="1"/>
  <c r="C520" i="8"/>
  <c r="M519" i="7"/>
  <c r="U518" i="7"/>
  <c r="I519" i="8"/>
  <c r="O518" i="8"/>
  <c r="P523" i="8"/>
  <c r="M524" i="8"/>
  <c r="P520" i="7"/>
  <c r="T519" i="7"/>
  <c r="O521" i="7"/>
  <c r="S520" i="7"/>
  <c r="P523" i="11" l="1"/>
  <c r="M524" i="11"/>
  <c r="O522" i="11"/>
  <c r="L523" i="11"/>
  <c r="I520" i="8"/>
  <c r="O519" i="8"/>
  <c r="F520" i="8"/>
  <c r="L520" i="8" s="1"/>
  <c r="O520" i="8" s="1"/>
  <c r="M520" i="7"/>
  <c r="U519" i="7"/>
  <c r="E522" i="2"/>
  <c r="E521" i="7"/>
  <c r="I521" i="7" s="1"/>
  <c r="Q521" i="7" s="1"/>
  <c r="C521" i="8"/>
  <c r="F521" i="8" s="1"/>
  <c r="L521" i="8" s="1"/>
  <c r="P524" i="8"/>
  <c r="M525" i="8"/>
  <c r="O522" i="7"/>
  <c r="S521" i="7"/>
  <c r="P521" i="7"/>
  <c r="T520" i="7"/>
  <c r="L524" i="11" l="1"/>
  <c r="O523" i="11"/>
  <c r="P524" i="11"/>
  <c r="M525" i="11"/>
  <c r="E523" i="2"/>
  <c r="E522" i="7"/>
  <c r="I522" i="7" s="1"/>
  <c r="Q522" i="7" s="1"/>
  <c r="C522" i="8"/>
  <c r="F522" i="8" s="1"/>
  <c r="L522" i="8" s="1"/>
  <c r="M521" i="7"/>
  <c r="U520" i="7"/>
  <c r="I521" i="8"/>
  <c r="I522" i="8" s="1"/>
  <c r="O522" i="8" s="1"/>
  <c r="M526" i="8"/>
  <c r="P525" i="8"/>
  <c r="P522" i="7"/>
  <c r="T521" i="7"/>
  <c r="O523" i="7"/>
  <c r="S522" i="7"/>
  <c r="P525" i="11" l="1"/>
  <c r="M526" i="11"/>
  <c r="O524" i="11"/>
  <c r="L525" i="11"/>
  <c r="M522" i="7"/>
  <c r="U521" i="7"/>
  <c r="E524" i="2"/>
  <c r="E523" i="7"/>
  <c r="I523" i="7" s="1"/>
  <c r="Q523" i="7" s="1"/>
  <c r="C523" i="8"/>
  <c r="F523" i="8" s="1"/>
  <c r="L523" i="8" s="1"/>
  <c r="O521" i="8"/>
  <c r="P526" i="8"/>
  <c r="M527" i="8"/>
  <c r="O524" i="7"/>
  <c r="S523" i="7"/>
  <c r="P523" i="7"/>
  <c r="T522" i="7"/>
  <c r="P526" i="11" l="1"/>
  <c r="M527" i="11"/>
  <c r="O525" i="11"/>
  <c r="L526" i="11"/>
  <c r="E525" i="2"/>
  <c r="E524" i="7"/>
  <c r="I524" i="7" s="1"/>
  <c r="Q524" i="7" s="1"/>
  <c r="C524" i="8"/>
  <c r="F524" i="8" s="1"/>
  <c r="L524" i="8" s="1"/>
  <c r="I523" i="8"/>
  <c r="M523" i="7"/>
  <c r="U522" i="7"/>
  <c r="P527" i="8"/>
  <c r="M528" i="8"/>
  <c r="P524" i="7"/>
  <c r="T523" i="7"/>
  <c r="O525" i="7"/>
  <c r="S524" i="7"/>
  <c r="L527" i="11" l="1"/>
  <c r="O526" i="11"/>
  <c r="P527" i="11"/>
  <c r="M528" i="11"/>
  <c r="M524" i="7"/>
  <c r="U523" i="7"/>
  <c r="I524" i="8"/>
  <c r="O523" i="8"/>
  <c r="E526" i="2"/>
  <c r="E525" i="7"/>
  <c r="I525" i="7" s="1"/>
  <c r="Q525" i="7" s="1"/>
  <c r="C525" i="8"/>
  <c r="F525" i="8" s="1"/>
  <c r="L525" i="8" s="1"/>
  <c r="P528" i="8"/>
  <c r="M529" i="8"/>
  <c r="O526" i="7"/>
  <c r="S525" i="7"/>
  <c r="P525" i="7"/>
  <c r="T524" i="7"/>
  <c r="P528" i="11" l="1"/>
  <c r="M529" i="11"/>
  <c r="O527" i="11"/>
  <c r="L528" i="11"/>
  <c r="E527" i="2"/>
  <c r="E526" i="7"/>
  <c r="I526" i="7" s="1"/>
  <c r="Q526" i="7" s="1"/>
  <c r="C526" i="8"/>
  <c r="F526" i="8" s="1"/>
  <c r="L526" i="8" s="1"/>
  <c r="I525" i="8"/>
  <c r="O524" i="8"/>
  <c r="M525" i="7"/>
  <c r="U524" i="7"/>
  <c r="P529" i="8"/>
  <c r="M530" i="8"/>
  <c r="P526" i="7"/>
  <c r="T525" i="7"/>
  <c r="O527" i="7"/>
  <c r="S526" i="7"/>
  <c r="O528" i="11" l="1"/>
  <c r="L529" i="11"/>
  <c r="P529" i="11"/>
  <c r="M530" i="11"/>
  <c r="M526" i="7"/>
  <c r="U525" i="7"/>
  <c r="I526" i="8"/>
  <c r="O525" i="8"/>
  <c r="E528" i="2"/>
  <c r="E527" i="7"/>
  <c r="I527" i="7" s="1"/>
  <c r="Q527" i="7" s="1"/>
  <c r="C527" i="8"/>
  <c r="F527" i="8" s="1"/>
  <c r="L527" i="8" s="1"/>
  <c r="P530" i="8"/>
  <c r="M531" i="8"/>
  <c r="O528" i="7"/>
  <c r="S527" i="7"/>
  <c r="P527" i="7"/>
  <c r="T526" i="7"/>
  <c r="P530" i="11" l="1"/>
  <c r="M531" i="11"/>
  <c r="L530" i="11"/>
  <c r="O529" i="11"/>
  <c r="E529" i="2"/>
  <c r="E528" i="7"/>
  <c r="I528" i="7" s="1"/>
  <c r="Q528" i="7" s="1"/>
  <c r="C528" i="8"/>
  <c r="F528" i="8" s="1"/>
  <c r="L528" i="8" s="1"/>
  <c r="I527" i="8"/>
  <c r="O526" i="8"/>
  <c r="M527" i="7"/>
  <c r="U526" i="7"/>
  <c r="M532" i="8"/>
  <c r="P531" i="8"/>
  <c r="P528" i="7"/>
  <c r="T527" i="7"/>
  <c r="O529" i="7"/>
  <c r="S528" i="7"/>
  <c r="O530" i="11" l="1"/>
  <c r="L531" i="11"/>
  <c r="P531" i="11"/>
  <c r="M532" i="11"/>
  <c r="M528" i="7"/>
  <c r="U527" i="7"/>
  <c r="I528" i="8"/>
  <c r="O527" i="8"/>
  <c r="E530" i="2"/>
  <c r="E529" i="7"/>
  <c r="I529" i="7" s="1"/>
  <c r="Q529" i="7" s="1"/>
  <c r="C529" i="8"/>
  <c r="F529" i="8" s="1"/>
  <c r="L529" i="8" s="1"/>
  <c r="P532" i="8"/>
  <c r="M533" i="8"/>
  <c r="O530" i="7"/>
  <c r="S529" i="7"/>
  <c r="P529" i="7"/>
  <c r="T528" i="7"/>
  <c r="P532" i="11" l="1"/>
  <c r="M533" i="11"/>
  <c r="O531" i="11"/>
  <c r="L532" i="11"/>
  <c r="E531" i="2"/>
  <c r="E530" i="7"/>
  <c r="I530" i="7" s="1"/>
  <c r="Q530" i="7" s="1"/>
  <c r="C530" i="8"/>
  <c r="F530" i="8" s="1"/>
  <c r="L530" i="8" s="1"/>
  <c r="I529" i="8"/>
  <c r="O528" i="8"/>
  <c r="M529" i="7"/>
  <c r="M530" i="7" s="1"/>
  <c r="U530" i="7" s="1"/>
  <c r="U528" i="7"/>
  <c r="P533" i="8"/>
  <c r="M534" i="8"/>
  <c r="P530" i="7"/>
  <c r="T529" i="7"/>
  <c r="O531" i="7"/>
  <c r="S530" i="7"/>
  <c r="O532" i="11" l="1"/>
  <c r="L533" i="11"/>
  <c r="P533" i="11"/>
  <c r="M534" i="11"/>
  <c r="I530" i="8"/>
  <c r="O529" i="8"/>
  <c r="E532" i="2"/>
  <c r="E531" i="7"/>
  <c r="C531" i="8"/>
  <c r="F531" i="8" s="1"/>
  <c r="L531" i="8" s="1"/>
  <c r="U529" i="7"/>
  <c r="P534" i="8"/>
  <c r="M535" i="8"/>
  <c r="O532" i="7"/>
  <c r="S531" i="7"/>
  <c r="P531" i="7"/>
  <c r="T530" i="7"/>
  <c r="P534" i="11" l="1"/>
  <c r="M535" i="11"/>
  <c r="O533" i="11"/>
  <c r="L534" i="11"/>
  <c r="I531" i="7"/>
  <c r="Q531" i="7" s="1"/>
  <c r="I531" i="8"/>
  <c r="O530" i="8"/>
  <c r="E533" i="2"/>
  <c r="E532" i="7"/>
  <c r="I532" i="7" s="1"/>
  <c r="Q532" i="7" s="1"/>
  <c r="C532" i="8"/>
  <c r="F532" i="8" s="1"/>
  <c r="L532" i="8" s="1"/>
  <c r="M531" i="7"/>
  <c r="M532" i="7" s="1"/>
  <c r="P535" i="8"/>
  <c r="M536" i="8"/>
  <c r="P532" i="7"/>
  <c r="T531" i="7"/>
  <c r="O533" i="7"/>
  <c r="S532" i="7"/>
  <c r="O534" i="11" l="1"/>
  <c r="L535" i="11"/>
  <c r="P535" i="11"/>
  <c r="M536" i="11"/>
  <c r="U532" i="7"/>
  <c r="E534" i="2"/>
  <c r="E533" i="7"/>
  <c r="I533" i="7" s="1"/>
  <c r="Q533" i="7" s="1"/>
  <c r="C533" i="8"/>
  <c r="F533" i="8" s="1"/>
  <c r="L533" i="8" s="1"/>
  <c r="I532" i="8"/>
  <c r="O531" i="8"/>
  <c r="U531" i="7"/>
  <c r="P536" i="8"/>
  <c r="M537" i="8"/>
  <c r="O534" i="7"/>
  <c r="S533" i="7"/>
  <c r="P533" i="7"/>
  <c r="T532" i="7"/>
  <c r="P536" i="11" l="1"/>
  <c r="M537" i="11"/>
  <c r="O535" i="11"/>
  <c r="L536" i="11"/>
  <c r="I533" i="8"/>
  <c r="O532" i="8"/>
  <c r="E535" i="2"/>
  <c r="E534" i="7"/>
  <c r="I534" i="7" s="1"/>
  <c r="Q534" i="7" s="1"/>
  <c r="C534" i="8"/>
  <c r="F534" i="8" s="1"/>
  <c r="L534" i="8" s="1"/>
  <c r="M533" i="7"/>
  <c r="P537" i="8"/>
  <c r="M538" i="8"/>
  <c r="P534" i="7"/>
  <c r="T533" i="7"/>
  <c r="O535" i="7"/>
  <c r="S534" i="7"/>
  <c r="O536" i="11" l="1"/>
  <c r="L537" i="11"/>
  <c r="P537" i="11"/>
  <c r="M538" i="11"/>
  <c r="M534" i="7"/>
  <c r="U533" i="7"/>
  <c r="E536" i="2"/>
  <c r="E535" i="7"/>
  <c r="I535" i="7" s="1"/>
  <c r="Q535" i="7" s="1"/>
  <c r="C535" i="8"/>
  <c r="I534" i="8"/>
  <c r="O533" i="8"/>
  <c r="P538" i="8"/>
  <c r="M539" i="8"/>
  <c r="O536" i="7"/>
  <c r="S535" i="7"/>
  <c r="P535" i="7"/>
  <c r="T534" i="7"/>
  <c r="O537" i="11" l="1"/>
  <c r="L538" i="11"/>
  <c r="P538" i="11"/>
  <c r="M539" i="11"/>
  <c r="I535" i="8"/>
  <c r="O534" i="8"/>
  <c r="F535" i="8"/>
  <c r="L535" i="8" s="1"/>
  <c r="O535" i="8" s="1"/>
  <c r="E537" i="2"/>
  <c r="E536" i="7"/>
  <c r="I536" i="7" s="1"/>
  <c r="Q536" i="7" s="1"/>
  <c r="C536" i="8"/>
  <c r="F536" i="8" s="1"/>
  <c r="L536" i="8" s="1"/>
  <c r="M535" i="7"/>
  <c r="U534" i="7"/>
  <c r="P539" i="8"/>
  <c r="M540" i="8"/>
  <c r="P536" i="7"/>
  <c r="T535" i="7"/>
  <c r="O537" i="7"/>
  <c r="S536" i="7"/>
  <c r="P539" i="11" l="1"/>
  <c r="M540" i="11"/>
  <c r="O538" i="11"/>
  <c r="L539" i="11"/>
  <c r="M536" i="7"/>
  <c r="U535" i="7"/>
  <c r="E538" i="2"/>
  <c r="E537" i="7"/>
  <c r="I537" i="7" s="1"/>
  <c r="Q537" i="7" s="1"/>
  <c r="C537" i="8"/>
  <c r="F537" i="8" s="1"/>
  <c r="L537" i="8" s="1"/>
  <c r="I536" i="8"/>
  <c r="I537" i="8" s="1"/>
  <c r="O537" i="8" s="1"/>
  <c r="P540" i="8"/>
  <c r="M541" i="8"/>
  <c r="O538" i="7"/>
  <c r="S537" i="7"/>
  <c r="P537" i="7"/>
  <c r="T536" i="7"/>
  <c r="O539" i="11" l="1"/>
  <c r="L540" i="11"/>
  <c r="P540" i="11"/>
  <c r="M541" i="11"/>
  <c r="E539" i="2"/>
  <c r="E538" i="7"/>
  <c r="I538" i="7" s="1"/>
  <c r="Q538" i="7" s="1"/>
  <c r="C538" i="8"/>
  <c r="M537" i="7"/>
  <c r="U536" i="7"/>
  <c r="O536" i="8"/>
  <c r="P541" i="8"/>
  <c r="M542" i="8"/>
  <c r="P538" i="7"/>
  <c r="T537" i="7"/>
  <c r="O539" i="7"/>
  <c r="S538" i="7"/>
  <c r="L541" i="11" l="1"/>
  <c r="O540" i="11"/>
  <c r="P541" i="11"/>
  <c r="M542" i="11"/>
  <c r="M538" i="7"/>
  <c r="U537" i="7"/>
  <c r="F538" i="8"/>
  <c r="L538" i="8" s="1"/>
  <c r="E540" i="2"/>
  <c r="E539" i="7"/>
  <c r="I539" i="7" s="1"/>
  <c r="Q539" i="7" s="1"/>
  <c r="C539" i="8"/>
  <c r="F539" i="8" s="1"/>
  <c r="L539" i="8" s="1"/>
  <c r="I538" i="8"/>
  <c r="I539" i="8" s="1"/>
  <c r="P542" i="8"/>
  <c r="M543" i="8"/>
  <c r="O540" i="7"/>
  <c r="S539" i="7"/>
  <c r="P539" i="7"/>
  <c r="T538" i="7"/>
  <c r="P542" i="11" l="1"/>
  <c r="M543" i="11"/>
  <c r="O541" i="11"/>
  <c r="L542" i="11"/>
  <c r="O539" i="8"/>
  <c r="E541" i="2"/>
  <c r="E540" i="7"/>
  <c r="I540" i="7" s="1"/>
  <c r="Q540" i="7" s="1"/>
  <c r="C540" i="8"/>
  <c r="O538" i="8"/>
  <c r="M539" i="7"/>
  <c r="U538" i="7"/>
  <c r="P543" i="8"/>
  <c r="M544" i="8"/>
  <c r="P540" i="7"/>
  <c r="T539" i="7"/>
  <c r="O541" i="7"/>
  <c r="S540" i="7"/>
  <c r="O542" i="11" l="1"/>
  <c r="L543" i="11"/>
  <c r="P543" i="11"/>
  <c r="M544" i="11"/>
  <c r="M540" i="7"/>
  <c r="U539" i="7"/>
  <c r="F540" i="8"/>
  <c r="L540" i="8" s="1"/>
  <c r="E542" i="2"/>
  <c r="E541" i="7"/>
  <c r="I541" i="7" s="1"/>
  <c r="Q541" i="7" s="1"/>
  <c r="C541" i="8"/>
  <c r="F541" i="8" s="1"/>
  <c r="L541" i="8" s="1"/>
  <c r="I540" i="8"/>
  <c r="I541" i="8" s="1"/>
  <c r="P544" i="8"/>
  <c r="M545" i="8"/>
  <c r="O542" i="7"/>
  <c r="S541" i="7"/>
  <c r="P541" i="7"/>
  <c r="T540" i="7"/>
  <c r="O541" i="8" l="1"/>
  <c r="O543" i="11"/>
  <c r="L544" i="11"/>
  <c r="P544" i="11"/>
  <c r="M545" i="11"/>
  <c r="E543" i="2"/>
  <c r="E542" i="7"/>
  <c r="I542" i="7" s="1"/>
  <c r="Q542" i="7" s="1"/>
  <c r="C542" i="8"/>
  <c r="F542" i="8" s="1"/>
  <c r="L542" i="8" s="1"/>
  <c r="O540" i="8"/>
  <c r="M541" i="7"/>
  <c r="M542" i="7" s="1"/>
  <c r="U542" i="7" s="1"/>
  <c r="U540" i="7"/>
  <c r="P545" i="8"/>
  <c r="M546" i="8"/>
  <c r="P542" i="7"/>
  <c r="T541" i="7"/>
  <c r="O543" i="7"/>
  <c r="S542" i="7"/>
  <c r="O544" i="11" l="1"/>
  <c r="L545" i="11"/>
  <c r="P545" i="11"/>
  <c r="M546" i="11"/>
  <c r="I542" i="8"/>
  <c r="E544" i="2"/>
  <c r="E543" i="7"/>
  <c r="I543" i="7" s="1"/>
  <c r="Q543" i="7" s="1"/>
  <c r="C543" i="8"/>
  <c r="F543" i="8" s="1"/>
  <c r="L543" i="8" s="1"/>
  <c r="U541" i="7"/>
  <c r="P546" i="8"/>
  <c r="M547" i="8"/>
  <c r="O544" i="7"/>
  <c r="S543" i="7"/>
  <c r="P543" i="7"/>
  <c r="T542" i="7"/>
  <c r="O545" i="11" l="1"/>
  <c r="L546" i="11"/>
  <c r="P546" i="11"/>
  <c r="M547" i="11"/>
  <c r="E545" i="2"/>
  <c r="E544" i="7"/>
  <c r="I544" i="7" s="1"/>
  <c r="Q544" i="7" s="1"/>
  <c r="C544" i="8"/>
  <c r="F544" i="8" s="1"/>
  <c r="L544" i="8" s="1"/>
  <c r="M543" i="7"/>
  <c r="I543" i="8"/>
  <c r="O542" i="8"/>
  <c r="P547" i="8"/>
  <c r="M548" i="8"/>
  <c r="P544" i="7"/>
  <c r="T543" i="7"/>
  <c r="O545" i="7"/>
  <c r="S544" i="7"/>
  <c r="P547" i="11" l="1"/>
  <c r="M548" i="11"/>
  <c r="O546" i="11"/>
  <c r="L547" i="11"/>
  <c r="I544" i="8"/>
  <c r="O543" i="8"/>
  <c r="M544" i="7"/>
  <c r="U543" i="7"/>
  <c r="E546" i="2"/>
  <c r="E545" i="7"/>
  <c r="I545" i="7" s="1"/>
  <c r="Q545" i="7" s="1"/>
  <c r="C545" i="8"/>
  <c r="F545" i="8" s="1"/>
  <c r="L545" i="8" s="1"/>
  <c r="P548" i="8"/>
  <c r="M549" i="8"/>
  <c r="O546" i="7"/>
  <c r="S545" i="7"/>
  <c r="P545" i="7"/>
  <c r="T544" i="7"/>
  <c r="P548" i="11" l="1"/>
  <c r="M549" i="11"/>
  <c r="O547" i="11"/>
  <c r="L548" i="11"/>
  <c r="M545" i="7"/>
  <c r="U544" i="7"/>
  <c r="E547" i="2"/>
  <c r="E546" i="7"/>
  <c r="I546" i="7" s="1"/>
  <c r="Q546" i="7" s="1"/>
  <c r="C546" i="8"/>
  <c r="F546" i="8" s="1"/>
  <c r="L546" i="8" s="1"/>
  <c r="I545" i="8"/>
  <c r="O544" i="8"/>
  <c r="P549" i="8"/>
  <c r="M550" i="8"/>
  <c r="P546" i="7"/>
  <c r="T545" i="7"/>
  <c r="O547" i="7"/>
  <c r="S546" i="7"/>
  <c r="P549" i="11" l="1"/>
  <c r="M550" i="11"/>
  <c r="O548" i="11"/>
  <c r="L549" i="11"/>
  <c r="I546" i="8"/>
  <c r="O545" i="8"/>
  <c r="E548" i="2"/>
  <c r="E547" i="7"/>
  <c r="I547" i="7" s="1"/>
  <c r="Q547" i="7" s="1"/>
  <c r="C547" i="8"/>
  <c r="F547" i="8" s="1"/>
  <c r="L547" i="8" s="1"/>
  <c r="M546" i="7"/>
  <c r="U545" i="7"/>
  <c r="P550" i="8"/>
  <c r="M551" i="8"/>
  <c r="O548" i="7"/>
  <c r="S547" i="7"/>
  <c r="P547" i="7"/>
  <c r="T546" i="7"/>
  <c r="O549" i="11" l="1"/>
  <c r="L550" i="11"/>
  <c r="P550" i="11"/>
  <c r="M551" i="11"/>
  <c r="M547" i="7"/>
  <c r="U546" i="7"/>
  <c r="E549" i="2"/>
  <c r="E548" i="7"/>
  <c r="I548" i="7" s="1"/>
  <c r="Q548" i="7" s="1"/>
  <c r="C548" i="8"/>
  <c r="F548" i="8" s="1"/>
  <c r="L548" i="8" s="1"/>
  <c r="I547" i="8"/>
  <c r="O546" i="8"/>
  <c r="P551" i="8"/>
  <c r="M552" i="8"/>
  <c r="P548" i="7"/>
  <c r="T547" i="7"/>
  <c r="O549" i="7"/>
  <c r="S548" i="7"/>
  <c r="M552" i="11" l="1"/>
  <c r="P551" i="11"/>
  <c r="O550" i="11"/>
  <c r="L551" i="11"/>
  <c r="I548" i="8"/>
  <c r="O547" i="8"/>
  <c r="E550" i="2"/>
  <c r="E549" i="7"/>
  <c r="I549" i="7" s="1"/>
  <c r="Q549" i="7" s="1"/>
  <c r="C549" i="8"/>
  <c r="F549" i="8" s="1"/>
  <c r="L549" i="8" s="1"/>
  <c r="M548" i="7"/>
  <c r="U547" i="7"/>
  <c r="P552" i="8"/>
  <c r="M553" i="8"/>
  <c r="O550" i="7"/>
  <c r="S549" i="7"/>
  <c r="P549" i="7"/>
  <c r="T548" i="7"/>
  <c r="O551" i="11" l="1"/>
  <c r="L552" i="11"/>
  <c r="P552" i="11"/>
  <c r="M553" i="11"/>
  <c r="M549" i="7"/>
  <c r="U548" i="7"/>
  <c r="E551" i="2"/>
  <c r="E550" i="7"/>
  <c r="I550" i="7" s="1"/>
  <c r="Q550" i="7" s="1"/>
  <c r="C550" i="8"/>
  <c r="F550" i="8" s="1"/>
  <c r="L550" i="8" s="1"/>
  <c r="I549" i="8"/>
  <c r="O548" i="8"/>
  <c r="P553" i="8"/>
  <c r="M554" i="8"/>
  <c r="P550" i="7"/>
  <c r="T549" i="7"/>
  <c r="O551" i="7"/>
  <c r="S550" i="7"/>
  <c r="P553" i="11" l="1"/>
  <c r="M554" i="11"/>
  <c r="O552" i="11"/>
  <c r="L553" i="11"/>
  <c r="I550" i="8"/>
  <c r="O549" i="8"/>
  <c r="E552" i="2"/>
  <c r="E551" i="7"/>
  <c r="I551" i="7" s="1"/>
  <c r="Q551" i="7" s="1"/>
  <c r="C551" i="8"/>
  <c r="F551" i="8" s="1"/>
  <c r="L551" i="8" s="1"/>
  <c r="M550" i="7"/>
  <c r="U549" i="7"/>
  <c r="P554" i="8"/>
  <c r="M555" i="8"/>
  <c r="O552" i="7"/>
  <c r="S551" i="7"/>
  <c r="P551" i="7"/>
  <c r="T550" i="7"/>
  <c r="L554" i="11" l="1"/>
  <c r="O553" i="11"/>
  <c r="P554" i="11"/>
  <c r="M555" i="11"/>
  <c r="M551" i="7"/>
  <c r="U550" i="7"/>
  <c r="E553" i="2"/>
  <c r="E552" i="7"/>
  <c r="I552" i="7" s="1"/>
  <c r="Q552" i="7" s="1"/>
  <c r="C552" i="8"/>
  <c r="I551" i="8"/>
  <c r="O550" i="8"/>
  <c r="P555" i="8"/>
  <c r="M556" i="8"/>
  <c r="P552" i="7"/>
  <c r="T551" i="7"/>
  <c r="O553" i="7"/>
  <c r="S552" i="7"/>
  <c r="P555" i="11" l="1"/>
  <c r="M556" i="11"/>
  <c r="O554" i="11"/>
  <c r="L555" i="11"/>
  <c r="I552" i="8"/>
  <c r="O551" i="8"/>
  <c r="F552" i="8"/>
  <c r="L552" i="8" s="1"/>
  <c r="O552" i="8" s="1"/>
  <c r="E554" i="2"/>
  <c r="E553" i="7"/>
  <c r="I553" i="7" s="1"/>
  <c r="Q553" i="7" s="1"/>
  <c r="C553" i="8"/>
  <c r="F553" i="8" s="1"/>
  <c r="L553" i="8" s="1"/>
  <c r="M552" i="7"/>
  <c r="U551" i="7"/>
  <c r="P556" i="8"/>
  <c r="M557" i="8"/>
  <c r="O554" i="7"/>
  <c r="S553" i="7"/>
  <c r="P553" i="7"/>
  <c r="T552" i="7"/>
  <c r="L556" i="11" l="1"/>
  <c r="O555" i="11"/>
  <c r="P556" i="11"/>
  <c r="M557" i="11"/>
  <c r="M553" i="7"/>
  <c r="U552" i="7"/>
  <c r="E555" i="2"/>
  <c r="E554" i="7"/>
  <c r="I554" i="7" s="1"/>
  <c r="Q554" i="7" s="1"/>
  <c r="C554" i="8"/>
  <c r="F554" i="8" s="1"/>
  <c r="L554" i="8" s="1"/>
  <c r="I553" i="8"/>
  <c r="I554" i="8" s="1"/>
  <c r="O554" i="8" s="1"/>
  <c r="P557" i="8"/>
  <c r="M558" i="8"/>
  <c r="P554" i="7"/>
  <c r="T553" i="7"/>
  <c r="O555" i="7"/>
  <c r="S554" i="7"/>
  <c r="P557" i="11" l="1"/>
  <c r="M558" i="11"/>
  <c r="O556" i="11"/>
  <c r="L557" i="11"/>
  <c r="E556" i="2"/>
  <c r="E555" i="7"/>
  <c r="I555" i="7" s="1"/>
  <c r="Q555" i="7" s="1"/>
  <c r="C555" i="8"/>
  <c r="F555" i="8" s="1"/>
  <c r="L555" i="8" s="1"/>
  <c r="M554" i="7"/>
  <c r="U553" i="7"/>
  <c r="O553" i="8"/>
  <c r="P558" i="8"/>
  <c r="M559" i="8"/>
  <c r="O556" i="7"/>
  <c r="S555" i="7"/>
  <c r="P555" i="7"/>
  <c r="T554" i="7"/>
  <c r="O557" i="11" l="1"/>
  <c r="L558" i="11"/>
  <c r="P558" i="11"/>
  <c r="M559" i="11"/>
  <c r="M555" i="7"/>
  <c r="U554" i="7"/>
  <c r="E557" i="2"/>
  <c r="E556" i="7"/>
  <c r="I556" i="7" s="1"/>
  <c r="Q556" i="7" s="1"/>
  <c r="C556" i="8"/>
  <c r="F556" i="8" s="1"/>
  <c r="L556" i="8" s="1"/>
  <c r="I555" i="8"/>
  <c r="P559" i="8"/>
  <c r="M560" i="8"/>
  <c r="P556" i="7"/>
  <c r="T555" i="7"/>
  <c r="O557" i="7"/>
  <c r="S556" i="7"/>
  <c r="P559" i="11" l="1"/>
  <c r="M560" i="11"/>
  <c r="O558" i="11"/>
  <c r="L559" i="11"/>
  <c r="I556" i="8"/>
  <c r="O555" i="8"/>
  <c r="E558" i="2"/>
  <c r="E557" i="7"/>
  <c r="I557" i="7" s="1"/>
  <c r="Q557" i="7" s="1"/>
  <c r="C557" i="8"/>
  <c r="F557" i="8" s="1"/>
  <c r="L557" i="8" s="1"/>
  <c r="M556" i="7"/>
  <c r="U555" i="7"/>
  <c r="P560" i="8"/>
  <c r="M561" i="8"/>
  <c r="O558" i="7"/>
  <c r="S557" i="7"/>
  <c r="P557" i="7"/>
  <c r="T556" i="7"/>
  <c r="O559" i="11" l="1"/>
  <c r="L560" i="11"/>
  <c r="P560" i="11"/>
  <c r="M561" i="11"/>
  <c r="M557" i="7"/>
  <c r="U556" i="7"/>
  <c r="E559" i="2"/>
  <c r="E558" i="7"/>
  <c r="I558" i="7" s="1"/>
  <c r="Q558" i="7" s="1"/>
  <c r="C558" i="8"/>
  <c r="F558" i="8" s="1"/>
  <c r="L558" i="8" s="1"/>
  <c r="I557" i="8"/>
  <c r="O556" i="8"/>
  <c r="P561" i="8"/>
  <c r="M562" i="8"/>
  <c r="P558" i="7"/>
  <c r="T557" i="7"/>
  <c r="O559" i="7"/>
  <c r="S558" i="7"/>
  <c r="P561" i="11" l="1"/>
  <c r="M562" i="11"/>
  <c r="O560" i="11"/>
  <c r="L561" i="11"/>
  <c r="I558" i="8"/>
  <c r="O557" i="8"/>
  <c r="E560" i="2"/>
  <c r="E559" i="7"/>
  <c r="I559" i="7" s="1"/>
  <c r="Q559" i="7" s="1"/>
  <c r="C559" i="8"/>
  <c r="F559" i="8" s="1"/>
  <c r="L559" i="8" s="1"/>
  <c r="M558" i="7"/>
  <c r="U557" i="7"/>
  <c r="P562" i="8"/>
  <c r="M563" i="8"/>
  <c r="O560" i="7"/>
  <c r="S559" i="7"/>
  <c r="P559" i="7"/>
  <c r="T558" i="7"/>
  <c r="O561" i="11" l="1"/>
  <c r="L562" i="11"/>
  <c r="P562" i="11"/>
  <c r="M563" i="11"/>
  <c r="M559" i="7"/>
  <c r="U558" i="7"/>
  <c r="E561" i="2"/>
  <c r="E560" i="7"/>
  <c r="I560" i="7" s="1"/>
  <c r="Q560" i="7" s="1"/>
  <c r="C560" i="8"/>
  <c r="F560" i="8" s="1"/>
  <c r="L560" i="8" s="1"/>
  <c r="I559" i="8"/>
  <c r="O558" i="8"/>
  <c r="P563" i="8"/>
  <c r="M564" i="8"/>
  <c r="P560" i="7"/>
  <c r="T559" i="7"/>
  <c r="O561" i="7"/>
  <c r="S560" i="7"/>
  <c r="P563" i="11" l="1"/>
  <c r="M564" i="11"/>
  <c r="L563" i="11"/>
  <c r="O562" i="11"/>
  <c r="I560" i="8"/>
  <c r="O559" i="8"/>
  <c r="E562" i="2"/>
  <c r="E561" i="7"/>
  <c r="I561" i="7" s="1"/>
  <c r="Q561" i="7" s="1"/>
  <c r="C561" i="8"/>
  <c r="F561" i="8" s="1"/>
  <c r="L561" i="8" s="1"/>
  <c r="M560" i="7"/>
  <c r="U559" i="7"/>
  <c r="P564" i="8"/>
  <c r="M565" i="8"/>
  <c r="O562" i="7"/>
  <c r="S561" i="7"/>
  <c r="P561" i="7"/>
  <c r="T560" i="7"/>
  <c r="O563" i="11" l="1"/>
  <c r="L564" i="11"/>
  <c r="P564" i="11"/>
  <c r="M565" i="11"/>
  <c r="M561" i="7"/>
  <c r="U560" i="7"/>
  <c r="E563" i="2"/>
  <c r="E562" i="7"/>
  <c r="I562" i="7" s="1"/>
  <c r="Q562" i="7" s="1"/>
  <c r="C562" i="8"/>
  <c r="F562" i="8" s="1"/>
  <c r="L562" i="8" s="1"/>
  <c r="I561" i="8"/>
  <c r="O560" i="8"/>
  <c r="P565" i="8"/>
  <c r="M566" i="8"/>
  <c r="P562" i="7"/>
  <c r="T561" i="7"/>
  <c r="O563" i="7"/>
  <c r="S562" i="7"/>
  <c r="P565" i="11" l="1"/>
  <c r="M566" i="11"/>
  <c r="L565" i="11"/>
  <c r="O564" i="11"/>
  <c r="I562" i="8"/>
  <c r="O561" i="8"/>
  <c r="E564" i="2"/>
  <c r="E563" i="7"/>
  <c r="I563" i="7" s="1"/>
  <c r="Q563" i="7" s="1"/>
  <c r="C563" i="8"/>
  <c r="F563" i="8" s="1"/>
  <c r="L563" i="8" s="1"/>
  <c r="M562" i="7"/>
  <c r="U561" i="7"/>
  <c r="P566" i="8"/>
  <c r="M567" i="8"/>
  <c r="O564" i="7"/>
  <c r="S563" i="7"/>
  <c r="P563" i="7"/>
  <c r="T562" i="7"/>
  <c r="O565" i="11" l="1"/>
  <c r="L566" i="11"/>
  <c r="P566" i="11"/>
  <c r="M567" i="11"/>
  <c r="M563" i="7"/>
  <c r="U562" i="7"/>
  <c r="E565" i="2"/>
  <c r="E564" i="7"/>
  <c r="I564" i="7" s="1"/>
  <c r="Q564" i="7" s="1"/>
  <c r="C564" i="8"/>
  <c r="F564" i="8" s="1"/>
  <c r="L564" i="8" s="1"/>
  <c r="I563" i="8"/>
  <c r="O562" i="8"/>
  <c r="P567" i="8"/>
  <c r="M568" i="8"/>
  <c r="P564" i="7"/>
  <c r="T563" i="7"/>
  <c r="O565" i="7"/>
  <c r="S564" i="7"/>
  <c r="P567" i="11" l="1"/>
  <c r="M568" i="11"/>
  <c r="O566" i="11"/>
  <c r="L567" i="11"/>
  <c r="I564" i="8"/>
  <c r="O563" i="8"/>
  <c r="E566" i="2"/>
  <c r="E565" i="7"/>
  <c r="I565" i="7" s="1"/>
  <c r="Q565" i="7" s="1"/>
  <c r="C565" i="8"/>
  <c r="F565" i="8" s="1"/>
  <c r="L565" i="8" s="1"/>
  <c r="M564" i="7"/>
  <c r="U563" i="7"/>
  <c r="P568" i="8"/>
  <c r="M569" i="8"/>
  <c r="O566" i="7"/>
  <c r="S565" i="7"/>
  <c r="P565" i="7"/>
  <c r="T564" i="7"/>
  <c r="O567" i="11" l="1"/>
  <c r="L568" i="11"/>
  <c r="P568" i="11"/>
  <c r="M569" i="11"/>
  <c r="M565" i="7"/>
  <c r="U564" i="7"/>
  <c r="E567" i="2"/>
  <c r="E566" i="7"/>
  <c r="I566" i="7" s="1"/>
  <c r="Q566" i="7" s="1"/>
  <c r="C566" i="8"/>
  <c r="F566" i="8" s="1"/>
  <c r="L566" i="8" s="1"/>
  <c r="I565" i="8"/>
  <c r="O564" i="8"/>
  <c r="P569" i="8"/>
  <c r="M570" i="8"/>
  <c r="P566" i="7"/>
  <c r="T565" i="7"/>
  <c r="O567" i="7"/>
  <c r="S566" i="7"/>
  <c r="P569" i="11" l="1"/>
  <c r="M570" i="11"/>
  <c r="O568" i="11"/>
  <c r="L569" i="11"/>
  <c r="I566" i="8"/>
  <c r="O565" i="8"/>
  <c r="E568" i="2"/>
  <c r="E567" i="7"/>
  <c r="I567" i="7" s="1"/>
  <c r="Q567" i="7" s="1"/>
  <c r="C567" i="8"/>
  <c r="F567" i="8" s="1"/>
  <c r="L567" i="8" s="1"/>
  <c r="M566" i="7"/>
  <c r="U565" i="7"/>
  <c r="P570" i="8"/>
  <c r="M571" i="8"/>
  <c r="O568" i="7"/>
  <c r="S567" i="7"/>
  <c r="P567" i="7"/>
  <c r="T566" i="7"/>
  <c r="O569" i="11" l="1"/>
  <c r="L570" i="11"/>
  <c r="P570" i="11"/>
  <c r="M571" i="11"/>
  <c r="M567" i="7"/>
  <c r="U566" i="7"/>
  <c r="E569" i="2"/>
  <c r="E568" i="7"/>
  <c r="I568" i="7" s="1"/>
  <c r="Q568" i="7" s="1"/>
  <c r="C568" i="8"/>
  <c r="F568" i="8" s="1"/>
  <c r="L568" i="8" s="1"/>
  <c r="I567" i="8"/>
  <c r="O566" i="8"/>
  <c r="P571" i="8"/>
  <c r="M572" i="8"/>
  <c r="P568" i="7"/>
  <c r="T567" i="7"/>
  <c r="O569" i="7"/>
  <c r="S568" i="7"/>
  <c r="P571" i="11" l="1"/>
  <c r="M572" i="11"/>
  <c r="O570" i="11"/>
  <c r="L571" i="11"/>
  <c r="I568" i="8"/>
  <c r="O567" i="8"/>
  <c r="E570" i="2"/>
  <c r="E569" i="7"/>
  <c r="I569" i="7" s="1"/>
  <c r="Q569" i="7" s="1"/>
  <c r="C569" i="8"/>
  <c r="F569" i="8" s="1"/>
  <c r="L569" i="8" s="1"/>
  <c r="M568" i="7"/>
  <c r="U567" i="7"/>
  <c r="P572" i="8"/>
  <c r="M573" i="8"/>
  <c r="O570" i="7"/>
  <c r="S569" i="7"/>
  <c r="P569" i="7"/>
  <c r="T568" i="7"/>
  <c r="O571" i="11" l="1"/>
  <c r="L572" i="11"/>
  <c r="P572" i="11"/>
  <c r="M573" i="11"/>
  <c r="M569" i="7"/>
  <c r="U568" i="7"/>
  <c r="E571" i="2"/>
  <c r="E570" i="7"/>
  <c r="I570" i="7" s="1"/>
  <c r="Q570" i="7" s="1"/>
  <c r="C570" i="8"/>
  <c r="F570" i="8" s="1"/>
  <c r="L570" i="8" s="1"/>
  <c r="I569" i="8"/>
  <c r="O568" i="8"/>
  <c r="P573" i="8"/>
  <c r="M574" i="8"/>
  <c r="P570" i="7"/>
  <c r="T569" i="7"/>
  <c r="O571" i="7"/>
  <c r="S570" i="7"/>
  <c r="P573" i="11" l="1"/>
  <c r="M574" i="11"/>
  <c r="O572" i="11"/>
  <c r="L573" i="11"/>
  <c r="I570" i="8"/>
  <c r="O569" i="8"/>
  <c r="E572" i="2"/>
  <c r="E571" i="7"/>
  <c r="I571" i="7" s="1"/>
  <c r="Q571" i="7" s="1"/>
  <c r="C571" i="8"/>
  <c r="M570" i="7"/>
  <c r="U569" i="7"/>
  <c r="P574" i="8"/>
  <c r="M575" i="8"/>
  <c r="O572" i="7"/>
  <c r="S571" i="7"/>
  <c r="P571" i="7"/>
  <c r="T570" i="7"/>
  <c r="O573" i="11" l="1"/>
  <c r="L574" i="11"/>
  <c r="P574" i="11"/>
  <c r="M575" i="11"/>
  <c r="F571" i="8"/>
  <c r="L571" i="8" s="1"/>
  <c r="M571" i="7"/>
  <c r="U570" i="7"/>
  <c r="E573" i="2"/>
  <c r="E572" i="7"/>
  <c r="I572" i="7" s="1"/>
  <c r="Q572" i="7" s="1"/>
  <c r="C572" i="8"/>
  <c r="F572" i="8" s="1"/>
  <c r="L572" i="8" s="1"/>
  <c r="I571" i="8"/>
  <c r="I572" i="8" s="1"/>
  <c r="O570" i="8"/>
  <c r="P575" i="8"/>
  <c r="M576" i="8"/>
  <c r="P572" i="7"/>
  <c r="T571" i="7"/>
  <c r="O573" i="7"/>
  <c r="S572" i="7"/>
  <c r="O572" i="8" l="1"/>
  <c r="P575" i="11"/>
  <c r="M576" i="11"/>
  <c r="O574" i="11"/>
  <c r="L575" i="11"/>
  <c r="E574" i="2"/>
  <c r="E573" i="7"/>
  <c r="I573" i="7" s="1"/>
  <c r="Q573" i="7" s="1"/>
  <c r="C573" i="8"/>
  <c r="F573" i="8" s="1"/>
  <c r="L573" i="8" s="1"/>
  <c r="M572" i="7"/>
  <c r="U571" i="7"/>
  <c r="O571" i="8"/>
  <c r="P576" i="8"/>
  <c r="M577" i="8"/>
  <c r="O574" i="7"/>
  <c r="S573" i="7"/>
  <c r="P573" i="7"/>
  <c r="T572" i="7"/>
  <c r="O575" i="11" l="1"/>
  <c r="L576" i="11"/>
  <c r="P576" i="11"/>
  <c r="M577" i="11"/>
  <c r="M573" i="7"/>
  <c r="U572" i="7"/>
  <c r="E575" i="2"/>
  <c r="E574" i="7"/>
  <c r="I574" i="7" s="1"/>
  <c r="Q574" i="7" s="1"/>
  <c r="C574" i="8"/>
  <c r="F574" i="8" s="1"/>
  <c r="L574" i="8" s="1"/>
  <c r="I573" i="8"/>
  <c r="P577" i="8"/>
  <c r="M578" i="8"/>
  <c r="P574" i="7"/>
  <c r="T573" i="7"/>
  <c r="O575" i="7"/>
  <c r="S574" i="7"/>
  <c r="P577" i="11" l="1"/>
  <c r="M578" i="11"/>
  <c r="O576" i="11"/>
  <c r="L577" i="11"/>
  <c r="I574" i="8"/>
  <c r="O573" i="8"/>
  <c r="E576" i="2"/>
  <c r="E575" i="7"/>
  <c r="I575" i="7" s="1"/>
  <c r="Q575" i="7" s="1"/>
  <c r="C575" i="8"/>
  <c r="F575" i="8" s="1"/>
  <c r="L575" i="8" s="1"/>
  <c r="M574" i="7"/>
  <c r="U573" i="7"/>
  <c r="P578" i="8"/>
  <c r="M579" i="8"/>
  <c r="O576" i="7"/>
  <c r="S575" i="7"/>
  <c r="P575" i="7"/>
  <c r="T574" i="7"/>
  <c r="P578" i="11" l="1"/>
  <c r="M579" i="11"/>
  <c r="O577" i="11"/>
  <c r="L578" i="11"/>
  <c r="M575" i="7"/>
  <c r="U574" i="7"/>
  <c r="E577" i="2"/>
  <c r="E576" i="7"/>
  <c r="I576" i="7" s="1"/>
  <c r="Q576" i="7" s="1"/>
  <c r="C576" i="8"/>
  <c r="I575" i="8"/>
  <c r="O574" i="8"/>
  <c r="P579" i="8"/>
  <c r="M580" i="8"/>
  <c r="P576" i="7"/>
  <c r="T575" i="7"/>
  <c r="O577" i="7"/>
  <c r="S576" i="7"/>
  <c r="O578" i="11" l="1"/>
  <c r="L579" i="11"/>
  <c r="P579" i="11"/>
  <c r="M580" i="11"/>
  <c r="F576" i="8"/>
  <c r="L576" i="8" s="1"/>
  <c r="I576" i="8"/>
  <c r="O575" i="8"/>
  <c r="E578" i="2"/>
  <c r="E577" i="7"/>
  <c r="I577" i="7" s="1"/>
  <c r="Q577" i="7" s="1"/>
  <c r="C577" i="8"/>
  <c r="F577" i="8" s="1"/>
  <c r="L577" i="8" s="1"/>
  <c r="M576" i="7"/>
  <c r="U575" i="7"/>
  <c r="P580" i="8"/>
  <c r="M581" i="8"/>
  <c r="O578" i="7"/>
  <c r="S577" i="7"/>
  <c r="P577" i="7"/>
  <c r="T576" i="7"/>
  <c r="P580" i="11" l="1"/>
  <c r="M581" i="11"/>
  <c r="O579" i="11"/>
  <c r="L580" i="11"/>
  <c r="O576" i="8"/>
  <c r="M577" i="7"/>
  <c r="U576" i="7"/>
  <c r="E579" i="2"/>
  <c r="E578" i="7"/>
  <c r="I578" i="7" s="1"/>
  <c r="Q578" i="7" s="1"/>
  <c r="C578" i="8"/>
  <c r="F578" i="8" s="1"/>
  <c r="L578" i="8" s="1"/>
  <c r="I577" i="8"/>
  <c r="I578" i="8" s="1"/>
  <c r="P581" i="8"/>
  <c r="M582" i="8"/>
  <c r="P578" i="7"/>
  <c r="T577" i="7"/>
  <c r="O579" i="7"/>
  <c r="S578" i="7"/>
  <c r="O578" i="8" l="1"/>
  <c r="L581" i="11"/>
  <c r="O580" i="11"/>
  <c r="P581" i="11"/>
  <c r="M582" i="11"/>
  <c r="E580" i="2"/>
  <c r="E579" i="7"/>
  <c r="I579" i="7" s="1"/>
  <c r="Q579" i="7" s="1"/>
  <c r="C579" i="8"/>
  <c r="F579" i="8" s="1"/>
  <c r="L579" i="8" s="1"/>
  <c r="M578" i="7"/>
  <c r="U577" i="7"/>
  <c r="O577" i="8"/>
  <c r="P582" i="8"/>
  <c r="M583" i="8"/>
  <c r="O580" i="7"/>
  <c r="S579" i="7"/>
  <c r="P579" i="7"/>
  <c r="T578" i="7"/>
  <c r="P582" i="11" l="1"/>
  <c r="M583" i="11"/>
  <c r="O581" i="11"/>
  <c r="L582" i="11"/>
  <c r="E581" i="2"/>
  <c r="E580" i="7"/>
  <c r="I580" i="7" s="1"/>
  <c r="Q580" i="7" s="1"/>
  <c r="C580" i="8"/>
  <c r="F580" i="8" s="1"/>
  <c r="L580" i="8" s="1"/>
  <c r="M579" i="7"/>
  <c r="U578" i="7"/>
  <c r="I579" i="8"/>
  <c r="P583" i="8"/>
  <c r="M584" i="8"/>
  <c r="P580" i="7"/>
  <c r="T579" i="7"/>
  <c r="O581" i="7"/>
  <c r="S580" i="7"/>
  <c r="O582" i="11" l="1"/>
  <c r="L583" i="11"/>
  <c r="P583" i="11"/>
  <c r="M584" i="11"/>
  <c r="I580" i="8"/>
  <c r="O579" i="8"/>
  <c r="M580" i="7"/>
  <c r="U579" i="7"/>
  <c r="E582" i="2"/>
  <c r="E581" i="7"/>
  <c r="I581" i="7" s="1"/>
  <c r="Q581" i="7" s="1"/>
  <c r="C581" i="8"/>
  <c r="F581" i="8" s="1"/>
  <c r="L581" i="8" s="1"/>
  <c r="P584" i="8"/>
  <c r="M585" i="8"/>
  <c r="O582" i="7"/>
  <c r="S581" i="7"/>
  <c r="P581" i="7"/>
  <c r="T580" i="7"/>
  <c r="P584" i="11" l="1"/>
  <c r="M585" i="11"/>
  <c r="O583" i="11"/>
  <c r="L584" i="11"/>
  <c r="E583" i="2"/>
  <c r="E582" i="7"/>
  <c r="I582" i="7" s="1"/>
  <c r="Q582" i="7" s="1"/>
  <c r="C582" i="8"/>
  <c r="F582" i="8" s="1"/>
  <c r="L582" i="8" s="1"/>
  <c r="M581" i="7"/>
  <c r="U580" i="7"/>
  <c r="I581" i="8"/>
  <c r="O580" i="8"/>
  <c r="P585" i="8"/>
  <c r="M586" i="8"/>
  <c r="P582" i="7"/>
  <c r="T581" i="7"/>
  <c r="O583" i="7"/>
  <c r="S582" i="7"/>
  <c r="O584" i="11" l="1"/>
  <c r="L585" i="11"/>
  <c r="P585" i="11"/>
  <c r="M586" i="11"/>
  <c r="I582" i="8"/>
  <c r="O581" i="8"/>
  <c r="M582" i="7"/>
  <c r="U581" i="7"/>
  <c r="E584" i="2"/>
  <c r="E583" i="7"/>
  <c r="I583" i="7" s="1"/>
  <c r="Q583" i="7" s="1"/>
  <c r="C583" i="8"/>
  <c r="P586" i="8"/>
  <c r="M587" i="8"/>
  <c r="O584" i="7"/>
  <c r="S583" i="7"/>
  <c r="P583" i="7"/>
  <c r="T582" i="7"/>
  <c r="P586" i="11" l="1"/>
  <c r="M587" i="11"/>
  <c r="O585" i="11"/>
  <c r="L586" i="11"/>
  <c r="F583" i="8"/>
  <c r="L583" i="8" s="1"/>
  <c r="E585" i="2"/>
  <c r="E584" i="7"/>
  <c r="I584" i="7" s="1"/>
  <c r="Q584" i="7" s="1"/>
  <c r="C584" i="8"/>
  <c r="F584" i="8" s="1"/>
  <c r="L584" i="8" s="1"/>
  <c r="M583" i="7"/>
  <c r="M584" i="7" s="1"/>
  <c r="U582" i="7"/>
  <c r="I583" i="8"/>
  <c r="I584" i="8" s="1"/>
  <c r="O582" i="8"/>
  <c r="P587" i="8"/>
  <c r="M588" i="8"/>
  <c r="P584" i="7"/>
  <c r="T583" i="7"/>
  <c r="O585" i="7"/>
  <c r="S584" i="7"/>
  <c r="U584" i="7" l="1"/>
  <c r="O586" i="11"/>
  <c r="L587" i="11"/>
  <c r="P587" i="11"/>
  <c r="M588" i="11"/>
  <c r="O584" i="8"/>
  <c r="E586" i="2"/>
  <c r="E585" i="7"/>
  <c r="I585" i="7" s="1"/>
  <c r="Q585" i="7" s="1"/>
  <c r="C585" i="8"/>
  <c r="F585" i="8" s="1"/>
  <c r="L585" i="8" s="1"/>
  <c r="O583" i="8"/>
  <c r="U583" i="7"/>
  <c r="P588" i="8"/>
  <c r="M589" i="8"/>
  <c r="O586" i="7"/>
  <c r="S585" i="7"/>
  <c r="P585" i="7"/>
  <c r="T584" i="7"/>
  <c r="P588" i="11" l="1"/>
  <c r="M589" i="11"/>
  <c r="O587" i="11"/>
  <c r="L588" i="11"/>
  <c r="E587" i="2"/>
  <c r="E586" i="7"/>
  <c r="I586" i="7" s="1"/>
  <c r="Q586" i="7" s="1"/>
  <c r="C586" i="8"/>
  <c r="M585" i="7"/>
  <c r="I585" i="8"/>
  <c r="P589" i="8"/>
  <c r="M590" i="8"/>
  <c r="P586" i="7"/>
  <c r="T585" i="7"/>
  <c r="O587" i="7"/>
  <c r="S586" i="7"/>
  <c r="O588" i="11" l="1"/>
  <c r="L589" i="11"/>
  <c r="P589" i="11"/>
  <c r="M590" i="11"/>
  <c r="I586" i="8"/>
  <c r="O585" i="8"/>
  <c r="F586" i="8"/>
  <c r="L586" i="8" s="1"/>
  <c r="O586" i="8" s="1"/>
  <c r="M586" i="7"/>
  <c r="U585" i="7"/>
  <c r="E588" i="2"/>
  <c r="E587" i="7"/>
  <c r="I587" i="7" s="1"/>
  <c r="Q587" i="7" s="1"/>
  <c r="C587" i="8"/>
  <c r="F587" i="8" s="1"/>
  <c r="L587" i="8" s="1"/>
  <c r="P590" i="8"/>
  <c r="M591" i="8"/>
  <c r="O588" i="7"/>
  <c r="S587" i="7"/>
  <c r="P587" i="7"/>
  <c r="T586" i="7"/>
  <c r="M591" i="11" l="1"/>
  <c r="P590" i="11"/>
  <c r="O589" i="11"/>
  <c r="L590" i="11"/>
  <c r="E589" i="2"/>
  <c r="E588" i="7"/>
  <c r="I588" i="7" s="1"/>
  <c r="Q588" i="7" s="1"/>
  <c r="C588" i="8"/>
  <c r="M587" i="7"/>
  <c r="M588" i="7" s="1"/>
  <c r="U586" i="7"/>
  <c r="I587" i="8"/>
  <c r="I588" i="8" s="1"/>
  <c r="U588" i="7"/>
  <c r="P591" i="8"/>
  <c r="M592" i="8"/>
  <c r="P588" i="7"/>
  <c r="T587" i="7"/>
  <c r="O589" i="7"/>
  <c r="S588" i="7"/>
  <c r="O590" i="11" l="1"/>
  <c r="L591" i="11"/>
  <c r="P591" i="11"/>
  <c r="M592" i="11"/>
  <c r="F588" i="8"/>
  <c r="L588" i="8" s="1"/>
  <c r="O588" i="8" s="1"/>
  <c r="E590" i="2"/>
  <c r="E589" i="7"/>
  <c r="I589" i="7" s="1"/>
  <c r="Q589" i="7" s="1"/>
  <c r="C589" i="8"/>
  <c r="I589" i="8" s="1"/>
  <c r="U587" i="7"/>
  <c r="O587" i="8"/>
  <c r="P592" i="8"/>
  <c r="M593" i="8"/>
  <c r="O590" i="7"/>
  <c r="S589" i="7"/>
  <c r="P589" i="7"/>
  <c r="T588" i="7"/>
  <c r="P592" i="11" l="1"/>
  <c r="M593" i="11"/>
  <c r="O591" i="11"/>
  <c r="L592" i="11"/>
  <c r="E591" i="2"/>
  <c r="E590" i="7"/>
  <c r="I590" i="7" s="1"/>
  <c r="Q590" i="7" s="1"/>
  <c r="C590" i="8"/>
  <c r="M589" i="7"/>
  <c r="F589" i="8"/>
  <c r="L589" i="8" s="1"/>
  <c r="O589" i="8" s="1"/>
  <c r="P593" i="8"/>
  <c r="M594" i="8"/>
  <c r="P590" i="7"/>
  <c r="T589" i="7"/>
  <c r="O591" i="7"/>
  <c r="S590" i="7"/>
  <c r="O592" i="11" l="1"/>
  <c r="L593" i="11"/>
  <c r="P593" i="11"/>
  <c r="M594" i="11"/>
  <c r="F590" i="8"/>
  <c r="L590" i="8" s="1"/>
  <c r="E592" i="2"/>
  <c r="E591" i="7"/>
  <c r="I591" i="7" s="1"/>
  <c r="Q591" i="7" s="1"/>
  <c r="C591" i="8"/>
  <c r="F591" i="8" s="1"/>
  <c r="L591" i="8" s="1"/>
  <c r="M590" i="7"/>
  <c r="U589" i="7"/>
  <c r="I590" i="8"/>
  <c r="I591" i="8" s="1"/>
  <c r="P594" i="8"/>
  <c r="M595" i="8"/>
  <c r="O592" i="7"/>
  <c r="S591" i="7"/>
  <c r="P591" i="7"/>
  <c r="T590" i="7"/>
  <c r="O591" i="8" l="1"/>
  <c r="P594" i="11"/>
  <c r="M595" i="11"/>
  <c r="O593" i="11"/>
  <c r="L594" i="11"/>
  <c r="M591" i="7"/>
  <c r="U590" i="7"/>
  <c r="E593" i="2"/>
  <c r="E592" i="7"/>
  <c r="I592" i="7" s="1"/>
  <c r="Q592" i="7" s="1"/>
  <c r="C592" i="8"/>
  <c r="O590" i="8"/>
  <c r="P595" i="8"/>
  <c r="M596" i="8"/>
  <c r="P592" i="7"/>
  <c r="T591" i="7"/>
  <c r="O593" i="7"/>
  <c r="S592" i="7"/>
  <c r="O594" i="11" l="1"/>
  <c r="L595" i="11"/>
  <c r="P595" i="11"/>
  <c r="M596" i="11"/>
  <c r="F592" i="8"/>
  <c r="L592" i="8" s="1"/>
  <c r="M592" i="7"/>
  <c r="U591" i="7"/>
  <c r="E594" i="2"/>
  <c r="E593" i="7"/>
  <c r="I593" i="7" s="1"/>
  <c r="Q593" i="7" s="1"/>
  <c r="C593" i="8"/>
  <c r="F593" i="8" s="1"/>
  <c r="L593" i="8" s="1"/>
  <c r="I592" i="8"/>
  <c r="P596" i="8"/>
  <c r="M597" i="8"/>
  <c r="O594" i="7"/>
  <c r="S593" i="7"/>
  <c r="P593" i="7"/>
  <c r="T592" i="7"/>
  <c r="M597" i="11" l="1"/>
  <c r="P596" i="11"/>
  <c r="O595" i="11"/>
  <c r="L596" i="11"/>
  <c r="I593" i="8"/>
  <c r="E595" i="2"/>
  <c r="E594" i="7"/>
  <c r="I594" i="7" s="1"/>
  <c r="Q594" i="7" s="1"/>
  <c r="C594" i="8"/>
  <c r="F594" i="8" s="1"/>
  <c r="L594" i="8" s="1"/>
  <c r="M593" i="7"/>
  <c r="U592" i="7"/>
  <c r="O592" i="8"/>
  <c r="P597" i="8"/>
  <c r="M598" i="8"/>
  <c r="P594" i="7"/>
  <c r="T593" i="7"/>
  <c r="O595" i="7"/>
  <c r="S594" i="7"/>
  <c r="O596" i="11" l="1"/>
  <c r="L597" i="11"/>
  <c r="P597" i="11"/>
  <c r="M598" i="11"/>
  <c r="M594" i="7"/>
  <c r="U593" i="7"/>
  <c r="E596" i="2"/>
  <c r="E595" i="7"/>
  <c r="I595" i="7" s="1"/>
  <c r="Q595" i="7" s="1"/>
  <c r="C595" i="8"/>
  <c r="F595" i="8" s="1"/>
  <c r="L595" i="8" s="1"/>
  <c r="I594" i="8"/>
  <c r="I595" i="8" s="1"/>
  <c r="O593" i="8"/>
  <c r="P598" i="8"/>
  <c r="M599" i="8"/>
  <c r="O596" i="7"/>
  <c r="S595" i="7"/>
  <c r="P595" i="7"/>
  <c r="T594" i="7"/>
  <c r="O595" i="8" l="1"/>
  <c r="P598" i="11"/>
  <c r="M599" i="11"/>
  <c r="O597" i="11"/>
  <c r="L598" i="11"/>
  <c r="E597" i="2"/>
  <c r="E596" i="7"/>
  <c r="I596" i="7" s="1"/>
  <c r="Q596" i="7" s="1"/>
  <c r="C596" i="8"/>
  <c r="F596" i="8" s="1"/>
  <c r="L596" i="8" s="1"/>
  <c r="M595" i="7"/>
  <c r="U594" i="7"/>
  <c r="O594" i="8"/>
  <c r="P599" i="8"/>
  <c r="M600" i="8"/>
  <c r="P596" i="7"/>
  <c r="T595" i="7"/>
  <c r="O597" i="7"/>
  <c r="S596" i="7"/>
  <c r="O598" i="11" l="1"/>
  <c r="L599" i="11"/>
  <c r="P599" i="11"/>
  <c r="M600" i="11"/>
  <c r="M596" i="7"/>
  <c r="U595" i="7"/>
  <c r="E598" i="2"/>
  <c r="E597" i="7"/>
  <c r="I597" i="7" s="1"/>
  <c r="Q597" i="7" s="1"/>
  <c r="C597" i="8"/>
  <c r="F597" i="8" s="1"/>
  <c r="L597" i="8" s="1"/>
  <c r="I596" i="8"/>
  <c r="P600" i="8"/>
  <c r="M601" i="8"/>
  <c r="O598" i="7"/>
  <c r="S597" i="7"/>
  <c r="P597" i="7"/>
  <c r="T596" i="7"/>
  <c r="P600" i="11" l="1"/>
  <c r="M601" i="11"/>
  <c r="O599" i="11"/>
  <c r="L600" i="11"/>
  <c r="I597" i="8"/>
  <c r="O596" i="8"/>
  <c r="E599" i="2"/>
  <c r="E598" i="7"/>
  <c r="I598" i="7" s="1"/>
  <c r="Q598" i="7" s="1"/>
  <c r="C598" i="8"/>
  <c r="F598" i="8" s="1"/>
  <c r="L598" i="8" s="1"/>
  <c r="M597" i="7"/>
  <c r="U596" i="7"/>
  <c r="P601" i="8"/>
  <c r="M602" i="8"/>
  <c r="P598" i="7"/>
  <c r="T597" i="7"/>
  <c r="O599" i="7"/>
  <c r="S598" i="7"/>
  <c r="O600" i="11" l="1"/>
  <c r="L601" i="11"/>
  <c r="P601" i="11"/>
  <c r="M602" i="11"/>
  <c r="M598" i="7"/>
  <c r="U597" i="7"/>
  <c r="E600" i="2"/>
  <c r="E599" i="7"/>
  <c r="I599" i="7" s="1"/>
  <c r="Q599" i="7" s="1"/>
  <c r="C599" i="8"/>
  <c r="F599" i="8" s="1"/>
  <c r="L599" i="8" s="1"/>
  <c r="I598" i="8"/>
  <c r="O597" i="8"/>
  <c r="P602" i="8"/>
  <c r="M603" i="8"/>
  <c r="O600" i="7"/>
  <c r="S599" i="7"/>
  <c r="P599" i="7"/>
  <c r="T598" i="7"/>
  <c r="O601" i="11" l="1"/>
  <c r="L602" i="11"/>
  <c r="M603" i="11"/>
  <c r="P602" i="11"/>
  <c r="I599" i="8"/>
  <c r="O598" i="8"/>
  <c r="E601" i="2"/>
  <c r="E600" i="7"/>
  <c r="I600" i="7" s="1"/>
  <c r="Q600" i="7" s="1"/>
  <c r="C600" i="8"/>
  <c r="F600" i="8" s="1"/>
  <c r="L600" i="8" s="1"/>
  <c r="M599" i="7"/>
  <c r="U598" i="7"/>
  <c r="P603" i="8"/>
  <c r="M604" i="8"/>
  <c r="P600" i="7"/>
  <c r="T599" i="7"/>
  <c r="O601" i="7"/>
  <c r="S600" i="7"/>
  <c r="P603" i="11" l="1"/>
  <c r="M604" i="11"/>
  <c r="O602" i="11"/>
  <c r="L603" i="11"/>
  <c r="M600" i="7"/>
  <c r="U599" i="7"/>
  <c r="E602" i="2"/>
  <c r="E601" i="7"/>
  <c r="I601" i="7" s="1"/>
  <c r="Q601" i="7" s="1"/>
  <c r="C601" i="8"/>
  <c r="F601" i="8" s="1"/>
  <c r="L601" i="8" s="1"/>
  <c r="I600" i="8"/>
  <c r="O599" i="8"/>
  <c r="P604" i="8"/>
  <c r="M605" i="8"/>
  <c r="O602" i="7"/>
  <c r="S601" i="7"/>
  <c r="P601" i="7"/>
  <c r="T600" i="7"/>
  <c r="O603" i="11" l="1"/>
  <c r="L604" i="11"/>
  <c r="P604" i="11"/>
  <c r="M605" i="11"/>
  <c r="I601" i="8"/>
  <c r="O600" i="8"/>
  <c r="E603" i="2"/>
  <c r="E602" i="7"/>
  <c r="I602" i="7" s="1"/>
  <c r="Q602" i="7" s="1"/>
  <c r="C602" i="8"/>
  <c r="F602" i="8" s="1"/>
  <c r="L602" i="8" s="1"/>
  <c r="M601" i="7"/>
  <c r="U600" i="7"/>
  <c r="P605" i="8"/>
  <c r="M606" i="8"/>
  <c r="P602" i="7"/>
  <c r="T601" i="7"/>
  <c r="O603" i="7"/>
  <c r="S602" i="7"/>
  <c r="M606" i="11" l="1"/>
  <c r="P605" i="11"/>
  <c r="O604" i="11"/>
  <c r="L605" i="11"/>
  <c r="M602" i="7"/>
  <c r="U601" i="7"/>
  <c r="E604" i="2"/>
  <c r="E603" i="7"/>
  <c r="I603" i="7" s="1"/>
  <c r="Q603" i="7" s="1"/>
  <c r="C603" i="8"/>
  <c r="F603" i="8" s="1"/>
  <c r="L603" i="8" s="1"/>
  <c r="I602" i="8"/>
  <c r="O601" i="8"/>
  <c r="P606" i="8"/>
  <c r="M607" i="8"/>
  <c r="O604" i="7"/>
  <c r="S603" i="7"/>
  <c r="P603" i="7"/>
  <c r="T602" i="7"/>
  <c r="O605" i="11" l="1"/>
  <c r="L606" i="11"/>
  <c r="P606" i="11"/>
  <c r="M607" i="11"/>
  <c r="I603" i="8"/>
  <c r="O602" i="8"/>
  <c r="E605" i="2"/>
  <c r="E604" i="7"/>
  <c r="I604" i="7" s="1"/>
  <c r="Q604" i="7" s="1"/>
  <c r="C604" i="8"/>
  <c r="F604" i="8" s="1"/>
  <c r="L604" i="8" s="1"/>
  <c r="M603" i="7"/>
  <c r="U602" i="7"/>
  <c r="P607" i="8"/>
  <c r="M608" i="8"/>
  <c r="P604" i="7"/>
  <c r="T603" i="7"/>
  <c r="O605" i="7"/>
  <c r="S604" i="7"/>
  <c r="P607" i="11" l="1"/>
  <c r="M608" i="11"/>
  <c r="O606" i="11"/>
  <c r="L607" i="11"/>
  <c r="M604" i="7"/>
  <c r="U603" i="7"/>
  <c r="E606" i="2"/>
  <c r="E605" i="7"/>
  <c r="I605" i="7" s="1"/>
  <c r="Q605" i="7" s="1"/>
  <c r="C605" i="8"/>
  <c r="F605" i="8" s="1"/>
  <c r="L605" i="8" s="1"/>
  <c r="I604" i="8"/>
  <c r="O603" i="8"/>
  <c r="P608" i="8"/>
  <c r="M609" i="8"/>
  <c r="O606" i="7"/>
  <c r="S605" i="7"/>
  <c r="P605" i="7"/>
  <c r="T604" i="7"/>
  <c r="O607" i="11" l="1"/>
  <c r="L608" i="11"/>
  <c r="M609" i="11"/>
  <c r="P608" i="11"/>
  <c r="I605" i="8"/>
  <c r="O604" i="8"/>
  <c r="E607" i="2"/>
  <c r="E606" i="7"/>
  <c r="I606" i="7" s="1"/>
  <c r="Q606" i="7" s="1"/>
  <c r="C606" i="8"/>
  <c r="F606" i="8" s="1"/>
  <c r="L606" i="8" s="1"/>
  <c r="M605" i="7"/>
  <c r="U604" i="7"/>
  <c r="P609" i="8"/>
  <c r="M610" i="8"/>
  <c r="P606" i="7"/>
  <c r="T605" i="7"/>
  <c r="O607" i="7"/>
  <c r="S606" i="7"/>
  <c r="P609" i="11" l="1"/>
  <c r="M610" i="11"/>
  <c r="O608" i="11"/>
  <c r="L609" i="11"/>
  <c r="M606" i="7"/>
  <c r="U605" i="7"/>
  <c r="E608" i="2"/>
  <c r="E607" i="7"/>
  <c r="I607" i="7" s="1"/>
  <c r="Q607" i="7" s="1"/>
  <c r="C607" i="8"/>
  <c r="F607" i="8" s="1"/>
  <c r="L607" i="8" s="1"/>
  <c r="I606" i="8"/>
  <c r="O605" i="8"/>
  <c r="P610" i="8"/>
  <c r="M611" i="8"/>
  <c r="O608" i="7"/>
  <c r="S607" i="7"/>
  <c r="P607" i="7"/>
  <c r="T606" i="7"/>
  <c r="O609" i="11" l="1"/>
  <c r="L610" i="11"/>
  <c r="P610" i="11"/>
  <c r="M611" i="11"/>
  <c r="I607" i="8"/>
  <c r="O606" i="8"/>
  <c r="E609" i="2"/>
  <c r="E608" i="7"/>
  <c r="I608" i="7" s="1"/>
  <c r="Q608" i="7" s="1"/>
  <c r="C608" i="8"/>
  <c r="F608" i="8" s="1"/>
  <c r="L608" i="8" s="1"/>
  <c r="M607" i="7"/>
  <c r="U606" i="7"/>
  <c r="P611" i="8"/>
  <c r="M612" i="8"/>
  <c r="P608" i="7"/>
  <c r="T607" i="7"/>
  <c r="O609" i="7"/>
  <c r="S608" i="7"/>
  <c r="M612" i="11" l="1"/>
  <c r="P611" i="11"/>
  <c r="O610" i="11"/>
  <c r="L611" i="11"/>
  <c r="M608" i="7"/>
  <c r="U607" i="7"/>
  <c r="E610" i="2"/>
  <c r="E609" i="7"/>
  <c r="I609" i="7" s="1"/>
  <c r="Q609" i="7" s="1"/>
  <c r="C609" i="8"/>
  <c r="F609" i="8" s="1"/>
  <c r="L609" i="8" s="1"/>
  <c r="I608" i="8"/>
  <c r="O607" i="8"/>
  <c r="P612" i="8"/>
  <c r="M613" i="8"/>
  <c r="O610" i="7"/>
  <c r="S609" i="7"/>
  <c r="P609" i="7"/>
  <c r="T608" i="7"/>
  <c r="O611" i="11" l="1"/>
  <c r="L612" i="11"/>
  <c r="P612" i="11"/>
  <c r="M613" i="11"/>
  <c r="I609" i="8"/>
  <c r="O608" i="8"/>
  <c r="E611" i="2"/>
  <c r="E610" i="7"/>
  <c r="I610" i="7" s="1"/>
  <c r="Q610" i="7" s="1"/>
  <c r="C610" i="8"/>
  <c r="F610" i="8" s="1"/>
  <c r="L610" i="8" s="1"/>
  <c r="M609" i="7"/>
  <c r="U608" i="7"/>
  <c r="P613" i="8"/>
  <c r="M614" i="8"/>
  <c r="P610" i="7"/>
  <c r="T609" i="7"/>
  <c r="O611" i="7"/>
  <c r="S610" i="7"/>
  <c r="P613" i="11" l="1"/>
  <c r="M614" i="11"/>
  <c r="O612" i="11"/>
  <c r="L613" i="11"/>
  <c r="M610" i="7"/>
  <c r="U609" i="7"/>
  <c r="E612" i="2"/>
  <c r="E611" i="7"/>
  <c r="I611" i="7" s="1"/>
  <c r="Q611" i="7" s="1"/>
  <c r="C611" i="8"/>
  <c r="F611" i="8" s="1"/>
  <c r="L611" i="8" s="1"/>
  <c r="I610" i="8"/>
  <c r="O609" i="8"/>
  <c r="P614" i="8"/>
  <c r="M615" i="8"/>
  <c r="O612" i="7"/>
  <c r="S611" i="7"/>
  <c r="P611" i="7"/>
  <c r="T610" i="7"/>
  <c r="O613" i="11" l="1"/>
  <c r="L614" i="11"/>
  <c r="M615" i="11"/>
  <c r="P614" i="11"/>
  <c r="I611" i="8"/>
  <c r="O610" i="8"/>
  <c r="E613" i="2"/>
  <c r="E612" i="7"/>
  <c r="I612" i="7" s="1"/>
  <c r="Q612" i="7" s="1"/>
  <c r="C612" i="8"/>
  <c r="F612" i="8" s="1"/>
  <c r="L612" i="8" s="1"/>
  <c r="M611" i="7"/>
  <c r="U610" i="7"/>
  <c r="P615" i="8"/>
  <c r="M616" i="8"/>
  <c r="P612" i="7"/>
  <c r="T611" i="7"/>
  <c r="O613" i="7"/>
  <c r="S612" i="7"/>
  <c r="P615" i="11" l="1"/>
  <c r="M616" i="11"/>
  <c r="O614" i="11"/>
  <c r="L615" i="11"/>
  <c r="M612" i="7"/>
  <c r="U611" i="7"/>
  <c r="E614" i="2"/>
  <c r="E613" i="7"/>
  <c r="I613" i="7" s="1"/>
  <c r="Q613" i="7" s="1"/>
  <c r="C613" i="8"/>
  <c r="F613" i="8" s="1"/>
  <c r="L613" i="8" s="1"/>
  <c r="I612" i="8"/>
  <c r="O611" i="8"/>
  <c r="P616" i="8"/>
  <c r="M617" i="8"/>
  <c r="O614" i="7"/>
  <c r="S613" i="7"/>
  <c r="P613" i="7"/>
  <c r="T612" i="7"/>
  <c r="O615" i="11" l="1"/>
  <c r="L616" i="11"/>
  <c r="P616" i="11"/>
  <c r="M617" i="11"/>
  <c r="I613" i="8"/>
  <c r="O612" i="8"/>
  <c r="E615" i="2"/>
  <c r="E614" i="7"/>
  <c r="I614" i="7" s="1"/>
  <c r="Q614" i="7" s="1"/>
  <c r="C614" i="8"/>
  <c r="F614" i="8" s="1"/>
  <c r="L614" i="8" s="1"/>
  <c r="M613" i="7"/>
  <c r="U612" i="7"/>
  <c r="P617" i="8"/>
  <c r="M618" i="8"/>
  <c r="P614" i="7"/>
  <c r="T613" i="7"/>
  <c r="O615" i="7"/>
  <c r="S614" i="7"/>
  <c r="M618" i="11" l="1"/>
  <c r="P617" i="11"/>
  <c r="O616" i="11"/>
  <c r="L617" i="11"/>
  <c r="M614" i="7"/>
  <c r="U613" i="7"/>
  <c r="E616" i="2"/>
  <c r="E615" i="7"/>
  <c r="I615" i="7" s="1"/>
  <c r="Q615" i="7" s="1"/>
  <c r="C615" i="8"/>
  <c r="F615" i="8" s="1"/>
  <c r="L615" i="8" s="1"/>
  <c r="I614" i="8"/>
  <c r="O613" i="8"/>
  <c r="P618" i="8"/>
  <c r="M619" i="8"/>
  <c r="O616" i="7"/>
  <c r="S615" i="7"/>
  <c r="P615" i="7"/>
  <c r="T614" i="7"/>
  <c r="O617" i="11" l="1"/>
  <c r="L618" i="11"/>
  <c r="P618" i="11"/>
  <c r="M619" i="11"/>
  <c r="I615" i="8"/>
  <c r="O614" i="8"/>
  <c r="E617" i="2"/>
  <c r="E616" i="7"/>
  <c r="I616" i="7" s="1"/>
  <c r="Q616" i="7" s="1"/>
  <c r="C616" i="8"/>
  <c r="F616" i="8" s="1"/>
  <c r="L616" i="8" s="1"/>
  <c r="M615" i="7"/>
  <c r="U614" i="7"/>
  <c r="P619" i="8"/>
  <c r="M620" i="8"/>
  <c r="P616" i="7"/>
  <c r="T615" i="7"/>
  <c r="O617" i="7"/>
  <c r="S616" i="7"/>
  <c r="P619" i="11" l="1"/>
  <c r="M620" i="11"/>
  <c r="O618" i="11"/>
  <c r="L619" i="11"/>
  <c r="M616" i="7"/>
  <c r="U615" i="7"/>
  <c r="E618" i="2"/>
  <c r="E617" i="7"/>
  <c r="I617" i="7" s="1"/>
  <c r="Q617" i="7" s="1"/>
  <c r="C617" i="8"/>
  <c r="F617" i="8" s="1"/>
  <c r="L617" i="8" s="1"/>
  <c r="I616" i="8"/>
  <c r="O615" i="8"/>
  <c r="P620" i="8"/>
  <c r="M621" i="8"/>
  <c r="O618" i="7"/>
  <c r="S617" i="7"/>
  <c r="P617" i="7"/>
  <c r="T616" i="7"/>
  <c r="O619" i="11" l="1"/>
  <c r="L620" i="11"/>
  <c r="M621" i="11"/>
  <c r="P620" i="11"/>
  <c r="I617" i="8"/>
  <c r="O616" i="8"/>
  <c r="E619" i="2"/>
  <c r="E618" i="7"/>
  <c r="I618" i="7" s="1"/>
  <c r="Q618" i="7" s="1"/>
  <c r="C618" i="8"/>
  <c r="F618" i="8" s="1"/>
  <c r="L618" i="8" s="1"/>
  <c r="M617" i="7"/>
  <c r="U616" i="7"/>
  <c r="P621" i="8"/>
  <c r="M622" i="8"/>
  <c r="P618" i="7"/>
  <c r="T617" i="7"/>
  <c r="O619" i="7"/>
  <c r="S618" i="7"/>
  <c r="P621" i="11" l="1"/>
  <c r="M622" i="11"/>
  <c r="O620" i="11"/>
  <c r="L621" i="11"/>
  <c r="M618" i="7"/>
  <c r="U617" i="7"/>
  <c r="E620" i="2"/>
  <c r="E619" i="7"/>
  <c r="I619" i="7" s="1"/>
  <c r="Q619" i="7" s="1"/>
  <c r="C619" i="8"/>
  <c r="F619" i="8" s="1"/>
  <c r="L619" i="8" s="1"/>
  <c r="I618" i="8"/>
  <c r="O617" i="8"/>
  <c r="P622" i="8"/>
  <c r="M623" i="8"/>
  <c r="O620" i="7"/>
  <c r="S619" i="7"/>
  <c r="P619" i="7"/>
  <c r="T618" i="7"/>
  <c r="O621" i="11" l="1"/>
  <c r="L622" i="11"/>
  <c r="P622" i="11"/>
  <c r="M623" i="11"/>
  <c r="I619" i="8"/>
  <c r="O618" i="8"/>
  <c r="E621" i="2"/>
  <c r="E620" i="7"/>
  <c r="I620" i="7" s="1"/>
  <c r="Q620" i="7" s="1"/>
  <c r="C620" i="8"/>
  <c r="F620" i="8" s="1"/>
  <c r="L620" i="8" s="1"/>
  <c r="M619" i="7"/>
  <c r="U618" i="7"/>
  <c r="P623" i="8"/>
  <c r="M624" i="8"/>
  <c r="P620" i="7"/>
  <c r="T619" i="7"/>
  <c r="O621" i="7"/>
  <c r="S620" i="7"/>
  <c r="M624" i="11" l="1"/>
  <c r="P623" i="11"/>
  <c r="O622" i="11"/>
  <c r="L623" i="11"/>
  <c r="M620" i="7"/>
  <c r="U619" i="7"/>
  <c r="E622" i="2"/>
  <c r="E621" i="7"/>
  <c r="I621" i="7" s="1"/>
  <c r="Q621" i="7" s="1"/>
  <c r="C621" i="8"/>
  <c r="F621" i="8" s="1"/>
  <c r="L621" i="8" s="1"/>
  <c r="I620" i="8"/>
  <c r="O619" i="8"/>
  <c r="P624" i="8"/>
  <c r="M625" i="8"/>
  <c r="O622" i="7"/>
  <c r="S621" i="7"/>
  <c r="P621" i="7"/>
  <c r="T620" i="7"/>
  <c r="O623" i="11" l="1"/>
  <c r="L624" i="11"/>
  <c r="P624" i="11"/>
  <c r="M625" i="11"/>
  <c r="I621" i="8"/>
  <c r="O620" i="8"/>
  <c r="E623" i="2"/>
  <c r="E622" i="7"/>
  <c r="I622" i="7" s="1"/>
  <c r="Q622" i="7" s="1"/>
  <c r="C622" i="8"/>
  <c r="F622" i="8" s="1"/>
  <c r="L622" i="8" s="1"/>
  <c r="M621" i="7"/>
  <c r="U620" i="7"/>
  <c r="P625" i="8"/>
  <c r="M626" i="8"/>
  <c r="P622" i="7"/>
  <c r="T621" i="7"/>
  <c r="O623" i="7"/>
  <c r="S622" i="7"/>
  <c r="P625" i="11" l="1"/>
  <c r="M626" i="11"/>
  <c r="O624" i="11"/>
  <c r="L625" i="11"/>
  <c r="M622" i="7"/>
  <c r="U621" i="7"/>
  <c r="E624" i="2"/>
  <c r="E623" i="7"/>
  <c r="I623" i="7" s="1"/>
  <c r="Q623" i="7" s="1"/>
  <c r="C623" i="8"/>
  <c r="F623" i="8" s="1"/>
  <c r="L623" i="8" s="1"/>
  <c r="I622" i="8"/>
  <c r="O621" i="8"/>
  <c r="M627" i="8"/>
  <c r="P626" i="8"/>
  <c r="O624" i="7"/>
  <c r="S623" i="7"/>
  <c r="P623" i="7"/>
  <c r="T622" i="7"/>
  <c r="O625" i="11" l="1"/>
  <c r="L626" i="11"/>
  <c r="M627" i="11"/>
  <c r="P626" i="11"/>
  <c r="I623" i="8"/>
  <c r="O622" i="8"/>
  <c r="E625" i="2"/>
  <c r="E624" i="7"/>
  <c r="I624" i="7" s="1"/>
  <c r="Q624" i="7" s="1"/>
  <c r="C624" i="8"/>
  <c r="F624" i="8" s="1"/>
  <c r="L624" i="8" s="1"/>
  <c r="M623" i="7"/>
  <c r="U622" i="7"/>
  <c r="P627" i="8"/>
  <c r="M628" i="8"/>
  <c r="P624" i="7"/>
  <c r="T623" i="7"/>
  <c r="O625" i="7"/>
  <c r="S624" i="7"/>
  <c r="P627" i="11" l="1"/>
  <c r="M628" i="11"/>
  <c r="O626" i="11"/>
  <c r="L627" i="11"/>
  <c r="M624" i="7"/>
  <c r="U623" i="7"/>
  <c r="E626" i="2"/>
  <c r="E625" i="7"/>
  <c r="I625" i="7" s="1"/>
  <c r="Q625" i="7" s="1"/>
  <c r="C625" i="8"/>
  <c r="F625" i="8" s="1"/>
  <c r="L625" i="8" s="1"/>
  <c r="I624" i="8"/>
  <c r="O623" i="8"/>
  <c r="P628" i="8"/>
  <c r="M629" i="8"/>
  <c r="O626" i="7"/>
  <c r="S625" i="7"/>
  <c r="P625" i="7"/>
  <c r="T624" i="7"/>
  <c r="O627" i="11" l="1"/>
  <c r="L628" i="11"/>
  <c r="P628" i="11"/>
  <c r="M629" i="11"/>
  <c r="I625" i="8"/>
  <c r="O624" i="8"/>
  <c r="E627" i="2"/>
  <c r="E626" i="7"/>
  <c r="I626" i="7" s="1"/>
  <c r="Q626" i="7" s="1"/>
  <c r="C626" i="8"/>
  <c r="F626" i="8" s="1"/>
  <c r="L626" i="8" s="1"/>
  <c r="M625" i="7"/>
  <c r="U624" i="7"/>
  <c r="P629" i="8"/>
  <c r="M630" i="8"/>
  <c r="P626" i="7"/>
  <c r="T625" i="7"/>
  <c r="O627" i="7"/>
  <c r="S626" i="7"/>
  <c r="M630" i="11" l="1"/>
  <c r="P629" i="11"/>
  <c r="O628" i="11"/>
  <c r="L629" i="11"/>
  <c r="M626" i="7"/>
  <c r="U625" i="7"/>
  <c r="E628" i="2"/>
  <c r="E627" i="7"/>
  <c r="I627" i="7" s="1"/>
  <c r="Q627" i="7" s="1"/>
  <c r="C627" i="8"/>
  <c r="F627" i="8" s="1"/>
  <c r="L627" i="8" s="1"/>
  <c r="I626" i="8"/>
  <c r="O625" i="8"/>
  <c r="P630" i="8"/>
  <c r="M631" i="8"/>
  <c r="O628" i="7"/>
  <c r="S627" i="7"/>
  <c r="P627" i="7"/>
  <c r="T626" i="7"/>
  <c r="O629" i="11" l="1"/>
  <c r="L630" i="11"/>
  <c r="P630" i="11"/>
  <c r="M631" i="11"/>
  <c r="I627" i="8"/>
  <c r="O626" i="8"/>
  <c r="E629" i="2"/>
  <c r="E628" i="7"/>
  <c r="I628" i="7" s="1"/>
  <c r="Q628" i="7" s="1"/>
  <c r="C628" i="8"/>
  <c r="M627" i="7"/>
  <c r="U626" i="7"/>
  <c r="P631" i="8"/>
  <c r="M632" i="8"/>
  <c r="P628" i="7"/>
  <c r="T627" i="7"/>
  <c r="O629" i="7"/>
  <c r="S628" i="7"/>
  <c r="P631" i="11" l="1"/>
  <c r="M632" i="11"/>
  <c r="O630" i="11"/>
  <c r="L631" i="11"/>
  <c r="M628" i="7"/>
  <c r="U627" i="7"/>
  <c r="F628" i="8"/>
  <c r="L628" i="8" s="1"/>
  <c r="E630" i="2"/>
  <c r="E629" i="7"/>
  <c r="I629" i="7" s="1"/>
  <c r="Q629" i="7" s="1"/>
  <c r="C629" i="8"/>
  <c r="F629" i="8" s="1"/>
  <c r="L629" i="8" s="1"/>
  <c r="I628" i="8"/>
  <c r="I629" i="8" s="1"/>
  <c r="O627" i="8"/>
  <c r="P632" i="8"/>
  <c r="M633" i="8"/>
  <c r="O630" i="7"/>
  <c r="S629" i="7"/>
  <c r="P629" i="7"/>
  <c r="T628" i="7"/>
  <c r="O629" i="8" l="1"/>
  <c r="O631" i="11"/>
  <c r="L632" i="11"/>
  <c r="M633" i="11"/>
  <c r="P632" i="11"/>
  <c r="E631" i="2"/>
  <c r="E630" i="7"/>
  <c r="I630" i="7" s="1"/>
  <c r="Q630" i="7" s="1"/>
  <c r="C630" i="8"/>
  <c r="F630" i="8" s="1"/>
  <c r="L630" i="8" s="1"/>
  <c r="O628" i="8"/>
  <c r="M629" i="7"/>
  <c r="U628" i="7"/>
  <c r="P633" i="8"/>
  <c r="M634" i="8"/>
  <c r="P630" i="7"/>
  <c r="T629" i="7"/>
  <c r="O631" i="7"/>
  <c r="S630" i="7"/>
  <c r="P633" i="11" l="1"/>
  <c r="M634" i="11"/>
  <c r="O632" i="11"/>
  <c r="L633" i="11"/>
  <c r="M630" i="7"/>
  <c r="U629" i="7"/>
  <c r="E632" i="2"/>
  <c r="E631" i="7"/>
  <c r="I631" i="7" s="1"/>
  <c r="Q631" i="7" s="1"/>
  <c r="C631" i="8"/>
  <c r="I630" i="8"/>
  <c r="P634" i="8"/>
  <c r="M635" i="8"/>
  <c r="O632" i="7"/>
  <c r="S631" i="7"/>
  <c r="P631" i="7"/>
  <c r="T630" i="7"/>
  <c r="P634" i="11" l="1"/>
  <c r="M635" i="11"/>
  <c r="O633" i="11"/>
  <c r="L634" i="11"/>
  <c r="I631" i="8"/>
  <c r="O630" i="8"/>
  <c r="F631" i="8"/>
  <c r="L631" i="8" s="1"/>
  <c r="O631" i="8" s="1"/>
  <c r="E633" i="2"/>
  <c r="E632" i="7"/>
  <c r="I632" i="7" s="1"/>
  <c r="Q632" i="7" s="1"/>
  <c r="C632" i="8"/>
  <c r="F632" i="8" s="1"/>
  <c r="L632" i="8" s="1"/>
  <c r="M631" i="7"/>
  <c r="U630" i="7"/>
  <c r="P635" i="8"/>
  <c r="M636" i="8"/>
  <c r="P632" i="7"/>
  <c r="T631" i="7"/>
  <c r="O633" i="7"/>
  <c r="S632" i="7"/>
  <c r="O634" i="11" l="1"/>
  <c r="L635" i="11"/>
  <c r="P635" i="11"/>
  <c r="M636" i="11"/>
  <c r="M632" i="7"/>
  <c r="U631" i="7"/>
  <c r="E634" i="2"/>
  <c r="E633" i="7"/>
  <c r="I633" i="7" s="1"/>
  <c r="Q633" i="7" s="1"/>
  <c r="C633" i="8"/>
  <c r="F633" i="8" s="1"/>
  <c r="L633" i="8" s="1"/>
  <c r="I632" i="8"/>
  <c r="I633" i="8" s="1"/>
  <c r="P636" i="8"/>
  <c r="M637" i="8"/>
  <c r="O634" i="7"/>
  <c r="S633" i="7"/>
  <c r="P633" i="7"/>
  <c r="T632" i="7"/>
  <c r="O633" i="8" l="1"/>
  <c r="P636" i="11"/>
  <c r="M637" i="11"/>
  <c r="O635" i="11"/>
  <c r="L636" i="11"/>
  <c r="E635" i="2"/>
  <c r="E634" i="7"/>
  <c r="I634" i="7" s="1"/>
  <c r="Q634" i="7" s="1"/>
  <c r="C634" i="8"/>
  <c r="F634" i="8" s="1"/>
  <c r="L634" i="8" s="1"/>
  <c r="M633" i="7"/>
  <c r="U632" i="7"/>
  <c r="O632" i="8"/>
  <c r="P637" i="8"/>
  <c r="M638" i="8"/>
  <c r="P634" i="7"/>
  <c r="T633" i="7"/>
  <c r="O635" i="7"/>
  <c r="S634" i="7"/>
  <c r="O636" i="11" l="1"/>
  <c r="L637" i="11"/>
  <c r="P637" i="11"/>
  <c r="M638" i="11"/>
  <c r="M634" i="7"/>
  <c r="U633" i="7"/>
  <c r="E636" i="2"/>
  <c r="E635" i="7"/>
  <c r="I635" i="7" s="1"/>
  <c r="Q635" i="7" s="1"/>
  <c r="C635" i="8"/>
  <c r="F635" i="8" s="1"/>
  <c r="L635" i="8" s="1"/>
  <c r="I634" i="8"/>
  <c r="P638" i="8"/>
  <c r="M639" i="8"/>
  <c r="O636" i="7"/>
  <c r="S635" i="7"/>
  <c r="P635" i="7"/>
  <c r="T634" i="7"/>
  <c r="P638" i="11" l="1"/>
  <c r="M639" i="11"/>
  <c r="O637" i="11"/>
  <c r="L638" i="11"/>
  <c r="I635" i="8"/>
  <c r="O634" i="8"/>
  <c r="E637" i="2"/>
  <c r="E636" i="7"/>
  <c r="I636" i="7" s="1"/>
  <c r="Q636" i="7" s="1"/>
  <c r="C636" i="8"/>
  <c r="M635" i="7"/>
  <c r="U634" i="7"/>
  <c r="P639" i="8"/>
  <c r="M640" i="8"/>
  <c r="P636" i="7"/>
  <c r="T635" i="7"/>
  <c r="O637" i="7"/>
  <c r="S636" i="7"/>
  <c r="O638" i="11" l="1"/>
  <c r="L639" i="11"/>
  <c r="P639" i="11"/>
  <c r="M640" i="11"/>
  <c r="M636" i="7"/>
  <c r="U635" i="7"/>
  <c r="F636" i="8"/>
  <c r="L636" i="8" s="1"/>
  <c r="E638" i="2"/>
  <c r="E637" i="7"/>
  <c r="I637" i="7" s="1"/>
  <c r="Q637" i="7" s="1"/>
  <c r="C637" i="8"/>
  <c r="F637" i="8" s="1"/>
  <c r="L637" i="8" s="1"/>
  <c r="I636" i="8"/>
  <c r="I637" i="8" s="1"/>
  <c r="O635" i="8"/>
  <c r="P640" i="8"/>
  <c r="M641" i="8"/>
  <c r="O638" i="7"/>
  <c r="S637" i="7"/>
  <c r="P637" i="7"/>
  <c r="T636" i="7"/>
  <c r="P640" i="11" l="1"/>
  <c r="M641" i="11"/>
  <c r="O639" i="11"/>
  <c r="L640" i="11"/>
  <c r="O637" i="8"/>
  <c r="E639" i="2"/>
  <c r="E638" i="7"/>
  <c r="I638" i="7" s="1"/>
  <c r="Q638" i="7" s="1"/>
  <c r="C638" i="8"/>
  <c r="F638" i="8" s="1"/>
  <c r="L638" i="8" s="1"/>
  <c r="O636" i="8"/>
  <c r="M637" i="7"/>
  <c r="U636" i="7"/>
  <c r="P641" i="8"/>
  <c r="M642" i="8"/>
  <c r="P638" i="7"/>
  <c r="T637" i="7"/>
  <c r="O639" i="7"/>
  <c r="S638" i="7"/>
  <c r="O640" i="11" l="1"/>
  <c r="L641" i="11"/>
  <c r="P641" i="11"/>
  <c r="M642" i="11"/>
  <c r="M638" i="7"/>
  <c r="U637" i="7"/>
  <c r="E640" i="2"/>
  <c r="E639" i="7"/>
  <c r="I639" i="7" s="1"/>
  <c r="Q639" i="7" s="1"/>
  <c r="C639" i="8"/>
  <c r="F639" i="8" s="1"/>
  <c r="L639" i="8" s="1"/>
  <c r="I638" i="8"/>
  <c r="I639" i="8" s="1"/>
  <c r="P642" i="8"/>
  <c r="M643" i="8"/>
  <c r="O640" i="7"/>
  <c r="S639" i="7"/>
  <c r="P639" i="7"/>
  <c r="T638" i="7"/>
  <c r="O639" i="8" l="1"/>
  <c r="P642" i="11"/>
  <c r="M643" i="11"/>
  <c r="O641" i="11"/>
  <c r="L642" i="11"/>
  <c r="E641" i="2"/>
  <c r="E640" i="7"/>
  <c r="I640" i="7" s="1"/>
  <c r="Q640" i="7" s="1"/>
  <c r="C640" i="8"/>
  <c r="F640" i="8" s="1"/>
  <c r="L640" i="8" s="1"/>
  <c r="M639" i="7"/>
  <c r="U638" i="7"/>
  <c r="O638" i="8"/>
  <c r="P643" i="8"/>
  <c r="M644" i="8"/>
  <c r="P640" i="7"/>
  <c r="T639" i="7"/>
  <c r="O641" i="7"/>
  <c r="S640" i="7"/>
  <c r="L643" i="11" l="1"/>
  <c r="O642" i="11"/>
  <c r="P643" i="11"/>
  <c r="M644" i="11"/>
  <c r="M640" i="7"/>
  <c r="U639" i="7"/>
  <c r="E642" i="2"/>
  <c r="E641" i="7"/>
  <c r="I641" i="7" s="1"/>
  <c r="Q641" i="7" s="1"/>
  <c r="C641" i="8"/>
  <c r="F641" i="8" s="1"/>
  <c r="L641" i="8" s="1"/>
  <c r="I640" i="8"/>
  <c r="P644" i="8"/>
  <c r="M645" i="8"/>
  <c r="O642" i="7"/>
  <c r="S641" i="7"/>
  <c r="P641" i="7"/>
  <c r="T640" i="7"/>
  <c r="P644" i="11" l="1"/>
  <c r="M645" i="11"/>
  <c r="O643" i="11"/>
  <c r="L644" i="11"/>
  <c r="I641" i="8"/>
  <c r="O640" i="8"/>
  <c r="E643" i="2"/>
  <c r="E642" i="7"/>
  <c r="I642" i="7" s="1"/>
  <c r="Q642" i="7" s="1"/>
  <c r="C642" i="8"/>
  <c r="F642" i="8" s="1"/>
  <c r="L642" i="8" s="1"/>
  <c r="M641" i="7"/>
  <c r="U640" i="7"/>
  <c r="P645" i="8"/>
  <c r="M646" i="8"/>
  <c r="P642" i="7"/>
  <c r="T641" i="7"/>
  <c r="O643" i="7"/>
  <c r="S642" i="7"/>
  <c r="O644" i="11" l="1"/>
  <c r="L645" i="11"/>
  <c r="P645" i="11"/>
  <c r="M646" i="11"/>
  <c r="M642" i="7"/>
  <c r="U641" i="7"/>
  <c r="E644" i="2"/>
  <c r="E643" i="7"/>
  <c r="I643" i="7" s="1"/>
  <c r="Q643" i="7" s="1"/>
  <c r="C643" i="8"/>
  <c r="F643" i="8" s="1"/>
  <c r="L643" i="8" s="1"/>
  <c r="I642" i="8"/>
  <c r="O641" i="8"/>
  <c r="P646" i="8"/>
  <c r="M647" i="8"/>
  <c r="O644" i="7"/>
  <c r="S643" i="7"/>
  <c r="P643" i="7"/>
  <c r="T642" i="7"/>
  <c r="P646" i="11" l="1"/>
  <c r="M647" i="11"/>
  <c r="O645" i="11"/>
  <c r="L646" i="11"/>
  <c r="I643" i="8"/>
  <c r="O642" i="8"/>
  <c r="E645" i="2"/>
  <c r="E644" i="7"/>
  <c r="I644" i="7" s="1"/>
  <c r="Q644" i="7" s="1"/>
  <c r="C644" i="8"/>
  <c r="F644" i="8" s="1"/>
  <c r="L644" i="8" s="1"/>
  <c r="M643" i="7"/>
  <c r="U642" i="7"/>
  <c r="P647" i="8"/>
  <c r="M648" i="8"/>
  <c r="P644" i="7"/>
  <c r="T643" i="7"/>
  <c r="O645" i="7"/>
  <c r="S644" i="7"/>
  <c r="O646" i="11" l="1"/>
  <c r="L647" i="11"/>
  <c r="P647" i="11"/>
  <c r="M648" i="11"/>
  <c r="M644" i="7"/>
  <c r="U643" i="7"/>
  <c r="E646" i="2"/>
  <c r="E645" i="7"/>
  <c r="I645" i="7" s="1"/>
  <c r="Q645" i="7" s="1"/>
  <c r="C645" i="8"/>
  <c r="I644" i="8"/>
  <c r="O643" i="8"/>
  <c r="P648" i="8"/>
  <c r="M649" i="8"/>
  <c r="O646" i="7"/>
  <c r="S645" i="7"/>
  <c r="P645" i="7"/>
  <c r="T644" i="7"/>
  <c r="P648" i="11" l="1"/>
  <c r="M649" i="11"/>
  <c r="O647" i="11"/>
  <c r="L648" i="11"/>
  <c r="I645" i="8"/>
  <c r="O644" i="8"/>
  <c r="F645" i="8"/>
  <c r="L645" i="8" s="1"/>
  <c r="O645" i="8" s="1"/>
  <c r="E647" i="2"/>
  <c r="E646" i="7"/>
  <c r="I646" i="7" s="1"/>
  <c r="Q646" i="7" s="1"/>
  <c r="C646" i="8"/>
  <c r="F646" i="8" s="1"/>
  <c r="L646" i="8" s="1"/>
  <c r="M645" i="7"/>
  <c r="U644" i="7"/>
  <c r="P649" i="8"/>
  <c r="M650" i="8"/>
  <c r="P646" i="7"/>
  <c r="T645" i="7"/>
  <c r="O647" i="7"/>
  <c r="S646" i="7"/>
  <c r="L649" i="11" l="1"/>
  <c r="O648" i="11"/>
  <c r="P649" i="11"/>
  <c r="M650" i="11"/>
  <c r="M646" i="7"/>
  <c r="U645" i="7"/>
  <c r="E648" i="2"/>
  <c r="E647" i="7"/>
  <c r="I647" i="7" s="1"/>
  <c r="Q647" i="7" s="1"/>
  <c r="C647" i="8"/>
  <c r="F647" i="8" s="1"/>
  <c r="L647" i="8" s="1"/>
  <c r="I646" i="8"/>
  <c r="I647" i="8" s="1"/>
  <c r="O647" i="8" s="1"/>
  <c r="P650" i="8"/>
  <c r="M651" i="8"/>
  <c r="O648" i="7"/>
  <c r="S647" i="7"/>
  <c r="P647" i="7"/>
  <c r="T646" i="7"/>
  <c r="M651" i="11" l="1"/>
  <c r="P650" i="11"/>
  <c r="O649" i="11"/>
  <c r="L650" i="11"/>
  <c r="E649" i="2"/>
  <c r="E648" i="7"/>
  <c r="I648" i="7" s="1"/>
  <c r="Q648" i="7" s="1"/>
  <c r="C648" i="8"/>
  <c r="F648" i="8" s="1"/>
  <c r="L648" i="8" s="1"/>
  <c r="M647" i="7"/>
  <c r="U646" i="7"/>
  <c r="O646" i="8"/>
  <c r="P651" i="8"/>
  <c r="M652" i="8"/>
  <c r="P648" i="7"/>
  <c r="T647" i="7"/>
  <c r="O649" i="7"/>
  <c r="S648" i="7"/>
  <c r="O650" i="11" l="1"/>
  <c r="L651" i="11"/>
  <c r="P651" i="11"/>
  <c r="M652" i="11"/>
  <c r="M648" i="7"/>
  <c r="U647" i="7"/>
  <c r="E650" i="2"/>
  <c r="E649" i="7"/>
  <c r="I649" i="7" s="1"/>
  <c r="Q649" i="7" s="1"/>
  <c r="C649" i="8"/>
  <c r="F649" i="8" s="1"/>
  <c r="L649" i="8" s="1"/>
  <c r="I648" i="8"/>
  <c r="P652" i="8"/>
  <c r="M653" i="8"/>
  <c r="O650" i="7"/>
  <c r="S649" i="7"/>
  <c r="P649" i="7"/>
  <c r="T648" i="7"/>
  <c r="P652" i="11" l="1"/>
  <c r="M653" i="11"/>
  <c r="O651" i="11"/>
  <c r="L652" i="11"/>
  <c r="I649" i="8"/>
  <c r="O648" i="8"/>
  <c r="E651" i="2"/>
  <c r="E650" i="7"/>
  <c r="I650" i="7" s="1"/>
  <c r="Q650" i="7" s="1"/>
  <c r="C650" i="8"/>
  <c r="F650" i="8" s="1"/>
  <c r="L650" i="8" s="1"/>
  <c r="M649" i="7"/>
  <c r="U648" i="7"/>
  <c r="P653" i="8"/>
  <c r="M654" i="8"/>
  <c r="P650" i="7"/>
  <c r="T649" i="7"/>
  <c r="O651" i="7"/>
  <c r="S650" i="7"/>
  <c r="P653" i="11" l="1"/>
  <c r="M654" i="11"/>
  <c r="O652" i="11"/>
  <c r="L653" i="11"/>
  <c r="M650" i="7"/>
  <c r="U649" i="7"/>
  <c r="E652" i="2"/>
  <c r="E651" i="7"/>
  <c r="I651" i="7" s="1"/>
  <c r="Q651" i="7" s="1"/>
  <c r="C651" i="8"/>
  <c r="F651" i="8" s="1"/>
  <c r="L651" i="8" s="1"/>
  <c r="I650" i="8"/>
  <c r="O649" i="8"/>
  <c r="P654" i="8"/>
  <c r="M655" i="8"/>
  <c r="O652" i="7"/>
  <c r="S651" i="7"/>
  <c r="P651" i="7"/>
  <c r="T650" i="7"/>
  <c r="O653" i="11" l="1"/>
  <c r="L654" i="11"/>
  <c r="P654" i="11"/>
  <c r="M655" i="11"/>
  <c r="I651" i="8"/>
  <c r="O650" i="8"/>
  <c r="E653" i="2"/>
  <c r="E652" i="7"/>
  <c r="I652" i="7" s="1"/>
  <c r="Q652" i="7" s="1"/>
  <c r="C652" i="8"/>
  <c r="M651" i="7"/>
  <c r="U650" i="7"/>
  <c r="P655" i="8"/>
  <c r="M656" i="8"/>
  <c r="P652" i="7"/>
  <c r="T651" i="7"/>
  <c r="O653" i="7"/>
  <c r="S652" i="7"/>
  <c r="P655" i="11" l="1"/>
  <c r="M656" i="11"/>
  <c r="O654" i="11"/>
  <c r="L655" i="11"/>
  <c r="M652" i="7"/>
  <c r="U651" i="7"/>
  <c r="F652" i="8"/>
  <c r="L652" i="8" s="1"/>
  <c r="E654" i="2"/>
  <c r="E653" i="7"/>
  <c r="I653" i="7" s="1"/>
  <c r="Q653" i="7" s="1"/>
  <c r="C653" i="8"/>
  <c r="F653" i="8" s="1"/>
  <c r="L653" i="8" s="1"/>
  <c r="I652" i="8"/>
  <c r="I653" i="8" s="1"/>
  <c r="O651" i="8"/>
  <c r="M657" i="8"/>
  <c r="P656" i="8"/>
  <c r="O654" i="7"/>
  <c r="S653" i="7"/>
  <c r="P653" i="7"/>
  <c r="T652" i="7"/>
  <c r="O653" i="8" l="1"/>
  <c r="O655" i="11"/>
  <c r="L656" i="11"/>
  <c r="P656" i="11"/>
  <c r="M657" i="11"/>
  <c r="E655" i="2"/>
  <c r="E654" i="7"/>
  <c r="I654" i="7" s="1"/>
  <c r="Q654" i="7" s="1"/>
  <c r="C654" i="8"/>
  <c r="F654" i="8" s="1"/>
  <c r="L654" i="8" s="1"/>
  <c r="I654" i="8"/>
  <c r="O652" i="8"/>
  <c r="M653" i="7"/>
  <c r="U652" i="7"/>
  <c r="P657" i="8"/>
  <c r="M658" i="8"/>
  <c r="P654" i="7"/>
  <c r="T653" i="7"/>
  <c r="O655" i="7"/>
  <c r="S654" i="7"/>
  <c r="O654" i="8" l="1"/>
  <c r="P657" i="11"/>
  <c r="M658" i="11"/>
  <c r="O656" i="11"/>
  <c r="L657" i="11"/>
  <c r="M654" i="7"/>
  <c r="U653" i="7"/>
  <c r="E656" i="2"/>
  <c r="E655" i="7"/>
  <c r="I655" i="7" s="1"/>
  <c r="Q655" i="7" s="1"/>
  <c r="C655" i="8"/>
  <c r="F655" i="8" s="1"/>
  <c r="L655" i="8" s="1"/>
  <c r="P658" i="8"/>
  <c r="M659" i="8"/>
  <c r="O656" i="7"/>
  <c r="S655" i="7"/>
  <c r="P655" i="7"/>
  <c r="T654" i="7"/>
  <c r="O657" i="11" l="1"/>
  <c r="L658" i="11"/>
  <c r="P658" i="11"/>
  <c r="M659" i="11"/>
  <c r="E657" i="2"/>
  <c r="E656" i="7"/>
  <c r="I656" i="7" s="1"/>
  <c r="Q656" i="7" s="1"/>
  <c r="C656" i="8"/>
  <c r="F656" i="8" s="1"/>
  <c r="L656" i="8" s="1"/>
  <c r="I655" i="8"/>
  <c r="M655" i="7"/>
  <c r="U654" i="7"/>
  <c r="P659" i="8"/>
  <c r="M660" i="8"/>
  <c r="P656" i="7"/>
  <c r="T655" i="7"/>
  <c r="O657" i="7"/>
  <c r="S656" i="7"/>
  <c r="P659" i="11" l="1"/>
  <c r="M660" i="11"/>
  <c r="O658" i="11"/>
  <c r="L659" i="11"/>
  <c r="I656" i="8"/>
  <c r="O655" i="8"/>
  <c r="M656" i="7"/>
  <c r="U655" i="7"/>
  <c r="E658" i="2"/>
  <c r="E657" i="7"/>
  <c r="I657" i="7" s="1"/>
  <c r="Q657" i="7" s="1"/>
  <c r="C657" i="8"/>
  <c r="P660" i="8"/>
  <c r="M661" i="8"/>
  <c r="O658" i="7"/>
  <c r="S657" i="7"/>
  <c r="P657" i="7"/>
  <c r="T656" i="7"/>
  <c r="O659" i="11" l="1"/>
  <c r="L660" i="11"/>
  <c r="P660" i="11"/>
  <c r="M661" i="11"/>
  <c r="F657" i="8"/>
  <c r="L657" i="8" s="1"/>
  <c r="E659" i="2"/>
  <c r="E658" i="7"/>
  <c r="I658" i="7" s="1"/>
  <c r="Q658" i="7" s="1"/>
  <c r="C658" i="8"/>
  <c r="F658" i="8" s="1"/>
  <c r="L658" i="8" s="1"/>
  <c r="M657" i="7"/>
  <c r="U656" i="7"/>
  <c r="I657" i="8"/>
  <c r="I658" i="8" s="1"/>
  <c r="O656" i="8"/>
  <c r="P661" i="8"/>
  <c r="M662" i="8"/>
  <c r="P658" i="7"/>
  <c r="T657" i="7"/>
  <c r="O659" i="7"/>
  <c r="S658" i="7"/>
  <c r="P661" i="11" l="1"/>
  <c r="M662" i="11"/>
  <c r="L661" i="11"/>
  <c r="O660" i="11"/>
  <c r="O658" i="8"/>
  <c r="M658" i="7"/>
  <c r="U657" i="7"/>
  <c r="E660" i="2"/>
  <c r="E659" i="7"/>
  <c r="I659" i="7" s="1"/>
  <c r="Q659" i="7" s="1"/>
  <c r="C659" i="8"/>
  <c r="F659" i="8" s="1"/>
  <c r="L659" i="8" s="1"/>
  <c r="O657" i="8"/>
  <c r="P662" i="8"/>
  <c r="M663" i="8"/>
  <c r="O660" i="7"/>
  <c r="S659" i="7"/>
  <c r="P659" i="7"/>
  <c r="T658" i="7"/>
  <c r="O661" i="11" l="1"/>
  <c r="L662" i="11"/>
  <c r="P662" i="11"/>
  <c r="M663" i="11"/>
  <c r="E661" i="2"/>
  <c r="E660" i="7"/>
  <c r="I660" i="7" s="1"/>
  <c r="Q660" i="7" s="1"/>
  <c r="C660" i="8"/>
  <c r="M659" i="7"/>
  <c r="U658" i="7"/>
  <c r="I659" i="8"/>
  <c r="P663" i="8"/>
  <c r="M664" i="8"/>
  <c r="P660" i="7"/>
  <c r="T659" i="7"/>
  <c r="O661" i="7"/>
  <c r="S660" i="7"/>
  <c r="O662" i="11" l="1"/>
  <c r="L663" i="11"/>
  <c r="P663" i="11"/>
  <c r="M664" i="11"/>
  <c r="I660" i="8"/>
  <c r="O659" i="8"/>
  <c r="M660" i="7"/>
  <c r="U659" i="7"/>
  <c r="F660" i="8"/>
  <c r="L660" i="8" s="1"/>
  <c r="O660" i="8" s="1"/>
  <c r="E662" i="2"/>
  <c r="E661" i="7"/>
  <c r="I661" i="7" s="1"/>
  <c r="Q661" i="7" s="1"/>
  <c r="C661" i="8"/>
  <c r="F661" i="8" s="1"/>
  <c r="L661" i="8" s="1"/>
  <c r="P664" i="8"/>
  <c r="M665" i="8"/>
  <c r="O662" i="7"/>
  <c r="S661" i="7"/>
  <c r="P661" i="7"/>
  <c r="T660" i="7"/>
  <c r="P664" i="11" l="1"/>
  <c r="M665" i="11"/>
  <c r="O663" i="11"/>
  <c r="L664" i="11"/>
  <c r="E663" i="2"/>
  <c r="E662" i="7"/>
  <c r="I662" i="7" s="1"/>
  <c r="Q662" i="7" s="1"/>
  <c r="C662" i="8"/>
  <c r="M661" i="7"/>
  <c r="M662" i="7" s="1"/>
  <c r="U660" i="7"/>
  <c r="I661" i="8"/>
  <c r="I662" i="8" s="1"/>
  <c r="U662" i="7"/>
  <c r="P665" i="8"/>
  <c r="M666" i="8"/>
  <c r="P662" i="7"/>
  <c r="T661" i="7"/>
  <c r="O663" i="7"/>
  <c r="S662" i="7"/>
  <c r="O664" i="11" l="1"/>
  <c r="L665" i="11"/>
  <c r="P665" i="11"/>
  <c r="M666" i="11"/>
  <c r="F662" i="8"/>
  <c r="L662" i="8" s="1"/>
  <c r="O662" i="8" s="1"/>
  <c r="E664" i="2"/>
  <c r="E663" i="7"/>
  <c r="I663" i="7" s="1"/>
  <c r="Q663" i="7" s="1"/>
  <c r="C663" i="8"/>
  <c r="I663" i="8" s="1"/>
  <c r="U661" i="7"/>
  <c r="O661" i="8"/>
  <c r="P666" i="8"/>
  <c r="M667" i="8"/>
  <c r="O664" i="7"/>
  <c r="S663" i="7"/>
  <c r="P663" i="7"/>
  <c r="T662" i="7"/>
  <c r="P666" i="11" l="1"/>
  <c r="M667" i="11"/>
  <c r="O665" i="11"/>
  <c r="L666" i="11"/>
  <c r="F663" i="8"/>
  <c r="L663" i="8" s="1"/>
  <c r="O663" i="8" s="1"/>
  <c r="E665" i="2"/>
  <c r="E664" i="7"/>
  <c r="I664" i="7" s="1"/>
  <c r="Q664" i="7" s="1"/>
  <c r="C664" i="8"/>
  <c r="F664" i="8" s="1"/>
  <c r="L664" i="8" s="1"/>
  <c r="M663" i="7"/>
  <c r="M664" i="7" s="1"/>
  <c r="U664" i="7" s="1"/>
  <c r="P667" i="8"/>
  <c r="M668" i="8"/>
  <c r="P664" i="7"/>
  <c r="T663" i="7"/>
  <c r="O665" i="7"/>
  <c r="S664" i="7"/>
  <c r="O666" i="11" l="1"/>
  <c r="L667" i="11"/>
  <c r="P667" i="11"/>
  <c r="M668" i="11"/>
  <c r="U663" i="7"/>
  <c r="E666" i="2"/>
  <c r="E665" i="7"/>
  <c r="I665" i="7" s="1"/>
  <c r="Q665" i="7" s="1"/>
  <c r="C665" i="8"/>
  <c r="F665" i="8" s="1"/>
  <c r="L665" i="8" s="1"/>
  <c r="M665" i="7"/>
  <c r="I664" i="8"/>
  <c r="U665" i="7"/>
  <c r="M669" i="8"/>
  <c r="P668" i="8"/>
  <c r="O666" i="7"/>
  <c r="S665" i="7"/>
  <c r="P665" i="7"/>
  <c r="T664" i="7"/>
  <c r="O667" i="11" l="1"/>
  <c r="L668" i="11"/>
  <c r="P668" i="11"/>
  <c r="M669" i="11"/>
  <c r="I665" i="8"/>
  <c r="O664" i="8"/>
  <c r="E667" i="2"/>
  <c r="E666" i="7"/>
  <c r="I666" i="7" s="1"/>
  <c r="Q666" i="7" s="1"/>
  <c r="C666" i="8"/>
  <c r="F666" i="8" s="1"/>
  <c r="L666" i="8" s="1"/>
  <c r="P669" i="8"/>
  <c r="M670" i="8"/>
  <c r="P666" i="7"/>
  <c r="T665" i="7"/>
  <c r="O667" i="7"/>
  <c r="S666" i="7"/>
  <c r="P669" i="11" l="1"/>
  <c r="M670" i="11"/>
  <c r="O668" i="11"/>
  <c r="L669" i="11"/>
  <c r="E668" i="2"/>
  <c r="E667" i="7"/>
  <c r="I667" i="7" s="1"/>
  <c r="Q667" i="7" s="1"/>
  <c r="C667" i="8"/>
  <c r="F667" i="8" s="1"/>
  <c r="L667" i="8" s="1"/>
  <c r="I666" i="8"/>
  <c r="O665" i="8"/>
  <c r="M666" i="7"/>
  <c r="P670" i="8"/>
  <c r="M671" i="8"/>
  <c r="O668" i="7"/>
  <c r="S667" i="7"/>
  <c r="P667" i="7"/>
  <c r="T666" i="7"/>
  <c r="O669" i="11" l="1"/>
  <c r="L670" i="11"/>
  <c r="P670" i="11"/>
  <c r="M671" i="11"/>
  <c r="M667" i="7"/>
  <c r="U666" i="7"/>
  <c r="I667" i="8"/>
  <c r="O666" i="8"/>
  <c r="E669" i="2"/>
  <c r="E668" i="7"/>
  <c r="I668" i="7" s="1"/>
  <c r="Q668" i="7" s="1"/>
  <c r="C668" i="8"/>
  <c r="F668" i="8" s="1"/>
  <c r="L668" i="8" s="1"/>
  <c r="P671" i="8"/>
  <c r="M672" i="8"/>
  <c r="P668" i="7"/>
  <c r="T667" i="7"/>
  <c r="O669" i="7"/>
  <c r="S668" i="7"/>
  <c r="P671" i="11" l="1"/>
  <c r="M672" i="11"/>
  <c r="O670" i="11"/>
  <c r="L671" i="11"/>
  <c r="E670" i="2"/>
  <c r="E669" i="7"/>
  <c r="I669" i="7" s="1"/>
  <c r="Q669" i="7" s="1"/>
  <c r="C669" i="8"/>
  <c r="F669" i="8" s="1"/>
  <c r="L669" i="8" s="1"/>
  <c r="I668" i="8"/>
  <c r="O667" i="8"/>
  <c r="M668" i="7"/>
  <c r="U667" i="7"/>
  <c r="P672" i="8"/>
  <c r="M673" i="8"/>
  <c r="O670" i="7"/>
  <c r="S669" i="7"/>
  <c r="P669" i="7"/>
  <c r="T668" i="7"/>
  <c r="O671" i="11" l="1"/>
  <c r="L672" i="11"/>
  <c r="P672" i="11"/>
  <c r="M673" i="11"/>
  <c r="M669" i="7"/>
  <c r="U668" i="7"/>
  <c r="I669" i="8"/>
  <c r="O668" i="8"/>
  <c r="E671" i="2"/>
  <c r="E670" i="7"/>
  <c r="I670" i="7" s="1"/>
  <c r="Q670" i="7" s="1"/>
  <c r="C670" i="8"/>
  <c r="P673" i="8"/>
  <c r="M674" i="8"/>
  <c r="P670" i="7"/>
  <c r="T669" i="7"/>
  <c r="O671" i="7"/>
  <c r="S670" i="7"/>
  <c r="P673" i="11" l="1"/>
  <c r="M674" i="11"/>
  <c r="O672" i="11"/>
  <c r="L673" i="11"/>
  <c r="F670" i="8"/>
  <c r="L670" i="8" s="1"/>
  <c r="E672" i="2"/>
  <c r="E671" i="7"/>
  <c r="I671" i="7" s="1"/>
  <c r="Q671" i="7" s="1"/>
  <c r="C671" i="8"/>
  <c r="F671" i="8" s="1"/>
  <c r="L671" i="8" s="1"/>
  <c r="I670" i="8"/>
  <c r="I671" i="8" s="1"/>
  <c r="O669" i="8"/>
  <c r="M670" i="7"/>
  <c r="U669" i="7"/>
  <c r="M675" i="8"/>
  <c r="P674" i="8"/>
  <c r="O672" i="7"/>
  <c r="S671" i="7"/>
  <c r="P671" i="7"/>
  <c r="T670" i="7"/>
  <c r="O673" i="11" l="1"/>
  <c r="L674" i="11"/>
  <c r="P674" i="11"/>
  <c r="M675" i="11"/>
  <c r="O671" i="8"/>
  <c r="M671" i="7"/>
  <c r="U670" i="7"/>
  <c r="E673" i="2"/>
  <c r="E672" i="7"/>
  <c r="I672" i="7" s="1"/>
  <c r="Q672" i="7" s="1"/>
  <c r="C672" i="8"/>
  <c r="O670" i="8"/>
  <c r="P675" i="8"/>
  <c r="M676" i="8"/>
  <c r="P672" i="7"/>
  <c r="T671" i="7"/>
  <c r="O673" i="7"/>
  <c r="S672" i="7"/>
  <c r="P675" i="11" l="1"/>
  <c r="M676" i="11"/>
  <c r="O674" i="11"/>
  <c r="L675" i="11"/>
  <c r="F672" i="8"/>
  <c r="L672" i="8" s="1"/>
  <c r="E674" i="2"/>
  <c r="E673" i="7"/>
  <c r="I673" i="7" s="1"/>
  <c r="Q673" i="7" s="1"/>
  <c r="C673" i="8"/>
  <c r="F673" i="8" s="1"/>
  <c r="L673" i="8" s="1"/>
  <c r="M672" i="7"/>
  <c r="U671" i="7"/>
  <c r="I672" i="8"/>
  <c r="I673" i="8" s="1"/>
  <c r="P676" i="8"/>
  <c r="M677" i="8"/>
  <c r="O674" i="7"/>
  <c r="S673" i="7"/>
  <c r="P673" i="7"/>
  <c r="T672" i="7"/>
  <c r="O675" i="11" l="1"/>
  <c r="L676" i="11"/>
  <c r="P676" i="11"/>
  <c r="M677" i="11"/>
  <c r="O673" i="8"/>
  <c r="M673" i="7"/>
  <c r="U672" i="7"/>
  <c r="E675" i="2"/>
  <c r="E674" i="7"/>
  <c r="I674" i="7" s="1"/>
  <c r="Q674" i="7" s="1"/>
  <c r="C674" i="8"/>
  <c r="F674" i="8" s="1"/>
  <c r="L674" i="8" s="1"/>
  <c r="O672" i="8"/>
  <c r="P677" i="8"/>
  <c r="M678" i="8"/>
  <c r="P674" i="7"/>
  <c r="T673" i="7"/>
  <c r="O675" i="7"/>
  <c r="S674" i="7"/>
  <c r="O676" i="11" l="1"/>
  <c r="L677" i="11"/>
  <c r="P677" i="11"/>
  <c r="M678" i="11"/>
  <c r="E676" i="2"/>
  <c r="E675" i="7"/>
  <c r="I675" i="7" s="1"/>
  <c r="Q675" i="7" s="1"/>
  <c r="C675" i="8"/>
  <c r="F675" i="8" s="1"/>
  <c r="L675" i="8" s="1"/>
  <c r="I674" i="8"/>
  <c r="M674" i="7"/>
  <c r="U673" i="7"/>
  <c r="P678" i="8"/>
  <c r="M679" i="8"/>
  <c r="O676" i="7"/>
  <c r="S675" i="7"/>
  <c r="P675" i="7"/>
  <c r="T674" i="7"/>
  <c r="P678" i="11" l="1"/>
  <c r="M679" i="11"/>
  <c r="O677" i="11"/>
  <c r="L678" i="11"/>
  <c r="M675" i="7"/>
  <c r="U674" i="7"/>
  <c r="I675" i="8"/>
  <c r="O674" i="8"/>
  <c r="E677" i="2"/>
  <c r="E676" i="7"/>
  <c r="I676" i="7" s="1"/>
  <c r="Q676" i="7" s="1"/>
  <c r="C676" i="8"/>
  <c r="F676" i="8" s="1"/>
  <c r="L676" i="8" s="1"/>
  <c r="P679" i="8"/>
  <c r="M680" i="8"/>
  <c r="P676" i="7"/>
  <c r="T675" i="7"/>
  <c r="O677" i="7"/>
  <c r="S676" i="7"/>
  <c r="O678" i="11" l="1"/>
  <c r="L679" i="11"/>
  <c r="P679" i="11"/>
  <c r="M680" i="11"/>
  <c r="E678" i="2"/>
  <c r="E677" i="7"/>
  <c r="I677" i="7" s="1"/>
  <c r="Q677" i="7" s="1"/>
  <c r="C677" i="8"/>
  <c r="F677" i="8" s="1"/>
  <c r="L677" i="8" s="1"/>
  <c r="I676" i="8"/>
  <c r="O675" i="8"/>
  <c r="M676" i="7"/>
  <c r="U675" i="7"/>
  <c r="P680" i="8"/>
  <c r="M681" i="8"/>
  <c r="O678" i="7"/>
  <c r="S677" i="7"/>
  <c r="P677" i="7"/>
  <c r="T676" i="7"/>
  <c r="P680" i="11" l="1"/>
  <c r="M681" i="11"/>
  <c r="O679" i="11"/>
  <c r="L680" i="11"/>
  <c r="I677" i="8"/>
  <c r="O676" i="8"/>
  <c r="M677" i="7"/>
  <c r="U676" i="7"/>
  <c r="E679" i="2"/>
  <c r="E678" i="7"/>
  <c r="I678" i="7" s="1"/>
  <c r="Q678" i="7" s="1"/>
  <c r="C678" i="8"/>
  <c r="F678" i="8" s="1"/>
  <c r="L678" i="8" s="1"/>
  <c r="P681" i="8"/>
  <c r="M682" i="8"/>
  <c r="P678" i="7"/>
  <c r="T677" i="7"/>
  <c r="O679" i="7"/>
  <c r="S678" i="7"/>
  <c r="O680" i="11" l="1"/>
  <c r="L681" i="11"/>
  <c r="P681" i="11"/>
  <c r="M682" i="11"/>
  <c r="E680" i="2"/>
  <c r="E679" i="7"/>
  <c r="I679" i="7" s="1"/>
  <c r="Q679" i="7" s="1"/>
  <c r="C679" i="8"/>
  <c r="F679" i="8" s="1"/>
  <c r="L679" i="8" s="1"/>
  <c r="M678" i="7"/>
  <c r="M679" i="7" s="1"/>
  <c r="U677" i="7"/>
  <c r="I678" i="8"/>
  <c r="I679" i="8" s="1"/>
  <c r="O677" i="8"/>
  <c r="U679" i="7"/>
  <c r="P682" i="8"/>
  <c r="M683" i="8"/>
  <c r="O680" i="7"/>
  <c r="S679" i="7"/>
  <c r="P679" i="7"/>
  <c r="T678" i="7"/>
  <c r="P682" i="11" l="1"/>
  <c r="M683" i="11"/>
  <c r="O681" i="11"/>
  <c r="L682" i="11"/>
  <c r="O679" i="8"/>
  <c r="E681" i="2"/>
  <c r="E680" i="7"/>
  <c r="I680" i="7" s="1"/>
  <c r="Q680" i="7" s="1"/>
  <c r="C680" i="8"/>
  <c r="F680" i="8" s="1"/>
  <c r="L680" i="8" s="1"/>
  <c r="U678" i="7"/>
  <c r="O678" i="8"/>
  <c r="P683" i="8"/>
  <c r="M684" i="8"/>
  <c r="P680" i="7"/>
  <c r="T679" i="7"/>
  <c r="O681" i="7"/>
  <c r="S680" i="7"/>
  <c r="O682" i="11" l="1"/>
  <c r="L683" i="11"/>
  <c r="P683" i="11"/>
  <c r="M684" i="11"/>
  <c r="E682" i="2"/>
  <c r="E681" i="7"/>
  <c r="I681" i="7" s="1"/>
  <c r="Q681" i="7" s="1"/>
  <c r="C681" i="8"/>
  <c r="I680" i="8"/>
  <c r="M680" i="7"/>
  <c r="P684" i="8"/>
  <c r="M685" i="8"/>
  <c r="O682" i="7"/>
  <c r="S681" i="7"/>
  <c r="P681" i="7"/>
  <c r="T680" i="7"/>
  <c r="P684" i="11" l="1"/>
  <c r="M685" i="11"/>
  <c r="O683" i="11"/>
  <c r="L684" i="11"/>
  <c r="M681" i="7"/>
  <c r="U680" i="7"/>
  <c r="I681" i="8"/>
  <c r="O680" i="8"/>
  <c r="F681" i="8"/>
  <c r="L681" i="8" s="1"/>
  <c r="O681" i="8" s="1"/>
  <c r="E683" i="2"/>
  <c r="E682" i="7"/>
  <c r="I682" i="7" s="1"/>
  <c r="Q682" i="7" s="1"/>
  <c r="C682" i="8"/>
  <c r="F682" i="8" s="1"/>
  <c r="L682" i="8" s="1"/>
  <c r="P685" i="8"/>
  <c r="M686" i="8"/>
  <c r="P682" i="7"/>
  <c r="T681" i="7"/>
  <c r="O683" i="7"/>
  <c r="S682" i="7"/>
  <c r="O684" i="11" l="1"/>
  <c r="L685" i="11"/>
  <c r="P685" i="11"/>
  <c r="M686" i="11"/>
  <c r="E684" i="2"/>
  <c r="E683" i="7"/>
  <c r="I683" i="7" s="1"/>
  <c r="Q683" i="7" s="1"/>
  <c r="C683" i="8"/>
  <c r="F683" i="8"/>
  <c r="L683" i="8" s="1"/>
  <c r="I682" i="8"/>
  <c r="I683" i="8" s="1"/>
  <c r="M682" i="7"/>
  <c r="U681" i="7"/>
  <c r="O683" i="8"/>
  <c r="M687" i="8"/>
  <c r="P686" i="8"/>
  <c r="O684" i="7"/>
  <c r="S683" i="7"/>
  <c r="P683" i="7"/>
  <c r="T682" i="7"/>
  <c r="P686" i="11" l="1"/>
  <c r="M687" i="11"/>
  <c r="O685" i="11"/>
  <c r="L686" i="11"/>
  <c r="M683" i="7"/>
  <c r="U682" i="7"/>
  <c r="E685" i="2"/>
  <c r="E684" i="7"/>
  <c r="I684" i="7" s="1"/>
  <c r="Q684" i="7" s="1"/>
  <c r="C684" i="8"/>
  <c r="F684" i="8" s="1"/>
  <c r="L684" i="8" s="1"/>
  <c r="O682" i="8"/>
  <c r="P687" i="8"/>
  <c r="M688" i="8"/>
  <c r="P684" i="7"/>
  <c r="T683" i="7"/>
  <c r="O685" i="7"/>
  <c r="S684" i="7"/>
  <c r="P687" i="11" l="1"/>
  <c r="M688" i="11"/>
  <c r="O686" i="11"/>
  <c r="L687" i="11"/>
  <c r="E686" i="2"/>
  <c r="E685" i="7"/>
  <c r="I685" i="7" s="1"/>
  <c r="Q685" i="7" s="1"/>
  <c r="C685" i="8"/>
  <c r="F685" i="8" s="1"/>
  <c r="L685" i="8" s="1"/>
  <c r="M684" i="7"/>
  <c r="U683" i="7"/>
  <c r="I684" i="8"/>
  <c r="P688" i="8"/>
  <c r="M689" i="8"/>
  <c r="O686" i="7"/>
  <c r="S685" i="7"/>
  <c r="P685" i="7"/>
  <c r="T684" i="7"/>
  <c r="L688" i="11" l="1"/>
  <c r="O687" i="11"/>
  <c r="P688" i="11"/>
  <c r="M689" i="11"/>
  <c r="I685" i="8"/>
  <c r="O684" i="8"/>
  <c r="M685" i="7"/>
  <c r="U684" i="7"/>
  <c r="E687" i="2"/>
  <c r="E686" i="7"/>
  <c r="I686" i="7" s="1"/>
  <c r="Q686" i="7" s="1"/>
  <c r="C686" i="8"/>
  <c r="F686" i="8" s="1"/>
  <c r="L686" i="8" s="1"/>
  <c r="P689" i="8"/>
  <c r="M690" i="8"/>
  <c r="P686" i="7"/>
  <c r="T685" i="7"/>
  <c r="O687" i="7"/>
  <c r="S686" i="7"/>
  <c r="P689" i="11" l="1"/>
  <c r="M690" i="11"/>
  <c r="O688" i="11"/>
  <c r="L689" i="11"/>
  <c r="E688" i="2"/>
  <c r="E687" i="7"/>
  <c r="I687" i="7" s="1"/>
  <c r="Q687" i="7" s="1"/>
  <c r="C687" i="8"/>
  <c r="F687" i="8" s="1"/>
  <c r="L687" i="8" s="1"/>
  <c r="M686" i="7"/>
  <c r="U685" i="7"/>
  <c r="I686" i="8"/>
  <c r="O685" i="8"/>
  <c r="P690" i="8"/>
  <c r="M691" i="8"/>
  <c r="O688" i="7"/>
  <c r="S687" i="7"/>
  <c r="P687" i="7"/>
  <c r="T686" i="7"/>
  <c r="O689" i="11" l="1"/>
  <c r="L690" i="11"/>
  <c r="P690" i="11"/>
  <c r="M691" i="11"/>
  <c r="M687" i="7"/>
  <c r="U686" i="7"/>
  <c r="I687" i="8"/>
  <c r="O686" i="8"/>
  <c r="E689" i="2"/>
  <c r="E688" i="7"/>
  <c r="I688" i="7" s="1"/>
  <c r="Q688" i="7" s="1"/>
  <c r="C688" i="8"/>
  <c r="P691" i="8"/>
  <c r="M692" i="8"/>
  <c r="P688" i="7"/>
  <c r="T687" i="7"/>
  <c r="O689" i="7"/>
  <c r="S688" i="7"/>
  <c r="M692" i="11" l="1"/>
  <c r="P691" i="11"/>
  <c r="O690" i="11"/>
  <c r="L691" i="11"/>
  <c r="F688" i="8"/>
  <c r="L688" i="8" s="1"/>
  <c r="E690" i="2"/>
  <c r="E689" i="7"/>
  <c r="I689" i="7" s="1"/>
  <c r="Q689" i="7" s="1"/>
  <c r="C689" i="8"/>
  <c r="F689" i="8" s="1"/>
  <c r="L689" i="8" s="1"/>
  <c r="I688" i="8"/>
  <c r="I689" i="8" s="1"/>
  <c r="O687" i="8"/>
  <c r="M688" i="7"/>
  <c r="U687" i="7"/>
  <c r="P692" i="8"/>
  <c r="M693" i="8"/>
  <c r="O690" i="7"/>
  <c r="S689" i="7"/>
  <c r="P689" i="7"/>
  <c r="T688" i="7"/>
  <c r="O691" i="11" l="1"/>
  <c r="L692" i="11"/>
  <c r="P692" i="11"/>
  <c r="M693" i="11"/>
  <c r="O689" i="8"/>
  <c r="M689" i="7"/>
  <c r="U688" i="7"/>
  <c r="E691" i="2"/>
  <c r="E690" i="7"/>
  <c r="I690" i="7" s="1"/>
  <c r="Q690" i="7" s="1"/>
  <c r="C690" i="8"/>
  <c r="F690" i="8" s="1"/>
  <c r="L690" i="8" s="1"/>
  <c r="O688" i="8"/>
  <c r="P693" i="8"/>
  <c r="M694" i="8"/>
  <c r="P690" i="7"/>
  <c r="T689" i="7"/>
  <c r="O691" i="7"/>
  <c r="S690" i="7"/>
  <c r="P693" i="11" l="1"/>
  <c r="M694" i="11"/>
  <c r="O692" i="11"/>
  <c r="L693" i="11"/>
  <c r="E692" i="2"/>
  <c r="E691" i="7"/>
  <c r="I691" i="7" s="1"/>
  <c r="Q691" i="7" s="1"/>
  <c r="C691" i="8"/>
  <c r="I690" i="8"/>
  <c r="I691" i="8" s="1"/>
  <c r="M690" i="7"/>
  <c r="U689" i="7"/>
  <c r="P694" i="8"/>
  <c r="M695" i="8"/>
  <c r="O692" i="7"/>
  <c r="S691" i="7"/>
  <c r="P691" i="7"/>
  <c r="T690" i="7"/>
  <c r="O693" i="11" l="1"/>
  <c r="L694" i="11"/>
  <c r="P694" i="11"/>
  <c r="M695" i="11"/>
  <c r="F691" i="8"/>
  <c r="L691" i="8" s="1"/>
  <c r="O691" i="8" s="1"/>
  <c r="M691" i="7"/>
  <c r="U690" i="7"/>
  <c r="E693" i="2"/>
  <c r="E692" i="7"/>
  <c r="I692" i="7" s="1"/>
  <c r="Q692" i="7" s="1"/>
  <c r="C692" i="8"/>
  <c r="I692" i="8" s="1"/>
  <c r="O690" i="8"/>
  <c r="P695" i="8"/>
  <c r="M696" i="8"/>
  <c r="P692" i="7"/>
  <c r="T691" i="7"/>
  <c r="O693" i="7"/>
  <c r="S692" i="7"/>
  <c r="P695" i="11" l="1"/>
  <c r="M696" i="11"/>
  <c r="O694" i="11"/>
  <c r="L695" i="11"/>
  <c r="E694" i="2"/>
  <c r="E693" i="7"/>
  <c r="I693" i="7" s="1"/>
  <c r="Q693" i="7" s="1"/>
  <c r="C693" i="8"/>
  <c r="F693" i="8" s="1"/>
  <c r="M692" i="7"/>
  <c r="M693" i="7" s="1"/>
  <c r="U691" i="7"/>
  <c r="F692" i="8"/>
  <c r="L692" i="8" s="1"/>
  <c r="O692" i="8" s="1"/>
  <c r="P696" i="8"/>
  <c r="M697" i="8"/>
  <c r="O694" i="7"/>
  <c r="S693" i="7"/>
  <c r="P693" i="7"/>
  <c r="T692" i="7"/>
  <c r="O695" i="11" l="1"/>
  <c r="L696" i="11"/>
  <c r="P696" i="11"/>
  <c r="M697" i="11"/>
  <c r="U693" i="7"/>
  <c r="L693" i="8"/>
  <c r="E695" i="2"/>
  <c r="E694" i="7"/>
  <c r="I694" i="7" s="1"/>
  <c r="Q694" i="7" s="1"/>
  <c r="C694" i="8"/>
  <c r="F694" i="8" s="1"/>
  <c r="L694" i="8" s="1"/>
  <c r="U692" i="7"/>
  <c r="I693" i="8"/>
  <c r="I694" i="8" s="1"/>
  <c r="P697" i="8"/>
  <c r="M698" i="8"/>
  <c r="P694" i="7"/>
  <c r="T693" i="7"/>
  <c r="O695" i="7"/>
  <c r="S694" i="7"/>
  <c r="O696" i="11" l="1"/>
  <c r="L697" i="11"/>
  <c r="P697" i="11"/>
  <c r="M698" i="11"/>
  <c r="O694" i="8"/>
  <c r="O693" i="8"/>
  <c r="E696" i="2"/>
  <c r="E695" i="7"/>
  <c r="I695" i="7" s="1"/>
  <c r="Q695" i="7" s="1"/>
  <c r="C695" i="8"/>
  <c r="F695" i="8" s="1"/>
  <c r="L695" i="8" s="1"/>
  <c r="M694" i="7"/>
  <c r="P698" i="8"/>
  <c r="M699" i="8"/>
  <c r="O696" i="7"/>
  <c r="S695" i="7"/>
  <c r="P695" i="7"/>
  <c r="T694" i="7"/>
  <c r="P698" i="11" l="1"/>
  <c r="M699" i="11"/>
  <c r="O697" i="11"/>
  <c r="L698" i="11"/>
  <c r="M695" i="7"/>
  <c r="U694" i="7"/>
  <c r="E697" i="2"/>
  <c r="E696" i="7"/>
  <c r="I696" i="7" s="1"/>
  <c r="Q696" i="7" s="1"/>
  <c r="C696" i="8"/>
  <c r="I695" i="8"/>
  <c r="P699" i="8"/>
  <c r="M700" i="8"/>
  <c r="P696" i="7"/>
  <c r="T695" i="7"/>
  <c r="O697" i="7"/>
  <c r="S696" i="7"/>
  <c r="O698" i="11" l="1"/>
  <c r="L699" i="11"/>
  <c r="P699" i="11"/>
  <c r="M700" i="11"/>
  <c r="I696" i="8"/>
  <c r="O695" i="8"/>
  <c r="F696" i="8"/>
  <c r="L696" i="8" s="1"/>
  <c r="O696" i="8" s="1"/>
  <c r="E698" i="2"/>
  <c r="E697" i="7"/>
  <c r="I697" i="7" s="1"/>
  <c r="Q697" i="7" s="1"/>
  <c r="C697" i="8"/>
  <c r="F697" i="8" s="1"/>
  <c r="L697" i="8" s="1"/>
  <c r="M696" i="7"/>
  <c r="U695" i="7"/>
  <c r="P700" i="8"/>
  <c r="M701" i="8"/>
  <c r="O698" i="7"/>
  <c r="S697" i="7"/>
  <c r="P697" i="7"/>
  <c r="T696" i="7"/>
  <c r="P700" i="11" l="1"/>
  <c r="M701" i="11"/>
  <c r="O699" i="11"/>
  <c r="L700" i="11"/>
  <c r="M697" i="7"/>
  <c r="U696" i="7"/>
  <c r="E699" i="2"/>
  <c r="E698" i="7"/>
  <c r="I698" i="7" s="1"/>
  <c r="Q698" i="7" s="1"/>
  <c r="C698" i="8"/>
  <c r="F698" i="8" s="1"/>
  <c r="L698" i="8" s="1"/>
  <c r="I697" i="8"/>
  <c r="I698" i="8" s="1"/>
  <c r="P701" i="8"/>
  <c r="M702" i="8"/>
  <c r="P698" i="7"/>
  <c r="T697" i="7"/>
  <c r="O699" i="7"/>
  <c r="S698" i="7"/>
  <c r="O698" i="8" l="1"/>
  <c r="O700" i="11"/>
  <c r="L701" i="11"/>
  <c r="P701" i="11"/>
  <c r="M702" i="11"/>
  <c r="E700" i="2"/>
  <c r="E699" i="7"/>
  <c r="I699" i="7" s="1"/>
  <c r="Q699" i="7" s="1"/>
  <c r="C699" i="8"/>
  <c r="F699" i="8" s="1"/>
  <c r="L699" i="8" s="1"/>
  <c r="M698" i="7"/>
  <c r="U697" i="7"/>
  <c r="O697" i="8"/>
  <c r="P702" i="8"/>
  <c r="M703" i="8"/>
  <c r="O700" i="7"/>
  <c r="S699" i="7"/>
  <c r="P699" i="7"/>
  <c r="T698" i="7"/>
  <c r="P702" i="11" l="1"/>
  <c r="M703" i="11"/>
  <c r="O701" i="11"/>
  <c r="L702" i="11"/>
  <c r="M699" i="7"/>
  <c r="U698" i="7"/>
  <c r="E701" i="2"/>
  <c r="E700" i="7"/>
  <c r="I700" i="7" s="1"/>
  <c r="Q700" i="7" s="1"/>
  <c r="C700" i="8"/>
  <c r="F700" i="8" s="1"/>
  <c r="L700" i="8" s="1"/>
  <c r="I699" i="8"/>
  <c r="P703" i="8"/>
  <c r="M704" i="8"/>
  <c r="P700" i="7"/>
  <c r="T699" i="7"/>
  <c r="O701" i="7"/>
  <c r="S700" i="7"/>
  <c r="P703" i="11" l="1"/>
  <c r="M704" i="11"/>
  <c r="O702" i="11"/>
  <c r="L703" i="11"/>
  <c r="I700" i="8"/>
  <c r="O699" i="8"/>
  <c r="E702" i="2"/>
  <c r="E701" i="7"/>
  <c r="I701" i="7" s="1"/>
  <c r="Q701" i="7" s="1"/>
  <c r="C701" i="8"/>
  <c r="F701" i="8" s="1"/>
  <c r="L701" i="8" s="1"/>
  <c r="M700" i="7"/>
  <c r="U699" i="7"/>
  <c r="M705" i="8"/>
  <c r="P704" i="8"/>
  <c r="O702" i="7"/>
  <c r="S701" i="7"/>
  <c r="P701" i="7"/>
  <c r="T700" i="7"/>
  <c r="O703" i="11" l="1"/>
  <c r="L704" i="11"/>
  <c r="P704" i="11"/>
  <c r="M705" i="11"/>
  <c r="M701" i="7"/>
  <c r="U700" i="7"/>
  <c r="E703" i="2"/>
  <c r="E702" i="7"/>
  <c r="I702" i="7" s="1"/>
  <c r="Q702" i="7" s="1"/>
  <c r="C702" i="8"/>
  <c r="F702" i="8" s="1"/>
  <c r="L702" i="8" s="1"/>
  <c r="I701" i="8"/>
  <c r="O700" i="8"/>
  <c r="P705" i="8"/>
  <c r="M706" i="8"/>
  <c r="P702" i="7"/>
  <c r="T701" i="7"/>
  <c r="O703" i="7"/>
  <c r="S702" i="7"/>
  <c r="P705" i="11" l="1"/>
  <c r="M706" i="11"/>
  <c r="O704" i="11"/>
  <c r="L705" i="11"/>
  <c r="I702" i="8"/>
  <c r="O701" i="8"/>
  <c r="E704" i="2"/>
  <c r="E703" i="7"/>
  <c r="I703" i="7" s="1"/>
  <c r="Q703" i="7" s="1"/>
  <c r="C703" i="8"/>
  <c r="F703" i="8" s="1"/>
  <c r="L703" i="8" s="1"/>
  <c r="M702" i="7"/>
  <c r="U701" i="7"/>
  <c r="P706" i="8"/>
  <c r="M707" i="8"/>
  <c r="O704" i="7"/>
  <c r="S703" i="7"/>
  <c r="P703" i="7"/>
  <c r="T702" i="7"/>
  <c r="O705" i="11" l="1"/>
  <c r="L706" i="11"/>
  <c r="P706" i="11"/>
  <c r="M707" i="11"/>
  <c r="M703" i="7"/>
  <c r="U702" i="7"/>
  <c r="E705" i="2"/>
  <c r="E704" i="7"/>
  <c r="I704" i="7" s="1"/>
  <c r="Q704" i="7" s="1"/>
  <c r="C704" i="8"/>
  <c r="F704" i="8" s="1"/>
  <c r="L704" i="8" s="1"/>
  <c r="I703" i="8"/>
  <c r="O702" i="8"/>
  <c r="P707" i="8"/>
  <c r="M708" i="8"/>
  <c r="P704" i="7"/>
  <c r="T703" i="7"/>
  <c r="O705" i="7"/>
  <c r="S704" i="7"/>
  <c r="P707" i="11" l="1"/>
  <c r="M708" i="11"/>
  <c r="O706" i="11"/>
  <c r="L707" i="11"/>
  <c r="I704" i="8"/>
  <c r="O703" i="8"/>
  <c r="E706" i="2"/>
  <c r="E705" i="7"/>
  <c r="I705" i="7" s="1"/>
  <c r="Q705" i="7" s="1"/>
  <c r="C705" i="8"/>
  <c r="F705" i="8" s="1"/>
  <c r="L705" i="8" s="1"/>
  <c r="M704" i="7"/>
  <c r="U703" i="7"/>
  <c r="P708" i="8"/>
  <c r="M709" i="8"/>
  <c r="O706" i="7"/>
  <c r="S705" i="7"/>
  <c r="P705" i="7"/>
  <c r="T704" i="7"/>
  <c r="O707" i="11" l="1"/>
  <c r="L708" i="11"/>
  <c r="P708" i="11"/>
  <c r="M709" i="11"/>
  <c r="M705" i="7"/>
  <c r="U704" i="7"/>
  <c r="E707" i="2"/>
  <c r="E706" i="7"/>
  <c r="I706" i="7" s="1"/>
  <c r="Q706" i="7" s="1"/>
  <c r="C706" i="8"/>
  <c r="F706" i="8" s="1"/>
  <c r="L706" i="8" s="1"/>
  <c r="I705" i="8"/>
  <c r="O704" i="8"/>
  <c r="P709" i="8"/>
  <c r="M710" i="8"/>
  <c r="P706" i="7"/>
  <c r="T705" i="7"/>
  <c r="O707" i="7"/>
  <c r="S706" i="7"/>
  <c r="P709" i="11" l="1"/>
  <c r="M710" i="11"/>
  <c r="O708" i="11"/>
  <c r="L709" i="11"/>
  <c r="I706" i="8"/>
  <c r="O705" i="8"/>
  <c r="E708" i="2"/>
  <c r="E707" i="7"/>
  <c r="I707" i="7" s="1"/>
  <c r="Q707" i="7" s="1"/>
  <c r="C707" i="8"/>
  <c r="F707" i="8" s="1"/>
  <c r="L707" i="8" s="1"/>
  <c r="M706" i="7"/>
  <c r="U705" i="7"/>
  <c r="P710" i="8"/>
  <c r="M711" i="8"/>
  <c r="O708" i="7"/>
  <c r="S707" i="7"/>
  <c r="P707" i="7"/>
  <c r="T706" i="7"/>
  <c r="O709" i="11" l="1"/>
  <c r="L710" i="11"/>
  <c r="P710" i="11"/>
  <c r="M711" i="11"/>
  <c r="M707" i="7"/>
  <c r="U706" i="7"/>
  <c r="E709" i="2"/>
  <c r="E708" i="7"/>
  <c r="I708" i="7" s="1"/>
  <c r="Q708" i="7" s="1"/>
  <c r="C708" i="8"/>
  <c r="F708" i="8" s="1"/>
  <c r="L708" i="8" s="1"/>
  <c r="I707" i="8"/>
  <c r="O706" i="8"/>
  <c r="P711" i="8"/>
  <c r="M712" i="8"/>
  <c r="P708" i="7"/>
  <c r="T707" i="7"/>
  <c r="O709" i="7"/>
  <c r="S708" i="7"/>
  <c r="O710" i="11" l="1"/>
  <c r="L711" i="11"/>
  <c r="P711" i="11"/>
  <c r="M712" i="11"/>
  <c r="I708" i="8"/>
  <c r="O707" i="8"/>
  <c r="E710" i="2"/>
  <c r="E709" i="7"/>
  <c r="I709" i="7" s="1"/>
  <c r="Q709" i="7" s="1"/>
  <c r="C709" i="8"/>
  <c r="F709" i="8" s="1"/>
  <c r="L709" i="8" s="1"/>
  <c r="M708" i="7"/>
  <c r="U707" i="7"/>
  <c r="P712" i="8"/>
  <c r="M713" i="8"/>
  <c r="O710" i="7"/>
  <c r="S709" i="7"/>
  <c r="P709" i="7"/>
  <c r="T708" i="7"/>
  <c r="P712" i="11" l="1"/>
  <c r="M713" i="11"/>
  <c r="O711" i="11"/>
  <c r="L712" i="11"/>
  <c r="M709" i="7"/>
  <c r="U708" i="7"/>
  <c r="E711" i="2"/>
  <c r="E710" i="7"/>
  <c r="I710" i="7" s="1"/>
  <c r="Q710" i="7" s="1"/>
  <c r="C710" i="8"/>
  <c r="F710" i="8" s="1"/>
  <c r="L710" i="8" s="1"/>
  <c r="I709" i="8"/>
  <c r="O708" i="8"/>
  <c r="M714" i="8"/>
  <c r="P713" i="8"/>
  <c r="P710" i="7"/>
  <c r="T709" i="7"/>
  <c r="O711" i="7"/>
  <c r="S710" i="7"/>
  <c r="O712" i="11" l="1"/>
  <c r="L713" i="11"/>
  <c r="P713" i="11"/>
  <c r="M714" i="11"/>
  <c r="I710" i="8"/>
  <c r="O709" i="8"/>
  <c r="E712" i="2"/>
  <c r="E711" i="7"/>
  <c r="I711" i="7" s="1"/>
  <c r="Q711" i="7" s="1"/>
  <c r="C711" i="8"/>
  <c r="F711" i="8" s="1"/>
  <c r="L711" i="8" s="1"/>
  <c r="M710" i="7"/>
  <c r="U709" i="7"/>
  <c r="P714" i="8"/>
  <c r="M715" i="8"/>
  <c r="O712" i="7"/>
  <c r="S711" i="7"/>
  <c r="P711" i="7"/>
  <c r="T710" i="7"/>
  <c r="P714" i="11" l="1"/>
  <c r="M715" i="11"/>
  <c r="O713" i="11"/>
  <c r="L714" i="11"/>
  <c r="M711" i="7"/>
  <c r="U710" i="7"/>
  <c r="E713" i="2"/>
  <c r="E712" i="7"/>
  <c r="I712" i="7" s="1"/>
  <c r="Q712" i="7" s="1"/>
  <c r="C712" i="8"/>
  <c r="F712" i="8" s="1"/>
  <c r="L712" i="8" s="1"/>
  <c r="I711" i="8"/>
  <c r="O710" i="8"/>
  <c r="P715" i="8"/>
  <c r="M716" i="8"/>
  <c r="P712" i="7"/>
  <c r="T711" i="7"/>
  <c r="O713" i="7"/>
  <c r="S712" i="7"/>
  <c r="L715" i="11" l="1"/>
  <c r="O714" i="11"/>
  <c r="P715" i="11"/>
  <c r="M716" i="11"/>
  <c r="I712" i="8"/>
  <c r="O711" i="8"/>
  <c r="E714" i="2"/>
  <c r="E713" i="7"/>
  <c r="I713" i="7" s="1"/>
  <c r="Q713" i="7" s="1"/>
  <c r="C713" i="8"/>
  <c r="F713" i="8" s="1"/>
  <c r="L713" i="8" s="1"/>
  <c r="M712" i="7"/>
  <c r="U711" i="7"/>
  <c r="P716" i="8"/>
  <c r="M717" i="8"/>
  <c r="O714" i="7"/>
  <c r="S713" i="7"/>
  <c r="P713" i="7"/>
  <c r="T712" i="7"/>
  <c r="P716" i="11" l="1"/>
  <c r="M717" i="11"/>
  <c r="O715" i="11"/>
  <c r="L716" i="11"/>
  <c r="M713" i="7"/>
  <c r="U712" i="7"/>
  <c r="E715" i="2"/>
  <c r="E714" i="7"/>
  <c r="I714" i="7" s="1"/>
  <c r="Q714" i="7" s="1"/>
  <c r="C714" i="8"/>
  <c r="F714" i="8" s="1"/>
  <c r="L714" i="8" s="1"/>
  <c r="I713" i="8"/>
  <c r="O712" i="8"/>
  <c r="P717" i="8"/>
  <c r="M718" i="8"/>
  <c r="P714" i="7"/>
  <c r="T713" i="7"/>
  <c r="O715" i="7"/>
  <c r="S714" i="7"/>
  <c r="O716" i="11" l="1"/>
  <c r="L717" i="11"/>
  <c r="P717" i="11"/>
  <c r="M718" i="11"/>
  <c r="I714" i="8"/>
  <c r="O713" i="8"/>
  <c r="E716" i="2"/>
  <c r="E715" i="7"/>
  <c r="I715" i="7" s="1"/>
  <c r="Q715" i="7" s="1"/>
  <c r="C715" i="8"/>
  <c r="F715" i="8" s="1"/>
  <c r="L715" i="8" s="1"/>
  <c r="M714" i="7"/>
  <c r="U713" i="7"/>
  <c r="P718" i="8"/>
  <c r="M719" i="8"/>
  <c r="O716" i="7"/>
  <c r="S715" i="7"/>
  <c r="P715" i="7"/>
  <c r="T714" i="7"/>
  <c r="M719" i="11" l="1"/>
  <c r="P718" i="11"/>
  <c r="O717" i="11"/>
  <c r="L718" i="11"/>
  <c r="M715" i="7"/>
  <c r="U714" i="7"/>
  <c r="E717" i="2"/>
  <c r="E716" i="7"/>
  <c r="I716" i="7" s="1"/>
  <c r="Q716" i="7" s="1"/>
  <c r="C716" i="8"/>
  <c r="F716" i="8" s="1"/>
  <c r="L716" i="8" s="1"/>
  <c r="I715" i="8"/>
  <c r="O714" i="8"/>
  <c r="P719" i="8"/>
  <c r="M720" i="8"/>
  <c r="P716" i="7"/>
  <c r="T715" i="7"/>
  <c r="O717" i="7"/>
  <c r="S716" i="7"/>
  <c r="O718" i="11" l="1"/>
  <c r="L719" i="11"/>
  <c r="P719" i="11"/>
  <c r="M720" i="11"/>
  <c r="I716" i="8"/>
  <c r="O715" i="8"/>
  <c r="E718" i="2"/>
  <c r="E717" i="7"/>
  <c r="I717" i="7" s="1"/>
  <c r="Q717" i="7" s="1"/>
  <c r="C717" i="8"/>
  <c r="F717" i="8" s="1"/>
  <c r="L717" i="8" s="1"/>
  <c r="M716" i="7"/>
  <c r="U715" i="7"/>
  <c r="P720" i="8"/>
  <c r="M721" i="8"/>
  <c r="O718" i="7"/>
  <c r="S717" i="7"/>
  <c r="P717" i="7"/>
  <c r="T716" i="7"/>
  <c r="P720" i="11" l="1"/>
  <c r="M721" i="11"/>
  <c r="O719" i="11"/>
  <c r="L720" i="11"/>
  <c r="M717" i="7"/>
  <c r="U716" i="7"/>
  <c r="E719" i="2"/>
  <c r="E718" i="7"/>
  <c r="I718" i="7" s="1"/>
  <c r="Q718" i="7" s="1"/>
  <c r="C718" i="8"/>
  <c r="I717" i="8"/>
  <c r="O716" i="8"/>
  <c r="P721" i="8"/>
  <c r="M722" i="8"/>
  <c r="P718" i="7"/>
  <c r="T717" i="7"/>
  <c r="O719" i="7"/>
  <c r="S718" i="7"/>
  <c r="O720" i="11" l="1"/>
  <c r="L721" i="11"/>
  <c r="P721" i="11"/>
  <c r="M722" i="11"/>
  <c r="I718" i="8"/>
  <c r="O717" i="8"/>
  <c r="F718" i="8"/>
  <c r="L718" i="8" s="1"/>
  <c r="O718" i="8" s="1"/>
  <c r="E720" i="2"/>
  <c r="E719" i="7"/>
  <c r="I719" i="7" s="1"/>
  <c r="Q719" i="7" s="1"/>
  <c r="C719" i="8"/>
  <c r="F719" i="8" s="1"/>
  <c r="L719" i="8" s="1"/>
  <c r="M718" i="7"/>
  <c r="U717" i="7"/>
  <c r="P722" i="8"/>
  <c r="M723" i="8"/>
  <c r="O720" i="7"/>
  <c r="S719" i="7"/>
  <c r="P719" i="7"/>
  <c r="T718" i="7"/>
  <c r="P722" i="11" l="1"/>
  <c r="M723" i="11"/>
  <c r="O721" i="11"/>
  <c r="L722" i="11"/>
  <c r="M719" i="7"/>
  <c r="U718" i="7"/>
  <c r="E721" i="2"/>
  <c r="E720" i="7"/>
  <c r="I720" i="7" s="1"/>
  <c r="Q720" i="7" s="1"/>
  <c r="C720" i="8"/>
  <c r="F720" i="8" s="1"/>
  <c r="L720" i="8" s="1"/>
  <c r="I719" i="8"/>
  <c r="I720" i="8" s="1"/>
  <c r="P723" i="8"/>
  <c r="M724" i="8"/>
  <c r="P720" i="7"/>
  <c r="T719" i="7"/>
  <c r="O721" i="7"/>
  <c r="S720" i="7"/>
  <c r="O720" i="8" l="1"/>
  <c r="O722" i="11"/>
  <c r="L723" i="11"/>
  <c r="P723" i="11"/>
  <c r="M724" i="11"/>
  <c r="E722" i="2"/>
  <c r="E721" i="7"/>
  <c r="I721" i="7" s="1"/>
  <c r="Q721" i="7" s="1"/>
  <c r="C721" i="8"/>
  <c r="F721" i="8" s="1"/>
  <c r="L721" i="8" s="1"/>
  <c r="M720" i="7"/>
  <c r="U719" i="7"/>
  <c r="O719" i="8"/>
  <c r="P724" i="8"/>
  <c r="M725" i="8"/>
  <c r="O722" i="7"/>
  <c r="S721" i="7"/>
  <c r="P721" i="7"/>
  <c r="T720" i="7"/>
  <c r="P724" i="11" l="1"/>
  <c r="M725" i="11"/>
  <c r="O723" i="11"/>
  <c r="L724" i="11"/>
  <c r="M721" i="7"/>
  <c r="U720" i="7"/>
  <c r="E723" i="2"/>
  <c r="E722" i="7"/>
  <c r="I722" i="7" s="1"/>
  <c r="Q722" i="7" s="1"/>
  <c r="C722" i="8"/>
  <c r="F722" i="8" s="1"/>
  <c r="L722" i="8" s="1"/>
  <c r="I721" i="8"/>
  <c r="I722" i="8" s="1"/>
  <c r="O722" i="8" s="1"/>
  <c r="P725" i="8"/>
  <c r="M726" i="8"/>
  <c r="P722" i="7"/>
  <c r="T721" i="7"/>
  <c r="O723" i="7"/>
  <c r="S722" i="7"/>
  <c r="O724" i="11" l="1"/>
  <c r="L725" i="11"/>
  <c r="P725" i="11"/>
  <c r="M726" i="11"/>
  <c r="M722" i="7"/>
  <c r="U721" i="7"/>
  <c r="E724" i="2"/>
  <c r="E723" i="7"/>
  <c r="C723" i="8"/>
  <c r="F723" i="8" s="1"/>
  <c r="L723" i="8" s="1"/>
  <c r="O721" i="8"/>
  <c r="P726" i="8"/>
  <c r="M727" i="8"/>
  <c r="O724" i="7"/>
  <c r="S723" i="7"/>
  <c r="P723" i="7"/>
  <c r="T722" i="7"/>
  <c r="P726" i="11" l="1"/>
  <c r="M727" i="11"/>
  <c r="O725" i="11"/>
  <c r="L726" i="11"/>
  <c r="E725" i="2"/>
  <c r="E724" i="7"/>
  <c r="C724" i="8"/>
  <c r="F724" i="8" s="1"/>
  <c r="L724" i="8" s="1"/>
  <c r="I724" i="7"/>
  <c r="I723" i="7"/>
  <c r="Q723" i="7" s="1"/>
  <c r="M723" i="7"/>
  <c r="M724" i="7" s="1"/>
  <c r="U722" i="7"/>
  <c r="I723" i="8"/>
  <c r="I724" i="8" s="1"/>
  <c r="P727" i="8"/>
  <c r="M728" i="8"/>
  <c r="P724" i="7"/>
  <c r="T723" i="7"/>
  <c r="O725" i="7"/>
  <c r="S724" i="7"/>
  <c r="P727" i="11" l="1"/>
  <c r="M728" i="11"/>
  <c r="O726" i="11"/>
  <c r="L727" i="11"/>
  <c r="U723" i="7"/>
  <c r="O724" i="8"/>
  <c r="Q724" i="7"/>
  <c r="U724" i="7" s="1"/>
  <c r="E726" i="2"/>
  <c r="E725" i="7"/>
  <c r="I725" i="7" s="1"/>
  <c r="Q725" i="7" s="1"/>
  <c r="C725" i="8"/>
  <c r="F725" i="8" s="1"/>
  <c r="L725" i="8" s="1"/>
  <c r="O723" i="8"/>
  <c r="P728" i="8"/>
  <c r="M729" i="8"/>
  <c r="O726" i="7"/>
  <c r="S725" i="7"/>
  <c r="P725" i="7"/>
  <c r="T724" i="7"/>
  <c r="O727" i="11" l="1"/>
  <c r="L728" i="11"/>
  <c r="P728" i="11"/>
  <c r="M729" i="11"/>
  <c r="E727" i="2"/>
  <c r="E726" i="7"/>
  <c r="I726" i="7" s="1"/>
  <c r="Q726" i="7" s="1"/>
  <c r="C726" i="8"/>
  <c r="F726" i="8" s="1"/>
  <c r="L726" i="8" s="1"/>
  <c r="M725" i="7"/>
  <c r="I725" i="8"/>
  <c r="P729" i="8"/>
  <c r="M730" i="8"/>
  <c r="P726" i="7"/>
  <c r="T725" i="7"/>
  <c r="O727" i="7"/>
  <c r="S726" i="7"/>
  <c r="P729" i="11" l="1"/>
  <c r="M730" i="11"/>
  <c r="O728" i="11"/>
  <c r="L729" i="11"/>
  <c r="M726" i="7"/>
  <c r="U725" i="7"/>
  <c r="I726" i="8"/>
  <c r="O725" i="8"/>
  <c r="E728" i="2"/>
  <c r="E727" i="7"/>
  <c r="I727" i="7" s="1"/>
  <c r="Q727" i="7" s="1"/>
  <c r="C727" i="8"/>
  <c r="P730" i="8"/>
  <c r="M731" i="8"/>
  <c r="O728" i="7"/>
  <c r="S727" i="7"/>
  <c r="P727" i="7"/>
  <c r="T726" i="7"/>
  <c r="O729" i="11" l="1"/>
  <c r="L730" i="11"/>
  <c r="P730" i="11"/>
  <c r="M731" i="11"/>
  <c r="F727" i="8"/>
  <c r="L727" i="8" s="1"/>
  <c r="E729" i="2"/>
  <c r="E728" i="7"/>
  <c r="I728" i="7" s="1"/>
  <c r="Q728" i="7" s="1"/>
  <c r="C728" i="8"/>
  <c r="F728" i="8" s="1"/>
  <c r="L728" i="8" s="1"/>
  <c r="I727" i="8"/>
  <c r="I728" i="8" s="1"/>
  <c r="O726" i="8"/>
  <c r="M727" i="7"/>
  <c r="U726" i="7"/>
  <c r="M732" i="8"/>
  <c r="P731" i="8"/>
  <c r="P728" i="7"/>
  <c r="T727" i="7"/>
  <c r="O729" i="7"/>
  <c r="S728" i="7"/>
  <c r="P731" i="11" l="1"/>
  <c r="M732" i="11"/>
  <c r="O730" i="11"/>
  <c r="L731" i="11"/>
  <c r="O728" i="8"/>
  <c r="M728" i="7"/>
  <c r="U727" i="7"/>
  <c r="E730" i="2"/>
  <c r="E729" i="7"/>
  <c r="I729" i="7" s="1"/>
  <c r="Q729" i="7" s="1"/>
  <c r="C729" i="8"/>
  <c r="F729" i="8" s="1"/>
  <c r="L729" i="8" s="1"/>
  <c r="O727" i="8"/>
  <c r="P732" i="8"/>
  <c r="M733" i="8"/>
  <c r="O730" i="7"/>
  <c r="S729" i="7"/>
  <c r="P729" i="7"/>
  <c r="T728" i="7"/>
  <c r="O731" i="11" l="1"/>
  <c r="L732" i="11"/>
  <c r="P732" i="11"/>
  <c r="M733" i="11"/>
  <c r="M729" i="7"/>
  <c r="U728" i="7"/>
  <c r="E731" i="2"/>
  <c r="E730" i="7"/>
  <c r="I730" i="7" s="1"/>
  <c r="Q730" i="7" s="1"/>
  <c r="C730" i="8"/>
  <c r="F730" i="8" s="1"/>
  <c r="L730" i="8" s="1"/>
  <c r="I729" i="8"/>
  <c r="P733" i="8"/>
  <c r="M734" i="8"/>
  <c r="P730" i="7"/>
  <c r="T729" i="7"/>
  <c r="O731" i="7"/>
  <c r="S730" i="7"/>
  <c r="P733" i="11" l="1"/>
  <c r="M734" i="11"/>
  <c r="O732" i="11"/>
  <c r="L733" i="11"/>
  <c r="I730" i="8"/>
  <c r="O729" i="8"/>
  <c r="E732" i="2"/>
  <c r="E731" i="7"/>
  <c r="I731" i="7" s="1"/>
  <c r="Q731" i="7" s="1"/>
  <c r="C731" i="8"/>
  <c r="F731" i="8" s="1"/>
  <c r="L731" i="8" s="1"/>
  <c r="M730" i="7"/>
  <c r="U729" i="7"/>
  <c r="P734" i="8"/>
  <c r="M735" i="8"/>
  <c r="O732" i="7"/>
  <c r="S731" i="7"/>
  <c r="P731" i="7"/>
  <c r="T730" i="7"/>
  <c r="O733" i="11" l="1"/>
  <c r="L734" i="11"/>
  <c r="P734" i="11"/>
  <c r="M735" i="11"/>
  <c r="M731" i="7"/>
  <c r="U730" i="7"/>
  <c r="E733" i="2"/>
  <c r="E732" i="7"/>
  <c r="I732" i="7" s="1"/>
  <c r="Q732" i="7" s="1"/>
  <c r="C732" i="8"/>
  <c r="F732" i="8" s="1"/>
  <c r="L732" i="8" s="1"/>
  <c r="I731" i="8"/>
  <c r="O730" i="8"/>
  <c r="P735" i="8"/>
  <c r="M736" i="8"/>
  <c r="P732" i="7"/>
  <c r="T731" i="7"/>
  <c r="O733" i="7"/>
  <c r="S732" i="7"/>
  <c r="O734" i="11" l="1"/>
  <c r="L735" i="11"/>
  <c r="P735" i="11"/>
  <c r="M736" i="11"/>
  <c r="I732" i="8"/>
  <c r="O731" i="8"/>
  <c r="E734" i="2"/>
  <c r="E733" i="7"/>
  <c r="I733" i="7" s="1"/>
  <c r="Q733" i="7" s="1"/>
  <c r="C733" i="8"/>
  <c r="F733" i="8" s="1"/>
  <c r="L733" i="8" s="1"/>
  <c r="M732" i="7"/>
  <c r="U731" i="7"/>
  <c r="P736" i="8"/>
  <c r="M737" i="8"/>
  <c r="O734" i="7"/>
  <c r="S733" i="7"/>
  <c r="P733" i="7"/>
  <c r="T732" i="7"/>
  <c r="P736" i="11" l="1"/>
  <c r="M737" i="11"/>
  <c r="O735" i="11"/>
  <c r="L736" i="11"/>
  <c r="M733" i="7"/>
  <c r="U732" i="7"/>
  <c r="E735" i="2"/>
  <c r="E734" i="7"/>
  <c r="I734" i="7" s="1"/>
  <c r="Q734" i="7" s="1"/>
  <c r="C734" i="8"/>
  <c r="F734" i="8" s="1"/>
  <c r="L734" i="8" s="1"/>
  <c r="I733" i="8"/>
  <c r="O732" i="8"/>
  <c r="P737" i="8"/>
  <c r="M738" i="8"/>
  <c r="P734" i="7"/>
  <c r="T733" i="7"/>
  <c r="O735" i="7"/>
  <c r="S734" i="7"/>
  <c r="O736" i="11" l="1"/>
  <c r="L737" i="11"/>
  <c r="P737" i="11"/>
  <c r="M738" i="11"/>
  <c r="I734" i="8"/>
  <c r="O733" i="8"/>
  <c r="E736" i="2"/>
  <c r="E735" i="7"/>
  <c r="C735" i="8"/>
  <c r="F735" i="8" s="1"/>
  <c r="L735" i="8" s="1"/>
  <c r="M734" i="7"/>
  <c r="U733" i="7"/>
  <c r="P738" i="8"/>
  <c r="M739" i="8"/>
  <c r="O736" i="7"/>
  <c r="S735" i="7"/>
  <c r="P735" i="7"/>
  <c r="T734" i="7"/>
  <c r="P738" i="11" l="1"/>
  <c r="M739" i="11"/>
  <c r="O737" i="11"/>
  <c r="L738" i="11"/>
  <c r="I735" i="7"/>
  <c r="Q735" i="7" s="1"/>
  <c r="M735" i="7"/>
  <c r="U734" i="7"/>
  <c r="E737" i="2"/>
  <c r="E736" i="7"/>
  <c r="I736" i="7" s="1"/>
  <c r="Q736" i="7" s="1"/>
  <c r="C736" i="8"/>
  <c r="I735" i="8"/>
  <c r="O734" i="8"/>
  <c r="P739" i="8"/>
  <c r="M740" i="8"/>
  <c r="P736" i="7"/>
  <c r="T735" i="7"/>
  <c r="O737" i="7"/>
  <c r="S736" i="7"/>
  <c r="O738" i="11" l="1"/>
  <c r="L739" i="11"/>
  <c r="P739" i="11"/>
  <c r="M740" i="11"/>
  <c r="F736" i="8"/>
  <c r="L736" i="8" s="1"/>
  <c r="E738" i="2"/>
  <c r="E737" i="7"/>
  <c r="I737" i="7" s="1"/>
  <c r="Q737" i="7" s="1"/>
  <c r="C737" i="8"/>
  <c r="F737" i="8" s="1"/>
  <c r="L737" i="8" s="1"/>
  <c r="I736" i="8"/>
  <c r="I737" i="8" s="1"/>
  <c r="O735" i="8"/>
  <c r="M736" i="7"/>
  <c r="M737" i="7" s="1"/>
  <c r="U735" i="7"/>
  <c r="P740" i="8"/>
  <c r="M741" i="8"/>
  <c r="O738" i="7"/>
  <c r="S737" i="7"/>
  <c r="P737" i="7"/>
  <c r="T736" i="7"/>
  <c r="U737" i="7" l="1"/>
  <c r="O737" i="8"/>
  <c r="P740" i="11"/>
  <c r="M741" i="11"/>
  <c r="O739" i="11"/>
  <c r="L740" i="11"/>
  <c r="E739" i="2"/>
  <c r="E738" i="7"/>
  <c r="I738" i="7" s="1"/>
  <c r="Q738" i="7" s="1"/>
  <c r="C738" i="8"/>
  <c r="F738" i="8" s="1"/>
  <c r="L738" i="8" s="1"/>
  <c r="O736" i="8"/>
  <c r="U736" i="7"/>
  <c r="P741" i="8"/>
  <c r="M742" i="8"/>
  <c r="P738" i="7"/>
  <c r="T737" i="7"/>
  <c r="O739" i="7"/>
  <c r="S738" i="7"/>
  <c r="P741" i="11" l="1"/>
  <c r="M742" i="11"/>
  <c r="O740" i="11"/>
  <c r="L741" i="11"/>
  <c r="E740" i="2"/>
  <c r="E739" i="7"/>
  <c r="I739" i="7" s="1"/>
  <c r="Q739" i="7" s="1"/>
  <c r="C739" i="8"/>
  <c r="F739" i="8" s="1"/>
  <c r="L739" i="8" s="1"/>
  <c r="M738" i="7"/>
  <c r="I738" i="8"/>
  <c r="P742" i="8"/>
  <c r="M743" i="8"/>
  <c r="O740" i="7"/>
  <c r="S739" i="7"/>
  <c r="P739" i="7"/>
  <c r="T738" i="7"/>
  <c r="L742" i="11" l="1"/>
  <c r="O741" i="11"/>
  <c r="P742" i="11"/>
  <c r="M743" i="11"/>
  <c r="I739" i="8"/>
  <c r="O738" i="8"/>
  <c r="M739" i="7"/>
  <c r="U738" i="7"/>
  <c r="E741" i="2"/>
  <c r="E740" i="7"/>
  <c r="I740" i="7" s="1"/>
  <c r="Q740" i="7" s="1"/>
  <c r="C740" i="8"/>
  <c r="F740" i="8" s="1"/>
  <c r="L740" i="8" s="1"/>
  <c r="P743" i="8"/>
  <c r="M744" i="8"/>
  <c r="P740" i="7"/>
  <c r="T739" i="7"/>
  <c r="O741" i="7"/>
  <c r="S740" i="7"/>
  <c r="P743" i="11" l="1"/>
  <c r="M744" i="11"/>
  <c r="O742" i="11"/>
  <c r="L743" i="11"/>
  <c r="E742" i="2"/>
  <c r="E741" i="7"/>
  <c r="I741" i="7" s="1"/>
  <c r="Q741" i="7" s="1"/>
  <c r="C741" i="8"/>
  <c r="F741" i="8" s="1"/>
  <c r="L741" i="8" s="1"/>
  <c r="M740" i="7"/>
  <c r="M741" i="7" s="1"/>
  <c r="U739" i="7"/>
  <c r="I740" i="8"/>
  <c r="O739" i="8"/>
  <c r="U741" i="7"/>
  <c r="P744" i="8"/>
  <c r="M745" i="8"/>
  <c r="O742" i="7"/>
  <c r="S741" i="7"/>
  <c r="P741" i="7"/>
  <c r="T740" i="7"/>
  <c r="O743" i="11" l="1"/>
  <c r="L744" i="11"/>
  <c r="P744" i="11"/>
  <c r="M745" i="11"/>
  <c r="I741" i="8"/>
  <c r="O740" i="8"/>
  <c r="E743" i="2"/>
  <c r="E742" i="7"/>
  <c r="I742" i="7" s="1"/>
  <c r="Q742" i="7" s="1"/>
  <c r="C742" i="8"/>
  <c r="U740" i="7"/>
  <c r="P745" i="8"/>
  <c r="M746" i="8"/>
  <c r="P742" i="7"/>
  <c r="T741" i="7"/>
  <c r="O743" i="7"/>
  <c r="S742" i="7"/>
  <c r="P745" i="11" l="1"/>
  <c r="M746" i="11"/>
  <c r="O744" i="11"/>
  <c r="L745" i="11"/>
  <c r="F742" i="8"/>
  <c r="L742" i="8" s="1"/>
  <c r="E744" i="2"/>
  <c r="E743" i="7"/>
  <c r="I743" i="7" s="1"/>
  <c r="Q743" i="7" s="1"/>
  <c r="C743" i="8"/>
  <c r="F743" i="8" s="1"/>
  <c r="L743" i="8" s="1"/>
  <c r="M742" i="7"/>
  <c r="I742" i="8"/>
  <c r="I743" i="8" s="1"/>
  <c r="O741" i="8"/>
  <c r="P746" i="8"/>
  <c r="M747" i="8"/>
  <c r="O744" i="7"/>
  <c r="S743" i="7"/>
  <c r="P743" i="7"/>
  <c r="T742" i="7"/>
  <c r="O745" i="11" l="1"/>
  <c r="L746" i="11"/>
  <c r="P746" i="11"/>
  <c r="M747" i="11"/>
  <c r="O743" i="8"/>
  <c r="M743" i="7"/>
  <c r="U742" i="7"/>
  <c r="E745" i="2"/>
  <c r="E744" i="7"/>
  <c r="I744" i="7" s="1"/>
  <c r="Q744" i="7" s="1"/>
  <c r="C744" i="8"/>
  <c r="F744" i="8" s="1"/>
  <c r="L744" i="8" s="1"/>
  <c r="O742" i="8"/>
  <c r="P747" i="8"/>
  <c r="M748" i="8"/>
  <c r="P744" i="7"/>
  <c r="T743" i="7"/>
  <c r="O745" i="7"/>
  <c r="S744" i="7"/>
  <c r="P747" i="11" l="1"/>
  <c r="M748" i="11"/>
  <c r="O746" i="11"/>
  <c r="L747" i="11"/>
  <c r="I744" i="8"/>
  <c r="E746" i="2"/>
  <c r="E745" i="7"/>
  <c r="I745" i="7" s="1"/>
  <c r="Q745" i="7" s="1"/>
  <c r="C745" i="8"/>
  <c r="F745" i="8" s="1"/>
  <c r="L745" i="8" s="1"/>
  <c r="M744" i="7"/>
  <c r="U743" i="7"/>
  <c r="P748" i="8"/>
  <c r="M749" i="8"/>
  <c r="O746" i="7"/>
  <c r="S745" i="7"/>
  <c r="P745" i="7"/>
  <c r="T744" i="7"/>
  <c r="O747" i="11" l="1"/>
  <c r="L748" i="11"/>
  <c r="P748" i="11"/>
  <c r="M749" i="11"/>
  <c r="M745" i="7"/>
  <c r="U744" i="7"/>
  <c r="E747" i="2"/>
  <c r="E746" i="7"/>
  <c r="I746" i="7" s="1"/>
  <c r="Q746" i="7" s="1"/>
  <c r="C746" i="8"/>
  <c r="F746" i="8" s="1"/>
  <c r="L746" i="8" s="1"/>
  <c r="I745" i="8"/>
  <c r="O744" i="8"/>
  <c r="M750" i="8"/>
  <c r="P749" i="8"/>
  <c r="P746" i="7"/>
  <c r="T745" i="7"/>
  <c r="O747" i="7"/>
  <c r="S746" i="7"/>
  <c r="P749" i="11" l="1"/>
  <c r="M750" i="11"/>
  <c r="O748" i="11"/>
  <c r="L749" i="11"/>
  <c r="I746" i="8"/>
  <c r="O745" i="8"/>
  <c r="E748" i="2"/>
  <c r="E747" i="7"/>
  <c r="I747" i="7" s="1"/>
  <c r="Q747" i="7" s="1"/>
  <c r="C747" i="8"/>
  <c r="F747" i="8" s="1"/>
  <c r="L747" i="8" s="1"/>
  <c r="M746" i="7"/>
  <c r="U745" i="7"/>
  <c r="P750" i="8"/>
  <c r="M751" i="8"/>
  <c r="O748" i="7"/>
  <c r="S747" i="7"/>
  <c r="P747" i="7"/>
  <c r="T746" i="7"/>
  <c r="O749" i="11" l="1"/>
  <c r="L750" i="11"/>
  <c r="P750" i="11"/>
  <c r="M751" i="11"/>
  <c r="M747" i="7"/>
  <c r="U746" i="7"/>
  <c r="E749" i="2"/>
  <c r="E748" i="7"/>
  <c r="I748" i="7" s="1"/>
  <c r="Q748" i="7" s="1"/>
  <c r="C748" i="8"/>
  <c r="F748" i="8" s="1"/>
  <c r="L748" i="8" s="1"/>
  <c r="I747" i="8"/>
  <c r="O746" i="8"/>
  <c r="P751" i="8"/>
  <c r="M752" i="8"/>
  <c r="P748" i="7"/>
  <c r="T747" i="7"/>
  <c r="O749" i="7"/>
  <c r="S748" i="7"/>
  <c r="P751" i="11" l="1"/>
  <c r="M752" i="11"/>
  <c r="O750" i="11"/>
  <c r="L751" i="11"/>
  <c r="I748" i="8"/>
  <c r="O747" i="8"/>
  <c r="E750" i="2"/>
  <c r="E749" i="7"/>
  <c r="I749" i="7" s="1"/>
  <c r="Q749" i="7" s="1"/>
  <c r="C749" i="8"/>
  <c r="F749" i="8" s="1"/>
  <c r="L749" i="8" s="1"/>
  <c r="M748" i="7"/>
  <c r="U747" i="7"/>
  <c r="P752" i="8"/>
  <c r="M753" i="8"/>
  <c r="O750" i="7"/>
  <c r="S749" i="7"/>
  <c r="P749" i="7"/>
  <c r="T748" i="7"/>
  <c r="P752" i="11" l="1"/>
  <c r="M753" i="11"/>
  <c r="O751" i="11"/>
  <c r="L752" i="11"/>
  <c r="M749" i="7"/>
  <c r="U748" i="7"/>
  <c r="E751" i="2"/>
  <c r="E750" i="7"/>
  <c r="I750" i="7" s="1"/>
  <c r="Q750" i="7" s="1"/>
  <c r="C750" i="8"/>
  <c r="F750" i="8" s="1"/>
  <c r="L750" i="8" s="1"/>
  <c r="I749" i="8"/>
  <c r="O748" i="8"/>
  <c r="P753" i="8"/>
  <c r="M754" i="8"/>
  <c r="P750" i="7"/>
  <c r="T749" i="7"/>
  <c r="O751" i="7"/>
  <c r="S750" i="7"/>
  <c r="O752" i="11" l="1"/>
  <c r="L753" i="11"/>
  <c r="P753" i="11"/>
  <c r="M754" i="11"/>
  <c r="I750" i="8"/>
  <c r="O749" i="8"/>
  <c r="E752" i="2"/>
  <c r="E751" i="7"/>
  <c r="I751" i="7" s="1"/>
  <c r="Q751" i="7" s="1"/>
  <c r="C751" i="8"/>
  <c r="M750" i="7"/>
  <c r="U749" i="7"/>
  <c r="P754" i="8"/>
  <c r="M755" i="8"/>
  <c r="O752" i="7"/>
  <c r="S751" i="7"/>
  <c r="P751" i="7"/>
  <c r="T750" i="7"/>
  <c r="P754" i="11" l="1"/>
  <c r="M755" i="11"/>
  <c r="O753" i="11"/>
  <c r="L754" i="11"/>
  <c r="M751" i="7"/>
  <c r="U750" i="7"/>
  <c r="F751" i="8"/>
  <c r="L751" i="8" s="1"/>
  <c r="E753" i="2"/>
  <c r="E752" i="7"/>
  <c r="I752" i="7" s="1"/>
  <c r="Q752" i="7" s="1"/>
  <c r="C752" i="8"/>
  <c r="F752" i="8" s="1"/>
  <c r="L752" i="8" s="1"/>
  <c r="I751" i="8"/>
  <c r="O750" i="8"/>
  <c r="P755" i="8"/>
  <c r="M756" i="8"/>
  <c r="P752" i="7"/>
  <c r="T751" i="7"/>
  <c r="O753" i="7"/>
  <c r="S752" i="7"/>
  <c r="O754" i="11" l="1"/>
  <c r="L755" i="11"/>
  <c r="P755" i="11"/>
  <c r="M756" i="11"/>
  <c r="I752" i="8"/>
  <c r="O752" i="8" s="1"/>
  <c r="O751" i="8"/>
  <c r="E754" i="2"/>
  <c r="E753" i="7"/>
  <c r="I753" i="7" s="1"/>
  <c r="Q753" i="7" s="1"/>
  <c r="C753" i="8"/>
  <c r="F753" i="8" s="1"/>
  <c r="L753" i="8" s="1"/>
  <c r="M752" i="7"/>
  <c r="U751" i="7"/>
  <c r="P756" i="8"/>
  <c r="M757" i="8"/>
  <c r="O754" i="7"/>
  <c r="S753" i="7"/>
  <c r="P753" i="7"/>
  <c r="T752" i="7"/>
  <c r="O755" i="11" l="1"/>
  <c r="L756" i="11"/>
  <c r="P756" i="11"/>
  <c r="M757" i="11"/>
  <c r="M753" i="7"/>
  <c r="U752" i="7"/>
  <c r="E755" i="2"/>
  <c r="E754" i="7"/>
  <c r="I754" i="7" s="1"/>
  <c r="Q754" i="7" s="1"/>
  <c r="C754" i="8"/>
  <c r="F754" i="8" s="1"/>
  <c r="L754" i="8" s="1"/>
  <c r="I753" i="8"/>
  <c r="P757" i="8"/>
  <c r="M758" i="8"/>
  <c r="P754" i="7"/>
  <c r="T753" i="7"/>
  <c r="O755" i="7"/>
  <c r="S754" i="7"/>
  <c r="O756" i="11" l="1"/>
  <c r="L757" i="11"/>
  <c r="P757" i="11"/>
  <c r="M758" i="11"/>
  <c r="I754" i="8"/>
  <c r="O753" i="8"/>
  <c r="E756" i="2"/>
  <c r="E755" i="7"/>
  <c r="I755" i="7" s="1"/>
  <c r="Q755" i="7" s="1"/>
  <c r="C755" i="8"/>
  <c r="F755" i="8" s="1"/>
  <c r="L755" i="8" s="1"/>
  <c r="M754" i="7"/>
  <c r="U753" i="7"/>
  <c r="P758" i="8"/>
  <c r="M759" i="8"/>
  <c r="O756" i="7"/>
  <c r="S755" i="7"/>
  <c r="P755" i="7"/>
  <c r="T754" i="7"/>
  <c r="P758" i="11" l="1"/>
  <c r="M759" i="11"/>
  <c r="O757" i="11"/>
  <c r="L758" i="11"/>
  <c r="M755" i="7"/>
  <c r="U754" i="7"/>
  <c r="E757" i="2"/>
  <c r="E756" i="7"/>
  <c r="I756" i="7" s="1"/>
  <c r="Q756" i="7" s="1"/>
  <c r="C756" i="8"/>
  <c r="F756" i="8" s="1"/>
  <c r="L756" i="8" s="1"/>
  <c r="I755" i="8"/>
  <c r="O754" i="8"/>
  <c r="M760" i="8"/>
  <c r="P759" i="8"/>
  <c r="P756" i="7"/>
  <c r="T755" i="7"/>
  <c r="O757" i="7"/>
  <c r="S756" i="7"/>
  <c r="O758" i="11" l="1"/>
  <c r="L759" i="11"/>
  <c r="P759" i="11"/>
  <c r="M760" i="11"/>
  <c r="E758" i="2"/>
  <c r="E757" i="7"/>
  <c r="I757" i="7" s="1"/>
  <c r="Q757" i="7" s="1"/>
  <c r="C757" i="8"/>
  <c r="F757" i="8" s="1"/>
  <c r="L757" i="8" s="1"/>
  <c r="I756" i="8"/>
  <c r="O755" i="8"/>
  <c r="M756" i="7"/>
  <c r="U755" i="7"/>
  <c r="P760" i="8"/>
  <c r="M761" i="8"/>
  <c r="O758" i="7"/>
  <c r="S757" i="7"/>
  <c r="P757" i="7"/>
  <c r="T756" i="7"/>
  <c r="P760" i="11" l="1"/>
  <c r="M761" i="11"/>
  <c r="L760" i="11"/>
  <c r="O759" i="11"/>
  <c r="I757" i="8"/>
  <c r="O756" i="8"/>
  <c r="M757" i="7"/>
  <c r="U756" i="7"/>
  <c r="E759" i="2"/>
  <c r="E758" i="7"/>
  <c r="I758" i="7" s="1"/>
  <c r="Q758" i="7" s="1"/>
  <c r="C758" i="8"/>
  <c r="F758" i="8" s="1"/>
  <c r="L758" i="8" s="1"/>
  <c r="P761" i="8"/>
  <c r="M762" i="8"/>
  <c r="P758" i="7"/>
  <c r="T757" i="7"/>
  <c r="O759" i="7"/>
  <c r="S758" i="7"/>
  <c r="O760" i="11" l="1"/>
  <c r="L761" i="11"/>
  <c r="P761" i="11"/>
  <c r="M762" i="11"/>
  <c r="E760" i="2"/>
  <c r="E759" i="7"/>
  <c r="I759" i="7" s="1"/>
  <c r="Q759" i="7" s="1"/>
  <c r="C759" i="8"/>
  <c r="F759" i="8" s="1"/>
  <c r="L759" i="8" s="1"/>
  <c r="M758" i="7"/>
  <c r="U757" i="7"/>
  <c r="I758" i="8"/>
  <c r="O757" i="8"/>
  <c r="P762" i="8"/>
  <c r="M763" i="8"/>
  <c r="O760" i="7"/>
  <c r="S759" i="7"/>
  <c r="P759" i="7"/>
  <c r="T758" i="7"/>
  <c r="P762" i="11" l="1"/>
  <c r="M763" i="11"/>
  <c r="O761" i="11"/>
  <c r="L762" i="11"/>
  <c r="I759" i="8"/>
  <c r="O758" i="8"/>
  <c r="M759" i="7"/>
  <c r="U758" i="7"/>
  <c r="E761" i="2"/>
  <c r="E760" i="7"/>
  <c r="I760" i="7" s="1"/>
  <c r="Q760" i="7" s="1"/>
  <c r="C760" i="8"/>
  <c r="F760" i="8" s="1"/>
  <c r="L760" i="8" s="1"/>
  <c r="P763" i="8"/>
  <c r="M764" i="8"/>
  <c r="P760" i="7"/>
  <c r="T759" i="7"/>
  <c r="O761" i="7"/>
  <c r="S760" i="7"/>
  <c r="P763" i="11" l="1"/>
  <c r="M764" i="11"/>
  <c r="O762" i="11"/>
  <c r="L763" i="11"/>
  <c r="E762" i="2"/>
  <c r="E761" i="7"/>
  <c r="I761" i="7" s="1"/>
  <c r="Q761" i="7" s="1"/>
  <c r="C761" i="8"/>
  <c r="F761" i="8" s="1"/>
  <c r="L761" i="8" s="1"/>
  <c r="M760" i="7"/>
  <c r="U759" i="7"/>
  <c r="I760" i="8"/>
  <c r="O759" i="8"/>
  <c r="P764" i="8"/>
  <c r="M765" i="8"/>
  <c r="O762" i="7"/>
  <c r="S761" i="7"/>
  <c r="P761" i="7"/>
  <c r="T760" i="7"/>
  <c r="O763" i="11" l="1"/>
  <c r="L764" i="11"/>
  <c r="P764" i="11"/>
  <c r="M765" i="11"/>
  <c r="I761" i="8"/>
  <c r="O760" i="8"/>
  <c r="M761" i="7"/>
  <c r="U760" i="7"/>
  <c r="E763" i="2"/>
  <c r="E762" i="7"/>
  <c r="I762" i="7" s="1"/>
  <c r="Q762" i="7" s="1"/>
  <c r="C762" i="8"/>
  <c r="F762" i="8" s="1"/>
  <c r="L762" i="8" s="1"/>
  <c r="P765" i="8"/>
  <c r="M766" i="8"/>
  <c r="P762" i="7"/>
  <c r="T761" i="7"/>
  <c r="O763" i="7"/>
  <c r="S762" i="7"/>
  <c r="P765" i="11" l="1"/>
  <c r="M766" i="11"/>
  <c r="O764" i="11"/>
  <c r="L765" i="11"/>
  <c r="E764" i="2"/>
  <c r="E763" i="7"/>
  <c r="I763" i="7" s="1"/>
  <c r="Q763" i="7" s="1"/>
  <c r="C763" i="8"/>
  <c r="F763" i="8" s="1"/>
  <c r="L763" i="8" s="1"/>
  <c r="M762" i="7"/>
  <c r="U761" i="7"/>
  <c r="I762" i="8"/>
  <c r="O761" i="8"/>
  <c r="P766" i="8"/>
  <c r="M767" i="8"/>
  <c r="O764" i="7"/>
  <c r="S763" i="7"/>
  <c r="P763" i="7"/>
  <c r="T762" i="7"/>
  <c r="O765" i="11" l="1"/>
  <c r="L766" i="11"/>
  <c r="P766" i="11"/>
  <c r="M767" i="11"/>
  <c r="I763" i="8"/>
  <c r="O762" i="8"/>
  <c r="M763" i="7"/>
  <c r="U762" i="7"/>
  <c r="E765" i="2"/>
  <c r="E764" i="7"/>
  <c r="I764" i="7" s="1"/>
  <c r="Q764" i="7" s="1"/>
  <c r="C764" i="8"/>
  <c r="F764" i="8" s="1"/>
  <c r="L764" i="8" s="1"/>
  <c r="P767" i="8"/>
  <c r="M768" i="8"/>
  <c r="P764" i="7"/>
  <c r="T763" i="7"/>
  <c r="O765" i="7"/>
  <c r="S764" i="7"/>
  <c r="P767" i="11" l="1"/>
  <c r="M768" i="11"/>
  <c r="O766" i="11"/>
  <c r="L767" i="11"/>
  <c r="E766" i="2"/>
  <c r="E765" i="7"/>
  <c r="I765" i="7" s="1"/>
  <c r="Q765" i="7" s="1"/>
  <c r="C765" i="8"/>
  <c r="F765" i="8" s="1"/>
  <c r="L765" i="8" s="1"/>
  <c r="M764" i="7"/>
  <c r="U763" i="7"/>
  <c r="I764" i="8"/>
  <c r="O763" i="8"/>
  <c r="P768" i="8"/>
  <c r="M769" i="8"/>
  <c r="O766" i="7"/>
  <c r="S765" i="7"/>
  <c r="P765" i="7"/>
  <c r="T764" i="7"/>
  <c r="O767" i="11" l="1"/>
  <c r="L768" i="11"/>
  <c r="P768" i="11"/>
  <c r="M769" i="11"/>
  <c r="I765" i="8"/>
  <c r="O764" i="8"/>
  <c r="M765" i="7"/>
  <c r="U764" i="7"/>
  <c r="E767" i="2"/>
  <c r="E766" i="7"/>
  <c r="I766" i="7" s="1"/>
  <c r="Q766" i="7" s="1"/>
  <c r="C766" i="8"/>
  <c r="F766" i="8" s="1"/>
  <c r="L766" i="8" s="1"/>
  <c r="P769" i="8"/>
  <c r="M770" i="8"/>
  <c r="P766" i="7"/>
  <c r="T765" i="7"/>
  <c r="O767" i="7"/>
  <c r="S766" i="7"/>
  <c r="P769" i="11" l="1"/>
  <c r="M770" i="11"/>
  <c r="O768" i="11"/>
  <c r="L769" i="11"/>
  <c r="E768" i="2"/>
  <c r="E767" i="7"/>
  <c r="I767" i="7" s="1"/>
  <c r="Q767" i="7" s="1"/>
  <c r="C767" i="8"/>
  <c r="F767" i="8" s="1"/>
  <c r="L767" i="8" s="1"/>
  <c r="M766" i="7"/>
  <c r="M767" i="7" s="1"/>
  <c r="U765" i="7"/>
  <c r="I766" i="8"/>
  <c r="O765" i="8"/>
  <c r="U767" i="7"/>
  <c r="P770" i="8"/>
  <c r="M771" i="8"/>
  <c r="O768" i="7"/>
  <c r="S767" i="7"/>
  <c r="P767" i="7"/>
  <c r="T766" i="7"/>
  <c r="O769" i="11" l="1"/>
  <c r="L770" i="11"/>
  <c r="P770" i="11"/>
  <c r="M771" i="11"/>
  <c r="I767" i="8"/>
  <c r="O766" i="8"/>
  <c r="E769" i="2"/>
  <c r="E768" i="7"/>
  <c r="I768" i="7" s="1"/>
  <c r="Q768" i="7" s="1"/>
  <c r="C768" i="8"/>
  <c r="F768" i="8" s="1"/>
  <c r="L768" i="8" s="1"/>
  <c r="U766" i="7"/>
  <c r="M772" i="8"/>
  <c r="P771" i="8"/>
  <c r="P768" i="7"/>
  <c r="T767" i="7"/>
  <c r="O769" i="7"/>
  <c r="S768" i="7"/>
  <c r="P771" i="11" l="1"/>
  <c r="M772" i="11"/>
  <c r="O770" i="11"/>
  <c r="L771" i="11"/>
  <c r="I768" i="8"/>
  <c r="O767" i="8"/>
  <c r="E770" i="2"/>
  <c r="E769" i="7"/>
  <c r="I769" i="7" s="1"/>
  <c r="Q769" i="7" s="1"/>
  <c r="C769" i="8"/>
  <c r="F769" i="8" s="1"/>
  <c r="L769" i="8" s="1"/>
  <c r="M768" i="7"/>
  <c r="P772" i="8"/>
  <c r="M773" i="8"/>
  <c r="O770" i="7"/>
  <c r="S769" i="7"/>
  <c r="P769" i="7"/>
  <c r="T768" i="7"/>
  <c r="O771" i="11" l="1"/>
  <c r="L772" i="11"/>
  <c r="P772" i="11"/>
  <c r="M773" i="11"/>
  <c r="M769" i="7"/>
  <c r="U768" i="7"/>
  <c r="E771" i="2"/>
  <c r="E770" i="7"/>
  <c r="I770" i="7" s="1"/>
  <c r="Q770" i="7" s="1"/>
  <c r="C770" i="8"/>
  <c r="F770" i="8" s="1"/>
  <c r="L770" i="8" s="1"/>
  <c r="I769" i="8"/>
  <c r="O768" i="8"/>
  <c r="P773" i="8"/>
  <c r="M774" i="8"/>
  <c r="P770" i="7"/>
  <c r="T769" i="7"/>
  <c r="O771" i="7"/>
  <c r="S770" i="7"/>
  <c r="P773" i="11" l="1"/>
  <c r="M774" i="11"/>
  <c r="O772" i="11"/>
  <c r="L773" i="11"/>
  <c r="I770" i="8"/>
  <c r="O769" i="8"/>
  <c r="E772" i="2"/>
  <c r="E771" i="7"/>
  <c r="C771" i="8"/>
  <c r="F771" i="8" s="1"/>
  <c r="L771" i="8" s="1"/>
  <c r="M770" i="7"/>
  <c r="U769" i="7"/>
  <c r="M775" i="8"/>
  <c r="P774" i="8"/>
  <c r="O772" i="7"/>
  <c r="S771" i="7"/>
  <c r="P771" i="7"/>
  <c r="T770" i="7"/>
  <c r="O773" i="11" l="1"/>
  <c r="L774" i="11"/>
  <c r="P774" i="11"/>
  <c r="M775" i="11"/>
  <c r="M771" i="7"/>
  <c r="U770" i="7"/>
  <c r="I771" i="7"/>
  <c r="Q771" i="7" s="1"/>
  <c r="U771" i="7" s="1"/>
  <c r="E773" i="2"/>
  <c r="E772" i="7"/>
  <c r="I772" i="7" s="1"/>
  <c r="Q772" i="7" s="1"/>
  <c r="C772" i="8"/>
  <c r="F772" i="8" s="1"/>
  <c r="L772" i="8" s="1"/>
  <c r="I771" i="8"/>
  <c r="O770" i="8"/>
  <c r="P775" i="8"/>
  <c r="M776" i="8"/>
  <c r="P772" i="7"/>
  <c r="T771" i="7"/>
  <c r="O773" i="7"/>
  <c r="S772" i="7"/>
  <c r="P775" i="11" l="1"/>
  <c r="M776" i="11"/>
  <c r="O774" i="11"/>
  <c r="L775" i="11"/>
  <c r="I772" i="8"/>
  <c r="O771" i="8"/>
  <c r="E774" i="2"/>
  <c r="E773" i="7"/>
  <c r="I773" i="7" s="1"/>
  <c r="Q773" i="7" s="1"/>
  <c r="C773" i="8"/>
  <c r="F773" i="8" s="1"/>
  <c r="L773" i="8" s="1"/>
  <c r="M772" i="7"/>
  <c r="M773" i="7" s="1"/>
  <c r="U773" i="7" s="1"/>
  <c r="P776" i="8"/>
  <c r="M777" i="8"/>
  <c r="O774" i="7"/>
  <c r="S773" i="7"/>
  <c r="P773" i="7"/>
  <c r="T772" i="7"/>
  <c r="O775" i="11" l="1"/>
  <c r="L776" i="11"/>
  <c r="P776" i="11"/>
  <c r="M777" i="11"/>
  <c r="E775" i="2"/>
  <c r="E774" i="7"/>
  <c r="I774" i="7" s="1"/>
  <c r="Q774" i="7" s="1"/>
  <c r="C774" i="8"/>
  <c r="F774" i="8" s="1"/>
  <c r="L774" i="8" s="1"/>
  <c r="I773" i="8"/>
  <c r="U772" i="7"/>
  <c r="O772" i="8"/>
  <c r="M778" i="8"/>
  <c r="P777" i="8"/>
  <c r="P774" i="7"/>
  <c r="T773" i="7"/>
  <c r="O775" i="7"/>
  <c r="S774" i="7"/>
  <c r="P777" i="11" l="1"/>
  <c r="M778" i="11"/>
  <c r="O776" i="11"/>
  <c r="L777" i="11"/>
  <c r="I774" i="8"/>
  <c r="O773" i="8"/>
  <c r="E776" i="2"/>
  <c r="E775" i="7"/>
  <c r="I775" i="7" s="1"/>
  <c r="Q775" i="7" s="1"/>
  <c r="C775" i="8"/>
  <c r="F775" i="8" s="1"/>
  <c r="L775" i="8" s="1"/>
  <c r="M774" i="7"/>
  <c r="P778" i="8"/>
  <c r="M779" i="8"/>
  <c r="O776" i="7"/>
  <c r="S775" i="7"/>
  <c r="P775" i="7"/>
  <c r="T774" i="7"/>
  <c r="L778" i="11" l="1"/>
  <c r="O777" i="11"/>
  <c r="P778" i="11"/>
  <c r="M779" i="11"/>
  <c r="M775" i="7"/>
  <c r="U774" i="7"/>
  <c r="E777" i="2"/>
  <c r="E776" i="7"/>
  <c r="I776" i="7" s="1"/>
  <c r="Q776" i="7" s="1"/>
  <c r="C776" i="8"/>
  <c r="F776" i="8" s="1"/>
  <c r="L776" i="8" s="1"/>
  <c r="I775" i="8"/>
  <c r="O774" i="8"/>
  <c r="P779" i="8"/>
  <c r="M780" i="8"/>
  <c r="P776" i="7"/>
  <c r="T775" i="7"/>
  <c r="O777" i="7"/>
  <c r="S776" i="7"/>
  <c r="P779" i="11" l="1"/>
  <c r="M780" i="11"/>
  <c r="O778" i="11"/>
  <c r="L779" i="11"/>
  <c r="I776" i="8"/>
  <c r="O775" i="8"/>
  <c r="E778" i="2"/>
  <c r="E777" i="7"/>
  <c r="I777" i="7" s="1"/>
  <c r="Q777" i="7" s="1"/>
  <c r="C777" i="8"/>
  <c r="F777" i="8" s="1"/>
  <c r="L777" i="8" s="1"/>
  <c r="M776" i="7"/>
  <c r="U775" i="7"/>
  <c r="P780" i="8"/>
  <c r="M781" i="8"/>
  <c r="O778" i="7"/>
  <c r="S777" i="7"/>
  <c r="P777" i="7"/>
  <c r="T776" i="7"/>
  <c r="O779" i="11" l="1"/>
  <c r="L780" i="11"/>
  <c r="P780" i="11"/>
  <c r="M781" i="11"/>
  <c r="M777" i="7"/>
  <c r="U776" i="7"/>
  <c r="E779" i="2"/>
  <c r="E778" i="7"/>
  <c r="I778" i="7" s="1"/>
  <c r="Q778" i="7" s="1"/>
  <c r="C778" i="8"/>
  <c r="I777" i="8"/>
  <c r="O776" i="8"/>
  <c r="P781" i="8"/>
  <c r="M782" i="8"/>
  <c r="P778" i="7"/>
  <c r="T777" i="7"/>
  <c r="O779" i="7"/>
  <c r="S778" i="7"/>
  <c r="P781" i="11" l="1"/>
  <c r="M782" i="11"/>
  <c r="O780" i="11"/>
  <c r="L781" i="11"/>
  <c r="I778" i="8"/>
  <c r="O777" i="8"/>
  <c r="F778" i="8"/>
  <c r="L778" i="8" s="1"/>
  <c r="O778" i="8" s="1"/>
  <c r="E780" i="2"/>
  <c r="E779" i="7"/>
  <c r="I779" i="7" s="1"/>
  <c r="Q779" i="7" s="1"/>
  <c r="C779" i="8"/>
  <c r="F779" i="8" s="1"/>
  <c r="L779" i="8" s="1"/>
  <c r="M778" i="7"/>
  <c r="U777" i="7"/>
  <c r="P782" i="8"/>
  <c r="M783" i="8"/>
  <c r="O780" i="7"/>
  <c r="S779" i="7"/>
  <c r="P779" i="7"/>
  <c r="T778" i="7"/>
  <c r="O781" i="11" l="1"/>
  <c r="L782" i="11"/>
  <c r="P782" i="11"/>
  <c r="M783" i="11"/>
  <c r="M779" i="7"/>
  <c r="U778" i="7"/>
  <c r="E781" i="2"/>
  <c r="E780" i="7"/>
  <c r="I780" i="7" s="1"/>
  <c r="Q780" i="7" s="1"/>
  <c r="C780" i="8"/>
  <c r="F780" i="8" s="1"/>
  <c r="L780" i="8" s="1"/>
  <c r="I779" i="8"/>
  <c r="I780" i="8" s="1"/>
  <c r="P783" i="8"/>
  <c r="M784" i="8"/>
  <c r="P780" i="7"/>
  <c r="T779" i="7"/>
  <c r="O781" i="7"/>
  <c r="S780" i="7"/>
  <c r="O780" i="8" l="1"/>
  <c r="P783" i="11"/>
  <c r="M784" i="11"/>
  <c r="O782" i="11"/>
  <c r="L783" i="11"/>
  <c r="E782" i="2"/>
  <c r="E781" i="7"/>
  <c r="I781" i="7" s="1"/>
  <c r="Q781" i="7" s="1"/>
  <c r="C781" i="8"/>
  <c r="F781" i="8" s="1"/>
  <c r="L781" i="8" s="1"/>
  <c r="M780" i="7"/>
  <c r="U779" i="7"/>
  <c r="O779" i="8"/>
  <c r="P784" i="8"/>
  <c r="M785" i="8"/>
  <c r="O782" i="7"/>
  <c r="S781" i="7"/>
  <c r="P781" i="7"/>
  <c r="T780" i="7"/>
  <c r="O783" i="11" l="1"/>
  <c r="L784" i="11"/>
  <c r="P784" i="11"/>
  <c r="M785" i="11"/>
  <c r="M781" i="7"/>
  <c r="U780" i="7"/>
  <c r="E783" i="2"/>
  <c r="E782" i="7"/>
  <c r="I782" i="7" s="1"/>
  <c r="Q782" i="7" s="1"/>
  <c r="C782" i="8"/>
  <c r="I781" i="8"/>
  <c r="P785" i="8"/>
  <c r="M786" i="8"/>
  <c r="P782" i="7"/>
  <c r="T781" i="7"/>
  <c r="O783" i="7"/>
  <c r="S782" i="7"/>
  <c r="P785" i="11" l="1"/>
  <c r="M786" i="11"/>
  <c r="O784" i="11"/>
  <c r="L785" i="11"/>
  <c r="F782" i="8"/>
  <c r="L782" i="8" s="1"/>
  <c r="I782" i="8"/>
  <c r="O781" i="8"/>
  <c r="E784" i="2"/>
  <c r="E783" i="7"/>
  <c r="I783" i="7" s="1"/>
  <c r="Q783" i="7" s="1"/>
  <c r="C783" i="8"/>
  <c r="F783" i="8" s="1"/>
  <c r="L783" i="8" s="1"/>
  <c r="M782" i="7"/>
  <c r="U781" i="7"/>
  <c r="M787" i="8"/>
  <c r="P786" i="8"/>
  <c r="O784" i="7"/>
  <c r="S783" i="7"/>
  <c r="P783" i="7"/>
  <c r="T782" i="7"/>
  <c r="P786" i="11" l="1"/>
  <c r="M787" i="11"/>
  <c r="O785" i="11"/>
  <c r="L786" i="11"/>
  <c r="M783" i="7"/>
  <c r="U782" i="7"/>
  <c r="E785" i="2"/>
  <c r="E784" i="7"/>
  <c r="I784" i="7" s="1"/>
  <c r="Q784" i="7" s="1"/>
  <c r="C784" i="8"/>
  <c r="F784" i="8" s="1"/>
  <c r="L784" i="8" s="1"/>
  <c r="I783" i="8"/>
  <c r="I784" i="8" s="1"/>
  <c r="O782" i="8"/>
  <c r="P787" i="8"/>
  <c r="M788" i="8"/>
  <c r="P784" i="7"/>
  <c r="T783" i="7"/>
  <c r="O785" i="7"/>
  <c r="S784" i="7"/>
  <c r="O784" i="8" l="1"/>
  <c r="O786" i="11"/>
  <c r="L787" i="11"/>
  <c r="P787" i="11"/>
  <c r="M788" i="11"/>
  <c r="M784" i="7"/>
  <c r="U783" i="7"/>
  <c r="E786" i="2"/>
  <c r="E785" i="7"/>
  <c r="I785" i="7" s="1"/>
  <c r="Q785" i="7" s="1"/>
  <c r="C785" i="8"/>
  <c r="F785" i="8" s="1"/>
  <c r="L785" i="8" s="1"/>
  <c r="O783" i="8"/>
  <c r="P788" i="8"/>
  <c r="M789" i="8"/>
  <c r="O786" i="7"/>
  <c r="S785" i="7"/>
  <c r="P785" i="7"/>
  <c r="T784" i="7"/>
  <c r="P788" i="11" l="1"/>
  <c r="M789" i="11"/>
  <c r="O787" i="11"/>
  <c r="L788" i="11"/>
  <c r="M785" i="7"/>
  <c r="U784" i="7"/>
  <c r="E787" i="2"/>
  <c r="E786" i="7"/>
  <c r="I786" i="7" s="1"/>
  <c r="Q786" i="7" s="1"/>
  <c r="C786" i="8"/>
  <c r="F786" i="8" s="1"/>
  <c r="L786" i="8" s="1"/>
  <c r="I785" i="8"/>
  <c r="P789" i="8"/>
  <c r="M790" i="8"/>
  <c r="P786" i="7"/>
  <c r="T785" i="7"/>
  <c r="O787" i="7"/>
  <c r="S786" i="7"/>
  <c r="P789" i="11" l="1"/>
  <c r="M790" i="11"/>
  <c r="O788" i="11"/>
  <c r="L789" i="11"/>
  <c r="I786" i="8"/>
  <c r="O785" i="8"/>
  <c r="E788" i="2"/>
  <c r="E787" i="7"/>
  <c r="I787" i="7" s="1"/>
  <c r="Q787" i="7" s="1"/>
  <c r="C787" i="8"/>
  <c r="M786" i="7"/>
  <c r="U785" i="7"/>
  <c r="P790" i="8"/>
  <c r="M791" i="8"/>
  <c r="O788" i="7"/>
  <c r="S787" i="7"/>
  <c r="P787" i="7"/>
  <c r="T786" i="7"/>
  <c r="O789" i="11" l="1"/>
  <c r="L790" i="11"/>
  <c r="P790" i="11"/>
  <c r="M791" i="11"/>
  <c r="M787" i="7"/>
  <c r="U786" i="7"/>
  <c r="F787" i="8"/>
  <c r="L787" i="8" s="1"/>
  <c r="E789" i="2"/>
  <c r="E788" i="7"/>
  <c r="I788" i="7" s="1"/>
  <c r="Q788" i="7" s="1"/>
  <c r="C788" i="8"/>
  <c r="F788" i="8" s="1"/>
  <c r="L788" i="8" s="1"/>
  <c r="I787" i="8"/>
  <c r="I788" i="8" s="1"/>
  <c r="O786" i="8"/>
  <c r="P791" i="8"/>
  <c r="M792" i="8"/>
  <c r="P788" i="7"/>
  <c r="T787" i="7"/>
  <c r="O789" i="7"/>
  <c r="S788" i="7"/>
  <c r="P791" i="11" l="1"/>
  <c r="M792" i="11"/>
  <c r="O790" i="11"/>
  <c r="L791" i="11"/>
  <c r="O788" i="8"/>
  <c r="E790" i="2"/>
  <c r="E789" i="7"/>
  <c r="I789" i="7" s="1"/>
  <c r="Q789" i="7" s="1"/>
  <c r="C789" i="8"/>
  <c r="F789" i="8" s="1"/>
  <c r="L789" i="8" s="1"/>
  <c r="I789" i="8"/>
  <c r="O787" i="8"/>
  <c r="M788" i="7"/>
  <c r="U787" i="7"/>
  <c r="P792" i="8"/>
  <c r="M793" i="8"/>
  <c r="O790" i="7"/>
  <c r="S789" i="7"/>
  <c r="P789" i="7"/>
  <c r="T788" i="7"/>
  <c r="O789" i="8" l="1"/>
  <c r="O791" i="11"/>
  <c r="L792" i="11"/>
  <c r="P792" i="11"/>
  <c r="M793" i="11"/>
  <c r="M789" i="7"/>
  <c r="U788" i="7"/>
  <c r="E791" i="2"/>
  <c r="E790" i="7"/>
  <c r="I790" i="7" s="1"/>
  <c r="Q790" i="7" s="1"/>
  <c r="C790" i="8"/>
  <c r="F790" i="8" s="1"/>
  <c r="L790" i="8" s="1"/>
  <c r="P793" i="8"/>
  <c r="M794" i="8"/>
  <c r="P790" i="7"/>
  <c r="T789" i="7"/>
  <c r="O791" i="7"/>
  <c r="S790" i="7"/>
  <c r="P793" i="11" l="1"/>
  <c r="M794" i="11"/>
  <c r="O792" i="11"/>
  <c r="L793" i="11"/>
  <c r="E792" i="2"/>
  <c r="E791" i="7"/>
  <c r="I791" i="7" s="1"/>
  <c r="Q791" i="7" s="1"/>
  <c r="C791" i="8"/>
  <c r="F791" i="8" s="1"/>
  <c r="L791" i="8" s="1"/>
  <c r="I790" i="8"/>
  <c r="M790" i="7"/>
  <c r="M791" i="7" s="1"/>
  <c r="U791" i="7" s="1"/>
  <c r="U789" i="7"/>
  <c r="P794" i="8"/>
  <c r="M795" i="8"/>
  <c r="O792" i="7"/>
  <c r="S791" i="7"/>
  <c r="P791" i="7"/>
  <c r="T790" i="7"/>
  <c r="O793" i="11" l="1"/>
  <c r="L794" i="11"/>
  <c r="P794" i="11"/>
  <c r="M795" i="11"/>
  <c r="I791" i="8"/>
  <c r="O790" i="8"/>
  <c r="E793" i="2"/>
  <c r="E792" i="7"/>
  <c r="I792" i="7" s="1"/>
  <c r="Q792" i="7" s="1"/>
  <c r="C792" i="8"/>
  <c r="F792" i="8" s="1"/>
  <c r="L792" i="8" s="1"/>
  <c r="U790" i="7"/>
  <c r="M796" i="8"/>
  <c r="P795" i="8"/>
  <c r="P792" i="7"/>
  <c r="T791" i="7"/>
  <c r="O793" i="7"/>
  <c r="S792" i="7"/>
  <c r="P795" i="11" l="1"/>
  <c r="M796" i="11"/>
  <c r="O794" i="11"/>
  <c r="L795" i="11"/>
  <c r="I792" i="8"/>
  <c r="O791" i="8"/>
  <c r="E794" i="2"/>
  <c r="E793" i="7"/>
  <c r="I793" i="7" s="1"/>
  <c r="Q793" i="7" s="1"/>
  <c r="C793" i="8"/>
  <c r="F793" i="8" s="1"/>
  <c r="L793" i="8" s="1"/>
  <c r="M792" i="7"/>
  <c r="M793" i="7" s="1"/>
  <c r="P796" i="8"/>
  <c r="M797" i="8"/>
  <c r="O794" i="7"/>
  <c r="S793" i="7"/>
  <c r="P793" i="7"/>
  <c r="T792" i="7"/>
  <c r="P796" i="11" l="1"/>
  <c r="M797" i="11"/>
  <c r="O795" i="11"/>
  <c r="L796" i="11"/>
  <c r="U793" i="7"/>
  <c r="E795" i="2"/>
  <c r="E794" i="7"/>
  <c r="I794" i="7" s="1"/>
  <c r="Q794" i="7" s="1"/>
  <c r="C794" i="8"/>
  <c r="F794" i="8" s="1"/>
  <c r="L794" i="8" s="1"/>
  <c r="I793" i="8"/>
  <c r="O792" i="8"/>
  <c r="U792" i="7"/>
  <c r="P797" i="8"/>
  <c r="M798" i="8"/>
  <c r="P794" i="7"/>
  <c r="T793" i="7"/>
  <c r="O795" i="7"/>
  <c r="S794" i="7"/>
  <c r="O796" i="11" l="1"/>
  <c r="L797" i="11"/>
  <c r="P797" i="11"/>
  <c r="M798" i="11"/>
  <c r="I794" i="8"/>
  <c r="O793" i="8"/>
  <c r="E796" i="2"/>
  <c r="E795" i="7"/>
  <c r="I795" i="7" s="1"/>
  <c r="Q795" i="7" s="1"/>
  <c r="C795" i="8"/>
  <c r="F795" i="8" s="1"/>
  <c r="L795" i="8" s="1"/>
  <c r="M794" i="7"/>
  <c r="M799" i="8"/>
  <c r="P798" i="8"/>
  <c r="O796" i="7"/>
  <c r="S795" i="7"/>
  <c r="P795" i="7"/>
  <c r="T794" i="7"/>
  <c r="P798" i="11" l="1"/>
  <c r="M799" i="11"/>
  <c r="O797" i="11"/>
  <c r="L798" i="11"/>
  <c r="M795" i="7"/>
  <c r="U794" i="7"/>
  <c r="E797" i="2"/>
  <c r="E796" i="7"/>
  <c r="I796" i="7" s="1"/>
  <c r="Q796" i="7" s="1"/>
  <c r="C796" i="8"/>
  <c r="F796" i="8" s="1"/>
  <c r="L796" i="8" s="1"/>
  <c r="I795" i="8"/>
  <c r="O794" i="8"/>
  <c r="P799" i="8"/>
  <c r="M800" i="8"/>
  <c r="P796" i="7"/>
  <c r="T795" i="7"/>
  <c r="O797" i="7"/>
  <c r="S796" i="7"/>
  <c r="O798" i="11" l="1"/>
  <c r="L799" i="11"/>
  <c r="P799" i="11"/>
  <c r="M800" i="11"/>
  <c r="E798" i="2"/>
  <c r="E797" i="7"/>
  <c r="I797" i="7" s="1"/>
  <c r="Q797" i="7" s="1"/>
  <c r="C797" i="8"/>
  <c r="F797" i="8" s="1"/>
  <c r="L797" i="8" s="1"/>
  <c r="I796" i="8"/>
  <c r="O795" i="8"/>
  <c r="M796" i="7"/>
  <c r="U795" i="7"/>
  <c r="P800" i="8"/>
  <c r="M801" i="8"/>
  <c r="O798" i="7"/>
  <c r="S797" i="7"/>
  <c r="P797" i="7"/>
  <c r="T796" i="7"/>
  <c r="P800" i="11" l="1"/>
  <c r="M801" i="11"/>
  <c r="O799" i="11"/>
  <c r="L800" i="11"/>
  <c r="I797" i="8"/>
  <c r="O796" i="8"/>
  <c r="M797" i="7"/>
  <c r="U796" i="7"/>
  <c r="E799" i="2"/>
  <c r="E798" i="7"/>
  <c r="I798" i="7" s="1"/>
  <c r="Q798" i="7" s="1"/>
  <c r="C798" i="8"/>
  <c r="F798" i="8" s="1"/>
  <c r="L798" i="8" s="1"/>
  <c r="P801" i="8"/>
  <c r="M802" i="8"/>
  <c r="P798" i="7"/>
  <c r="T797" i="7"/>
  <c r="O799" i="7"/>
  <c r="S798" i="7"/>
  <c r="O800" i="11" l="1"/>
  <c r="L801" i="11"/>
  <c r="P801" i="11"/>
  <c r="M802" i="11"/>
  <c r="E800" i="2"/>
  <c r="E799" i="7"/>
  <c r="I799" i="7" s="1"/>
  <c r="Q799" i="7" s="1"/>
  <c r="C799" i="8"/>
  <c r="F799" i="8" s="1"/>
  <c r="L799" i="8" s="1"/>
  <c r="M798" i="7"/>
  <c r="M799" i="7" s="1"/>
  <c r="U797" i="7"/>
  <c r="I798" i="8"/>
  <c r="O797" i="8"/>
  <c r="U799" i="7"/>
  <c r="P802" i="8"/>
  <c r="M803" i="8"/>
  <c r="O800" i="7"/>
  <c r="S799" i="7"/>
  <c r="P799" i="7"/>
  <c r="T798" i="7"/>
  <c r="P802" i="11" l="1"/>
  <c r="M803" i="11"/>
  <c r="O801" i="11"/>
  <c r="L802" i="11"/>
  <c r="I799" i="8"/>
  <c r="O798" i="8"/>
  <c r="E801" i="2"/>
  <c r="E800" i="7"/>
  <c r="I800" i="7" s="1"/>
  <c r="Q800" i="7" s="1"/>
  <c r="C800" i="8"/>
  <c r="F800" i="8" s="1"/>
  <c r="L800" i="8" s="1"/>
  <c r="U798" i="7"/>
  <c r="P803" i="8"/>
  <c r="M804" i="8"/>
  <c r="P800" i="7"/>
  <c r="T799" i="7"/>
  <c r="O801" i="7"/>
  <c r="S800" i="7"/>
  <c r="O802" i="11" l="1"/>
  <c r="L803" i="11"/>
  <c r="P803" i="11"/>
  <c r="M804" i="11"/>
  <c r="E802" i="2"/>
  <c r="E801" i="7"/>
  <c r="I801" i="7" s="1"/>
  <c r="Q801" i="7" s="1"/>
  <c r="C801" i="8"/>
  <c r="F801" i="8" s="1"/>
  <c r="L801" i="8" s="1"/>
  <c r="M800" i="7"/>
  <c r="I800" i="8"/>
  <c r="I801" i="8" s="1"/>
  <c r="O799" i="8"/>
  <c r="P804" i="8"/>
  <c r="M805" i="8"/>
  <c r="O802" i="7"/>
  <c r="S801" i="7"/>
  <c r="P801" i="7"/>
  <c r="T800" i="7"/>
  <c r="P804" i="11" l="1"/>
  <c r="M805" i="11"/>
  <c r="O803" i="11"/>
  <c r="L804" i="11"/>
  <c r="O801" i="8"/>
  <c r="M801" i="7"/>
  <c r="U800" i="7"/>
  <c r="E803" i="2"/>
  <c r="E802" i="7"/>
  <c r="I802" i="7" s="1"/>
  <c r="Q802" i="7" s="1"/>
  <c r="C802" i="8"/>
  <c r="O800" i="8"/>
  <c r="P805" i="8"/>
  <c r="M806" i="8"/>
  <c r="P802" i="7"/>
  <c r="T801" i="7"/>
  <c r="O803" i="7"/>
  <c r="S802" i="7"/>
  <c r="O804" i="11" l="1"/>
  <c r="L805" i="11"/>
  <c r="P805" i="11"/>
  <c r="M806" i="11"/>
  <c r="F802" i="8"/>
  <c r="L802" i="8" s="1"/>
  <c r="E804" i="2"/>
  <c r="E803" i="7"/>
  <c r="I803" i="7" s="1"/>
  <c r="Q803" i="7" s="1"/>
  <c r="C803" i="8"/>
  <c r="F803" i="8" s="1"/>
  <c r="L803" i="8" s="1"/>
  <c r="M802" i="7"/>
  <c r="U801" i="7"/>
  <c r="I802" i="8"/>
  <c r="I803" i="8" s="1"/>
  <c r="P806" i="8"/>
  <c r="M807" i="8"/>
  <c r="O804" i="7"/>
  <c r="S803" i="7"/>
  <c r="P803" i="7"/>
  <c r="T802" i="7"/>
  <c r="O805" i="11" l="1"/>
  <c r="L806" i="11"/>
  <c r="P806" i="11"/>
  <c r="M807" i="11"/>
  <c r="O803" i="8"/>
  <c r="M803" i="7"/>
  <c r="U802" i="7"/>
  <c r="O802" i="8"/>
  <c r="E805" i="2"/>
  <c r="E804" i="7"/>
  <c r="I804" i="7" s="1"/>
  <c r="Q804" i="7" s="1"/>
  <c r="C804" i="8"/>
  <c r="M808" i="8"/>
  <c r="P807" i="8"/>
  <c r="P804" i="7"/>
  <c r="T803" i="7"/>
  <c r="O805" i="7"/>
  <c r="S804" i="7"/>
  <c r="P807" i="11" l="1"/>
  <c r="M808" i="11"/>
  <c r="O806" i="11"/>
  <c r="L807" i="11"/>
  <c r="F804" i="8"/>
  <c r="L804" i="8" s="1"/>
  <c r="E806" i="2"/>
  <c r="E805" i="7"/>
  <c r="I805" i="7" s="1"/>
  <c r="Q805" i="7" s="1"/>
  <c r="C805" i="8"/>
  <c r="F805" i="8" s="1"/>
  <c r="L805" i="8" s="1"/>
  <c r="I804" i="8"/>
  <c r="I805" i="8" s="1"/>
  <c r="M804" i="7"/>
  <c r="M805" i="7" s="1"/>
  <c r="U805" i="7" s="1"/>
  <c r="U803" i="7"/>
  <c r="P808" i="8"/>
  <c r="M809" i="8"/>
  <c r="O806" i="7"/>
  <c r="S805" i="7"/>
  <c r="P805" i="7"/>
  <c r="T804" i="7"/>
  <c r="O807" i="11" l="1"/>
  <c r="L808" i="11"/>
  <c r="P808" i="11"/>
  <c r="M809" i="11"/>
  <c r="O805" i="8"/>
  <c r="E807" i="2"/>
  <c r="E806" i="7"/>
  <c r="I806" i="7" s="1"/>
  <c r="Q806" i="7" s="1"/>
  <c r="C806" i="8"/>
  <c r="F806" i="8" s="1"/>
  <c r="L806" i="8" s="1"/>
  <c r="M806" i="7"/>
  <c r="O804" i="8"/>
  <c r="U804" i="7"/>
  <c r="U806" i="7"/>
  <c r="P809" i="8"/>
  <c r="M810" i="8"/>
  <c r="P806" i="7"/>
  <c r="T805" i="7"/>
  <c r="O807" i="7"/>
  <c r="S806" i="7"/>
  <c r="P809" i="11" l="1"/>
  <c r="M810" i="11"/>
  <c r="O808" i="11"/>
  <c r="L809" i="11"/>
  <c r="E808" i="2"/>
  <c r="E807" i="7"/>
  <c r="I807" i="7" s="1"/>
  <c r="Q807" i="7" s="1"/>
  <c r="C807" i="8"/>
  <c r="F807" i="8" s="1"/>
  <c r="L807" i="8" s="1"/>
  <c r="I806" i="8"/>
  <c r="P810" i="8"/>
  <c r="M811" i="8"/>
  <c r="O808" i="7"/>
  <c r="S807" i="7"/>
  <c r="P807" i="7"/>
  <c r="T806" i="7"/>
  <c r="O809" i="11" l="1"/>
  <c r="L810" i="11"/>
  <c r="P810" i="11"/>
  <c r="M811" i="11"/>
  <c r="I807" i="8"/>
  <c r="O806" i="8"/>
  <c r="E809" i="2"/>
  <c r="E808" i="7"/>
  <c r="I808" i="7" s="1"/>
  <c r="Q808" i="7" s="1"/>
  <c r="C808" i="8"/>
  <c r="F808" i="8" s="1"/>
  <c r="L808" i="8" s="1"/>
  <c r="M807" i="7"/>
  <c r="P811" i="8"/>
  <c r="M812" i="8"/>
  <c r="P808" i="7"/>
  <c r="T807" i="7"/>
  <c r="O809" i="7"/>
  <c r="S808" i="7"/>
  <c r="M812" i="11" l="1"/>
  <c r="P811" i="11"/>
  <c r="O810" i="11"/>
  <c r="L811" i="11"/>
  <c r="M808" i="7"/>
  <c r="U807" i="7"/>
  <c r="E810" i="2"/>
  <c r="E809" i="7"/>
  <c r="I809" i="7" s="1"/>
  <c r="Q809" i="7" s="1"/>
  <c r="C809" i="8"/>
  <c r="F809" i="8" s="1"/>
  <c r="L809" i="8" s="1"/>
  <c r="I808" i="8"/>
  <c r="O807" i="8"/>
  <c r="P812" i="8"/>
  <c r="M813" i="8"/>
  <c r="O810" i="7"/>
  <c r="S809" i="7"/>
  <c r="P809" i="7"/>
  <c r="T808" i="7"/>
  <c r="O811" i="11" l="1"/>
  <c r="L812" i="11"/>
  <c r="P812" i="11"/>
  <c r="M813" i="11"/>
  <c r="I809" i="8"/>
  <c r="O808" i="8"/>
  <c r="E811" i="2"/>
  <c r="E810" i="7"/>
  <c r="I810" i="7" s="1"/>
  <c r="Q810" i="7" s="1"/>
  <c r="C810" i="8"/>
  <c r="F810" i="8" s="1"/>
  <c r="L810" i="8" s="1"/>
  <c r="M809" i="7"/>
  <c r="U808" i="7"/>
  <c r="M814" i="8"/>
  <c r="P813" i="8"/>
  <c r="P810" i="7"/>
  <c r="T809" i="7"/>
  <c r="O811" i="7"/>
  <c r="S810" i="7"/>
  <c r="P813" i="11" l="1"/>
  <c r="M814" i="11"/>
  <c r="O812" i="11"/>
  <c r="L813" i="11"/>
  <c r="M810" i="7"/>
  <c r="U809" i="7"/>
  <c r="E812" i="2"/>
  <c r="E811" i="7"/>
  <c r="I811" i="7" s="1"/>
  <c r="Q811" i="7" s="1"/>
  <c r="C811" i="8"/>
  <c r="F811" i="8" s="1"/>
  <c r="L811" i="8" s="1"/>
  <c r="I810" i="8"/>
  <c r="O809" i="8"/>
  <c r="P814" i="8"/>
  <c r="M815" i="8"/>
  <c r="O812" i="7"/>
  <c r="S811" i="7"/>
  <c r="P811" i="7"/>
  <c r="T810" i="7"/>
  <c r="P814" i="11" l="1"/>
  <c r="M815" i="11"/>
  <c r="O813" i="11"/>
  <c r="L814" i="11"/>
  <c r="I811" i="8"/>
  <c r="O810" i="8"/>
  <c r="E813" i="2"/>
  <c r="E812" i="7"/>
  <c r="I812" i="7" s="1"/>
  <c r="Q812" i="7" s="1"/>
  <c r="C812" i="8"/>
  <c r="F812" i="8" s="1"/>
  <c r="L812" i="8" s="1"/>
  <c r="M811" i="7"/>
  <c r="U810" i="7"/>
  <c r="P815" i="8"/>
  <c r="M816" i="8"/>
  <c r="P812" i="7"/>
  <c r="T811" i="7"/>
  <c r="O813" i="7"/>
  <c r="S812" i="7"/>
  <c r="O814" i="11" l="1"/>
  <c r="L815" i="11"/>
  <c r="P815" i="11"/>
  <c r="M816" i="11"/>
  <c r="M812" i="7"/>
  <c r="U811" i="7"/>
  <c r="E814" i="2"/>
  <c r="E813" i="7"/>
  <c r="I813" i="7" s="1"/>
  <c r="Q813" i="7" s="1"/>
  <c r="C813" i="8"/>
  <c r="F813" i="8" s="1"/>
  <c r="L813" i="8" s="1"/>
  <c r="I812" i="8"/>
  <c r="O811" i="8"/>
  <c r="M817" i="8"/>
  <c r="P816" i="8"/>
  <c r="O814" i="7"/>
  <c r="S813" i="7"/>
  <c r="P813" i="7"/>
  <c r="T812" i="7"/>
  <c r="P816" i="11" l="1"/>
  <c r="M817" i="11"/>
  <c r="O815" i="11"/>
  <c r="L816" i="11"/>
  <c r="I813" i="8"/>
  <c r="O812" i="8"/>
  <c r="E815" i="2"/>
  <c r="E814" i="7"/>
  <c r="I814" i="7" s="1"/>
  <c r="Q814" i="7" s="1"/>
  <c r="C814" i="8"/>
  <c r="M813" i="7"/>
  <c r="U812" i="7"/>
  <c r="P817" i="8"/>
  <c r="M818" i="8"/>
  <c r="P814" i="7"/>
  <c r="T813" i="7"/>
  <c r="O815" i="7"/>
  <c r="S814" i="7"/>
  <c r="O816" i="11" l="1"/>
  <c r="L817" i="11"/>
  <c r="P817" i="11"/>
  <c r="M818" i="11"/>
  <c r="M814" i="7"/>
  <c r="U813" i="7"/>
  <c r="F814" i="8"/>
  <c r="L814" i="8" s="1"/>
  <c r="E816" i="2"/>
  <c r="E815" i="7"/>
  <c r="I815" i="7" s="1"/>
  <c r="Q815" i="7" s="1"/>
  <c r="C815" i="8"/>
  <c r="F815" i="8" s="1"/>
  <c r="L815" i="8" s="1"/>
  <c r="I814" i="8"/>
  <c r="I815" i="8" s="1"/>
  <c r="O813" i="8"/>
  <c r="P818" i="8"/>
  <c r="M819" i="8"/>
  <c r="O816" i="7"/>
  <c r="S815" i="7"/>
  <c r="P815" i="7"/>
  <c r="T814" i="7"/>
  <c r="O815" i="8" l="1"/>
  <c r="P818" i="11"/>
  <c r="M819" i="11"/>
  <c r="O817" i="11"/>
  <c r="L818" i="11"/>
  <c r="O814" i="8"/>
  <c r="E817" i="2"/>
  <c r="E816" i="7"/>
  <c r="I816" i="7" s="1"/>
  <c r="Q816" i="7" s="1"/>
  <c r="C816" i="8"/>
  <c r="F816" i="8" s="1"/>
  <c r="L816" i="8" s="1"/>
  <c r="M815" i="7"/>
  <c r="U814" i="7"/>
  <c r="P819" i="8"/>
  <c r="M820" i="8"/>
  <c r="P816" i="7"/>
  <c r="T815" i="7"/>
  <c r="O817" i="7"/>
  <c r="S816" i="7"/>
  <c r="P819" i="11" l="1"/>
  <c r="M820" i="11"/>
  <c r="O818" i="11"/>
  <c r="L819" i="11"/>
  <c r="M816" i="7"/>
  <c r="U815" i="7"/>
  <c r="E818" i="2"/>
  <c r="E817" i="7"/>
  <c r="I817" i="7" s="1"/>
  <c r="Q817" i="7" s="1"/>
  <c r="C817" i="8"/>
  <c r="F817" i="8" s="1"/>
  <c r="L817" i="8" s="1"/>
  <c r="I816" i="8"/>
  <c r="P820" i="8"/>
  <c r="M821" i="8"/>
  <c r="O818" i="7"/>
  <c r="S817" i="7"/>
  <c r="P817" i="7"/>
  <c r="T816" i="7"/>
  <c r="O819" i="11" l="1"/>
  <c r="L820" i="11"/>
  <c r="P820" i="11"/>
  <c r="M821" i="11"/>
  <c r="I817" i="8"/>
  <c r="O816" i="8"/>
  <c r="E819" i="2"/>
  <c r="E818" i="7"/>
  <c r="I818" i="7" s="1"/>
  <c r="Q818" i="7" s="1"/>
  <c r="C818" i="8"/>
  <c r="F818" i="8" s="1"/>
  <c r="L818" i="8" s="1"/>
  <c r="M817" i="7"/>
  <c r="U816" i="7"/>
  <c r="P821" i="8"/>
  <c r="M822" i="8"/>
  <c r="P818" i="7"/>
  <c r="T817" i="7"/>
  <c r="O819" i="7"/>
  <c r="S818" i="7"/>
  <c r="P821" i="11" l="1"/>
  <c r="M822" i="11"/>
  <c r="O820" i="11"/>
  <c r="L821" i="11"/>
  <c r="M818" i="7"/>
  <c r="U817" i="7"/>
  <c r="E820" i="2"/>
  <c r="E819" i="7"/>
  <c r="I819" i="7" s="1"/>
  <c r="Q819" i="7" s="1"/>
  <c r="C819" i="8"/>
  <c r="F819" i="8" s="1"/>
  <c r="L819" i="8" s="1"/>
  <c r="I818" i="8"/>
  <c r="I819" i="8" s="1"/>
  <c r="O819" i="8" s="1"/>
  <c r="O817" i="8"/>
  <c r="P822" i="8"/>
  <c r="M823" i="8"/>
  <c r="O820" i="7"/>
  <c r="S819" i="7"/>
  <c r="P819" i="7"/>
  <c r="T818" i="7"/>
  <c r="P822" i="11" l="1"/>
  <c r="M823" i="11"/>
  <c r="O821" i="11"/>
  <c r="L822" i="11"/>
  <c r="M819" i="7"/>
  <c r="U818" i="7"/>
  <c r="E821" i="2"/>
  <c r="E820" i="7"/>
  <c r="I820" i="7" s="1"/>
  <c r="Q820" i="7" s="1"/>
  <c r="C820" i="8"/>
  <c r="F820" i="8" s="1"/>
  <c r="L820" i="8" s="1"/>
  <c r="O818" i="8"/>
  <c r="P823" i="8"/>
  <c r="M824" i="8"/>
  <c r="P820" i="7"/>
  <c r="T819" i="7"/>
  <c r="O821" i="7"/>
  <c r="S820" i="7"/>
  <c r="O822" i="11" l="1"/>
  <c r="L823" i="11"/>
  <c r="P823" i="11"/>
  <c r="M824" i="11"/>
  <c r="E822" i="2"/>
  <c r="E821" i="7"/>
  <c r="I821" i="7" s="1"/>
  <c r="Q821" i="7" s="1"/>
  <c r="C821" i="8"/>
  <c r="F821" i="8" s="1"/>
  <c r="L821" i="8" s="1"/>
  <c r="M820" i="7"/>
  <c r="U819" i="7"/>
  <c r="I820" i="8"/>
  <c r="P824" i="8"/>
  <c r="M825" i="8"/>
  <c r="O822" i="7"/>
  <c r="S821" i="7"/>
  <c r="P821" i="7"/>
  <c r="T820" i="7"/>
  <c r="P824" i="11" l="1"/>
  <c r="M825" i="11"/>
  <c r="O823" i="11"/>
  <c r="L824" i="11"/>
  <c r="I821" i="8"/>
  <c r="O820" i="8"/>
  <c r="M821" i="7"/>
  <c r="U820" i="7"/>
  <c r="E823" i="2"/>
  <c r="E822" i="7"/>
  <c r="I822" i="7" s="1"/>
  <c r="Q822" i="7" s="1"/>
  <c r="C822" i="8"/>
  <c r="F822" i="8" s="1"/>
  <c r="L822" i="8" s="1"/>
  <c r="M826" i="8"/>
  <c r="P825" i="8"/>
  <c r="P822" i="7"/>
  <c r="T821" i="7"/>
  <c r="O823" i="7"/>
  <c r="S822" i="7"/>
  <c r="O824" i="11" l="1"/>
  <c r="L825" i="11"/>
  <c r="P825" i="11"/>
  <c r="M826" i="11"/>
  <c r="E824" i="2"/>
  <c r="E823" i="7"/>
  <c r="I823" i="7" s="1"/>
  <c r="Q823" i="7" s="1"/>
  <c r="C823" i="8"/>
  <c r="M822" i="7"/>
  <c r="U821" i="7"/>
  <c r="I822" i="8"/>
  <c r="O821" i="8"/>
  <c r="P826" i="8"/>
  <c r="M827" i="8"/>
  <c r="O824" i="7"/>
  <c r="S823" i="7"/>
  <c r="P823" i="7"/>
  <c r="T822" i="7"/>
  <c r="P826" i="11" l="1"/>
  <c r="M827" i="11"/>
  <c r="O825" i="11"/>
  <c r="L826" i="11"/>
  <c r="I823" i="8"/>
  <c r="O822" i="8"/>
  <c r="M823" i="7"/>
  <c r="U822" i="7"/>
  <c r="F823" i="8"/>
  <c r="L823" i="8" s="1"/>
  <c r="O823" i="8" s="1"/>
  <c r="E825" i="2"/>
  <c r="E824" i="7"/>
  <c r="I824" i="7" s="1"/>
  <c r="Q824" i="7" s="1"/>
  <c r="C824" i="8"/>
  <c r="F824" i="8" s="1"/>
  <c r="L824" i="8" s="1"/>
  <c r="P827" i="8"/>
  <c r="M828" i="8"/>
  <c r="P824" i="7"/>
  <c r="T823" i="7"/>
  <c r="O825" i="7"/>
  <c r="S824" i="7"/>
  <c r="O826" i="11" l="1"/>
  <c r="L827" i="11"/>
  <c r="P827" i="11"/>
  <c r="M828" i="11"/>
  <c r="E826" i="2"/>
  <c r="E825" i="7"/>
  <c r="I825" i="7" s="1"/>
  <c r="Q825" i="7" s="1"/>
  <c r="C825" i="8"/>
  <c r="F825" i="8" s="1"/>
  <c r="L825" i="8" s="1"/>
  <c r="M824" i="7"/>
  <c r="M825" i="7" s="1"/>
  <c r="U823" i="7"/>
  <c r="I824" i="8"/>
  <c r="I825" i="8" s="1"/>
  <c r="U825" i="7"/>
  <c r="P828" i="8"/>
  <c r="M829" i="8"/>
  <c r="O826" i="7"/>
  <c r="S825" i="7"/>
  <c r="P825" i="7"/>
  <c r="T824" i="7"/>
  <c r="O825" i="8" l="1"/>
  <c r="P828" i="11"/>
  <c r="M829" i="11"/>
  <c r="O827" i="11"/>
  <c r="L828" i="11"/>
  <c r="E827" i="2"/>
  <c r="E826" i="7"/>
  <c r="I826" i="7" s="1"/>
  <c r="Q826" i="7" s="1"/>
  <c r="C826" i="8"/>
  <c r="F826" i="8" s="1"/>
  <c r="L826" i="8" s="1"/>
  <c r="U824" i="7"/>
  <c r="O824" i="8"/>
  <c r="P829" i="8"/>
  <c r="M830" i="8"/>
  <c r="P826" i="7"/>
  <c r="T825" i="7"/>
  <c r="O827" i="7"/>
  <c r="S826" i="7"/>
  <c r="P829" i="11" l="1"/>
  <c r="M830" i="11"/>
  <c r="O828" i="11"/>
  <c r="L829" i="11"/>
  <c r="I826" i="8"/>
  <c r="E828" i="2"/>
  <c r="E827" i="7"/>
  <c r="I827" i="7" s="1"/>
  <c r="Q827" i="7" s="1"/>
  <c r="C827" i="8"/>
  <c r="F827" i="8" s="1"/>
  <c r="L827" i="8" s="1"/>
  <c r="M826" i="7"/>
  <c r="P830" i="8"/>
  <c r="M831" i="8"/>
  <c r="O828" i="7"/>
  <c r="S827" i="7"/>
  <c r="P827" i="7"/>
  <c r="T826" i="7"/>
  <c r="O829" i="11" l="1"/>
  <c r="L830" i="11"/>
  <c r="P830" i="11"/>
  <c r="M831" i="11"/>
  <c r="M827" i="7"/>
  <c r="U826" i="7"/>
  <c r="E829" i="2"/>
  <c r="E828" i="7"/>
  <c r="I828" i="7" s="1"/>
  <c r="Q828" i="7" s="1"/>
  <c r="C828" i="8"/>
  <c r="I827" i="8"/>
  <c r="O826" i="8"/>
  <c r="M832" i="8"/>
  <c r="P831" i="8"/>
  <c r="P828" i="7"/>
  <c r="T827" i="7"/>
  <c r="O829" i="7"/>
  <c r="S828" i="7"/>
  <c r="O830" i="11" l="1"/>
  <c r="L831" i="11"/>
  <c r="P831" i="11"/>
  <c r="M832" i="11"/>
  <c r="I828" i="8"/>
  <c r="O827" i="8"/>
  <c r="F828" i="8"/>
  <c r="L828" i="8" s="1"/>
  <c r="O828" i="8" s="1"/>
  <c r="E830" i="2"/>
  <c r="E829" i="7"/>
  <c r="I829" i="7" s="1"/>
  <c r="Q829" i="7" s="1"/>
  <c r="C829" i="8"/>
  <c r="F829" i="8" s="1"/>
  <c r="L829" i="8" s="1"/>
  <c r="M828" i="7"/>
  <c r="U827" i="7"/>
  <c r="P832" i="8"/>
  <c r="M833" i="8"/>
  <c r="O830" i="7"/>
  <c r="S829" i="7"/>
  <c r="P829" i="7"/>
  <c r="T828" i="7"/>
  <c r="P832" i="11" l="1"/>
  <c r="M833" i="11"/>
  <c r="O831" i="11"/>
  <c r="L832" i="11"/>
  <c r="M829" i="7"/>
  <c r="U828" i="7"/>
  <c r="E831" i="2"/>
  <c r="E830" i="7"/>
  <c r="I830" i="7" s="1"/>
  <c r="Q830" i="7" s="1"/>
  <c r="C830" i="8"/>
  <c r="F830" i="8" s="1"/>
  <c r="L830" i="8" s="1"/>
  <c r="I829" i="8"/>
  <c r="I830" i="8" s="1"/>
  <c r="P833" i="8"/>
  <c r="M834" i="8"/>
  <c r="P830" i="7"/>
  <c r="T829" i="7"/>
  <c r="O831" i="7"/>
  <c r="S830" i="7"/>
  <c r="L833" i="11" l="1"/>
  <c r="O832" i="11"/>
  <c r="P833" i="11"/>
  <c r="M834" i="11"/>
  <c r="O830" i="8"/>
  <c r="E832" i="2"/>
  <c r="E831" i="7"/>
  <c r="I831" i="7" s="1"/>
  <c r="Q831" i="7" s="1"/>
  <c r="C831" i="8"/>
  <c r="F831" i="8" s="1"/>
  <c r="L831" i="8" s="1"/>
  <c r="M830" i="7"/>
  <c r="U829" i="7"/>
  <c r="O829" i="8"/>
  <c r="M835" i="8"/>
  <c r="P834" i="8"/>
  <c r="O832" i="7"/>
  <c r="S831" i="7"/>
  <c r="P831" i="7"/>
  <c r="T830" i="7"/>
  <c r="P834" i="11" l="1"/>
  <c r="M835" i="11"/>
  <c r="O833" i="11"/>
  <c r="L834" i="11"/>
  <c r="M831" i="7"/>
  <c r="U830" i="7"/>
  <c r="E833" i="2"/>
  <c r="E832" i="7"/>
  <c r="I832" i="7" s="1"/>
  <c r="Q832" i="7" s="1"/>
  <c r="C832" i="8"/>
  <c r="F832" i="8" s="1"/>
  <c r="L832" i="8" s="1"/>
  <c r="I831" i="8"/>
  <c r="P835" i="8"/>
  <c r="M836" i="8"/>
  <c r="P832" i="7"/>
  <c r="T831" i="7"/>
  <c r="O833" i="7"/>
  <c r="S832" i="7"/>
  <c r="O834" i="11" l="1"/>
  <c r="L835" i="11"/>
  <c r="M836" i="11"/>
  <c r="P835" i="11"/>
  <c r="I832" i="8"/>
  <c r="O831" i="8"/>
  <c r="E834" i="2"/>
  <c r="E833" i="7"/>
  <c r="I833" i="7" s="1"/>
  <c r="Q833" i="7" s="1"/>
  <c r="C833" i="8"/>
  <c r="F833" i="8" s="1"/>
  <c r="L833" i="8" s="1"/>
  <c r="M832" i="7"/>
  <c r="U831" i="7"/>
  <c r="P836" i="8"/>
  <c r="M837" i="8"/>
  <c r="O834" i="7"/>
  <c r="S833" i="7"/>
  <c r="P833" i="7"/>
  <c r="T832" i="7"/>
  <c r="P836" i="11" l="1"/>
  <c r="M837" i="11"/>
  <c r="O835" i="11"/>
  <c r="L836" i="11"/>
  <c r="M833" i="7"/>
  <c r="U832" i="7"/>
  <c r="E835" i="2"/>
  <c r="E834" i="7"/>
  <c r="I834" i="7" s="1"/>
  <c r="Q834" i="7" s="1"/>
  <c r="C834" i="8"/>
  <c r="F834" i="8" s="1"/>
  <c r="L834" i="8" s="1"/>
  <c r="I833" i="8"/>
  <c r="O832" i="8"/>
  <c r="P837" i="8"/>
  <c r="M838" i="8"/>
  <c r="P834" i="7"/>
  <c r="T833" i="7"/>
  <c r="O835" i="7"/>
  <c r="S834" i="7"/>
  <c r="P837" i="11" l="1"/>
  <c r="M838" i="11"/>
  <c r="O836" i="11"/>
  <c r="L837" i="11"/>
  <c r="I834" i="8"/>
  <c r="O833" i="8"/>
  <c r="E836" i="2"/>
  <c r="E835" i="7"/>
  <c r="I835" i="7" s="1"/>
  <c r="Q835" i="7" s="1"/>
  <c r="C835" i="8"/>
  <c r="F835" i="8" s="1"/>
  <c r="L835" i="8" s="1"/>
  <c r="M834" i="7"/>
  <c r="U833" i="7"/>
  <c r="P838" i="8"/>
  <c r="M839" i="8"/>
  <c r="O836" i="7"/>
  <c r="S835" i="7"/>
  <c r="P835" i="7"/>
  <c r="T834" i="7"/>
  <c r="P838" i="11" l="1"/>
  <c r="M839" i="11"/>
  <c r="O837" i="11"/>
  <c r="L838" i="11"/>
  <c r="M835" i="7"/>
  <c r="U834" i="7"/>
  <c r="E837" i="2"/>
  <c r="E836" i="7"/>
  <c r="I836" i="7" s="1"/>
  <c r="Q836" i="7" s="1"/>
  <c r="C836" i="8"/>
  <c r="F836" i="8" s="1"/>
  <c r="L836" i="8" s="1"/>
  <c r="I835" i="8"/>
  <c r="O834" i="8"/>
  <c r="P839" i="8"/>
  <c r="M840" i="8"/>
  <c r="P836" i="7"/>
  <c r="T835" i="7"/>
  <c r="O837" i="7"/>
  <c r="S836" i="7"/>
  <c r="O838" i="11" l="1"/>
  <c r="L839" i="11"/>
  <c r="P839" i="11"/>
  <c r="M840" i="11"/>
  <c r="I836" i="8"/>
  <c r="O835" i="8"/>
  <c r="E838" i="2"/>
  <c r="E837" i="7"/>
  <c r="I837" i="7" s="1"/>
  <c r="Q837" i="7" s="1"/>
  <c r="C837" i="8"/>
  <c r="F837" i="8" s="1"/>
  <c r="L837" i="8" s="1"/>
  <c r="M836" i="7"/>
  <c r="U835" i="7"/>
  <c r="P840" i="8"/>
  <c r="M841" i="8"/>
  <c r="O838" i="7"/>
  <c r="S837" i="7"/>
  <c r="P837" i="7"/>
  <c r="T836" i="7"/>
  <c r="O839" i="11" l="1"/>
  <c r="L840" i="11"/>
  <c r="P840" i="11"/>
  <c r="M841" i="11"/>
  <c r="M837" i="7"/>
  <c r="U836" i="7"/>
  <c r="E839" i="2"/>
  <c r="E838" i="7"/>
  <c r="I838" i="7" s="1"/>
  <c r="Q838" i="7" s="1"/>
  <c r="C838" i="8"/>
  <c r="I837" i="8"/>
  <c r="O836" i="8"/>
  <c r="M842" i="8"/>
  <c r="P841" i="8"/>
  <c r="P838" i="7"/>
  <c r="T837" i="7"/>
  <c r="O839" i="7"/>
  <c r="S838" i="7"/>
  <c r="P841" i="11" l="1"/>
  <c r="M842" i="11"/>
  <c r="O840" i="11"/>
  <c r="L841" i="11"/>
  <c r="I838" i="8"/>
  <c r="O837" i="8"/>
  <c r="F838" i="8"/>
  <c r="L838" i="8" s="1"/>
  <c r="O838" i="8" s="1"/>
  <c r="E840" i="2"/>
  <c r="E839" i="7"/>
  <c r="I839" i="7" s="1"/>
  <c r="Q839" i="7" s="1"/>
  <c r="C839" i="8"/>
  <c r="F839" i="8" s="1"/>
  <c r="L839" i="8" s="1"/>
  <c r="M838" i="7"/>
  <c r="U837" i="7"/>
  <c r="P842" i="8"/>
  <c r="M843" i="8"/>
  <c r="O840" i="7"/>
  <c r="S839" i="7"/>
  <c r="P839" i="7"/>
  <c r="T838" i="7"/>
  <c r="O841" i="11" l="1"/>
  <c r="L842" i="11"/>
  <c r="P842" i="11"/>
  <c r="M843" i="11"/>
  <c r="M839" i="7"/>
  <c r="U838" i="7"/>
  <c r="E841" i="2"/>
  <c r="E840" i="7"/>
  <c r="I840" i="7" s="1"/>
  <c r="Q840" i="7" s="1"/>
  <c r="C840" i="8"/>
  <c r="F840" i="8" s="1"/>
  <c r="L840" i="8" s="1"/>
  <c r="I839" i="8"/>
  <c r="I840" i="8" s="1"/>
  <c r="P843" i="8"/>
  <c r="M844" i="8"/>
  <c r="P840" i="7"/>
  <c r="T839" i="7"/>
  <c r="O841" i="7"/>
  <c r="S840" i="7"/>
  <c r="O840" i="8" l="1"/>
  <c r="O842" i="11"/>
  <c r="L843" i="11"/>
  <c r="P843" i="11"/>
  <c r="M844" i="11"/>
  <c r="E842" i="2"/>
  <c r="E841" i="7"/>
  <c r="I841" i="7" s="1"/>
  <c r="Q841" i="7" s="1"/>
  <c r="C841" i="8"/>
  <c r="F841" i="8" s="1"/>
  <c r="L841" i="8" s="1"/>
  <c r="M840" i="7"/>
  <c r="U839" i="7"/>
  <c r="O839" i="8"/>
  <c r="P844" i="8"/>
  <c r="M845" i="8"/>
  <c r="O842" i="7"/>
  <c r="S841" i="7"/>
  <c r="P841" i="7"/>
  <c r="T840" i="7"/>
  <c r="P844" i="11" l="1"/>
  <c r="M845" i="11"/>
  <c r="O843" i="11"/>
  <c r="L844" i="11"/>
  <c r="M841" i="7"/>
  <c r="U840" i="7"/>
  <c r="E843" i="2"/>
  <c r="E842" i="7"/>
  <c r="I842" i="7" s="1"/>
  <c r="Q842" i="7" s="1"/>
  <c r="C842" i="8"/>
  <c r="F842" i="8" s="1"/>
  <c r="L842" i="8" s="1"/>
  <c r="I841" i="8"/>
  <c r="P845" i="8"/>
  <c r="M846" i="8"/>
  <c r="P842" i="7"/>
  <c r="T841" i="7"/>
  <c r="O843" i="7"/>
  <c r="S842" i="7"/>
  <c r="P845" i="11" l="1"/>
  <c r="M846" i="11"/>
  <c r="O844" i="11"/>
  <c r="L845" i="11"/>
  <c r="I842" i="8"/>
  <c r="O841" i="8"/>
  <c r="E844" i="2"/>
  <c r="E843" i="7"/>
  <c r="I843" i="7" s="1"/>
  <c r="Q843" i="7" s="1"/>
  <c r="C843" i="8"/>
  <c r="F843" i="8" s="1"/>
  <c r="L843" i="8" s="1"/>
  <c r="M842" i="7"/>
  <c r="U841" i="7"/>
  <c r="P846" i="8"/>
  <c r="M847" i="8"/>
  <c r="O844" i="7"/>
  <c r="S843" i="7"/>
  <c r="P843" i="7"/>
  <c r="T842" i="7"/>
  <c r="P846" i="11" l="1"/>
  <c r="M847" i="11"/>
  <c r="O845" i="11"/>
  <c r="L846" i="11"/>
  <c r="M843" i="7"/>
  <c r="U842" i="7"/>
  <c r="E845" i="2"/>
  <c r="E844" i="7"/>
  <c r="I844" i="7" s="1"/>
  <c r="Q844" i="7" s="1"/>
  <c r="C844" i="8"/>
  <c r="F844" i="8" s="1"/>
  <c r="L844" i="8" s="1"/>
  <c r="I843" i="8"/>
  <c r="O842" i="8"/>
  <c r="P847" i="8"/>
  <c r="M848" i="8"/>
  <c r="P844" i="7"/>
  <c r="T843" i="7"/>
  <c r="O845" i="7"/>
  <c r="S844" i="7"/>
  <c r="P847" i="11" l="1"/>
  <c r="M848" i="11"/>
  <c r="O846" i="11"/>
  <c r="L847" i="11"/>
  <c r="I844" i="8"/>
  <c r="O843" i="8"/>
  <c r="E846" i="2"/>
  <c r="E845" i="7"/>
  <c r="I845" i="7" s="1"/>
  <c r="Q845" i="7" s="1"/>
  <c r="C845" i="8"/>
  <c r="F845" i="8" s="1"/>
  <c r="L845" i="8" s="1"/>
  <c r="M844" i="7"/>
  <c r="U843" i="7"/>
  <c r="P848" i="8"/>
  <c r="M849" i="8"/>
  <c r="O846" i="7"/>
  <c r="S845" i="7"/>
  <c r="P845" i="7"/>
  <c r="T844" i="7"/>
  <c r="P848" i="11" l="1"/>
  <c r="M849" i="11"/>
  <c r="L848" i="11"/>
  <c r="O847" i="11"/>
  <c r="M845" i="7"/>
  <c r="U844" i="7"/>
  <c r="E847" i="2"/>
  <c r="E846" i="7"/>
  <c r="I846" i="7" s="1"/>
  <c r="Q846" i="7" s="1"/>
  <c r="C846" i="8"/>
  <c r="F846" i="8" s="1"/>
  <c r="L846" i="8" s="1"/>
  <c r="I845" i="8"/>
  <c r="O844" i="8"/>
  <c r="P849" i="8"/>
  <c r="M850" i="8"/>
  <c r="P846" i="7"/>
  <c r="T845" i="7"/>
  <c r="O847" i="7"/>
  <c r="S846" i="7"/>
  <c r="P849" i="11" l="1"/>
  <c r="M850" i="11"/>
  <c r="O848" i="11"/>
  <c r="L849" i="11"/>
  <c r="I846" i="8"/>
  <c r="O845" i="8"/>
  <c r="E848" i="2"/>
  <c r="E847" i="7"/>
  <c r="I847" i="7" s="1"/>
  <c r="Q847" i="7" s="1"/>
  <c r="C847" i="8"/>
  <c r="M846" i="7"/>
  <c r="U845" i="7"/>
  <c r="P850" i="8"/>
  <c r="M851" i="8"/>
  <c r="O848" i="7"/>
  <c r="S847" i="7"/>
  <c r="P847" i="7"/>
  <c r="T846" i="7"/>
  <c r="O849" i="11" l="1"/>
  <c r="L850" i="11"/>
  <c r="P850" i="11"/>
  <c r="M851" i="11"/>
  <c r="M847" i="7"/>
  <c r="U846" i="7"/>
  <c r="F847" i="8"/>
  <c r="L847" i="8" s="1"/>
  <c r="E849" i="2"/>
  <c r="E848" i="7"/>
  <c r="I848" i="7" s="1"/>
  <c r="Q848" i="7" s="1"/>
  <c r="C848" i="8"/>
  <c r="F848" i="8" s="1"/>
  <c r="L848" i="8" s="1"/>
  <c r="I847" i="8"/>
  <c r="I848" i="8" s="1"/>
  <c r="O846" i="8"/>
  <c r="P851" i="8"/>
  <c r="M852" i="8"/>
  <c r="P848" i="7"/>
  <c r="T847" i="7"/>
  <c r="O849" i="7"/>
  <c r="S848" i="7"/>
  <c r="L851" i="11" l="1"/>
  <c r="O850" i="11"/>
  <c r="P851" i="11"/>
  <c r="M852" i="11"/>
  <c r="O848" i="8"/>
  <c r="O847" i="8"/>
  <c r="E850" i="2"/>
  <c r="C849" i="8"/>
  <c r="F849" i="8" s="1"/>
  <c r="L849" i="8" s="1"/>
  <c r="E849" i="7"/>
  <c r="I849" i="7" s="1"/>
  <c r="Q849" i="7" s="1"/>
  <c r="M848" i="7"/>
  <c r="U847" i="7"/>
  <c r="P852" i="8"/>
  <c r="M853" i="8"/>
  <c r="O850" i="7"/>
  <c r="S849" i="7"/>
  <c r="P849" i="7"/>
  <c r="T848" i="7"/>
  <c r="P852" i="11" l="1"/>
  <c r="M853" i="11"/>
  <c r="O851" i="11"/>
  <c r="L852" i="11"/>
  <c r="M849" i="7"/>
  <c r="U848" i="7"/>
  <c r="E851" i="2"/>
  <c r="C850" i="8"/>
  <c r="F850" i="8" s="1"/>
  <c r="L850" i="8" s="1"/>
  <c r="E850" i="7"/>
  <c r="I850" i="7" s="1"/>
  <c r="Q850" i="7" s="1"/>
  <c r="I849" i="8"/>
  <c r="P853" i="8"/>
  <c r="M854" i="8"/>
  <c r="P850" i="7"/>
  <c r="T849" i="7"/>
  <c r="O851" i="7"/>
  <c r="S850" i="7"/>
  <c r="P853" i="11" l="1"/>
  <c r="M854" i="11"/>
  <c r="O852" i="11"/>
  <c r="L853" i="11"/>
  <c r="I850" i="8"/>
  <c r="O849" i="8"/>
  <c r="E852" i="2"/>
  <c r="E851" i="7"/>
  <c r="I851" i="7" s="1"/>
  <c r="Q851" i="7" s="1"/>
  <c r="C851" i="8"/>
  <c r="F851" i="8" s="1"/>
  <c r="L851" i="8" s="1"/>
  <c r="M850" i="7"/>
  <c r="U849" i="7"/>
  <c r="P854" i="8"/>
  <c r="M855" i="8"/>
  <c r="O852" i="7"/>
  <c r="S851" i="7"/>
  <c r="P851" i="7"/>
  <c r="T850" i="7"/>
  <c r="O853" i="11" l="1"/>
  <c r="L854" i="11"/>
  <c r="P854" i="11"/>
  <c r="M855" i="11"/>
  <c r="M851" i="7"/>
  <c r="U850" i="7"/>
  <c r="E853" i="2"/>
  <c r="E852" i="7"/>
  <c r="I852" i="7" s="1"/>
  <c r="Q852" i="7" s="1"/>
  <c r="C852" i="8"/>
  <c r="F852" i="8" s="1"/>
  <c r="L852" i="8" s="1"/>
  <c r="I851" i="8"/>
  <c r="O850" i="8"/>
  <c r="P855" i="8"/>
  <c r="M856" i="8"/>
  <c r="P852" i="7"/>
  <c r="T851" i="7"/>
  <c r="O853" i="7"/>
  <c r="S852" i="7"/>
  <c r="M856" i="11" l="1"/>
  <c r="P855" i="11"/>
  <c r="O854" i="11"/>
  <c r="L855" i="11"/>
  <c r="I852" i="8"/>
  <c r="O851" i="8"/>
  <c r="E854" i="2"/>
  <c r="E853" i="7"/>
  <c r="I853" i="7" s="1"/>
  <c r="Q853" i="7" s="1"/>
  <c r="C853" i="8"/>
  <c r="F853" i="8" s="1"/>
  <c r="L853" i="8" s="1"/>
  <c r="M852" i="7"/>
  <c r="U851" i="7"/>
  <c r="P856" i="8"/>
  <c r="M857" i="8"/>
  <c r="O854" i="7"/>
  <c r="S853" i="7"/>
  <c r="P853" i="7"/>
  <c r="T852" i="7"/>
  <c r="O855" i="11" l="1"/>
  <c r="L856" i="11"/>
  <c r="P856" i="11"/>
  <c r="M857" i="11"/>
  <c r="M853" i="7"/>
  <c r="U852" i="7"/>
  <c r="E855" i="2"/>
  <c r="E854" i="7"/>
  <c r="I854" i="7" s="1"/>
  <c r="Q854" i="7" s="1"/>
  <c r="C854" i="8"/>
  <c r="F854" i="8" s="1"/>
  <c r="L854" i="8" s="1"/>
  <c r="I853" i="8"/>
  <c r="O852" i="8"/>
  <c r="P857" i="8"/>
  <c r="M858" i="8"/>
  <c r="P854" i="7"/>
  <c r="T853" i="7"/>
  <c r="O855" i="7"/>
  <c r="S854" i="7"/>
  <c r="O856" i="11" l="1"/>
  <c r="L857" i="11"/>
  <c r="P857" i="11"/>
  <c r="M858" i="11"/>
  <c r="I854" i="8"/>
  <c r="O853" i="8"/>
  <c r="E856" i="2"/>
  <c r="E855" i="7"/>
  <c r="I855" i="7" s="1"/>
  <c r="Q855" i="7" s="1"/>
  <c r="C855" i="8"/>
  <c r="F855" i="8" s="1"/>
  <c r="L855" i="8" s="1"/>
  <c r="M854" i="7"/>
  <c r="U853" i="7"/>
  <c r="P858" i="8"/>
  <c r="M859" i="8"/>
  <c r="O856" i="7"/>
  <c r="S855" i="7"/>
  <c r="P855" i="7"/>
  <c r="T854" i="7"/>
  <c r="P858" i="11" l="1"/>
  <c r="M859" i="11"/>
  <c r="O857" i="11"/>
  <c r="L858" i="11"/>
  <c r="M855" i="7"/>
  <c r="U854" i="7"/>
  <c r="E857" i="2"/>
  <c r="E856" i="7"/>
  <c r="I856" i="7" s="1"/>
  <c r="Q856" i="7" s="1"/>
  <c r="C856" i="8"/>
  <c r="F856" i="8" s="1"/>
  <c r="L856" i="8" s="1"/>
  <c r="I855" i="8"/>
  <c r="O854" i="8"/>
  <c r="P859" i="8"/>
  <c r="M860" i="8"/>
  <c r="P856" i="7"/>
  <c r="T855" i="7"/>
  <c r="O857" i="7"/>
  <c r="S856" i="7"/>
  <c r="P859" i="11" l="1"/>
  <c r="M860" i="11"/>
  <c r="O858" i="11"/>
  <c r="L859" i="11"/>
  <c r="I856" i="8"/>
  <c r="O855" i="8"/>
  <c r="E858" i="2"/>
  <c r="E857" i="7"/>
  <c r="I857" i="7" s="1"/>
  <c r="Q857" i="7" s="1"/>
  <c r="C857" i="8"/>
  <c r="F857" i="8" s="1"/>
  <c r="L857" i="8" s="1"/>
  <c r="M856" i="7"/>
  <c r="U855" i="7"/>
  <c r="P860" i="8"/>
  <c r="M861" i="8"/>
  <c r="O858" i="7"/>
  <c r="S857" i="7"/>
  <c r="P857" i="7"/>
  <c r="T856" i="7"/>
  <c r="O859" i="11" l="1"/>
  <c r="L860" i="11"/>
  <c r="P860" i="11"/>
  <c r="M861" i="11"/>
  <c r="M857" i="7"/>
  <c r="U856" i="7"/>
  <c r="E859" i="2"/>
  <c r="E858" i="7"/>
  <c r="I858" i="7" s="1"/>
  <c r="Q858" i="7" s="1"/>
  <c r="C858" i="8"/>
  <c r="F858" i="8" s="1"/>
  <c r="L858" i="8" s="1"/>
  <c r="I857" i="8"/>
  <c r="O856" i="8"/>
  <c r="P861" i="8"/>
  <c r="M862" i="8"/>
  <c r="P858" i="7"/>
  <c r="T857" i="7"/>
  <c r="O859" i="7"/>
  <c r="S858" i="7"/>
  <c r="P861" i="11" l="1"/>
  <c r="M862" i="11"/>
  <c r="O860" i="11"/>
  <c r="L861" i="11"/>
  <c r="I858" i="8"/>
  <c r="O857" i="8"/>
  <c r="E860" i="2"/>
  <c r="E859" i="7"/>
  <c r="I859" i="7" s="1"/>
  <c r="Q859" i="7" s="1"/>
  <c r="C859" i="8"/>
  <c r="F859" i="8" s="1"/>
  <c r="L859" i="8" s="1"/>
  <c r="M858" i="7"/>
  <c r="U857" i="7"/>
  <c r="P862" i="8"/>
  <c r="M863" i="8"/>
  <c r="O860" i="7"/>
  <c r="S859" i="7"/>
  <c r="P859" i="7"/>
  <c r="T858" i="7"/>
  <c r="O861" i="11" l="1"/>
  <c r="L862" i="11"/>
  <c r="P862" i="11"/>
  <c r="M863" i="11"/>
  <c r="M859" i="7"/>
  <c r="U858" i="7"/>
  <c r="E861" i="2"/>
  <c r="E860" i="7"/>
  <c r="I860" i="7" s="1"/>
  <c r="Q860" i="7" s="1"/>
  <c r="C860" i="8"/>
  <c r="F860" i="8" s="1"/>
  <c r="L860" i="8" s="1"/>
  <c r="I859" i="8"/>
  <c r="O858" i="8"/>
  <c r="P863" i="8"/>
  <c r="M864" i="8"/>
  <c r="P860" i="7"/>
  <c r="T859" i="7"/>
  <c r="O861" i="7"/>
  <c r="S860" i="7"/>
  <c r="P863" i="11" l="1"/>
  <c r="M864" i="11"/>
  <c r="O862" i="11"/>
  <c r="L863" i="11"/>
  <c r="I860" i="8"/>
  <c r="O859" i="8"/>
  <c r="E862" i="2"/>
  <c r="E861" i="7"/>
  <c r="I861" i="7" s="1"/>
  <c r="Q861" i="7" s="1"/>
  <c r="C861" i="8"/>
  <c r="F861" i="8" s="1"/>
  <c r="L861" i="8" s="1"/>
  <c r="M860" i="7"/>
  <c r="U859" i="7"/>
  <c r="P864" i="8"/>
  <c r="M865" i="8"/>
  <c r="O862" i="7"/>
  <c r="S861" i="7"/>
  <c r="P861" i="7"/>
  <c r="T860" i="7"/>
  <c r="O863" i="11" l="1"/>
  <c r="L864" i="11"/>
  <c r="P864" i="11"/>
  <c r="M865" i="11"/>
  <c r="M861" i="7"/>
  <c r="U860" i="7"/>
  <c r="E863" i="2"/>
  <c r="E862" i="7"/>
  <c r="I862" i="7" s="1"/>
  <c r="Q862" i="7" s="1"/>
  <c r="C862" i="8"/>
  <c r="I861" i="8"/>
  <c r="O860" i="8"/>
  <c r="P865" i="8"/>
  <c r="M866" i="8"/>
  <c r="P862" i="7"/>
  <c r="T861" i="7"/>
  <c r="O863" i="7"/>
  <c r="S862" i="7"/>
  <c r="P865" i="11" l="1"/>
  <c r="M866" i="11"/>
  <c r="O864" i="11"/>
  <c r="L865" i="11"/>
  <c r="I862" i="8"/>
  <c r="O861" i="8"/>
  <c r="F862" i="8"/>
  <c r="L862" i="8" s="1"/>
  <c r="O862" i="8" s="1"/>
  <c r="E864" i="2"/>
  <c r="E863" i="7"/>
  <c r="I863" i="7" s="1"/>
  <c r="Q863" i="7" s="1"/>
  <c r="C863" i="8"/>
  <c r="F863" i="8" s="1"/>
  <c r="L863" i="8" s="1"/>
  <c r="M862" i="7"/>
  <c r="U861" i="7"/>
  <c r="P866" i="8"/>
  <c r="M867" i="8"/>
  <c r="O864" i="7"/>
  <c r="S863" i="7"/>
  <c r="P863" i="7"/>
  <c r="T862" i="7"/>
  <c r="O865" i="11" l="1"/>
  <c r="L866" i="11"/>
  <c r="P866" i="11"/>
  <c r="M867" i="11"/>
  <c r="M863" i="7"/>
  <c r="U862" i="7"/>
  <c r="E865" i="2"/>
  <c r="E864" i="7"/>
  <c r="I864" i="7" s="1"/>
  <c r="Q864" i="7" s="1"/>
  <c r="C864" i="8"/>
  <c r="F864" i="8" s="1"/>
  <c r="L864" i="8" s="1"/>
  <c r="I863" i="8"/>
  <c r="I864" i="8" s="1"/>
  <c r="P867" i="8"/>
  <c r="M868" i="8"/>
  <c r="P864" i="7"/>
  <c r="T863" i="7"/>
  <c r="O865" i="7"/>
  <c r="S864" i="7"/>
  <c r="O864" i="8" l="1"/>
  <c r="P867" i="11"/>
  <c r="M868" i="11"/>
  <c r="O866" i="11"/>
  <c r="L867" i="11"/>
  <c r="M864" i="7"/>
  <c r="U863" i="7"/>
  <c r="E866" i="2"/>
  <c r="E865" i="7"/>
  <c r="I865" i="7" s="1"/>
  <c r="Q865" i="7" s="1"/>
  <c r="C865" i="8"/>
  <c r="F865" i="8" s="1"/>
  <c r="L865" i="8" s="1"/>
  <c r="O863" i="8"/>
  <c r="P868" i="8"/>
  <c r="M869" i="8"/>
  <c r="O866" i="7"/>
  <c r="S865" i="7"/>
  <c r="P865" i="7"/>
  <c r="T864" i="7"/>
  <c r="O867" i="11" l="1"/>
  <c r="L868" i="11"/>
  <c r="P868" i="11"/>
  <c r="M869" i="11"/>
  <c r="M865" i="7"/>
  <c r="U864" i="7"/>
  <c r="E867" i="2"/>
  <c r="E866" i="7"/>
  <c r="I866" i="7" s="1"/>
  <c r="Q866" i="7" s="1"/>
  <c r="C866" i="8"/>
  <c r="F866" i="8" s="1"/>
  <c r="L866" i="8" s="1"/>
  <c r="I865" i="8"/>
  <c r="P869" i="8"/>
  <c r="M870" i="8"/>
  <c r="P866" i="7"/>
  <c r="T865" i="7"/>
  <c r="O867" i="7"/>
  <c r="S866" i="7"/>
  <c r="P869" i="11" l="1"/>
  <c r="M870" i="11"/>
  <c r="O868" i="11"/>
  <c r="L869" i="11"/>
  <c r="I866" i="8"/>
  <c r="O865" i="8"/>
  <c r="E868" i="2"/>
  <c r="E867" i="7"/>
  <c r="I867" i="7" s="1"/>
  <c r="Q867" i="7" s="1"/>
  <c r="C867" i="8"/>
  <c r="F867" i="8" s="1"/>
  <c r="L867" i="8" s="1"/>
  <c r="M866" i="7"/>
  <c r="U865" i="7"/>
  <c r="P870" i="8"/>
  <c r="M871" i="8"/>
  <c r="O868" i="7"/>
  <c r="S867" i="7"/>
  <c r="P867" i="7"/>
  <c r="T866" i="7"/>
  <c r="P870" i="11" l="1"/>
  <c r="M871" i="11"/>
  <c r="O869" i="11"/>
  <c r="L870" i="11"/>
  <c r="M867" i="7"/>
  <c r="U866" i="7"/>
  <c r="E869" i="2"/>
  <c r="E868" i="7"/>
  <c r="I868" i="7" s="1"/>
  <c r="Q868" i="7" s="1"/>
  <c r="C868" i="8"/>
  <c r="F868" i="8" s="1"/>
  <c r="L868" i="8" s="1"/>
  <c r="I867" i="8"/>
  <c r="O866" i="8"/>
  <c r="P871" i="8"/>
  <c r="M872" i="8"/>
  <c r="P868" i="7"/>
  <c r="T867" i="7"/>
  <c r="O869" i="7"/>
  <c r="S868" i="7"/>
  <c r="O870" i="11" l="1"/>
  <c r="L871" i="11"/>
  <c r="P871" i="11"/>
  <c r="M872" i="11"/>
  <c r="I868" i="8"/>
  <c r="O867" i="8"/>
  <c r="E870" i="2"/>
  <c r="E869" i="7"/>
  <c r="I869" i="7" s="1"/>
  <c r="Q869" i="7" s="1"/>
  <c r="C869" i="8"/>
  <c r="F869" i="8" s="1"/>
  <c r="L869" i="8" s="1"/>
  <c r="M868" i="7"/>
  <c r="U867" i="7"/>
  <c r="P872" i="8"/>
  <c r="M873" i="8"/>
  <c r="O870" i="7"/>
  <c r="S869" i="7"/>
  <c r="P869" i="7"/>
  <c r="T868" i="7"/>
  <c r="L872" i="11" l="1"/>
  <c r="O871" i="11"/>
  <c r="P872" i="11"/>
  <c r="M873" i="11"/>
  <c r="M869" i="7"/>
  <c r="U868" i="7"/>
  <c r="E871" i="2"/>
  <c r="E870" i="7"/>
  <c r="I870" i="7" s="1"/>
  <c r="Q870" i="7" s="1"/>
  <c r="C870" i="8"/>
  <c r="F870" i="8" s="1"/>
  <c r="L870" i="8" s="1"/>
  <c r="I869" i="8"/>
  <c r="O868" i="8"/>
  <c r="P873" i="8"/>
  <c r="M874" i="8"/>
  <c r="P870" i="7"/>
  <c r="T869" i="7"/>
  <c r="O871" i="7"/>
  <c r="S870" i="7"/>
  <c r="M874" i="11" l="1"/>
  <c r="P873" i="11"/>
  <c r="O872" i="11"/>
  <c r="L873" i="11"/>
  <c r="I870" i="8"/>
  <c r="O869" i="8"/>
  <c r="E872" i="2"/>
  <c r="E871" i="7"/>
  <c r="I871" i="7" s="1"/>
  <c r="Q871" i="7" s="1"/>
  <c r="C871" i="8"/>
  <c r="M870" i="7"/>
  <c r="U869" i="7"/>
  <c r="P874" i="8"/>
  <c r="M875" i="8"/>
  <c r="O872" i="7"/>
  <c r="S871" i="7"/>
  <c r="P871" i="7"/>
  <c r="T870" i="7"/>
  <c r="O873" i="11" l="1"/>
  <c r="L874" i="11"/>
  <c r="P874" i="11"/>
  <c r="M875" i="11"/>
  <c r="F871" i="8"/>
  <c r="L871" i="8" s="1"/>
  <c r="M871" i="7"/>
  <c r="U870" i="7"/>
  <c r="E873" i="2"/>
  <c r="E872" i="7"/>
  <c r="I872" i="7" s="1"/>
  <c r="Q872" i="7" s="1"/>
  <c r="C872" i="8"/>
  <c r="F872" i="8" s="1"/>
  <c r="L872" i="8" s="1"/>
  <c r="I871" i="8"/>
  <c r="I872" i="8" s="1"/>
  <c r="O870" i="8"/>
  <c r="P875" i="8"/>
  <c r="M876" i="8"/>
  <c r="P872" i="7"/>
  <c r="T871" i="7"/>
  <c r="O873" i="7"/>
  <c r="S872" i="7"/>
  <c r="P875" i="11" l="1"/>
  <c r="M876" i="11"/>
  <c r="O874" i="11"/>
  <c r="L875" i="11"/>
  <c r="O872" i="8"/>
  <c r="E874" i="2"/>
  <c r="E873" i="7"/>
  <c r="I873" i="7" s="1"/>
  <c r="Q873" i="7" s="1"/>
  <c r="C873" i="8"/>
  <c r="F873" i="8" s="1"/>
  <c r="L873" i="8" s="1"/>
  <c r="M872" i="7"/>
  <c r="U871" i="7"/>
  <c r="O871" i="8"/>
  <c r="P876" i="8"/>
  <c r="M877" i="8"/>
  <c r="O874" i="7"/>
  <c r="S873" i="7"/>
  <c r="P873" i="7"/>
  <c r="T872" i="7"/>
  <c r="O875" i="11" l="1"/>
  <c r="L876" i="11"/>
  <c r="P876" i="11"/>
  <c r="M877" i="11"/>
  <c r="M873" i="7"/>
  <c r="U872" i="7"/>
  <c r="E875" i="2"/>
  <c r="E874" i="7"/>
  <c r="I874" i="7" s="1"/>
  <c r="Q874" i="7" s="1"/>
  <c r="C874" i="8"/>
  <c r="I873" i="8"/>
  <c r="P877" i="8"/>
  <c r="M878" i="8"/>
  <c r="P874" i="7"/>
  <c r="T873" i="7"/>
  <c r="O875" i="7"/>
  <c r="S874" i="7"/>
  <c r="O876" i="11" l="1"/>
  <c r="L877" i="11"/>
  <c r="P877" i="11"/>
  <c r="M878" i="11"/>
  <c r="I874" i="8"/>
  <c r="O873" i="8"/>
  <c r="F874" i="8"/>
  <c r="L874" i="8" s="1"/>
  <c r="O874" i="8" s="1"/>
  <c r="E876" i="2"/>
  <c r="E875" i="7"/>
  <c r="I875" i="7" s="1"/>
  <c r="Q875" i="7" s="1"/>
  <c r="C875" i="8"/>
  <c r="F875" i="8" s="1"/>
  <c r="L875" i="8" s="1"/>
  <c r="M874" i="7"/>
  <c r="U873" i="7"/>
  <c r="P878" i="8"/>
  <c r="M879" i="8"/>
  <c r="O876" i="7"/>
  <c r="S875" i="7"/>
  <c r="P875" i="7"/>
  <c r="T874" i="7"/>
  <c r="P878" i="11" l="1"/>
  <c r="M879" i="11"/>
  <c r="O877" i="11"/>
  <c r="L878" i="11"/>
  <c r="E877" i="2"/>
  <c r="E876" i="7"/>
  <c r="I876" i="7" s="1"/>
  <c r="Q876" i="7" s="1"/>
  <c r="C876" i="8"/>
  <c r="F876" i="8" s="1"/>
  <c r="L876" i="8" s="1"/>
  <c r="M875" i="7"/>
  <c r="M876" i="7" s="1"/>
  <c r="I875" i="8"/>
  <c r="I876" i="8" s="1"/>
  <c r="U874" i="7"/>
  <c r="U876" i="7"/>
  <c r="P879" i="8"/>
  <c r="M880" i="8"/>
  <c r="P876" i="7"/>
  <c r="T875" i="7"/>
  <c r="O877" i="7"/>
  <c r="S876" i="7"/>
  <c r="O878" i="11" l="1"/>
  <c r="L879" i="11"/>
  <c r="P879" i="11"/>
  <c r="M880" i="11"/>
  <c r="O876" i="8"/>
  <c r="U875" i="7"/>
  <c r="E878" i="2"/>
  <c r="E877" i="7"/>
  <c r="I877" i="7" s="1"/>
  <c r="Q877" i="7" s="1"/>
  <c r="C877" i="8"/>
  <c r="F877" i="8" s="1"/>
  <c r="L877" i="8" s="1"/>
  <c r="O875" i="8"/>
  <c r="P880" i="8"/>
  <c r="M881" i="8"/>
  <c r="O878" i="7"/>
  <c r="S877" i="7"/>
  <c r="P877" i="7"/>
  <c r="T876" i="7"/>
  <c r="O879" i="11" l="1"/>
  <c r="L880" i="11"/>
  <c r="P880" i="11"/>
  <c r="M881" i="11"/>
  <c r="I877" i="8"/>
  <c r="E879" i="2"/>
  <c r="E878" i="7"/>
  <c r="I878" i="7" s="1"/>
  <c r="Q878" i="7" s="1"/>
  <c r="C878" i="8"/>
  <c r="F878" i="8" s="1"/>
  <c r="L878" i="8" s="1"/>
  <c r="M877" i="7"/>
  <c r="P881" i="8"/>
  <c r="M882" i="8"/>
  <c r="P878" i="7"/>
  <c r="T877" i="7"/>
  <c r="O879" i="7"/>
  <c r="S878" i="7"/>
  <c r="P881" i="11" l="1"/>
  <c r="M882" i="11"/>
  <c r="O880" i="11"/>
  <c r="L881" i="11"/>
  <c r="M878" i="7"/>
  <c r="U877" i="7"/>
  <c r="E880" i="2"/>
  <c r="E879" i="7"/>
  <c r="C879" i="8"/>
  <c r="F879" i="8" s="1"/>
  <c r="L879" i="8" s="1"/>
  <c r="I878" i="8"/>
  <c r="O877" i="8"/>
  <c r="P882" i="8"/>
  <c r="M883" i="8"/>
  <c r="O880" i="7"/>
  <c r="S879" i="7"/>
  <c r="P879" i="7"/>
  <c r="T878" i="7"/>
  <c r="P882" i="11" l="1"/>
  <c r="M883" i="11"/>
  <c r="O881" i="11"/>
  <c r="L882" i="11"/>
  <c r="I879" i="8"/>
  <c r="O878" i="8"/>
  <c r="I879" i="7"/>
  <c r="Q879" i="7" s="1"/>
  <c r="E881" i="2"/>
  <c r="E880" i="7"/>
  <c r="I880" i="7" s="1"/>
  <c r="Q880" i="7" s="1"/>
  <c r="C880" i="8"/>
  <c r="F880" i="8" s="1"/>
  <c r="L880" i="8" s="1"/>
  <c r="M879" i="7"/>
  <c r="M880" i="7" s="1"/>
  <c r="U878" i="7"/>
  <c r="P883" i="8"/>
  <c r="M884" i="8"/>
  <c r="P880" i="7"/>
  <c r="T879" i="7"/>
  <c r="O881" i="7"/>
  <c r="S880" i="7"/>
  <c r="O882" i="11" l="1"/>
  <c r="L883" i="11"/>
  <c r="P883" i="11"/>
  <c r="M884" i="11"/>
  <c r="U880" i="7"/>
  <c r="U879" i="7"/>
  <c r="E882" i="2"/>
  <c r="E881" i="7"/>
  <c r="I881" i="7" s="1"/>
  <c r="Q881" i="7" s="1"/>
  <c r="C881" i="8"/>
  <c r="F881" i="8" s="1"/>
  <c r="L881" i="8" s="1"/>
  <c r="I880" i="8"/>
  <c r="I881" i="8" s="1"/>
  <c r="O881" i="8" s="1"/>
  <c r="O879" i="8"/>
  <c r="P884" i="8"/>
  <c r="M885" i="8"/>
  <c r="O882" i="7"/>
  <c r="S881" i="7"/>
  <c r="P881" i="7"/>
  <c r="T880" i="7"/>
  <c r="O883" i="11" l="1"/>
  <c r="L884" i="11"/>
  <c r="P884" i="11"/>
  <c r="M885" i="11"/>
  <c r="E883" i="2"/>
  <c r="E882" i="7"/>
  <c r="I882" i="7" s="1"/>
  <c r="Q882" i="7" s="1"/>
  <c r="C882" i="8"/>
  <c r="F882" i="8" s="1"/>
  <c r="L882" i="8" s="1"/>
  <c r="M881" i="7"/>
  <c r="O880" i="8"/>
  <c r="P885" i="8"/>
  <c r="M886" i="8"/>
  <c r="P882" i="7"/>
  <c r="T881" i="7"/>
  <c r="O883" i="7"/>
  <c r="S882" i="7"/>
  <c r="P885" i="11" l="1"/>
  <c r="M886" i="11"/>
  <c r="O884" i="11"/>
  <c r="L885" i="11"/>
  <c r="M882" i="7"/>
  <c r="U881" i="7"/>
  <c r="E884" i="2"/>
  <c r="E883" i="7"/>
  <c r="I883" i="7" s="1"/>
  <c r="Q883" i="7" s="1"/>
  <c r="C883" i="8"/>
  <c r="I882" i="8"/>
  <c r="P886" i="8"/>
  <c r="M887" i="8"/>
  <c r="O884" i="7"/>
  <c r="S883" i="7"/>
  <c r="P883" i="7"/>
  <c r="T882" i="7"/>
  <c r="P886" i="11" l="1"/>
  <c r="M887" i="11"/>
  <c r="O885" i="11"/>
  <c r="L886" i="11"/>
  <c r="I883" i="8"/>
  <c r="O882" i="8"/>
  <c r="F883" i="8"/>
  <c r="L883" i="8" s="1"/>
  <c r="O883" i="8" s="1"/>
  <c r="E885" i="2"/>
  <c r="E884" i="7"/>
  <c r="I884" i="7" s="1"/>
  <c r="Q884" i="7" s="1"/>
  <c r="C884" i="8"/>
  <c r="F884" i="8" s="1"/>
  <c r="L884" i="8" s="1"/>
  <c r="M883" i="7"/>
  <c r="U882" i="7"/>
  <c r="P887" i="8"/>
  <c r="M888" i="8"/>
  <c r="P884" i="7"/>
  <c r="T883" i="7"/>
  <c r="O885" i="7"/>
  <c r="S884" i="7"/>
  <c r="O886" i="11" l="1"/>
  <c r="L887" i="11"/>
  <c r="P887" i="11"/>
  <c r="M888" i="11"/>
  <c r="M884" i="7"/>
  <c r="U883" i="7"/>
  <c r="E886" i="2"/>
  <c r="E885" i="7"/>
  <c r="I885" i="7" s="1"/>
  <c r="Q885" i="7" s="1"/>
  <c r="C885" i="8"/>
  <c r="F885" i="8" s="1"/>
  <c r="L885" i="8" s="1"/>
  <c r="I884" i="8"/>
  <c r="I885" i="8" s="1"/>
  <c r="O885" i="8"/>
  <c r="P888" i="8"/>
  <c r="M889" i="8"/>
  <c r="O886" i="7"/>
  <c r="S885" i="7"/>
  <c r="P885" i="7"/>
  <c r="T884" i="7"/>
  <c r="P888" i="11" l="1"/>
  <c r="M889" i="11"/>
  <c r="O887" i="11"/>
  <c r="L888" i="11"/>
  <c r="E887" i="2"/>
  <c r="E886" i="7"/>
  <c r="I886" i="7" s="1"/>
  <c r="Q886" i="7" s="1"/>
  <c r="C886" i="8"/>
  <c r="F886" i="8" s="1"/>
  <c r="L886" i="8" s="1"/>
  <c r="M885" i="7"/>
  <c r="U884" i="7"/>
  <c r="O884" i="8"/>
  <c r="P889" i="8"/>
  <c r="M890" i="8"/>
  <c r="P886" i="7"/>
  <c r="T885" i="7"/>
  <c r="O887" i="7"/>
  <c r="S886" i="7"/>
  <c r="P889" i="11" l="1"/>
  <c r="M890" i="11"/>
  <c r="O888" i="11"/>
  <c r="L889" i="11"/>
  <c r="E888" i="2"/>
  <c r="E887" i="7"/>
  <c r="I887" i="7" s="1"/>
  <c r="Q887" i="7" s="1"/>
  <c r="C887" i="8"/>
  <c r="F887" i="8" s="1"/>
  <c r="L887" i="8" s="1"/>
  <c r="M886" i="7"/>
  <c r="U885" i="7"/>
  <c r="I886" i="8"/>
  <c r="P890" i="8"/>
  <c r="M891" i="8"/>
  <c r="O888" i="7"/>
  <c r="S887" i="7"/>
  <c r="P887" i="7"/>
  <c r="T886" i="7"/>
  <c r="O889" i="11" l="1"/>
  <c r="L890" i="11"/>
  <c r="P890" i="11"/>
  <c r="M891" i="11"/>
  <c r="I887" i="8"/>
  <c r="O886" i="8"/>
  <c r="M887" i="7"/>
  <c r="U886" i="7"/>
  <c r="E889" i="2"/>
  <c r="E888" i="7"/>
  <c r="I888" i="7" s="1"/>
  <c r="Q888" i="7" s="1"/>
  <c r="C888" i="8"/>
  <c r="P891" i="8"/>
  <c r="M892" i="8"/>
  <c r="P888" i="7"/>
  <c r="T887" i="7"/>
  <c r="O889" i="7"/>
  <c r="S888" i="7"/>
  <c r="O890" i="11" l="1"/>
  <c r="L891" i="11"/>
  <c r="M892" i="11"/>
  <c r="P891" i="11"/>
  <c r="F888" i="8"/>
  <c r="L888" i="8" s="1"/>
  <c r="E890" i="2"/>
  <c r="E889" i="7"/>
  <c r="I889" i="7" s="1"/>
  <c r="Q889" i="7" s="1"/>
  <c r="C889" i="8"/>
  <c r="F889" i="8" s="1"/>
  <c r="L889" i="8" s="1"/>
  <c r="M888" i="7"/>
  <c r="U887" i="7"/>
  <c r="I888" i="8"/>
  <c r="I889" i="8" s="1"/>
  <c r="O887" i="8"/>
  <c r="P892" i="8"/>
  <c r="M893" i="8"/>
  <c r="O890" i="7"/>
  <c r="S889" i="7"/>
  <c r="P889" i="7"/>
  <c r="T888" i="7"/>
  <c r="P892" i="11" l="1"/>
  <c r="M893" i="11"/>
  <c r="O891" i="11"/>
  <c r="L892" i="11"/>
  <c r="O889" i="8"/>
  <c r="M889" i="7"/>
  <c r="U888" i="7"/>
  <c r="O888" i="8"/>
  <c r="E891" i="2"/>
  <c r="E890" i="7"/>
  <c r="I890" i="7" s="1"/>
  <c r="Q890" i="7" s="1"/>
  <c r="C890" i="8"/>
  <c r="F890" i="8" s="1"/>
  <c r="L890" i="8" s="1"/>
  <c r="P893" i="8"/>
  <c r="M894" i="8"/>
  <c r="P890" i="7"/>
  <c r="T889" i="7"/>
  <c r="O891" i="7"/>
  <c r="S890" i="7"/>
  <c r="O892" i="11" l="1"/>
  <c r="L893" i="11"/>
  <c r="P893" i="11"/>
  <c r="M894" i="11"/>
  <c r="E892" i="2"/>
  <c r="E891" i="7"/>
  <c r="I891" i="7" s="1"/>
  <c r="Q891" i="7" s="1"/>
  <c r="C891" i="8"/>
  <c r="F891" i="8" s="1"/>
  <c r="L891" i="8" s="1"/>
  <c r="I890" i="8"/>
  <c r="M890" i="7"/>
  <c r="U889" i="7"/>
  <c r="P894" i="8"/>
  <c r="M895" i="8"/>
  <c r="O892" i="7"/>
  <c r="S891" i="7"/>
  <c r="P891" i="7"/>
  <c r="T890" i="7"/>
  <c r="P894" i="11" l="1"/>
  <c r="M895" i="11"/>
  <c r="O893" i="11"/>
  <c r="L894" i="11"/>
  <c r="M891" i="7"/>
  <c r="U890" i="7"/>
  <c r="I891" i="8"/>
  <c r="O890" i="8"/>
  <c r="E893" i="2"/>
  <c r="E892" i="7"/>
  <c r="I892" i="7" s="1"/>
  <c r="Q892" i="7" s="1"/>
  <c r="C892" i="8"/>
  <c r="F892" i="8" s="1"/>
  <c r="L892" i="8" s="1"/>
  <c r="P895" i="8"/>
  <c r="M896" i="8"/>
  <c r="P892" i="7"/>
  <c r="T891" i="7"/>
  <c r="O893" i="7"/>
  <c r="S892" i="7"/>
  <c r="O894" i="11" l="1"/>
  <c r="L895" i="11"/>
  <c r="P895" i="11"/>
  <c r="M896" i="11"/>
  <c r="E894" i="2"/>
  <c r="E893" i="7"/>
  <c r="I893" i="7" s="1"/>
  <c r="Q893" i="7" s="1"/>
  <c r="C893" i="8"/>
  <c r="F893" i="8" s="1"/>
  <c r="L893" i="8" s="1"/>
  <c r="I892" i="8"/>
  <c r="I893" i="8" s="1"/>
  <c r="O891" i="8"/>
  <c r="M892" i="7"/>
  <c r="M893" i="7" s="1"/>
  <c r="U893" i="7" s="1"/>
  <c r="U891" i="7"/>
  <c r="P896" i="8"/>
  <c r="M897" i="8"/>
  <c r="O894" i="7"/>
  <c r="S893" i="7"/>
  <c r="P893" i="7"/>
  <c r="T892" i="7"/>
  <c r="O893" i="8" l="1"/>
  <c r="P896" i="11"/>
  <c r="M897" i="11"/>
  <c r="L896" i="11"/>
  <c r="O895" i="11"/>
  <c r="U892" i="7"/>
  <c r="E895" i="2"/>
  <c r="E894" i="7"/>
  <c r="I894" i="7" s="1"/>
  <c r="Q894" i="7" s="1"/>
  <c r="C894" i="8"/>
  <c r="F894" i="8" s="1"/>
  <c r="L894" i="8" s="1"/>
  <c r="O892" i="8"/>
  <c r="P897" i="8"/>
  <c r="M898" i="8"/>
  <c r="P894" i="7"/>
  <c r="T893" i="7"/>
  <c r="O895" i="7"/>
  <c r="S894" i="7"/>
  <c r="O896" i="11" l="1"/>
  <c r="L897" i="11"/>
  <c r="P897" i="11"/>
  <c r="M898" i="11"/>
  <c r="E896" i="2"/>
  <c r="E895" i="7"/>
  <c r="I895" i="7" s="1"/>
  <c r="Q895" i="7" s="1"/>
  <c r="C895" i="8"/>
  <c r="F895" i="8" s="1"/>
  <c r="L895" i="8" s="1"/>
  <c r="I894" i="8"/>
  <c r="M894" i="7"/>
  <c r="P898" i="8"/>
  <c r="M899" i="8"/>
  <c r="O896" i="7"/>
  <c r="S895" i="7"/>
  <c r="P895" i="7"/>
  <c r="T894" i="7"/>
  <c r="P898" i="11" l="1"/>
  <c r="M899" i="11"/>
  <c r="O897" i="11"/>
  <c r="L898" i="11"/>
  <c r="M895" i="7"/>
  <c r="U894" i="7"/>
  <c r="I895" i="8"/>
  <c r="O894" i="8"/>
  <c r="E897" i="2"/>
  <c r="E896" i="7"/>
  <c r="I896" i="7" s="1"/>
  <c r="Q896" i="7" s="1"/>
  <c r="C896" i="8"/>
  <c r="F896" i="8" s="1"/>
  <c r="L896" i="8" s="1"/>
  <c r="P899" i="8"/>
  <c r="M900" i="8"/>
  <c r="P896" i="7"/>
  <c r="T895" i="7"/>
  <c r="O897" i="7"/>
  <c r="S896" i="7"/>
  <c r="P899" i="11" l="1"/>
  <c r="M900" i="11"/>
  <c r="O898" i="11"/>
  <c r="L899" i="11"/>
  <c r="E898" i="2"/>
  <c r="C897" i="8"/>
  <c r="F897" i="8" s="1"/>
  <c r="L897" i="8" s="1"/>
  <c r="E897" i="7"/>
  <c r="I897" i="7" s="1"/>
  <c r="Q897" i="7" s="1"/>
  <c r="I896" i="8"/>
  <c r="O895" i="8"/>
  <c r="M896" i="7"/>
  <c r="U895" i="7"/>
  <c r="P900" i="8"/>
  <c r="M901" i="8"/>
  <c r="O898" i="7"/>
  <c r="S897" i="7"/>
  <c r="P897" i="7"/>
  <c r="T896" i="7"/>
  <c r="O899" i="11" l="1"/>
  <c r="L900" i="11"/>
  <c r="P900" i="11"/>
  <c r="M901" i="11"/>
  <c r="M897" i="7"/>
  <c r="U896" i="7"/>
  <c r="I897" i="8"/>
  <c r="O896" i="8"/>
  <c r="E899" i="2"/>
  <c r="C898" i="8"/>
  <c r="E898" i="7"/>
  <c r="I898" i="7" s="1"/>
  <c r="Q898" i="7" s="1"/>
  <c r="P901" i="8"/>
  <c r="M902" i="8"/>
  <c r="P898" i="7"/>
  <c r="T897" i="7"/>
  <c r="O899" i="7"/>
  <c r="S898" i="7"/>
  <c r="P901" i="11" l="1"/>
  <c r="M902" i="11"/>
  <c r="O900" i="11"/>
  <c r="L901" i="11"/>
  <c r="F898" i="8"/>
  <c r="L898" i="8" s="1"/>
  <c r="E900" i="2"/>
  <c r="E899" i="7"/>
  <c r="I899" i="7" s="1"/>
  <c r="Q899" i="7" s="1"/>
  <c r="C899" i="8"/>
  <c r="F899" i="8" s="1"/>
  <c r="L899" i="8" s="1"/>
  <c r="I898" i="8"/>
  <c r="O897" i="8"/>
  <c r="M898" i="7"/>
  <c r="M899" i="7" s="1"/>
  <c r="U897" i="7"/>
  <c r="M903" i="8"/>
  <c r="P902" i="8"/>
  <c r="O900" i="7"/>
  <c r="S899" i="7"/>
  <c r="P899" i="7"/>
  <c r="T898" i="7"/>
  <c r="O901" i="11" l="1"/>
  <c r="L902" i="11"/>
  <c r="P902" i="11"/>
  <c r="M903" i="11"/>
  <c r="U899" i="7"/>
  <c r="I899" i="8"/>
  <c r="E901" i="2"/>
  <c r="E900" i="7"/>
  <c r="I900" i="7" s="1"/>
  <c r="Q900" i="7" s="1"/>
  <c r="C900" i="8"/>
  <c r="F900" i="8" s="1"/>
  <c r="L900" i="8" s="1"/>
  <c r="O898" i="8"/>
  <c r="U898" i="7"/>
  <c r="P903" i="8"/>
  <c r="M904" i="8"/>
  <c r="P900" i="7"/>
  <c r="T899" i="7"/>
  <c r="O901" i="7"/>
  <c r="S900" i="7"/>
  <c r="P903" i="11" l="1"/>
  <c r="M904" i="11"/>
  <c r="O902" i="11"/>
  <c r="L903" i="11"/>
  <c r="I900" i="8"/>
  <c r="E902" i="2"/>
  <c r="E901" i="7"/>
  <c r="I901" i="7" s="1"/>
  <c r="Q901" i="7" s="1"/>
  <c r="C901" i="8"/>
  <c r="F901" i="8" s="1"/>
  <c r="L901" i="8" s="1"/>
  <c r="M900" i="7"/>
  <c r="O899" i="8"/>
  <c r="M905" i="8"/>
  <c r="P904" i="8"/>
  <c r="O902" i="7"/>
  <c r="S901" i="7"/>
  <c r="P901" i="7"/>
  <c r="T900" i="7"/>
  <c r="P904" i="11" l="1"/>
  <c r="M905" i="11"/>
  <c r="O903" i="11"/>
  <c r="L904" i="11"/>
  <c r="M901" i="7"/>
  <c r="U900" i="7"/>
  <c r="E903" i="2"/>
  <c r="C902" i="8"/>
  <c r="F902" i="8" s="1"/>
  <c r="L902" i="8" s="1"/>
  <c r="E902" i="7"/>
  <c r="I902" i="7" s="1"/>
  <c r="Q902" i="7" s="1"/>
  <c r="I901" i="8"/>
  <c r="O900" i="8"/>
  <c r="P905" i="8"/>
  <c r="M906" i="8"/>
  <c r="P902" i="7"/>
  <c r="T901" i="7"/>
  <c r="O903" i="7"/>
  <c r="S902" i="7"/>
  <c r="O904" i="11" l="1"/>
  <c r="L905" i="11"/>
  <c r="P905" i="11"/>
  <c r="M906" i="11"/>
  <c r="I902" i="8"/>
  <c r="O901" i="8"/>
  <c r="E904" i="2"/>
  <c r="E903" i="7"/>
  <c r="I903" i="7" s="1"/>
  <c r="Q903" i="7" s="1"/>
  <c r="C903" i="8"/>
  <c r="F903" i="8" s="1"/>
  <c r="L903" i="8" s="1"/>
  <c r="M902" i="7"/>
  <c r="U901" i="7"/>
  <c r="P906" i="8"/>
  <c r="M907" i="8"/>
  <c r="O904" i="7"/>
  <c r="S903" i="7"/>
  <c r="P903" i="7"/>
  <c r="T902" i="7"/>
  <c r="P906" i="11" l="1"/>
  <c r="M907" i="11"/>
  <c r="O905" i="11"/>
  <c r="L906" i="11"/>
  <c r="M903" i="7"/>
  <c r="U902" i="7"/>
  <c r="E905" i="2"/>
  <c r="E904" i="7"/>
  <c r="I904" i="7" s="1"/>
  <c r="Q904" i="7" s="1"/>
  <c r="C904" i="8"/>
  <c r="F904" i="8" s="1"/>
  <c r="L904" i="8" s="1"/>
  <c r="I903" i="8"/>
  <c r="O902" i="8"/>
  <c r="P907" i="8"/>
  <c r="M908" i="8"/>
  <c r="P904" i="7"/>
  <c r="T903" i="7"/>
  <c r="O905" i="7"/>
  <c r="S904" i="7"/>
  <c r="O906" i="11" l="1"/>
  <c r="L907" i="11"/>
  <c r="P907" i="11"/>
  <c r="M908" i="11"/>
  <c r="I904" i="8"/>
  <c r="O903" i="8"/>
  <c r="E906" i="2"/>
  <c r="E905" i="7"/>
  <c r="I905" i="7" s="1"/>
  <c r="Q905" i="7" s="1"/>
  <c r="C905" i="8"/>
  <c r="F905" i="8" s="1"/>
  <c r="L905" i="8" s="1"/>
  <c r="M904" i="7"/>
  <c r="U903" i="7"/>
  <c r="P908" i="8"/>
  <c r="M909" i="8"/>
  <c r="O906" i="7"/>
  <c r="S905" i="7"/>
  <c r="P905" i="7"/>
  <c r="T904" i="7"/>
  <c r="P908" i="11" l="1"/>
  <c r="M909" i="11"/>
  <c r="L908" i="11"/>
  <c r="O907" i="11"/>
  <c r="M905" i="7"/>
  <c r="U904" i="7"/>
  <c r="E907" i="2"/>
  <c r="E906" i="7"/>
  <c r="I906" i="7" s="1"/>
  <c r="Q906" i="7" s="1"/>
  <c r="C906" i="8"/>
  <c r="F906" i="8" s="1"/>
  <c r="L906" i="8" s="1"/>
  <c r="I905" i="8"/>
  <c r="O904" i="8"/>
  <c r="P909" i="8"/>
  <c r="M910" i="8"/>
  <c r="P906" i="7"/>
  <c r="T905" i="7"/>
  <c r="O907" i="7"/>
  <c r="S906" i="7"/>
  <c r="O908" i="11" l="1"/>
  <c r="L909" i="11"/>
  <c r="P909" i="11"/>
  <c r="M910" i="11"/>
  <c r="I906" i="8"/>
  <c r="O905" i="8"/>
  <c r="E908" i="2"/>
  <c r="E907" i="7"/>
  <c r="I907" i="7" s="1"/>
  <c r="Q907" i="7" s="1"/>
  <c r="C907" i="8"/>
  <c r="F907" i="8" s="1"/>
  <c r="L907" i="8" s="1"/>
  <c r="M906" i="7"/>
  <c r="U905" i="7"/>
  <c r="P910" i="8"/>
  <c r="M911" i="8"/>
  <c r="O908" i="7"/>
  <c r="S907" i="7"/>
  <c r="P907" i="7"/>
  <c r="T906" i="7"/>
  <c r="P910" i="11" l="1"/>
  <c r="M911" i="11"/>
  <c r="O909" i="11"/>
  <c r="L910" i="11"/>
  <c r="M907" i="7"/>
  <c r="U906" i="7"/>
  <c r="E909" i="2"/>
  <c r="E908" i="7"/>
  <c r="I908" i="7" s="1"/>
  <c r="Q908" i="7" s="1"/>
  <c r="C908" i="8"/>
  <c r="F908" i="8" s="1"/>
  <c r="L908" i="8" s="1"/>
  <c r="I907" i="8"/>
  <c r="O906" i="8"/>
  <c r="P911" i="8"/>
  <c r="M912" i="8"/>
  <c r="P908" i="7"/>
  <c r="T907" i="7"/>
  <c r="O909" i="7"/>
  <c r="S908" i="7"/>
  <c r="O910" i="11" l="1"/>
  <c r="L911" i="11"/>
  <c r="P911" i="11"/>
  <c r="M912" i="11"/>
  <c r="I908" i="8"/>
  <c r="O907" i="8"/>
  <c r="E910" i="2"/>
  <c r="E909" i="7"/>
  <c r="I909" i="7" s="1"/>
  <c r="Q909" i="7" s="1"/>
  <c r="C909" i="8"/>
  <c r="F909" i="8" s="1"/>
  <c r="L909" i="8" s="1"/>
  <c r="M908" i="7"/>
  <c r="U907" i="7"/>
  <c r="P912" i="8"/>
  <c r="M913" i="8"/>
  <c r="O910" i="7"/>
  <c r="S909" i="7"/>
  <c r="P909" i="7"/>
  <c r="T908" i="7"/>
  <c r="P912" i="11" l="1"/>
  <c r="M913" i="11"/>
  <c r="O911" i="11"/>
  <c r="L912" i="11"/>
  <c r="M909" i="7"/>
  <c r="U908" i="7"/>
  <c r="E911" i="2"/>
  <c r="E910" i="7"/>
  <c r="I910" i="7" s="1"/>
  <c r="Q910" i="7" s="1"/>
  <c r="C910" i="8"/>
  <c r="I909" i="8"/>
  <c r="O908" i="8"/>
  <c r="P913" i="8"/>
  <c r="M914" i="8"/>
  <c r="P910" i="7"/>
  <c r="T909" i="7"/>
  <c r="O911" i="7"/>
  <c r="S910" i="7"/>
  <c r="O912" i="11" l="1"/>
  <c r="L913" i="11"/>
  <c r="P913" i="11"/>
  <c r="M914" i="11"/>
  <c r="I910" i="8"/>
  <c r="O909" i="8"/>
  <c r="F910" i="8"/>
  <c r="L910" i="8" s="1"/>
  <c r="O910" i="8" s="1"/>
  <c r="E912" i="2"/>
  <c r="E911" i="7"/>
  <c r="I911" i="7" s="1"/>
  <c r="Q911" i="7" s="1"/>
  <c r="C911" i="8"/>
  <c r="F911" i="8" s="1"/>
  <c r="L911" i="8" s="1"/>
  <c r="M910" i="7"/>
  <c r="U909" i="7"/>
  <c r="P914" i="8"/>
  <c r="M915" i="8"/>
  <c r="O912" i="7"/>
  <c r="S911" i="7"/>
  <c r="P911" i="7"/>
  <c r="T910" i="7"/>
  <c r="P914" i="11" l="1"/>
  <c r="M915" i="11"/>
  <c r="L914" i="11"/>
  <c r="O913" i="11"/>
  <c r="M911" i="7"/>
  <c r="U910" i="7"/>
  <c r="E913" i="2"/>
  <c r="E912" i="7"/>
  <c r="I912" i="7" s="1"/>
  <c r="Q912" i="7" s="1"/>
  <c r="C912" i="8"/>
  <c r="F912" i="8" s="1"/>
  <c r="L912" i="8" s="1"/>
  <c r="I911" i="8"/>
  <c r="I912" i="8" s="1"/>
  <c r="P915" i="8"/>
  <c r="M916" i="8"/>
  <c r="P912" i="7"/>
  <c r="T911" i="7"/>
  <c r="O913" i="7"/>
  <c r="S912" i="7"/>
  <c r="O912" i="8" l="1"/>
  <c r="L915" i="11"/>
  <c r="O914" i="11"/>
  <c r="P915" i="11"/>
  <c r="M916" i="11"/>
  <c r="E914" i="2"/>
  <c r="E913" i="7"/>
  <c r="I913" i="7" s="1"/>
  <c r="Q913" i="7" s="1"/>
  <c r="C913" i="8"/>
  <c r="F913" i="8" s="1"/>
  <c r="L913" i="8" s="1"/>
  <c r="M912" i="7"/>
  <c r="U911" i="7"/>
  <c r="O911" i="8"/>
  <c r="P916" i="8"/>
  <c r="M917" i="8"/>
  <c r="O914" i="7"/>
  <c r="S913" i="7"/>
  <c r="P913" i="7"/>
  <c r="T912" i="7"/>
  <c r="P916" i="11" l="1"/>
  <c r="M917" i="11"/>
  <c r="O915" i="11"/>
  <c r="L916" i="11"/>
  <c r="M913" i="7"/>
  <c r="U912" i="7"/>
  <c r="E915" i="2"/>
  <c r="C914" i="8"/>
  <c r="F914" i="8" s="1"/>
  <c r="L914" i="8" s="1"/>
  <c r="E914" i="7"/>
  <c r="I914" i="7" s="1"/>
  <c r="Q914" i="7" s="1"/>
  <c r="I913" i="8"/>
  <c r="P917" i="8"/>
  <c r="M918" i="8"/>
  <c r="P914" i="7"/>
  <c r="T913" i="7"/>
  <c r="O915" i="7"/>
  <c r="S914" i="7"/>
  <c r="O916" i="11" l="1"/>
  <c r="L917" i="11"/>
  <c r="P917" i="11"/>
  <c r="M918" i="11"/>
  <c r="I914" i="8"/>
  <c r="O913" i="8"/>
  <c r="E916" i="2"/>
  <c r="E915" i="7"/>
  <c r="I915" i="7" s="1"/>
  <c r="Q915" i="7" s="1"/>
  <c r="C915" i="8"/>
  <c r="F915" i="8" s="1"/>
  <c r="L915" i="8" s="1"/>
  <c r="M914" i="7"/>
  <c r="U913" i="7"/>
  <c r="P918" i="8"/>
  <c r="M919" i="8"/>
  <c r="O916" i="7"/>
  <c r="S915" i="7"/>
  <c r="P915" i="7"/>
  <c r="T914" i="7"/>
  <c r="P918" i="11" l="1"/>
  <c r="M919" i="11"/>
  <c r="O917" i="11"/>
  <c r="L918" i="11"/>
  <c r="M915" i="7"/>
  <c r="U914" i="7"/>
  <c r="E917" i="2"/>
  <c r="E916" i="7"/>
  <c r="I916" i="7" s="1"/>
  <c r="Q916" i="7" s="1"/>
  <c r="C916" i="8"/>
  <c r="F916" i="8" s="1"/>
  <c r="L916" i="8" s="1"/>
  <c r="I915" i="8"/>
  <c r="O914" i="8"/>
  <c r="P919" i="8"/>
  <c r="M920" i="8"/>
  <c r="P916" i="7"/>
  <c r="T915" i="7"/>
  <c r="O917" i="7"/>
  <c r="S916" i="7"/>
  <c r="O918" i="11" l="1"/>
  <c r="L919" i="11"/>
  <c r="P919" i="11"/>
  <c r="M920" i="11"/>
  <c r="I916" i="8"/>
  <c r="O915" i="8"/>
  <c r="E918" i="2"/>
  <c r="E917" i="7"/>
  <c r="I917" i="7" s="1"/>
  <c r="Q917" i="7" s="1"/>
  <c r="C917" i="8"/>
  <c r="F917" i="8" s="1"/>
  <c r="L917" i="8" s="1"/>
  <c r="M916" i="7"/>
  <c r="U915" i="7"/>
  <c r="P920" i="8"/>
  <c r="M921" i="8"/>
  <c r="O918" i="7"/>
  <c r="S917" i="7"/>
  <c r="P917" i="7"/>
  <c r="T916" i="7"/>
  <c r="P920" i="11" l="1"/>
  <c r="M921" i="11"/>
  <c r="O919" i="11"/>
  <c r="L920" i="11"/>
  <c r="M917" i="7"/>
  <c r="U916" i="7"/>
  <c r="E919" i="2"/>
  <c r="E918" i="7"/>
  <c r="I918" i="7" s="1"/>
  <c r="Q918" i="7" s="1"/>
  <c r="C918" i="8"/>
  <c r="F918" i="8" s="1"/>
  <c r="L918" i="8" s="1"/>
  <c r="I917" i="8"/>
  <c r="O916" i="8"/>
  <c r="P921" i="8"/>
  <c r="M922" i="8"/>
  <c r="P918" i="7"/>
  <c r="T917" i="7"/>
  <c r="O919" i="7"/>
  <c r="S918" i="7"/>
  <c r="O920" i="11" l="1"/>
  <c r="L921" i="11"/>
  <c r="P921" i="11"/>
  <c r="M922" i="11"/>
  <c r="I918" i="8"/>
  <c r="O917" i="8"/>
  <c r="E920" i="2"/>
  <c r="E919" i="7"/>
  <c r="I919" i="7" s="1"/>
  <c r="Q919" i="7" s="1"/>
  <c r="C919" i="8"/>
  <c r="M918" i="7"/>
  <c r="U917" i="7"/>
  <c r="M923" i="8"/>
  <c r="P922" i="8"/>
  <c r="O920" i="7"/>
  <c r="S919" i="7"/>
  <c r="P919" i="7"/>
  <c r="T918" i="7"/>
  <c r="P922" i="11" l="1"/>
  <c r="M923" i="11"/>
  <c r="L922" i="11"/>
  <c r="O921" i="11"/>
  <c r="M919" i="7"/>
  <c r="U918" i="7"/>
  <c r="F919" i="8"/>
  <c r="L919" i="8" s="1"/>
  <c r="E921" i="2"/>
  <c r="E920" i="7"/>
  <c r="I920" i="7" s="1"/>
  <c r="Q920" i="7" s="1"/>
  <c r="C920" i="8"/>
  <c r="F920" i="8" s="1"/>
  <c r="L920" i="8" s="1"/>
  <c r="I919" i="8"/>
  <c r="I920" i="8" s="1"/>
  <c r="O918" i="8"/>
  <c r="P923" i="8"/>
  <c r="M924" i="8"/>
  <c r="P920" i="7"/>
  <c r="T919" i="7"/>
  <c r="O921" i="7"/>
  <c r="S920" i="7"/>
  <c r="O922" i="11" l="1"/>
  <c r="L923" i="11"/>
  <c r="P923" i="11"/>
  <c r="M924" i="11"/>
  <c r="O920" i="8"/>
  <c r="E922" i="2"/>
  <c r="E921" i="7"/>
  <c r="I921" i="7" s="1"/>
  <c r="Q921" i="7" s="1"/>
  <c r="C921" i="8"/>
  <c r="F921" i="8" s="1"/>
  <c r="L921" i="8" s="1"/>
  <c r="O919" i="8"/>
  <c r="M920" i="7"/>
  <c r="U919" i="7"/>
  <c r="P924" i="8"/>
  <c r="M925" i="8"/>
  <c r="O922" i="7"/>
  <c r="S921" i="7"/>
  <c r="P921" i="7"/>
  <c r="T920" i="7"/>
  <c r="M925" i="11" l="1"/>
  <c r="P924" i="11"/>
  <c r="O923" i="11"/>
  <c r="L924" i="11"/>
  <c r="M921" i="7"/>
  <c r="U920" i="7"/>
  <c r="E923" i="2"/>
  <c r="E922" i="7"/>
  <c r="I922" i="7" s="1"/>
  <c r="Q922" i="7" s="1"/>
  <c r="C922" i="8"/>
  <c r="I921" i="8"/>
  <c r="P925" i="8"/>
  <c r="M926" i="8"/>
  <c r="P922" i="7"/>
  <c r="T921" i="7"/>
  <c r="O923" i="7"/>
  <c r="S922" i="7"/>
  <c r="O924" i="11" l="1"/>
  <c r="L925" i="11"/>
  <c r="P925" i="11"/>
  <c r="M926" i="11"/>
  <c r="I922" i="8"/>
  <c r="O921" i="8"/>
  <c r="F922" i="8"/>
  <c r="L922" i="8" s="1"/>
  <c r="O922" i="8" s="1"/>
  <c r="E924" i="2"/>
  <c r="E923" i="7"/>
  <c r="I923" i="7" s="1"/>
  <c r="Q923" i="7" s="1"/>
  <c r="C923" i="8"/>
  <c r="F923" i="8" s="1"/>
  <c r="M922" i="7"/>
  <c r="M923" i="7" s="1"/>
  <c r="U923" i="7" s="1"/>
  <c r="U921" i="7"/>
  <c r="P926" i="8"/>
  <c r="M927" i="8"/>
  <c r="O924" i="7"/>
  <c r="S923" i="7"/>
  <c r="P923" i="7"/>
  <c r="T922" i="7"/>
  <c r="L923" i="8" l="1"/>
  <c r="P926" i="11"/>
  <c r="M927" i="11"/>
  <c r="O925" i="11"/>
  <c r="L926" i="11"/>
  <c r="E925" i="2"/>
  <c r="E924" i="7"/>
  <c r="I924" i="7" s="1"/>
  <c r="Q924" i="7" s="1"/>
  <c r="C924" i="8"/>
  <c r="I923" i="8"/>
  <c r="I924" i="8" s="1"/>
  <c r="U922" i="7"/>
  <c r="P927" i="8"/>
  <c r="M928" i="8"/>
  <c r="P924" i="7"/>
  <c r="T923" i="7"/>
  <c r="O925" i="7"/>
  <c r="S924" i="7"/>
  <c r="O926" i="11" l="1"/>
  <c r="L927" i="11"/>
  <c r="P927" i="11"/>
  <c r="M928" i="11"/>
  <c r="F924" i="8"/>
  <c r="L924" i="8" s="1"/>
  <c r="O924" i="8" s="1"/>
  <c r="E926" i="2"/>
  <c r="E925" i="7"/>
  <c r="I925" i="7" s="1"/>
  <c r="Q925" i="7" s="1"/>
  <c r="C925" i="8"/>
  <c r="I925" i="8" s="1"/>
  <c r="M924" i="7"/>
  <c r="O923" i="8"/>
  <c r="P928" i="8"/>
  <c r="M929" i="8"/>
  <c r="O926" i="7"/>
  <c r="S925" i="7"/>
  <c r="P925" i="7"/>
  <c r="T924" i="7"/>
  <c r="P928" i="11" l="1"/>
  <c r="M929" i="11"/>
  <c r="O927" i="11"/>
  <c r="L928" i="11"/>
  <c r="M925" i="7"/>
  <c r="U924" i="7"/>
  <c r="E927" i="2"/>
  <c r="E926" i="7"/>
  <c r="I926" i="7" s="1"/>
  <c r="Q926" i="7" s="1"/>
  <c r="C926" i="8"/>
  <c r="F926" i="8" s="1"/>
  <c r="F925" i="8"/>
  <c r="L925" i="8" s="1"/>
  <c r="O925" i="8" s="1"/>
  <c r="P929" i="8"/>
  <c r="M930" i="8"/>
  <c r="P926" i="7"/>
  <c r="T925" i="7"/>
  <c r="O927" i="7"/>
  <c r="S926" i="7"/>
  <c r="O928" i="11" l="1"/>
  <c r="L929" i="11"/>
  <c r="P929" i="11"/>
  <c r="M930" i="11"/>
  <c r="L926" i="8"/>
  <c r="M926" i="7"/>
  <c r="U925" i="7"/>
  <c r="E928" i="2"/>
  <c r="E927" i="7"/>
  <c r="I927" i="7" s="1"/>
  <c r="Q927" i="7" s="1"/>
  <c r="C927" i="8"/>
  <c r="F927" i="8" s="1"/>
  <c r="L927" i="8" s="1"/>
  <c r="I926" i="8"/>
  <c r="I927" i="8" s="1"/>
  <c r="O927" i="8"/>
  <c r="P930" i="8"/>
  <c r="M931" i="8"/>
  <c r="O928" i="7"/>
  <c r="S927" i="7"/>
  <c r="P927" i="7"/>
  <c r="T926" i="7"/>
  <c r="P930" i="11" l="1"/>
  <c r="M931" i="11"/>
  <c r="O929" i="11"/>
  <c r="L930" i="11"/>
  <c r="E929" i="2"/>
  <c r="E928" i="7"/>
  <c r="I928" i="7" s="1"/>
  <c r="Q928" i="7" s="1"/>
  <c r="C928" i="8"/>
  <c r="F928" i="8" s="1"/>
  <c r="L928" i="8" s="1"/>
  <c r="M927" i="7"/>
  <c r="U926" i="7"/>
  <c r="O926" i="8"/>
  <c r="P931" i="8"/>
  <c r="M932" i="8"/>
  <c r="P928" i="7"/>
  <c r="T927" i="7"/>
  <c r="O929" i="7"/>
  <c r="S928" i="7"/>
  <c r="O930" i="11" l="1"/>
  <c r="L931" i="11"/>
  <c r="P931" i="11"/>
  <c r="M932" i="11"/>
  <c r="M928" i="7"/>
  <c r="U927" i="7"/>
  <c r="E930" i="2"/>
  <c r="E929" i="7"/>
  <c r="I929" i="7" s="1"/>
  <c r="Q929" i="7" s="1"/>
  <c r="C929" i="8"/>
  <c r="F929" i="8" s="1"/>
  <c r="L929" i="8" s="1"/>
  <c r="I928" i="8"/>
  <c r="I929" i="8" s="1"/>
  <c r="O929" i="8" s="1"/>
  <c r="P932" i="8"/>
  <c r="M933" i="8"/>
  <c r="O930" i="7"/>
  <c r="S929" i="7"/>
  <c r="P929" i="7"/>
  <c r="T928" i="7"/>
  <c r="P932" i="11" l="1"/>
  <c r="M933" i="11"/>
  <c r="O931" i="11"/>
  <c r="L932" i="11"/>
  <c r="E931" i="2"/>
  <c r="E930" i="7"/>
  <c r="I930" i="7" s="1"/>
  <c r="Q930" i="7" s="1"/>
  <c r="C930" i="8"/>
  <c r="F930" i="8" s="1"/>
  <c r="L930" i="8" s="1"/>
  <c r="M929" i="7"/>
  <c r="U928" i="7"/>
  <c r="O928" i="8"/>
  <c r="P933" i="8"/>
  <c r="M934" i="8"/>
  <c r="P930" i="7"/>
  <c r="T929" i="7"/>
  <c r="O931" i="7"/>
  <c r="S930" i="7"/>
  <c r="O932" i="11" l="1"/>
  <c r="L933" i="11"/>
  <c r="P933" i="11"/>
  <c r="M934" i="11"/>
  <c r="E932" i="2"/>
  <c r="E931" i="7"/>
  <c r="I931" i="7" s="1"/>
  <c r="Q931" i="7" s="1"/>
  <c r="C931" i="8"/>
  <c r="M930" i="7"/>
  <c r="U929" i="7"/>
  <c r="I930" i="8"/>
  <c r="P934" i="8"/>
  <c r="M935" i="8"/>
  <c r="O932" i="7"/>
  <c r="S931" i="7"/>
  <c r="P931" i="7"/>
  <c r="T930" i="7"/>
  <c r="P934" i="11" l="1"/>
  <c r="M935" i="11"/>
  <c r="O933" i="11"/>
  <c r="L934" i="11"/>
  <c r="M931" i="7"/>
  <c r="U930" i="7"/>
  <c r="I931" i="8"/>
  <c r="O930" i="8"/>
  <c r="F931" i="8"/>
  <c r="L931" i="8" s="1"/>
  <c r="O931" i="8" s="1"/>
  <c r="E933" i="2"/>
  <c r="E932" i="7"/>
  <c r="I932" i="7" s="1"/>
  <c r="Q932" i="7" s="1"/>
  <c r="C932" i="8"/>
  <c r="F932" i="8" s="1"/>
  <c r="L932" i="8" s="1"/>
  <c r="P935" i="8"/>
  <c r="M936" i="8"/>
  <c r="P932" i="7"/>
  <c r="T931" i="7"/>
  <c r="O933" i="7"/>
  <c r="S932" i="7"/>
  <c r="O934" i="11" l="1"/>
  <c r="L935" i="11"/>
  <c r="P935" i="11"/>
  <c r="M936" i="11"/>
  <c r="E934" i="2"/>
  <c r="E933" i="7"/>
  <c r="I933" i="7" s="1"/>
  <c r="Q933" i="7" s="1"/>
  <c r="C933" i="8"/>
  <c r="F933" i="8" s="1"/>
  <c r="L933" i="8" s="1"/>
  <c r="I932" i="8"/>
  <c r="I933" i="8" s="1"/>
  <c r="M932" i="7"/>
  <c r="M933" i="7" s="1"/>
  <c r="U931" i="7"/>
  <c r="O933" i="8"/>
  <c r="P936" i="8"/>
  <c r="M937" i="8"/>
  <c r="O934" i="7"/>
  <c r="S933" i="7"/>
  <c r="P933" i="7"/>
  <c r="T932" i="7"/>
  <c r="P936" i="11" l="1"/>
  <c r="M937" i="11"/>
  <c r="L936" i="11"/>
  <c r="O935" i="11"/>
  <c r="U933" i="7"/>
  <c r="E935" i="2"/>
  <c r="E934" i="7"/>
  <c r="I934" i="7" s="1"/>
  <c r="Q934" i="7" s="1"/>
  <c r="C934" i="8"/>
  <c r="F934" i="8" s="1"/>
  <c r="L934" i="8" s="1"/>
  <c r="U932" i="7"/>
  <c r="O932" i="8"/>
  <c r="P937" i="8"/>
  <c r="M938" i="8"/>
  <c r="P934" i="7"/>
  <c r="T933" i="7"/>
  <c r="O935" i="7"/>
  <c r="S934" i="7"/>
  <c r="O936" i="11" l="1"/>
  <c r="L937" i="11"/>
  <c r="P937" i="11"/>
  <c r="M938" i="11"/>
  <c r="E936" i="2"/>
  <c r="E935" i="7"/>
  <c r="I935" i="7" s="1"/>
  <c r="Q935" i="7" s="1"/>
  <c r="C935" i="8"/>
  <c r="F935" i="8" s="1"/>
  <c r="L935" i="8" s="1"/>
  <c r="I934" i="8"/>
  <c r="I935" i="8" s="1"/>
  <c r="O935" i="8" s="1"/>
  <c r="M934" i="7"/>
  <c r="P938" i="8"/>
  <c r="M939" i="8"/>
  <c r="O936" i="7"/>
  <c r="S935" i="7"/>
  <c r="P935" i="7"/>
  <c r="T934" i="7"/>
  <c r="P938" i="11" l="1"/>
  <c r="M939" i="11"/>
  <c r="O937" i="11"/>
  <c r="L938" i="11"/>
  <c r="M935" i="7"/>
  <c r="U934" i="7"/>
  <c r="E937" i="2"/>
  <c r="E936" i="7"/>
  <c r="I936" i="7" s="1"/>
  <c r="Q936" i="7" s="1"/>
  <c r="C936" i="8"/>
  <c r="F936" i="8" s="1"/>
  <c r="L936" i="8" s="1"/>
  <c r="O934" i="8"/>
  <c r="P939" i="8"/>
  <c r="M940" i="8"/>
  <c r="P936" i="7"/>
  <c r="T935" i="7"/>
  <c r="O937" i="7"/>
  <c r="S936" i="7"/>
  <c r="O938" i="11" l="1"/>
  <c r="L939" i="11"/>
  <c r="P939" i="11"/>
  <c r="M940" i="11"/>
  <c r="E938" i="2"/>
  <c r="E937" i="7"/>
  <c r="I937" i="7" s="1"/>
  <c r="Q937" i="7" s="1"/>
  <c r="C937" i="8"/>
  <c r="F937" i="8" s="1"/>
  <c r="L937" i="8" s="1"/>
  <c r="I936" i="8"/>
  <c r="M936" i="7"/>
  <c r="U935" i="7"/>
  <c r="M941" i="8"/>
  <c r="P940" i="8"/>
  <c r="O938" i="7"/>
  <c r="S937" i="7"/>
  <c r="P937" i="7"/>
  <c r="T936" i="7"/>
  <c r="P940" i="11" l="1"/>
  <c r="M941" i="11"/>
  <c r="O939" i="11"/>
  <c r="L940" i="11"/>
  <c r="M937" i="7"/>
  <c r="U936" i="7"/>
  <c r="I937" i="8"/>
  <c r="O936" i="8"/>
  <c r="E939" i="2"/>
  <c r="E938" i="7"/>
  <c r="I938" i="7" s="1"/>
  <c r="Q938" i="7" s="1"/>
  <c r="C938" i="8"/>
  <c r="F938" i="8" s="1"/>
  <c r="L938" i="8" s="1"/>
  <c r="P941" i="8"/>
  <c r="M942" i="8"/>
  <c r="P938" i="7"/>
  <c r="T937" i="7"/>
  <c r="O939" i="7"/>
  <c r="S938" i="7"/>
  <c r="O940" i="11" l="1"/>
  <c r="L941" i="11"/>
  <c r="P941" i="11"/>
  <c r="M942" i="11"/>
  <c r="I938" i="8"/>
  <c r="O937" i="8"/>
  <c r="E940" i="2"/>
  <c r="E939" i="7"/>
  <c r="I939" i="7" s="1"/>
  <c r="Q939" i="7" s="1"/>
  <c r="C939" i="8"/>
  <c r="F939" i="8" s="1"/>
  <c r="L939" i="8" s="1"/>
  <c r="M938" i="7"/>
  <c r="M939" i="7" s="1"/>
  <c r="U937" i="7"/>
  <c r="U939" i="7"/>
  <c r="P942" i="8"/>
  <c r="M943" i="8"/>
  <c r="O940" i="7"/>
  <c r="S939" i="7"/>
  <c r="P939" i="7"/>
  <c r="T938" i="7"/>
  <c r="P942" i="11" l="1"/>
  <c r="M943" i="11"/>
  <c r="L942" i="11"/>
  <c r="O941" i="11"/>
  <c r="E941" i="2"/>
  <c r="E940" i="7"/>
  <c r="I940" i="7" s="1"/>
  <c r="Q940" i="7" s="1"/>
  <c r="C940" i="8"/>
  <c r="F940" i="8" s="1"/>
  <c r="L940" i="8" s="1"/>
  <c r="I939" i="8"/>
  <c r="U938" i="7"/>
  <c r="O938" i="8"/>
  <c r="P943" i="8"/>
  <c r="M944" i="8"/>
  <c r="P940" i="7"/>
  <c r="T939" i="7"/>
  <c r="O941" i="7"/>
  <c r="S940" i="7"/>
  <c r="O942" i="11" l="1"/>
  <c r="L943" i="11"/>
  <c r="P943" i="11"/>
  <c r="M944" i="11"/>
  <c r="E942" i="2"/>
  <c r="E941" i="7"/>
  <c r="I941" i="7" s="1"/>
  <c r="Q941" i="7" s="1"/>
  <c r="C941" i="8"/>
  <c r="F941" i="8" s="1"/>
  <c r="L941" i="8" s="1"/>
  <c r="I940" i="8"/>
  <c r="O939" i="8"/>
  <c r="M940" i="7"/>
  <c r="P944" i="8"/>
  <c r="M945" i="8"/>
  <c r="O942" i="7"/>
  <c r="S941" i="7"/>
  <c r="P941" i="7"/>
  <c r="T940" i="7"/>
  <c r="P944" i="11" l="1"/>
  <c r="M945" i="11"/>
  <c r="O943" i="11"/>
  <c r="L944" i="11"/>
  <c r="M941" i="7"/>
  <c r="U940" i="7"/>
  <c r="I941" i="8"/>
  <c r="O940" i="8"/>
  <c r="E943" i="2"/>
  <c r="E942" i="7"/>
  <c r="I942" i="7" s="1"/>
  <c r="Q942" i="7" s="1"/>
  <c r="C942" i="8"/>
  <c r="F942" i="8" s="1"/>
  <c r="L942" i="8" s="1"/>
  <c r="P945" i="8"/>
  <c r="M946" i="8"/>
  <c r="P942" i="7"/>
  <c r="T941" i="7"/>
  <c r="O943" i="7"/>
  <c r="S942" i="7"/>
  <c r="O944" i="11" l="1"/>
  <c r="L945" i="11"/>
  <c r="M946" i="11"/>
  <c r="P945" i="11"/>
  <c r="E944" i="2"/>
  <c r="E943" i="7"/>
  <c r="I943" i="7" s="1"/>
  <c r="Q943" i="7" s="1"/>
  <c r="C943" i="8"/>
  <c r="I942" i="8"/>
  <c r="I943" i="8" s="1"/>
  <c r="O941" i="8"/>
  <c r="M942" i="7"/>
  <c r="U941" i="7"/>
  <c r="P946" i="8"/>
  <c r="M947" i="8"/>
  <c r="O944" i="7"/>
  <c r="S943" i="7"/>
  <c r="P943" i="7"/>
  <c r="T942" i="7"/>
  <c r="P946" i="11" l="1"/>
  <c r="M947" i="11"/>
  <c r="O945" i="11"/>
  <c r="L946" i="11"/>
  <c r="M943" i="7"/>
  <c r="U942" i="7"/>
  <c r="F943" i="8"/>
  <c r="L943" i="8" s="1"/>
  <c r="O943" i="8" s="1"/>
  <c r="E945" i="2"/>
  <c r="E944" i="7"/>
  <c r="I944" i="7" s="1"/>
  <c r="Q944" i="7" s="1"/>
  <c r="C944" i="8"/>
  <c r="F944" i="8" s="1"/>
  <c r="L944" i="8" s="1"/>
  <c r="O942" i="8"/>
  <c r="M948" i="8"/>
  <c r="P947" i="8"/>
  <c r="P944" i="7"/>
  <c r="T943" i="7"/>
  <c r="O945" i="7"/>
  <c r="S944" i="7"/>
  <c r="O946" i="11" l="1"/>
  <c r="L947" i="11"/>
  <c r="P947" i="11"/>
  <c r="M948" i="11"/>
  <c r="I944" i="8"/>
  <c r="E946" i="2"/>
  <c r="C945" i="8"/>
  <c r="F945" i="8" s="1"/>
  <c r="L945" i="8" s="1"/>
  <c r="E945" i="7"/>
  <c r="I945" i="7" s="1"/>
  <c r="Q945" i="7" s="1"/>
  <c r="M944" i="7"/>
  <c r="U943" i="7"/>
  <c r="P948" i="8"/>
  <c r="M949" i="8"/>
  <c r="O946" i="7"/>
  <c r="S945" i="7"/>
  <c r="P945" i="7"/>
  <c r="T944" i="7"/>
  <c r="P948" i="11" l="1"/>
  <c r="M949" i="11"/>
  <c r="O947" i="11"/>
  <c r="L948" i="11"/>
  <c r="M945" i="7"/>
  <c r="U944" i="7"/>
  <c r="E947" i="2"/>
  <c r="C946" i="8"/>
  <c r="F946" i="8" s="1"/>
  <c r="L946" i="8" s="1"/>
  <c r="E946" i="7"/>
  <c r="I946" i="7" s="1"/>
  <c r="Q946" i="7" s="1"/>
  <c r="I945" i="8"/>
  <c r="O944" i="8"/>
  <c r="P949" i="8"/>
  <c r="M950" i="8"/>
  <c r="P946" i="7"/>
  <c r="T945" i="7"/>
  <c r="O947" i="7"/>
  <c r="S946" i="7"/>
  <c r="O948" i="11" l="1"/>
  <c r="L949" i="11"/>
  <c r="P949" i="11"/>
  <c r="M950" i="11"/>
  <c r="I946" i="8"/>
  <c r="O945" i="8"/>
  <c r="E948" i="2"/>
  <c r="E947" i="7"/>
  <c r="I947" i="7" s="1"/>
  <c r="Q947" i="7" s="1"/>
  <c r="C947" i="8"/>
  <c r="F947" i="8" s="1"/>
  <c r="L947" i="8" s="1"/>
  <c r="M946" i="7"/>
  <c r="U945" i="7"/>
  <c r="P950" i="8"/>
  <c r="M951" i="8"/>
  <c r="O948" i="7"/>
  <c r="S947" i="7"/>
  <c r="P947" i="7"/>
  <c r="T946" i="7"/>
  <c r="P950" i="11" l="1"/>
  <c r="M951" i="11"/>
  <c r="O949" i="11"/>
  <c r="L950" i="11"/>
  <c r="M947" i="7"/>
  <c r="U946" i="7"/>
  <c r="E949" i="2"/>
  <c r="E948" i="7"/>
  <c r="I948" i="7" s="1"/>
  <c r="Q948" i="7" s="1"/>
  <c r="C948" i="8"/>
  <c r="F948" i="8" s="1"/>
  <c r="L948" i="8" s="1"/>
  <c r="I947" i="8"/>
  <c r="O946" i="8"/>
  <c r="P951" i="8"/>
  <c r="M952" i="8"/>
  <c r="P948" i="7"/>
  <c r="T947" i="7"/>
  <c r="O949" i="7"/>
  <c r="S948" i="7"/>
  <c r="O950" i="11" l="1"/>
  <c r="L951" i="11"/>
  <c r="P951" i="11"/>
  <c r="M952" i="11"/>
  <c r="I948" i="8"/>
  <c r="O947" i="8"/>
  <c r="E950" i="2"/>
  <c r="E949" i="7"/>
  <c r="I949" i="7" s="1"/>
  <c r="Q949" i="7" s="1"/>
  <c r="C949" i="8"/>
  <c r="F949" i="8" s="1"/>
  <c r="L949" i="8" s="1"/>
  <c r="M948" i="7"/>
  <c r="U947" i="7"/>
  <c r="P952" i="8"/>
  <c r="M953" i="8"/>
  <c r="O950" i="7"/>
  <c r="S949" i="7"/>
  <c r="P949" i="7"/>
  <c r="T948" i="7"/>
  <c r="P952" i="11" l="1"/>
  <c r="M953" i="11"/>
  <c r="O951" i="11"/>
  <c r="L952" i="11"/>
  <c r="M949" i="7"/>
  <c r="U948" i="7"/>
  <c r="E951" i="2"/>
  <c r="C950" i="8"/>
  <c r="F950" i="8" s="1"/>
  <c r="L950" i="8" s="1"/>
  <c r="E950" i="7"/>
  <c r="I950" i="7" s="1"/>
  <c r="Q950" i="7" s="1"/>
  <c r="I949" i="8"/>
  <c r="O948" i="8"/>
  <c r="P953" i="8"/>
  <c r="M954" i="8"/>
  <c r="P950" i="7"/>
  <c r="T949" i="7"/>
  <c r="O951" i="7"/>
  <c r="S950" i="7"/>
  <c r="O952" i="11" l="1"/>
  <c r="L953" i="11"/>
  <c r="P953" i="11"/>
  <c r="M954" i="11"/>
  <c r="I950" i="8"/>
  <c r="O949" i="8"/>
  <c r="E952" i="2"/>
  <c r="E951" i="7"/>
  <c r="I951" i="7" s="1"/>
  <c r="Q951" i="7" s="1"/>
  <c r="C951" i="8"/>
  <c r="F951" i="8" s="1"/>
  <c r="L951" i="8" s="1"/>
  <c r="M950" i="7"/>
  <c r="U949" i="7"/>
  <c r="P954" i="8"/>
  <c r="M955" i="8"/>
  <c r="O952" i="7"/>
  <c r="S951" i="7"/>
  <c r="P951" i="7"/>
  <c r="T950" i="7"/>
  <c r="P954" i="11" l="1"/>
  <c r="M955" i="11"/>
  <c r="O953" i="11"/>
  <c r="L954" i="11"/>
  <c r="M951" i="7"/>
  <c r="U950" i="7"/>
  <c r="E953" i="2"/>
  <c r="E952" i="7"/>
  <c r="I952" i="7" s="1"/>
  <c r="Q952" i="7" s="1"/>
  <c r="C952" i="8"/>
  <c r="F952" i="8" s="1"/>
  <c r="L952" i="8" s="1"/>
  <c r="I951" i="8"/>
  <c r="O950" i="8"/>
  <c r="P955" i="8"/>
  <c r="M956" i="8"/>
  <c r="P952" i="7"/>
  <c r="T951" i="7"/>
  <c r="O953" i="7"/>
  <c r="S952" i="7"/>
  <c r="P955" i="11" l="1"/>
  <c r="M956" i="11"/>
  <c r="O954" i="11"/>
  <c r="L955" i="11"/>
  <c r="I952" i="8"/>
  <c r="O951" i="8"/>
  <c r="E954" i="2"/>
  <c r="E953" i="7"/>
  <c r="I953" i="7" s="1"/>
  <c r="Q953" i="7" s="1"/>
  <c r="C953" i="8"/>
  <c r="F953" i="8" s="1"/>
  <c r="L953" i="8" s="1"/>
  <c r="M952" i="7"/>
  <c r="U951" i="7"/>
  <c r="P956" i="8"/>
  <c r="M957" i="8"/>
  <c r="O954" i="7"/>
  <c r="S953" i="7"/>
  <c r="P953" i="7"/>
  <c r="T952" i="7"/>
  <c r="O955" i="11" l="1"/>
  <c r="L956" i="11"/>
  <c r="P956" i="11"/>
  <c r="M957" i="11"/>
  <c r="M953" i="7"/>
  <c r="U952" i="7"/>
  <c r="E955" i="2"/>
  <c r="E954" i="7"/>
  <c r="I954" i="7" s="1"/>
  <c r="Q954" i="7" s="1"/>
  <c r="C954" i="8"/>
  <c r="F954" i="8" s="1"/>
  <c r="L954" i="8" s="1"/>
  <c r="I953" i="8"/>
  <c r="O952" i="8"/>
  <c r="P957" i="8"/>
  <c r="M958" i="8"/>
  <c r="P954" i="7"/>
  <c r="T953" i="7"/>
  <c r="O955" i="7"/>
  <c r="S954" i="7"/>
  <c r="P957" i="11" l="1"/>
  <c r="M958" i="11"/>
  <c r="O956" i="11"/>
  <c r="L957" i="11"/>
  <c r="I954" i="8"/>
  <c r="O953" i="8"/>
  <c r="E956" i="2"/>
  <c r="E955" i="7"/>
  <c r="I955" i="7" s="1"/>
  <c r="Q955" i="7" s="1"/>
  <c r="C955" i="8"/>
  <c r="F955" i="8" s="1"/>
  <c r="L955" i="8" s="1"/>
  <c r="M954" i="7"/>
  <c r="U953" i="7"/>
  <c r="P958" i="8"/>
  <c r="M959" i="8"/>
  <c r="O956" i="7"/>
  <c r="S955" i="7"/>
  <c r="P955" i="7"/>
  <c r="T954" i="7"/>
  <c r="O957" i="11" l="1"/>
  <c r="L958" i="11"/>
  <c r="P958" i="11"/>
  <c r="M959" i="11"/>
  <c r="M955" i="7"/>
  <c r="U954" i="7"/>
  <c r="E957" i="2"/>
  <c r="E956" i="7"/>
  <c r="I956" i="7" s="1"/>
  <c r="Q956" i="7" s="1"/>
  <c r="C956" i="8"/>
  <c r="F956" i="8" s="1"/>
  <c r="L956" i="8" s="1"/>
  <c r="I955" i="8"/>
  <c r="O954" i="8"/>
  <c r="P959" i="8"/>
  <c r="M960" i="8"/>
  <c r="P956" i="7"/>
  <c r="T955" i="7"/>
  <c r="O957" i="7"/>
  <c r="S956" i="7"/>
  <c r="P959" i="11" l="1"/>
  <c r="M960" i="11"/>
  <c r="O958" i="11"/>
  <c r="L959" i="11"/>
  <c r="I956" i="8"/>
  <c r="O955" i="8"/>
  <c r="E958" i="2"/>
  <c r="E957" i="7"/>
  <c r="I957" i="7" s="1"/>
  <c r="Q957" i="7" s="1"/>
  <c r="C957" i="8"/>
  <c r="M956" i="7"/>
  <c r="U955" i="7"/>
  <c r="P960" i="8"/>
  <c r="M961" i="8"/>
  <c r="O958" i="7"/>
  <c r="S957" i="7"/>
  <c r="P957" i="7"/>
  <c r="T956" i="7"/>
  <c r="L960" i="11" l="1"/>
  <c r="O959" i="11"/>
  <c r="P960" i="11"/>
  <c r="M961" i="11"/>
  <c r="M957" i="7"/>
  <c r="U956" i="7"/>
  <c r="F957" i="8"/>
  <c r="L957" i="8" s="1"/>
  <c r="E959" i="2"/>
  <c r="E958" i="7"/>
  <c r="I958" i="7" s="1"/>
  <c r="Q958" i="7" s="1"/>
  <c r="C958" i="8"/>
  <c r="F958" i="8" s="1"/>
  <c r="L958" i="8" s="1"/>
  <c r="I957" i="8"/>
  <c r="I958" i="8" s="1"/>
  <c r="O956" i="8"/>
  <c r="P961" i="8"/>
  <c r="M962" i="8"/>
  <c r="P958" i="7"/>
  <c r="T957" i="7"/>
  <c r="O959" i="7"/>
  <c r="S958" i="7"/>
  <c r="P961" i="11" l="1"/>
  <c r="M962" i="11"/>
  <c r="O960" i="11"/>
  <c r="L961" i="11"/>
  <c r="O958" i="8"/>
  <c r="O957" i="8"/>
  <c r="E960" i="2"/>
  <c r="E959" i="7"/>
  <c r="I959" i="7" s="1"/>
  <c r="Q959" i="7" s="1"/>
  <c r="C959" i="8"/>
  <c r="F959" i="8" s="1"/>
  <c r="L959" i="8" s="1"/>
  <c r="M958" i="7"/>
  <c r="U957" i="7"/>
  <c r="P962" i="8"/>
  <c r="M963" i="8"/>
  <c r="O960" i="7"/>
  <c r="S959" i="7"/>
  <c r="P959" i="7"/>
  <c r="T958" i="7"/>
  <c r="O961" i="11" l="1"/>
  <c r="L962" i="11"/>
  <c r="P962" i="11"/>
  <c r="M963" i="11"/>
  <c r="M959" i="7"/>
  <c r="U958" i="7"/>
  <c r="E961" i="2"/>
  <c r="E960" i="7"/>
  <c r="I960" i="7" s="1"/>
  <c r="Q960" i="7" s="1"/>
  <c r="C960" i="8"/>
  <c r="F960" i="8" s="1"/>
  <c r="L960" i="8" s="1"/>
  <c r="I959" i="8"/>
  <c r="P963" i="8"/>
  <c r="M964" i="8"/>
  <c r="P960" i="7"/>
  <c r="T959" i="7"/>
  <c r="O961" i="7"/>
  <c r="S960" i="7"/>
  <c r="P963" i="11" l="1"/>
  <c r="M964" i="11"/>
  <c r="O962" i="11"/>
  <c r="L963" i="11"/>
  <c r="I960" i="8"/>
  <c r="O959" i="8"/>
  <c r="E962" i="2"/>
  <c r="E961" i="7"/>
  <c r="I961" i="7" s="1"/>
  <c r="Q961" i="7" s="1"/>
  <c r="C961" i="8"/>
  <c r="F961" i="8" s="1"/>
  <c r="L961" i="8" s="1"/>
  <c r="M960" i="7"/>
  <c r="U959" i="7"/>
  <c r="P964" i="8"/>
  <c r="M965" i="8"/>
  <c r="O962" i="7"/>
  <c r="S961" i="7"/>
  <c r="P961" i="7"/>
  <c r="T960" i="7"/>
  <c r="O963" i="11" l="1"/>
  <c r="L964" i="11"/>
  <c r="P964" i="11"/>
  <c r="M965" i="11"/>
  <c r="M961" i="7"/>
  <c r="U960" i="7"/>
  <c r="E963" i="2"/>
  <c r="C962" i="8"/>
  <c r="F962" i="8" s="1"/>
  <c r="L962" i="8" s="1"/>
  <c r="E962" i="7"/>
  <c r="I962" i="7" s="1"/>
  <c r="Q962" i="7" s="1"/>
  <c r="I961" i="8"/>
  <c r="O960" i="8"/>
  <c r="P965" i="8"/>
  <c r="M966" i="8"/>
  <c r="P962" i="7"/>
  <c r="T961" i="7"/>
  <c r="O963" i="7"/>
  <c r="S962" i="7"/>
  <c r="O964" i="11" l="1"/>
  <c r="L965" i="11"/>
  <c r="P965" i="11"/>
  <c r="M966" i="11"/>
  <c r="I962" i="8"/>
  <c r="O961" i="8"/>
  <c r="E964" i="2"/>
  <c r="E963" i="7"/>
  <c r="I963" i="7" s="1"/>
  <c r="Q963" i="7" s="1"/>
  <c r="C963" i="8"/>
  <c r="F963" i="8" s="1"/>
  <c r="L963" i="8" s="1"/>
  <c r="M962" i="7"/>
  <c r="U961" i="7"/>
  <c r="P966" i="8"/>
  <c r="M967" i="8"/>
  <c r="O964" i="7"/>
  <c r="S963" i="7"/>
  <c r="P963" i="7"/>
  <c r="T962" i="7"/>
  <c r="M967" i="11" l="1"/>
  <c r="P966" i="11"/>
  <c r="O965" i="11"/>
  <c r="L966" i="11"/>
  <c r="M963" i="7"/>
  <c r="U962" i="7"/>
  <c r="E965" i="2"/>
  <c r="E964" i="7"/>
  <c r="I964" i="7" s="1"/>
  <c r="Q964" i="7" s="1"/>
  <c r="C964" i="8"/>
  <c r="F964" i="8" s="1"/>
  <c r="L964" i="8" s="1"/>
  <c r="I963" i="8"/>
  <c r="O962" i="8"/>
  <c r="P967" i="8"/>
  <c r="M968" i="8"/>
  <c r="P964" i="7"/>
  <c r="T963" i="7"/>
  <c r="O965" i="7"/>
  <c r="S964" i="7"/>
  <c r="O966" i="11" l="1"/>
  <c r="L967" i="11"/>
  <c r="P967" i="11"/>
  <c r="M968" i="11"/>
  <c r="I964" i="8"/>
  <c r="O963" i="8"/>
  <c r="E966" i="2"/>
  <c r="E965" i="7"/>
  <c r="I965" i="7" s="1"/>
  <c r="Q965" i="7" s="1"/>
  <c r="C965" i="8"/>
  <c r="F965" i="8" s="1"/>
  <c r="L965" i="8" s="1"/>
  <c r="M964" i="7"/>
  <c r="U963" i="7"/>
  <c r="P968" i="8"/>
  <c r="M969" i="8"/>
  <c r="O966" i="7"/>
  <c r="S965" i="7"/>
  <c r="P965" i="7"/>
  <c r="T964" i="7"/>
  <c r="P968" i="11" l="1"/>
  <c r="M969" i="11"/>
  <c r="O967" i="11"/>
  <c r="L968" i="11"/>
  <c r="M965" i="7"/>
  <c r="U964" i="7"/>
  <c r="E967" i="2"/>
  <c r="E966" i="7"/>
  <c r="I966" i="7" s="1"/>
  <c r="Q966" i="7" s="1"/>
  <c r="C966" i="8"/>
  <c r="F966" i="8" s="1"/>
  <c r="L966" i="8" s="1"/>
  <c r="I965" i="8"/>
  <c r="O964" i="8"/>
  <c r="P969" i="8"/>
  <c r="M970" i="8"/>
  <c r="P966" i="7"/>
  <c r="T965" i="7"/>
  <c r="O967" i="7"/>
  <c r="S966" i="7"/>
  <c r="O968" i="11" l="1"/>
  <c r="L969" i="11"/>
  <c r="P969" i="11"/>
  <c r="M970" i="11"/>
  <c r="I966" i="8"/>
  <c r="O965" i="8"/>
  <c r="E968" i="2"/>
  <c r="E967" i="7"/>
  <c r="I967" i="7" s="1"/>
  <c r="Q967" i="7" s="1"/>
  <c r="C967" i="8"/>
  <c r="F967" i="8" s="1"/>
  <c r="L967" i="8" s="1"/>
  <c r="M966" i="7"/>
  <c r="U965" i="7"/>
  <c r="P970" i="8"/>
  <c r="M971" i="8"/>
  <c r="O968" i="7"/>
  <c r="S967" i="7"/>
  <c r="P967" i="7"/>
  <c r="T966" i="7"/>
  <c r="P970" i="11" l="1"/>
  <c r="M971" i="11"/>
  <c r="O969" i="11"/>
  <c r="L970" i="11"/>
  <c r="M967" i="7"/>
  <c r="U966" i="7"/>
  <c r="E969" i="2"/>
  <c r="E968" i="7"/>
  <c r="I968" i="7" s="1"/>
  <c r="Q968" i="7" s="1"/>
  <c r="C968" i="8"/>
  <c r="F968" i="8" s="1"/>
  <c r="L968" i="8" s="1"/>
  <c r="I967" i="8"/>
  <c r="O966" i="8"/>
  <c r="P971" i="8"/>
  <c r="M972" i="8"/>
  <c r="P968" i="7"/>
  <c r="T967" i="7"/>
  <c r="O969" i="7"/>
  <c r="S968" i="7"/>
  <c r="O970" i="11" l="1"/>
  <c r="L971" i="11"/>
  <c r="P971" i="11"/>
  <c r="M972" i="11"/>
  <c r="I968" i="8"/>
  <c r="O967" i="8"/>
  <c r="E970" i="2"/>
  <c r="E969" i="7"/>
  <c r="I969" i="7" s="1"/>
  <c r="Q969" i="7" s="1"/>
  <c r="C969" i="8"/>
  <c r="F969" i="8" s="1"/>
  <c r="L969" i="8" s="1"/>
  <c r="M968" i="7"/>
  <c r="U967" i="7"/>
  <c r="P972" i="8"/>
  <c r="M973" i="8"/>
  <c r="O970" i="7"/>
  <c r="S969" i="7"/>
  <c r="P969" i="7"/>
  <c r="T968" i="7"/>
  <c r="P972" i="11" l="1"/>
  <c r="M973" i="11"/>
  <c r="O971" i="11"/>
  <c r="L972" i="11"/>
  <c r="M969" i="7"/>
  <c r="U968" i="7"/>
  <c r="E971" i="2"/>
  <c r="E970" i="7"/>
  <c r="I970" i="7" s="1"/>
  <c r="Q970" i="7" s="1"/>
  <c r="C970" i="8"/>
  <c r="F970" i="8" s="1"/>
  <c r="L970" i="8" s="1"/>
  <c r="I969" i="8"/>
  <c r="O968" i="8"/>
  <c r="P973" i="8"/>
  <c r="M974" i="8"/>
  <c r="P970" i="7"/>
  <c r="T969" i="7"/>
  <c r="O971" i="7"/>
  <c r="S970" i="7"/>
  <c r="O972" i="11" l="1"/>
  <c r="L973" i="11"/>
  <c r="P973" i="11"/>
  <c r="M974" i="11"/>
  <c r="I970" i="8"/>
  <c r="O969" i="8"/>
  <c r="E972" i="2"/>
  <c r="E971" i="7"/>
  <c r="I971" i="7" s="1"/>
  <c r="Q971" i="7" s="1"/>
  <c r="C971" i="8"/>
  <c r="F971" i="8" s="1"/>
  <c r="L971" i="8" s="1"/>
  <c r="M970" i="7"/>
  <c r="U969" i="7"/>
  <c r="P974" i="8"/>
  <c r="M975" i="8"/>
  <c r="O972" i="7"/>
  <c r="S971" i="7"/>
  <c r="P971" i="7"/>
  <c r="T970" i="7"/>
  <c r="P974" i="11" l="1"/>
  <c r="M975" i="11"/>
  <c r="O973" i="11"/>
  <c r="L974" i="11"/>
  <c r="M971" i="7"/>
  <c r="U970" i="7"/>
  <c r="E973" i="2"/>
  <c r="E972" i="7"/>
  <c r="I972" i="7" s="1"/>
  <c r="Q972" i="7" s="1"/>
  <c r="C972" i="8"/>
  <c r="F972" i="8" s="1"/>
  <c r="L972" i="8" s="1"/>
  <c r="I971" i="8"/>
  <c r="O970" i="8"/>
  <c r="P975" i="8"/>
  <c r="M976" i="8"/>
  <c r="P972" i="7"/>
  <c r="T971" i="7"/>
  <c r="O973" i="7"/>
  <c r="S972" i="7"/>
  <c r="O974" i="11" l="1"/>
  <c r="L975" i="11"/>
  <c r="P975" i="11"/>
  <c r="M976" i="11"/>
  <c r="I972" i="8"/>
  <c r="O971" i="8"/>
  <c r="E974" i="2"/>
  <c r="E973" i="7"/>
  <c r="I973" i="7" s="1"/>
  <c r="Q973" i="7" s="1"/>
  <c r="C973" i="8"/>
  <c r="F973" i="8" s="1"/>
  <c r="L973" i="8" s="1"/>
  <c r="M972" i="7"/>
  <c r="U971" i="7"/>
  <c r="P976" i="8"/>
  <c r="M977" i="8"/>
  <c r="O974" i="7"/>
  <c r="S973" i="7"/>
  <c r="P973" i="7"/>
  <c r="T972" i="7"/>
  <c r="P976" i="11" l="1"/>
  <c r="M977" i="11"/>
  <c r="O975" i="11"/>
  <c r="L976" i="11"/>
  <c r="M973" i="7"/>
  <c r="U972" i="7"/>
  <c r="E975" i="2"/>
  <c r="E974" i="7"/>
  <c r="I974" i="7" s="1"/>
  <c r="Q974" i="7" s="1"/>
  <c r="C974" i="8"/>
  <c r="F974" i="8" s="1"/>
  <c r="L974" i="8" s="1"/>
  <c r="I973" i="8"/>
  <c r="O972" i="8"/>
  <c r="P977" i="8"/>
  <c r="M978" i="8"/>
  <c r="P974" i="7"/>
  <c r="T973" i="7"/>
  <c r="O975" i="7"/>
  <c r="S974" i="7"/>
  <c r="O976" i="11" l="1"/>
  <c r="L977" i="11"/>
  <c r="P977" i="11"/>
  <c r="M978" i="11"/>
  <c r="I974" i="8"/>
  <c r="O973" i="8"/>
  <c r="E976" i="2"/>
  <c r="E975" i="7"/>
  <c r="I975" i="7" s="1"/>
  <c r="Q975" i="7" s="1"/>
  <c r="C975" i="8"/>
  <c r="F975" i="8" s="1"/>
  <c r="L975" i="8" s="1"/>
  <c r="M974" i="7"/>
  <c r="U973" i="7"/>
  <c r="M979" i="8"/>
  <c r="P978" i="8"/>
  <c r="O976" i="7"/>
  <c r="S975" i="7"/>
  <c r="P975" i="7"/>
  <c r="T974" i="7"/>
  <c r="P978" i="11" l="1"/>
  <c r="M979" i="11"/>
  <c r="O977" i="11"/>
  <c r="L978" i="11"/>
  <c r="M975" i="7"/>
  <c r="U974" i="7"/>
  <c r="E977" i="2"/>
  <c r="E976" i="7"/>
  <c r="I976" i="7" s="1"/>
  <c r="Q976" i="7" s="1"/>
  <c r="C976" i="8"/>
  <c r="F976" i="8" s="1"/>
  <c r="L976" i="8" s="1"/>
  <c r="I975" i="8"/>
  <c r="O974" i="8"/>
  <c r="P979" i="8"/>
  <c r="M980" i="8"/>
  <c r="P976" i="7"/>
  <c r="T975" i="7"/>
  <c r="O977" i="7"/>
  <c r="S976" i="7"/>
  <c r="O978" i="11" l="1"/>
  <c r="L979" i="11"/>
  <c r="P979" i="11"/>
  <c r="M980" i="11"/>
  <c r="I976" i="8"/>
  <c r="O975" i="8"/>
  <c r="E978" i="2"/>
  <c r="E977" i="7"/>
  <c r="I977" i="7" s="1"/>
  <c r="Q977" i="7" s="1"/>
  <c r="C977" i="8"/>
  <c r="F977" i="8" s="1"/>
  <c r="L977" i="8" s="1"/>
  <c r="M976" i="7"/>
  <c r="U975" i="7"/>
  <c r="P980" i="8"/>
  <c r="M981" i="8"/>
  <c r="O978" i="7"/>
  <c r="S977" i="7"/>
  <c r="P977" i="7"/>
  <c r="T976" i="7"/>
  <c r="P980" i="11" l="1"/>
  <c r="M981" i="11"/>
  <c r="O979" i="11"/>
  <c r="L980" i="11"/>
  <c r="M977" i="7"/>
  <c r="U976" i="7"/>
  <c r="E979" i="2"/>
  <c r="E978" i="7"/>
  <c r="I978" i="7" s="1"/>
  <c r="Q978" i="7" s="1"/>
  <c r="C978" i="8"/>
  <c r="F978" i="8" s="1"/>
  <c r="L978" i="8" s="1"/>
  <c r="I977" i="8"/>
  <c r="O976" i="8"/>
  <c r="P981" i="8"/>
  <c r="M982" i="8"/>
  <c r="P978" i="7"/>
  <c r="T977" i="7"/>
  <c r="O979" i="7"/>
  <c r="S978" i="7"/>
  <c r="O980" i="11" l="1"/>
  <c r="L981" i="11"/>
  <c r="P981" i="11"/>
  <c r="M982" i="11"/>
  <c r="I978" i="8"/>
  <c r="O977" i="8"/>
  <c r="E980" i="2"/>
  <c r="E979" i="7"/>
  <c r="I979" i="7" s="1"/>
  <c r="Q979" i="7" s="1"/>
  <c r="C979" i="8"/>
  <c r="F979" i="8" s="1"/>
  <c r="L979" i="8" s="1"/>
  <c r="M978" i="7"/>
  <c r="U977" i="7"/>
  <c r="P982" i="8"/>
  <c r="M983" i="8"/>
  <c r="O980" i="7"/>
  <c r="S979" i="7"/>
  <c r="P979" i="7"/>
  <c r="T978" i="7"/>
  <c r="P982" i="11" l="1"/>
  <c r="M983" i="11"/>
  <c r="O981" i="11"/>
  <c r="L982" i="11"/>
  <c r="M979" i="7"/>
  <c r="U978" i="7"/>
  <c r="E981" i="2"/>
  <c r="E980" i="7"/>
  <c r="I980" i="7" s="1"/>
  <c r="Q980" i="7" s="1"/>
  <c r="C980" i="8"/>
  <c r="F980" i="8" s="1"/>
  <c r="L980" i="8" s="1"/>
  <c r="I979" i="8"/>
  <c r="O978" i="8"/>
  <c r="P983" i="8"/>
  <c r="M984" i="8"/>
  <c r="P980" i="7"/>
  <c r="T979" i="7"/>
  <c r="O981" i="7"/>
  <c r="S980" i="7"/>
  <c r="O982" i="11" l="1"/>
  <c r="L983" i="11"/>
  <c r="P983" i="11"/>
  <c r="M984" i="11"/>
  <c r="I980" i="8"/>
  <c r="O979" i="8"/>
  <c r="E982" i="2"/>
  <c r="E981" i="7"/>
  <c r="I981" i="7" s="1"/>
  <c r="Q981" i="7" s="1"/>
  <c r="C981" i="8"/>
  <c r="M980" i="7"/>
  <c r="U979" i="7"/>
  <c r="P984" i="8"/>
  <c r="M985" i="8"/>
  <c r="O982" i="7"/>
  <c r="S981" i="7"/>
  <c r="P981" i="7"/>
  <c r="T980" i="7"/>
  <c r="P984" i="11" l="1"/>
  <c r="M985" i="11"/>
  <c r="O983" i="11"/>
  <c r="L984" i="11"/>
  <c r="M981" i="7"/>
  <c r="U980" i="7"/>
  <c r="F981" i="8"/>
  <c r="L981" i="8" s="1"/>
  <c r="E983" i="2"/>
  <c r="E982" i="7"/>
  <c r="I982" i="7" s="1"/>
  <c r="Q982" i="7" s="1"/>
  <c r="C982" i="8"/>
  <c r="F982" i="8" s="1"/>
  <c r="L982" i="8" s="1"/>
  <c r="I981" i="8"/>
  <c r="I982" i="8" s="1"/>
  <c r="O980" i="8"/>
  <c r="P985" i="8"/>
  <c r="M986" i="8"/>
  <c r="P982" i="7"/>
  <c r="T981" i="7"/>
  <c r="O983" i="7"/>
  <c r="S982" i="7"/>
  <c r="O984" i="11" l="1"/>
  <c r="L985" i="11"/>
  <c r="P985" i="11"/>
  <c r="M986" i="11"/>
  <c r="O982" i="8"/>
  <c r="O981" i="8"/>
  <c r="E984" i="2"/>
  <c r="E983" i="7"/>
  <c r="I983" i="7" s="1"/>
  <c r="Q983" i="7" s="1"/>
  <c r="C983" i="8"/>
  <c r="F983" i="8" s="1"/>
  <c r="L983" i="8" s="1"/>
  <c r="M982" i="7"/>
  <c r="U981" i="7"/>
  <c r="P986" i="8"/>
  <c r="M987" i="8"/>
  <c r="O984" i="7"/>
  <c r="S983" i="7"/>
  <c r="P983" i="7"/>
  <c r="T982" i="7"/>
  <c r="P986" i="11" l="1"/>
  <c r="M987" i="11"/>
  <c r="O985" i="11"/>
  <c r="L986" i="11"/>
  <c r="M983" i="7"/>
  <c r="U982" i="7"/>
  <c r="E985" i="2"/>
  <c r="E984" i="7"/>
  <c r="I984" i="7" s="1"/>
  <c r="Q984" i="7" s="1"/>
  <c r="C984" i="8"/>
  <c r="F984" i="8" s="1"/>
  <c r="L984" i="8" s="1"/>
  <c r="I983" i="8"/>
  <c r="P987" i="8"/>
  <c r="M988" i="8"/>
  <c r="P984" i="7"/>
  <c r="T983" i="7"/>
  <c r="O985" i="7"/>
  <c r="S984" i="7"/>
  <c r="O986" i="11" l="1"/>
  <c r="L987" i="11"/>
  <c r="P987" i="11"/>
  <c r="M988" i="11"/>
  <c r="I984" i="8"/>
  <c r="O983" i="8"/>
  <c r="E986" i="2"/>
  <c r="E985" i="7"/>
  <c r="I985" i="7" s="1"/>
  <c r="Q985" i="7" s="1"/>
  <c r="C985" i="8"/>
  <c r="F985" i="8" s="1"/>
  <c r="L985" i="8" s="1"/>
  <c r="M984" i="7"/>
  <c r="U983" i="7"/>
  <c r="P988" i="8"/>
  <c r="M989" i="8"/>
  <c r="O986" i="7"/>
  <c r="S985" i="7"/>
  <c r="P985" i="7"/>
  <c r="T984" i="7"/>
  <c r="P988" i="11" l="1"/>
  <c r="M989" i="11"/>
  <c r="O987" i="11"/>
  <c r="L988" i="11"/>
  <c r="M985" i="7"/>
  <c r="U984" i="7"/>
  <c r="E987" i="2"/>
  <c r="E986" i="7"/>
  <c r="I986" i="7" s="1"/>
  <c r="Q986" i="7" s="1"/>
  <c r="C986" i="8"/>
  <c r="F986" i="8" s="1"/>
  <c r="L986" i="8" s="1"/>
  <c r="I985" i="8"/>
  <c r="O984" i="8"/>
  <c r="P989" i="8"/>
  <c r="M990" i="8"/>
  <c r="P986" i="7"/>
  <c r="T985" i="7"/>
  <c r="O987" i="7"/>
  <c r="S986" i="7"/>
  <c r="P989" i="11" l="1"/>
  <c r="M990" i="11"/>
  <c r="O988" i="11"/>
  <c r="L989" i="11"/>
  <c r="I986" i="8"/>
  <c r="O985" i="8"/>
  <c r="E988" i="2"/>
  <c r="E987" i="7"/>
  <c r="I987" i="7" s="1"/>
  <c r="Q987" i="7" s="1"/>
  <c r="C987" i="8"/>
  <c r="F987" i="8" s="1"/>
  <c r="L987" i="8" s="1"/>
  <c r="M986" i="7"/>
  <c r="U985" i="7"/>
  <c r="P990" i="8"/>
  <c r="M991" i="8"/>
  <c r="O988" i="7"/>
  <c r="S987" i="7"/>
  <c r="P987" i="7"/>
  <c r="T986" i="7"/>
  <c r="O989" i="11" l="1"/>
  <c r="L990" i="11"/>
  <c r="P990" i="11"/>
  <c r="M991" i="11"/>
  <c r="M987" i="7"/>
  <c r="U986" i="7"/>
  <c r="E989" i="2"/>
  <c r="E988" i="7"/>
  <c r="I988" i="7" s="1"/>
  <c r="Q988" i="7" s="1"/>
  <c r="C988" i="8"/>
  <c r="F988" i="8" s="1"/>
  <c r="L988" i="8" s="1"/>
  <c r="I987" i="8"/>
  <c r="O986" i="8"/>
  <c r="P991" i="8"/>
  <c r="M992" i="8"/>
  <c r="P988" i="7"/>
  <c r="T987" i="7"/>
  <c r="O989" i="7"/>
  <c r="S988" i="7"/>
  <c r="O990" i="11" l="1"/>
  <c r="L991" i="11"/>
  <c r="P991" i="11"/>
  <c r="M992" i="11"/>
  <c r="I988" i="8"/>
  <c r="O987" i="8"/>
  <c r="E990" i="2"/>
  <c r="E989" i="7"/>
  <c r="I989" i="7" s="1"/>
  <c r="Q989" i="7" s="1"/>
  <c r="C989" i="8"/>
  <c r="F989" i="8" s="1"/>
  <c r="L989" i="8" s="1"/>
  <c r="M988" i="7"/>
  <c r="U987" i="7"/>
  <c r="P992" i="8"/>
  <c r="M993" i="8"/>
  <c r="P989" i="7"/>
  <c r="T988" i="7"/>
  <c r="O990" i="7"/>
  <c r="S989" i="7"/>
  <c r="P992" i="11" l="1"/>
  <c r="M993" i="11"/>
  <c r="O991" i="11"/>
  <c r="L992" i="11"/>
  <c r="M989" i="7"/>
  <c r="U988" i="7"/>
  <c r="E991" i="2"/>
  <c r="E990" i="7"/>
  <c r="I990" i="7" s="1"/>
  <c r="Q990" i="7" s="1"/>
  <c r="C990" i="8"/>
  <c r="F990" i="8" s="1"/>
  <c r="L990" i="8" s="1"/>
  <c r="I989" i="8"/>
  <c r="O988" i="8"/>
  <c r="P993" i="8"/>
  <c r="M994" i="8"/>
  <c r="O991" i="7"/>
  <c r="S990" i="7"/>
  <c r="P990" i="7"/>
  <c r="T989" i="7"/>
  <c r="O992" i="11" l="1"/>
  <c r="L993" i="11"/>
  <c r="P993" i="11"/>
  <c r="M994" i="11"/>
  <c r="I990" i="8"/>
  <c r="O989" i="8"/>
  <c r="E992" i="2"/>
  <c r="E991" i="7"/>
  <c r="I991" i="7" s="1"/>
  <c r="Q991" i="7" s="1"/>
  <c r="C991" i="8"/>
  <c r="F991" i="8" s="1"/>
  <c r="L991" i="8" s="1"/>
  <c r="M990" i="7"/>
  <c r="U989" i="7"/>
  <c r="P994" i="8"/>
  <c r="M995" i="8"/>
  <c r="P991" i="7"/>
  <c r="T990" i="7"/>
  <c r="O992" i="7"/>
  <c r="S991" i="7"/>
  <c r="P994" i="11" l="1"/>
  <c r="M995" i="11"/>
  <c r="O993" i="11"/>
  <c r="L994" i="11"/>
  <c r="M991" i="7"/>
  <c r="U990" i="7"/>
  <c r="E993" i="2"/>
  <c r="E992" i="7"/>
  <c r="I992" i="7" s="1"/>
  <c r="Q992" i="7" s="1"/>
  <c r="C992" i="8"/>
  <c r="F992" i="8" s="1"/>
  <c r="L992" i="8" s="1"/>
  <c r="I991" i="8"/>
  <c r="O990" i="8"/>
  <c r="P995" i="8"/>
  <c r="M996" i="8"/>
  <c r="O993" i="7"/>
  <c r="S992" i="7"/>
  <c r="P992" i="7"/>
  <c r="T991" i="7"/>
  <c r="O994" i="11" l="1"/>
  <c r="L995" i="11"/>
  <c r="P995" i="11"/>
  <c r="M996" i="11"/>
  <c r="I992" i="8"/>
  <c r="O991" i="8"/>
  <c r="E994" i="2"/>
  <c r="E993" i="7"/>
  <c r="I993" i="7" s="1"/>
  <c r="Q993" i="7" s="1"/>
  <c r="C993" i="8"/>
  <c r="F993" i="8" s="1"/>
  <c r="L993" i="8" s="1"/>
  <c r="M992" i="7"/>
  <c r="U991" i="7"/>
  <c r="P996" i="8"/>
  <c r="M997" i="8"/>
  <c r="P993" i="7"/>
  <c r="T992" i="7"/>
  <c r="O994" i="7"/>
  <c r="S993" i="7"/>
  <c r="P996" i="11" l="1"/>
  <c r="M997" i="11"/>
  <c r="O995" i="11"/>
  <c r="L996" i="11"/>
  <c r="M993" i="7"/>
  <c r="U992" i="7"/>
  <c r="E995" i="2"/>
  <c r="E994" i="7"/>
  <c r="I994" i="7" s="1"/>
  <c r="Q994" i="7" s="1"/>
  <c r="C994" i="8"/>
  <c r="F994" i="8" s="1"/>
  <c r="L994" i="8" s="1"/>
  <c r="I993" i="8"/>
  <c r="O992" i="8"/>
  <c r="P997" i="8"/>
  <c r="M998" i="8"/>
  <c r="O995" i="7"/>
  <c r="S994" i="7"/>
  <c r="P994" i="7"/>
  <c r="T993" i="7"/>
  <c r="P997" i="11" l="1"/>
  <c r="M998" i="11"/>
  <c r="O996" i="11"/>
  <c r="L997" i="11"/>
  <c r="I994" i="8"/>
  <c r="O993" i="8"/>
  <c r="E996" i="2"/>
  <c r="E995" i="7"/>
  <c r="I995" i="7" s="1"/>
  <c r="Q995" i="7" s="1"/>
  <c r="C995" i="8"/>
  <c r="F995" i="8" s="1"/>
  <c r="L995" i="8" s="1"/>
  <c r="M994" i="7"/>
  <c r="U993" i="7"/>
  <c r="P998" i="8"/>
  <c r="M999" i="8"/>
  <c r="P995" i="7"/>
  <c r="T994" i="7"/>
  <c r="O996" i="7"/>
  <c r="S995" i="7"/>
  <c r="O997" i="11" l="1"/>
  <c r="L998" i="11"/>
  <c r="P998" i="11"/>
  <c r="M999" i="11"/>
  <c r="M995" i="7"/>
  <c r="U994" i="7"/>
  <c r="E997" i="2"/>
  <c r="E996" i="7"/>
  <c r="I996" i="7" s="1"/>
  <c r="Q996" i="7" s="1"/>
  <c r="C996" i="8"/>
  <c r="F996" i="8" s="1"/>
  <c r="L996" i="8" s="1"/>
  <c r="I995" i="8"/>
  <c r="O994" i="8"/>
  <c r="P999" i="8"/>
  <c r="M1000" i="8"/>
  <c r="O997" i="7"/>
  <c r="S996" i="7"/>
  <c r="P996" i="7"/>
  <c r="T995" i="7"/>
  <c r="P999" i="11" l="1"/>
  <c r="M1000" i="11"/>
  <c r="O998" i="11"/>
  <c r="L999" i="11"/>
  <c r="I996" i="8"/>
  <c r="O995" i="8"/>
  <c r="E998" i="2"/>
  <c r="E997" i="7"/>
  <c r="I997" i="7" s="1"/>
  <c r="Q997" i="7" s="1"/>
  <c r="C997" i="8"/>
  <c r="F997" i="8" s="1"/>
  <c r="L997" i="8" s="1"/>
  <c r="M996" i="7"/>
  <c r="U995" i="7"/>
  <c r="P1000" i="8"/>
  <c r="M1001" i="8"/>
  <c r="P997" i="7"/>
  <c r="T996" i="7"/>
  <c r="O998" i="7"/>
  <c r="S997" i="7"/>
  <c r="O999" i="11" l="1"/>
  <c r="L1000" i="11"/>
  <c r="P1000" i="11"/>
  <c r="M1001" i="11"/>
  <c r="M997" i="7"/>
  <c r="U996" i="7"/>
  <c r="E999" i="2"/>
  <c r="C998" i="8"/>
  <c r="F998" i="8" s="1"/>
  <c r="L998" i="8" s="1"/>
  <c r="E998" i="7"/>
  <c r="I998" i="7" s="1"/>
  <c r="Q998" i="7" s="1"/>
  <c r="I997" i="8"/>
  <c r="O996" i="8"/>
  <c r="P1001" i="8"/>
  <c r="M1002" i="8"/>
  <c r="O999" i="7"/>
  <c r="S998" i="7"/>
  <c r="P998" i="7"/>
  <c r="T997" i="7"/>
  <c r="P1001" i="11" l="1"/>
  <c r="M1002" i="11"/>
  <c r="O1000" i="11"/>
  <c r="L1001" i="11"/>
  <c r="I998" i="8"/>
  <c r="O997" i="8"/>
  <c r="E1000" i="2"/>
  <c r="E999" i="7"/>
  <c r="I999" i="7" s="1"/>
  <c r="Q999" i="7" s="1"/>
  <c r="C999" i="8"/>
  <c r="F999" i="8" s="1"/>
  <c r="L999" i="8" s="1"/>
  <c r="M998" i="7"/>
  <c r="U997" i="7"/>
  <c r="P1002" i="8"/>
  <c r="M1003" i="8"/>
  <c r="P999" i="7"/>
  <c r="T998" i="7"/>
  <c r="O1000" i="7"/>
  <c r="S999" i="7"/>
  <c r="O1001" i="11" l="1"/>
  <c r="L1002" i="11"/>
  <c r="P1002" i="11"/>
  <c r="M1003" i="11"/>
  <c r="M999" i="7"/>
  <c r="U998" i="7"/>
  <c r="E1001" i="2"/>
  <c r="E1000" i="7"/>
  <c r="I1000" i="7" s="1"/>
  <c r="Q1000" i="7" s="1"/>
  <c r="C1000" i="8"/>
  <c r="F1000" i="8" s="1"/>
  <c r="L1000" i="8" s="1"/>
  <c r="I999" i="8"/>
  <c r="O998" i="8"/>
  <c r="P1003" i="8"/>
  <c r="M1004" i="8"/>
  <c r="O1001" i="7"/>
  <c r="S1000" i="7"/>
  <c r="P1000" i="7"/>
  <c r="T999" i="7"/>
  <c r="P1003" i="11" l="1"/>
  <c r="M1004" i="11"/>
  <c r="O1002" i="11"/>
  <c r="L1003" i="11"/>
  <c r="I1000" i="8"/>
  <c r="O999" i="8"/>
  <c r="E1002" i="2"/>
  <c r="E1001" i="7"/>
  <c r="I1001" i="7" s="1"/>
  <c r="Q1001" i="7" s="1"/>
  <c r="C1001" i="8"/>
  <c r="F1001" i="8" s="1"/>
  <c r="L1001" i="8" s="1"/>
  <c r="M1000" i="7"/>
  <c r="U999" i="7"/>
  <c r="M1005" i="8"/>
  <c r="P1004" i="8"/>
  <c r="P1001" i="7"/>
  <c r="T1000" i="7"/>
  <c r="O1002" i="7"/>
  <c r="S1001" i="7"/>
  <c r="O1003" i="11" l="1"/>
  <c r="L1004" i="11"/>
  <c r="P1004" i="11"/>
  <c r="M1005" i="11"/>
  <c r="M1001" i="7"/>
  <c r="U1000" i="7"/>
  <c r="E1003" i="2"/>
  <c r="E1002" i="7"/>
  <c r="I1002" i="7" s="1"/>
  <c r="Q1002" i="7" s="1"/>
  <c r="C1002" i="8"/>
  <c r="F1002" i="8" s="1"/>
  <c r="L1002" i="8" s="1"/>
  <c r="I1001" i="8"/>
  <c r="O1000" i="8"/>
  <c r="P1005" i="8"/>
  <c r="M1006" i="8"/>
  <c r="O1003" i="7"/>
  <c r="S1002" i="7"/>
  <c r="P1002" i="7"/>
  <c r="T1001" i="7"/>
  <c r="O1004" i="11" l="1"/>
  <c r="L1005" i="11"/>
  <c r="P1005" i="11"/>
  <c r="M1006" i="11"/>
  <c r="I1002" i="8"/>
  <c r="O1001" i="8"/>
  <c r="E1004" i="2"/>
  <c r="E1003" i="7"/>
  <c r="I1003" i="7" s="1"/>
  <c r="Q1003" i="7" s="1"/>
  <c r="C1003" i="8"/>
  <c r="F1003" i="8" s="1"/>
  <c r="L1003" i="8" s="1"/>
  <c r="M1002" i="7"/>
  <c r="U1001" i="7"/>
  <c r="P1006" i="8"/>
  <c r="M1007" i="8"/>
  <c r="P1003" i="7"/>
  <c r="T1002" i="7"/>
  <c r="O1004" i="7"/>
  <c r="S1003" i="7"/>
  <c r="P1006" i="11" l="1"/>
  <c r="M1007" i="11"/>
  <c r="O1005" i="11"/>
  <c r="L1006" i="11"/>
  <c r="M1003" i="7"/>
  <c r="U1002" i="7"/>
  <c r="E1005" i="2"/>
  <c r="E1004" i="7"/>
  <c r="I1004" i="7" s="1"/>
  <c r="Q1004" i="7" s="1"/>
  <c r="C1004" i="8"/>
  <c r="F1004" i="8" s="1"/>
  <c r="L1004" i="8" s="1"/>
  <c r="I1003" i="8"/>
  <c r="O1002" i="8"/>
  <c r="P1007" i="8"/>
  <c r="M1008" i="8"/>
  <c r="O1005" i="7"/>
  <c r="S1004" i="7"/>
  <c r="P1004" i="7"/>
  <c r="T1003" i="7"/>
  <c r="P1007" i="11" l="1"/>
  <c r="M1008" i="11"/>
  <c r="O1006" i="11"/>
  <c r="L1007" i="11"/>
  <c r="I1004" i="8"/>
  <c r="O1003" i="8"/>
  <c r="E1006" i="2"/>
  <c r="C1005" i="8"/>
  <c r="F1005" i="8" s="1"/>
  <c r="L1005" i="8" s="1"/>
  <c r="E1005" i="7"/>
  <c r="I1005" i="7" s="1"/>
  <c r="Q1005" i="7" s="1"/>
  <c r="M1004" i="7"/>
  <c r="U1003" i="7"/>
  <c r="M1009" i="8"/>
  <c r="P1008" i="8"/>
  <c r="P1005" i="7"/>
  <c r="T1004" i="7"/>
  <c r="O1006" i="7"/>
  <c r="S1005" i="7"/>
  <c r="O1007" i="11" l="1"/>
  <c r="L1008" i="11"/>
  <c r="P1008" i="11"/>
  <c r="M1009" i="11"/>
  <c r="M1005" i="7"/>
  <c r="U1004" i="7"/>
  <c r="E1007" i="2"/>
  <c r="E1006" i="7"/>
  <c r="I1006" i="7" s="1"/>
  <c r="Q1006" i="7" s="1"/>
  <c r="C1006" i="8"/>
  <c r="I1005" i="8"/>
  <c r="O1004" i="8"/>
  <c r="P1009" i="8"/>
  <c r="M1010" i="8"/>
  <c r="O1007" i="7"/>
  <c r="S1006" i="7"/>
  <c r="P1006" i="7"/>
  <c r="T1005" i="7"/>
  <c r="P1009" i="11" l="1"/>
  <c r="M1010" i="11"/>
  <c r="O1008" i="11"/>
  <c r="L1009" i="11"/>
  <c r="I1006" i="8"/>
  <c r="O1005" i="8"/>
  <c r="F1006" i="8"/>
  <c r="L1006" i="8" s="1"/>
  <c r="O1006" i="8" s="1"/>
  <c r="E1008" i="2"/>
  <c r="E1007" i="7"/>
  <c r="I1007" i="7" s="1"/>
  <c r="Q1007" i="7" s="1"/>
  <c r="C1007" i="8"/>
  <c r="F1007" i="8" s="1"/>
  <c r="L1007" i="8" s="1"/>
  <c r="M1006" i="7"/>
  <c r="U1005" i="7"/>
  <c r="P1010" i="8"/>
  <c r="M1011" i="8"/>
  <c r="P1007" i="7"/>
  <c r="T1006" i="7"/>
  <c r="O1008" i="7"/>
  <c r="S1007" i="7"/>
  <c r="O1009" i="11" l="1"/>
  <c r="L1010" i="11"/>
  <c r="P1010" i="11"/>
  <c r="M1011" i="11"/>
  <c r="E1009" i="2"/>
  <c r="E1008" i="7"/>
  <c r="I1008" i="7" s="1"/>
  <c r="Q1008" i="7" s="1"/>
  <c r="C1008" i="8"/>
  <c r="F1008" i="8" s="1"/>
  <c r="L1008" i="8" s="1"/>
  <c r="M1007" i="7"/>
  <c r="U1006" i="7"/>
  <c r="I1007" i="8"/>
  <c r="I1008" i="8" s="1"/>
  <c r="O1008" i="8" s="1"/>
  <c r="P1011" i="8"/>
  <c r="M1012" i="8"/>
  <c r="O1009" i="7"/>
  <c r="S1008" i="7"/>
  <c r="P1008" i="7"/>
  <c r="T1007" i="7"/>
  <c r="P1011" i="11" l="1"/>
  <c r="M1012" i="11"/>
  <c r="O1010" i="11"/>
  <c r="L1011" i="11"/>
  <c r="M1008" i="7"/>
  <c r="U1007" i="7"/>
  <c r="E1010" i="2"/>
  <c r="E1009" i="7"/>
  <c r="I1009" i="7" s="1"/>
  <c r="Q1009" i="7" s="1"/>
  <c r="C1009" i="8"/>
  <c r="F1009" i="8" s="1"/>
  <c r="L1009" i="8" s="1"/>
  <c r="O1007" i="8"/>
  <c r="P1012" i="8"/>
  <c r="M1013" i="8"/>
  <c r="P1009" i="7"/>
  <c r="T1008" i="7"/>
  <c r="O1010" i="7"/>
  <c r="S1009" i="7"/>
  <c r="O1011" i="11" l="1"/>
  <c r="L1012" i="11"/>
  <c r="P1012" i="11"/>
  <c r="M1013" i="11"/>
  <c r="M1009" i="7"/>
  <c r="U1008" i="7"/>
  <c r="E1011" i="2"/>
  <c r="C1010" i="8"/>
  <c r="F1010" i="8" s="1"/>
  <c r="L1010" i="8" s="1"/>
  <c r="E1010" i="7"/>
  <c r="I1010" i="7" s="1"/>
  <c r="Q1010" i="7" s="1"/>
  <c r="I1009" i="8"/>
  <c r="P1013" i="8"/>
  <c r="M1014" i="8"/>
  <c r="O1011" i="7"/>
  <c r="S1010" i="7"/>
  <c r="P1010" i="7"/>
  <c r="T1009" i="7"/>
  <c r="M1014" i="11" l="1"/>
  <c r="P1013" i="11"/>
  <c r="O1012" i="11"/>
  <c r="L1013" i="11"/>
  <c r="I1010" i="8"/>
  <c r="O1009" i="8"/>
  <c r="E1012" i="2"/>
  <c r="E1011" i="7"/>
  <c r="I1011" i="7" s="1"/>
  <c r="Q1011" i="7" s="1"/>
  <c r="C1011" i="8"/>
  <c r="F1011" i="8" s="1"/>
  <c r="L1011" i="8" s="1"/>
  <c r="M1010" i="7"/>
  <c r="U1009" i="7"/>
  <c r="P1014" i="8"/>
  <c r="M1015" i="8"/>
  <c r="P1011" i="7"/>
  <c r="T1010" i="7"/>
  <c r="O1012" i="7"/>
  <c r="S1011" i="7"/>
  <c r="O1013" i="11" l="1"/>
  <c r="L1014" i="11"/>
  <c r="P1014" i="11"/>
  <c r="M1015" i="11"/>
  <c r="M1011" i="7"/>
  <c r="U1010" i="7"/>
  <c r="E1013" i="2"/>
  <c r="E1012" i="7"/>
  <c r="I1012" i="7" s="1"/>
  <c r="Q1012" i="7" s="1"/>
  <c r="C1012" i="8"/>
  <c r="F1012" i="8" s="1"/>
  <c r="L1012" i="8" s="1"/>
  <c r="I1011" i="8"/>
  <c r="O1010" i="8"/>
  <c r="P1015" i="8"/>
  <c r="M1016" i="8"/>
  <c r="O1013" i="7"/>
  <c r="S1012" i="7"/>
  <c r="P1012" i="7"/>
  <c r="T1011" i="7"/>
  <c r="P1015" i="11" l="1"/>
  <c r="M1016" i="11"/>
  <c r="O1014" i="11"/>
  <c r="L1015" i="11"/>
  <c r="I1012" i="8"/>
  <c r="O1011" i="8"/>
  <c r="E1014" i="2"/>
  <c r="E1013" i="7"/>
  <c r="I1013" i="7" s="1"/>
  <c r="Q1013" i="7" s="1"/>
  <c r="C1013" i="8"/>
  <c r="F1013" i="8" s="1"/>
  <c r="L1013" i="8" s="1"/>
  <c r="M1012" i="7"/>
  <c r="U1011" i="7"/>
  <c r="P1016" i="8"/>
  <c r="M1017" i="8"/>
  <c r="P1013" i="7"/>
  <c r="T1012" i="7"/>
  <c r="O1014" i="7"/>
  <c r="S1013" i="7"/>
  <c r="O1015" i="11" l="1"/>
  <c r="L1016" i="11"/>
  <c r="P1016" i="11"/>
  <c r="M1017" i="11"/>
  <c r="M1013" i="7"/>
  <c r="U1012" i="7"/>
  <c r="E1015" i="2"/>
  <c r="E1014" i="7"/>
  <c r="I1014" i="7" s="1"/>
  <c r="Q1014" i="7" s="1"/>
  <c r="C1014" i="8"/>
  <c r="F1014" i="8" s="1"/>
  <c r="L1014" i="8" s="1"/>
  <c r="I1013" i="8"/>
  <c r="O1012" i="8"/>
  <c r="M1018" i="8"/>
  <c r="P1017" i="8"/>
  <c r="O1015" i="7"/>
  <c r="S1014" i="7"/>
  <c r="P1014" i="7"/>
  <c r="T1013" i="7"/>
  <c r="P1017" i="11" l="1"/>
  <c r="M1018" i="11"/>
  <c r="O1016" i="11"/>
  <c r="L1017" i="11"/>
  <c r="I1014" i="8"/>
  <c r="O1013" i="8"/>
  <c r="E1016" i="2"/>
  <c r="E1015" i="7"/>
  <c r="I1015" i="7" s="1"/>
  <c r="Q1015" i="7" s="1"/>
  <c r="C1015" i="8"/>
  <c r="M1014" i="7"/>
  <c r="U1013" i="7"/>
  <c r="P1018" i="8"/>
  <c r="M1019" i="8"/>
  <c r="P1015" i="7"/>
  <c r="T1014" i="7"/>
  <c r="O1016" i="7"/>
  <c r="S1015" i="7"/>
  <c r="O1017" i="11" l="1"/>
  <c r="L1018" i="11"/>
  <c r="P1018" i="11"/>
  <c r="M1019" i="11"/>
  <c r="M1015" i="7"/>
  <c r="U1014" i="7"/>
  <c r="F1015" i="8"/>
  <c r="L1015" i="8" s="1"/>
  <c r="E1017" i="2"/>
  <c r="E1016" i="7"/>
  <c r="I1016" i="7" s="1"/>
  <c r="Q1016" i="7" s="1"/>
  <c r="C1016" i="8"/>
  <c r="F1016" i="8" s="1"/>
  <c r="L1016" i="8" s="1"/>
  <c r="I1015" i="8"/>
  <c r="I1016" i="8" s="1"/>
  <c r="O1014" i="8"/>
  <c r="P1019" i="8"/>
  <c r="M1020" i="8"/>
  <c r="O1017" i="7"/>
  <c r="S1016" i="7"/>
  <c r="P1016" i="7"/>
  <c r="T1015" i="7"/>
  <c r="P1019" i="11" l="1"/>
  <c r="M1020" i="11"/>
  <c r="O1018" i="11"/>
  <c r="L1019" i="11"/>
  <c r="O1016" i="8"/>
  <c r="E1018" i="2"/>
  <c r="E1017" i="7"/>
  <c r="I1017" i="7" s="1"/>
  <c r="Q1017" i="7" s="1"/>
  <c r="C1017" i="8"/>
  <c r="F1017" i="8" s="1"/>
  <c r="L1017" i="8" s="1"/>
  <c r="O1015" i="8"/>
  <c r="M1016" i="7"/>
  <c r="U1015" i="7"/>
  <c r="P1020" i="8"/>
  <c r="M1021" i="8"/>
  <c r="P1017" i="7"/>
  <c r="T1016" i="7"/>
  <c r="O1018" i="7"/>
  <c r="S1017" i="7"/>
  <c r="O1019" i="11" l="1"/>
  <c r="L1020" i="11"/>
  <c r="P1020" i="11"/>
  <c r="M1021" i="11"/>
  <c r="I1017" i="8"/>
  <c r="M1017" i="7"/>
  <c r="U1016" i="7"/>
  <c r="E1019" i="2"/>
  <c r="E1018" i="7"/>
  <c r="I1018" i="7" s="1"/>
  <c r="Q1018" i="7" s="1"/>
  <c r="C1018" i="8"/>
  <c r="F1018" i="8" s="1"/>
  <c r="L1018" i="8" s="1"/>
  <c r="P1021" i="8"/>
  <c r="M1022" i="8"/>
  <c r="O1019" i="7"/>
  <c r="S1018" i="7"/>
  <c r="P1018" i="7"/>
  <c r="T1017" i="7"/>
  <c r="P1021" i="11" l="1"/>
  <c r="M1022" i="11"/>
  <c r="O1020" i="11"/>
  <c r="L1021" i="11"/>
  <c r="M1018" i="7"/>
  <c r="U1017" i="7"/>
  <c r="E1020" i="2"/>
  <c r="E1019" i="7"/>
  <c r="I1019" i="7" s="1"/>
  <c r="Q1019" i="7" s="1"/>
  <c r="C1019" i="8"/>
  <c r="F1019" i="8" s="1"/>
  <c r="L1019" i="8" s="1"/>
  <c r="I1018" i="8"/>
  <c r="O1017" i="8"/>
  <c r="P1022" i="8"/>
  <c r="M1023" i="8"/>
  <c r="P1019" i="7"/>
  <c r="T1018" i="7"/>
  <c r="O1020" i="7"/>
  <c r="S1019" i="7"/>
  <c r="O1021" i="11" l="1"/>
  <c r="L1022" i="11"/>
  <c r="P1022" i="11"/>
  <c r="M1023" i="11"/>
  <c r="I1019" i="8"/>
  <c r="O1018" i="8"/>
  <c r="E1021" i="2"/>
  <c r="E1020" i="7"/>
  <c r="I1020" i="7" s="1"/>
  <c r="Q1020" i="7" s="1"/>
  <c r="C1020" i="8"/>
  <c r="M1019" i="7"/>
  <c r="U1018" i="7"/>
  <c r="P1023" i="8"/>
  <c r="M1024" i="8"/>
  <c r="O1021" i="7"/>
  <c r="S1020" i="7"/>
  <c r="P1020" i="7"/>
  <c r="T1019" i="7"/>
  <c r="O1022" i="11" l="1"/>
  <c r="L1023" i="11"/>
  <c r="P1023" i="11"/>
  <c r="M1024" i="11"/>
  <c r="M1020" i="7"/>
  <c r="U1019" i="7"/>
  <c r="F1020" i="8"/>
  <c r="L1020" i="8" s="1"/>
  <c r="E1022" i="2"/>
  <c r="E1021" i="7"/>
  <c r="I1021" i="7" s="1"/>
  <c r="Q1021" i="7" s="1"/>
  <c r="C1021" i="8"/>
  <c r="F1021" i="8" s="1"/>
  <c r="L1021" i="8" s="1"/>
  <c r="I1020" i="8"/>
  <c r="I1021" i="8" s="1"/>
  <c r="O1019" i="8"/>
  <c r="P1024" i="8"/>
  <c r="M1025" i="8"/>
  <c r="P1021" i="7"/>
  <c r="T1020" i="7"/>
  <c r="O1022" i="7"/>
  <c r="S1021" i="7"/>
  <c r="O1021" i="8" l="1"/>
  <c r="P1024" i="11"/>
  <c r="M1025" i="11"/>
  <c r="O1023" i="11"/>
  <c r="L1024" i="11"/>
  <c r="O1020" i="8"/>
  <c r="E1023" i="2"/>
  <c r="C1022" i="8"/>
  <c r="F1022" i="8" s="1"/>
  <c r="L1022" i="8" s="1"/>
  <c r="E1022" i="7"/>
  <c r="I1022" i="7" s="1"/>
  <c r="Q1022" i="7" s="1"/>
  <c r="M1021" i="7"/>
  <c r="U1020" i="7"/>
  <c r="P1025" i="8"/>
  <c r="M1026" i="8"/>
  <c r="O1023" i="7"/>
  <c r="S1022" i="7"/>
  <c r="P1022" i="7"/>
  <c r="T1021" i="7"/>
  <c r="O1024" i="11" l="1"/>
  <c r="L1025" i="11"/>
  <c r="P1025" i="11"/>
  <c r="M1026" i="11"/>
  <c r="M1022" i="7"/>
  <c r="U1021" i="7"/>
  <c r="E1024" i="2"/>
  <c r="E1023" i="7"/>
  <c r="I1023" i="7" s="1"/>
  <c r="Q1023" i="7" s="1"/>
  <c r="C1023" i="8"/>
  <c r="F1023" i="8" s="1"/>
  <c r="L1023" i="8" s="1"/>
  <c r="I1022" i="8"/>
  <c r="M1027" i="8"/>
  <c r="P1026" i="8"/>
  <c r="P1023" i="7"/>
  <c r="T1022" i="7"/>
  <c r="O1024" i="7"/>
  <c r="S1023" i="7"/>
  <c r="P1026" i="11" l="1"/>
  <c r="M1027" i="11"/>
  <c r="O1025" i="11"/>
  <c r="L1026" i="11"/>
  <c r="I1023" i="8"/>
  <c r="O1022" i="8"/>
  <c r="E1025" i="2"/>
  <c r="E1024" i="7"/>
  <c r="I1024" i="7" s="1"/>
  <c r="Q1024" i="7" s="1"/>
  <c r="C1024" i="8"/>
  <c r="F1024" i="8" s="1"/>
  <c r="L1024" i="8" s="1"/>
  <c r="M1023" i="7"/>
  <c r="M1024" i="7" s="1"/>
  <c r="U1024" i="7" s="1"/>
  <c r="U1022" i="7"/>
  <c r="P1027" i="8"/>
  <c r="M1028" i="8"/>
  <c r="O1025" i="7"/>
  <c r="S1024" i="7"/>
  <c r="P1024" i="7"/>
  <c r="T1023" i="7"/>
  <c r="O1026" i="11" l="1"/>
  <c r="L1027" i="11"/>
  <c r="P1027" i="11"/>
  <c r="M1028" i="11"/>
  <c r="E1026" i="2"/>
  <c r="E1025" i="7"/>
  <c r="I1025" i="7" s="1"/>
  <c r="Q1025" i="7" s="1"/>
  <c r="C1025" i="8"/>
  <c r="F1025" i="8" s="1"/>
  <c r="L1025" i="8" s="1"/>
  <c r="I1024" i="8"/>
  <c r="O1023" i="8"/>
  <c r="U1023" i="7"/>
  <c r="P1028" i="8"/>
  <c r="M1029" i="8"/>
  <c r="P1025" i="7"/>
  <c r="T1024" i="7"/>
  <c r="O1026" i="7"/>
  <c r="S1025" i="7"/>
  <c r="P1028" i="11" l="1"/>
  <c r="M1029" i="11"/>
  <c r="O1027" i="11"/>
  <c r="L1028" i="11"/>
  <c r="E1027" i="2"/>
  <c r="E1026" i="7"/>
  <c r="I1026" i="7" s="1"/>
  <c r="Q1026" i="7" s="1"/>
  <c r="C1026" i="8"/>
  <c r="F1026" i="8" s="1"/>
  <c r="L1026" i="8" s="1"/>
  <c r="I1025" i="8"/>
  <c r="O1024" i="8"/>
  <c r="M1025" i="7"/>
  <c r="P1029" i="8"/>
  <c r="M1030" i="8"/>
  <c r="O1027" i="7"/>
  <c r="S1026" i="7"/>
  <c r="P1026" i="7"/>
  <c r="T1025" i="7"/>
  <c r="P1029" i="11" l="1"/>
  <c r="M1030" i="11"/>
  <c r="O1028" i="11"/>
  <c r="L1029" i="11"/>
  <c r="M1026" i="7"/>
  <c r="U1025" i="7"/>
  <c r="I1026" i="8"/>
  <c r="O1025" i="8"/>
  <c r="E1028" i="2"/>
  <c r="E1027" i="7"/>
  <c r="I1027" i="7" s="1"/>
  <c r="Q1027" i="7" s="1"/>
  <c r="C1027" i="8"/>
  <c r="F1027" i="8" s="1"/>
  <c r="L1027" i="8" s="1"/>
  <c r="P1030" i="8"/>
  <c r="M1031" i="8"/>
  <c r="P1027" i="7"/>
  <c r="T1026" i="7"/>
  <c r="O1028" i="7"/>
  <c r="S1027" i="7"/>
  <c r="O1029" i="11" l="1"/>
  <c r="L1030" i="11"/>
  <c r="P1030" i="11"/>
  <c r="M1031" i="11"/>
  <c r="I1027" i="8"/>
  <c r="O1026" i="8"/>
  <c r="E1029" i="2"/>
  <c r="E1028" i="7"/>
  <c r="I1028" i="7" s="1"/>
  <c r="Q1028" i="7" s="1"/>
  <c r="C1028" i="8"/>
  <c r="F1028" i="8" s="1"/>
  <c r="L1028" i="8" s="1"/>
  <c r="M1027" i="7"/>
  <c r="U1026" i="7"/>
  <c r="P1031" i="8"/>
  <c r="M1032" i="8"/>
  <c r="O1029" i="7"/>
  <c r="S1028" i="7"/>
  <c r="P1028" i="7"/>
  <c r="T1027" i="7"/>
  <c r="P1031" i="11" l="1"/>
  <c r="M1032" i="11"/>
  <c r="O1030" i="11"/>
  <c r="L1031" i="11"/>
  <c r="E1030" i="2"/>
  <c r="E1029" i="7"/>
  <c r="I1029" i="7" s="1"/>
  <c r="Q1029" i="7" s="1"/>
  <c r="C1029" i="8"/>
  <c r="F1029" i="8" s="1"/>
  <c r="L1029" i="8" s="1"/>
  <c r="M1028" i="7"/>
  <c r="U1027" i="7"/>
  <c r="I1028" i="8"/>
  <c r="O1027" i="8"/>
  <c r="P1032" i="8"/>
  <c r="M1033" i="8"/>
  <c r="P1029" i="7"/>
  <c r="T1028" i="7"/>
  <c r="O1030" i="7"/>
  <c r="S1029" i="7"/>
  <c r="O1031" i="11" l="1"/>
  <c r="L1032" i="11"/>
  <c r="P1032" i="11"/>
  <c r="M1033" i="11"/>
  <c r="I1029" i="8"/>
  <c r="O1028" i="8"/>
  <c r="M1029" i="7"/>
  <c r="U1028" i="7"/>
  <c r="E1031" i="2"/>
  <c r="E1030" i="7"/>
  <c r="I1030" i="7" s="1"/>
  <c r="Q1030" i="7" s="1"/>
  <c r="C1030" i="8"/>
  <c r="F1030" i="8" s="1"/>
  <c r="L1030" i="8" s="1"/>
  <c r="P1033" i="8"/>
  <c r="M1034" i="8"/>
  <c r="O1031" i="7"/>
  <c r="S1030" i="7"/>
  <c r="P1030" i="7"/>
  <c r="T1029" i="7"/>
  <c r="P1033" i="11" l="1"/>
  <c r="M1034" i="11"/>
  <c r="O1032" i="11"/>
  <c r="L1033" i="11"/>
  <c r="M1030" i="7"/>
  <c r="U1029" i="7"/>
  <c r="E1032" i="2"/>
  <c r="E1031" i="7"/>
  <c r="I1031" i="7" s="1"/>
  <c r="Q1031" i="7" s="1"/>
  <c r="C1031" i="8"/>
  <c r="F1031" i="8" s="1"/>
  <c r="L1031" i="8" s="1"/>
  <c r="I1030" i="8"/>
  <c r="O1029" i="8"/>
  <c r="P1034" i="8"/>
  <c r="M1035" i="8"/>
  <c r="P1031" i="7"/>
  <c r="T1030" i="7"/>
  <c r="O1032" i="7"/>
  <c r="S1031" i="7"/>
  <c r="O1033" i="11" l="1"/>
  <c r="L1034" i="11"/>
  <c r="P1034" i="11"/>
  <c r="M1035" i="11"/>
  <c r="E1033" i="2"/>
  <c r="E1032" i="7"/>
  <c r="I1032" i="7" s="1"/>
  <c r="Q1032" i="7" s="1"/>
  <c r="C1032" i="8"/>
  <c r="I1031" i="8"/>
  <c r="O1030" i="8"/>
  <c r="M1031" i="7"/>
  <c r="U1030" i="7"/>
  <c r="M1036" i="8"/>
  <c r="P1035" i="8"/>
  <c r="O1033" i="7"/>
  <c r="S1032" i="7"/>
  <c r="P1032" i="7"/>
  <c r="T1031" i="7"/>
  <c r="P1035" i="11" l="1"/>
  <c r="M1036" i="11"/>
  <c r="O1034" i="11"/>
  <c r="L1035" i="11"/>
  <c r="M1032" i="7"/>
  <c r="U1031" i="7"/>
  <c r="I1032" i="8"/>
  <c r="O1031" i="8"/>
  <c r="F1032" i="8"/>
  <c r="L1032" i="8" s="1"/>
  <c r="O1032" i="8" s="1"/>
  <c r="E1034" i="2"/>
  <c r="E1033" i="7"/>
  <c r="I1033" i="7" s="1"/>
  <c r="Q1033" i="7" s="1"/>
  <c r="C1033" i="8"/>
  <c r="F1033" i="8" s="1"/>
  <c r="L1033" i="8" s="1"/>
  <c r="P1036" i="8"/>
  <c r="M1037" i="8"/>
  <c r="P1033" i="7"/>
  <c r="T1032" i="7"/>
  <c r="O1034" i="7"/>
  <c r="S1033" i="7"/>
  <c r="P1036" i="11" l="1"/>
  <c r="M1037" i="11"/>
  <c r="O1035" i="11"/>
  <c r="L1036" i="11"/>
  <c r="E1035" i="2"/>
  <c r="C1034" i="8"/>
  <c r="F1034" i="8" s="1"/>
  <c r="L1034" i="8" s="1"/>
  <c r="E1034" i="7"/>
  <c r="I1034" i="7" s="1"/>
  <c r="Q1034" i="7" s="1"/>
  <c r="I1033" i="8"/>
  <c r="I1034" i="8" s="1"/>
  <c r="M1033" i="7"/>
  <c r="U1032" i="7"/>
  <c r="O1034" i="8"/>
  <c r="P1037" i="8"/>
  <c r="M1038" i="8"/>
  <c r="O1035" i="7"/>
  <c r="S1034" i="7"/>
  <c r="P1034" i="7"/>
  <c r="T1033" i="7"/>
  <c r="O1036" i="11" l="1"/>
  <c r="L1037" i="11"/>
  <c r="P1037" i="11"/>
  <c r="M1038" i="11"/>
  <c r="M1034" i="7"/>
  <c r="U1033" i="7"/>
  <c r="E1036" i="2"/>
  <c r="E1035" i="7"/>
  <c r="I1035" i="7" s="1"/>
  <c r="Q1035" i="7" s="1"/>
  <c r="C1035" i="8"/>
  <c r="F1035" i="8" s="1"/>
  <c r="L1035" i="8" s="1"/>
  <c r="O1033" i="8"/>
  <c r="P1038" i="8"/>
  <c r="M1039" i="8"/>
  <c r="P1035" i="7"/>
  <c r="T1034" i="7"/>
  <c r="O1036" i="7"/>
  <c r="S1035" i="7"/>
  <c r="P1038" i="11" l="1"/>
  <c r="M1039" i="11"/>
  <c r="O1037" i="11"/>
  <c r="L1038" i="11"/>
  <c r="I1035" i="8"/>
  <c r="O1035" i="8" s="1"/>
  <c r="E1037" i="2"/>
  <c r="E1036" i="7"/>
  <c r="I1036" i="7" s="1"/>
  <c r="Q1036" i="7" s="1"/>
  <c r="C1036" i="8"/>
  <c r="F1036" i="8" s="1"/>
  <c r="L1036" i="8" s="1"/>
  <c r="M1035" i="7"/>
  <c r="U1034" i="7"/>
  <c r="P1039" i="8"/>
  <c r="M1040" i="8"/>
  <c r="O1037" i="7"/>
  <c r="S1036" i="7"/>
  <c r="P1036" i="7"/>
  <c r="T1035" i="7"/>
  <c r="O1038" i="11" l="1"/>
  <c r="L1039" i="11"/>
  <c r="P1039" i="11"/>
  <c r="M1040" i="11"/>
  <c r="M1036" i="7"/>
  <c r="U1035" i="7"/>
  <c r="E1038" i="2"/>
  <c r="E1037" i="7"/>
  <c r="I1037" i="7" s="1"/>
  <c r="Q1037" i="7" s="1"/>
  <c r="C1037" i="8"/>
  <c r="F1037" i="8" s="1"/>
  <c r="L1037" i="8" s="1"/>
  <c r="I1036" i="8"/>
  <c r="M1041" i="8"/>
  <c r="P1040" i="8"/>
  <c r="P1037" i="7"/>
  <c r="T1036" i="7"/>
  <c r="O1038" i="7"/>
  <c r="S1037" i="7"/>
  <c r="P1040" i="11" l="1"/>
  <c r="M1041" i="11"/>
  <c r="O1039" i="11"/>
  <c r="L1040" i="11"/>
  <c r="E1039" i="2"/>
  <c r="E1038" i="7"/>
  <c r="I1038" i="7" s="1"/>
  <c r="Q1038" i="7" s="1"/>
  <c r="C1038" i="8"/>
  <c r="F1038" i="8" s="1"/>
  <c r="L1038" i="8" s="1"/>
  <c r="I1037" i="8"/>
  <c r="O1036" i="8"/>
  <c r="M1037" i="7"/>
  <c r="U1036" i="7"/>
  <c r="P1041" i="8"/>
  <c r="M1042" i="8"/>
  <c r="O1039" i="7"/>
  <c r="S1038" i="7"/>
  <c r="P1038" i="7"/>
  <c r="T1037" i="7"/>
  <c r="O1040" i="11" l="1"/>
  <c r="L1041" i="11"/>
  <c r="P1041" i="11"/>
  <c r="M1042" i="11"/>
  <c r="I1038" i="8"/>
  <c r="O1037" i="8"/>
  <c r="M1038" i="7"/>
  <c r="U1037" i="7"/>
  <c r="E1040" i="2"/>
  <c r="E1039" i="7"/>
  <c r="I1039" i="7" s="1"/>
  <c r="Q1039" i="7" s="1"/>
  <c r="C1039" i="8"/>
  <c r="P1042" i="8"/>
  <c r="M1043" i="8"/>
  <c r="P1039" i="7"/>
  <c r="T1038" i="7"/>
  <c r="O1040" i="7"/>
  <c r="S1039" i="7"/>
  <c r="O1041" i="11" l="1"/>
  <c r="L1042" i="11"/>
  <c r="P1042" i="11"/>
  <c r="M1043" i="11"/>
  <c r="F1039" i="8"/>
  <c r="L1039" i="8" s="1"/>
  <c r="E1041" i="2"/>
  <c r="E1040" i="7"/>
  <c r="I1040" i="7" s="1"/>
  <c r="Q1040" i="7" s="1"/>
  <c r="C1040" i="8"/>
  <c r="F1040" i="8" s="1"/>
  <c r="L1040" i="8" s="1"/>
  <c r="M1039" i="7"/>
  <c r="U1038" i="7"/>
  <c r="I1039" i="8"/>
  <c r="I1040" i="8" s="1"/>
  <c r="O1038" i="8"/>
  <c r="P1043" i="8"/>
  <c r="M1044" i="8"/>
  <c r="O1041" i="7"/>
  <c r="S1040" i="7"/>
  <c r="P1040" i="7"/>
  <c r="T1039" i="7"/>
  <c r="P1043" i="11" l="1"/>
  <c r="M1044" i="11"/>
  <c r="O1042" i="11"/>
  <c r="L1043" i="11"/>
  <c r="O1040" i="8"/>
  <c r="M1040" i="7"/>
  <c r="U1039" i="7"/>
  <c r="E1042" i="2"/>
  <c r="E1041" i="7"/>
  <c r="I1041" i="7" s="1"/>
  <c r="Q1041" i="7" s="1"/>
  <c r="C1041" i="8"/>
  <c r="F1041" i="8" s="1"/>
  <c r="L1041" i="8" s="1"/>
  <c r="O1039" i="8"/>
  <c r="I1041" i="8"/>
  <c r="P1044" i="8"/>
  <c r="M1045" i="8"/>
  <c r="P1041" i="7"/>
  <c r="T1040" i="7"/>
  <c r="O1042" i="7"/>
  <c r="S1041" i="7"/>
  <c r="O1041" i="8" l="1"/>
  <c r="O1043" i="11"/>
  <c r="L1044" i="11"/>
  <c r="M1045" i="11"/>
  <c r="P1044" i="11"/>
  <c r="E1043" i="2"/>
  <c r="E1042" i="7"/>
  <c r="I1042" i="7" s="1"/>
  <c r="Q1042" i="7" s="1"/>
  <c r="C1042" i="8"/>
  <c r="M1041" i="7"/>
  <c r="U1040" i="7"/>
  <c r="P1045" i="8"/>
  <c r="M1046" i="8"/>
  <c r="O1043" i="7"/>
  <c r="S1042" i="7"/>
  <c r="P1042" i="7"/>
  <c r="T1041" i="7"/>
  <c r="P1045" i="11" l="1"/>
  <c r="M1046" i="11"/>
  <c r="O1044" i="11"/>
  <c r="L1045" i="11"/>
  <c r="E1044" i="2"/>
  <c r="E1043" i="7"/>
  <c r="I1043" i="7" s="1"/>
  <c r="Q1043" i="7" s="1"/>
  <c r="C1043" i="8"/>
  <c r="M1042" i="7"/>
  <c r="U1041" i="7"/>
  <c r="F1043" i="8"/>
  <c r="F1042" i="8"/>
  <c r="L1042" i="8" s="1"/>
  <c r="I1042" i="8"/>
  <c r="I1043" i="8" s="1"/>
  <c r="P1046" i="8"/>
  <c r="M1047" i="8"/>
  <c r="P1043" i="7"/>
  <c r="T1042" i="7"/>
  <c r="O1044" i="7"/>
  <c r="S1043" i="7"/>
  <c r="O1045" i="11" l="1"/>
  <c r="L1046" i="11"/>
  <c r="P1046" i="11"/>
  <c r="M1047" i="11"/>
  <c r="L1043" i="8"/>
  <c r="O1043" i="8" s="1"/>
  <c r="M1043" i="7"/>
  <c r="U1042" i="7"/>
  <c r="O1042" i="8"/>
  <c r="E1045" i="2"/>
  <c r="E1044" i="7"/>
  <c r="I1044" i="7" s="1"/>
  <c r="Q1044" i="7" s="1"/>
  <c r="C1044" i="8"/>
  <c r="P1047" i="8"/>
  <c r="M1048" i="8"/>
  <c r="O1045" i="7"/>
  <c r="S1044" i="7"/>
  <c r="P1044" i="7"/>
  <c r="T1043" i="7"/>
  <c r="P1047" i="11" l="1"/>
  <c r="M1048" i="11"/>
  <c r="O1046" i="11"/>
  <c r="L1047" i="11"/>
  <c r="F1044" i="8"/>
  <c r="L1044" i="8" s="1"/>
  <c r="E1046" i="2"/>
  <c r="E1045" i="7"/>
  <c r="I1045" i="7" s="1"/>
  <c r="Q1045" i="7" s="1"/>
  <c r="C1045" i="8"/>
  <c r="F1045" i="8" s="1"/>
  <c r="L1045" i="8" s="1"/>
  <c r="M1044" i="7"/>
  <c r="U1043" i="7"/>
  <c r="I1044" i="8"/>
  <c r="I1045" i="8" s="1"/>
  <c r="P1048" i="8"/>
  <c r="M1049" i="8"/>
  <c r="P1045" i="7"/>
  <c r="T1044" i="7"/>
  <c r="O1046" i="7"/>
  <c r="S1045" i="7"/>
  <c r="O1045" i="8" l="1"/>
  <c r="O1047" i="11"/>
  <c r="L1048" i="11"/>
  <c r="P1048" i="11"/>
  <c r="M1049" i="11"/>
  <c r="O1044" i="8"/>
  <c r="M1045" i="7"/>
  <c r="U1044" i="7"/>
  <c r="E1047" i="2"/>
  <c r="E1046" i="7"/>
  <c r="I1046" i="7" s="1"/>
  <c r="Q1046" i="7" s="1"/>
  <c r="C1046" i="8"/>
  <c r="F1046" i="8" s="1"/>
  <c r="L1046" i="8" s="1"/>
  <c r="M1050" i="8"/>
  <c r="P1049" i="8"/>
  <c r="O1047" i="7"/>
  <c r="S1046" i="7"/>
  <c r="P1046" i="7"/>
  <c r="T1045" i="7"/>
  <c r="P1049" i="11" l="1"/>
  <c r="M1050" i="11"/>
  <c r="L1049" i="11"/>
  <c r="O1048" i="11"/>
  <c r="E1048" i="2"/>
  <c r="E1047" i="7"/>
  <c r="I1047" i="7" s="1"/>
  <c r="Q1047" i="7" s="1"/>
  <c r="C1047" i="8"/>
  <c r="F1047" i="8" s="1"/>
  <c r="L1047" i="8" s="1"/>
  <c r="M1046" i="7"/>
  <c r="U1045" i="7"/>
  <c r="I1046" i="8"/>
  <c r="P1050" i="8"/>
  <c r="M1051" i="8"/>
  <c r="P1047" i="7"/>
  <c r="T1046" i="7"/>
  <c r="O1048" i="7"/>
  <c r="S1047" i="7"/>
  <c r="O1049" i="11" l="1"/>
  <c r="L1050" i="11"/>
  <c r="P1050" i="11"/>
  <c r="M1051" i="11"/>
  <c r="I1047" i="8"/>
  <c r="O1046" i="8"/>
  <c r="M1047" i="7"/>
  <c r="U1046" i="7"/>
  <c r="E1049" i="2"/>
  <c r="E1048" i="7"/>
  <c r="I1048" i="7" s="1"/>
  <c r="Q1048" i="7" s="1"/>
  <c r="C1048" i="8"/>
  <c r="F1048" i="8" s="1"/>
  <c r="L1048" i="8" s="1"/>
  <c r="P1051" i="8"/>
  <c r="M1052" i="8"/>
  <c r="O1049" i="7"/>
  <c r="S1048" i="7"/>
  <c r="P1048" i="7"/>
  <c r="T1047" i="7"/>
  <c r="P1051" i="11" l="1"/>
  <c r="M1052" i="11"/>
  <c r="O1050" i="11"/>
  <c r="L1051" i="11"/>
  <c r="E1050" i="2"/>
  <c r="E1049" i="7"/>
  <c r="I1049" i="7" s="1"/>
  <c r="Q1049" i="7" s="1"/>
  <c r="C1049" i="8"/>
  <c r="F1049" i="8" s="1"/>
  <c r="L1049" i="8" s="1"/>
  <c r="M1048" i="7"/>
  <c r="U1047" i="7"/>
  <c r="I1048" i="8"/>
  <c r="O1047" i="8"/>
  <c r="P1052" i="8"/>
  <c r="M1053" i="8"/>
  <c r="P1049" i="7"/>
  <c r="T1048" i="7"/>
  <c r="O1050" i="7"/>
  <c r="S1049" i="7"/>
  <c r="O1051" i="11" l="1"/>
  <c r="L1052" i="11"/>
  <c r="P1052" i="11"/>
  <c r="M1053" i="11"/>
  <c r="I1049" i="8"/>
  <c r="O1048" i="8"/>
  <c r="M1049" i="7"/>
  <c r="U1048" i="7"/>
  <c r="E1051" i="2"/>
  <c r="E1050" i="7"/>
  <c r="I1050" i="7" s="1"/>
  <c r="Q1050" i="7" s="1"/>
  <c r="C1050" i="8"/>
  <c r="F1050" i="8" s="1"/>
  <c r="L1050" i="8" s="1"/>
  <c r="P1053" i="8"/>
  <c r="M1054" i="8"/>
  <c r="O1051" i="7"/>
  <c r="S1050" i="7"/>
  <c r="P1050" i="7"/>
  <c r="T1049" i="7"/>
  <c r="P1053" i="11" l="1"/>
  <c r="M1054" i="11"/>
  <c r="O1052" i="11"/>
  <c r="L1053" i="11"/>
  <c r="E1052" i="2"/>
  <c r="E1051" i="7"/>
  <c r="I1051" i="7" s="1"/>
  <c r="Q1051" i="7" s="1"/>
  <c r="C1051" i="8"/>
  <c r="M1050" i="7"/>
  <c r="U1049" i="7"/>
  <c r="I1050" i="8"/>
  <c r="O1049" i="8"/>
  <c r="P1054" i="8"/>
  <c r="M1055" i="8"/>
  <c r="P1051" i="7"/>
  <c r="T1050" i="7"/>
  <c r="O1052" i="7"/>
  <c r="S1051" i="7"/>
  <c r="O1053" i="11" l="1"/>
  <c r="L1054" i="11"/>
  <c r="P1054" i="11"/>
  <c r="M1055" i="11"/>
  <c r="I1051" i="8"/>
  <c r="O1050" i="8"/>
  <c r="M1051" i="7"/>
  <c r="U1050" i="7"/>
  <c r="F1051" i="8"/>
  <c r="L1051" i="8" s="1"/>
  <c r="O1051" i="8" s="1"/>
  <c r="E1053" i="2"/>
  <c r="E1052" i="7"/>
  <c r="I1052" i="7" s="1"/>
  <c r="Q1052" i="7" s="1"/>
  <c r="C1052" i="8"/>
  <c r="F1052" i="8" s="1"/>
  <c r="L1052" i="8" s="1"/>
  <c r="P1055" i="8"/>
  <c r="M1056" i="8"/>
  <c r="O1053" i="7"/>
  <c r="S1052" i="7"/>
  <c r="P1052" i="7"/>
  <c r="T1051" i="7"/>
  <c r="P1055" i="11" l="1"/>
  <c r="M1056" i="11"/>
  <c r="O1054" i="11"/>
  <c r="L1055" i="11"/>
  <c r="M1052" i="7"/>
  <c r="U1051" i="7"/>
  <c r="E1054" i="2"/>
  <c r="E1053" i="7"/>
  <c r="I1053" i="7" s="1"/>
  <c r="Q1053" i="7" s="1"/>
  <c r="C1053" i="8"/>
  <c r="F1053" i="8" s="1"/>
  <c r="L1053" i="8" s="1"/>
  <c r="I1052" i="8"/>
  <c r="P1056" i="8"/>
  <c r="M1057" i="8"/>
  <c r="P1053" i="7"/>
  <c r="T1052" i="7"/>
  <c r="O1054" i="7"/>
  <c r="S1053" i="7"/>
  <c r="O1055" i="11" l="1"/>
  <c r="L1056" i="11"/>
  <c r="P1056" i="11"/>
  <c r="M1057" i="11"/>
  <c r="I1053" i="8"/>
  <c r="O1053" i="8" s="1"/>
  <c r="M1053" i="7"/>
  <c r="U1052" i="7"/>
  <c r="E1055" i="2"/>
  <c r="E1054" i="7"/>
  <c r="I1054" i="7" s="1"/>
  <c r="Q1054" i="7" s="1"/>
  <c r="C1054" i="8"/>
  <c r="F1054" i="8" s="1"/>
  <c r="L1054" i="8" s="1"/>
  <c r="O1052" i="8"/>
  <c r="P1057" i="8"/>
  <c r="M1058" i="8"/>
  <c r="O1055" i="7"/>
  <c r="S1054" i="7"/>
  <c r="P1054" i="7"/>
  <c r="T1053" i="7"/>
  <c r="P1057" i="11" l="1"/>
  <c r="M1058" i="11"/>
  <c r="O1056" i="11"/>
  <c r="L1057" i="11"/>
  <c r="M1054" i="7"/>
  <c r="U1053" i="7"/>
  <c r="E1056" i="2"/>
  <c r="E1055" i="7"/>
  <c r="I1055" i="7" s="1"/>
  <c r="Q1055" i="7" s="1"/>
  <c r="C1055" i="8"/>
  <c r="F1055" i="8" s="1"/>
  <c r="L1055" i="8" s="1"/>
  <c r="I1054" i="8"/>
  <c r="M1059" i="8"/>
  <c r="P1058" i="8"/>
  <c r="P1055" i="7"/>
  <c r="T1054" i="7"/>
  <c r="O1056" i="7"/>
  <c r="S1055" i="7"/>
  <c r="O1057" i="11" l="1"/>
  <c r="L1058" i="11"/>
  <c r="P1058" i="11"/>
  <c r="M1059" i="11"/>
  <c r="E1057" i="2"/>
  <c r="E1056" i="7"/>
  <c r="I1056" i="7" s="1"/>
  <c r="Q1056" i="7" s="1"/>
  <c r="C1056" i="8"/>
  <c r="F1056" i="8" s="1"/>
  <c r="L1056" i="8" s="1"/>
  <c r="I1055" i="8"/>
  <c r="O1054" i="8"/>
  <c r="M1055" i="7"/>
  <c r="U1054" i="7"/>
  <c r="P1059" i="8"/>
  <c r="M1060" i="8"/>
  <c r="O1057" i="7"/>
  <c r="S1056" i="7"/>
  <c r="P1056" i="7"/>
  <c r="T1055" i="7"/>
  <c r="P1059" i="11" l="1"/>
  <c r="M1060" i="11"/>
  <c r="O1058" i="11"/>
  <c r="L1059" i="11"/>
  <c r="M1056" i="7"/>
  <c r="U1055" i="7"/>
  <c r="I1056" i="8"/>
  <c r="O1055" i="8"/>
  <c r="E1058" i="2"/>
  <c r="E1057" i="7"/>
  <c r="I1057" i="7" s="1"/>
  <c r="Q1057" i="7" s="1"/>
  <c r="C1057" i="8"/>
  <c r="F1057" i="8" s="1"/>
  <c r="L1057" i="8" s="1"/>
  <c r="P1060" i="8"/>
  <c r="M1061" i="8"/>
  <c r="P1057" i="7"/>
  <c r="T1056" i="7"/>
  <c r="O1058" i="7"/>
  <c r="S1057" i="7"/>
  <c r="O1059" i="11" l="1"/>
  <c r="L1060" i="11"/>
  <c r="P1060" i="11"/>
  <c r="M1061" i="11"/>
  <c r="I1057" i="8"/>
  <c r="O1056" i="8"/>
  <c r="E1059" i="2"/>
  <c r="E1058" i="7"/>
  <c r="I1058" i="7" s="1"/>
  <c r="Q1058" i="7" s="1"/>
  <c r="C1058" i="8"/>
  <c r="F1058" i="8" s="1"/>
  <c r="L1058" i="8" s="1"/>
  <c r="M1057" i="7"/>
  <c r="U1056" i="7"/>
  <c r="P1061" i="8"/>
  <c r="M1062" i="8"/>
  <c r="O1059" i="7"/>
  <c r="S1058" i="7"/>
  <c r="P1058" i="7"/>
  <c r="T1057" i="7"/>
  <c r="O1060" i="11" l="1"/>
  <c r="L1061" i="11"/>
  <c r="P1061" i="11"/>
  <c r="M1062" i="11"/>
  <c r="M1058" i="7"/>
  <c r="U1057" i="7"/>
  <c r="E1060" i="2"/>
  <c r="E1059" i="7"/>
  <c r="C1059" i="8"/>
  <c r="F1059" i="8" s="1"/>
  <c r="L1059" i="8" s="1"/>
  <c r="I1058" i="8"/>
  <c r="O1057" i="8"/>
  <c r="P1062" i="8"/>
  <c r="M1063" i="8"/>
  <c r="P1059" i="7"/>
  <c r="T1058" i="7"/>
  <c r="O1060" i="7"/>
  <c r="S1059" i="7"/>
  <c r="P1062" i="11" l="1"/>
  <c r="M1063" i="11"/>
  <c r="O1061" i="11"/>
  <c r="L1062" i="11"/>
  <c r="I1059" i="8"/>
  <c r="O1058" i="8"/>
  <c r="I1059" i="7"/>
  <c r="Q1059" i="7" s="1"/>
  <c r="E1061" i="2"/>
  <c r="E1060" i="7"/>
  <c r="I1060" i="7" s="1"/>
  <c r="Q1060" i="7" s="1"/>
  <c r="C1060" i="8"/>
  <c r="F1060" i="8" s="1"/>
  <c r="L1060" i="8" s="1"/>
  <c r="M1059" i="7"/>
  <c r="U1058" i="7"/>
  <c r="P1063" i="8"/>
  <c r="M1064" i="8"/>
  <c r="O1061" i="7"/>
  <c r="S1060" i="7"/>
  <c r="P1060" i="7"/>
  <c r="T1059" i="7"/>
  <c r="M1060" i="7" l="1"/>
  <c r="O1062" i="11"/>
  <c r="L1063" i="11"/>
  <c r="P1063" i="11"/>
  <c r="M1064" i="11"/>
  <c r="U1060" i="7"/>
  <c r="U1059" i="7"/>
  <c r="E1062" i="2"/>
  <c r="E1061" i="7"/>
  <c r="I1061" i="7" s="1"/>
  <c r="Q1061" i="7" s="1"/>
  <c r="C1061" i="8"/>
  <c r="F1061" i="8" s="1"/>
  <c r="L1061" i="8" s="1"/>
  <c r="I1060" i="8"/>
  <c r="O1059" i="8"/>
  <c r="P1064" i="8"/>
  <c r="M1065" i="8"/>
  <c r="P1061" i="7"/>
  <c r="T1060" i="7"/>
  <c r="O1062" i="7"/>
  <c r="S1061" i="7"/>
  <c r="P1064" i="11" l="1"/>
  <c r="M1065" i="11"/>
  <c r="O1063" i="11"/>
  <c r="L1064" i="11"/>
  <c r="I1061" i="8"/>
  <c r="O1060" i="8"/>
  <c r="M1061" i="7"/>
  <c r="E1063" i="2"/>
  <c r="E1062" i="7"/>
  <c r="I1062" i="7" s="1"/>
  <c r="Q1062" i="7" s="1"/>
  <c r="C1062" i="8"/>
  <c r="F1062" i="8" s="1"/>
  <c r="L1062" i="8" s="1"/>
  <c r="P1065" i="8"/>
  <c r="M1066" i="8"/>
  <c r="O1063" i="7"/>
  <c r="S1062" i="7"/>
  <c r="P1062" i="7"/>
  <c r="T1061" i="7"/>
  <c r="O1064" i="11" l="1"/>
  <c r="L1065" i="11"/>
  <c r="P1065" i="11"/>
  <c r="M1066" i="11"/>
  <c r="M1062" i="7"/>
  <c r="U1061" i="7"/>
  <c r="E1064" i="2"/>
  <c r="E1063" i="7"/>
  <c r="I1063" i="7" s="1"/>
  <c r="Q1063" i="7" s="1"/>
  <c r="C1063" i="8"/>
  <c r="F1063" i="8" s="1"/>
  <c r="L1063" i="8" s="1"/>
  <c r="I1062" i="8"/>
  <c r="O1061" i="8"/>
  <c r="P1066" i="8"/>
  <c r="M1067" i="8"/>
  <c r="P1063" i="7"/>
  <c r="T1062" i="7"/>
  <c r="O1064" i="7"/>
  <c r="S1063" i="7"/>
  <c r="O1065" i="11" l="1"/>
  <c r="L1066" i="11"/>
  <c r="P1066" i="11"/>
  <c r="M1067" i="11"/>
  <c r="E1065" i="2"/>
  <c r="E1064" i="7"/>
  <c r="I1064" i="7" s="1"/>
  <c r="Q1064" i="7" s="1"/>
  <c r="C1064" i="8"/>
  <c r="F1064" i="8" s="1"/>
  <c r="L1064" i="8" s="1"/>
  <c r="I1063" i="8"/>
  <c r="O1062" i="8"/>
  <c r="M1063" i="7"/>
  <c r="U1062" i="7"/>
  <c r="P1067" i="8"/>
  <c r="M1068" i="8"/>
  <c r="O1065" i="7"/>
  <c r="S1064" i="7"/>
  <c r="P1064" i="7"/>
  <c r="T1063" i="7"/>
  <c r="P1067" i="11" l="1"/>
  <c r="M1068" i="11"/>
  <c r="O1066" i="11"/>
  <c r="L1067" i="11"/>
  <c r="M1064" i="7"/>
  <c r="U1063" i="7"/>
  <c r="I1064" i="8"/>
  <c r="O1063" i="8"/>
  <c r="E1066" i="2"/>
  <c r="E1065" i="7"/>
  <c r="I1065" i="7" s="1"/>
  <c r="Q1065" i="7" s="1"/>
  <c r="C1065" i="8"/>
  <c r="F1065" i="8" s="1"/>
  <c r="L1065" i="8" s="1"/>
  <c r="P1068" i="8"/>
  <c r="M1069" i="8"/>
  <c r="P1065" i="7"/>
  <c r="T1064" i="7"/>
  <c r="O1066" i="7"/>
  <c r="S1065" i="7"/>
  <c r="O1067" i="11" l="1"/>
  <c r="L1068" i="11"/>
  <c r="P1068" i="11"/>
  <c r="M1069" i="11"/>
  <c r="E1067" i="2"/>
  <c r="E1066" i="7"/>
  <c r="I1066" i="7" s="1"/>
  <c r="Q1066" i="7" s="1"/>
  <c r="C1066" i="8"/>
  <c r="I1065" i="8"/>
  <c r="O1064" i="8"/>
  <c r="M1065" i="7"/>
  <c r="U1064" i="7"/>
  <c r="P1069" i="8"/>
  <c r="M1070" i="8"/>
  <c r="O1067" i="7"/>
  <c r="S1066" i="7"/>
  <c r="P1066" i="7"/>
  <c r="T1065" i="7"/>
  <c r="P1069" i="11" l="1"/>
  <c r="M1070" i="11"/>
  <c r="O1068" i="11"/>
  <c r="L1069" i="11"/>
  <c r="I1066" i="8"/>
  <c r="O1065" i="8"/>
  <c r="M1066" i="7"/>
  <c r="U1065" i="7"/>
  <c r="F1066" i="8"/>
  <c r="L1066" i="8" s="1"/>
  <c r="O1066" i="8" s="1"/>
  <c r="E1068" i="2"/>
  <c r="E1067" i="7"/>
  <c r="I1067" i="7" s="1"/>
  <c r="Q1067" i="7" s="1"/>
  <c r="C1067" i="8"/>
  <c r="F1067" i="8" s="1"/>
  <c r="L1067" i="8" s="1"/>
  <c r="P1070" i="8"/>
  <c r="M1071" i="8"/>
  <c r="P1067" i="7"/>
  <c r="T1066" i="7"/>
  <c r="O1068" i="7"/>
  <c r="S1067" i="7"/>
  <c r="O1069" i="11" l="1"/>
  <c r="L1070" i="11"/>
  <c r="P1070" i="11"/>
  <c r="M1071" i="11"/>
  <c r="M1067" i="7"/>
  <c r="U1066" i="7"/>
  <c r="E1069" i="2"/>
  <c r="E1068" i="7"/>
  <c r="I1068" i="7" s="1"/>
  <c r="Q1068" i="7" s="1"/>
  <c r="C1068" i="8"/>
  <c r="I1067" i="8"/>
  <c r="I1068" i="8" s="1"/>
  <c r="P1071" i="8"/>
  <c r="M1072" i="8"/>
  <c r="O1069" i="7"/>
  <c r="S1068" i="7"/>
  <c r="P1068" i="7"/>
  <c r="T1067" i="7"/>
  <c r="P1071" i="11" l="1"/>
  <c r="M1072" i="11"/>
  <c r="O1070" i="11"/>
  <c r="L1071" i="11"/>
  <c r="F1068" i="8"/>
  <c r="L1068" i="8" s="1"/>
  <c r="O1068" i="8" s="1"/>
  <c r="E1070" i="2"/>
  <c r="E1069" i="7"/>
  <c r="I1069" i="7" s="1"/>
  <c r="Q1069" i="7" s="1"/>
  <c r="C1069" i="8"/>
  <c r="I1069" i="8" s="1"/>
  <c r="M1068" i="7"/>
  <c r="U1067" i="7"/>
  <c r="O1067" i="8"/>
  <c r="P1072" i="8"/>
  <c r="M1073" i="8"/>
  <c r="P1069" i="7"/>
  <c r="T1068" i="7"/>
  <c r="O1070" i="7"/>
  <c r="S1069" i="7"/>
  <c r="O1071" i="11" l="1"/>
  <c r="L1072" i="11"/>
  <c r="P1072" i="11"/>
  <c r="M1073" i="11"/>
  <c r="F1069" i="8"/>
  <c r="L1069" i="8" s="1"/>
  <c r="O1069" i="8" s="1"/>
  <c r="M1069" i="7"/>
  <c r="U1068" i="7"/>
  <c r="E1071" i="2"/>
  <c r="C1070" i="8"/>
  <c r="F1070" i="8" s="1"/>
  <c r="L1070" i="8" s="1"/>
  <c r="E1070" i="7"/>
  <c r="I1070" i="7" s="1"/>
  <c r="Q1070" i="7" s="1"/>
  <c r="P1073" i="8"/>
  <c r="M1074" i="8"/>
  <c r="O1071" i="7"/>
  <c r="S1070" i="7"/>
  <c r="P1070" i="7"/>
  <c r="T1069" i="7"/>
  <c r="P1073" i="11" l="1"/>
  <c r="M1074" i="11"/>
  <c r="O1072" i="11"/>
  <c r="L1073" i="11"/>
  <c r="E1072" i="2"/>
  <c r="E1071" i="7"/>
  <c r="I1071" i="7" s="1"/>
  <c r="Q1071" i="7" s="1"/>
  <c r="C1071" i="8"/>
  <c r="F1071" i="8" s="1"/>
  <c r="L1071" i="8" s="1"/>
  <c r="M1070" i="7"/>
  <c r="M1071" i="7" s="1"/>
  <c r="U1069" i="7"/>
  <c r="I1070" i="8"/>
  <c r="U1071" i="7"/>
  <c r="P1074" i="8"/>
  <c r="M1075" i="8"/>
  <c r="P1071" i="7"/>
  <c r="T1070" i="7"/>
  <c r="O1072" i="7"/>
  <c r="S1071" i="7"/>
  <c r="O1073" i="11" l="1"/>
  <c r="L1074" i="11"/>
  <c r="P1074" i="11"/>
  <c r="M1075" i="11"/>
  <c r="E1073" i="2"/>
  <c r="E1072" i="7"/>
  <c r="I1072" i="7" s="1"/>
  <c r="Q1072" i="7" s="1"/>
  <c r="C1072" i="8"/>
  <c r="F1072" i="8" s="1"/>
  <c r="L1072" i="8" s="1"/>
  <c r="I1071" i="8"/>
  <c r="O1070" i="8"/>
  <c r="U1070" i="7"/>
  <c r="P1075" i="8"/>
  <c r="M1076" i="8"/>
  <c r="O1073" i="7"/>
  <c r="S1072" i="7"/>
  <c r="P1072" i="7"/>
  <c r="T1071" i="7"/>
  <c r="M1076" i="11" l="1"/>
  <c r="P1075" i="11"/>
  <c r="O1074" i="11"/>
  <c r="L1075" i="11"/>
  <c r="I1072" i="8"/>
  <c r="O1071" i="8"/>
  <c r="E1074" i="2"/>
  <c r="E1073" i="7"/>
  <c r="I1073" i="7" s="1"/>
  <c r="Q1073" i="7" s="1"/>
  <c r="C1073" i="8"/>
  <c r="F1073" i="8" s="1"/>
  <c r="L1073" i="8" s="1"/>
  <c r="M1072" i="7"/>
  <c r="P1076" i="8"/>
  <c r="M1077" i="8"/>
  <c r="P1073" i="7"/>
  <c r="T1072" i="7"/>
  <c r="O1074" i="7"/>
  <c r="S1073" i="7"/>
  <c r="O1075" i="11" l="1"/>
  <c r="L1076" i="11"/>
  <c r="P1076" i="11"/>
  <c r="M1077" i="11"/>
  <c r="M1073" i="7"/>
  <c r="U1072" i="7"/>
  <c r="E1075" i="2"/>
  <c r="E1074" i="7"/>
  <c r="I1074" i="7" s="1"/>
  <c r="Q1074" i="7" s="1"/>
  <c r="C1074" i="8"/>
  <c r="F1074" i="8" s="1"/>
  <c r="L1074" i="8" s="1"/>
  <c r="I1073" i="8"/>
  <c r="O1072" i="8"/>
  <c r="P1077" i="8"/>
  <c r="M1078" i="8"/>
  <c r="O1075" i="7"/>
  <c r="S1074" i="7"/>
  <c r="P1074" i="7"/>
  <c r="T1073" i="7"/>
  <c r="P1077" i="11" l="1"/>
  <c r="M1078" i="11"/>
  <c r="O1076" i="11"/>
  <c r="L1077" i="11"/>
  <c r="E1076" i="2"/>
  <c r="E1075" i="7"/>
  <c r="I1075" i="7" s="1"/>
  <c r="Q1075" i="7" s="1"/>
  <c r="C1075" i="8"/>
  <c r="F1075" i="8" s="1"/>
  <c r="L1075" i="8" s="1"/>
  <c r="I1074" i="8"/>
  <c r="O1073" i="8"/>
  <c r="M1074" i="7"/>
  <c r="U1073" i="7"/>
  <c r="P1078" i="8"/>
  <c r="M1079" i="8"/>
  <c r="P1075" i="7"/>
  <c r="T1074" i="7"/>
  <c r="O1076" i="7"/>
  <c r="S1075" i="7"/>
  <c r="O1077" i="11" l="1"/>
  <c r="L1078" i="11"/>
  <c r="P1078" i="11"/>
  <c r="M1079" i="11"/>
  <c r="M1075" i="7"/>
  <c r="U1074" i="7"/>
  <c r="I1075" i="8"/>
  <c r="O1074" i="8"/>
  <c r="E1077" i="2"/>
  <c r="E1076" i="7"/>
  <c r="I1076" i="7" s="1"/>
  <c r="Q1076" i="7" s="1"/>
  <c r="C1076" i="8"/>
  <c r="F1076" i="8" s="1"/>
  <c r="L1076" i="8" s="1"/>
  <c r="P1079" i="8"/>
  <c r="M1080" i="8"/>
  <c r="O1077" i="7"/>
  <c r="S1076" i="7"/>
  <c r="P1076" i="7"/>
  <c r="T1075" i="7"/>
  <c r="P1079" i="11" l="1"/>
  <c r="M1080" i="11"/>
  <c r="O1078" i="11"/>
  <c r="L1079" i="11"/>
  <c r="E1078" i="2"/>
  <c r="C1077" i="8"/>
  <c r="E1077" i="7"/>
  <c r="I1077" i="7" s="1"/>
  <c r="Q1077" i="7" s="1"/>
  <c r="I1076" i="8"/>
  <c r="O1075" i="8"/>
  <c r="M1076" i="7"/>
  <c r="U1075" i="7"/>
  <c r="P1080" i="8"/>
  <c r="M1081" i="8"/>
  <c r="P1077" i="7"/>
  <c r="T1076" i="7"/>
  <c r="O1078" i="7"/>
  <c r="S1077" i="7"/>
  <c r="O1079" i="11" l="1"/>
  <c r="L1080" i="11"/>
  <c r="P1080" i="11"/>
  <c r="M1081" i="11"/>
  <c r="M1077" i="7"/>
  <c r="U1076" i="7"/>
  <c r="F1077" i="8"/>
  <c r="L1077" i="8" s="1"/>
  <c r="I1077" i="8"/>
  <c r="O1076" i="8"/>
  <c r="E1079" i="2"/>
  <c r="E1078" i="7"/>
  <c r="I1078" i="7" s="1"/>
  <c r="Q1078" i="7" s="1"/>
  <c r="C1078" i="8"/>
  <c r="F1078" i="8" s="1"/>
  <c r="L1078" i="8" s="1"/>
  <c r="P1081" i="8"/>
  <c r="M1082" i="8"/>
  <c r="O1079" i="7"/>
  <c r="S1078" i="7"/>
  <c r="P1078" i="7"/>
  <c r="T1077" i="7"/>
  <c r="P1081" i="11" l="1"/>
  <c r="M1082" i="11"/>
  <c r="O1080" i="11"/>
  <c r="L1081" i="11"/>
  <c r="E1080" i="2"/>
  <c r="E1079" i="7"/>
  <c r="I1079" i="7" s="1"/>
  <c r="Q1079" i="7" s="1"/>
  <c r="C1079" i="8"/>
  <c r="F1079" i="8" s="1"/>
  <c r="L1079" i="8" s="1"/>
  <c r="I1078" i="8"/>
  <c r="I1079" i="8" s="1"/>
  <c r="O1077" i="8"/>
  <c r="M1078" i="7"/>
  <c r="U1077" i="7"/>
  <c r="P1082" i="8"/>
  <c r="M1083" i="8"/>
  <c r="P1079" i="7"/>
  <c r="T1078" i="7"/>
  <c r="O1080" i="7"/>
  <c r="S1079" i="7"/>
  <c r="O1081" i="11" l="1"/>
  <c r="L1082" i="11"/>
  <c r="P1082" i="11"/>
  <c r="M1083" i="11"/>
  <c r="O1079" i="8"/>
  <c r="M1079" i="7"/>
  <c r="U1078" i="7"/>
  <c r="E1081" i="2"/>
  <c r="E1080" i="7"/>
  <c r="I1080" i="7" s="1"/>
  <c r="Q1080" i="7" s="1"/>
  <c r="C1080" i="8"/>
  <c r="F1080" i="8" s="1"/>
  <c r="L1080" i="8" s="1"/>
  <c r="I1080" i="8"/>
  <c r="O1078" i="8"/>
  <c r="P1083" i="8"/>
  <c r="M1084" i="8"/>
  <c r="O1081" i="7"/>
  <c r="S1080" i="7"/>
  <c r="P1080" i="7"/>
  <c r="T1079" i="7"/>
  <c r="O1080" i="8" l="1"/>
  <c r="P1083" i="11"/>
  <c r="M1084" i="11"/>
  <c r="O1082" i="11"/>
  <c r="L1083" i="11"/>
  <c r="E1082" i="2"/>
  <c r="E1081" i="7"/>
  <c r="I1081" i="7" s="1"/>
  <c r="Q1081" i="7" s="1"/>
  <c r="C1081" i="8"/>
  <c r="F1081" i="8" s="1"/>
  <c r="L1081" i="8" s="1"/>
  <c r="M1080" i="7"/>
  <c r="U1079" i="7"/>
  <c r="P1084" i="8"/>
  <c r="M1085" i="8"/>
  <c r="P1081" i="7"/>
  <c r="T1080" i="7"/>
  <c r="O1082" i="7"/>
  <c r="S1081" i="7"/>
  <c r="O1083" i="11" l="1"/>
  <c r="L1084" i="11"/>
  <c r="P1084" i="11"/>
  <c r="M1085" i="11"/>
  <c r="M1081" i="7"/>
  <c r="U1080" i="7"/>
  <c r="E1083" i="2"/>
  <c r="C1082" i="8"/>
  <c r="F1082" i="8" s="1"/>
  <c r="L1082" i="8" s="1"/>
  <c r="E1082" i="7"/>
  <c r="I1082" i="7" s="1"/>
  <c r="Q1082" i="7" s="1"/>
  <c r="I1081" i="8"/>
  <c r="M1086" i="8"/>
  <c r="P1085" i="8"/>
  <c r="O1083" i="7"/>
  <c r="S1082" i="7"/>
  <c r="P1082" i="7"/>
  <c r="T1081" i="7"/>
  <c r="P1085" i="11" l="1"/>
  <c r="M1086" i="11"/>
  <c r="O1084" i="11"/>
  <c r="L1085" i="11"/>
  <c r="E1084" i="2"/>
  <c r="E1083" i="7"/>
  <c r="I1083" i="7" s="1"/>
  <c r="Q1083" i="7" s="1"/>
  <c r="C1083" i="8"/>
  <c r="F1083" i="8" s="1"/>
  <c r="L1083" i="8" s="1"/>
  <c r="I1082" i="8"/>
  <c r="O1081" i="8"/>
  <c r="M1082" i="7"/>
  <c r="U1081" i="7"/>
  <c r="P1086" i="8"/>
  <c r="M1087" i="8"/>
  <c r="P1083" i="7"/>
  <c r="T1082" i="7"/>
  <c r="O1084" i="7"/>
  <c r="S1083" i="7"/>
  <c r="O1085" i="11" l="1"/>
  <c r="L1086" i="11"/>
  <c r="P1086" i="11"/>
  <c r="M1087" i="11"/>
  <c r="M1083" i="7"/>
  <c r="U1082" i="7"/>
  <c r="I1083" i="8"/>
  <c r="O1082" i="8"/>
  <c r="E1085" i="2"/>
  <c r="E1084" i="7"/>
  <c r="I1084" i="7" s="1"/>
  <c r="Q1084" i="7" s="1"/>
  <c r="C1084" i="8"/>
  <c r="F1084" i="8" s="1"/>
  <c r="L1084" i="8" s="1"/>
  <c r="P1087" i="8"/>
  <c r="M1088" i="8"/>
  <c r="O1085" i="7"/>
  <c r="S1084" i="7"/>
  <c r="P1084" i="7"/>
  <c r="T1083" i="7"/>
  <c r="P1087" i="11" l="1"/>
  <c r="M1088" i="11"/>
  <c r="O1086" i="11"/>
  <c r="L1087" i="11"/>
  <c r="E1086" i="2"/>
  <c r="E1085" i="7"/>
  <c r="I1085" i="7" s="1"/>
  <c r="Q1085" i="7" s="1"/>
  <c r="C1085" i="8"/>
  <c r="F1085" i="8" s="1"/>
  <c r="L1085" i="8" s="1"/>
  <c r="I1084" i="8"/>
  <c r="O1083" i="8"/>
  <c r="M1084" i="7"/>
  <c r="U1083" i="7"/>
  <c r="P1088" i="8"/>
  <c r="M1089" i="8"/>
  <c r="P1085" i="7"/>
  <c r="T1084" i="7"/>
  <c r="O1086" i="7"/>
  <c r="S1085" i="7"/>
  <c r="O1087" i="11" l="1"/>
  <c r="L1088" i="11"/>
  <c r="P1088" i="11"/>
  <c r="M1089" i="11"/>
  <c r="M1085" i="7"/>
  <c r="U1084" i="7"/>
  <c r="I1085" i="8"/>
  <c r="O1084" i="8"/>
  <c r="E1087" i="2"/>
  <c r="E1086" i="7"/>
  <c r="I1086" i="7" s="1"/>
  <c r="Q1086" i="7" s="1"/>
  <c r="C1086" i="8"/>
  <c r="F1086" i="8" s="1"/>
  <c r="L1086" i="8" s="1"/>
  <c r="P1089" i="8"/>
  <c r="M1090" i="8"/>
  <c r="O1087" i="7"/>
  <c r="S1086" i="7"/>
  <c r="P1086" i="7"/>
  <c r="T1085" i="7"/>
  <c r="P1089" i="11" l="1"/>
  <c r="M1090" i="11"/>
  <c r="O1088" i="11"/>
  <c r="L1089" i="11"/>
  <c r="E1088" i="2"/>
  <c r="E1087" i="7"/>
  <c r="I1087" i="7" s="1"/>
  <c r="Q1087" i="7" s="1"/>
  <c r="C1087" i="8"/>
  <c r="I1086" i="8"/>
  <c r="O1085" i="8"/>
  <c r="M1086" i="7"/>
  <c r="U1085" i="7"/>
  <c r="P1090" i="8"/>
  <c r="M1091" i="8"/>
  <c r="P1087" i="7"/>
  <c r="T1086" i="7"/>
  <c r="O1088" i="7"/>
  <c r="S1087" i="7"/>
  <c r="O1089" i="11" l="1"/>
  <c r="L1090" i="11"/>
  <c r="P1090" i="11"/>
  <c r="M1091" i="11"/>
  <c r="I1087" i="8"/>
  <c r="O1086" i="8"/>
  <c r="M1087" i="7"/>
  <c r="U1086" i="7"/>
  <c r="F1087" i="8"/>
  <c r="L1087" i="8" s="1"/>
  <c r="O1087" i="8" s="1"/>
  <c r="E1089" i="2"/>
  <c r="E1088" i="7"/>
  <c r="I1088" i="7" s="1"/>
  <c r="Q1088" i="7" s="1"/>
  <c r="C1088" i="8"/>
  <c r="F1088" i="8" s="1"/>
  <c r="L1088" i="8" s="1"/>
  <c r="P1091" i="8"/>
  <c r="M1092" i="8"/>
  <c r="O1089" i="7"/>
  <c r="S1088" i="7"/>
  <c r="P1088" i="7"/>
  <c r="T1087" i="7"/>
  <c r="P1091" i="11" l="1"/>
  <c r="M1092" i="11"/>
  <c r="O1090" i="11"/>
  <c r="L1091" i="11"/>
  <c r="M1088" i="7"/>
  <c r="U1087" i="7"/>
  <c r="E1090" i="2"/>
  <c r="E1089" i="7"/>
  <c r="I1089" i="7" s="1"/>
  <c r="Q1089" i="7" s="1"/>
  <c r="C1089" i="8"/>
  <c r="F1089" i="8" s="1"/>
  <c r="L1089" i="8" s="1"/>
  <c r="I1088" i="8"/>
  <c r="I1089" i="8" s="1"/>
  <c r="P1092" i="8"/>
  <c r="M1093" i="8"/>
  <c r="P1089" i="7"/>
  <c r="T1088" i="7"/>
  <c r="O1090" i="7"/>
  <c r="S1089" i="7"/>
  <c r="O1089" i="8" l="1"/>
  <c r="O1091" i="11"/>
  <c r="L1092" i="11"/>
  <c r="P1092" i="11"/>
  <c r="M1093" i="11"/>
  <c r="M1089" i="7"/>
  <c r="U1088" i="7"/>
  <c r="E1091" i="2"/>
  <c r="E1090" i="7"/>
  <c r="I1090" i="7" s="1"/>
  <c r="Q1090" i="7" s="1"/>
  <c r="C1090" i="8"/>
  <c r="F1090" i="8" s="1"/>
  <c r="L1090" i="8" s="1"/>
  <c r="O1088" i="8"/>
  <c r="P1093" i="8"/>
  <c r="M1094" i="8"/>
  <c r="O1091" i="7"/>
  <c r="S1090" i="7"/>
  <c r="P1090" i="7"/>
  <c r="T1089" i="7"/>
  <c r="M1094" i="11" l="1"/>
  <c r="P1093" i="11"/>
  <c r="O1092" i="11"/>
  <c r="L1093" i="11"/>
  <c r="E1092" i="2"/>
  <c r="E1091" i="7"/>
  <c r="I1091" i="7" s="1"/>
  <c r="Q1091" i="7" s="1"/>
  <c r="C1091" i="8"/>
  <c r="F1091" i="8" s="1"/>
  <c r="L1091" i="8" s="1"/>
  <c r="M1090" i="7"/>
  <c r="U1089" i="7"/>
  <c r="I1090" i="8"/>
  <c r="P1094" i="8"/>
  <c r="M1095" i="8"/>
  <c r="P1091" i="7"/>
  <c r="T1090" i="7"/>
  <c r="O1092" i="7"/>
  <c r="S1091" i="7"/>
  <c r="O1093" i="11" l="1"/>
  <c r="L1094" i="11"/>
  <c r="P1094" i="11"/>
  <c r="M1095" i="11"/>
  <c r="I1091" i="8"/>
  <c r="O1090" i="8"/>
  <c r="M1091" i="7"/>
  <c r="U1090" i="7"/>
  <c r="E1093" i="2"/>
  <c r="E1092" i="7"/>
  <c r="I1092" i="7" s="1"/>
  <c r="Q1092" i="7" s="1"/>
  <c r="C1092" i="8"/>
  <c r="F1092" i="8" s="1"/>
  <c r="L1092" i="8" s="1"/>
  <c r="P1095" i="8"/>
  <c r="M1096" i="8"/>
  <c r="O1093" i="7"/>
  <c r="S1092" i="7"/>
  <c r="P1092" i="7"/>
  <c r="T1091" i="7"/>
  <c r="P1095" i="11" l="1"/>
  <c r="M1096" i="11"/>
  <c r="O1094" i="11"/>
  <c r="L1095" i="11"/>
  <c r="E1094" i="2"/>
  <c r="E1093" i="7"/>
  <c r="I1093" i="7" s="1"/>
  <c r="Q1093" i="7" s="1"/>
  <c r="C1093" i="8"/>
  <c r="F1093" i="8" s="1"/>
  <c r="L1093" i="8" s="1"/>
  <c r="M1092" i="7"/>
  <c r="U1091" i="7"/>
  <c r="I1092" i="8"/>
  <c r="O1091" i="8"/>
  <c r="P1096" i="8"/>
  <c r="M1097" i="8"/>
  <c r="P1093" i="7"/>
  <c r="T1092" i="7"/>
  <c r="O1094" i="7"/>
  <c r="S1093" i="7"/>
  <c r="O1095" i="11" l="1"/>
  <c r="L1096" i="11"/>
  <c r="P1096" i="11"/>
  <c r="M1097" i="11"/>
  <c r="I1093" i="8"/>
  <c r="O1092" i="8"/>
  <c r="M1093" i="7"/>
  <c r="U1092" i="7"/>
  <c r="E1095" i="2"/>
  <c r="C1094" i="8"/>
  <c r="F1094" i="8" s="1"/>
  <c r="L1094" i="8" s="1"/>
  <c r="E1094" i="7"/>
  <c r="I1094" i="7" s="1"/>
  <c r="Q1094" i="7" s="1"/>
  <c r="P1097" i="8"/>
  <c r="M1098" i="8"/>
  <c r="O1095" i="7"/>
  <c r="S1094" i="7"/>
  <c r="P1094" i="7"/>
  <c r="T1093" i="7"/>
  <c r="P1097" i="11" l="1"/>
  <c r="M1098" i="11"/>
  <c r="O1096" i="11"/>
  <c r="L1097" i="11"/>
  <c r="M1094" i="7"/>
  <c r="I1094" i="8"/>
  <c r="O1093" i="8"/>
  <c r="E1096" i="2"/>
  <c r="E1095" i="7"/>
  <c r="I1095" i="7" s="1"/>
  <c r="Q1095" i="7" s="1"/>
  <c r="C1095" i="8"/>
  <c r="F1095" i="8" s="1"/>
  <c r="L1095" i="8" s="1"/>
  <c r="U1093" i="7"/>
  <c r="P1098" i="8"/>
  <c r="M1099" i="8"/>
  <c r="P1095" i="7"/>
  <c r="T1094" i="7"/>
  <c r="O1096" i="7"/>
  <c r="S1095" i="7"/>
  <c r="O1097" i="11" l="1"/>
  <c r="L1098" i="11"/>
  <c r="P1098" i="11"/>
  <c r="M1099" i="11"/>
  <c r="E1097" i="2"/>
  <c r="E1096" i="7"/>
  <c r="I1096" i="7" s="1"/>
  <c r="Q1096" i="7" s="1"/>
  <c r="C1096" i="8"/>
  <c r="F1096" i="8" s="1"/>
  <c r="L1096" i="8" s="1"/>
  <c r="I1095" i="8"/>
  <c r="O1094" i="8"/>
  <c r="M1095" i="7"/>
  <c r="U1094" i="7"/>
  <c r="P1099" i="8"/>
  <c r="M1100" i="8"/>
  <c r="O1097" i="7"/>
  <c r="S1096" i="7"/>
  <c r="P1096" i="7"/>
  <c r="T1095" i="7"/>
  <c r="P1099" i="11" l="1"/>
  <c r="M1100" i="11"/>
  <c r="O1098" i="11"/>
  <c r="L1099" i="11"/>
  <c r="M1096" i="7"/>
  <c r="U1095" i="7"/>
  <c r="I1096" i="8"/>
  <c r="O1095" i="8"/>
  <c r="E1098" i="2"/>
  <c r="E1097" i="7"/>
  <c r="I1097" i="7" s="1"/>
  <c r="Q1097" i="7" s="1"/>
  <c r="C1097" i="8"/>
  <c r="F1097" i="8" s="1"/>
  <c r="L1097" i="8" s="1"/>
  <c r="P1100" i="8"/>
  <c r="M1101" i="8"/>
  <c r="P1097" i="7"/>
  <c r="T1096" i="7"/>
  <c r="O1098" i="7"/>
  <c r="S1097" i="7"/>
  <c r="O1099" i="11" l="1"/>
  <c r="L1100" i="11"/>
  <c r="P1100" i="11"/>
  <c r="M1101" i="11"/>
  <c r="E1099" i="2"/>
  <c r="E1098" i="7"/>
  <c r="I1098" i="7" s="1"/>
  <c r="Q1098" i="7" s="1"/>
  <c r="C1098" i="8"/>
  <c r="F1098" i="8" s="1"/>
  <c r="L1098" i="8" s="1"/>
  <c r="I1097" i="8"/>
  <c r="O1096" i="8"/>
  <c r="M1097" i="7"/>
  <c r="U1096" i="7"/>
  <c r="P1101" i="8"/>
  <c r="M1102" i="8"/>
  <c r="O1099" i="7"/>
  <c r="S1098" i="7"/>
  <c r="P1098" i="7"/>
  <c r="T1097" i="7"/>
  <c r="P1101" i="11" l="1"/>
  <c r="M1102" i="11"/>
  <c r="O1100" i="11"/>
  <c r="L1101" i="11"/>
  <c r="I1098" i="8"/>
  <c r="O1097" i="8"/>
  <c r="M1098" i="7"/>
  <c r="U1097" i="7"/>
  <c r="E1100" i="2"/>
  <c r="E1099" i="7"/>
  <c r="I1099" i="7" s="1"/>
  <c r="Q1099" i="7" s="1"/>
  <c r="C1099" i="8"/>
  <c r="F1099" i="8" s="1"/>
  <c r="L1099" i="8" s="1"/>
  <c r="P1102" i="8"/>
  <c r="M1103" i="8"/>
  <c r="P1099" i="7"/>
  <c r="T1098" i="7"/>
  <c r="O1100" i="7"/>
  <c r="S1099" i="7"/>
  <c r="O1101" i="11" l="1"/>
  <c r="L1102" i="11"/>
  <c r="P1102" i="11"/>
  <c r="M1103" i="11"/>
  <c r="E1101" i="2"/>
  <c r="E1100" i="7"/>
  <c r="I1100" i="7" s="1"/>
  <c r="Q1100" i="7" s="1"/>
  <c r="C1100" i="8"/>
  <c r="F1100" i="8" s="1"/>
  <c r="L1100" i="8" s="1"/>
  <c r="M1099" i="7"/>
  <c r="U1098" i="7"/>
  <c r="I1099" i="8"/>
  <c r="O1098" i="8"/>
  <c r="M1104" i="8"/>
  <c r="P1103" i="8"/>
  <c r="O1101" i="7"/>
  <c r="S1100" i="7"/>
  <c r="P1100" i="7"/>
  <c r="T1099" i="7"/>
  <c r="P1103" i="11" l="1"/>
  <c r="M1104" i="11"/>
  <c r="O1102" i="11"/>
  <c r="L1103" i="11"/>
  <c r="I1100" i="8"/>
  <c r="O1099" i="8"/>
  <c r="M1100" i="7"/>
  <c r="U1099" i="7"/>
  <c r="E1102" i="2"/>
  <c r="E1101" i="7"/>
  <c r="I1101" i="7" s="1"/>
  <c r="Q1101" i="7" s="1"/>
  <c r="C1101" i="8"/>
  <c r="F1101" i="8" s="1"/>
  <c r="L1101" i="8" s="1"/>
  <c r="P1104" i="8"/>
  <c r="M1105" i="8"/>
  <c r="P1101" i="7"/>
  <c r="T1100" i="7"/>
  <c r="O1102" i="7"/>
  <c r="S1101" i="7"/>
  <c r="O1103" i="11" l="1"/>
  <c r="L1104" i="11"/>
  <c r="P1104" i="11"/>
  <c r="M1105" i="11"/>
  <c r="E1103" i="2"/>
  <c r="E1102" i="7"/>
  <c r="I1102" i="7" s="1"/>
  <c r="Q1102" i="7" s="1"/>
  <c r="C1102" i="8"/>
  <c r="M1101" i="7"/>
  <c r="U1100" i="7"/>
  <c r="I1101" i="8"/>
  <c r="O1100" i="8"/>
  <c r="P1105" i="8"/>
  <c r="M1106" i="8"/>
  <c r="O1103" i="7"/>
  <c r="S1102" i="7"/>
  <c r="P1102" i="7"/>
  <c r="T1101" i="7"/>
  <c r="P1105" i="11" l="1"/>
  <c r="M1106" i="11"/>
  <c r="O1104" i="11"/>
  <c r="L1105" i="11"/>
  <c r="I1102" i="8"/>
  <c r="O1101" i="8"/>
  <c r="M1102" i="7"/>
  <c r="U1101" i="7"/>
  <c r="F1102" i="8"/>
  <c r="L1102" i="8" s="1"/>
  <c r="O1102" i="8" s="1"/>
  <c r="E1104" i="2"/>
  <c r="E1103" i="7"/>
  <c r="I1103" i="7" s="1"/>
  <c r="Q1103" i="7" s="1"/>
  <c r="C1103" i="8"/>
  <c r="F1103" i="8" s="1"/>
  <c r="L1103" i="8" s="1"/>
  <c r="P1106" i="8"/>
  <c r="M1107" i="8"/>
  <c r="P1103" i="7"/>
  <c r="T1102" i="7"/>
  <c r="O1104" i="7"/>
  <c r="S1103" i="7"/>
  <c r="P1106" i="11" l="1"/>
  <c r="M1107" i="11"/>
  <c r="O1105" i="11"/>
  <c r="L1106" i="11"/>
  <c r="M1103" i="7"/>
  <c r="U1102" i="7"/>
  <c r="E1105" i="2"/>
  <c r="E1104" i="7"/>
  <c r="I1104" i="7" s="1"/>
  <c r="Q1104" i="7" s="1"/>
  <c r="C1104" i="8"/>
  <c r="F1104" i="8" s="1"/>
  <c r="L1104" i="8" s="1"/>
  <c r="I1103" i="8"/>
  <c r="I1104" i="8" s="1"/>
  <c r="P1107" i="8"/>
  <c r="M1108" i="8"/>
  <c r="O1105" i="7"/>
  <c r="S1104" i="7"/>
  <c r="P1104" i="7"/>
  <c r="T1103" i="7"/>
  <c r="O1104" i="8" l="1"/>
  <c r="O1106" i="11"/>
  <c r="L1107" i="11"/>
  <c r="P1107" i="11"/>
  <c r="M1108" i="11"/>
  <c r="E1106" i="2"/>
  <c r="E1105" i="7"/>
  <c r="I1105" i="7" s="1"/>
  <c r="Q1105" i="7" s="1"/>
  <c r="C1105" i="8"/>
  <c r="F1105" i="8" s="1"/>
  <c r="L1105" i="8" s="1"/>
  <c r="M1104" i="7"/>
  <c r="U1103" i="7"/>
  <c r="O1103" i="8"/>
  <c r="P1108" i="8"/>
  <c r="M1109" i="8"/>
  <c r="P1105" i="7"/>
  <c r="T1104" i="7"/>
  <c r="O1106" i="7"/>
  <c r="S1105" i="7"/>
  <c r="P1108" i="11" l="1"/>
  <c r="M1109" i="11"/>
  <c r="O1107" i="11"/>
  <c r="L1108" i="11"/>
  <c r="M1105" i="7"/>
  <c r="U1104" i="7"/>
  <c r="E1107" i="2"/>
  <c r="C1106" i="8"/>
  <c r="F1106" i="8" s="1"/>
  <c r="L1106" i="8" s="1"/>
  <c r="E1106" i="7"/>
  <c r="I1106" i="7" s="1"/>
  <c r="Q1106" i="7" s="1"/>
  <c r="I1105" i="8"/>
  <c r="P1109" i="8"/>
  <c r="M1110" i="8"/>
  <c r="O1107" i="7"/>
  <c r="S1106" i="7"/>
  <c r="P1106" i="7"/>
  <c r="T1105" i="7"/>
  <c r="O1108" i="11" l="1"/>
  <c r="L1109" i="11"/>
  <c r="P1109" i="11"/>
  <c r="M1110" i="11"/>
  <c r="E1108" i="2"/>
  <c r="E1107" i="7"/>
  <c r="I1107" i="7" s="1"/>
  <c r="Q1107" i="7" s="1"/>
  <c r="C1107" i="8"/>
  <c r="F1107" i="8" s="1"/>
  <c r="L1107" i="8" s="1"/>
  <c r="I1106" i="8"/>
  <c r="O1105" i="8"/>
  <c r="M1106" i="7"/>
  <c r="U1105" i="7"/>
  <c r="P1110" i="8"/>
  <c r="M1111" i="8"/>
  <c r="P1107" i="7"/>
  <c r="T1106" i="7"/>
  <c r="O1108" i="7"/>
  <c r="S1107" i="7"/>
  <c r="P1110" i="11" l="1"/>
  <c r="M1111" i="11"/>
  <c r="O1109" i="11"/>
  <c r="L1110" i="11"/>
  <c r="I1107" i="8"/>
  <c r="O1106" i="8"/>
  <c r="M1107" i="7"/>
  <c r="U1106" i="7"/>
  <c r="E1109" i="2"/>
  <c r="E1108" i="7"/>
  <c r="I1108" i="7" s="1"/>
  <c r="Q1108" i="7" s="1"/>
  <c r="C1108" i="8"/>
  <c r="F1108" i="8" s="1"/>
  <c r="L1108" i="8" s="1"/>
  <c r="P1111" i="8"/>
  <c r="M1112" i="8"/>
  <c r="O1109" i="7"/>
  <c r="S1108" i="7"/>
  <c r="P1108" i="7"/>
  <c r="T1107" i="7"/>
  <c r="O1110" i="11" l="1"/>
  <c r="L1111" i="11"/>
  <c r="M1112" i="11"/>
  <c r="P1111" i="11"/>
  <c r="E1110" i="2"/>
  <c r="E1109" i="7"/>
  <c r="I1109" i="7" s="1"/>
  <c r="Q1109" i="7" s="1"/>
  <c r="C1109" i="8"/>
  <c r="F1109" i="8" s="1"/>
  <c r="L1109" i="8" s="1"/>
  <c r="M1108" i="7"/>
  <c r="U1107" i="7"/>
  <c r="I1108" i="8"/>
  <c r="O1107" i="8"/>
  <c r="P1112" i="8"/>
  <c r="M1113" i="8"/>
  <c r="P1109" i="7"/>
  <c r="T1108" i="7"/>
  <c r="O1110" i="7"/>
  <c r="S1109" i="7"/>
  <c r="P1112" i="11" l="1"/>
  <c r="M1113" i="11"/>
  <c r="O1111" i="11"/>
  <c r="L1112" i="11"/>
  <c r="M1109" i="7"/>
  <c r="U1108" i="7"/>
  <c r="I1109" i="8"/>
  <c r="O1108" i="8"/>
  <c r="E1111" i="2"/>
  <c r="E1110" i="7"/>
  <c r="I1110" i="7" s="1"/>
  <c r="Q1110" i="7" s="1"/>
  <c r="C1110" i="8"/>
  <c r="F1110" i="8" s="1"/>
  <c r="L1110" i="8" s="1"/>
  <c r="P1113" i="8"/>
  <c r="M1114" i="8"/>
  <c r="O1111" i="7"/>
  <c r="S1110" i="7"/>
  <c r="P1110" i="7"/>
  <c r="T1109" i="7"/>
  <c r="O1112" i="11" l="1"/>
  <c r="L1113" i="11"/>
  <c r="P1113" i="11"/>
  <c r="M1114" i="11"/>
  <c r="E1112" i="2"/>
  <c r="E1111" i="7"/>
  <c r="I1111" i="7" s="1"/>
  <c r="Q1111" i="7" s="1"/>
  <c r="C1111" i="8"/>
  <c r="F1111" i="8" s="1"/>
  <c r="L1111" i="8" s="1"/>
  <c r="I1110" i="8"/>
  <c r="O1109" i="8"/>
  <c r="M1110" i="7"/>
  <c r="U1109" i="7"/>
  <c r="P1114" i="8"/>
  <c r="M1115" i="8"/>
  <c r="P1111" i="7"/>
  <c r="T1110" i="7"/>
  <c r="O1112" i="7"/>
  <c r="S1111" i="7"/>
  <c r="P1114" i="11" l="1"/>
  <c r="M1115" i="11"/>
  <c r="O1113" i="11"/>
  <c r="L1114" i="11"/>
  <c r="I1111" i="8"/>
  <c r="O1110" i="8"/>
  <c r="M1111" i="7"/>
  <c r="U1110" i="7"/>
  <c r="E1113" i="2"/>
  <c r="E1112" i="7"/>
  <c r="I1112" i="7" s="1"/>
  <c r="Q1112" i="7" s="1"/>
  <c r="C1112" i="8"/>
  <c r="F1112" i="8" s="1"/>
  <c r="L1112" i="8" s="1"/>
  <c r="P1115" i="8"/>
  <c r="M1116" i="8"/>
  <c r="O1113" i="7"/>
  <c r="S1112" i="7"/>
  <c r="P1112" i="7"/>
  <c r="T1111" i="7"/>
  <c r="O1114" i="11" l="1"/>
  <c r="L1115" i="11"/>
  <c r="P1115" i="11"/>
  <c r="M1116" i="11"/>
  <c r="M1112" i="7"/>
  <c r="U1111" i="7"/>
  <c r="E1114" i="2"/>
  <c r="E1113" i="7"/>
  <c r="I1113" i="7" s="1"/>
  <c r="Q1113" i="7" s="1"/>
  <c r="C1113" i="8"/>
  <c r="F1113" i="8" s="1"/>
  <c r="L1113" i="8" s="1"/>
  <c r="I1112" i="8"/>
  <c r="O1111" i="8"/>
  <c r="P1116" i="8"/>
  <c r="M1117" i="8"/>
  <c r="P1113" i="7"/>
  <c r="T1112" i="7"/>
  <c r="O1114" i="7"/>
  <c r="S1113" i="7"/>
  <c r="P1116" i="11" l="1"/>
  <c r="M1117" i="11"/>
  <c r="O1115" i="11"/>
  <c r="L1116" i="11"/>
  <c r="I1113" i="8"/>
  <c r="O1112" i="8"/>
  <c r="E1115" i="2"/>
  <c r="E1114" i="7"/>
  <c r="I1114" i="7" s="1"/>
  <c r="Q1114" i="7" s="1"/>
  <c r="C1114" i="8"/>
  <c r="F1114" i="8" s="1"/>
  <c r="L1114" i="8" s="1"/>
  <c r="M1113" i="7"/>
  <c r="U1112" i="7"/>
  <c r="P1117" i="8"/>
  <c r="M1118" i="8"/>
  <c r="O1115" i="7"/>
  <c r="S1114" i="7"/>
  <c r="P1114" i="7"/>
  <c r="T1113" i="7"/>
  <c r="O1116" i="11" l="1"/>
  <c r="L1117" i="11"/>
  <c r="P1117" i="11"/>
  <c r="M1118" i="11"/>
  <c r="M1114" i="7"/>
  <c r="U1113" i="7"/>
  <c r="E1116" i="2"/>
  <c r="E1115" i="7"/>
  <c r="I1115" i="7" s="1"/>
  <c r="Q1115" i="7" s="1"/>
  <c r="C1115" i="8"/>
  <c r="F1115" i="8" s="1"/>
  <c r="L1115" i="8" s="1"/>
  <c r="I1114" i="8"/>
  <c r="O1113" i="8"/>
  <c r="P1118" i="8"/>
  <c r="M1119" i="8"/>
  <c r="P1115" i="7"/>
  <c r="T1114" i="7"/>
  <c r="O1116" i="7"/>
  <c r="S1115" i="7"/>
  <c r="P1118" i="11" l="1"/>
  <c r="M1119" i="11"/>
  <c r="O1117" i="11"/>
  <c r="L1118" i="11"/>
  <c r="I1115" i="8"/>
  <c r="O1114" i="8"/>
  <c r="E1117" i="2"/>
  <c r="E1116" i="7"/>
  <c r="I1116" i="7" s="1"/>
  <c r="Q1116" i="7" s="1"/>
  <c r="C1116" i="8"/>
  <c r="M1115" i="7"/>
  <c r="U1114" i="7"/>
  <c r="P1119" i="8"/>
  <c r="M1120" i="8"/>
  <c r="O1117" i="7"/>
  <c r="S1116" i="7"/>
  <c r="P1116" i="7"/>
  <c r="T1115" i="7"/>
  <c r="O1118" i="11" l="1"/>
  <c r="L1119" i="11"/>
  <c r="P1119" i="11"/>
  <c r="M1120" i="11"/>
  <c r="M1116" i="7"/>
  <c r="U1115" i="7"/>
  <c r="F1116" i="8"/>
  <c r="L1116" i="8" s="1"/>
  <c r="E1118" i="2"/>
  <c r="E1117" i="7"/>
  <c r="I1117" i="7" s="1"/>
  <c r="Q1117" i="7" s="1"/>
  <c r="C1117" i="8"/>
  <c r="F1117" i="8" s="1"/>
  <c r="L1117" i="8" s="1"/>
  <c r="I1116" i="8"/>
  <c r="I1117" i="8" s="1"/>
  <c r="O1115" i="8"/>
  <c r="P1120" i="8"/>
  <c r="M1121" i="8"/>
  <c r="P1117" i="7"/>
  <c r="T1116" i="7"/>
  <c r="O1118" i="7"/>
  <c r="S1117" i="7"/>
  <c r="P1120" i="11" l="1"/>
  <c r="M1121" i="11"/>
  <c r="O1119" i="11"/>
  <c r="L1120" i="11"/>
  <c r="O1117" i="8"/>
  <c r="E1119" i="2"/>
  <c r="E1118" i="7"/>
  <c r="I1118" i="7" s="1"/>
  <c r="Q1118" i="7" s="1"/>
  <c r="C1118" i="8"/>
  <c r="F1118" i="8" s="1"/>
  <c r="L1118" i="8" s="1"/>
  <c r="I1118" i="8"/>
  <c r="O1116" i="8"/>
  <c r="M1117" i="7"/>
  <c r="U1116" i="7"/>
  <c r="P1121" i="8"/>
  <c r="M1122" i="8"/>
  <c r="O1119" i="7"/>
  <c r="S1118" i="7"/>
  <c r="P1118" i="7"/>
  <c r="T1117" i="7"/>
  <c r="O1118" i="8" l="1"/>
  <c r="P1121" i="11"/>
  <c r="M1122" i="11"/>
  <c r="O1120" i="11"/>
  <c r="L1121" i="11"/>
  <c r="M1118" i="7"/>
  <c r="U1117" i="7"/>
  <c r="E1120" i="2"/>
  <c r="E1119" i="7"/>
  <c r="C1119" i="8"/>
  <c r="F1119" i="8" s="1"/>
  <c r="L1119" i="8" s="1"/>
  <c r="P1122" i="8"/>
  <c r="M1123" i="8"/>
  <c r="P1119" i="7"/>
  <c r="T1118" i="7"/>
  <c r="O1120" i="7"/>
  <c r="S1119" i="7"/>
  <c r="O1121" i="11" l="1"/>
  <c r="L1122" i="11"/>
  <c r="P1122" i="11"/>
  <c r="M1123" i="11"/>
  <c r="E1121" i="2"/>
  <c r="E1120" i="7"/>
  <c r="C1120" i="8"/>
  <c r="F1120" i="8" s="1"/>
  <c r="L1120" i="8" s="1"/>
  <c r="M1119" i="7"/>
  <c r="M1120" i="7" s="1"/>
  <c r="U1118" i="7"/>
  <c r="I1120" i="7"/>
  <c r="I1119" i="7"/>
  <c r="Q1119" i="7" s="1"/>
  <c r="U1119" i="7" s="1"/>
  <c r="I1119" i="8"/>
  <c r="P1123" i="8"/>
  <c r="M1124" i="8"/>
  <c r="O1121" i="7"/>
  <c r="S1120" i="7"/>
  <c r="P1120" i="7"/>
  <c r="T1119" i="7"/>
  <c r="P1123" i="11" l="1"/>
  <c r="M1124" i="11"/>
  <c r="O1122" i="11"/>
  <c r="L1123" i="11"/>
  <c r="Q1120" i="7"/>
  <c r="U1120" i="7" s="1"/>
  <c r="I1120" i="8"/>
  <c r="O1119" i="8"/>
  <c r="E1122" i="2"/>
  <c r="E1121" i="7"/>
  <c r="I1121" i="7" s="1"/>
  <c r="Q1121" i="7" s="1"/>
  <c r="C1121" i="8"/>
  <c r="F1121" i="8" s="1"/>
  <c r="L1121" i="8" s="1"/>
  <c r="P1124" i="8"/>
  <c r="M1125" i="8"/>
  <c r="P1121" i="7"/>
  <c r="T1120" i="7"/>
  <c r="O1122" i="7"/>
  <c r="S1121" i="7"/>
  <c r="O1123" i="11" l="1"/>
  <c r="L1124" i="11"/>
  <c r="P1124" i="11"/>
  <c r="M1125" i="11"/>
  <c r="M1121" i="7"/>
  <c r="I1121" i="8"/>
  <c r="O1120" i="8"/>
  <c r="E1123" i="2"/>
  <c r="E1122" i="7"/>
  <c r="I1122" i="7" s="1"/>
  <c r="Q1122" i="7" s="1"/>
  <c r="C1122" i="8"/>
  <c r="F1122" i="8" s="1"/>
  <c r="L1122" i="8" s="1"/>
  <c r="P1125" i="8"/>
  <c r="M1126" i="8"/>
  <c r="O1123" i="7"/>
  <c r="S1122" i="7"/>
  <c r="P1122" i="7"/>
  <c r="T1121" i="7"/>
  <c r="P1125" i="11" l="1"/>
  <c r="M1126" i="11"/>
  <c r="O1124" i="11"/>
  <c r="L1125" i="11"/>
  <c r="E1124" i="2"/>
  <c r="E1123" i="7"/>
  <c r="I1123" i="7" s="1"/>
  <c r="Q1123" i="7" s="1"/>
  <c r="C1123" i="8"/>
  <c r="F1123" i="8" s="1"/>
  <c r="L1123" i="8" s="1"/>
  <c r="I1122" i="8"/>
  <c r="O1121" i="8"/>
  <c r="M1122" i="7"/>
  <c r="U1121" i="7"/>
  <c r="P1126" i="8"/>
  <c r="M1127" i="8"/>
  <c r="P1123" i="7"/>
  <c r="T1122" i="7"/>
  <c r="O1124" i="7"/>
  <c r="S1123" i="7"/>
  <c r="O1125" i="11" l="1"/>
  <c r="L1126" i="11"/>
  <c r="P1126" i="11"/>
  <c r="M1127" i="11"/>
  <c r="I1123" i="8"/>
  <c r="O1122" i="8"/>
  <c r="M1123" i="7"/>
  <c r="U1122" i="7"/>
  <c r="E1125" i="2"/>
  <c r="E1124" i="7"/>
  <c r="I1124" i="7" s="1"/>
  <c r="Q1124" i="7" s="1"/>
  <c r="C1124" i="8"/>
  <c r="F1124" i="8" s="1"/>
  <c r="L1124" i="8" s="1"/>
  <c r="P1127" i="8"/>
  <c r="M1128" i="8"/>
  <c r="O1125" i="7"/>
  <c r="S1124" i="7"/>
  <c r="P1124" i="7"/>
  <c r="T1123" i="7"/>
  <c r="P1127" i="11" l="1"/>
  <c r="M1128" i="11"/>
  <c r="O1126" i="11"/>
  <c r="L1127" i="11"/>
  <c r="M1124" i="7"/>
  <c r="U1123" i="7"/>
  <c r="E1126" i="2"/>
  <c r="E1125" i="7"/>
  <c r="I1125" i="7" s="1"/>
  <c r="Q1125" i="7" s="1"/>
  <c r="C1125" i="8"/>
  <c r="F1125" i="8" s="1"/>
  <c r="L1125" i="8" s="1"/>
  <c r="I1124" i="8"/>
  <c r="O1123" i="8"/>
  <c r="P1128" i="8"/>
  <c r="M1129" i="8"/>
  <c r="P1125" i="7"/>
  <c r="T1124" i="7"/>
  <c r="O1126" i="7"/>
  <c r="S1125" i="7"/>
  <c r="O1127" i="11" l="1"/>
  <c r="L1128" i="11"/>
  <c r="P1128" i="11"/>
  <c r="M1129" i="11"/>
  <c r="I1125" i="8"/>
  <c r="O1124" i="8"/>
  <c r="E1127" i="2"/>
  <c r="E1126" i="7"/>
  <c r="I1126" i="7" s="1"/>
  <c r="Q1126" i="7" s="1"/>
  <c r="C1126" i="8"/>
  <c r="F1126" i="8" s="1"/>
  <c r="L1126" i="8" s="1"/>
  <c r="M1125" i="7"/>
  <c r="U1124" i="7"/>
  <c r="P1129" i="8"/>
  <c r="M1130" i="8"/>
  <c r="O1127" i="7"/>
  <c r="S1126" i="7"/>
  <c r="P1126" i="7"/>
  <c r="T1125" i="7"/>
  <c r="P1129" i="11" l="1"/>
  <c r="M1130" i="11"/>
  <c r="L1129" i="11"/>
  <c r="O1128" i="11"/>
  <c r="M1126" i="7"/>
  <c r="U1125" i="7"/>
  <c r="I1126" i="8"/>
  <c r="E1128" i="2"/>
  <c r="E1127" i="7"/>
  <c r="I1127" i="7" s="1"/>
  <c r="Q1127" i="7" s="1"/>
  <c r="C1127" i="8"/>
  <c r="F1127" i="8" s="1"/>
  <c r="L1127" i="8" s="1"/>
  <c r="O1125" i="8"/>
  <c r="P1130" i="8"/>
  <c r="M1131" i="8"/>
  <c r="P1127" i="7"/>
  <c r="T1126" i="7"/>
  <c r="O1128" i="7"/>
  <c r="S1127" i="7"/>
  <c r="O1129" i="11" l="1"/>
  <c r="L1130" i="11"/>
  <c r="P1130" i="11"/>
  <c r="M1131" i="11"/>
  <c r="E1129" i="2"/>
  <c r="E1128" i="7"/>
  <c r="I1128" i="7" s="1"/>
  <c r="Q1128" i="7" s="1"/>
  <c r="C1128" i="8"/>
  <c r="F1128" i="8" s="1"/>
  <c r="L1128" i="8" s="1"/>
  <c r="I1127" i="8"/>
  <c r="O1126" i="8"/>
  <c r="M1127" i="7"/>
  <c r="U1126" i="7"/>
  <c r="P1131" i="8"/>
  <c r="M1132" i="8"/>
  <c r="O1129" i="7"/>
  <c r="S1128" i="7"/>
  <c r="P1128" i="7"/>
  <c r="T1127" i="7"/>
  <c r="P1131" i="11" l="1"/>
  <c r="M1132" i="11"/>
  <c r="O1130" i="11"/>
  <c r="L1131" i="11"/>
  <c r="I1128" i="8"/>
  <c r="O1127" i="8"/>
  <c r="M1128" i="7"/>
  <c r="U1127" i="7"/>
  <c r="E1130" i="2"/>
  <c r="E1129" i="7"/>
  <c r="I1129" i="7" s="1"/>
  <c r="Q1129" i="7" s="1"/>
  <c r="C1129" i="8"/>
  <c r="F1129" i="8" s="1"/>
  <c r="L1129" i="8" s="1"/>
  <c r="P1132" i="8"/>
  <c r="M1133" i="8"/>
  <c r="P1129" i="7"/>
  <c r="T1128" i="7"/>
  <c r="O1130" i="7"/>
  <c r="S1129" i="7"/>
  <c r="O1131" i="11" l="1"/>
  <c r="L1132" i="11"/>
  <c r="P1132" i="11"/>
  <c r="M1133" i="11"/>
  <c r="E1131" i="2"/>
  <c r="E1130" i="7"/>
  <c r="I1130" i="7" s="1"/>
  <c r="Q1130" i="7" s="1"/>
  <c r="C1130" i="8"/>
  <c r="F1130" i="8" s="1"/>
  <c r="L1130" i="8" s="1"/>
  <c r="M1129" i="7"/>
  <c r="U1128" i="7"/>
  <c r="I1129" i="8"/>
  <c r="O1128" i="8"/>
  <c r="P1133" i="8"/>
  <c r="M1134" i="8"/>
  <c r="O1131" i="7"/>
  <c r="S1130" i="7"/>
  <c r="P1130" i="7"/>
  <c r="T1129" i="7"/>
  <c r="P1133" i="11" l="1"/>
  <c r="M1134" i="11"/>
  <c r="O1132" i="11"/>
  <c r="L1133" i="11"/>
  <c r="M1130" i="7"/>
  <c r="U1129" i="7"/>
  <c r="I1130" i="8"/>
  <c r="O1129" i="8"/>
  <c r="E1132" i="2"/>
  <c r="E1131" i="7"/>
  <c r="C1131" i="8"/>
  <c r="F1131" i="8" s="1"/>
  <c r="L1131" i="8" s="1"/>
  <c r="P1134" i="8"/>
  <c r="M1135" i="8"/>
  <c r="P1131" i="7"/>
  <c r="T1130" i="7"/>
  <c r="O1132" i="7"/>
  <c r="S1131" i="7"/>
  <c r="O1133" i="11" l="1"/>
  <c r="L1134" i="11"/>
  <c r="P1134" i="11"/>
  <c r="M1135" i="11"/>
  <c r="I1131" i="7"/>
  <c r="Q1131" i="7" s="1"/>
  <c r="E1133" i="2"/>
  <c r="E1132" i="7"/>
  <c r="I1132" i="7" s="1"/>
  <c r="Q1132" i="7" s="1"/>
  <c r="C1132" i="8"/>
  <c r="F1132" i="8" s="1"/>
  <c r="L1132" i="8" s="1"/>
  <c r="I1131" i="8"/>
  <c r="O1130" i="8"/>
  <c r="M1131" i="7"/>
  <c r="M1132" i="7" s="1"/>
  <c r="U1130" i="7"/>
  <c r="P1135" i="8"/>
  <c r="M1136" i="8"/>
  <c r="O1133" i="7"/>
  <c r="S1132" i="7"/>
  <c r="P1132" i="7"/>
  <c r="T1131" i="7"/>
  <c r="P1135" i="11" l="1"/>
  <c r="M1136" i="11"/>
  <c r="O1134" i="11"/>
  <c r="L1135" i="11"/>
  <c r="U1132" i="7"/>
  <c r="I1132" i="8"/>
  <c r="O1131" i="8"/>
  <c r="U1131" i="7"/>
  <c r="E1134" i="2"/>
  <c r="E1133" i="7"/>
  <c r="I1133" i="7" s="1"/>
  <c r="Q1133" i="7" s="1"/>
  <c r="C1133" i="8"/>
  <c r="F1133" i="8" s="1"/>
  <c r="L1133" i="8" s="1"/>
  <c r="P1136" i="8"/>
  <c r="M1137" i="8"/>
  <c r="P1133" i="7"/>
  <c r="T1132" i="7"/>
  <c r="O1134" i="7"/>
  <c r="S1133" i="7"/>
  <c r="O1135" i="11" l="1"/>
  <c r="L1136" i="11"/>
  <c r="P1136" i="11"/>
  <c r="M1137" i="11"/>
  <c r="E1135" i="2"/>
  <c r="E1134" i="7"/>
  <c r="I1134" i="7" s="1"/>
  <c r="Q1134" i="7" s="1"/>
  <c r="C1134" i="8"/>
  <c r="F1134" i="8" s="1"/>
  <c r="L1134" i="8" s="1"/>
  <c r="M1133" i="7"/>
  <c r="I1133" i="8"/>
  <c r="O1132" i="8"/>
  <c r="P1137" i="8"/>
  <c r="M1138" i="8"/>
  <c r="O1135" i="7"/>
  <c r="S1134" i="7"/>
  <c r="P1134" i="7"/>
  <c r="T1133" i="7"/>
  <c r="P1137" i="11" l="1"/>
  <c r="M1138" i="11"/>
  <c r="O1136" i="11"/>
  <c r="L1137" i="11"/>
  <c r="I1134" i="8"/>
  <c r="O1133" i="8"/>
  <c r="M1134" i="7"/>
  <c r="U1133" i="7"/>
  <c r="E1136" i="2"/>
  <c r="E1135" i="7"/>
  <c r="I1135" i="7" s="1"/>
  <c r="Q1135" i="7" s="1"/>
  <c r="C1135" i="8"/>
  <c r="P1138" i="8"/>
  <c r="M1139" i="8"/>
  <c r="P1135" i="7"/>
  <c r="T1134" i="7"/>
  <c r="O1136" i="7"/>
  <c r="S1135" i="7"/>
  <c r="O1137" i="11" l="1"/>
  <c r="L1138" i="11"/>
  <c r="P1138" i="11"/>
  <c r="M1139" i="11"/>
  <c r="M1135" i="7"/>
  <c r="U1134" i="7"/>
  <c r="F1135" i="8"/>
  <c r="L1135" i="8" s="1"/>
  <c r="E1137" i="2"/>
  <c r="E1136" i="7"/>
  <c r="I1136" i="7" s="1"/>
  <c r="Q1136" i="7" s="1"/>
  <c r="C1136" i="8"/>
  <c r="F1136" i="8" s="1"/>
  <c r="L1136" i="8" s="1"/>
  <c r="I1135" i="8"/>
  <c r="I1136" i="8" s="1"/>
  <c r="O1134" i="8"/>
  <c r="P1139" i="8"/>
  <c r="M1140" i="8"/>
  <c r="O1137" i="7"/>
  <c r="S1136" i="7"/>
  <c r="P1136" i="7"/>
  <c r="T1135" i="7"/>
  <c r="P1139" i="11" l="1"/>
  <c r="M1140" i="11"/>
  <c r="O1138" i="11"/>
  <c r="L1139" i="11"/>
  <c r="O1136" i="8"/>
  <c r="O1135" i="8"/>
  <c r="E1138" i="2"/>
  <c r="E1137" i="7"/>
  <c r="I1137" i="7" s="1"/>
  <c r="Q1137" i="7" s="1"/>
  <c r="C1137" i="8"/>
  <c r="F1137" i="8" s="1"/>
  <c r="L1137" i="8" s="1"/>
  <c r="M1136" i="7"/>
  <c r="U1135" i="7"/>
  <c r="P1140" i="8"/>
  <c r="M1141" i="8"/>
  <c r="P1137" i="7"/>
  <c r="T1136" i="7"/>
  <c r="O1138" i="7"/>
  <c r="S1137" i="7"/>
  <c r="O1139" i="11" l="1"/>
  <c r="L1140" i="11"/>
  <c r="P1140" i="11"/>
  <c r="M1141" i="11"/>
  <c r="E1139" i="2"/>
  <c r="E1138" i="7"/>
  <c r="I1138" i="7" s="1"/>
  <c r="Q1138" i="7" s="1"/>
  <c r="C1138" i="8"/>
  <c r="F1138" i="8" s="1"/>
  <c r="L1138" i="8" s="1"/>
  <c r="I1137" i="8"/>
  <c r="M1137" i="7"/>
  <c r="U1136" i="7"/>
  <c r="P1141" i="8"/>
  <c r="M1142" i="8"/>
  <c r="O1139" i="7"/>
  <c r="S1138" i="7"/>
  <c r="P1138" i="7"/>
  <c r="T1137" i="7"/>
  <c r="P1141" i="11" l="1"/>
  <c r="M1142" i="11"/>
  <c r="O1140" i="11"/>
  <c r="L1141" i="11"/>
  <c r="I1138" i="8"/>
  <c r="O1137" i="8"/>
  <c r="M1138" i="7"/>
  <c r="U1137" i="7"/>
  <c r="E1140" i="2"/>
  <c r="E1139" i="7"/>
  <c r="I1139" i="7" s="1"/>
  <c r="Q1139" i="7" s="1"/>
  <c r="C1139" i="8"/>
  <c r="F1139" i="8" s="1"/>
  <c r="L1139" i="8" s="1"/>
  <c r="P1142" i="8"/>
  <c r="M1143" i="8"/>
  <c r="P1139" i="7"/>
  <c r="T1138" i="7"/>
  <c r="O1140" i="7"/>
  <c r="S1139" i="7"/>
  <c r="O1141" i="11" l="1"/>
  <c r="L1142" i="11"/>
  <c r="P1142" i="11"/>
  <c r="M1143" i="11"/>
  <c r="E1141" i="2"/>
  <c r="E1140" i="7"/>
  <c r="I1140" i="7" s="1"/>
  <c r="Q1140" i="7" s="1"/>
  <c r="C1140" i="8"/>
  <c r="F1140" i="8" s="1"/>
  <c r="L1140" i="8" s="1"/>
  <c r="M1139" i="7"/>
  <c r="U1138" i="7"/>
  <c r="I1139" i="8"/>
  <c r="O1138" i="8"/>
  <c r="P1143" i="8"/>
  <c r="M1144" i="8"/>
  <c r="O1141" i="7"/>
  <c r="S1140" i="7"/>
  <c r="P1140" i="7"/>
  <c r="T1139" i="7"/>
  <c r="P1143" i="11" l="1"/>
  <c r="M1144" i="11"/>
  <c r="O1142" i="11"/>
  <c r="L1143" i="11"/>
  <c r="M1140" i="7"/>
  <c r="U1139" i="7"/>
  <c r="I1140" i="8"/>
  <c r="O1139" i="8"/>
  <c r="E1142" i="2"/>
  <c r="E1141" i="7"/>
  <c r="I1141" i="7" s="1"/>
  <c r="Q1141" i="7" s="1"/>
  <c r="C1141" i="8"/>
  <c r="F1141" i="8" s="1"/>
  <c r="L1141" i="8" s="1"/>
  <c r="P1144" i="8"/>
  <c r="M1145" i="8"/>
  <c r="P1141" i="7"/>
  <c r="T1140" i="7"/>
  <c r="O1142" i="7"/>
  <c r="S1141" i="7"/>
  <c r="O1143" i="11" l="1"/>
  <c r="L1144" i="11"/>
  <c r="P1144" i="11"/>
  <c r="M1145" i="11"/>
  <c r="E1143" i="2"/>
  <c r="C1142" i="8"/>
  <c r="F1142" i="8" s="1"/>
  <c r="L1142" i="8" s="1"/>
  <c r="E1142" i="7"/>
  <c r="I1142" i="7" s="1"/>
  <c r="Q1142" i="7" s="1"/>
  <c r="I1141" i="8"/>
  <c r="O1140" i="8"/>
  <c r="M1141" i="7"/>
  <c r="U1140" i="7"/>
  <c r="P1145" i="8"/>
  <c r="M1146" i="8"/>
  <c r="O1143" i="7"/>
  <c r="S1142" i="7"/>
  <c r="P1142" i="7"/>
  <c r="T1141" i="7"/>
  <c r="P1145" i="11" l="1"/>
  <c r="M1146" i="11"/>
  <c r="O1144" i="11"/>
  <c r="L1145" i="11"/>
  <c r="I1142" i="8"/>
  <c r="O1141" i="8"/>
  <c r="M1142" i="7"/>
  <c r="U1141" i="7"/>
  <c r="E1144" i="2"/>
  <c r="E1143" i="7"/>
  <c r="I1143" i="7" s="1"/>
  <c r="Q1143" i="7" s="1"/>
  <c r="C1143" i="8"/>
  <c r="F1143" i="8" s="1"/>
  <c r="L1143" i="8" s="1"/>
  <c r="P1146" i="8"/>
  <c r="M1147" i="8"/>
  <c r="P1143" i="7"/>
  <c r="T1142" i="7"/>
  <c r="O1144" i="7"/>
  <c r="S1143" i="7"/>
  <c r="O1145" i="11" l="1"/>
  <c r="L1146" i="11"/>
  <c r="P1146" i="11"/>
  <c r="M1147" i="11"/>
  <c r="M1143" i="7"/>
  <c r="U1142" i="7"/>
  <c r="E1145" i="2"/>
  <c r="E1144" i="7"/>
  <c r="I1144" i="7" s="1"/>
  <c r="Q1144" i="7" s="1"/>
  <c r="C1144" i="8"/>
  <c r="F1144" i="8" s="1"/>
  <c r="L1144" i="8" s="1"/>
  <c r="I1143" i="8"/>
  <c r="O1142" i="8"/>
  <c r="P1147" i="8"/>
  <c r="M1148" i="8"/>
  <c r="O1145" i="7"/>
  <c r="S1144" i="7"/>
  <c r="P1144" i="7"/>
  <c r="T1143" i="7"/>
  <c r="P1147" i="11" l="1"/>
  <c r="M1148" i="11"/>
  <c r="O1146" i="11"/>
  <c r="L1147" i="11"/>
  <c r="E1146" i="2"/>
  <c r="E1145" i="7"/>
  <c r="I1145" i="7" s="1"/>
  <c r="Q1145" i="7" s="1"/>
  <c r="C1145" i="8"/>
  <c r="F1145" i="8" s="1"/>
  <c r="L1145" i="8" s="1"/>
  <c r="I1144" i="8"/>
  <c r="O1143" i="8"/>
  <c r="M1144" i="7"/>
  <c r="U1143" i="7"/>
  <c r="P1148" i="8"/>
  <c r="M1149" i="8"/>
  <c r="P1145" i="7"/>
  <c r="T1144" i="7"/>
  <c r="O1146" i="7"/>
  <c r="S1145" i="7"/>
  <c r="O1147" i="11" l="1"/>
  <c r="L1148" i="11"/>
  <c r="P1148" i="11"/>
  <c r="M1149" i="11"/>
  <c r="M1145" i="7"/>
  <c r="U1144" i="7"/>
  <c r="I1145" i="8"/>
  <c r="O1144" i="8"/>
  <c r="E1147" i="2"/>
  <c r="E1146" i="7"/>
  <c r="I1146" i="7" s="1"/>
  <c r="Q1146" i="7" s="1"/>
  <c r="C1146" i="8"/>
  <c r="F1146" i="8" s="1"/>
  <c r="L1146" i="8" s="1"/>
  <c r="P1149" i="8"/>
  <c r="M1150" i="8"/>
  <c r="O1147" i="7"/>
  <c r="S1146" i="7"/>
  <c r="P1146" i="7"/>
  <c r="T1145" i="7"/>
  <c r="P1149" i="11" l="1"/>
  <c r="M1150" i="11"/>
  <c r="O1148" i="11"/>
  <c r="L1149" i="11"/>
  <c r="E1148" i="2"/>
  <c r="E1147" i="7"/>
  <c r="I1147" i="7" s="1"/>
  <c r="Q1147" i="7" s="1"/>
  <c r="C1147" i="8"/>
  <c r="F1147" i="8" s="1"/>
  <c r="L1147" i="8" s="1"/>
  <c r="I1146" i="8"/>
  <c r="I1147" i="8" s="1"/>
  <c r="O1145" i="8"/>
  <c r="M1146" i="7"/>
  <c r="U1145" i="7"/>
  <c r="P1150" i="8"/>
  <c r="M1151" i="8"/>
  <c r="P1147" i="7"/>
  <c r="T1146" i="7"/>
  <c r="O1148" i="7"/>
  <c r="S1147" i="7"/>
  <c r="O1147" i="8" l="1"/>
  <c r="P1150" i="11"/>
  <c r="M1151" i="11"/>
  <c r="O1149" i="11"/>
  <c r="L1150" i="11"/>
  <c r="E1149" i="2"/>
  <c r="E1148" i="7"/>
  <c r="I1148" i="7" s="1"/>
  <c r="Q1148" i="7" s="1"/>
  <c r="C1148" i="8"/>
  <c r="F1148" i="8" s="1"/>
  <c r="L1148" i="8" s="1"/>
  <c r="M1147" i="7"/>
  <c r="U1146" i="7"/>
  <c r="O1146" i="8"/>
  <c r="P1151" i="8"/>
  <c r="M1152" i="8"/>
  <c r="O1149" i="7"/>
  <c r="S1148" i="7"/>
  <c r="P1148" i="7"/>
  <c r="T1147" i="7"/>
  <c r="O1150" i="11" l="1"/>
  <c r="L1151" i="11"/>
  <c r="P1151" i="11"/>
  <c r="M1152" i="11"/>
  <c r="M1148" i="7"/>
  <c r="U1147" i="7"/>
  <c r="E1150" i="2"/>
  <c r="C1149" i="8"/>
  <c r="F1149" i="8" s="1"/>
  <c r="L1149" i="8" s="1"/>
  <c r="E1149" i="7"/>
  <c r="I1149" i="7" s="1"/>
  <c r="Q1149" i="7" s="1"/>
  <c r="I1148" i="8"/>
  <c r="P1152" i="8"/>
  <c r="M1153" i="8"/>
  <c r="P1149" i="7"/>
  <c r="T1148" i="7"/>
  <c r="O1150" i="7"/>
  <c r="S1149" i="7"/>
  <c r="P1152" i="11" l="1"/>
  <c r="M1153" i="11"/>
  <c r="O1151" i="11"/>
  <c r="L1152" i="11"/>
  <c r="I1149" i="8"/>
  <c r="O1148" i="8"/>
  <c r="E1151" i="2"/>
  <c r="E1150" i="7"/>
  <c r="I1150" i="7" s="1"/>
  <c r="Q1150" i="7" s="1"/>
  <c r="C1150" i="8"/>
  <c r="F1150" i="8" s="1"/>
  <c r="L1150" i="8" s="1"/>
  <c r="M1149" i="7"/>
  <c r="U1148" i="7"/>
  <c r="P1153" i="8"/>
  <c r="M1154" i="8"/>
  <c r="O1151" i="7"/>
  <c r="S1150" i="7"/>
  <c r="P1150" i="7"/>
  <c r="T1149" i="7"/>
  <c r="P1153" i="11" l="1"/>
  <c r="M1154" i="11"/>
  <c r="O1152" i="11"/>
  <c r="L1153" i="11"/>
  <c r="E1152" i="2"/>
  <c r="E1151" i="7"/>
  <c r="I1151" i="7" s="1"/>
  <c r="Q1151" i="7" s="1"/>
  <c r="C1151" i="8"/>
  <c r="F1151" i="8" s="1"/>
  <c r="L1151" i="8" s="1"/>
  <c r="M1150" i="7"/>
  <c r="U1149" i="7"/>
  <c r="I1150" i="8"/>
  <c r="O1149" i="8"/>
  <c r="P1154" i="8"/>
  <c r="M1155" i="8"/>
  <c r="P1151" i="7"/>
  <c r="T1150" i="7"/>
  <c r="O1152" i="7"/>
  <c r="S1151" i="7"/>
  <c r="O1153" i="11" l="1"/>
  <c r="L1154" i="11"/>
  <c r="P1154" i="11"/>
  <c r="M1155" i="11"/>
  <c r="I1151" i="8"/>
  <c r="O1150" i="8"/>
  <c r="M1151" i="7"/>
  <c r="U1150" i="7"/>
  <c r="E1153" i="2"/>
  <c r="E1152" i="7"/>
  <c r="I1152" i="7" s="1"/>
  <c r="Q1152" i="7" s="1"/>
  <c r="C1152" i="8"/>
  <c r="M1156" i="8"/>
  <c r="P1155" i="8"/>
  <c r="O1153" i="7"/>
  <c r="S1152" i="7"/>
  <c r="P1152" i="7"/>
  <c r="T1151" i="7"/>
  <c r="P1155" i="11" l="1"/>
  <c r="M1156" i="11"/>
  <c r="O1154" i="11"/>
  <c r="L1155" i="11"/>
  <c r="F1152" i="8"/>
  <c r="L1152" i="8" s="1"/>
  <c r="E1154" i="2"/>
  <c r="E1153" i="7"/>
  <c r="I1153" i="7" s="1"/>
  <c r="Q1153" i="7" s="1"/>
  <c r="C1153" i="8"/>
  <c r="F1153" i="8" s="1"/>
  <c r="L1153" i="8" s="1"/>
  <c r="M1152" i="7"/>
  <c r="U1151" i="7"/>
  <c r="I1152" i="8"/>
  <c r="I1153" i="8" s="1"/>
  <c r="O1151" i="8"/>
  <c r="P1156" i="8"/>
  <c r="M1157" i="8"/>
  <c r="P1153" i="7"/>
  <c r="T1152" i="7"/>
  <c r="O1154" i="7"/>
  <c r="S1153" i="7"/>
  <c r="O1153" i="8" l="1"/>
  <c r="O1155" i="11"/>
  <c r="L1156" i="11"/>
  <c r="P1156" i="11"/>
  <c r="M1157" i="11"/>
  <c r="M1153" i="7"/>
  <c r="U1152" i="7"/>
  <c r="O1152" i="8"/>
  <c r="E1155" i="2"/>
  <c r="C1154" i="8"/>
  <c r="F1154" i="8" s="1"/>
  <c r="L1154" i="8" s="1"/>
  <c r="E1154" i="7"/>
  <c r="I1154" i="7" s="1"/>
  <c r="Q1154" i="7" s="1"/>
  <c r="P1157" i="8"/>
  <c r="M1158" i="8"/>
  <c r="O1155" i="7"/>
  <c r="S1154" i="7"/>
  <c r="P1154" i="7"/>
  <c r="T1153" i="7"/>
  <c r="P1157" i="11" l="1"/>
  <c r="M1158" i="11"/>
  <c r="O1156" i="11"/>
  <c r="L1157" i="11"/>
  <c r="E1156" i="2"/>
  <c r="E1155" i="7"/>
  <c r="I1155" i="7" s="1"/>
  <c r="Q1155" i="7" s="1"/>
  <c r="C1155" i="8"/>
  <c r="F1155" i="8" s="1"/>
  <c r="L1155" i="8" s="1"/>
  <c r="I1154" i="8"/>
  <c r="M1154" i="7"/>
  <c r="U1153" i="7"/>
  <c r="P1158" i="8"/>
  <c r="M1159" i="8"/>
  <c r="P1155" i="7"/>
  <c r="T1154" i="7"/>
  <c r="O1156" i="7"/>
  <c r="S1155" i="7"/>
  <c r="O1157" i="11" l="1"/>
  <c r="L1158" i="11"/>
  <c r="P1158" i="11"/>
  <c r="M1159" i="11"/>
  <c r="I1155" i="8"/>
  <c r="O1154" i="8"/>
  <c r="M1155" i="7"/>
  <c r="U1154" i="7"/>
  <c r="E1157" i="2"/>
  <c r="E1156" i="7"/>
  <c r="I1156" i="7" s="1"/>
  <c r="Q1156" i="7" s="1"/>
  <c r="C1156" i="8"/>
  <c r="F1156" i="8" s="1"/>
  <c r="L1156" i="8" s="1"/>
  <c r="P1159" i="8"/>
  <c r="M1160" i="8"/>
  <c r="O1157" i="7"/>
  <c r="S1156" i="7"/>
  <c r="P1156" i="7"/>
  <c r="T1155" i="7"/>
  <c r="P1159" i="11" l="1"/>
  <c r="M1160" i="11"/>
  <c r="O1158" i="11"/>
  <c r="L1159" i="11"/>
  <c r="M1156" i="7"/>
  <c r="U1155" i="7"/>
  <c r="E1158" i="2"/>
  <c r="E1157" i="7"/>
  <c r="I1157" i="7" s="1"/>
  <c r="Q1157" i="7" s="1"/>
  <c r="C1157" i="8"/>
  <c r="F1157" i="8" s="1"/>
  <c r="L1157" i="8" s="1"/>
  <c r="I1156" i="8"/>
  <c r="O1155" i="8"/>
  <c r="P1160" i="8"/>
  <c r="M1161" i="8"/>
  <c r="P1157" i="7"/>
  <c r="T1156" i="7"/>
  <c r="O1158" i="7"/>
  <c r="S1157" i="7"/>
  <c r="O1159" i="11" l="1"/>
  <c r="L1160" i="11"/>
  <c r="P1160" i="11"/>
  <c r="M1161" i="11"/>
  <c r="I1157" i="8"/>
  <c r="O1156" i="8"/>
  <c r="E1159" i="2"/>
  <c r="E1158" i="7"/>
  <c r="I1158" i="7" s="1"/>
  <c r="Q1158" i="7" s="1"/>
  <c r="C1158" i="8"/>
  <c r="F1158" i="8" s="1"/>
  <c r="L1158" i="8" s="1"/>
  <c r="M1157" i="7"/>
  <c r="U1156" i="7"/>
  <c r="P1161" i="8"/>
  <c r="M1162" i="8"/>
  <c r="O1159" i="7"/>
  <c r="S1158" i="7"/>
  <c r="P1158" i="7"/>
  <c r="T1157" i="7"/>
  <c r="P1161" i="11" l="1"/>
  <c r="M1162" i="11"/>
  <c r="O1160" i="11"/>
  <c r="L1161" i="11"/>
  <c r="M1158" i="7"/>
  <c r="U1157" i="7"/>
  <c r="E1160" i="2"/>
  <c r="E1159" i="7"/>
  <c r="I1159" i="7" s="1"/>
  <c r="Q1159" i="7" s="1"/>
  <c r="C1159" i="8"/>
  <c r="F1159" i="8" s="1"/>
  <c r="L1159" i="8" s="1"/>
  <c r="I1158" i="8"/>
  <c r="O1157" i="8"/>
  <c r="P1162" i="8"/>
  <c r="M1163" i="8"/>
  <c r="P1159" i="7"/>
  <c r="T1158" i="7"/>
  <c r="O1160" i="7"/>
  <c r="S1159" i="7"/>
  <c r="O1161" i="11" l="1"/>
  <c r="L1162" i="11"/>
  <c r="P1162" i="11"/>
  <c r="M1163" i="11"/>
  <c r="I1159" i="8"/>
  <c r="O1158" i="8"/>
  <c r="E1161" i="2"/>
  <c r="E1160" i="7"/>
  <c r="I1160" i="7" s="1"/>
  <c r="Q1160" i="7" s="1"/>
  <c r="C1160" i="8"/>
  <c r="F1160" i="8" s="1"/>
  <c r="L1160" i="8" s="1"/>
  <c r="M1159" i="7"/>
  <c r="U1158" i="7"/>
  <c r="P1163" i="8"/>
  <c r="M1164" i="8"/>
  <c r="O1161" i="7"/>
  <c r="S1160" i="7"/>
  <c r="P1160" i="7"/>
  <c r="T1159" i="7"/>
  <c r="P1163" i="11" l="1"/>
  <c r="M1164" i="11"/>
  <c r="O1162" i="11"/>
  <c r="L1163" i="11"/>
  <c r="M1160" i="7"/>
  <c r="U1159" i="7"/>
  <c r="E1162" i="2"/>
  <c r="E1161" i="7"/>
  <c r="I1161" i="7" s="1"/>
  <c r="Q1161" i="7" s="1"/>
  <c r="C1161" i="8"/>
  <c r="F1161" i="8" s="1"/>
  <c r="L1161" i="8" s="1"/>
  <c r="I1160" i="8"/>
  <c r="O1159" i="8"/>
  <c r="M1165" i="8"/>
  <c r="P1164" i="8"/>
  <c r="P1161" i="7"/>
  <c r="T1160" i="7"/>
  <c r="O1162" i="7"/>
  <c r="S1161" i="7"/>
  <c r="O1163" i="11" l="1"/>
  <c r="L1164" i="11"/>
  <c r="P1164" i="11"/>
  <c r="M1165" i="11"/>
  <c r="I1161" i="8"/>
  <c r="O1160" i="8"/>
  <c r="E1163" i="2"/>
  <c r="E1162" i="7"/>
  <c r="I1162" i="7" s="1"/>
  <c r="Q1162" i="7" s="1"/>
  <c r="C1162" i="8"/>
  <c r="F1162" i="8" s="1"/>
  <c r="L1162" i="8" s="1"/>
  <c r="M1161" i="7"/>
  <c r="U1160" i="7"/>
  <c r="P1165" i="8"/>
  <c r="M1166" i="8"/>
  <c r="O1163" i="7"/>
  <c r="S1162" i="7"/>
  <c r="P1162" i="7"/>
  <c r="T1161" i="7"/>
  <c r="P1165" i="11" l="1"/>
  <c r="M1166" i="11"/>
  <c r="O1164" i="11"/>
  <c r="L1165" i="11"/>
  <c r="M1162" i="7"/>
  <c r="U1161" i="7"/>
  <c r="I1162" i="8"/>
  <c r="E1164" i="2"/>
  <c r="E1163" i="7"/>
  <c r="I1163" i="7" s="1"/>
  <c r="Q1163" i="7" s="1"/>
  <c r="C1163" i="8"/>
  <c r="F1163" i="8" s="1"/>
  <c r="L1163" i="8" s="1"/>
  <c r="O1161" i="8"/>
  <c r="P1166" i="8"/>
  <c r="M1167" i="8"/>
  <c r="P1163" i="7"/>
  <c r="T1162" i="7"/>
  <c r="O1164" i="7"/>
  <c r="S1163" i="7"/>
  <c r="O1165" i="11" l="1"/>
  <c r="L1166" i="11"/>
  <c r="P1166" i="11"/>
  <c r="M1167" i="11"/>
  <c r="E1165" i="2"/>
  <c r="E1164" i="7"/>
  <c r="I1164" i="7" s="1"/>
  <c r="Q1164" i="7" s="1"/>
  <c r="C1164" i="8"/>
  <c r="F1164" i="8" s="1"/>
  <c r="L1164" i="8" s="1"/>
  <c r="I1163" i="8"/>
  <c r="O1162" i="8"/>
  <c r="M1163" i="7"/>
  <c r="U1162" i="7"/>
  <c r="P1167" i="8"/>
  <c r="M1168" i="8"/>
  <c r="O1165" i="7"/>
  <c r="S1164" i="7"/>
  <c r="P1164" i="7"/>
  <c r="T1163" i="7"/>
  <c r="P1167" i="11" l="1"/>
  <c r="M1168" i="11"/>
  <c r="O1166" i="11"/>
  <c r="L1167" i="11"/>
  <c r="M1164" i="7"/>
  <c r="U1163" i="7"/>
  <c r="I1164" i="8"/>
  <c r="O1163" i="8"/>
  <c r="E1166" i="2"/>
  <c r="E1165" i="7"/>
  <c r="I1165" i="7" s="1"/>
  <c r="Q1165" i="7" s="1"/>
  <c r="C1165" i="8"/>
  <c r="F1165" i="8" s="1"/>
  <c r="L1165" i="8" s="1"/>
  <c r="P1168" i="8"/>
  <c r="M1169" i="8"/>
  <c r="P1165" i="7"/>
  <c r="T1164" i="7"/>
  <c r="O1166" i="7"/>
  <c r="S1165" i="7"/>
  <c r="O1167" i="11" l="1"/>
  <c r="L1168" i="11"/>
  <c r="P1168" i="11"/>
  <c r="M1169" i="11"/>
  <c r="E1167" i="2"/>
  <c r="C1166" i="8"/>
  <c r="F1166" i="8" s="1"/>
  <c r="L1166" i="8" s="1"/>
  <c r="E1166" i="7"/>
  <c r="I1166" i="7" s="1"/>
  <c r="Q1166" i="7" s="1"/>
  <c r="I1165" i="8"/>
  <c r="O1164" i="8"/>
  <c r="M1165" i="7"/>
  <c r="U1164" i="7"/>
  <c r="P1169" i="8"/>
  <c r="M1170" i="8"/>
  <c r="O1167" i="7"/>
  <c r="S1166" i="7"/>
  <c r="P1166" i="7"/>
  <c r="T1165" i="7"/>
  <c r="P1169" i="11" l="1"/>
  <c r="M1170" i="11"/>
  <c r="O1168" i="11"/>
  <c r="L1169" i="11"/>
  <c r="I1166" i="8"/>
  <c r="O1165" i="8"/>
  <c r="M1166" i="7"/>
  <c r="U1165" i="7"/>
  <c r="E1168" i="2"/>
  <c r="E1167" i="7"/>
  <c r="I1167" i="7" s="1"/>
  <c r="Q1167" i="7" s="1"/>
  <c r="C1167" i="8"/>
  <c r="F1167" i="8" s="1"/>
  <c r="L1167" i="8" s="1"/>
  <c r="P1170" i="8"/>
  <c r="M1171" i="8"/>
  <c r="P1167" i="7"/>
  <c r="T1166" i="7"/>
  <c r="O1168" i="7"/>
  <c r="S1167" i="7"/>
  <c r="P1170" i="11" l="1"/>
  <c r="M1171" i="11"/>
  <c r="O1169" i="11"/>
  <c r="L1170" i="11"/>
  <c r="E1169" i="2"/>
  <c r="E1168" i="7"/>
  <c r="I1168" i="7" s="1"/>
  <c r="Q1168" i="7" s="1"/>
  <c r="C1168" i="8"/>
  <c r="F1168" i="8" s="1"/>
  <c r="L1168" i="8" s="1"/>
  <c r="M1167" i="7"/>
  <c r="U1166" i="7"/>
  <c r="I1167" i="8"/>
  <c r="O1166" i="8"/>
  <c r="P1171" i="8"/>
  <c r="M1172" i="8"/>
  <c r="O1169" i="7"/>
  <c r="S1168" i="7"/>
  <c r="P1168" i="7"/>
  <c r="T1167" i="7"/>
  <c r="O1170" i="11" l="1"/>
  <c r="L1171" i="11"/>
  <c r="P1171" i="11"/>
  <c r="M1172" i="11"/>
  <c r="M1168" i="7"/>
  <c r="U1167" i="7"/>
  <c r="I1168" i="8"/>
  <c r="O1167" i="8"/>
  <c r="E1170" i="2"/>
  <c r="E1169" i="7"/>
  <c r="I1169" i="7" s="1"/>
  <c r="Q1169" i="7" s="1"/>
  <c r="C1169" i="8"/>
  <c r="F1169" i="8" s="1"/>
  <c r="L1169" i="8" s="1"/>
  <c r="P1172" i="8"/>
  <c r="M1173" i="8"/>
  <c r="P1169" i="7"/>
  <c r="T1168" i="7"/>
  <c r="O1170" i="7"/>
  <c r="S1169" i="7"/>
  <c r="P1172" i="11" l="1"/>
  <c r="M1173" i="11"/>
  <c r="O1171" i="11"/>
  <c r="L1172" i="11"/>
  <c r="E1171" i="2"/>
  <c r="E1170" i="7"/>
  <c r="I1170" i="7" s="1"/>
  <c r="Q1170" i="7" s="1"/>
  <c r="C1170" i="8"/>
  <c r="F1170" i="8" s="1"/>
  <c r="L1170" i="8" s="1"/>
  <c r="I1169" i="8"/>
  <c r="O1168" i="8"/>
  <c r="M1169" i="7"/>
  <c r="U1168" i="7"/>
  <c r="P1173" i="8"/>
  <c r="M1174" i="8"/>
  <c r="O1171" i="7"/>
  <c r="S1170" i="7"/>
  <c r="P1170" i="7"/>
  <c r="T1169" i="7"/>
  <c r="O1172" i="11" l="1"/>
  <c r="L1173" i="11"/>
  <c r="P1173" i="11"/>
  <c r="M1174" i="11"/>
  <c r="I1170" i="8"/>
  <c r="O1169" i="8"/>
  <c r="M1170" i="7"/>
  <c r="U1169" i="7"/>
  <c r="E1172" i="2"/>
  <c r="E1171" i="7"/>
  <c r="I1171" i="7" s="1"/>
  <c r="Q1171" i="7" s="1"/>
  <c r="C1171" i="8"/>
  <c r="P1174" i="8"/>
  <c r="M1175" i="8"/>
  <c r="P1171" i="7"/>
  <c r="T1170" i="7"/>
  <c r="O1172" i="7"/>
  <c r="S1171" i="7"/>
  <c r="P1174" i="11" l="1"/>
  <c r="M1175" i="11"/>
  <c r="O1173" i="11"/>
  <c r="L1174" i="11"/>
  <c r="F1171" i="8"/>
  <c r="L1171" i="8" s="1"/>
  <c r="E1173" i="2"/>
  <c r="E1172" i="7"/>
  <c r="I1172" i="7" s="1"/>
  <c r="Q1172" i="7" s="1"/>
  <c r="C1172" i="8"/>
  <c r="F1172" i="8" s="1"/>
  <c r="L1172" i="8" s="1"/>
  <c r="M1171" i="7"/>
  <c r="U1170" i="7"/>
  <c r="I1171" i="8"/>
  <c r="I1172" i="8" s="1"/>
  <c r="O1170" i="8"/>
  <c r="P1175" i="8"/>
  <c r="M1176" i="8"/>
  <c r="O1173" i="7"/>
  <c r="S1172" i="7"/>
  <c r="P1172" i="7"/>
  <c r="T1171" i="7"/>
  <c r="O1174" i="11" l="1"/>
  <c r="L1175" i="11"/>
  <c r="P1175" i="11"/>
  <c r="M1176" i="11"/>
  <c r="O1172" i="8"/>
  <c r="M1172" i="7"/>
  <c r="U1171" i="7"/>
  <c r="E1174" i="2"/>
  <c r="E1173" i="7"/>
  <c r="I1173" i="7" s="1"/>
  <c r="Q1173" i="7" s="1"/>
  <c r="C1173" i="8"/>
  <c r="F1173" i="8" s="1"/>
  <c r="L1173" i="8" s="1"/>
  <c r="O1171" i="8"/>
  <c r="I1173" i="8"/>
  <c r="P1176" i="8"/>
  <c r="M1177" i="8"/>
  <c r="P1173" i="7"/>
  <c r="T1172" i="7"/>
  <c r="O1174" i="7"/>
  <c r="S1173" i="7"/>
  <c r="O1173" i="8" l="1"/>
  <c r="P1176" i="11"/>
  <c r="M1177" i="11"/>
  <c r="O1175" i="11"/>
  <c r="L1176" i="11"/>
  <c r="E1175" i="2"/>
  <c r="E1174" i="7"/>
  <c r="I1174" i="7" s="1"/>
  <c r="Q1174" i="7" s="1"/>
  <c r="C1174" i="8"/>
  <c r="F1174" i="8" s="1"/>
  <c r="L1174" i="8" s="1"/>
  <c r="I1174" i="8"/>
  <c r="M1173" i="7"/>
  <c r="U1172" i="7"/>
  <c r="O1174" i="8"/>
  <c r="P1177" i="8"/>
  <c r="M1178" i="8"/>
  <c r="O1175" i="7"/>
  <c r="S1174" i="7"/>
  <c r="P1174" i="7"/>
  <c r="T1173" i="7"/>
  <c r="O1176" i="11" l="1"/>
  <c r="L1177" i="11"/>
  <c r="P1177" i="11"/>
  <c r="M1178" i="11"/>
  <c r="M1174" i="7"/>
  <c r="U1173" i="7"/>
  <c r="E1176" i="2"/>
  <c r="E1175" i="7"/>
  <c r="I1175" i="7" s="1"/>
  <c r="Q1175" i="7" s="1"/>
  <c r="C1175" i="8"/>
  <c r="F1175" i="8" s="1"/>
  <c r="L1175" i="8" s="1"/>
  <c r="P1178" i="8"/>
  <c r="M1179" i="8"/>
  <c r="P1175" i="7"/>
  <c r="T1174" i="7"/>
  <c r="O1176" i="7"/>
  <c r="S1175" i="7"/>
  <c r="P1178" i="11" l="1"/>
  <c r="M1179" i="11"/>
  <c r="O1177" i="11"/>
  <c r="L1178" i="11"/>
  <c r="E1177" i="2"/>
  <c r="E1176" i="7"/>
  <c r="I1176" i="7" s="1"/>
  <c r="Q1176" i="7" s="1"/>
  <c r="C1176" i="8"/>
  <c r="F1176" i="8" s="1"/>
  <c r="L1176" i="8" s="1"/>
  <c r="M1175" i="7"/>
  <c r="U1174" i="7"/>
  <c r="I1175" i="8"/>
  <c r="P1179" i="8"/>
  <c r="M1180" i="8"/>
  <c r="O1177" i="7"/>
  <c r="S1176" i="7"/>
  <c r="P1176" i="7"/>
  <c r="T1175" i="7"/>
  <c r="O1178" i="11" l="1"/>
  <c r="L1179" i="11"/>
  <c r="P1179" i="11"/>
  <c r="M1180" i="11"/>
  <c r="I1176" i="8"/>
  <c r="O1175" i="8"/>
  <c r="M1176" i="7"/>
  <c r="U1175" i="7"/>
  <c r="E1178" i="2"/>
  <c r="E1177" i="7"/>
  <c r="I1177" i="7" s="1"/>
  <c r="Q1177" i="7" s="1"/>
  <c r="C1177" i="8"/>
  <c r="F1177" i="8" s="1"/>
  <c r="L1177" i="8" s="1"/>
  <c r="P1180" i="8"/>
  <c r="M1181" i="8"/>
  <c r="P1177" i="7"/>
  <c r="T1176" i="7"/>
  <c r="O1178" i="7"/>
  <c r="S1177" i="7"/>
  <c r="P1180" i="11" l="1"/>
  <c r="M1181" i="11"/>
  <c r="O1179" i="11"/>
  <c r="L1180" i="11"/>
  <c r="E1179" i="2"/>
  <c r="C1178" i="8"/>
  <c r="F1178" i="8" s="1"/>
  <c r="L1178" i="8" s="1"/>
  <c r="E1178" i="7"/>
  <c r="I1178" i="7" s="1"/>
  <c r="Q1178" i="7" s="1"/>
  <c r="M1177" i="7"/>
  <c r="U1176" i="7"/>
  <c r="I1177" i="8"/>
  <c r="O1176" i="8"/>
  <c r="P1181" i="8"/>
  <c r="M1182" i="8"/>
  <c r="O1179" i="7"/>
  <c r="S1178" i="7"/>
  <c r="P1178" i="7"/>
  <c r="T1177" i="7"/>
  <c r="O1180" i="11" l="1"/>
  <c r="L1181" i="11"/>
  <c r="P1181" i="11"/>
  <c r="M1182" i="11"/>
  <c r="E1180" i="2"/>
  <c r="E1179" i="7"/>
  <c r="C1179" i="8"/>
  <c r="F1179" i="8" s="1"/>
  <c r="L1179" i="8" s="1"/>
  <c r="I1178" i="8"/>
  <c r="O1177" i="8"/>
  <c r="M1178" i="7"/>
  <c r="U1177" i="7"/>
  <c r="P1182" i="8"/>
  <c r="M1183" i="8"/>
  <c r="P1179" i="7"/>
  <c r="T1178" i="7"/>
  <c r="O1180" i="7"/>
  <c r="S1179" i="7"/>
  <c r="P1182" i="11" l="1"/>
  <c r="M1183" i="11"/>
  <c r="O1181" i="11"/>
  <c r="L1182" i="11"/>
  <c r="I1179" i="7"/>
  <c r="Q1179" i="7" s="1"/>
  <c r="M1179" i="7"/>
  <c r="U1178" i="7"/>
  <c r="I1179" i="8"/>
  <c r="O1178" i="8"/>
  <c r="E1181" i="2"/>
  <c r="E1180" i="7"/>
  <c r="I1180" i="7" s="1"/>
  <c r="Q1180" i="7" s="1"/>
  <c r="C1180" i="8"/>
  <c r="F1180" i="8" s="1"/>
  <c r="L1180" i="8" s="1"/>
  <c r="P1183" i="8"/>
  <c r="M1184" i="8"/>
  <c r="O1181" i="7"/>
  <c r="S1180" i="7"/>
  <c r="P1180" i="7"/>
  <c r="T1179" i="7"/>
  <c r="O1182" i="11" l="1"/>
  <c r="L1183" i="11"/>
  <c r="P1183" i="11"/>
  <c r="M1184" i="11"/>
  <c r="M1180" i="7"/>
  <c r="U1179" i="7"/>
  <c r="E1182" i="2"/>
  <c r="E1181" i="7"/>
  <c r="I1181" i="7" s="1"/>
  <c r="Q1181" i="7" s="1"/>
  <c r="C1181" i="8"/>
  <c r="F1181" i="8" s="1"/>
  <c r="L1181" i="8" s="1"/>
  <c r="I1180" i="8"/>
  <c r="O1179" i="8"/>
  <c r="P1184" i="8"/>
  <c r="M1185" i="8"/>
  <c r="P1181" i="7"/>
  <c r="T1180" i="7"/>
  <c r="O1182" i="7"/>
  <c r="S1181" i="7"/>
  <c r="P1184" i="11" l="1"/>
  <c r="M1185" i="11"/>
  <c r="O1183" i="11"/>
  <c r="L1184" i="11"/>
  <c r="I1181" i="8"/>
  <c r="O1180" i="8"/>
  <c r="E1183" i="2"/>
  <c r="E1182" i="7"/>
  <c r="I1182" i="7" s="1"/>
  <c r="Q1182" i="7" s="1"/>
  <c r="C1182" i="8"/>
  <c r="F1182" i="8" s="1"/>
  <c r="L1182" i="8" s="1"/>
  <c r="M1181" i="7"/>
  <c r="U1180" i="7"/>
  <c r="P1185" i="8"/>
  <c r="M1186" i="8"/>
  <c r="O1183" i="7"/>
  <c r="S1182" i="7"/>
  <c r="P1182" i="7"/>
  <c r="T1181" i="7"/>
  <c r="O1184" i="11" l="1"/>
  <c r="L1185" i="11"/>
  <c r="P1185" i="11"/>
  <c r="M1186" i="11"/>
  <c r="M1182" i="7"/>
  <c r="U1181" i="7"/>
  <c r="I1182" i="8"/>
  <c r="E1184" i="2"/>
  <c r="E1183" i="7"/>
  <c r="I1183" i="7" s="1"/>
  <c r="Q1183" i="7" s="1"/>
  <c r="C1183" i="8"/>
  <c r="F1183" i="8" s="1"/>
  <c r="L1183" i="8" s="1"/>
  <c r="O1181" i="8"/>
  <c r="P1186" i="8"/>
  <c r="M1187" i="8"/>
  <c r="P1183" i="7"/>
  <c r="T1182" i="7"/>
  <c r="O1184" i="7"/>
  <c r="S1183" i="7"/>
  <c r="P1186" i="11" l="1"/>
  <c r="M1187" i="11"/>
  <c r="O1185" i="11"/>
  <c r="L1186" i="11"/>
  <c r="I1183" i="8"/>
  <c r="O1182" i="8"/>
  <c r="E1185" i="2"/>
  <c r="E1184" i="7"/>
  <c r="I1184" i="7" s="1"/>
  <c r="Q1184" i="7" s="1"/>
  <c r="C1184" i="8"/>
  <c r="F1184" i="8" s="1"/>
  <c r="L1184" i="8" s="1"/>
  <c r="M1183" i="7"/>
  <c r="U1182" i="7"/>
  <c r="P1187" i="8"/>
  <c r="M1188" i="8"/>
  <c r="O1185" i="7"/>
  <c r="S1184" i="7"/>
  <c r="P1184" i="7"/>
  <c r="T1183" i="7"/>
  <c r="O1186" i="11" l="1"/>
  <c r="L1187" i="11"/>
  <c r="P1187" i="11"/>
  <c r="M1188" i="11"/>
  <c r="M1184" i="7"/>
  <c r="U1183" i="7"/>
  <c r="E1186" i="2"/>
  <c r="E1185" i="7"/>
  <c r="I1185" i="7" s="1"/>
  <c r="Q1185" i="7" s="1"/>
  <c r="C1185" i="8"/>
  <c r="I1184" i="8"/>
  <c r="O1183" i="8"/>
  <c r="P1188" i="8"/>
  <c r="M1189" i="8"/>
  <c r="P1185" i="7"/>
  <c r="T1184" i="7"/>
  <c r="O1186" i="7"/>
  <c r="S1185" i="7"/>
  <c r="P1188" i="11" l="1"/>
  <c r="M1189" i="11"/>
  <c r="O1187" i="11"/>
  <c r="L1188" i="11"/>
  <c r="I1185" i="8"/>
  <c r="O1184" i="8"/>
  <c r="F1185" i="8"/>
  <c r="L1185" i="8" s="1"/>
  <c r="O1185" i="8" s="1"/>
  <c r="E1187" i="2"/>
  <c r="E1186" i="7"/>
  <c r="I1186" i="7" s="1"/>
  <c r="Q1186" i="7" s="1"/>
  <c r="C1186" i="8"/>
  <c r="F1186" i="8" s="1"/>
  <c r="L1186" i="8" s="1"/>
  <c r="M1185" i="7"/>
  <c r="U1184" i="7"/>
  <c r="P1189" i="8"/>
  <c r="M1190" i="8"/>
  <c r="O1187" i="7"/>
  <c r="S1186" i="7"/>
  <c r="P1186" i="7"/>
  <c r="T1185" i="7"/>
  <c r="O1188" i="11" l="1"/>
  <c r="L1189" i="11"/>
  <c r="P1189" i="11"/>
  <c r="M1190" i="11"/>
  <c r="M1186" i="7"/>
  <c r="U1185" i="7"/>
  <c r="E1188" i="2"/>
  <c r="E1187" i="7"/>
  <c r="I1187" i="7" s="1"/>
  <c r="Q1187" i="7" s="1"/>
  <c r="C1187" i="8"/>
  <c r="F1187" i="8" s="1"/>
  <c r="L1187" i="8" s="1"/>
  <c r="I1186" i="8"/>
  <c r="I1187" i="8" s="1"/>
  <c r="P1190" i="8"/>
  <c r="M1191" i="8"/>
  <c r="P1187" i="7"/>
  <c r="T1186" i="7"/>
  <c r="O1188" i="7"/>
  <c r="S1187" i="7"/>
  <c r="O1187" i="8" l="1"/>
  <c r="P1190" i="11"/>
  <c r="M1191" i="11"/>
  <c r="O1189" i="11"/>
  <c r="L1190" i="11"/>
  <c r="E1189" i="2"/>
  <c r="E1188" i="7"/>
  <c r="I1188" i="7" s="1"/>
  <c r="Q1188" i="7" s="1"/>
  <c r="C1188" i="8"/>
  <c r="F1188" i="8" s="1"/>
  <c r="L1188" i="8" s="1"/>
  <c r="M1187" i="7"/>
  <c r="U1186" i="7"/>
  <c r="I1188" i="8"/>
  <c r="O1186" i="8"/>
  <c r="P1191" i="8"/>
  <c r="M1192" i="8"/>
  <c r="O1189" i="7"/>
  <c r="S1188" i="7"/>
  <c r="P1188" i="7"/>
  <c r="T1187" i="7"/>
  <c r="O1188" i="8" l="1"/>
  <c r="O1190" i="11"/>
  <c r="L1191" i="11"/>
  <c r="P1191" i="11"/>
  <c r="M1192" i="11"/>
  <c r="M1188" i="7"/>
  <c r="U1187" i="7"/>
  <c r="E1190" i="2"/>
  <c r="E1189" i="7"/>
  <c r="I1189" i="7" s="1"/>
  <c r="Q1189" i="7" s="1"/>
  <c r="C1189" i="8"/>
  <c r="F1189" i="8" s="1"/>
  <c r="L1189" i="8" s="1"/>
  <c r="P1192" i="8"/>
  <c r="M1193" i="8"/>
  <c r="P1189" i="7"/>
  <c r="T1188" i="7"/>
  <c r="O1190" i="7"/>
  <c r="S1189" i="7"/>
  <c r="P1192" i="11" l="1"/>
  <c r="M1193" i="11"/>
  <c r="O1191" i="11"/>
  <c r="L1192" i="11"/>
  <c r="M1189" i="7"/>
  <c r="U1188" i="7"/>
  <c r="E1191" i="2"/>
  <c r="E1190" i="7"/>
  <c r="I1190" i="7" s="1"/>
  <c r="Q1190" i="7" s="1"/>
  <c r="C1190" i="8"/>
  <c r="F1190" i="8" s="1"/>
  <c r="L1190" i="8" s="1"/>
  <c r="I1189" i="8"/>
  <c r="P1193" i="8"/>
  <c r="M1194" i="8"/>
  <c r="O1191" i="7"/>
  <c r="S1190" i="7"/>
  <c r="P1190" i="7"/>
  <c r="T1189" i="7"/>
  <c r="P1193" i="11" l="1"/>
  <c r="M1194" i="11"/>
  <c r="O1192" i="11"/>
  <c r="L1193" i="11"/>
  <c r="E1192" i="2"/>
  <c r="E1191" i="7"/>
  <c r="C1191" i="8"/>
  <c r="F1191" i="8" s="1"/>
  <c r="L1191" i="8" s="1"/>
  <c r="I1190" i="8"/>
  <c r="O1189" i="8"/>
  <c r="M1190" i="7"/>
  <c r="U1189" i="7"/>
  <c r="P1194" i="8"/>
  <c r="M1195" i="8"/>
  <c r="P1191" i="7"/>
  <c r="T1190" i="7"/>
  <c r="O1192" i="7"/>
  <c r="S1191" i="7"/>
  <c r="O1193" i="11" l="1"/>
  <c r="L1194" i="11"/>
  <c r="P1194" i="11"/>
  <c r="M1195" i="11"/>
  <c r="I1191" i="7"/>
  <c r="Q1191" i="7" s="1"/>
  <c r="M1191" i="7"/>
  <c r="U1190" i="7"/>
  <c r="I1191" i="8"/>
  <c r="O1190" i="8"/>
  <c r="E1193" i="2"/>
  <c r="E1192" i="7"/>
  <c r="I1192" i="7" s="1"/>
  <c r="Q1192" i="7" s="1"/>
  <c r="C1192" i="8"/>
  <c r="F1192" i="8" s="1"/>
  <c r="L1192" i="8" s="1"/>
  <c r="P1195" i="8"/>
  <c r="M1196" i="8"/>
  <c r="O1193" i="7"/>
  <c r="S1192" i="7"/>
  <c r="P1192" i="7"/>
  <c r="T1191" i="7"/>
  <c r="P1195" i="11" l="1"/>
  <c r="M1196" i="11"/>
  <c r="O1194" i="11"/>
  <c r="L1195" i="11"/>
  <c r="I1192" i="8"/>
  <c r="O1191" i="8"/>
  <c r="M1192" i="7"/>
  <c r="U1191" i="7"/>
  <c r="E1194" i="2"/>
  <c r="E1193" i="7"/>
  <c r="I1193" i="7" s="1"/>
  <c r="Q1193" i="7" s="1"/>
  <c r="C1193" i="8"/>
  <c r="F1193" i="8" s="1"/>
  <c r="L1193" i="8" s="1"/>
  <c r="P1196" i="8"/>
  <c r="M1197" i="8"/>
  <c r="P1193" i="7"/>
  <c r="T1192" i="7"/>
  <c r="O1194" i="7"/>
  <c r="S1193" i="7"/>
  <c r="O1195" i="11" l="1"/>
  <c r="L1196" i="11"/>
  <c r="P1196" i="11"/>
  <c r="M1197" i="11"/>
  <c r="E1195" i="2"/>
  <c r="E1194" i="7"/>
  <c r="I1194" i="7" s="1"/>
  <c r="Q1194" i="7" s="1"/>
  <c r="C1194" i="8"/>
  <c r="F1194" i="8" s="1"/>
  <c r="L1194" i="8" s="1"/>
  <c r="I1193" i="8"/>
  <c r="I1194" i="8" s="1"/>
  <c r="O1192" i="8"/>
  <c r="M1193" i="7"/>
  <c r="U1192" i="7"/>
  <c r="O1194" i="8"/>
  <c r="P1197" i="8"/>
  <c r="M1198" i="8"/>
  <c r="O1195" i="7"/>
  <c r="S1194" i="7"/>
  <c r="P1194" i="7"/>
  <c r="T1193" i="7"/>
  <c r="P1197" i="11" l="1"/>
  <c r="M1198" i="11"/>
  <c r="O1196" i="11"/>
  <c r="L1197" i="11"/>
  <c r="E1196" i="2"/>
  <c r="E1195" i="7"/>
  <c r="I1195" i="7" s="1"/>
  <c r="Q1195" i="7" s="1"/>
  <c r="C1195" i="8"/>
  <c r="F1195" i="8" s="1"/>
  <c r="L1195" i="8" s="1"/>
  <c r="M1194" i="7"/>
  <c r="U1193" i="7"/>
  <c r="O1193" i="8"/>
  <c r="P1198" i="8"/>
  <c r="M1199" i="8"/>
  <c r="P1195" i="7"/>
  <c r="T1194" i="7"/>
  <c r="O1196" i="7"/>
  <c r="S1195" i="7"/>
  <c r="O1197" i="11" l="1"/>
  <c r="L1198" i="11"/>
  <c r="P1198" i="11"/>
  <c r="M1199" i="11"/>
  <c r="M1195" i="7"/>
  <c r="U1194" i="7"/>
  <c r="E1197" i="2"/>
  <c r="E1196" i="7"/>
  <c r="I1196" i="7" s="1"/>
  <c r="Q1196" i="7" s="1"/>
  <c r="C1196" i="8"/>
  <c r="F1196" i="8" s="1"/>
  <c r="L1196" i="8" s="1"/>
  <c r="I1195" i="8"/>
  <c r="P1199" i="8"/>
  <c r="M1200" i="8"/>
  <c r="O1197" i="7"/>
  <c r="S1196" i="7"/>
  <c r="P1196" i="7"/>
  <c r="T1195" i="7"/>
  <c r="O1198" i="11" l="1"/>
  <c r="L1199" i="11"/>
  <c r="P1199" i="11"/>
  <c r="M1200" i="11"/>
  <c r="I1196" i="8"/>
  <c r="O1195" i="8"/>
  <c r="E1198" i="2"/>
  <c r="E1197" i="7"/>
  <c r="I1197" i="7" s="1"/>
  <c r="Q1197" i="7" s="1"/>
  <c r="C1197" i="8"/>
  <c r="F1197" i="8" s="1"/>
  <c r="L1197" i="8" s="1"/>
  <c r="M1196" i="7"/>
  <c r="U1195" i="7"/>
  <c r="P1200" i="8"/>
  <c r="M1201" i="8"/>
  <c r="P1197" i="7"/>
  <c r="T1196" i="7"/>
  <c r="O1198" i="7"/>
  <c r="S1197" i="7"/>
  <c r="P1200" i="11" l="1"/>
  <c r="M1201" i="11"/>
  <c r="O1199" i="11"/>
  <c r="L1200" i="11"/>
  <c r="M1197" i="7"/>
  <c r="U1196" i="7"/>
  <c r="E1199" i="2"/>
  <c r="E1198" i="7"/>
  <c r="I1198" i="7" s="1"/>
  <c r="Q1198" i="7" s="1"/>
  <c r="C1198" i="8"/>
  <c r="F1198" i="8" s="1"/>
  <c r="L1198" i="8" s="1"/>
  <c r="I1197" i="8"/>
  <c r="I1198" i="8" s="1"/>
  <c r="O1198" i="8" s="1"/>
  <c r="O1196" i="8"/>
  <c r="P1201" i="8"/>
  <c r="M1202" i="8"/>
  <c r="O1199" i="7"/>
  <c r="S1198" i="7"/>
  <c r="P1198" i="7"/>
  <c r="T1197" i="7"/>
  <c r="P1201" i="11" l="1"/>
  <c r="M1202" i="11"/>
  <c r="O1200" i="11"/>
  <c r="L1201" i="11"/>
  <c r="E1200" i="2"/>
  <c r="E1199" i="7"/>
  <c r="I1199" i="7" s="1"/>
  <c r="Q1199" i="7" s="1"/>
  <c r="C1199" i="8"/>
  <c r="F1199" i="8" s="1"/>
  <c r="L1199" i="8" s="1"/>
  <c r="M1198" i="7"/>
  <c r="U1197" i="7"/>
  <c r="O1197" i="8"/>
  <c r="P1202" i="8"/>
  <c r="M1203" i="8"/>
  <c r="P1199" i="7"/>
  <c r="T1198" i="7"/>
  <c r="O1200" i="7"/>
  <c r="S1199" i="7"/>
  <c r="O1201" i="11" l="1"/>
  <c r="L1202" i="11"/>
  <c r="P1202" i="11"/>
  <c r="M1203" i="11"/>
  <c r="E1201" i="2"/>
  <c r="E1200" i="7"/>
  <c r="I1200" i="7" s="1"/>
  <c r="Q1200" i="7" s="1"/>
  <c r="C1200" i="8"/>
  <c r="F1200" i="8" s="1"/>
  <c r="L1200" i="8" s="1"/>
  <c r="M1199" i="7"/>
  <c r="U1198" i="7"/>
  <c r="I1199" i="8"/>
  <c r="P1203" i="8"/>
  <c r="M1204" i="8"/>
  <c r="O1201" i="7"/>
  <c r="S1200" i="7"/>
  <c r="P1200" i="7"/>
  <c r="T1199" i="7"/>
  <c r="P1203" i="11" l="1"/>
  <c r="M1204" i="11"/>
  <c r="O1202" i="11"/>
  <c r="L1203" i="11"/>
  <c r="I1200" i="8"/>
  <c r="O1199" i="8"/>
  <c r="M1200" i="7"/>
  <c r="U1199" i="7"/>
  <c r="E1202" i="2"/>
  <c r="E1201" i="7"/>
  <c r="I1201" i="7" s="1"/>
  <c r="Q1201" i="7" s="1"/>
  <c r="C1201" i="8"/>
  <c r="F1201" i="8" s="1"/>
  <c r="L1201" i="8" s="1"/>
  <c r="P1204" i="8"/>
  <c r="M1205" i="8"/>
  <c r="P1201" i="7"/>
  <c r="T1200" i="7"/>
  <c r="O1202" i="7"/>
  <c r="S1201" i="7"/>
  <c r="O1203" i="11" l="1"/>
  <c r="L1204" i="11"/>
  <c r="P1204" i="11"/>
  <c r="M1205" i="11"/>
  <c r="E1203" i="2"/>
  <c r="E1202" i="7"/>
  <c r="C1202" i="8"/>
  <c r="F1202" i="8" s="1"/>
  <c r="L1202" i="8" s="1"/>
  <c r="M1201" i="7"/>
  <c r="U1200" i="7"/>
  <c r="I1201" i="8"/>
  <c r="O1200" i="8"/>
  <c r="P1205" i="8"/>
  <c r="M1206" i="8"/>
  <c r="O1203" i="7"/>
  <c r="S1202" i="7"/>
  <c r="P1202" i="7"/>
  <c r="T1201" i="7"/>
  <c r="P1205" i="11" l="1"/>
  <c r="M1206" i="11"/>
  <c r="O1204" i="11"/>
  <c r="L1205" i="11"/>
  <c r="I1202" i="8"/>
  <c r="O1201" i="8"/>
  <c r="M1202" i="7"/>
  <c r="U1201" i="7"/>
  <c r="I1202" i="7"/>
  <c r="Q1202" i="7" s="1"/>
  <c r="U1202" i="7" s="1"/>
  <c r="E1204" i="2"/>
  <c r="E1203" i="7"/>
  <c r="I1203" i="7" s="1"/>
  <c r="Q1203" i="7" s="1"/>
  <c r="C1203" i="8"/>
  <c r="F1203" i="8" s="1"/>
  <c r="L1203" i="8" s="1"/>
  <c r="P1206" i="8"/>
  <c r="M1207" i="8"/>
  <c r="P1203" i="7"/>
  <c r="T1202" i="7"/>
  <c r="O1204" i="7"/>
  <c r="S1203" i="7"/>
  <c r="O1205" i="11" l="1"/>
  <c r="L1206" i="11"/>
  <c r="P1206" i="11"/>
  <c r="M1207" i="11"/>
  <c r="E1205" i="2"/>
  <c r="E1204" i="7"/>
  <c r="I1204" i="7" s="1"/>
  <c r="Q1204" i="7" s="1"/>
  <c r="C1204" i="8"/>
  <c r="F1204" i="8" s="1"/>
  <c r="L1204" i="8" s="1"/>
  <c r="M1203" i="7"/>
  <c r="M1204" i="7" s="1"/>
  <c r="I1203" i="8"/>
  <c r="I1204" i="8" s="1"/>
  <c r="O1202" i="8"/>
  <c r="U1204" i="7"/>
  <c r="O1204" i="8"/>
  <c r="P1207" i="8"/>
  <c r="M1208" i="8"/>
  <c r="O1205" i="7"/>
  <c r="S1204" i="7"/>
  <c r="P1204" i="7"/>
  <c r="T1203" i="7"/>
  <c r="P1207" i="11" l="1"/>
  <c r="M1208" i="11"/>
  <c r="O1206" i="11"/>
  <c r="L1207" i="11"/>
  <c r="E1206" i="2"/>
  <c r="E1205" i="7"/>
  <c r="I1205" i="7" s="1"/>
  <c r="Q1205" i="7" s="1"/>
  <c r="C1205" i="8"/>
  <c r="F1205" i="8" s="1"/>
  <c r="L1205" i="8" s="1"/>
  <c r="U1203" i="7"/>
  <c r="O1203" i="8"/>
  <c r="P1208" i="8"/>
  <c r="M1209" i="8"/>
  <c r="P1205" i="7"/>
  <c r="T1204" i="7"/>
  <c r="O1206" i="7"/>
  <c r="S1205" i="7"/>
  <c r="O1207" i="11" l="1"/>
  <c r="L1208" i="11"/>
  <c r="P1208" i="11"/>
  <c r="M1209" i="11"/>
  <c r="M1205" i="7"/>
  <c r="E1207" i="2"/>
  <c r="E1206" i="7"/>
  <c r="I1206" i="7" s="1"/>
  <c r="Q1206" i="7" s="1"/>
  <c r="C1206" i="8"/>
  <c r="F1206" i="8" s="1"/>
  <c r="L1206" i="8" s="1"/>
  <c r="I1205" i="8"/>
  <c r="P1209" i="8"/>
  <c r="M1210" i="8"/>
  <c r="O1207" i="7"/>
  <c r="S1206" i="7"/>
  <c r="P1206" i="7"/>
  <c r="T1205" i="7"/>
  <c r="P1209" i="11" l="1"/>
  <c r="M1210" i="11"/>
  <c r="O1208" i="11"/>
  <c r="L1209" i="11"/>
  <c r="I1206" i="8"/>
  <c r="O1205" i="8"/>
  <c r="E1208" i="2"/>
  <c r="E1207" i="7"/>
  <c r="I1207" i="7" s="1"/>
  <c r="Q1207" i="7" s="1"/>
  <c r="C1207" i="8"/>
  <c r="F1207" i="8" s="1"/>
  <c r="L1207" i="8" s="1"/>
  <c r="M1206" i="7"/>
  <c r="U1205" i="7"/>
  <c r="P1210" i="8"/>
  <c r="M1211" i="8"/>
  <c r="P1207" i="7"/>
  <c r="T1206" i="7"/>
  <c r="O1208" i="7"/>
  <c r="S1207" i="7"/>
  <c r="O1209" i="11" l="1"/>
  <c r="L1210" i="11"/>
  <c r="P1210" i="11"/>
  <c r="M1211" i="11"/>
  <c r="M1207" i="7"/>
  <c r="U1206" i="7"/>
  <c r="E1209" i="2"/>
  <c r="E1208" i="7"/>
  <c r="I1208" i="7" s="1"/>
  <c r="Q1208" i="7" s="1"/>
  <c r="C1208" i="8"/>
  <c r="F1208" i="8" s="1"/>
  <c r="L1208" i="8" s="1"/>
  <c r="I1207" i="8"/>
  <c r="O1206" i="8"/>
  <c r="P1211" i="8"/>
  <c r="M1212" i="8"/>
  <c r="O1209" i="7"/>
  <c r="S1208" i="7"/>
  <c r="P1208" i="7"/>
  <c r="T1207" i="7"/>
  <c r="P1211" i="11" l="1"/>
  <c r="M1212" i="11"/>
  <c r="O1210" i="11"/>
  <c r="L1211" i="11"/>
  <c r="I1208" i="8"/>
  <c r="O1207" i="8"/>
  <c r="E1210" i="2"/>
  <c r="E1209" i="7"/>
  <c r="I1209" i="7" s="1"/>
  <c r="Q1209" i="7" s="1"/>
  <c r="C1209" i="8"/>
  <c r="M1208" i="7"/>
  <c r="U1207" i="7"/>
  <c r="P1212" i="8"/>
  <c r="M1213" i="8"/>
  <c r="P1209" i="7"/>
  <c r="T1208" i="7"/>
  <c r="O1210" i="7"/>
  <c r="S1209" i="7"/>
  <c r="O1211" i="11" l="1"/>
  <c r="L1212" i="11"/>
  <c r="P1212" i="11"/>
  <c r="M1213" i="11"/>
  <c r="M1209" i="7"/>
  <c r="U1208" i="7"/>
  <c r="F1209" i="8"/>
  <c r="L1209" i="8" s="1"/>
  <c r="E1211" i="2"/>
  <c r="E1210" i="7"/>
  <c r="I1210" i="7" s="1"/>
  <c r="Q1210" i="7" s="1"/>
  <c r="C1210" i="8"/>
  <c r="F1210" i="8" s="1"/>
  <c r="L1210" i="8" s="1"/>
  <c r="I1209" i="8"/>
  <c r="I1210" i="8" s="1"/>
  <c r="O1208" i="8"/>
  <c r="P1213" i="8"/>
  <c r="M1214" i="8"/>
  <c r="O1211" i="7"/>
  <c r="S1210" i="7"/>
  <c r="P1210" i="7"/>
  <c r="T1209" i="7"/>
  <c r="P1213" i="11" l="1"/>
  <c r="M1214" i="11"/>
  <c r="O1212" i="11"/>
  <c r="L1213" i="11"/>
  <c r="O1210" i="8"/>
  <c r="E1212" i="2"/>
  <c r="E1211" i="7"/>
  <c r="I1211" i="7" s="1"/>
  <c r="Q1211" i="7" s="1"/>
  <c r="C1211" i="8"/>
  <c r="F1211" i="8" s="1"/>
  <c r="L1211" i="8" s="1"/>
  <c r="O1209" i="8"/>
  <c r="M1210" i="7"/>
  <c r="U1209" i="7"/>
  <c r="P1214" i="8"/>
  <c r="M1215" i="8"/>
  <c r="P1211" i="7"/>
  <c r="T1210" i="7"/>
  <c r="O1212" i="7"/>
  <c r="S1211" i="7"/>
  <c r="O1213" i="11" l="1"/>
  <c r="L1214" i="11"/>
  <c r="P1214" i="11"/>
  <c r="M1215" i="11"/>
  <c r="E1213" i="2"/>
  <c r="E1212" i="7"/>
  <c r="I1212" i="7" s="1"/>
  <c r="Q1212" i="7" s="1"/>
  <c r="C1212" i="8"/>
  <c r="F1212" i="8" s="1"/>
  <c r="L1212" i="8" s="1"/>
  <c r="M1211" i="7"/>
  <c r="U1210" i="7"/>
  <c r="I1211" i="8"/>
  <c r="P1215" i="8"/>
  <c r="M1216" i="8"/>
  <c r="O1213" i="7"/>
  <c r="S1212" i="7"/>
  <c r="P1212" i="7"/>
  <c r="T1211" i="7"/>
  <c r="P1215" i="11" l="1"/>
  <c r="M1216" i="11"/>
  <c r="O1214" i="11"/>
  <c r="L1215" i="11"/>
  <c r="I1212" i="8"/>
  <c r="O1211" i="8"/>
  <c r="M1212" i="7"/>
  <c r="U1211" i="7"/>
  <c r="E1214" i="2"/>
  <c r="E1213" i="7"/>
  <c r="I1213" i="7" s="1"/>
  <c r="Q1213" i="7" s="1"/>
  <c r="C1213" i="8"/>
  <c r="F1213" i="8" s="1"/>
  <c r="L1213" i="8" s="1"/>
  <c r="P1216" i="8"/>
  <c r="M1217" i="8"/>
  <c r="P1213" i="7"/>
  <c r="T1212" i="7"/>
  <c r="O1214" i="7"/>
  <c r="S1213" i="7"/>
  <c r="O1215" i="11" l="1"/>
  <c r="L1216" i="11"/>
  <c r="P1216" i="11"/>
  <c r="M1217" i="11"/>
  <c r="E1215" i="2"/>
  <c r="C1214" i="8"/>
  <c r="F1214" i="8" s="1"/>
  <c r="L1214" i="8" s="1"/>
  <c r="E1214" i="7"/>
  <c r="I1214" i="7" s="1"/>
  <c r="Q1214" i="7" s="1"/>
  <c r="M1213" i="7"/>
  <c r="U1212" i="7"/>
  <c r="I1213" i="8"/>
  <c r="O1212" i="8"/>
  <c r="P1217" i="8"/>
  <c r="M1218" i="8"/>
  <c r="O1215" i="7"/>
  <c r="S1214" i="7"/>
  <c r="P1214" i="7"/>
  <c r="T1213" i="7"/>
  <c r="P1217" i="11" l="1"/>
  <c r="M1218" i="11"/>
  <c r="O1216" i="11"/>
  <c r="L1217" i="11"/>
  <c r="M1214" i="7"/>
  <c r="U1213" i="7"/>
  <c r="I1214" i="8"/>
  <c r="O1213" i="8"/>
  <c r="E1216" i="2"/>
  <c r="E1215" i="7"/>
  <c r="I1215" i="7" s="1"/>
  <c r="Q1215" i="7" s="1"/>
  <c r="C1215" i="8"/>
  <c r="F1215" i="8" s="1"/>
  <c r="L1215" i="8" s="1"/>
  <c r="P1218" i="8"/>
  <c r="M1219" i="8"/>
  <c r="P1215" i="7"/>
  <c r="T1214" i="7"/>
  <c r="O1216" i="7"/>
  <c r="S1215" i="7"/>
  <c r="O1217" i="11" l="1"/>
  <c r="L1218" i="11"/>
  <c r="P1218" i="11"/>
  <c r="M1219" i="11"/>
  <c r="E1217" i="2"/>
  <c r="E1216" i="7"/>
  <c r="I1216" i="7" s="1"/>
  <c r="Q1216" i="7" s="1"/>
  <c r="C1216" i="8"/>
  <c r="F1216" i="8" s="1"/>
  <c r="L1216" i="8" s="1"/>
  <c r="I1215" i="8"/>
  <c r="O1214" i="8"/>
  <c r="M1215" i="7"/>
  <c r="U1214" i="7"/>
  <c r="P1219" i="8"/>
  <c r="M1220" i="8"/>
  <c r="O1217" i="7"/>
  <c r="S1216" i="7"/>
  <c r="P1216" i="7"/>
  <c r="T1215" i="7"/>
  <c r="P1219" i="11" l="1"/>
  <c r="M1220" i="11"/>
  <c r="O1218" i="11"/>
  <c r="L1219" i="11"/>
  <c r="M1216" i="7"/>
  <c r="U1215" i="7"/>
  <c r="I1216" i="8"/>
  <c r="O1215" i="8"/>
  <c r="E1218" i="2"/>
  <c r="E1217" i="7"/>
  <c r="I1217" i="7" s="1"/>
  <c r="Q1217" i="7" s="1"/>
  <c r="C1217" i="8"/>
  <c r="F1217" i="8" s="1"/>
  <c r="L1217" i="8" s="1"/>
  <c r="P1220" i="8"/>
  <c r="M1221" i="8"/>
  <c r="P1217" i="7"/>
  <c r="T1216" i="7"/>
  <c r="O1218" i="7"/>
  <c r="S1217" i="7"/>
  <c r="O1219" i="11" l="1"/>
  <c r="L1220" i="11"/>
  <c r="P1220" i="11"/>
  <c r="M1221" i="11"/>
  <c r="E1219" i="2"/>
  <c r="E1218" i="7"/>
  <c r="I1218" i="7" s="1"/>
  <c r="Q1218" i="7" s="1"/>
  <c r="C1218" i="8"/>
  <c r="F1218" i="8" s="1"/>
  <c r="L1218" i="8" s="1"/>
  <c r="I1217" i="8"/>
  <c r="O1216" i="8"/>
  <c r="M1217" i="7"/>
  <c r="U1216" i="7"/>
  <c r="P1221" i="8"/>
  <c r="M1222" i="8"/>
  <c r="O1219" i="7"/>
  <c r="S1218" i="7"/>
  <c r="P1218" i="7"/>
  <c r="T1217" i="7"/>
  <c r="P1221" i="11" l="1"/>
  <c r="M1222" i="11"/>
  <c r="O1220" i="11"/>
  <c r="L1221" i="11"/>
  <c r="M1218" i="7"/>
  <c r="U1217" i="7"/>
  <c r="I1218" i="8"/>
  <c r="O1217" i="8"/>
  <c r="E1220" i="2"/>
  <c r="E1219" i="7"/>
  <c r="I1219" i="7" s="1"/>
  <c r="Q1219" i="7" s="1"/>
  <c r="C1219" i="8"/>
  <c r="F1219" i="8" s="1"/>
  <c r="L1219" i="8" s="1"/>
  <c r="P1222" i="8"/>
  <c r="M1223" i="8"/>
  <c r="P1219" i="7"/>
  <c r="T1218" i="7"/>
  <c r="O1220" i="7"/>
  <c r="S1219" i="7"/>
  <c r="O1221" i="11" l="1"/>
  <c r="L1222" i="11"/>
  <c r="P1222" i="11"/>
  <c r="M1223" i="11"/>
  <c r="E1221" i="2"/>
  <c r="E1220" i="7"/>
  <c r="I1220" i="7" s="1"/>
  <c r="Q1220" i="7" s="1"/>
  <c r="C1220" i="8"/>
  <c r="F1220" i="8" s="1"/>
  <c r="L1220" i="8" s="1"/>
  <c r="I1219" i="8"/>
  <c r="O1218" i="8"/>
  <c r="M1219" i="7"/>
  <c r="U1218" i="7"/>
  <c r="P1223" i="8"/>
  <c r="M1224" i="8"/>
  <c r="O1221" i="7"/>
  <c r="S1220" i="7"/>
  <c r="P1220" i="7"/>
  <c r="T1219" i="7"/>
  <c r="P1223" i="11" l="1"/>
  <c r="M1224" i="11"/>
  <c r="O1222" i="11"/>
  <c r="L1223" i="11"/>
  <c r="I1220" i="8"/>
  <c r="O1219" i="8"/>
  <c r="M1220" i="7"/>
  <c r="U1219" i="7"/>
  <c r="E1222" i="2"/>
  <c r="C1221" i="8"/>
  <c r="E1221" i="7"/>
  <c r="I1221" i="7" s="1"/>
  <c r="Q1221" i="7" s="1"/>
  <c r="P1224" i="8"/>
  <c r="M1225" i="8"/>
  <c r="P1221" i="7"/>
  <c r="T1220" i="7"/>
  <c r="O1222" i="7"/>
  <c r="S1221" i="7"/>
  <c r="O1223" i="11" l="1"/>
  <c r="L1224" i="11"/>
  <c r="P1224" i="11"/>
  <c r="M1225" i="11"/>
  <c r="F1221" i="8"/>
  <c r="L1221" i="8" s="1"/>
  <c r="E1223" i="2"/>
  <c r="E1222" i="7"/>
  <c r="I1222" i="7" s="1"/>
  <c r="Q1222" i="7" s="1"/>
  <c r="C1222" i="8"/>
  <c r="F1222" i="8" s="1"/>
  <c r="L1222" i="8" s="1"/>
  <c r="M1221" i="7"/>
  <c r="U1220" i="7"/>
  <c r="I1221" i="8"/>
  <c r="I1222" i="8" s="1"/>
  <c r="O1220" i="8"/>
  <c r="P1225" i="8"/>
  <c r="M1226" i="8"/>
  <c r="O1223" i="7"/>
  <c r="S1222" i="7"/>
  <c r="P1222" i="7"/>
  <c r="T1221" i="7"/>
  <c r="O1224" i="11" l="1"/>
  <c r="L1225" i="11"/>
  <c r="P1225" i="11"/>
  <c r="M1226" i="11"/>
  <c r="O1222" i="8"/>
  <c r="M1222" i="7"/>
  <c r="U1221" i="7"/>
  <c r="E1224" i="2"/>
  <c r="E1223" i="7"/>
  <c r="I1223" i="7" s="1"/>
  <c r="Q1223" i="7" s="1"/>
  <c r="C1223" i="8"/>
  <c r="F1223" i="8" s="1"/>
  <c r="L1223" i="8" s="1"/>
  <c r="O1221" i="8"/>
  <c r="P1226" i="8"/>
  <c r="M1227" i="8"/>
  <c r="P1223" i="7"/>
  <c r="T1222" i="7"/>
  <c r="O1224" i="7"/>
  <c r="S1223" i="7"/>
  <c r="P1226" i="11" l="1"/>
  <c r="M1227" i="11"/>
  <c r="O1225" i="11"/>
  <c r="L1226" i="11"/>
  <c r="E1225" i="2"/>
  <c r="E1224" i="7"/>
  <c r="I1224" i="7" s="1"/>
  <c r="Q1224" i="7" s="1"/>
  <c r="C1224" i="8"/>
  <c r="F1224" i="8" s="1"/>
  <c r="L1224" i="8" s="1"/>
  <c r="M1223" i="7"/>
  <c r="U1222" i="7"/>
  <c r="I1223" i="8"/>
  <c r="P1227" i="8"/>
  <c r="M1228" i="8"/>
  <c r="O1225" i="7"/>
  <c r="S1224" i="7"/>
  <c r="P1224" i="7"/>
  <c r="T1223" i="7"/>
  <c r="O1226" i="11" l="1"/>
  <c r="L1227" i="11"/>
  <c r="P1227" i="11"/>
  <c r="M1228" i="11"/>
  <c r="M1224" i="7"/>
  <c r="U1223" i="7"/>
  <c r="I1224" i="8"/>
  <c r="O1223" i="8"/>
  <c r="E1226" i="2"/>
  <c r="E1225" i="7"/>
  <c r="I1225" i="7" s="1"/>
  <c r="Q1225" i="7" s="1"/>
  <c r="C1225" i="8"/>
  <c r="F1225" i="8" s="1"/>
  <c r="L1225" i="8" s="1"/>
  <c r="P1228" i="8"/>
  <c r="M1229" i="8"/>
  <c r="P1225" i="7"/>
  <c r="T1224" i="7"/>
  <c r="O1226" i="7"/>
  <c r="S1225" i="7"/>
  <c r="P1228" i="11" l="1"/>
  <c r="M1229" i="11"/>
  <c r="O1227" i="11"/>
  <c r="L1228" i="11"/>
  <c r="E1227" i="2"/>
  <c r="C1226" i="8"/>
  <c r="F1226" i="8" s="1"/>
  <c r="L1226" i="8" s="1"/>
  <c r="E1226" i="7"/>
  <c r="I1226" i="7" s="1"/>
  <c r="Q1226" i="7" s="1"/>
  <c r="I1225" i="8"/>
  <c r="O1224" i="8"/>
  <c r="M1225" i="7"/>
  <c r="U1224" i="7"/>
  <c r="P1229" i="8"/>
  <c r="M1230" i="8"/>
  <c r="O1227" i="7"/>
  <c r="S1226" i="7"/>
  <c r="P1226" i="7"/>
  <c r="T1225" i="7"/>
  <c r="O1228" i="11" l="1"/>
  <c r="L1229" i="11"/>
  <c r="P1229" i="11"/>
  <c r="M1230" i="11"/>
  <c r="I1226" i="8"/>
  <c r="O1225" i="8"/>
  <c r="M1226" i="7"/>
  <c r="U1225" i="7"/>
  <c r="E1228" i="2"/>
  <c r="E1227" i="7"/>
  <c r="I1227" i="7" s="1"/>
  <c r="Q1227" i="7" s="1"/>
  <c r="C1227" i="8"/>
  <c r="F1227" i="8" s="1"/>
  <c r="L1227" i="8" s="1"/>
  <c r="P1230" i="8"/>
  <c r="M1231" i="8"/>
  <c r="P1227" i="7"/>
  <c r="T1226" i="7"/>
  <c r="O1228" i="7"/>
  <c r="S1227" i="7"/>
  <c r="O1229" i="11" l="1"/>
  <c r="L1230" i="11"/>
  <c r="P1230" i="11"/>
  <c r="M1231" i="11"/>
  <c r="E1229" i="2"/>
  <c r="E1228" i="7"/>
  <c r="I1228" i="7" s="1"/>
  <c r="Q1228" i="7" s="1"/>
  <c r="C1228" i="8"/>
  <c r="F1228" i="8" s="1"/>
  <c r="L1228" i="8" s="1"/>
  <c r="M1227" i="7"/>
  <c r="U1226" i="7"/>
  <c r="I1227" i="8"/>
  <c r="O1226" i="8"/>
  <c r="P1231" i="8"/>
  <c r="M1232" i="8"/>
  <c r="O1229" i="7"/>
  <c r="S1228" i="7"/>
  <c r="P1228" i="7"/>
  <c r="T1227" i="7"/>
  <c r="P1231" i="11" l="1"/>
  <c r="M1232" i="11"/>
  <c r="O1230" i="11"/>
  <c r="L1231" i="11"/>
  <c r="I1228" i="8"/>
  <c r="O1227" i="8"/>
  <c r="M1228" i="7"/>
  <c r="U1227" i="7"/>
  <c r="E1230" i="2"/>
  <c r="E1229" i="7"/>
  <c r="I1229" i="7" s="1"/>
  <c r="Q1229" i="7" s="1"/>
  <c r="C1229" i="8"/>
  <c r="F1229" i="8" s="1"/>
  <c r="L1229" i="8" s="1"/>
  <c r="P1232" i="8"/>
  <c r="M1233" i="8"/>
  <c r="P1229" i="7"/>
  <c r="T1228" i="7"/>
  <c r="O1230" i="7"/>
  <c r="S1229" i="7"/>
  <c r="O1231" i="11" l="1"/>
  <c r="L1232" i="11"/>
  <c r="P1232" i="11"/>
  <c r="M1233" i="11"/>
  <c r="E1231" i="2"/>
  <c r="E1230" i="7"/>
  <c r="I1230" i="7" s="1"/>
  <c r="Q1230" i="7" s="1"/>
  <c r="C1230" i="8"/>
  <c r="F1230" i="8" s="1"/>
  <c r="L1230" i="8" s="1"/>
  <c r="M1229" i="7"/>
  <c r="U1228" i="7"/>
  <c r="I1229" i="8"/>
  <c r="I1230" i="8" s="1"/>
  <c r="O1230" i="8" s="1"/>
  <c r="O1228" i="8"/>
  <c r="P1233" i="8"/>
  <c r="M1234" i="8"/>
  <c r="O1231" i="7"/>
  <c r="S1230" i="7"/>
  <c r="P1230" i="7"/>
  <c r="T1229" i="7"/>
  <c r="P1233" i="11" l="1"/>
  <c r="M1234" i="11"/>
  <c r="O1232" i="11"/>
  <c r="L1233" i="11"/>
  <c r="M1230" i="7"/>
  <c r="U1229" i="7"/>
  <c r="E1232" i="2"/>
  <c r="E1231" i="7"/>
  <c r="I1231" i="7" s="1"/>
  <c r="Q1231" i="7" s="1"/>
  <c r="C1231" i="8"/>
  <c r="F1231" i="8" s="1"/>
  <c r="L1231" i="8" s="1"/>
  <c r="O1229" i="8"/>
  <c r="P1234" i="8"/>
  <c r="M1235" i="8"/>
  <c r="P1231" i="7"/>
  <c r="T1230" i="7"/>
  <c r="O1232" i="7"/>
  <c r="S1231" i="7"/>
  <c r="O1233" i="11" l="1"/>
  <c r="L1234" i="11"/>
  <c r="P1234" i="11"/>
  <c r="M1235" i="11"/>
  <c r="E1233" i="2"/>
  <c r="E1232" i="7"/>
  <c r="I1232" i="7" s="1"/>
  <c r="Q1232" i="7" s="1"/>
  <c r="C1232" i="8"/>
  <c r="F1232" i="8" s="1"/>
  <c r="L1232" i="8" s="1"/>
  <c r="M1231" i="7"/>
  <c r="U1230" i="7"/>
  <c r="I1231" i="8"/>
  <c r="P1235" i="8"/>
  <c r="M1236" i="8"/>
  <c r="O1233" i="7"/>
  <c r="S1232" i="7"/>
  <c r="P1232" i="7"/>
  <c r="T1231" i="7"/>
  <c r="P1235" i="11" l="1"/>
  <c r="M1236" i="11"/>
  <c r="O1234" i="11"/>
  <c r="L1235" i="11"/>
  <c r="I1232" i="8"/>
  <c r="O1231" i="8"/>
  <c r="M1232" i="7"/>
  <c r="U1231" i="7"/>
  <c r="E1234" i="2"/>
  <c r="E1233" i="7"/>
  <c r="I1233" i="7" s="1"/>
  <c r="Q1233" i="7" s="1"/>
  <c r="C1233" i="8"/>
  <c r="P1236" i="8"/>
  <c r="M1237" i="8"/>
  <c r="P1233" i="7"/>
  <c r="T1232" i="7"/>
  <c r="O1234" i="7"/>
  <c r="S1233" i="7"/>
  <c r="O1235" i="11" l="1"/>
  <c r="L1236" i="11"/>
  <c r="P1236" i="11"/>
  <c r="M1237" i="11"/>
  <c r="F1233" i="8"/>
  <c r="L1233" i="8" s="1"/>
  <c r="E1235" i="2"/>
  <c r="E1234" i="7"/>
  <c r="I1234" i="7" s="1"/>
  <c r="Q1234" i="7" s="1"/>
  <c r="C1234" i="8"/>
  <c r="F1234" i="8" s="1"/>
  <c r="L1234" i="8" s="1"/>
  <c r="M1233" i="7"/>
  <c r="U1232" i="7"/>
  <c r="I1233" i="8"/>
  <c r="I1234" i="8" s="1"/>
  <c r="O1232" i="8"/>
  <c r="P1237" i="8"/>
  <c r="M1238" i="8"/>
  <c r="O1235" i="7"/>
  <c r="S1234" i="7"/>
  <c r="P1234" i="7"/>
  <c r="T1233" i="7"/>
  <c r="P1237" i="11" l="1"/>
  <c r="M1238" i="11"/>
  <c r="O1236" i="11"/>
  <c r="L1237" i="11"/>
  <c r="O1234" i="8"/>
  <c r="M1234" i="7"/>
  <c r="U1233" i="7"/>
  <c r="E1236" i="2"/>
  <c r="E1235" i="7"/>
  <c r="I1235" i="7" s="1"/>
  <c r="Q1235" i="7" s="1"/>
  <c r="C1235" i="8"/>
  <c r="F1235" i="8" s="1"/>
  <c r="L1235" i="8" s="1"/>
  <c r="I1235" i="8"/>
  <c r="O1233" i="8"/>
  <c r="P1238" i="8"/>
  <c r="M1239" i="8"/>
  <c r="P1235" i="7"/>
  <c r="T1234" i="7"/>
  <c r="O1236" i="7"/>
  <c r="S1235" i="7"/>
  <c r="O1235" i="8" l="1"/>
  <c r="O1237" i="11"/>
  <c r="L1238" i="11"/>
  <c r="P1238" i="11"/>
  <c r="M1239" i="11"/>
  <c r="E1237" i="2"/>
  <c r="E1236" i="7"/>
  <c r="I1236" i="7" s="1"/>
  <c r="Q1236" i="7" s="1"/>
  <c r="C1236" i="8"/>
  <c r="F1236" i="8" s="1"/>
  <c r="L1236" i="8" s="1"/>
  <c r="M1235" i="7"/>
  <c r="U1234" i="7"/>
  <c r="P1239" i="8"/>
  <c r="M1240" i="8"/>
  <c r="P1240" i="8" s="1"/>
  <c r="P2" i="8" s="1"/>
  <c r="O1237" i="7"/>
  <c r="S1236" i="7"/>
  <c r="P1236" i="7"/>
  <c r="T1235" i="7"/>
  <c r="P1239" i="11" l="1"/>
  <c r="M1240" i="11"/>
  <c r="P1240" i="11" s="1"/>
  <c r="P2" i="11" s="1"/>
  <c r="O1238" i="11"/>
  <c r="L1239" i="11"/>
  <c r="E1238" i="2"/>
  <c r="E1237" i="7"/>
  <c r="I1237" i="7" s="1"/>
  <c r="Q1237" i="7" s="1"/>
  <c r="C1237" i="8"/>
  <c r="F1237" i="8" s="1"/>
  <c r="L1237" i="8" s="1"/>
  <c r="M1236" i="7"/>
  <c r="U1235" i="7"/>
  <c r="I1236" i="8"/>
  <c r="P1237" i="7"/>
  <c r="T1236" i="7"/>
  <c r="O1238" i="7"/>
  <c r="S1237" i="7"/>
  <c r="O1239" i="11" l="1"/>
  <c r="L1240" i="11"/>
  <c r="O1240" i="11" s="1"/>
  <c r="O2" i="11" s="1"/>
  <c r="M1237" i="7"/>
  <c r="U1236" i="7"/>
  <c r="I1237" i="8"/>
  <c r="O1236" i="8"/>
  <c r="E1239" i="2"/>
  <c r="C1238" i="8"/>
  <c r="F1238" i="8" s="1"/>
  <c r="L1238" i="8" s="1"/>
  <c r="E1238" i="7"/>
  <c r="I1238" i="7" s="1"/>
  <c r="Q1238" i="7" s="1"/>
  <c r="O1239" i="7"/>
  <c r="S1238" i="7"/>
  <c r="P1238" i="7"/>
  <c r="T1237" i="7"/>
  <c r="E1240" i="2" l="1"/>
  <c r="E1239" i="7"/>
  <c r="I1239" i="7" s="1"/>
  <c r="Q1239" i="7" s="1"/>
  <c r="C1239" i="8"/>
  <c r="F1239" i="8" s="1"/>
  <c r="L1239" i="8" s="1"/>
  <c r="I1238" i="8"/>
  <c r="O1237" i="8"/>
  <c r="M1238" i="7"/>
  <c r="U1237" i="7"/>
  <c r="P1239" i="7"/>
  <c r="T1238" i="7"/>
  <c r="O1240" i="7"/>
  <c r="S1240" i="7" s="1"/>
  <c r="S2" i="7" s="1"/>
  <c r="S1239" i="7"/>
  <c r="I1239" i="8" l="1"/>
  <c r="O1238" i="8"/>
  <c r="M1239" i="7"/>
  <c r="U1238" i="7"/>
  <c r="E1240" i="7"/>
  <c r="I1240" i="7" s="1"/>
  <c r="Q1240" i="7" s="1"/>
  <c r="C1240" i="8"/>
  <c r="F1240" i="8" s="1"/>
  <c r="L1240" i="8" s="1"/>
  <c r="P1240" i="7"/>
  <c r="T1240" i="7" s="1"/>
  <c r="T2" i="7" s="1"/>
  <c r="T1239" i="7"/>
  <c r="M1240" i="7" l="1"/>
  <c r="U1240" i="7" s="1"/>
  <c r="U2" i="7" s="1"/>
  <c r="U1239" i="7"/>
  <c r="I1240" i="8"/>
  <c r="O1240" i="8" s="1"/>
  <c r="O2" i="8" s="1"/>
  <c r="O1239" i="8"/>
</calcChain>
</file>

<file path=xl/sharedStrings.xml><?xml version="1.0" encoding="utf-8"?>
<sst xmlns="http://schemas.openxmlformats.org/spreadsheetml/2006/main" count="72" uniqueCount="24">
  <si>
    <t>Date</t>
  </si>
  <si>
    <t>portfolio_values</t>
  </si>
  <si>
    <t>Nifty</t>
  </si>
  <si>
    <t>Nify</t>
  </si>
  <si>
    <t>BETA</t>
  </si>
  <si>
    <t>MCAP</t>
  </si>
  <si>
    <t>NIFTY</t>
  </si>
  <si>
    <t>BETA10</t>
  </si>
  <si>
    <t>MCAP10</t>
  </si>
  <si>
    <t>BETA8</t>
  </si>
  <si>
    <t>MCAP8</t>
  </si>
  <si>
    <t>BETA12</t>
  </si>
  <si>
    <t>MCA12</t>
  </si>
  <si>
    <t>pf</t>
  </si>
  <si>
    <t>Returns</t>
  </si>
  <si>
    <t>Peak Equity</t>
  </si>
  <si>
    <t>DD</t>
  </si>
  <si>
    <t>MaxDD</t>
  </si>
  <si>
    <t>Beta</t>
  </si>
  <si>
    <t>BETA5</t>
  </si>
  <si>
    <t>MCAP5</t>
  </si>
  <si>
    <t>beta+mcap 5</t>
  </si>
  <si>
    <t>Beta+Mcap</t>
  </si>
  <si>
    <t>B+Mcap5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</si>
</sst>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70" formatCode="0.0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3" tint="0.79998168889431442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9">
    <xf numFmtId="0" fontId="0" fillId="0" borderId="0" xfId="0"/>
    <xf numFmtId="14" fontId="0" fillId="0" borderId="0" xfId="0" applyNumberFormat="1"/>
    <xf numFmtId="2" fontId="0" fillId="0" borderId="0" xfId="0" applyNumberFormat="1"/>
    <xf numFmtId="170" fontId="0" fillId="0" borderId="0" xfId="0" applyNumberFormat="1"/>
    <xf numFmtId="0" fontId="0" fillId="33" borderId="0" xfId="0" applyFill="1"/>
    <xf numFmtId="14" fontId="0" fillId="33" borderId="0" xfId="0" applyNumberFormat="1" applyFill="1"/>
    <xf numFmtId="170" fontId="0" fillId="33" borderId="0" xfId="0" applyNumberFormat="1" applyFill="1"/>
    <xf numFmtId="2" fontId="0" fillId="33" borderId="0" xfId="0" applyNumberFormat="1" applyFill="1"/>
    <xf numFmtId="2" fontId="16" fillId="0" borderId="0" xfId="0" applyNumberFormat="1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I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3313123359580054"/>
          <c:y val="1.1690650737623313E-2"/>
          <c:w val="0.74521236065004071"/>
          <c:h val="0.83237140616043681"/>
        </c:manualLayout>
      </c:layout>
      <c:lineChart>
        <c:grouping val="standard"/>
        <c:varyColors val="0"/>
        <c:ser>
          <c:idx val="0"/>
          <c:order val="0"/>
          <c:tx>
            <c:strRef>
              <c:f>Mcap10!$C$2</c:f>
              <c:strCache>
                <c:ptCount val="1"/>
                <c:pt idx="0">
                  <c:v>pf</c:v>
                </c:pt>
              </c:strCache>
            </c:strRef>
          </c:tx>
          <c:marker>
            <c:symbol val="none"/>
          </c:marker>
          <c:cat>
            <c:numRef>
              <c:f>Mcap10!$B$3:$B$1240</c:f>
              <c:numCache>
                <c:formatCode>m/d/yyyy</c:formatCode>
                <c:ptCount val="1238"/>
                <c:pt idx="0">
                  <c:v>43187</c:v>
                </c:pt>
                <c:pt idx="1">
                  <c:v>43192</c:v>
                </c:pt>
                <c:pt idx="2">
                  <c:v>43193</c:v>
                </c:pt>
                <c:pt idx="3">
                  <c:v>43194</c:v>
                </c:pt>
                <c:pt idx="4">
                  <c:v>43195</c:v>
                </c:pt>
                <c:pt idx="5">
                  <c:v>43196</c:v>
                </c:pt>
                <c:pt idx="6">
                  <c:v>43199</c:v>
                </c:pt>
                <c:pt idx="7">
                  <c:v>43200</c:v>
                </c:pt>
                <c:pt idx="8">
                  <c:v>43201</c:v>
                </c:pt>
                <c:pt idx="9">
                  <c:v>43202</c:v>
                </c:pt>
                <c:pt idx="10">
                  <c:v>43203</c:v>
                </c:pt>
                <c:pt idx="11">
                  <c:v>43206</c:v>
                </c:pt>
                <c:pt idx="12">
                  <c:v>43207</c:v>
                </c:pt>
                <c:pt idx="13">
                  <c:v>43208</c:v>
                </c:pt>
                <c:pt idx="14">
                  <c:v>43209</c:v>
                </c:pt>
                <c:pt idx="15">
                  <c:v>43210</c:v>
                </c:pt>
                <c:pt idx="16">
                  <c:v>43213</c:v>
                </c:pt>
                <c:pt idx="17">
                  <c:v>43214</c:v>
                </c:pt>
                <c:pt idx="18">
                  <c:v>43215</c:v>
                </c:pt>
                <c:pt idx="19">
                  <c:v>43216</c:v>
                </c:pt>
                <c:pt idx="20">
                  <c:v>43217</c:v>
                </c:pt>
                <c:pt idx="21">
                  <c:v>43220</c:v>
                </c:pt>
                <c:pt idx="22">
                  <c:v>43222</c:v>
                </c:pt>
                <c:pt idx="23">
                  <c:v>43223</c:v>
                </c:pt>
                <c:pt idx="24">
                  <c:v>43224</c:v>
                </c:pt>
                <c:pt idx="25">
                  <c:v>43227</c:v>
                </c:pt>
                <c:pt idx="26">
                  <c:v>43228</c:v>
                </c:pt>
                <c:pt idx="27">
                  <c:v>43229</c:v>
                </c:pt>
                <c:pt idx="28">
                  <c:v>43230</c:v>
                </c:pt>
                <c:pt idx="29">
                  <c:v>43231</c:v>
                </c:pt>
                <c:pt idx="30">
                  <c:v>43234</c:v>
                </c:pt>
                <c:pt idx="31">
                  <c:v>43235</c:v>
                </c:pt>
                <c:pt idx="32">
                  <c:v>43236</c:v>
                </c:pt>
                <c:pt idx="33">
                  <c:v>43237</c:v>
                </c:pt>
                <c:pt idx="34">
                  <c:v>43238</c:v>
                </c:pt>
                <c:pt idx="35">
                  <c:v>43241</c:v>
                </c:pt>
                <c:pt idx="36">
                  <c:v>43242</c:v>
                </c:pt>
                <c:pt idx="37">
                  <c:v>43243</c:v>
                </c:pt>
                <c:pt idx="38">
                  <c:v>43244</c:v>
                </c:pt>
                <c:pt idx="39">
                  <c:v>43245</c:v>
                </c:pt>
                <c:pt idx="40">
                  <c:v>43248</c:v>
                </c:pt>
                <c:pt idx="41">
                  <c:v>43249</c:v>
                </c:pt>
                <c:pt idx="42">
                  <c:v>43250</c:v>
                </c:pt>
                <c:pt idx="43">
                  <c:v>43251</c:v>
                </c:pt>
                <c:pt idx="44">
                  <c:v>43252</c:v>
                </c:pt>
                <c:pt idx="45">
                  <c:v>43255</c:v>
                </c:pt>
                <c:pt idx="46">
                  <c:v>43256</c:v>
                </c:pt>
                <c:pt idx="47">
                  <c:v>43257</c:v>
                </c:pt>
                <c:pt idx="48">
                  <c:v>43258</c:v>
                </c:pt>
                <c:pt idx="49">
                  <c:v>43259</c:v>
                </c:pt>
                <c:pt idx="50">
                  <c:v>43262</c:v>
                </c:pt>
                <c:pt idx="51">
                  <c:v>43263</c:v>
                </c:pt>
                <c:pt idx="52">
                  <c:v>43264</c:v>
                </c:pt>
                <c:pt idx="53">
                  <c:v>43265</c:v>
                </c:pt>
                <c:pt idx="54">
                  <c:v>43266</c:v>
                </c:pt>
                <c:pt idx="55">
                  <c:v>43269</c:v>
                </c:pt>
                <c:pt idx="56">
                  <c:v>43270</c:v>
                </c:pt>
                <c:pt idx="57">
                  <c:v>43271</c:v>
                </c:pt>
                <c:pt idx="58">
                  <c:v>43272</c:v>
                </c:pt>
                <c:pt idx="59">
                  <c:v>43273</c:v>
                </c:pt>
                <c:pt idx="60">
                  <c:v>43276</c:v>
                </c:pt>
                <c:pt idx="61">
                  <c:v>43277</c:v>
                </c:pt>
                <c:pt idx="62">
                  <c:v>43278</c:v>
                </c:pt>
                <c:pt idx="63">
                  <c:v>43279</c:v>
                </c:pt>
                <c:pt idx="64">
                  <c:v>43280</c:v>
                </c:pt>
                <c:pt idx="65">
                  <c:v>43283</c:v>
                </c:pt>
                <c:pt idx="66">
                  <c:v>43284</c:v>
                </c:pt>
                <c:pt idx="67">
                  <c:v>43285</c:v>
                </c:pt>
                <c:pt idx="68">
                  <c:v>43286</c:v>
                </c:pt>
                <c:pt idx="69">
                  <c:v>43287</c:v>
                </c:pt>
                <c:pt idx="70">
                  <c:v>43290</c:v>
                </c:pt>
                <c:pt idx="71">
                  <c:v>43291</c:v>
                </c:pt>
                <c:pt idx="72">
                  <c:v>43292</c:v>
                </c:pt>
                <c:pt idx="73">
                  <c:v>43293</c:v>
                </c:pt>
                <c:pt idx="74">
                  <c:v>43294</c:v>
                </c:pt>
                <c:pt idx="75">
                  <c:v>43297</c:v>
                </c:pt>
                <c:pt idx="76">
                  <c:v>43298</c:v>
                </c:pt>
                <c:pt idx="77">
                  <c:v>43299</c:v>
                </c:pt>
                <c:pt idx="78">
                  <c:v>43300</c:v>
                </c:pt>
                <c:pt idx="79">
                  <c:v>43301</c:v>
                </c:pt>
                <c:pt idx="80">
                  <c:v>43304</c:v>
                </c:pt>
                <c:pt idx="81">
                  <c:v>43305</c:v>
                </c:pt>
                <c:pt idx="82">
                  <c:v>43306</c:v>
                </c:pt>
                <c:pt idx="83">
                  <c:v>43307</c:v>
                </c:pt>
                <c:pt idx="84">
                  <c:v>43308</c:v>
                </c:pt>
                <c:pt idx="85">
                  <c:v>43311</c:v>
                </c:pt>
                <c:pt idx="86">
                  <c:v>43312</c:v>
                </c:pt>
                <c:pt idx="87">
                  <c:v>43313</c:v>
                </c:pt>
                <c:pt idx="88">
                  <c:v>43314</c:v>
                </c:pt>
                <c:pt idx="89">
                  <c:v>43315</c:v>
                </c:pt>
                <c:pt idx="90">
                  <c:v>43318</c:v>
                </c:pt>
                <c:pt idx="91">
                  <c:v>43319</c:v>
                </c:pt>
                <c:pt idx="92">
                  <c:v>43320</c:v>
                </c:pt>
                <c:pt idx="93">
                  <c:v>43321</c:v>
                </c:pt>
                <c:pt idx="94">
                  <c:v>43322</c:v>
                </c:pt>
                <c:pt idx="95">
                  <c:v>43325</c:v>
                </c:pt>
                <c:pt idx="96">
                  <c:v>43326</c:v>
                </c:pt>
                <c:pt idx="97">
                  <c:v>43328</c:v>
                </c:pt>
                <c:pt idx="98">
                  <c:v>43329</c:v>
                </c:pt>
                <c:pt idx="99">
                  <c:v>43332</c:v>
                </c:pt>
                <c:pt idx="100">
                  <c:v>43333</c:v>
                </c:pt>
                <c:pt idx="101">
                  <c:v>43335</c:v>
                </c:pt>
                <c:pt idx="102">
                  <c:v>43336</c:v>
                </c:pt>
                <c:pt idx="103">
                  <c:v>43339</c:v>
                </c:pt>
                <c:pt idx="104">
                  <c:v>43340</c:v>
                </c:pt>
                <c:pt idx="105">
                  <c:v>43341</c:v>
                </c:pt>
                <c:pt idx="106">
                  <c:v>43342</c:v>
                </c:pt>
                <c:pt idx="107">
                  <c:v>43343</c:v>
                </c:pt>
                <c:pt idx="108">
                  <c:v>43346</c:v>
                </c:pt>
                <c:pt idx="109">
                  <c:v>43347</c:v>
                </c:pt>
                <c:pt idx="110">
                  <c:v>43348</c:v>
                </c:pt>
                <c:pt idx="111">
                  <c:v>43349</c:v>
                </c:pt>
                <c:pt idx="112">
                  <c:v>43350</c:v>
                </c:pt>
                <c:pt idx="113">
                  <c:v>43353</c:v>
                </c:pt>
                <c:pt idx="114">
                  <c:v>43354</c:v>
                </c:pt>
                <c:pt idx="115">
                  <c:v>43355</c:v>
                </c:pt>
                <c:pt idx="116">
                  <c:v>43357</c:v>
                </c:pt>
                <c:pt idx="117">
                  <c:v>43360</c:v>
                </c:pt>
                <c:pt idx="118">
                  <c:v>43361</c:v>
                </c:pt>
                <c:pt idx="119">
                  <c:v>43362</c:v>
                </c:pt>
                <c:pt idx="120">
                  <c:v>43364</c:v>
                </c:pt>
                <c:pt idx="121">
                  <c:v>43367</c:v>
                </c:pt>
                <c:pt idx="122">
                  <c:v>43368</c:v>
                </c:pt>
                <c:pt idx="123">
                  <c:v>43369</c:v>
                </c:pt>
                <c:pt idx="124">
                  <c:v>43370</c:v>
                </c:pt>
                <c:pt idx="125">
                  <c:v>43371</c:v>
                </c:pt>
                <c:pt idx="126">
                  <c:v>43374</c:v>
                </c:pt>
                <c:pt idx="127">
                  <c:v>43376</c:v>
                </c:pt>
                <c:pt idx="128">
                  <c:v>43377</c:v>
                </c:pt>
                <c:pt idx="129">
                  <c:v>43378</c:v>
                </c:pt>
                <c:pt idx="130">
                  <c:v>43381</c:v>
                </c:pt>
                <c:pt idx="131">
                  <c:v>43382</c:v>
                </c:pt>
                <c:pt idx="132">
                  <c:v>43383</c:v>
                </c:pt>
                <c:pt idx="133">
                  <c:v>43384</c:v>
                </c:pt>
                <c:pt idx="134">
                  <c:v>43385</c:v>
                </c:pt>
                <c:pt idx="135">
                  <c:v>43388</c:v>
                </c:pt>
                <c:pt idx="136">
                  <c:v>43389</c:v>
                </c:pt>
                <c:pt idx="137">
                  <c:v>43390</c:v>
                </c:pt>
                <c:pt idx="138">
                  <c:v>43392</c:v>
                </c:pt>
                <c:pt idx="139">
                  <c:v>43395</c:v>
                </c:pt>
                <c:pt idx="140">
                  <c:v>43396</c:v>
                </c:pt>
                <c:pt idx="141">
                  <c:v>43397</c:v>
                </c:pt>
                <c:pt idx="142">
                  <c:v>43398</c:v>
                </c:pt>
                <c:pt idx="143">
                  <c:v>43399</c:v>
                </c:pt>
                <c:pt idx="144">
                  <c:v>43402</c:v>
                </c:pt>
                <c:pt idx="145">
                  <c:v>43403</c:v>
                </c:pt>
                <c:pt idx="146">
                  <c:v>43404</c:v>
                </c:pt>
                <c:pt idx="147">
                  <c:v>43405</c:v>
                </c:pt>
                <c:pt idx="148">
                  <c:v>43406</c:v>
                </c:pt>
                <c:pt idx="149">
                  <c:v>43409</c:v>
                </c:pt>
                <c:pt idx="150">
                  <c:v>43410</c:v>
                </c:pt>
                <c:pt idx="151">
                  <c:v>43411</c:v>
                </c:pt>
                <c:pt idx="152">
                  <c:v>43413</c:v>
                </c:pt>
                <c:pt idx="153">
                  <c:v>43416</c:v>
                </c:pt>
                <c:pt idx="154">
                  <c:v>43417</c:v>
                </c:pt>
                <c:pt idx="155">
                  <c:v>43418</c:v>
                </c:pt>
                <c:pt idx="156">
                  <c:v>43419</c:v>
                </c:pt>
                <c:pt idx="157">
                  <c:v>43420</c:v>
                </c:pt>
                <c:pt idx="158">
                  <c:v>43423</c:v>
                </c:pt>
                <c:pt idx="159">
                  <c:v>43424</c:v>
                </c:pt>
                <c:pt idx="160">
                  <c:v>43425</c:v>
                </c:pt>
                <c:pt idx="161">
                  <c:v>43426</c:v>
                </c:pt>
                <c:pt idx="162">
                  <c:v>43430</c:v>
                </c:pt>
                <c:pt idx="163">
                  <c:v>43431</c:v>
                </c:pt>
                <c:pt idx="164">
                  <c:v>43432</c:v>
                </c:pt>
                <c:pt idx="165">
                  <c:v>43433</c:v>
                </c:pt>
                <c:pt idx="166">
                  <c:v>43434</c:v>
                </c:pt>
                <c:pt idx="167">
                  <c:v>43437</c:v>
                </c:pt>
                <c:pt idx="168">
                  <c:v>43438</c:v>
                </c:pt>
                <c:pt idx="169">
                  <c:v>43439</c:v>
                </c:pt>
                <c:pt idx="170">
                  <c:v>43440</c:v>
                </c:pt>
                <c:pt idx="171">
                  <c:v>43441</c:v>
                </c:pt>
                <c:pt idx="172">
                  <c:v>43444</c:v>
                </c:pt>
                <c:pt idx="173">
                  <c:v>43445</c:v>
                </c:pt>
                <c:pt idx="174">
                  <c:v>43446</c:v>
                </c:pt>
                <c:pt idx="175">
                  <c:v>43447</c:v>
                </c:pt>
                <c:pt idx="176">
                  <c:v>43448</c:v>
                </c:pt>
                <c:pt idx="177">
                  <c:v>43451</c:v>
                </c:pt>
                <c:pt idx="178">
                  <c:v>43452</c:v>
                </c:pt>
                <c:pt idx="179">
                  <c:v>43453</c:v>
                </c:pt>
                <c:pt idx="180">
                  <c:v>43454</c:v>
                </c:pt>
                <c:pt idx="181">
                  <c:v>43455</c:v>
                </c:pt>
                <c:pt idx="182">
                  <c:v>43458</c:v>
                </c:pt>
                <c:pt idx="183">
                  <c:v>43460</c:v>
                </c:pt>
                <c:pt idx="184">
                  <c:v>43461</c:v>
                </c:pt>
                <c:pt idx="185">
                  <c:v>43462</c:v>
                </c:pt>
                <c:pt idx="186">
                  <c:v>43465</c:v>
                </c:pt>
                <c:pt idx="187">
                  <c:v>43466</c:v>
                </c:pt>
                <c:pt idx="188">
                  <c:v>43467</c:v>
                </c:pt>
                <c:pt idx="189">
                  <c:v>43468</c:v>
                </c:pt>
                <c:pt idx="190">
                  <c:v>43469</c:v>
                </c:pt>
                <c:pt idx="191">
                  <c:v>43472</c:v>
                </c:pt>
                <c:pt idx="192">
                  <c:v>43473</c:v>
                </c:pt>
                <c:pt idx="193">
                  <c:v>43474</c:v>
                </c:pt>
                <c:pt idx="194">
                  <c:v>43475</c:v>
                </c:pt>
                <c:pt idx="195">
                  <c:v>43476</c:v>
                </c:pt>
                <c:pt idx="196">
                  <c:v>43479</c:v>
                </c:pt>
                <c:pt idx="197">
                  <c:v>43480</c:v>
                </c:pt>
                <c:pt idx="198">
                  <c:v>43481</c:v>
                </c:pt>
                <c:pt idx="199">
                  <c:v>43482</c:v>
                </c:pt>
                <c:pt idx="200">
                  <c:v>43483</c:v>
                </c:pt>
                <c:pt idx="201">
                  <c:v>43486</c:v>
                </c:pt>
                <c:pt idx="202">
                  <c:v>43487</c:v>
                </c:pt>
                <c:pt idx="203">
                  <c:v>43488</c:v>
                </c:pt>
                <c:pt idx="204">
                  <c:v>43489</c:v>
                </c:pt>
                <c:pt idx="205">
                  <c:v>43490</c:v>
                </c:pt>
                <c:pt idx="206">
                  <c:v>43493</c:v>
                </c:pt>
                <c:pt idx="207">
                  <c:v>43494</c:v>
                </c:pt>
                <c:pt idx="208">
                  <c:v>43495</c:v>
                </c:pt>
                <c:pt idx="209">
                  <c:v>43496</c:v>
                </c:pt>
                <c:pt idx="210">
                  <c:v>43497</c:v>
                </c:pt>
                <c:pt idx="211">
                  <c:v>43500</c:v>
                </c:pt>
                <c:pt idx="212">
                  <c:v>43501</c:v>
                </c:pt>
                <c:pt idx="213">
                  <c:v>43502</c:v>
                </c:pt>
                <c:pt idx="214">
                  <c:v>43503</c:v>
                </c:pt>
                <c:pt idx="215">
                  <c:v>43504</c:v>
                </c:pt>
                <c:pt idx="216">
                  <c:v>43507</c:v>
                </c:pt>
                <c:pt idx="217">
                  <c:v>43508</c:v>
                </c:pt>
                <c:pt idx="218">
                  <c:v>43510</c:v>
                </c:pt>
                <c:pt idx="219">
                  <c:v>43511</c:v>
                </c:pt>
                <c:pt idx="220">
                  <c:v>43514</c:v>
                </c:pt>
                <c:pt idx="221">
                  <c:v>43515</c:v>
                </c:pt>
                <c:pt idx="222">
                  <c:v>43516</c:v>
                </c:pt>
                <c:pt idx="223">
                  <c:v>43517</c:v>
                </c:pt>
                <c:pt idx="224">
                  <c:v>43518</c:v>
                </c:pt>
                <c:pt idx="225">
                  <c:v>43521</c:v>
                </c:pt>
                <c:pt idx="226">
                  <c:v>43522</c:v>
                </c:pt>
                <c:pt idx="227">
                  <c:v>43523</c:v>
                </c:pt>
                <c:pt idx="228">
                  <c:v>43524</c:v>
                </c:pt>
                <c:pt idx="229">
                  <c:v>43525</c:v>
                </c:pt>
                <c:pt idx="230">
                  <c:v>43529</c:v>
                </c:pt>
                <c:pt idx="231">
                  <c:v>43530</c:v>
                </c:pt>
                <c:pt idx="232">
                  <c:v>43531</c:v>
                </c:pt>
                <c:pt idx="233">
                  <c:v>43532</c:v>
                </c:pt>
                <c:pt idx="234">
                  <c:v>43535</c:v>
                </c:pt>
                <c:pt idx="235">
                  <c:v>43536</c:v>
                </c:pt>
                <c:pt idx="236">
                  <c:v>43537</c:v>
                </c:pt>
                <c:pt idx="237">
                  <c:v>43538</c:v>
                </c:pt>
                <c:pt idx="238">
                  <c:v>43539</c:v>
                </c:pt>
                <c:pt idx="239">
                  <c:v>43542</c:v>
                </c:pt>
                <c:pt idx="240">
                  <c:v>43543</c:v>
                </c:pt>
                <c:pt idx="241">
                  <c:v>43544</c:v>
                </c:pt>
                <c:pt idx="242">
                  <c:v>43546</c:v>
                </c:pt>
                <c:pt idx="243">
                  <c:v>43549</c:v>
                </c:pt>
                <c:pt idx="244">
                  <c:v>43550</c:v>
                </c:pt>
                <c:pt idx="245">
                  <c:v>43551</c:v>
                </c:pt>
                <c:pt idx="246">
                  <c:v>43552</c:v>
                </c:pt>
                <c:pt idx="247">
                  <c:v>43556</c:v>
                </c:pt>
                <c:pt idx="248">
                  <c:v>43557</c:v>
                </c:pt>
                <c:pt idx="249">
                  <c:v>43558</c:v>
                </c:pt>
                <c:pt idx="250">
                  <c:v>43559</c:v>
                </c:pt>
                <c:pt idx="251">
                  <c:v>43560</c:v>
                </c:pt>
                <c:pt idx="252">
                  <c:v>43563</c:v>
                </c:pt>
                <c:pt idx="253">
                  <c:v>43564</c:v>
                </c:pt>
                <c:pt idx="254">
                  <c:v>43565</c:v>
                </c:pt>
                <c:pt idx="255">
                  <c:v>43566</c:v>
                </c:pt>
                <c:pt idx="256">
                  <c:v>43567</c:v>
                </c:pt>
                <c:pt idx="257">
                  <c:v>43570</c:v>
                </c:pt>
                <c:pt idx="258">
                  <c:v>43571</c:v>
                </c:pt>
                <c:pt idx="259">
                  <c:v>43573</c:v>
                </c:pt>
                <c:pt idx="260">
                  <c:v>43577</c:v>
                </c:pt>
                <c:pt idx="261">
                  <c:v>43578</c:v>
                </c:pt>
                <c:pt idx="262">
                  <c:v>43579</c:v>
                </c:pt>
                <c:pt idx="263">
                  <c:v>43580</c:v>
                </c:pt>
                <c:pt idx="264">
                  <c:v>43581</c:v>
                </c:pt>
                <c:pt idx="265">
                  <c:v>43585</c:v>
                </c:pt>
                <c:pt idx="266">
                  <c:v>43587</c:v>
                </c:pt>
                <c:pt idx="267">
                  <c:v>43588</c:v>
                </c:pt>
                <c:pt idx="268">
                  <c:v>43591</c:v>
                </c:pt>
                <c:pt idx="269">
                  <c:v>43592</c:v>
                </c:pt>
                <c:pt idx="270">
                  <c:v>43593</c:v>
                </c:pt>
                <c:pt idx="271">
                  <c:v>43594</c:v>
                </c:pt>
                <c:pt idx="272">
                  <c:v>43595</c:v>
                </c:pt>
                <c:pt idx="273">
                  <c:v>43598</c:v>
                </c:pt>
                <c:pt idx="274">
                  <c:v>43599</c:v>
                </c:pt>
                <c:pt idx="275">
                  <c:v>43600</c:v>
                </c:pt>
                <c:pt idx="276">
                  <c:v>43601</c:v>
                </c:pt>
                <c:pt idx="277">
                  <c:v>43602</c:v>
                </c:pt>
                <c:pt idx="278">
                  <c:v>43605</c:v>
                </c:pt>
                <c:pt idx="279">
                  <c:v>43606</c:v>
                </c:pt>
                <c:pt idx="280">
                  <c:v>43607</c:v>
                </c:pt>
                <c:pt idx="281">
                  <c:v>43608</c:v>
                </c:pt>
                <c:pt idx="282">
                  <c:v>43609</c:v>
                </c:pt>
                <c:pt idx="283">
                  <c:v>43612</c:v>
                </c:pt>
                <c:pt idx="284">
                  <c:v>43613</c:v>
                </c:pt>
                <c:pt idx="285">
                  <c:v>43614</c:v>
                </c:pt>
                <c:pt idx="286">
                  <c:v>43615</c:v>
                </c:pt>
                <c:pt idx="287">
                  <c:v>43616</c:v>
                </c:pt>
                <c:pt idx="288">
                  <c:v>43619</c:v>
                </c:pt>
                <c:pt idx="289">
                  <c:v>43620</c:v>
                </c:pt>
                <c:pt idx="290">
                  <c:v>43622</c:v>
                </c:pt>
                <c:pt idx="291">
                  <c:v>43623</c:v>
                </c:pt>
                <c:pt idx="292">
                  <c:v>43626</c:v>
                </c:pt>
                <c:pt idx="293">
                  <c:v>43627</c:v>
                </c:pt>
                <c:pt idx="294">
                  <c:v>43628</c:v>
                </c:pt>
                <c:pt idx="295">
                  <c:v>43629</c:v>
                </c:pt>
                <c:pt idx="296">
                  <c:v>43630</c:v>
                </c:pt>
                <c:pt idx="297">
                  <c:v>43633</c:v>
                </c:pt>
                <c:pt idx="298">
                  <c:v>43634</c:v>
                </c:pt>
                <c:pt idx="299">
                  <c:v>43635</c:v>
                </c:pt>
                <c:pt idx="300">
                  <c:v>43636</c:v>
                </c:pt>
                <c:pt idx="301">
                  <c:v>43637</c:v>
                </c:pt>
                <c:pt idx="302">
                  <c:v>43640</c:v>
                </c:pt>
                <c:pt idx="303">
                  <c:v>43641</c:v>
                </c:pt>
                <c:pt idx="304">
                  <c:v>43642</c:v>
                </c:pt>
                <c:pt idx="305">
                  <c:v>43643</c:v>
                </c:pt>
                <c:pt idx="306">
                  <c:v>43644</c:v>
                </c:pt>
                <c:pt idx="307">
                  <c:v>43647</c:v>
                </c:pt>
                <c:pt idx="308">
                  <c:v>43648</c:v>
                </c:pt>
                <c:pt idx="309">
                  <c:v>43649</c:v>
                </c:pt>
                <c:pt idx="310">
                  <c:v>43650</c:v>
                </c:pt>
                <c:pt idx="311">
                  <c:v>43651</c:v>
                </c:pt>
                <c:pt idx="312">
                  <c:v>43654</c:v>
                </c:pt>
                <c:pt idx="313">
                  <c:v>43655</c:v>
                </c:pt>
                <c:pt idx="314">
                  <c:v>43656</c:v>
                </c:pt>
                <c:pt idx="315">
                  <c:v>43657</c:v>
                </c:pt>
                <c:pt idx="316">
                  <c:v>43658</c:v>
                </c:pt>
                <c:pt idx="317">
                  <c:v>43661</c:v>
                </c:pt>
                <c:pt idx="318">
                  <c:v>43662</c:v>
                </c:pt>
                <c:pt idx="319">
                  <c:v>43663</c:v>
                </c:pt>
                <c:pt idx="320">
                  <c:v>43664</c:v>
                </c:pt>
                <c:pt idx="321">
                  <c:v>43665</c:v>
                </c:pt>
                <c:pt idx="322">
                  <c:v>43668</c:v>
                </c:pt>
                <c:pt idx="323">
                  <c:v>43669</c:v>
                </c:pt>
                <c:pt idx="324">
                  <c:v>43670</c:v>
                </c:pt>
                <c:pt idx="325">
                  <c:v>43671</c:v>
                </c:pt>
                <c:pt idx="326">
                  <c:v>43672</c:v>
                </c:pt>
                <c:pt idx="327">
                  <c:v>43675</c:v>
                </c:pt>
                <c:pt idx="328">
                  <c:v>43676</c:v>
                </c:pt>
                <c:pt idx="329">
                  <c:v>43677</c:v>
                </c:pt>
                <c:pt idx="330">
                  <c:v>43678</c:v>
                </c:pt>
                <c:pt idx="331">
                  <c:v>43679</c:v>
                </c:pt>
                <c:pt idx="332">
                  <c:v>43682</c:v>
                </c:pt>
                <c:pt idx="333">
                  <c:v>43683</c:v>
                </c:pt>
                <c:pt idx="334">
                  <c:v>43684</c:v>
                </c:pt>
                <c:pt idx="335">
                  <c:v>43685</c:v>
                </c:pt>
                <c:pt idx="336">
                  <c:v>43686</c:v>
                </c:pt>
                <c:pt idx="337">
                  <c:v>43690</c:v>
                </c:pt>
                <c:pt idx="338">
                  <c:v>43691</c:v>
                </c:pt>
                <c:pt idx="339">
                  <c:v>43693</c:v>
                </c:pt>
                <c:pt idx="340">
                  <c:v>43696</c:v>
                </c:pt>
                <c:pt idx="341">
                  <c:v>43697</c:v>
                </c:pt>
                <c:pt idx="342">
                  <c:v>43698</c:v>
                </c:pt>
                <c:pt idx="343">
                  <c:v>43699</c:v>
                </c:pt>
                <c:pt idx="344">
                  <c:v>43700</c:v>
                </c:pt>
                <c:pt idx="345">
                  <c:v>43703</c:v>
                </c:pt>
                <c:pt idx="346">
                  <c:v>43704</c:v>
                </c:pt>
                <c:pt idx="347">
                  <c:v>43705</c:v>
                </c:pt>
                <c:pt idx="348">
                  <c:v>43706</c:v>
                </c:pt>
                <c:pt idx="349">
                  <c:v>43707</c:v>
                </c:pt>
                <c:pt idx="350">
                  <c:v>43711</c:v>
                </c:pt>
                <c:pt idx="351">
                  <c:v>43712</c:v>
                </c:pt>
                <c:pt idx="352">
                  <c:v>43713</c:v>
                </c:pt>
                <c:pt idx="353">
                  <c:v>43714</c:v>
                </c:pt>
                <c:pt idx="354">
                  <c:v>43717</c:v>
                </c:pt>
                <c:pt idx="355">
                  <c:v>43719</c:v>
                </c:pt>
                <c:pt idx="356">
                  <c:v>43720</c:v>
                </c:pt>
                <c:pt idx="357">
                  <c:v>43721</c:v>
                </c:pt>
                <c:pt idx="358">
                  <c:v>43724</c:v>
                </c:pt>
                <c:pt idx="359">
                  <c:v>43725</c:v>
                </c:pt>
                <c:pt idx="360">
                  <c:v>43726</c:v>
                </c:pt>
                <c:pt idx="361">
                  <c:v>43727</c:v>
                </c:pt>
                <c:pt idx="362">
                  <c:v>43728</c:v>
                </c:pt>
                <c:pt idx="363">
                  <c:v>43731</c:v>
                </c:pt>
                <c:pt idx="364">
                  <c:v>43732</c:v>
                </c:pt>
                <c:pt idx="365">
                  <c:v>43733</c:v>
                </c:pt>
                <c:pt idx="366">
                  <c:v>43734</c:v>
                </c:pt>
                <c:pt idx="367">
                  <c:v>43735</c:v>
                </c:pt>
                <c:pt idx="368">
                  <c:v>43738</c:v>
                </c:pt>
                <c:pt idx="369">
                  <c:v>43739</c:v>
                </c:pt>
                <c:pt idx="370">
                  <c:v>43741</c:v>
                </c:pt>
                <c:pt idx="371">
                  <c:v>43742</c:v>
                </c:pt>
                <c:pt idx="372">
                  <c:v>43745</c:v>
                </c:pt>
                <c:pt idx="373">
                  <c:v>43747</c:v>
                </c:pt>
                <c:pt idx="374">
                  <c:v>43748</c:v>
                </c:pt>
                <c:pt idx="375">
                  <c:v>43749</c:v>
                </c:pt>
                <c:pt idx="376">
                  <c:v>43752</c:v>
                </c:pt>
                <c:pt idx="377">
                  <c:v>43753</c:v>
                </c:pt>
                <c:pt idx="378">
                  <c:v>43754</c:v>
                </c:pt>
                <c:pt idx="379">
                  <c:v>43755</c:v>
                </c:pt>
                <c:pt idx="380">
                  <c:v>43756</c:v>
                </c:pt>
                <c:pt idx="381">
                  <c:v>43760</c:v>
                </c:pt>
                <c:pt idx="382">
                  <c:v>43761</c:v>
                </c:pt>
                <c:pt idx="383">
                  <c:v>43762</c:v>
                </c:pt>
                <c:pt idx="384">
                  <c:v>43763</c:v>
                </c:pt>
                <c:pt idx="385">
                  <c:v>43765</c:v>
                </c:pt>
                <c:pt idx="386">
                  <c:v>43767</c:v>
                </c:pt>
                <c:pt idx="387">
                  <c:v>43768</c:v>
                </c:pt>
                <c:pt idx="388">
                  <c:v>43769</c:v>
                </c:pt>
                <c:pt idx="389">
                  <c:v>43770</c:v>
                </c:pt>
                <c:pt idx="390">
                  <c:v>43773</c:v>
                </c:pt>
                <c:pt idx="391">
                  <c:v>43774</c:v>
                </c:pt>
                <c:pt idx="392">
                  <c:v>43775</c:v>
                </c:pt>
                <c:pt idx="393">
                  <c:v>43776</c:v>
                </c:pt>
                <c:pt idx="394">
                  <c:v>43777</c:v>
                </c:pt>
                <c:pt idx="395">
                  <c:v>43780</c:v>
                </c:pt>
                <c:pt idx="396">
                  <c:v>43782</c:v>
                </c:pt>
                <c:pt idx="397">
                  <c:v>43783</c:v>
                </c:pt>
                <c:pt idx="398">
                  <c:v>43784</c:v>
                </c:pt>
                <c:pt idx="399">
                  <c:v>43787</c:v>
                </c:pt>
                <c:pt idx="400">
                  <c:v>43788</c:v>
                </c:pt>
                <c:pt idx="401">
                  <c:v>43789</c:v>
                </c:pt>
                <c:pt idx="402">
                  <c:v>43790</c:v>
                </c:pt>
                <c:pt idx="403">
                  <c:v>43791</c:v>
                </c:pt>
                <c:pt idx="404">
                  <c:v>43794</c:v>
                </c:pt>
                <c:pt idx="405">
                  <c:v>43795</c:v>
                </c:pt>
                <c:pt idx="406">
                  <c:v>43796</c:v>
                </c:pt>
                <c:pt idx="407">
                  <c:v>43797</c:v>
                </c:pt>
                <c:pt idx="408">
                  <c:v>43798</c:v>
                </c:pt>
                <c:pt idx="409">
                  <c:v>43801</c:v>
                </c:pt>
                <c:pt idx="410">
                  <c:v>43802</c:v>
                </c:pt>
                <c:pt idx="411">
                  <c:v>43803</c:v>
                </c:pt>
                <c:pt idx="412">
                  <c:v>43804</c:v>
                </c:pt>
                <c:pt idx="413">
                  <c:v>43805</c:v>
                </c:pt>
                <c:pt idx="414">
                  <c:v>43808</c:v>
                </c:pt>
                <c:pt idx="415">
                  <c:v>43809</c:v>
                </c:pt>
                <c:pt idx="416">
                  <c:v>43810</c:v>
                </c:pt>
                <c:pt idx="417">
                  <c:v>43811</c:v>
                </c:pt>
                <c:pt idx="418">
                  <c:v>43812</c:v>
                </c:pt>
                <c:pt idx="419">
                  <c:v>43815</c:v>
                </c:pt>
                <c:pt idx="420">
                  <c:v>43816</c:v>
                </c:pt>
                <c:pt idx="421">
                  <c:v>43817</c:v>
                </c:pt>
                <c:pt idx="422">
                  <c:v>43818</c:v>
                </c:pt>
                <c:pt idx="423">
                  <c:v>43819</c:v>
                </c:pt>
                <c:pt idx="424">
                  <c:v>43822</c:v>
                </c:pt>
                <c:pt idx="425">
                  <c:v>43823</c:v>
                </c:pt>
                <c:pt idx="426">
                  <c:v>43825</c:v>
                </c:pt>
                <c:pt idx="427">
                  <c:v>43826</c:v>
                </c:pt>
                <c:pt idx="428">
                  <c:v>43829</c:v>
                </c:pt>
                <c:pt idx="429">
                  <c:v>43830</c:v>
                </c:pt>
                <c:pt idx="430">
                  <c:v>43831</c:v>
                </c:pt>
                <c:pt idx="431">
                  <c:v>43832</c:v>
                </c:pt>
                <c:pt idx="432">
                  <c:v>43833</c:v>
                </c:pt>
                <c:pt idx="433">
                  <c:v>43836</c:v>
                </c:pt>
                <c:pt idx="434">
                  <c:v>43837</c:v>
                </c:pt>
                <c:pt idx="435">
                  <c:v>43838</c:v>
                </c:pt>
                <c:pt idx="436">
                  <c:v>43839</c:v>
                </c:pt>
                <c:pt idx="437">
                  <c:v>43840</c:v>
                </c:pt>
                <c:pt idx="438">
                  <c:v>43843</c:v>
                </c:pt>
                <c:pt idx="439">
                  <c:v>43844</c:v>
                </c:pt>
                <c:pt idx="440">
                  <c:v>43845</c:v>
                </c:pt>
                <c:pt idx="441">
                  <c:v>43846</c:v>
                </c:pt>
                <c:pt idx="442">
                  <c:v>43847</c:v>
                </c:pt>
                <c:pt idx="443">
                  <c:v>43850</c:v>
                </c:pt>
                <c:pt idx="444">
                  <c:v>43851</c:v>
                </c:pt>
                <c:pt idx="445">
                  <c:v>43852</c:v>
                </c:pt>
                <c:pt idx="446">
                  <c:v>43853</c:v>
                </c:pt>
                <c:pt idx="447">
                  <c:v>43854</c:v>
                </c:pt>
                <c:pt idx="448">
                  <c:v>43857</c:v>
                </c:pt>
                <c:pt idx="449">
                  <c:v>43858</c:v>
                </c:pt>
                <c:pt idx="450">
                  <c:v>43859</c:v>
                </c:pt>
                <c:pt idx="451">
                  <c:v>43860</c:v>
                </c:pt>
                <c:pt idx="452">
                  <c:v>43861</c:v>
                </c:pt>
                <c:pt idx="453">
                  <c:v>43864</c:v>
                </c:pt>
                <c:pt idx="454">
                  <c:v>43865</c:v>
                </c:pt>
                <c:pt idx="455">
                  <c:v>43866</c:v>
                </c:pt>
                <c:pt idx="456">
                  <c:v>43867</c:v>
                </c:pt>
                <c:pt idx="457">
                  <c:v>43868</c:v>
                </c:pt>
                <c:pt idx="458">
                  <c:v>43871</c:v>
                </c:pt>
                <c:pt idx="459">
                  <c:v>43872</c:v>
                </c:pt>
                <c:pt idx="460">
                  <c:v>43873</c:v>
                </c:pt>
                <c:pt idx="461">
                  <c:v>43874</c:v>
                </c:pt>
                <c:pt idx="462">
                  <c:v>43875</c:v>
                </c:pt>
                <c:pt idx="463">
                  <c:v>43878</c:v>
                </c:pt>
                <c:pt idx="464">
                  <c:v>43879</c:v>
                </c:pt>
                <c:pt idx="465">
                  <c:v>43880</c:v>
                </c:pt>
                <c:pt idx="466">
                  <c:v>43881</c:v>
                </c:pt>
                <c:pt idx="467">
                  <c:v>43885</c:v>
                </c:pt>
                <c:pt idx="468">
                  <c:v>43886</c:v>
                </c:pt>
                <c:pt idx="469">
                  <c:v>43887</c:v>
                </c:pt>
                <c:pt idx="470">
                  <c:v>43888</c:v>
                </c:pt>
                <c:pt idx="471">
                  <c:v>43889</c:v>
                </c:pt>
                <c:pt idx="472">
                  <c:v>43892</c:v>
                </c:pt>
                <c:pt idx="473">
                  <c:v>43893</c:v>
                </c:pt>
                <c:pt idx="474">
                  <c:v>43894</c:v>
                </c:pt>
                <c:pt idx="475">
                  <c:v>43895</c:v>
                </c:pt>
                <c:pt idx="476">
                  <c:v>43896</c:v>
                </c:pt>
                <c:pt idx="477">
                  <c:v>43899</c:v>
                </c:pt>
                <c:pt idx="478">
                  <c:v>43901</c:v>
                </c:pt>
                <c:pt idx="479">
                  <c:v>43902</c:v>
                </c:pt>
                <c:pt idx="480">
                  <c:v>43903</c:v>
                </c:pt>
                <c:pt idx="481">
                  <c:v>43906</c:v>
                </c:pt>
                <c:pt idx="482">
                  <c:v>43907</c:v>
                </c:pt>
                <c:pt idx="483">
                  <c:v>43908</c:v>
                </c:pt>
                <c:pt idx="484">
                  <c:v>43909</c:v>
                </c:pt>
                <c:pt idx="485">
                  <c:v>43910</c:v>
                </c:pt>
                <c:pt idx="486">
                  <c:v>43913</c:v>
                </c:pt>
                <c:pt idx="487">
                  <c:v>43914</c:v>
                </c:pt>
                <c:pt idx="488">
                  <c:v>43915</c:v>
                </c:pt>
                <c:pt idx="489">
                  <c:v>43916</c:v>
                </c:pt>
                <c:pt idx="490">
                  <c:v>43917</c:v>
                </c:pt>
                <c:pt idx="491">
                  <c:v>43920</c:v>
                </c:pt>
                <c:pt idx="492">
                  <c:v>43921</c:v>
                </c:pt>
                <c:pt idx="493">
                  <c:v>43922</c:v>
                </c:pt>
                <c:pt idx="494">
                  <c:v>43924</c:v>
                </c:pt>
                <c:pt idx="495">
                  <c:v>43928</c:v>
                </c:pt>
                <c:pt idx="496">
                  <c:v>43929</c:v>
                </c:pt>
                <c:pt idx="497">
                  <c:v>43930</c:v>
                </c:pt>
                <c:pt idx="498">
                  <c:v>43934</c:v>
                </c:pt>
                <c:pt idx="499">
                  <c:v>43936</c:v>
                </c:pt>
                <c:pt idx="500">
                  <c:v>43937</c:v>
                </c:pt>
                <c:pt idx="501">
                  <c:v>43938</c:v>
                </c:pt>
                <c:pt idx="502">
                  <c:v>43941</c:v>
                </c:pt>
                <c:pt idx="503">
                  <c:v>43942</c:v>
                </c:pt>
                <c:pt idx="504">
                  <c:v>43943</c:v>
                </c:pt>
                <c:pt idx="505">
                  <c:v>43944</c:v>
                </c:pt>
                <c:pt idx="506">
                  <c:v>43945</c:v>
                </c:pt>
                <c:pt idx="507">
                  <c:v>43948</c:v>
                </c:pt>
                <c:pt idx="508">
                  <c:v>43949</c:v>
                </c:pt>
                <c:pt idx="509">
                  <c:v>43950</c:v>
                </c:pt>
                <c:pt idx="510">
                  <c:v>43951</c:v>
                </c:pt>
                <c:pt idx="511">
                  <c:v>43955</c:v>
                </c:pt>
                <c:pt idx="512">
                  <c:v>43956</c:v>
                </c:pt>
                <c:pt idx="513">
                  <c:v>43957</c:v>
                </c:pt>
                <c:pt idx="514">
                  <c:v>43958</c:v>
                </c:pt>
                <c:pt idx="515">
                  <c:v>43959</c:v>
                </c:pt>
                <c:pt idx="516">
                  <c:v>43962</c:v>
                </c:pt>
                <c:pt idx="517">
                  <c:v>43963</c:v>
                </c:pt>
                <c:pt idx="518">
                  <c:v>43964</c:v>
                </c:pt>
                <c:pt idx="519">
                  <c:v>43965</c:v>
                </c:pt>
                <c:pt idx="520">
                  <c:v>43966</c:v>
                </c:pt>
                <c:pt idx="521">
                  <c:v>43969</c:v>
                </c:pt>
                <c:pt idx="522">
                  <c:v>43970</c:v>
                </c:pt>
                <c:pt idx="523">
                  <c:v>43971</c:v>
                </c:pt>
                <c:pt idx="524">
                  <c:v>43972</c:v>
                </c:pt>
                <c:pt idx="525">
                  <c:v>43973</c:v>
                </c:pt>
                <c:pt idx="526">
                  <c:v>43977</c:v>
                </c:pt>
                <c:pt idx="527">
                  <c:v>43978</c:v>
                </c:pt>
                <c:pt idx="528">
                  <c:v>43979</c:v>
                </c:pt>
                <c:pt idx="529">
                  <c:v>43980</c:v>
                </c:pt>
                <c:pt idx="530">
                  <c:v>43983</c:v>
                </c:pt>
                <c:pt idx="531">
                  <c:v>43984</c:v>
                </c:pt>
                <c:pt idx="532">
                  <c:v>43985</c:v>
                </c:pt>
                <c:pt idx="533">
                  <c:v>43986</c:v>
                </c:pt>
                <c:pt idx="534">
                  <c:v>43987</c:v>
                </c:pt>
                <c:pt idx="535">
                  <c:v>43990</c:v>
                </c:pt>
                <c:pt idx="536">
                  <c:v>43991</c:v>
                </c:pt>
                <c:pt idx="537">
                  <c:v>43992</c:v>
                </c:pt>
                <c:pt idx="538">
                  <c:v>43993</c:v>
                </c:pt>
                <c:pt idx="539">
                  <c:v>43994</c:v>
                </c:pt>
                <c:pt idx="540">
                  <c:v>43997</c:v>
                </c:pt>
                <c:pt idx="541">
                  <c:v>43998</c:v>
                </c:pt>
                <c:pt idx="542">
                  <c:v>43999</c:v>
                </c:pt>
                <c:pt idx="543">
                  <c:v>44000</c:v>
                </c:pt>
                <c:pt idx="544">
                  <c:v>44001</c:v>
                </c:pt>
                <c:pt idx="545">
                  <c:v>44004</c:v>
                </c:pt>
                <c:pt idx="546">
                  <c:v>44005</c:v>
                </c:pt>
                <c:pt idx="547">
                  <c:v>44006</c:v>
                </c:pt>
                <c:pt idx="548">
                  <c:v>44007</c:v>
                </c:pt>
                <c:pt idx="549">
                  <c:v>44008</c:v>
                </c:pt>
                <c:pt idx="550">
                  <c:v>44011</c:v>
                </c:pt>
                <c:pt idx="551">
                  <c:v>44012</c:v>
                </c:pt>
                <c:pt idx="552">
                  <c:v>44013</c:v>
                </c:pt>
                <c:pt idx="553">
                  <c:v>44014</c:v>
                </c:pt>
                <c:pt idx="554">
                  <c:v>44015</c:v>
                </c:pt>
                <c:pt idx="555">
                  <c:v>44018</c:v>
                </c:pt>
                <c:pt idx="556">
                  <c:v>44019</c:v>
                </c:pt>
                <c:pt idx="557">
                  <c:v>44020</c:v>
                </c:pt>
                <c:pt idx="558">
                  <c:v>44021</c:v>
                </c:pt>
                <c:pt idx="559">
                  <c:v>44022</c:v>
                </c:pt>
                <c:pt idx="560">
                  <c:v>44025</c:v>
                </c:pt>
                <c:pt idx="561">
                  <c:v>44026</c:v>
                </c:pt>
                <c:pt idx="562">
                  <c:v>44027</c:v>
                </c:pt>
                <c:pt idx="563">
                  <c:v>44028</c:v>
                </c:pt>
                <c:pt idx="564">
                  <c:v>44029</c:v>
                </c:pt>
                <c:pt idx="565">
                  <c:v>44032</c:v>
                </c:pt>
                <c:pt idx="566">
                  <c:v>44033</c:v>
                </c:pt>
                <c:pt idx="567">
                  <c:v>44034</c:v>
                </c:pt>
                <c:pt idx="568">
                  <c:v>44035</c:v>
                </c:pt>
                <c:pt idx="569">
                  <c:v>44036</c:v>
                </c:pt>
                <c:pt idx="570">
                  <c:v>44039</c:v>
                </c:pt>
                <c:pt idx="571">
                  <c:v>44040</c:v>
                </c:pt>
                <c:pt idx="572">
                  <c:v>44041</c:v>
                </c:pt>
                <c:pt idx="573">
                  <c:v>44042</c:v>
                </c:pt>
                <c:pt idx="574">
                  <c:v>44043</c:v>
                </c:pt>
                <c:pt idx="575">
                  <c:v>44046</c:v>
                </c:pt>
                <c:pt idx="576">
                  <c:v>44047</c:v>
                </c:pt>
                <c:pt idx="577">
                  <c:v>44048</c:v>
                </c:pt>
                <c:pt idx="578">
                  <c:v>44049</c:v>
                </c:pt>
                <c:pt idx="579">
                  <c:v>44050</c:v>
                </c:pt>
                <c:pt idx="580">
                  <c:v>44053</c:v>
                </c:pt>
                <c:pt idx="581">
                  <c:v>44054</c:v>
                </c:pt>
                <c:pt idx="582">
                  <c:v>44055</c:v>
                </c:pt>
                <c:pt idx="583">
                  <c:v>44056</c:v>
                </c:pt>
                <c:pt idx="584">
                  <c:v>44057</c:v>
                </c:pt>
                <c:pt idx="585">
                  <c:v>44060</c:v>
                </c:pt>
                <c:pt idx="586">
                  <c:v>44061</c:v>
                </c:pt>
                <c:pt idx="587">
                  <c:v>44062</c:v>
                </c:pt>
                <c:pt idx="588">
                  <c:v>44063</c:v>
                </c:pt>
                <c:pt idx="589">
                  <c:v>44064</c:v>
                </c:pt>
                <c:pt idx="590">
                  <c:v>44067</c:v>
                </c:pt>
                <c:pt idx="591">
                  <c:v>44068</c:v>
                </c:pt>
                <c:pt idx="592">
                  <c:v>44069</c:v>
                </c:pt>
                <c:pt idx="593">
                  <c:v>44070</c:v>
                </c:pt>
                <c:pt idx="594">
                  <c:v>44071</c:v>
                </c:pt>
                <c:pt idx="595">
                  <c:v>44074</c:v>
                </c:pt>
                <c:pt idx="596">
                  <c:v>44075</c:v>
                </c:pt>
                <c:pt idx="597">
                  <c:v>44076</c:v>
                </c:pt>
                <c:pt idx="598">
                  <c:v>44077</c:v>
                </c:pt>
                <c:pt idx="599">
                  <c:v>44078</c:v>
                </c:pt>
                <c:pt idx="600">
                  <c:v>44081</c:v>
                </c:pt>
                <c:pt idx="601">
                  <c:v>44082</c:v>
                </c:pt>
                <c:pt idx="602">
                  <c:v>44083</c:v>
                </c:pt>
                <c:pt idx="603">
                  <c:v>44084</c:v>
                </c:pt>
                <c:pt idx="604">
                  <c:v>44085</c:v>
                </c:pt>
                <c:pt idx="605">
                  <c:v>44088</c:v>
                </c:pt>
                <c:pt idx="606">
                  <c:v>44089</c:v>
                </c:pt>
                <c:pt idx="607">
                  <c:v>44090</c:v>
                </c:pt>
                <c:pt idx="608">
                  <c:v>44091</c:v>
                </c:pt>
                <c:pt idx="609">
                  <c:v>44092</c:v>
                </c:pt>
                <c:pt idx="610">
                  <c:v>44095</c:v>
                </c:pt>
                <c:pt idx="611">
                  <c:v>44096</c:v>
                </c:pt>
                <c:pt idx="612">
                  <c:v>44097</c:v>
                </c:pt>
                <c:pt idx="613">
                  <c:v>44098</c:v>
                </c:pt>
                <c:pt idx="614">
                  <c:v>44099</c:v>
                </c:pt>
                <c:pt idx="615">
                  <c:v>44102</c:v>
                </c:pt>
                <c:pt idx="616">
                  <c:v>44103</c:v>
                </c:pt>
                <c:pt idx="617">
                  <c:v>44104</c:v>
                </c:pt>
                <c:pt idx="618">
                  <c:v>44105</c:v>
                </c:pt>
                <c:pt idx="619">
                  <c:v>44109</c:v>
                </c:pt>
                <c:pt idx="620">
                  <c:v>44110</c:v>
                </c:pt>
                <c:pt idx="621">
                  <c:v>44111</c:v>
                </c:pt>
                <c:pt idx="622">
                  <c:v>44112</c:v>
                </c:pt>
                <c:pt idx="623">
                  <c:v>44113</c:v>
                </c:pt>
                <c:pt idx="624">
                  <c:v>44116</c:v>
                </c:pt>
                <c:pt idx="625">
                  <c:v>44117</c:v>
                </c:pt>
                <c:pt idx="626">
                  <c:v>44118</c:v>
                </c:pt>
                <c:pt idx="627">
                  <c:v>44119</c:v>
                </c:pt>
                <c:pt idx="628">
                  <c:v>44120</c:v>
                </c:pt>
                <c:pt idx="629">
                  <c:v>44123</c:v>
                </c:pt>
                <c:pt idx="630">
                  <c:v>44124</c:v>
                </c:pt>
                <c:pt idx="631">
                  <c:v>44125</c:v>
                </c:pt>
                <c:pt idx="632">
                  <c:v>44126</c:v>
                </c:pt>
                <c:pt idx="633">
                  <c:v>44127</c:v>
                </c:pt>
                <c:pt idx="634">
                  <c:v>44130</c:v>
                </c:pt>
                <c:pt idx="635">
                  <c:v>44131</c:v>
                </c:pt>
                <c:pt idx="636">
                  <c:v>44132</c:v>
                </c:pt>
                <c:pt idx="637">
                  <c:v>44133</c:v>
                </c:pt>
                <c:pt idx="638">
                  <c:v>44134</c:v>
                </c:pt>
                <c:pt idx="639">
                  <c:v>44137</c:v>
                </c:pt>
                <c:pt idx="640">
                  <c:v>44138</c:v>
                </c:pt>
                <c:pt idx="641">
                  <c:v>44139</c:v>
                </c:pt>
                <c:pt idx="642">
                  <c:v>44140</c:v>
                </c:pt>
                <c:pt idx="643">
                  <c:v>44141</c:v>
                </c:pt>
                <c:pt idx="644">
                  <c:v>44144</c:v>
                </c:pt>
                <c:pt idx="645">
                  <c:v>44145</c:v>
                </c:pt>
                <c:pt idx="646">
                  <c:v>44146</c:v>
                </c:pt>
                <c:pt idx="647">
                  <c:v>44147</c:v>
                </c:pt>
                <c:pt idx="648">
                  <c:v>44148</c:v>
                </c:pt>
                <c:pt idx="649">
                  <c:v>44149</c:v>
                </c:pt>
                <c:pt idx="650">
                  <c:v>44152</c:v>
                </c:pt>
                <c:pt idx="651">
                  <c:v>44153</c:v>
                </c:pt>
                <c:pt idx="652">
                  <c:v>44154</c:v>
                </c:pt>
                <c:pt idx="653">
                  <c:v>44155</c:v>
                </c:pt>
                <c:pt idx="654">
                  <c:v>44158</c:v>
                </c:pt>
                <c:pt idx="655">
                  <c:v>44159</c:v>
                </c:pt>
                <c:pt idx="656">
                  <c:v>44160</c:v>
                </c:pt>
                <c:pt idx="657">
                  <c:v>44161</c:v>
                </c:pt>
                <c:pt idx="658">
                  <c:v>44162</c:v>
                </c:pt>
                <c:pt idx="659">
                  <c:v>44166</c:v>
                </c:pt>
                <c:pt idx="660">
                  <c:v>44167</c:v>
                </c:pt>
                <c:pt idx="661">
                  <c:v>44168</c:v>
                </c:pt>
                <c:pt idx="662">
                  <c:v>44169</c:v>
                </c:pt>
                <c:pt idx="663">
                  <c:v>44172</c:v>
                </c:pt>
                <c:pt idx="664">
                  <c:v>44173</c:v>
                </c:pt>
                <c:pt idx="665">
                  <c:v>44174</c:v>
                </c:pt>
                <c:pt idx="666">
                  <c:v>44175</c:v>
                </c:pt>
                <c:pt idx="667">
                  <c:v>44176</c:v>
                </c:pt>
                <c:pt idx="668">
                  <c:v>44179</c:v>
                </c:pt>
                <c:pt idx="669">
                  <c:v>44180</c:v>
                </c:pt>
                <c:pt idx="670">
                  <c:v>44181</c:v>
                </c:pt>
                <c:pt idx="671">
                  <c:v>44182</c:v>
                </c:pt>
                <c:pt idx="672">
                  <c:v>44183</c:v>
                </c:pt>
                <c:pt idx="673">
                  <c:v>44186</c:v>
                </c:pt>
                <c:pt idx="674">
                  <c:v>44187</c:v>
                </c:pt>
                <c:pt idx="675">
                  <c:v>44188</c:v>
                </c:pt>
                <c:pt idx="676">
                  <c:v>44189</c:v>
                </c:pt>
                <c:pt idx="677">
                  <c:v>44193</c:v>
                </c:pt>
                <c:pt idx="678">
                  <c:v>44194</c:v>
                </c:pt>
                <c:pt idx="679">
                  <c:v>44195</c:v>
                </c:pt>
                <c:pt idx="680">
                  <c:v>44196</c:v>
                </c:pt>
                <c:pt idx="681">
                  <c:v>44197</c:v>
                </c:pt>
                <c:pt idx="682">
                  <c:v>44200</c:v>
                </c:pt>
                <c:pt idx="683">
                  <c:v>44201</c:v>
                </c:pt>
                <c:pt idx="684">
                  <c:v>44202</c:v>
                </c:pt>
                <c:pt idx="685">
                  <c:v>44203</c:v>
                </c:pt>
                <c:pt idx="686">
                  <c:v>44204</c:v>
                </c:pt>
                <c:pt idx="687">
                  <c:v>44207</c:v>
                </c:pt>
                <c:pt idx="688">
                  <c:v>44208</c:v>
                </c:pt>
                <c:pt idx="689">
                  <c:v>44209</c:v>
                </c:pt>
                <c:pt idx="690">
                  <c:v>44210</c:v>
                </c:pt>
                <c:pt idx="691">
                  <c:v>44211</c:v>
                </c:pt>
                <c:pt idx="692">
                  <c:v>44214</c:v>
                </c:pt>
                <c:pt idx="693">
                  <c:v>44215</c:v>
                </c:pt>
                <c:pt idx="694">
                  <c:v>44216</c:v>
                </c:pt>
                <c:pt idx="695">
                  <c:v>44217</c:v>
                </c:pt>
                <c:pt idx="696">
                  <c:v>44218</c:v>
                </c:pt>
                <c:pt idx="697">
                  <c:v>44221</c:v>
                </c:pt>
                <c:pt idx="698">
                  <c:v>44223</c:v>
                </c:pt>
                <c:pt idx="699">
                  <c:v>44224</c:v>
                </c:pt>
                <c:pt idx="700">
                  <c:v>44225</c:v>
                </c:pt>
                <c:pt idx="701">
                  <c:v>44228</c:v>
                </c:pt>
                <c:pt idx="702">
                  <c:v>44229</c:v>
                </c:pt>
                <c:pt idx="703">
                  <c:v>44230</c:v>
                </c:pt>
                <c:pt idx="704">
                  <c:v>44231</c:v>
                </c:pt>
                <c:pt idx="705">
                  <c:v>44232</c:v>
                </c:pt>
                <c:pt idx="706">
                  <c:v>44235</c:v>
                </c:pt>
                <c:pt idx="707">
                  <c:v>44236</c:v>
                </c:pt>
                <c:pt idx="708">
                  <c:v>44237</c:v>
                </c:pt>
                <c:pt idx="709">
                  <c:v>44238</c:v>
                </c:pt>
                <c:pt idx="710">
                  <c:v>44239</c:v>
                </c:pt>
                <c:pt idx="711">
                  <c:v>44242</c:v>
                </c:pt>
                <c:pt idx="712">
                  <c:v>44243</c:v>
                </c:pt>
                <c:pt idx="713">
                  <c:v>44244</c:v>
                </c:pt>
                <c:pt idx="714">
                  <c:v>44245</c:v>
                </c:pt>
                <c:pt idx="715">
                  <c:v>44246</c:v>
                </c:pt>
                <c:pt idx="716">
                  <c:v>44249</c:v>
                </c:pt>
                <c:pt idx="717">
                  <c:v>44250</c:v>
                </c:pt>
                <c:pt idx="718">
                  <c:v>44251</c:v>
                </c:pt>
                <c:pt idx="719">
                  <c:v>44252</c:v>
                </c:pt>
                <c:pt idx="720">
                  <c:v>44253</c:v>
                </c:pt>
                <c:pt idx="721">
                  <c:v>44256</c:v>
                </c:pt>
                <c:pt idx="722">
                  <c:v>44257</c:v>
                </c:pt>
                <c:pt idx="723">
                  <c:v>44258</c:v>
                </c:pt>
                <c:pt idx="724">
                  <c:v>44259</c:v>
                </c:pt>
                <c:pt idx="725">
                  <c:v>44260</c:v>
                </c:pt>
                <c:pt idx="726">
                  <c:v>44263</c:v>
                </c:pt>
                <c:pt idx="727">
                  <c:v>44264</c:v>
                </c:pt>
                <c:pt idx="728">
                  <c:v>44265</c:v>
                </c:pt>
                <c:pt idx="729">
                  <c:v>44267</c:v>
                </c:pt>
                <c:pt idx="730">
                  <c:v>44270</c:v>
                </c:pt>
                <c:pt idx="731">
                  <c:v>44271</c:v>
                </c:pt>
                <c:pt idx="732">
                  <c:v>44272</c:v>
                </c:pt>
                <c:pt idx="733">
                  <c:v>44273</c:v>
                </c:pt>
                <c:pt idx="734">
                  <c:v>44274</c:v>
                </c:pt>
                <c:pt idx="735">
                  <c:v>44277</c:v>
                </c:pt>
                <c:pt idx="736">
                  <c:v>44278</c:v>
                </c:pt>
                <c:pt idx="737">
                  <c:v>44279</c:v>
                </c:pt>
                <c:pt idx="738">
                  <c:v>44280</c:v>
                </c:pt>
                <c:pt idx="739">
                  <c:v>44281</c:v>
                </c:pt>
                <c:pt idx="740">
                  <c:v>44285</c:v>
                </c:pt>
                <c:pt idx="741">
                  <c:v>44286</c:v>
                </c:pt>
                <c:pt idx="742">
                  <c:v>44287</c:v>
                </c:pt>
                <c:pt idx="743">
                  <c:v>44291</c:v>
                </c:pt>
                <c:pt idx="744">
                  <c:v>44292</c:v>
                </c:pt>
                <c:pt idx="745">
                  <c:v>44293</c:v>
                </c:pt>
                <c:pt idx="746">
                  <c:v>44294</c:v>
                </c:pt>
                <c:pt idx="747">
                  <c:v>44295</c:v>
                </c:pt>
                <c:pt idx="748">
                  <c:v>44298</c:v>
                </c:pt>
                <c:pt idx="749">
                  <c:v>44299</c:v>
                </c:pt>
                <c:pt idx="750">
                  <c:v>44301</c:v>
                </c:pt>
                <c:pt idx="751">
                  <c:v>44302</c:v>
                </c:pt>
                <c:pt idx="752">
                  <c:v>44305</c:v>
                </c:pt>
                <c:pt idx="753">
                  <c:v>44306</c:v>
                </c:pt>
                <c:pt idx="754">
                  <c:v>44308</c:v>
                </c:pt>
                <c:pt idx="755">
                  <c:v>44309</c:v>
                </c:pt>
                <c:pt idx="756">
                  <c:v>44312</c:v>
                </c:pt>
                <c:pt idx="757">
                  <c:v>44313</c:v>
                </c:pt>
                <c:pt idx="758">
                  <c:v>44314</c:v>
                </c:pt>
                <c:pt idx="759">
                  <c:v>44315</c:v>
                </c:pt>
                <c:pt idx="760">
                  <c:v>44316</c:v>
                </c:pt>
                <c:pt idx="761">
                  <c:v>44319</c:v>
                </c:pt>
                <c:pt idx="762">
                  <c:v>44320</c:v>
                </c:pt>
                <c:pt idx="763">
                  <c:v>44321</c:v>
                </c:pt>
                <c:pt idx="764">
                  <c:v>44322</c:v>
                </c:pt>
                <c:pt idx="765">
                  <c:v>44323</c:v>
                </c:pt>
                <c:pt idx="766">
                  <c:v>44326</c:v>
                </c:pt>
                <c:pt idx="767">
                  <c:v>44327</c:v>
                </c:pt>
                <c:pt idx="768">
                  <c:v>44328</c:v>
                </c:pt>
                <c:pt idx="769">
                  <c:v>44330</c:v>
                </c:pt>
                <c:pt idx="770">
                  <c:v>44333</c:v>
                </c:pt>
                <c:pt idx="771">
                  <c:v>44334</c:v>
                </c:pt>
                <c:pt idx="772">
                  <c:v>44335</c:v>
                </c:pt>
                <c:pt idx="773">
                  <c:v>44336</c:v>
                </c:pt>
                <c:pt idx="774">
                  <c:v>44337</c:v>
                </c:pt>
                <c:pt idx="775">
                  <c:v>44340</c:v>
                </c:pt>
                <c:pt idx="776">
                  <c:v>44341</c:v>
                </c:pt>
                <c:pt idx="777">
                  <c:v>44342</c:v>
                </c:pt>
                <c:pt idx="778">
                  <c:v>44343</c:v>
                </c:pt>
                <c:pt idx="779">
                  <c:v>44344</c:v>
                </c:pt>
                <c:pt idx="780">
                  <c:v>44347</c:v>
                </c:pt>
                <c:pt idx="781">
                  <c:v>44348</c:v>
                </c:pt>
                <c:pt idx="782">
                  <c:v>44349</c:v>
                </c:pt>
                <c:pt idx="783">
                  <c:v>44350</c:v>
                </c:pt>
                <c:pt idx="784">
                  <c:v>44351</c:v>
                </c:pt>
                <c:pt idx="785">
                  <c:v>44354</c:v>
                </c:pt>
                <c:pt idx="786">
                  <c:v>44355</c:v>
                </c:pt>
                <c:pt idx="787">
                  <c:v>44356</c:v>
                </c:pt>
                <c:pt idx="788">
                  <c:v>44357</c:v>
                </c:pt>
                <c:pt idx="789">
                  <c:v>44358</c:v>
                </c:pt>
                <c:pt idx="790">
                  <c:v>44361</c:v>
                </c:pt>
                <c:pt idx="791">
                  <c:v>44362</c:v>
                </c:pt>
                <c:pt idx="792">
                  <c:v>44363</c:v>
                </c:pt>
                <c:pt idx="793">
                  <c:v>44364</c:v>
                </c:pt>
                <c:pt idx="794">
                  <c:v>44365</c:v>
                </c:pt>
                <c:pt idx="795">
                  <c:v>44368</c:v>
                </c:pt>
                <c:pt idx="796">
                  <c:v>44369</c:v>
                </c:pt>
                <c:pt idx="797">
                  <c:v>44370</c:v>
                </c:pt>
                <c:pt idx="798">
                  <c:v>44371</c:v>
                </c:pt>
                <c:pt idx="799">
                  <c:v>44372</c:v>
                </c:pt>
                <c:pt idx="800">
                  <c:v>44375</c:v>
                </c:pt>
                <c:pt idx="801">
                  <c:v>44376</c:v>
                </c:pt>
                <c:pt idx="802">
                  <c:v>44377</c:v>
                </c:pt>
                <c:pt idx="803">
                  <c:v>44378</c:v>
                </c:pt>
                <c:pt idx="804">
                  <c:v>44379</c:v>
                </c:pt>
                <c:pt idx="805">
                  <c:v>44382</c:v>
                </c:pt>
                <c:pt idx="806">
                  <c:v>44383</c:v>
                </c:pt>
                <c:pt idx="807">
                  <c:v>44384</c:v>
                </c:pt>
                <c:pt idx="808">
                  <c:v>44385</c:v>
                </c:pt>
                <c:pt idx="809">
                  <c:v>44386</c:v>
                </c:pt>
                <c:pt idx="810">
                  <c:v>44389</c:v>
                </c:pt>
                <c:pt idx="811">
                  <c:v>44390</c:v>
                </c:pt>
                <c:pt idx="812">
                  <c:v>44391</c:v>
                </c:pt>
                <c:pt idx="813">
                  <c:v>44392</c:v>
                </c:pt>
                <c:pt idx="814">
                  <c:v>44393</c:v>
                </c:pt>
                <c:pt idx="815">
                  <c:v>44396</c:v>
                </c:pt>
                <c:pt idx="816">
                  <c:v>44397</c:v>
                </c:pt>
                <c:pt idx="817">
                  <c:v>44399</c:v>
                </c:pt>
                <c:pt idx="818">
                  <c:v>44400</c:v>
                </c:pt>
                <c:pt idx="819">
                  <c:v>44403</c:v>
                </c:pt>
                <c:pt idx="820">
                  <c:v>44404</c:v>
                </c:pt>
                <c:pt idx="821">
                  <c:v>44405</c:v>
                </c:pt>
                <c:pt idx="822">
                  <c:v>44406</c:v>
                </c:pt>
                <c:pt idx="823">
                  <c:v>44407</c:v>
                </c:pt>
                <c:pt idx="824">
                  <c:v>44410</c:v>
                </c:pt>
                <c:pt idx="825">
                  <c:v>44411</c:v>
                </c:pt>
                <c:pt idx="826">
                  <c:v>44412</c:v>
                </c:pt>
                <c:pt idx="827">
                  <c:v>44413</c:v>
                </c:pt>
                <c:pt idx="828">
                  <c:v>44414</c:v>
                </c:pt>
                <c:pt idx="829">
                  <c:v>44417</c:v>
                </c:pt>
                <c:pt idx="830">
                  <c:v>44418</c:v>
                </c:pt>
                <c:pt idx="831">
                  <c:v>44419</c:v>
                </c:pt>
                <c:pt idx="832">
                  <c:v>44420</c:v>
                </c:pt>
                <c:pt idx="833">
                  <c:v>44421</c:v>
                </c:pt>
                <c:pt idx="834">
                  <c:v>44424</c:v>
                </c:pt>
                <c:pt idx="835">
                  <c:v>44425</c:v>
                </c:pt>
                <c:pt idx="836">
                  <c:v>44426</c:v>
                </c:pt>
                <c:pt idx="837">
                  <c:v>44428</c:v>
                </c:pt>
                <c:pt idx="838">
                  <c:v>44431</c:v>
                </c:pt>
                <c:pt idx="839">
                  <c:v>44432</c:v>
                </c:pt>
                <c:pt idx="840">
                  <c:v>44433</c:v>
                </c:pt>
                <c:pt idx="841">
                  <c:v>44434</c:v>
                </c:pt>
                <c:pt idx="842">
                  <c:v>44435</c:v>
                </c:pt>
                <c:pt idx="843">
                  <c:v>44438</c:v>
                </c:pt>
                <c:pt idx="844">
                  <c:v>44439</c:v>
                </c:pt>
                <c:pt idx="845">
                  <c:v>44440</c:v>
                </c:pt>
                <c:pt idx="846">
                  <c:v>44441</c:v>
                </c:pt>
                <c:pt idx="847">
                  <c:v>44442</c:v>
                </c:pt>
                <c:pt idx="848">
                  <c:v>44445</c:v>
                </c:pt>
                <c:pt idx="849">
                  <c:v>44446</c:v>
                </c:pt>
                <c:pt idx="850">
                  <c:v>44447</c:v>
                </c:pt>
                <c:pt idx="851">
                  <c:v>44448</c:v>
                </c:pt>
                <c:pt idx="852">
                  <c:v>44452</c:v>
                </c:pt>
                <c:pt idx="853">
                  <c:v>44453</c:v>
                </c:pt>
                <c:pt idx="854">
                  <c:v>44454</c:v>
                </c:pt>
                <c:pt idx="855">
                  <c:v>44455</c:v>
                </c:pt>
                <c:pt idx="856">
                  <c:v>44456</c:v>
                </c:pt>
                <c:pt idx="857">
                  <c:v>44459</c:v>
                </c:pt>
                <c:pt idx="858">
                  <c:v>44460</c:v>
                </c:pt>
                <c:pt idx="859">
                  <c:v>44461</c:v>
                </c:pt>
                <c:pt idx="860">
                  <c:v>44462</c:v>
                </c:pt>
                <c:pt idx="861">
                  <c:v>44463</c:v>
                </c:pt>
                <c:pt idx="862">
                  <c:v>44466</c:v>
                </c:pt>
                <c:pt idx="863">
                  <c:v>44467</c:v>
                </c:pt>
                <c:pt idx="864">
                  <c:v>44468</c:v>
                </c:pt>
                <c:pt idx="865">
                  <c:v>44469</c:v>
                </c:pt>
                <c:pt idx="866">
                  <c:v>44470</c:v>
                </c:pt>
                <c:pt idx="867">
                  <c:v>44473</c:v>
                </c:pt>
                <c:pt idx="868">
                  <c:v>44474</c:v>
                </c:pt>
                <c:pt idx="869">
                  <c:v>44475</c:v>
                </c:pt>
                <c:pt idx="870">
                  <c:v>44476</c:v>
                </c:pt>
                <c:pt idx="871">
                  <c:v>44477</c:v>
                </c:pt>
                <c:pt idx="872">
                  <c:v>44480</c:v>
                </c:pt>
                <c:pt idx="873">
                  <c:v>44481</c:v>
                </c:pt>
                <c:pt idx="874">
                  <c:v>44482</c:v>
                </c:pt>
                <c:pt idx="875">
                  <c:v>44483</c:v>
                </c:pt>
                <c:pt idx="876">
                  <c:v>44487</c:v>
                </c:pt>
                <c:pt idx="877">
                  <c:v>44488</c:v>
                </c:pt>
                <c:pt idx="878">
                  <c:v>44489</c:v>
                </c:pt>
                <c:pt idx="879">
                  <c:v>44490</c:v>
                </c:pt>
                <c:pt idx="880">
                  <c:v>44491</c:v>
                </c:pt>
                <c:pt idx="881">
                  <c:v>44494</c:v>
                </c:pt>
                <c:pt idx="882">
                  <c:v>44495</c:v>
                </c:pt>
                <c:pt idx="883">
                  <c:v>44496</c:v>
                </c:pt>
                <c:pt idx="884">
                  <c:v>44497</c:v>
                </c:pt>
                <c:pt idx="885">
                  <c:v>44498</c:v>
                </c:pt>
                <c:pt idx="886">
                  <c:v>44501</c:v>
                </c:pt>
                <c:pt idx="887">
                  <c:v>44502</c:v>
                </c:pt>
                <c:pt idx="888">
                  <c:v>44503</c:v>
                </c:pt>
                <c:pt idx="889">
                  <c:v>44504</c:v>
                </c:pt>
                <c:pt idx="890">
                  <c:v>44508</c:v>
                </c:pt>
                <c:pt idx="891">
                  <c:v>44509</c:v>
                </c:pt>
                <c:pt idx="892">
                  <c:v>44510</c:v>
                </c:pt>
                <c:pt idx="893">
                  <c:v>44511</c:v>
                </c:pt>
                <c:pt idx="894">
                  <c:v>44512</c:v>
                </c:pt>
                <c:pt idx="895">
                  <c:v>44515</c:v>
                </c:pt>
                <c:pt idx="896">
                  <c:v>44516</c:v>
                </c:pt>
                <c:pt idx="897">
                  <c:v>44517</c:v>
                </c:pt>
                <c:pt idx="898">
                  <c:v>44518</c:v>
                </c:pt>
                <c:pt idx="899">
                  <c:v>44522</c:v>
                </c:pt>
                <c:pt idx="900">
                  <c:v>44523</c:v>
                </c:pt>
                <c:pt idx="901">
                  <c:v>44524</c:v>
                </c:pt>
                <c:pt idx="902">
                  <c:v>44525</c:v>
                </c:pt>
                <c:pt idx="903">
                  <c:v>44526</c:v>
                </c:pt>
                <c:pt idx="904">
                  <c:v>44529</c:v>
                </c:pt>
                <c:pt idx="905">
                  <c:v>44530</c:v>
                </c:pt>
                <c:pt idx="906">
                  <c:v>44531</c:v>
                </c:pt>
                <c:pt idx="907">
                  <c:v>44532</c:v>
                </c:pt>
                <c:pt idx="908">
                  <c:v>44533</c:v>
                </c:pt>
                <c:pt idx="909">
                  <c:v>44536</c:v>
                </c:pt>
                <c:pt idx="910">
                  <c:v>44537</c:v>
                </c:pt>
                <c:pt idx="911">
                  <c:v>44538</c:v>
                </c:pt>
                <c:pt idx="912">
                  <c:v>44539</c:v>
                </c:pt>
                <c:pt idx="913">
                  <c:v>44540</c:v>
                </c:pt>
                <c:pt idx="914">
                  <c:v>44543</c:v>
                </c:pt>
                <c:pt idx="915">
                  <c:v>44544</c:v>
                </c:pt>
                <c:pt idx="916">
                  <c:v>44545</c:v>
                </c:pt>
                <c:pt idx="917">
                  <c:v>44546</c:v>
                </c:pt>
                <c:pt idx="918">
                  <c:v>44547</c:v>
                </c:pt>
                <c:pt idx="919">
                  <c:v>44550</c:v>
                </c:pt>
                <c:pt idx="920">
                  <c:v>44551</c:v>
                </c:pt>
                <c:pt idx="921">
                  <c:v>44552</c:v>
                </c:pt>
                <c:pt idx="922">
                  <c:v>44553</c:v>
                </c:pt>
                <c:pt idx="923">
                  <c:v>44554</c:v>
                </c:pt>
                <c:pt idx="924">
                  <c:v>44557</c:v>
                </c:pt>
                <c:pt idx="925">
                  <c:v>44558</c:v>
                </c:pt>
                <c:pt idx="926">
                  <c:v>44559</c:v>
                </c:pt>
                <c:pt idx="927">
                  <c:v>44560</c:v>
                </c:pt>
                <c:pt idx="928">
                  <c:v>44561</c:v>
                </c:pt>
                <c:pt idx="929">
                  <c:v>44564</c:v>
                </c:pt>
                <c:pt idx="930">
                  <c:v>44565</c:v>
                </c:pt>
                <c:pt idx="931">
                  <c:v>44566</c:v>
                </c:pt>
                <c:pt idx="932">
                  <c:v>44567</c:v>
                </c:pt>
                <c:pt idx="933">
                  <c:v>44568</c:v>
                </c:pt>
                <c:pt idx="934">
                  <c:v>44571</c:v>
                </c:pt>
                <c:pt idx="935">
                  <c:v>44572</c:v>
                </c:pt>
                <c:pt idx="936">
                  <c:v>44573</c:v>
                </c:pt>
                <c:pt idx="937">
                  <c:v>44574</c:v>
                </c:pt>
                <c:pt idx="938">
                  <c:v>44575</c:v>
                </c:pt>
                <c:pt idx="939">
                  <c:v>44578</c:v>
                </c:pt>
                <c:pt idx="940">
                  <c:v>44579</c:v>
                </c:pt>
                <c:pt idx="941">
                  <c:v>44580</c:v>
                </c:pt>
                <c:pt idx="942">
                  <c:v>44581</c:v>
                </c:pt>
                <c:pt idx="943">
                  <c:v>44582</c:v>
                </c:pt>
                <c:pt idx="944">
                  <c:v>44585</c:v>
                </c:pt>
                <c:pt idx="945">
                  <c:v>44586</c:v>
                </c:pt>
                <c:pt idx="946">
                  <c:v>44588</c:v>
                </c:pt>
                <c:pt idx="947">
                  <c:v>44589</c:v>
                </c:pt>
                <c:pt idx="948">
                  <c:v>44592</c:v>
                </c:pt>
                <c:pt idx="949">
                  <c:v>44593</c:v>
                </c:pt>
                <c:pt idx="950">
                  <c:v>44594</c:v>
                </c:pt>
                <c:pt idx="951">
                  <c:v>44595</c:v>
                </c:pt>
                <c:pt idx="952">
                  <c:v>44596</c:v>
                </c:pt>
                <c:pt idx="953">
                  <c:v>44599</c:v>
                </c:pt>
                <c:pt idx="954">
                  <c:v>44600</c:v>
                </c:pt>
                <c:pt idx="955">
                  <c:v>44601</c:v>
                </c:pt>
                <c:pt idx="956">
                  <c:v>44602</c:v>
                </c:pt>
                <c:pt idx="957">
                  <c:v>44603</c:v>
                </c:pt>
                <c:pt idx="958">
                  <c:v>44606</c:v>
                </c:pt>
                <c:pt idx="959">
                  <c:v>44607</c:v>
                </c:pt>
                <c:pt idx="960">
                  <c:v>44608</c:v>
                </c:pt>
                <c:pt idx="961">
                  <c:v>44609</c:v>
                </c:pt>
                <c:pt idx="962">
                  <c:v>44610</c:v>
                </c:pt>
                <c:pt idx="963">
                  <c:v>44613</c:v>
                </c:pt>
                <c:pt idx="964">
                  <c:v>44614</c:v>
                </c:pt>
                <c:pt idx="965">
                  <c:v>44615</c:v>
                </c:pt>
                <c:pt idx="966">
                  <c:v>44616</c:v>
                </c:pt>
                <c:pt idx="967">
                  <c:v>44617</c:v>
                </c:pt>
                <c:pt idx="968">
                  <c:v>44620</c:v>
                </c:pt>
                <c:pt idx="969">
                  <c:v>44622</c:v>
                </c:pt>
                <c:pt idx="970">
                  <c:v>44623</c:v>
                </c:pt>
                <c:pt idx="971">
                  <c:v>44624</c:v>
                </c:pt>
                <c:pt idx="972">
                  <c:v>44627</c:v>
                </c:pt>
                <c:pt idx="973">
                  <c:v>44628</c:v>
                </c:pt>
                <c:pt idx="974">
                  <c:v>44629</c:v>
                </c:pt>
                <c:pt idx="975">
                  <c:v>44630</c:v>
                </c:pt>
                <c:pt idx="976">
                  <c:v>44631</c:v>
                </c:pt>
                <c:pt idx="977">
                  <c:v>44634</c:v>
                </c:pt>
                <c:pt idx="978">
                  <c:v>44635</c:v>
                </c:pt>
                <c:pt idx="979">
                  <c:v>44636</c:v>
                </c:pt>
                <c:pt idx="980">
                  <c:v>44637</c:v>
                </c:pt>
                <c:pt idx="981">
                  <c:v>44641</c:v>
                </c:pt>
                <c:pt idx="982">
                  <c:v>44642</c:v>
                </c:pt>
                <c:pt idx="983">
                  <c:v>44643</c:v>
                </c:pt>
                <c:pt idx="984">
                  <c:v>44644</c:v>
                </c:pt>
                <c:pt idx="985">
                  <c:v>44645</c:v>
                </c:pt>
                <c:pt idx="986">
                  <c:v>44648</c:v>
                </c:pt>
                <c:pt idx="987">
                  <c:v>44649</c:v>
                </c:pt>
                <c:pt idx="988">
                  <c:v>44650</c:v>
                </c:pt>
                <c:pt idx="989">
                  <c:v>44651</c:v>
                </c:pt>
                <c:pt idx="990">
                  <c:v>44652</c:v>
                </c:pt>
                <c:pt idx="991">
                  <c:v>44655</c:v>
                </c:pt>
                <c:pt idx="992">
                  <c:v>44656</c:v>
                </c:pt>
                <c:pt idx="993">
                  <c:v>44657</c:v>
                </c:pt>
                <c:pt idx="994">
                  <c:v>44658</c:v>
                </c:pt>
                <c:pt idx="995">
                  <c:v>44659</c:v>
                </c:pt>
                <c:pt idx="996">
                  <c:v>44662</c:v>
                </c:pt>
                <c:pt idx="997">
                  <c:v>44663</c:v>
                </c:pt>
                <c:pt idx="998">
                  <c:v>44664</c:v>
                </c:pt>
                <c:pt idx="999">
                  <c:v>44669</c:v>
                </c:pt>
                <c:pt idx="1000">
                  <c:v>44670</c:v>
                </c:pt>
                <c:pt idx="1001">
                  <c:v>44671</c:v>
                </c:pt>
                <c:pt idx="1002">
                  <c:v>44672</c:v>
                </c:pt>
                <c:pt idx="1003">
                  <c:v>44673</c:v>
                </c:pt>
                <c:pt idx="1004">
                  <c:v>44676</c:v>
                </c:pt>
                <c:pt idx="1005">
                  <c:v>44677</c:v>
                </c:pt>
                <c:pt idx="1006">
                  <c:v>44678</c:v>
                </c:pt>
                <c:pt idx="1007">
                  <c:v>44679</c:v>
                </c:pt>
                <c:pt idx="1008">
                  <c:v>44680</c:v>
                </c:pt>
                <c:pt idx="1009">
                  <c:v>44683</c:v>
                </c:pt>
                <c:pt idx="1010">
                  <c:v>44685</c:v>
                </c:pt>
                <c:pt idx="1011">
                  <c:v>44686</c:v>
                </c:pt>
                <c:pt idx="1012">
                  <c:v>44687</c:v>
                </c:pt>
                <c:pt idx="1013">
                  <c:v>44690</c:v>
                </c:pt>
                <c:pt idx="1014">
                  <c:v>44691</c:v>
                </c:pt>
                <c:pt idx="1015">
                  <c:v>44692</c:v>
                </c:pt>
                <c:pt idx="1016">
                  <c:v>44693</c:v>
                </c:pt>
                <c:pt idx="1017">
                  <c:v>44694</c:v>
                </c:pt>
                <c:pt idx="1018">
                  <c:v>44697</c:v>
                </c:pt>
                <c:pt idx="1019">
                  <c:v>44698</c:v>
                </c:pt>
                <c:pt idx="1020">
                  <c:v>44699</c:v>
                </c:pt>
                <c:pt idx="1021">
                  <c:v>44700</c:v>
                </c:pt>
                <c:pt idx="1022">
                  <c:v>44701</c:v>
                </c:pt>
                <c:pt idx="1023">
                  <c:v>44704</c:v>
                </c:pt>
                <c:pt idx="1024">
                  <c:v>44705</c:v>
                </c:pt>
                <c:pt idx="1025">
                  <c:v>44706</c:v>
                </c:pt>
                <c:pt idx="1026">
                  <c:v>44707</c:v>
                </c:pt>
                <c:pt idx="1027">
                  <c:v>44708</c:v>
                </c:pt>
                <c:pt idx="1028">
                  <c:v>44711</c:v>
                </c:pt>
                <c:pt idx="1029">
                  <c:v>44712</c:v>
                </c:pt>
                <c:pt idx="1030">
                  <c:v>44713</c:v>
                </c:pt>
                <c:pt idx="1031">
                  <c:v>44714</c:v>
                </c:pt>
                <c:pt idx="1032">
                  <c:v>44715</c:v>
                </c:pt>
                <c:pt idx="1033">
                  <c:v>44718</c:v>
                </c:pt>
                <c:pt idx="1034">
                  <c:v>44719</c:v>
                </c:pt>
                <c:pt idx="1035">
                  <c:v>44720</c:v>
                </c:pt>
                <c:pt idx="1036">
                  <c:v>44721</c:v>
                </c:pt>
                <c:pt idx="1037">
                  <c:v>44722</c:v>
                </c:pt>
                <c:pt idx="1038">
                  <c:v>44725</c:v>
                </c:pt>
                <c:pt idx="1039">
                  <c:v>44726</c:v>
                </c:pt>
                <c:pt idx="1040">
                  <c:v>44727</c:v>
                </c:pt>
                <c:pt idx="1041">
                  <c:v>44728</c:v>
                </c:pt>
                <c:pt idx="1042">
                  <c:v>44729</c:v>
                </c:pt>
                <c:pt idx="1043">
                  <c:v>44732</c:v>
                </c:pt>
                <c:pt idx="1044">
                  <c:v>44733</c:v>
                </c:pt>
                <c:pt idx="1045">
                  <c:v>44734</c:v>
                </c:pt>
                <c:pt idx="1046">
                  <c:v>44735</c:v>
                </c:pt>
                <c:pt idx="1047">
                  <c:v>44736</c:v>
                </c:pt>
                <c:pt idx="1048">
                  <c:v>44739</c:v>
                </c:pt>
                <c:pt idx="1049">
                  <c:v>44740</c:v>
                </c:pt>
                <c:pt idx="1050">
                  <c:v>44741</c:v>
                </c:pt>
                <c:pt idx="1051">
                  <c:v>44742</c:v>
                </c:pt>
                <c:pt idx="1052">
                  <c:v>44743</c:v>
                </c:pt>
                <c:pt idx="1053">
                  <c:v>44746</c:v>
                </c:pt>
                <c:pt idx="1054">
                  <c:v>44747</c:v>
                </c:pt>
                <c:pt idx="1055">
                  <c:v>44748</c:v>
                </c:pt>
                <c:pt idx="1056">
                  <c:v>44749</c:v>
                </c:pt>
                <c:pt idx="1057">
                  <c:v>44750</c:v>
                </c:pt>
                <c:pt idx="1058">
                  <c:v>44753</c:v>
                </c:pt>
                <c:pt idx="1059">
                  <c:v>44754</c:v>
                </c:pt>
                <c:pt idx="1060">
                  <c:v>44755</c:v>
                </c:pt>
                <c:pt idx="1061">
                  <c:v>44756</c:v>
                </c:pt>
                <c:pt idx="1062">
                  <c:v>44757</c:v>
                </c:pt>
                <c:pt idx="1063">
                  <c:v>44760</c:v>
                </c:pt>
                <c:pt idx="1064">
                  <c:v>44761</c:v>
                </c:pt>
                <c:pt idx="1065">
                  <c:v>44762</c:v>
                </c:pt>
                <c:pt idx="1066">
                  <c:v>44763</c:v>
                </c:pt>
                <c:pt idx="1067">
                  <c:v>44764</c:v>
                </c:pt>
                <c:pt idx="1068">
                  <c:v>44767</c:v>
                </c:pt>
                <c:pt idx="1069">
                  <c:v>44768</c:v>
                </c:pt>
                <c:pt idx="1070">
                  <c:v>44769</c:v>
                </c:pt>
                <c:pt idx="1071">
                  <c:v>44770</c:v>
                </c:pt>
                <c:pt idx="1072">
                  <c:v>44771</c:v>
                </c:pt>
                <c:pt idx="1073">
                  <c:v>44774</c:v>
                </c:pt>
                <c:pt idx="1074">
                  <c:v>44775</c:v>
                </c:pt>
                <c:pt idx="1075">
                  <c:v>44776</c:v>
                </c:pt>
                <c:pt idx="1076">
                  <c:v>44777</c:v>
                </c:pt>
                <c:pt idx="1077">
                  <c:v>44778</c:v>
                </c:pt>
                <c:pt idx="1078">
                  <c:v>44781</c:v>
                </c:pt>
                <c:pt idx="1079">
                  <c:v>44783</c:v>
                </c:pt>
                <c:pt idx="1080">
                  <c:v>44784</c:v>
                </c:pt>
                <c:pt idx="1081">
                  <c:v>44785</c:v>
                </c:pt>
                <c:pt idx="1082">
                  <c:v>44789</c:v>
                </c:pt>
                <c:pt idx="1083">
                  <c:v>44790</c:v>
                </c:pt>
                <c:pt idx="1084">
                  <c:v>44791</c:v>
                </c:pt>
                <c:pt idx="1085">
                  <c:v>44792</c:v>
                </c:pt>
                <c:pt idx="1086">
                  <c:v>44795</c:v>
                </c:pt>
                <c:pt idx="1087">
                  <c:v>44796</c:v>
                </c:pt>
                <c:pt idx="1088">
                  <c:v>44797</c:v>
                </c:pt>
                <c:pt idx="1089">
                  <c:v>44798</c:v>
                </c:pt>
                <c:pt idx="1090">
                  <c:v>44799</c:v>
                </c:pt>
                <c:pt idx="1091">
                  <c:v>44802</c:v>
                </c:pt>
                <c:pt idx="1092">
                  <c:v>44803</c:v>
                </c:pt>
                <c:pt idx="1093">
                  <c:v>44805</c:v>
                </c:pt>
                <c:pt idx="1094">
                  <c:v>44806</c:v>
                </c:pt>
                <c:pt idx="1095">
                  <c:v>44809</c:v>
                </c:pt>
                <c:pt idx="1096">
                  <c:v>44810</c:v>
                </c:pt>
                <c:pt idx="1097">
                  <c:v>44811</c:v>
                </c:pt>
                <c:pt idx="1098">
                  <c:v>44812</c:v>
                </c:pt>
                <c:pt idx="1099">
                  <c:v>44813</c:v>
                </c:pt>
                <c:pt idx="1100">
                  <c:v>44816</c:v>
                </c:pt>
                <c:pt idx="1101">
                  <c:v>44817</c:v>
                </c:pt>
                <c:pt idx="1102">
                  <c:v>44818</c:v>
                </c:pt>
                <c:pt idx="1103">
                  <c:v>44819</c:v>
                </c:pt>
                <c:pt idx="1104">
                  <c:v>44820</c:v>
                </c:pt>
                <c:pt idx="1105">
                  <c:v>44823</c:v>
                </c:pt>
                <c:pt idx="1106">
                  <c:v>44824</c:v>
                </c:pt>
                <c:pt idx="1107">
                  <c:v>44825</c:v>
                </c:pt>
                <c:pt idx="1108">
                  <c:v>44826</c:v>
                </c:pt>
                <c:pt idx="1109">
                  <c:v>44827</c:v>
                </c:pt>
                <c:pt idx="1110">
                  <c:v>44830</c:v>
                </c:pt>
                <c:pt idx="1111">
                  <c:v>44831</c:v>
                </c:pt>
                <c:pt idx="1112">
                  <c:v>44832</c:v>
                </c:pt>
                <c:pt idx="1113">
                  <c:v>44833</c:v>
                </c:pt>
                <c:pt idx="1114">
                  <c:v>44834</c:v>
                </c:pt>
                <c:pt idx="1115">
                  <c:v>44837</c:v>
                </c:pt>
                <c:pt idx="1116">
                  <c:v>44838</c:v>
                </c:pt>
                <c:pt idx="1117">
                  <c:v>44840</c:v>
                </c:pt>
                <c:pt idx="1118">
                  <c:v>44841</c:v>
                </c:pt>
                <c:pt idx="1119">
                  <c:v>44844</c:v>
                </c:pt>
                <c:pt idx="1120">
                  <c:v>44845</c:v>
                </c:pt>
                <c:pt idx="1121">
                  <c:v>44846</c:v>
                </c:pt>
                <c:pt idx="1122">
                  <c:v>44847</c:v>
                </c:pt>
                <c:pt idx="1123">
                  <c:v>44848</c:v>
                </c:pt>
                <c:pt idx="1124">
                  <c:v>44851</c:v>
                </c:pt>
                <c:pt idx="1125">
                  <c:v>44852</c:v>
                </c:pt>
                <c:pt idx="1126">
                  <c:v>44853</c:v>
                </c:pt>
                <c:pt idx="1127">
                  <c:v>44854</c:v>
                </c:pt>
                <c:pt idx="1128">
                  <c:v>44855</c:v>
                </c:pt>
                <c:pt idx="1129">
                  <c:v>44858</c:v>
                </c:pt>
                <c:pt idx="1130">
                  <c:v>44859</c:v>
                </c:pt>
                <c:pt idx="1131">
                  <c:v>44861</c:v>
                </c:pt>
                <c:pt idx="1132">
                  <c:v>44862</c:v>
                </c:pt>
                <c:pt idx="1133">
                  <c:v>44865</c:v>
                </c:pt>
                <c:pt idx="1134">
                  <c:v>44866</c:v>
                </c:pt>
                <c:pt idx="1135">
                  <c:v>44867</c:v>
                </c:pt>
                <c:pt idx="1136">
                  <c:v>44868</c:v>
                </c:pt>
                <c:pt idx="1137">
                  <c:v>44869</c:v>
                </c:pt>
                <c:pt idx="1138">
                  <c:v>44872</c:v>
                </c:pt>
                <c:pt idx="1139">
                  <c:v>44874</c:v>
                </c:pt>
                <c:pt idx="1140">
                  <c:v>44875</c:v>
                </c:pt>
                <c:pt idx="1141">
                  <c:v>44876</c:v>
                </c:pt>
                <c:pt idx="1142">
                  <c:v>44879</c:v>
                </c:pt>
                <c:pt idx="1143">
                  <c:v>44880</c:v>
                </c:pt>
                <c:pt idx="1144">
                  <c:v>44881</c:v>
                </c:pt>
                <c:pt idx="1145">
                  <c:v>44882</c:v>
                </c:pt>
                <c:pt idx="1146">
                  <c:v>44883</c:v>
                </c:pt>
                <c:pt idx="1147">
                  <c:v>44886</c:v>
                </c:pt>
                <c:pt idx="1148">
                  <c:v>44887</c:v>
                </c:pt>
                <c:pt idx="1149">
                  <c:v>44888</c:v>
                </c:pt>
                <c:pt idx="1150">
                  <c:v>44889</c:v>
                </c:pt>
                <c:pt idx="1151">
                  <c:v>44890</c:v>
                </c:pt>
                <c:pt idx="1152">
                  <c:v>44893</c:v>
                </c:pt>
                <c:pt idx="1153">
                  <c:v>44894</c:v>
                </c:pt>
                <c:pt idx="1154">
                  <c:v>44895</c:v>
                </c:pt>
                <c:pt idx="1155">
                  <c:v>44896</c:v>
                </c:pt>
                <c:pt idx="1156">
                  <c:v>44897</c:v>
                </c:pt>
                <c:pt idx="1157">
                  <c:v>44900</c:v>
                </c:pt>
                <c:pt idx="1158">
                  <c:v>44901</c:v>
                </c:pt>
                <c:pt idx="1159">
                  <c:v>44902</c:v>
                </c:pt>
                <c:pt idx="1160">
                  <c:v>44903</c:v>
                </c:pt>
                <c:pt idx="1161">
                  <c:v>44904</c:v>
                </c:pt>
                <c:pt idx="1162">
                  <c:v>44907</c:v>
                </c:pt>
                <c:pt idx="1163">
                  <c:v>44908</c:v>
                </c:pt>
                <c:pt idx="1164">
                  <c:v>44909</c:v>
                </c:pt>
                <c:pt idx="1165">
                  <c:v>44910</c:v>
                </c:pt>
                <c:pt idx="1166">
                  <c:v>44911</c:v>
                </c:pt>
                <c:pt idx="1167">
                  <c:v>44914</c:v>
                </c:pt>
                <c:pt idx="1168">
                  <c:v>44915</c:v>
                </c:pt>
                <c:pt idx="1169">
                  <c:v>44916</c:v>
                </c:pt>
                <c:pt idx="1170">
                  <c:v>44917</c:v>
                </c:pt>
                <c:pt idx="1171">
                  <c:v>44918</c:v>
                </c:pt>
                <c:pt idx="1172">
                  <c:v>44921</c:v>
                </c:pt>
                <c:pt idx="1173">
                  <c:v>44922</c:v>
                </c:pt>
                <c:pt idx="1174">
                  <c:v>44923</c:v>
                </c:pt>
                <c:pt idx="1175">
                  <c:v>44924</c:v>
                </c:pt>
                <c:pt idx="1176">
                  <c:v>44925</c:v>
                </c:pt>
                <c:pt idx="1177">
                  <c:v>44928</c:v>
                </c:pt>
                <c:pt idx="1178">
                  <c:v>44929</c:v>
                </c:pt>
                <c:pt idx="1179">
                  <c:v>44930</c:v>
                </c:pt>
                <c:pt idx="1180">
                  <c:v>44931</c:v>
                </c:pt>
                <c:pt idx="1181">
                  <c:v>44932</c:v>
                </c:pt>
                <c:pt idx="1182">
                  <c:v>44935</c:v>
                </c:pt>
                <c:pt idx="1183">
                  <c:v>44936</c:v>
                </c:pt>
                <c:pt idx="1184">
                  <c:v>44937</c:v>
                </c:pt>
                <c:pt idx="1185">
                  <c:v>44938</c:v>
                </c:pt>
                <c:pt idx="1186">
                  <c:v>44939</c:v>
                </c:pt>
                <c:pt idx="1187">
                  <c:v>44942</c:v>
                </c:pt>
                <c:pt idx="1188">
                  <c:v>44943</c:v>
                </c:pt>
                <c:pt idx="1189">
                  <c:v>44944</c:v>
                </c:pt>
                <c:pt idx="1190">
                  <c:v>44945</c:v>
                </c:pt>
                <c:pt idx="1191">
                  <c:v>44946</c:v>
                </c:pt>
                <c:pt idx="1192">
                  <c:v>44949</c:v>
                </c:pt>
                <c:pt idx="1193">
                  <c:v>44950</c:v>
                </c:pt>
                <c:pt idx="1194">
                  <c:v>44951</c:v>
                </c:pt>
                <c:pt idx="1195">
                  <c:v>44953</c:v>
                </c:pt>
                <c:pt idx="1196">
                  <c:v>44956</c:v>
                </c:pt>
                <c:pt idx="1197">
                  <c:v>44957</c:v>
                </c:pt>
                <c:pt idx="1198">
                  <c:v>44958</c:v>
                </c:pt>
                <c:pt idx="1199">
                  <c:v>44959</c:v>
                </c:pt>
                <c:pt idx="1200">
                  <c:v>44960</c:v>
                </c:pt>
                <c:pt idx="1201">
                  <c:v>44963</c:v>
                </c:pt>
                <c:pt idx="1202">
                  <c:v>44964</c:v>
                </c:pt>
                <c:pt idx="1203">
                  <c:v>44965</c:v>
                </c:pt>
                <c:pt idx="1204">
                  <c:v>44966</c:v>
                </c:pt>
                <c:pt idx="1205">
                  <c:v>44967</c:v>
                </c:pt>
                <c:pt idx="1206">
                  <c:v>44970</c:v>
                </c:pt>
                <c:pt idx="1207">
                  <c:v>44971</c:v>
                </c:pt>
                <c:pt idx="1208">
                  <c:v>44972</c:v>
                </c:pt>
                <c:pt idx="1209">
                  <c:v>44973</c:v>
                </c:pt>
                <c:pt idx="1210">
                  <c:v>44974</c:v>
                </c:pt>
                <c:pt idx="1211">
                  <c:v>44977</c:v>
                </c:pt>
                <c:pt idx="1212">
                  <c:v>44978</c:v>
                </c:pt>
                <c:pt idx="1213">
                  <c:v>44979</c:v>
                </c:pt>
                <c:pt idx="1214">
                  <c:v>44980</c:v>
                </c:pt>
                <c:pt idx="1215">
                  <c:v>44981</c:v>
                </c:pt>
                <c:pt idx="1216">
                  <c:v>44984</c:v>
                </c:pt>
                <c:pt idx="1217">
                  <c:v>44985</c:v>
                </c:pt>
                <c:pt idx="1218">
                  <c:v>44986</c:v>
                </c:pt>
                <c:pt idx="1219">
                  <c:v>44987</c:v>
                </c:pt>
                <c:pt idx="1220">
                  <c:v>44988</c:v>
                </c:pt>
                <c:pt idx="1221">
                  <c:v>44991</c:v>
                </c:pt>
                <c:pt idx="1222">
                  <c:v>44993</c:v>
                </c:pt>
                <c:pt idx="1223">
                  <c:v>44994</c:v>
                </c:pt>
                <c:pt idx="1224">
                  <c:v>44995</c:v>
                </c:pt>
                <c:pt idx="1225">
                  <c:v>44998</c:v>
                </c:pt>
                <c:pt idx="1226">
                  <c:v>44999</c:v>
                </c:pt>
                <c:pt idx="1227">
                  <c:v>45000</c:v>
                </c:pt>
                <c:pt idx="1228">
                  <c:v>45001</c:v>
                </c:pt>
                <c:pt idx="1229">
                  <c:v>45002</c:v>
                </c:pt>
                <c:pt idx="1230">
                  <c:v>45005</c:v>
                </c:pt>
                <c:pt idx="1231">
                  <c:v>45006</c:v>
                </c:pt>
                <c:pt idx="1232">
                  <c:v>45007</c:v>
                </c:pt>
                <c:pt idx="1233">
                  <c:v>45008</c:v>
                </c:pt>
                <c:pt idx="1234">
                  <c:v>45009</c:v>
                </c:pt>
                <c:pt idx="1235">
                  <c:v>45012</c:v>
                </c:pt>
                <c:pt idx="1236">
                  <c:v>45013</c:v>
                </c:pt>
                <c:pt idx="1237">
                  <c:v>45014</c:v>
                </c:pt>
              </c:numCache>
            </c:numRef>
          </c:cat>
          <c:val>
            <c:numRef>
              <c:f>Mcap10!$C$3:$C$1240</c:f>
              <c:numCache>
                <c:formatCode>0.00</c:formatCode>
                <c:ptCount val="1238"/>
                <c:pt idx="0">
                  <c:v>100</c:v>
                </c:pt>
                <c:pt idx="1">
                  <c:v>101.406514</c:v>
                </c:pt>
                <c:pt idx="2">
                  <c:v>101.61440999999999</c:v>
                </c:pt>
                <c:pt idx="3">
                  <c:v>100.81164299999999</c:v>
                </c:pt>
                <c:pt idx="4">
                  <c:v>102.80867599999999</c:v>
                </c:pt>
                <c:pt idx="5">
                  <c:v>102.83291200000001</c:v>
                </c:pt>
                <c:pt idx="6">
                  <c:v>103.229128</c:v>
                </c:pt>
                <c:pt idx="7">
                  <c:v>103.18139300000001</c:v>
                </c:pt>
                <c:pt idx="8">
                  <c:v>103.63693900000001</c:v>
                </c:pt>
                <c:pt idx="9">
                  <c:v>104.27663300000002</c:v>
                </c:pt>
                <c:pt idx="10">
                  <c:v>104.45136100000001</c:v>
                </c:pt>
                <c:pt idx="11">
                  <c:v>104.92401000000001</c:v>
                </c:pt>
                <c:pt idx="12">
                  <c:v>105.13498800000001</c:v>
                </c:pt>
                <c:pt idx="13">
                  <c:v>105.01900400000001</c:v>
                </c:pt>
                <c:pt idx="14">
                  <c:v>105.214811</c:v>
                </c:pt>
                <c:pt idx="15">
                  <c:v>105.94107200000001</c:v>
                </c:pt>
                <c:pt idx="16">
                  <c:v>106.120266</c:v>
                </c:pt>
                <c:pt idx="17">
                  <c:v>106.253618</c:v>
                </c:pt>
                <c:pt idx="18">
                  <c:v>106.133825</c:v>
                </c:pt>
                <c:pt idx="19">
                  <c:v>107.05524100000001</c:v>
                </c:pt>
                <c:pt idx="20">
                  <c:v>107.18169900000001</c:v>
                </c:pt>
                <c:pt idx="21">
                  <c:v>108.23128900000002</c:v>
                </c:pt>
                <c:pt idx="22">
                  <c:v>108.57693700000002</c:v>
                </c:pt>
                <c:pt idx="23">
                  <c:v>107.90842000000002</c:v>
                </c:pt>
                <c:pt idx="24">
                  <c:v>107.47202900000002</c:v>
                </c:pt>
                <c:pt idx="25">
                  <c:v>108.34871300000002</c:v>
                </c:pt>
                <c:pt idx="26">
                  <c:v>108.23327400000002</c:v>
                </c:pt>
                <c:pt idx="27">
                  <c:v>108.51184600000002</c:v>
                </c:pt>
                <c:pt idx="28">
                  <c:v>108.25497200000002</c:v>
                </c:pt>
                <c:pt idx="29">
                  <c:v>109.32524100000003</c:v>
                </c:pt>
                <c:pt idx="30">
                  <c:v>109.56392300000003</c:v>
                </c:pt>
                <c:pt idx="31">
                  <c:v>109.66354700000002</c:v>
                </c:pt>
                <c:pt idx="32">
                  <c:v>109.58779400000003</c:v>
                </c:pt>
                <c:pt idx="33">
                  <c:v>108.78472700000003</c:v>
                </c:pt>
                <c:pt idx="34">
                  <c:v>108.75202000000003</c:v>
                </c:pt>
                <c:pt idx="35">
                  <c:v>108.35655100000004</c:v>
                </c:pt>
                <c:pt idx="36">
                  <c:v>108.41682100000004</c:v>
                </c:pt>
                <c:pt idx="37">
                  <c:v>107.83862100000005</c:v>
                </c:pt>
                <c:pt idx="38">
                  <c:v>109.10901300000006</c:v>
                </c:pt>
                <c:pt idx="39">
                  <c:v>109.86319500000005</c:v>
                </c:pt>
                <c:pt idx="40">
                  <c:v>110.24446100000006</c:v>
                </c:pt>
                <c:pt idx="41">
                  <c:v>109.59438400000005</c:v>
                </c:pt>
                <c:pt idx="42">
                  <c:v>109.64651900000004</c:v>
                </c:pt>
                <c:pt idx="43">
                  <c:v>111.17966900000005</c:v>
                </c:pt>
                <c:pt idx="44">
                  <c:v>110.83030600000005</c:v>
                </c:pt>
                <c:pt idx="45">
                  <c:v>110.20743400000005</c:v>
                </c:pt>
                <c:pt idx="46">
                  <c:v>110.17529400000005</c:v>
                </c:pt>
                <c:pt idx="47">
                  <c:v>111.03294300000005</c:v>
                </c:pt>
                <c:pt idx="48">
                  <c:v>111.78334900000006</c:v>
                </c:pt>
                <c:pt idx="49">
                  <c:v>111.90643400000006</c:v>
                </c:pt>
                <c:pt idx="50">
                  <c:v>112.17012000000005</c:v>
                </c:pt>
                <c:pt idx="51">
                  <c:v>113.29696300000006</c:v>
                </c:pt>
                <c:pt idx="52">
                  <c:v>113.53453200000006</c:v>
                </c:pt>
                <c:pt idx="53">
                  <c:v>112.89497300000005</c:v>
                </c:pt>
                <c:pt idx="54">
                  <c:v>113.49246400000004</c:v>
                </c:pt>
                <c:pt idx="55">
                  <c:v>112.87408300000004</c:v>
                </c:pt>
                <c:pt idx="56">
                  <c:v>112.03218200000005</c:v>
                </c:pt>
                <c:pt idx="57">
                  <c:v>112.81983700000005</c:v>
                </c:pt>
                <c:pt idx="58">
                  <c:v>112.56842400000005</c:v>
                </c:pt>
                <c:pt idx="59">
                  <c:v>113.23432500000006</c:v>
                </c:pt>
                <c:pt idx="60">
                  <c:v>113.15809700000005</c:v>
                </c:pt>
                <c:pt idx="61">
                  <c:v>113.53261100000006</c:v>
                </c:pt>
                <c:pt idx="62">
                  <c:v>112.96967900000006</c:v>
                </c:pt>
                <c:pt idx="63">
                  <c:v>112.41956600000005</c:v>
                </c:pt>
                <c:pt idx="64">
                  <c:v>113.68044700000004</c:v>
                </c:pt>
                <c:pt idx="65">
                  <c:v>113.38654700000005</c:v>
                </c:pt>
                <c:pt idx="66">
                  <c:v>114.08831100000006</c:v>
                </c:pt>
                <c:pt idx="67">
                  <c:v>115.17735300000007</c:v>
                </c:pt>
                <c:pt idx="68">
                  <c:v>115.10913100000008</c:v>
                </c:pt>
                <c:pt idx="69">
                  <c:v>115.35605700000008</c:v>
                </c:pt>
                <c:pt idx="70">
                  <c:v>116.03158000000009</c:v>
                </c:pt>
                <c:pt idx="71">
                  <c:v>116.8506070000001</c:v>
                </c:pt>
                <c:pt idx="72">
                  <c:v>117.82243500000011</c:v>
                </c:pt>
                <c:pt idx="73">
                  <c:v>118.68129700000013</c:v>
                </c:pt>
                <c:pt idx="74">
                  <c:v>119.05269100000012</c:v>
                </c:pt>
                <c:pt idx="75">
                  <c:v>118.87100500000012</c:v>
                </c:pt>
                <c:pt idx="76">
                  <c:v>118.85860500000013</c:v>
                </c:pt>
                <c:pt idx="77">
                  <c:v>118.48031500000012</c:v>
                </c:pt>
                <c:pt idx="78">
                  <c:v>118.24260700000012</c:v>
                </c:pt>
                <c:pt idx="79">
                  <c:v>118.85660700000012</c:v>
                </c:pt>
                <c:pt idx="80">
                  <c:v>119.91392000000013</c:v>
                </c:pt>
                <c:pt idx="81">
                  <c:v>119.84165500000013</c:v>
                </c:pt>
                <c:pt idx="82">
                  <c:v>120.06988700000012</c:v>
                </c:pt>
                <c:pt idx="83">
                  <c:v>120.40962500000013</c:v>
                </c:pt>
                <c:pt idx="84">
                  <c:v>121.05754100000013</c:v>
                </c:pt>
                <c:pt idx="85">
                  <c:v>121.45062500000014</c:v>
                </c:pt>
                <c:pt idx="86">
                  <c:v>122.00999600000014</c:v>
                </c:pt>
                <c:pt idx="87">
                  <c:v>122.08754000000016</c:v>
                </c:pt>
                <c:pt idx="88">
                  <c:v>120.67648600000017</c:v>
                </c:pt>
                <c:pt idx="89">
                  <c:v>122.13696900000018</c:v>
                </c:pt>
                <c:pt idx="90">
                  <c:v>122.12222000000017</c:v>
                </c:pt>
                <c:pt idx="91">
                  <c:v>122.05992100000017</c:v>
                </c:pt>
                <c:pt idx="92">
                  <c:v>122.70331900000018</c:v>
                </c:pt>
                <c:pt idx="93">
                  <c:v>122.89858900000019</c:v>
                </c:pt>
                <c:pt idx="94">
                  <c:v>122.56968100000019</c:v>
                </c:pt>
                <c:pt idx="95">
                  <c:v>121.75984200000019</c:v>
                </c:pt>
                <c:pt idx="96">
                  <c:v>122.4270210000002</c:v>
                </c:pt>
                <c:pt idx="97">
                  <c:v>121.74803200000019</c:v>
                </c:pt>
                <c:pt idx="98">
                  <c:v>122.89710800000019</c:v>
                </c:pt>
                <c:pt idx="99">
                  <c:v>123.2784310000002</c:v>
                </c:pt>
                <c:pt idx="100">
                  <c:v>123.14203100000019</c:v>
                </c:pt>
                <c:pt idx="101">
                  <c:v>123.42594200000018</c:v>
                </c:pt>
                <c:pt idx="102">
                  <c:v>123.33475600000017</c:v>
                </c:pt>
                <c:pt idx="103">
                  <c:v>124.76524500000018</c:v>
                </c:pt>
                <c:pt idx="104">
                  <c:v>125.50746000000017</c:v>
                </c:pt>
                <c:pt idx="105">
                  <c:v>125.10207700000016</c:v>
                </c:pt>
                <c:pt idx="106">
                  <c:v>124.89528700000017</c:v>
                </c:pt>
                <c:pt idx="107">
                  <c:v>124.75557300000017</c:v>
                </c:pt>
                <c:pt idx="108">
                  <c:v>123.09020900000017</c:v>
                </c:pt>
                <c:pt idx="109">
                  <c:v>122.79802200000017</c:v>
                </c:pt>
                <c:pt idx="110">
                  <c:v>121.81070000000017</c:v>
                </c:pt>
                <c:pt idx="111">
                  <c:v>122.31850200000017</c:v>
                </c:pt>
                <c:pt idx="112">
                  <c:v>122.29594600000016</c:v>
                </c:pt>
                <c:pt idx="113">
                  <c:v>120.78210500000014</c:v>
                </c:pt>
                <c:pt idx="114">
                  <c:v>119.17509400000014</c:v>
                </c:pt>
                <c:pt idx="115">
                  <c:v>120.56273300000015</c:v>
                </c:pt>
                <c:pt idx="116">
                  <c:v>121.40270400000014</c:v>
                </c:pt>
                <c:pt idx="117">
                  <c:v>119.76997300000014</c:v>
                </c:pt>
                <c:pt idx="118">
                  <c:v>119.11609900000013</c:v>
                </c:pt>
                <c:pt idx="119">
                  <c:v>118.34187700000014</c:v>
                </c:pt>
                <c:pt idx="120">
                  <c:v>117.73547000000013</c:v>
                </c:pt>
                <c:pt idx="121">
                  <c:v>116.59638600000012</c:v>
                </c:pt>
                <c:pt idx="122">
                  <c:v>118.32055600000014</c:v>
                </c:pt>
                <c:pt idx="123">
                  <c:v>117.10299600000015</c:v>
                </c:pt>
                <c:pt idx="124">
                  <c:v>116.96163600000014</c:v>
                </c:pt>
                <c:pt idx="125">
                  <c:v>117.21825600000014</c:v>
                </c:pt>
                <c:pt idx="126">
                  <c:v>118.67798500000015</c:v>
                </c:pt>
                <c:pt idx="127">
                  <c:v>116.50636900000015</c:v>
                </c:pt>
                <c:pt idx="128">
                  <c:v>113.03264900000015</c:v>
                </c:pt>
                <c:pt idx="129">
                  <c:v>110.81864800000015</c:v>
                </c:pt>
                <c:pt idx="130">
                  <c:v>111.46681500000015</c:v>
                </c:pt>
                <c:pt idx="131">
                  <c:v>110.79856500000015</c:v>
                </c:pt>
                <c:pt idx="132">
                  <c:v>111.97693000000015</c:v>
                </c:pt>
                <c:pt idx="133">
                  <c:v>109.22634400000015</c:v>
                </c:pt>
                <c:pt idx="134">
                  <c:v>111.57411500000015</c:v>
                </c:pt>
                <c:pt idx="135">
                  <c:v>112.30887500000014</c:v>
                </c:pt>
                <c:pt idx="136">
                  <c:v>113.11324800000014</c:v>
                </c:pt>
                <c:pt idx="137">
                  <c:v>112.32103600000013</c:v>
                </c:pt>
                <c:pt idx="138">
                  <c:v>111.09546400000013</c:v>
                </c:pt>
                <c:pt idx="139">
                  <c:v>110.38540700000013</c:v>
                </c:pt>
                <c:pt idx="140">
                  <c:v>109.10227500000013</c:v>
                </c:pt>
                <c:pt idx="141">
                  <c:v>109.58721500000013</c:v>
                </c:pt>
                <c:pt idx="142">
                  <c:v>108.90736800000013</c:v>
                </c:pt>
                <c:pt idx="143">
                  <c:v>107.72309500000013</c:v>
                </c:pt>
                <c:pt idx="144">
                  <c:v>109.47032300000014</c:v>
                </c:pt>
                <c:pt idx="145">
                  <c:v>109.41747100000013</c:v>
                </c:pt>
                <c:pt idx="146">
                  <c:v>111.24561900000013</c:v>
                </c:pt>
                <c:pt idx="147">
                  <c:v>110.76269000000013</c:v>
                </c:pt>
                <c:pt idx="148">
                  <c:v>112.43794800000013</c:v>
                </c:pt>
                <c:pt idx="149">
                  <c:v>112.64429400000013</c:v>
                </c:pt>
                <c:pt idx="150">
                  <c:v>112.47800800000013</c:v>
                </c:pt>
                <c:pt idx="151">
                  <c:v>113.24994700000012</c:v>
                </c:pt>
                <c:pt idx="152">
                  <c:v>112.63089200000012</c:v>
                </c:pt>
                <c:pt idx="153">
                  <c:v>111.82262300000012</c:v>
                </c:pt>
                <c:pt idx="154">
                  <c:v>112.84878900000012</c:v>
                </c:pt>
                <c:pt idx="155">
                  <c:v>112.91148800000012</c:v>
                </c:pt>
                <c:pt idx="156">
                  <c:v>113.43060000000013</c:v>
                </c:pt>
                <c:pt idx="157">
                  <c:v>114.20388000000013</c:v>
                </c:pt>
                <c:pt idx="158">
                  <c:v>115.14278200000012</c:v>
                </c:pt>
                <c:pt idx="159">
                  <c:v>114.09933900000013</c:v>
                </c:pt>
                <c:pt idx="160">
                  <c:v>113.13152600000012</c:v>
                </c:pt>
                <c:pt idx="161">
                  <c:v>112.60012500000012</c:v>
                </c:pt>
                <c:pt idx="162">
                  <c:v>114.26823200000013</c:v>
                </c:pt>
                <c:pt idx="163">
                  <c:v>115.41861300000012</c:v>
                </c:pt>
                <c:pt idx="164">
                  <c:v>116.61857800000011</c:v>
                </c:pt>
                <c:pt idx="165">
                  <c:v>117.95127600000011</c:v>
                </c:pt>
                <c:pt idx="166">
                  <c:v>118.35955100000011</c:v>
                </c:pt>
                <c:pt idx="167">
                  <c:v>118.83687400000011</c:v>
                </c:pt>
                <c:pt idx="168">
                  <c:v>118.45891500000012</c:v>
                </c:pt>
                <c:pt idx="169">
                  <c:v>118.28055700000012</c:v>
                </c:pt>
                <c:pt idx="170">
                  <c:v>116.10614800000012</c:v>
                </c:pt>
                <c:pt idx="171">
                  <c:v>117.85606000000013</c:v>
                </c:pt>
                <c:pt idx="172">
                  <c:v>115.48609700000011</c:v>
                </c:pt>
                <c:pt idx="173">
                  <c:v>116.26125900000011</c:v>
                </c:pt>
                <c:pt idx="174">
                  <c:v>117.8479530000001</c:v>
                </c:pt>
                <c:pt idx="175">
                  <c:v>118.7412750000001</c:v>
                </c:pt>
                <c:pt idx="176">
                  <c:v>118.7344240000001</c:v>
                </c:pt>
                <c:pt idx="177">
                  <c:v>119.11690700000011</c:v>
                </c:pt>
                <c:pt idx="178">
                  <c:v>118.9770790000001</c:v>
                </c:pt>
                <c:pt idx="179">
                  <c:v>119.37114700000009</c:v>
                </c:pt>
                <c:pt idx="180">
                  <c:v>118.8246650000001</c:v>
                </c:pt>
                <c:pt idx="181">
                  <c:v>116.47584200000009</c:v>
                </c:pt>
                <c:pt idx="182">
                  <c:v>116.11488100000008</c:v>
                </c:pt>
                <c:pt idx="183">
                  <c:v>116.57800100000007</c:v>
                </c:pt>
                <c:pt idx="184">
                  <c:v>117.29599900000007</c:v>
                </c:pt>
                <c:pt idx="185">
                  <c:v>117.77215400000006</c:v>
                </c:pt>
                <c:pt idx="186">
                  <c:v>117.76786400000006</c:v>
                </c:pt>
                <c:pt idx="187">
                  <c:v>118.31369200000006</c:v>
                </c:pt>
                <c:pt idx="188">
                  <c:v>117.33252600000006</c:v>
                </c:pt>
                <c:pt idx="189">
                  <c:v>116.40431300000006</c:v>
                </c:pt>
                <c:pt idx="190">
                  <c:v>116.84044800000005</c:v>
                </c:pt>
                <c:pt idx="191">
                  <c:v>117.40228400000005</c:v>
                </c:pt>
                <c:pt idx="192">
                  <c:v>117.44593900000007</c:v>
                </c:pt>
                <c:pt idx="193">
                  <c:v>118.35340600000005</c:v>
                </c:pt>
                <c:pt idx="194">
                  <c:v>117.95854300000005</c:v>
                </c:pt>
                <c:pt idx="195">
                  <c:v>117.61567000000005</c:v>
                </c:pt>
                <c:pt idx="196">
                  <c:v>117.36142600000005</c:v>
                </c:pt>
                <c:pt idx="197">
                  <c:v>119.09431100000005</c:v>
                </c:pt>
                <c:pt idx="198">
                  <c:v>118.93768300000005</c:v>
                </c:pt>
                <c:pt idx="199">
                  <c:v>119.08735400000003</c:v>
                </c:pt>
                <c:pt idx="200">
                  <c:v>119.62422600000002</c:v>
                </c:pt>
                <c:pt idx="201">
                  <c:v>120.57417800000002</c:v>
                </c:pt>
                <c:pt idx="202">
                  <c:v>120.30037300000001</c:v>
                </c:pt>
                <c:pt idx="203">
                  <c:v>118.80221300000001</c:v>
                </c:pt>
                <c:pt idx="204">
                  <c:v>119.33330500000001</c:v>
                </c:pt>
                <c:pt idx="205">
                  <c:v>118.692244</c:v>
                </c:pt>
                <c:pt idx="206">
                  <c:v>117.979432</c:v>
                </c:pt>
                <c:pt idx="207">
                  <c:v>117.82673</c:v>
                </c:pt>
                <c:pt idx="208">
                  <c:v>117.01135500000001</c:v>
                </c:pt>
                <c:pt idx="209">
                  <c:v>119.50224600000001</c:v>
                </c:pt>
                <c:pt idx="210">
                  <c:v>120.641643</c:v>
                </c:pt>
                <c:pt idx="211">
                  <c:v>121.449366</c:v>
                </c:pt>
                <c:pt idx="212">
                  <c:v>121.703033</c:v>
                </c:pt>
                <c:pt idx="213">
                  <c:v>122.85543699999999</c:v>
                </c:pt>
                <c:pt idx="214">
                  <c:v>122.86156499999998</c:v>
                </c:pt>
                <c:pt idx="215">
                  <c:v>121.93400599999998</c:v>
                </c:pt>
                <c:pt idx="216">
                  <c:v>121.65146299999999</c:v>
                </c:pt>
                <c:pt idx="217">
                  <c:v>120.67100099999999</c:v>
                </c:pt>
                <c:pt idx="218">
                  <c:v>119.35780699999999</c:v>
                </c:pt>
                <c:pt idx="219">
                  <c:v>119.02151499999999</c:v>
                </c:pt>
                <c:pt idx="220">
                  <c:v>117.589333</c:v>
                </c:pt>
                <c:pt idx="221">
                  <c:v>116.67310999999999</c:v>
                </c:pt>
                <c:pt idx="222">
                  <c:v>117.76989599999999</c:v>
                </c:pt>
                <c:pt idx="223">
                  <c:v>118.013712</c:v>
                </c:pt>
                <c:pt idx="224">
                  <c:v>117.63508399999999</c:v>
                </c:pt>
                <c:pt idx="225">
                  <c:v>118.75918899999999</c:v>
                </c:pt>
                <c:pt idx="226">
                  <c:v>118.220975</c:v>
                </c:pt>
                <c:pt idx="227">
                  <c:v>117.74405699999998</c:v>
                </c:pt>
                <c:pt idx="228">
                  <c:v>117.07999099999998</c:v>
                </c:pt>
                <c:pt idx="229">
                  <c:v>117.87827899999999</c:v>
                </c:pt>
                <c:pt idx="230">
                  <c:v>118.50347899999998</c:v>
                </c:pt>
                <c:pt idx="231">
                  <c:v>118.96225499999998</c:v>
                </c:pt>
                <c:pt idx="232">
                  <c:v>119.331159</c:v>
                </c:pt>
                <c:pt idx="233">
                  <c:v>119.171299</c:v>
                </c:pt>
                <c:pt idx="234">
                  <c:v>120.21107800000001</c:v>
                </c:pt>
                <c:pt idx="235">
                  <c:v>121.24630200000003</c:v>
                </c:pt>
                <c:pt idx="236">
                  <c:v>122.04790100000004</c:v>
                </c:pt>
                <c:pt idx="237">
                  <c:v>121.87614400000004</c:v>
                </c:pt>
                <c:pt idx="238">
                  <c:v>122.78729200000004</c:v>
                </c:pt>
                <c:pt idx="239">
                  <c:v>122.89865900000005</c:v>
                </c:pt>
                <c:pt idx="240">
                  <c:v>123.85812100000005</c:v>
                </c:pt>
                <c:pt idx="241">
                  <c:v>124.14715100000006</c:v>
                </c:pt>
                <c:pt idx="242">
                  <c:v>123.00048100000006</c:v>
                </c:pt>
                <c:pt idx="243">
                  <c:v>121.71985100000006</c:v>
                </c:pt>
                <c:pt idx="244">
                  <c:v>123.01443300000005</c:v>
                </c:pt>
                <c:pt idx="245">
                  <c:v>122.53305600000004</c:v>
                </c:pt>
                <c:pt idx="246">
                  <c:v>122.53305600000004</c:v>
                </c:pt>
                <c:pt idx="247">
                  <c:v>123.43645800000006</c:v>
                </c:pt>
                <c:pt idx="248">
                  <c:v>124.13164800000007</c:v>
                </c:pt>
                <c:pt idx="249">
                  <c:v>123.27717700000007</c:v>
                </c:pt>
                <c:pt idx="250">
                  <c:v>122.48470600000006</c:v>
                </c:pt>
                <c:pt idx="251">
                  <c:v>123.03946400000007</c:v>
                </c:pt>
                <c:pt idx="252">
                  <c:v>122.74024900000006</c:v>
                </c:pt>
                <c:pt idx="253">
                  <c:v>123.50653400000007</c:v>
                </c:pt>
                <c:pt idx="254">
                  <c:v>122.39002500000008</c:v>
                </c:pt>
                <c:pt idx="255">
                  <c:v>122.45530400000008</c:v>
                </c:pt>
                <c:pt idx="256">
                  <c:v>123.14867200000008</c:v>
                </c:pt>
                <c:pt idx="257">
                  <c:v>123.67626800000009</c:v>
                </c:pt>
                <c:pt idx="258">
                  <c:v>124.67637300000008</c:v>
                </c:pt>
                <c:pt idx="259">
                  <c:v>124.31871200000008</c:v>
                </c:pt>
                <c:pt idx="260">
                  <c:v>123.08570400000008</c:v>
                </c:pt>
                <c:pt idx="261">
                  <c:v>123.04789500000007</c:v>
                </c:pt>
                <c:pt idx="262">
                  <c:v>124.70315100000008</c:v>
                </c:pt>
                <c:pt idx="263">
                  <c:v>123.60777500000007</c:v>
                </c:pt>
                <c:pt idx="264">
                  <c:v>125.33589800000007</c:v>
                </c:pt>
                <c:pt idx="265">
                  <c:v>125.91915100000008</c:v>
                </c:pt>
                <c:pt idx="266">
                  <c:v>125.40460700000008</c:v>
                </c:pt>
                <c:pt idx="267">
                  <c:v>124.92167700000009</c:v>
                </c:pt>
                <c:pt idx="268">
                  <c:v>124.11165800000009</c:v>
                </c:pt>
                <c:pt idx="269">
                  <c:v>123.17729000000008</c:v>
                </c:pt>
                <c:pt idx="270">
                  <c:v>121.81761100000008</c:v>
                </c:pt>
                <c:pt idx="271">
                  <c:v>121.3304060000001</c:v>
                </c:pt>
                <c:pt idx="272">
                  <c:v>121.4858540000001</c:v>
                </c:pt>
                <c:pt idx="273">
                  <c:v>120.76896300000011</c:v>
                </c:pt>
                <c:pt idx="274">
                  <c:v>121.33136300000011</c:v>
                </c:pt>
                <c:pt idx="275">
                  <c:v>121.04897300000012</c:v>
                </c:pt>
                <c:pt idx="276">
                  <c:v>122.09503900000011</c:v>
                </c:pt>
                <c:pt idx="277">
                  <c:v>123.88599900000011</c:v>
                </c:pt>
                <c:pt idx="278">
                  <c:v>128.27662800000013</c:v>
                </c:pt>
                <c:pt idx="279">
                  <c:v>127.18029200000012</c:v>
                </c:pt>
                <c:pt idx="280">
                  <c:v>127.40830500000013</c:v>
                </c:pt>
                <c:pt idx="281">
                  <c:v>126.15560400000014</c:v>
                </c:pt>
                <c:pt idx="282">
                  <c:v>127.87310800000014</c:v>
                </c:pt>
                <c:pt idx="283">
                  <c:v>128.81253200000015</c:v>
                </c:pt>
                <c:pt idx="284">
                  <c:v>128.99506000000017</c:v>
                </c:pt>
                <c:pt idx="285">
                  <c:v>128.34948600000016</c:v>
                </c:pt>
                <c:pt idx="286">
                  <c:v>129.70677200000017</c:v>
                </c:pt>
                <c:pt idx="287">
                  <c:v>129.37441800000016</c:v>
                </c:pt>
                <c:pt idx="288">
                  <c:v>131.05475100000018</c:v>
                </c:pt>
                <c:pt idx="289">
                  <c:v>130.12278700000019</c:v>
                </c:pt>
                <c:pt idx="290">
                  <c:v>128.42745600000018</c:v>
                </c:pt>
                <c:pt idx="291">
                  <c:v>129.03018700000018</c:v>
                </c:pt>
                <c:pt idx="292">
                  <c:v>129.78741500000018</c:v>
                </c:pt>
                <c:pt idx="293">
                  <c:v>130.29055000000017</c:v>
                </c:pt>
                <c:pt idx="294">
                  <c:v>129.80049600000015</c:v>
                </c:pt>
                <c:pt idx="295">
                  <c:v>130.24306000000013</c:v>
                </c:pt>
                <c:pt idx="296">
                  <c:v>129.29049600000013</c:v>
                </c:pt>
                <c:pt idx="297">
                  <c:v>128.16802100000012</c:v>
                </c:pt>
                <c:pt idx="298">
                  <c:v>128.46097500000013</c:v>
                </c:pt>
                <c:pt idx="299">
                  <c:v>129.02693100000013</c:v>
                </c:pt>
                <c:pt idx="300">
                  <c:v>130.46767200000014</c:v>
                </c:pt>
                <c:pt idx="301">
                  <c:v>129.05305400000015</c:v>
                </c:pt>
                <c:pt idx="302">
                  <c:v>129.04567300000014</c:v>
                </c:pt>
                <c:pt idx="303">
                  <c:v>129.96519200000014</c:v>
                </c:pt>
                <c:pt idx="304">
                  <c:v>130.15945900000014</c:v>
                </c:pt>
                <c:pt idx="305">
                  <c:v>130.04337700000013</c:v>
                </c:pt>
                <c:pt idx="306">
                  <c:v>129.51901500000014</c:v>
                </c:pt>
                <c:pt idx="307">
                  <c:v>130.38689400000013</c:v>
                </c:pt>
                <c:pt idx="308">
                  <c:v>130.94723900000014</c:v>
                </c:pt>
                <c:pt idx="309">
                  <c:v>130.85034900000014</c:v>
                </c:pt>
                <c:pt idx="310">
                  <c:v>131.29310300000012</c:v>
                </c:pt>
                <c:pt idx="311">
                  <c:v>130.64568000000011</c:v>
                </c:pt>
                <c:pt idx="312">
                  <c:v>128.5045420000001</c:v>
                </c:pt>
                <c:pt idx="313">
                  <c:v>127.97662800000009</c:v>
                </c:pt>
                <c:pt idx="314">
                  <c:v>127.69115100000009</c:v>
                </c:pt>
                <c:pt idx="315">
                  <c:v>128.55590300000009</c:v>
                </c:pt>
                <c:pt idx="316">
                  <c:v>128.4406590000001</c:v>
                </c:pt>
                <c:pt idx="317">
                  <c:v>129.3730570000001</c:v>
                </c:pt>
                <c:pt idx="318">
                  <c:v>129.85586400000011</c:v>
                </c:pt>
                <c:pt idx="319">
                  <c:v>130.86992900000013</c:v>
                </c:pt>
                <c:pt idx="320">
                  <c:v>130.15189200000015</c:v>
                </c:pt>
                <c:pt idx="321">
                  <c:v>128.39197900000013</c:v>
                </c:pt>
                <c:pt idx="322">
                  <c:v>126.81730300000014</c:v>
                </c:pt>
                <c:pt idx="323">
                  <c:v>126.80349800000013</c:v>
                </c:pt>
                <c:pt idx="324">
                  <c:v>126.98952200000012</c:v>
                </c:pt>
                <c:pt idx="325">
                  <c:v>127.07337500000013</c:v>
                </c:pt>
                <c:pt idx="326">
                  <c:v>126.99935100000013</c:v>
                </c:pt>
                <c:pt idx="327">
                  <c:v>127.03564600000013</c:v>
                </c:pt>
                <c:pt idx="328">
                  <c:v>126.30794400000013</c:v>
                </c:pt>
                <c:pt idx="329">
                  <c:v>126.76800800000012</c:v>
                </c:pt>
                <c:pt idx="330">
                  <c:v>124.85683000000013</c:v>
                </c:pt>
                <c:pt idx="331">
                  <c:v>124.91952800000013</c:v>
                </c:pt>
                <c:pt idx="332">
                  <c:v>123.66066200000013</c:v>
                </c:pt>
                <c:pt idx="333">
                  <c:v>124.06293400000011</c:v>
                </c:pt>
                <c:pt idx="334">
                  <c:v>123.23263600000011</c:v>
                </c:pt>
                <c:pt idx="335">
                  <c:v>125.37771500000012</c:v>
                </c:pt>
                <c:pt idx="336">
                  <c:v>126.32360100000012</c:v>
                </c:pt>
                <c:pt idx="337">
                  <c:v>124.33584900000012</c:v>
                </c:pt>
                <c:pt idx="338">
                  <c:v>125.30961700000012</c:v>
                </c:pt>
                <c:pt idx="339">
                  <c:v>125.10762500000011</c:v>
                </c:pt>
                <c:pt idx="340">
                  <c:v>125.09740800000012</c:v>
                </c:pt>
                <c:pt idx="341">
                  <c:v>124.98234300000013</c:v>
                </c:pt>
                <c:pt idx="342">
                  <c:v>124.37925200000014</c:v>
                </c:pt>
                <c:pt idx="343">
                  <c:v>122.78001400000014</c:v>
                </c:pt>
                <c:pt idx="344">
                  <c:v>123.13535000000014</c:v>
                </c:pt>
                <c:pt idx="345">
                  <c:v>126.03326100000015</c:v>
                </c:pt>
                <c:pt idx="346">
                  <c:v>126.08065500000016</c:v>
                </c:pt>
                <c:pt idx="347">
                  <c:v>125.71564900000016</c:v>
                </c:pt>
                <c:pt idx="348">
                  <c:v>123.94923000000016</c:v>
                </c:pt>
                <c:pt idx="349">
                  <c:v>125.05810700000015</c:v>
                </c:pt>
                <c:pt idx="350">
                  <c:v>122.66647300000014</c:v>
                </c:pt>
                <c:pt idx="351">
                  <c:v>123.60050300000015</c:v>
                </c:pt>
                <c:pt idx="352">
                  <c:v>122.61891400000015</c:v>
                </c:pt>
                <c:pt idx="353">
                  <c:v>123.16048600000013</c:v>
                </c:pt>
                <c:pt idx="354">
                  <c:v>123.77615500000013</c:v>
                </c:pt>
                <c:pt idx="355">
                  <c:v>123.75797400000013</c:v>
                </c:pt>
                <c:pt idx="356">
                  <c:v>123.41948700000013</c:v>
                </c:pt>
                <c:pt idx="357">
                  <c:v>124.47912800000013</c:v>
                </c:pt>
                <c:pt idx="358">
                  <c:v>123.72438200000013</c:v>
                </c:pt>
                <c:pt idx="359">
                  <c:v>122.00279700000013</c:v>
                </c:pt>
                <c:pt idx="360">
                  <c:v>122.40376300000013</c:v>
                </c:pt>
                <c:pt idx="361">
                  <c:v>120.79735600000012</c:v>
                </c:pt>
                <c:pt idx="362">
                  <c:v>126.53228900000012</c:v>
                </c:pt>
                <c:pt idx="363">
                  <c:v>130.23377200000013</c:v>
                </c:pt>
                <c:pt idx="364">
                  <c:v>130.35524900000013</c:v>
                </c:pt>
                <c:pt idx="365">
                  <c:v>128.51527800000014</c:v>
                </c:pt>
                <c:pt idx="366">
                  <c:v>129.31435200000013</c:v>
                </c:pt>
                <c:pt idx="367">
                  <c:v>129.04501400000012</c:v>
                </c:pt>
                <c:pt idx="368">
                  <c:v>128.56874300000013</c:v>
                </c:pt>
                <c:pt idx="369">
                  <c:v>127.30263900000013</c:v>
                </c:pt>
                <c:pt idx="370">
                  <c:v>126.56977800000013</c:v>
                </c:pt>
                <c:pt idx="371">
                  <c:v>125.08597600000013</c:v>
                </c:pt>
                <c:pt idx="372">
                  <c:v>124.46816000000014</c:v>
                </c:pt>
                <c:pt idx="373">
                  <c:v>126.44794000000014</c:v>
                </c:pt>
                <c:pt idx="374">
                  <c:v>125.37612700000014</c:v>
                </c:pt>
                <c:pt idx="375">
                  <c:v>126.31900500000015</c:v>
                </c:pt>
                <c:pt idx="376">
                  <c:v>126.28528000000014</c:v>
                </c:pt>
                <c:pt idx="377">
                  <c:v>127.32892600000014</c:v>
                </c:pt>
                <c:pt idx="378">
                  <c:v>127.52406100000013</c:v>
                </c:pt>
                <c:pt idx="379">
                  <c:v>128.96301700000012</c:v>
                </c:pt>
                <c:pt idx="380">
                  <c:v>129.63052800000014</c:v>
                </c:pt>
                <c:pt idx="381">
                  <c:v>128.65255400000015</c:v>
                </c:pt>
                <c:pt idx="382">
                  <c:v>129.42365100000015</c:v>
                </c:pt>
                <c:pt idx="383">
                  <c:v>128.99398200000016</c:v>
                </c:pt>
                <c:pt idx="384">
                  <c:v>129.87819900000017</c:v>
                </c:pt>
                <c:pt idx="385">
                  <c:v>130.29822800000017</c:v>
                </c:pt>
                <c:pt idx="386">
                  <c:v>131.53374600000015</c:v>
                </c:pt>
                <c:pt idx="387">
                  <c:v>132.72478800000016</c:v>
                </c:pt>
                <c:pt idx="388">
                  <c:v>133.63764700000016</c:v>
                </c:pt>
                <c:pt idx="389">
                  <c:v>133.50912800000015</c:v>
                </c:pt>
                <c:pt idx="390">
                  <c:v>134.16090400000016</c:v>
                </c:pt>
                <c:pt idx="391">
                  <c:v>134.08107700000016</c:v>
                </c:pt>
                <c:pt idx="392">
                  <c:v>135.06147400000017</c:v>
                </c:pt>
                <c:pt idx="393">
                  <c:v>135.62003900000016</c:v>
                </c:pt>
                <c:pt idx="394">
                  <c:v>134.54122900000016</c:v>
                </c:pt>
                <c:pt idx="395">
                  <c:v>134.62370500000014</c:v>
                </c:pt>
                <c:pt idx="396">
                  <c:v>133.99851000000015</c:v>
                </c:pt>
                <c:pt idx="397">
                  <c:v>134.69777500000015</c:v>
                </c:pt>
                <c:pt idx="398">
                  <c:v>135.28997300000015</c:v>
                </c:pt>
                <c:pt idx="399">
                  <c:v>135.08776400000013</c:v>
                </c:pt>
                <c:pt idx="400">
                  <c:v>135.17906000000013</c:v>
                </c:pt>
                <c:pt idx="401">
                  <c:v>135.20503600000015</c:v>
                </c:pt>
                <c:pt idx="402">
                  <c:v>135.46055200000015</c:v>
                </c:pt>
                <c:pt idx="403">
                  <c:v>134.44468700000016</c:v>
                </c:pt>
                <c:pt idx="404">
                  <c:v>136.02465900000016</c:v>
                </c:pt>
                <c:pt idx="405">
                  <c:v>136.17942800000017</c:v>
                </c:pt>
                <c:pt idx="406">
                  <c:v>137.08024200000017</c:v>
                </c:pt>
                <c:pt idx="407">
                  <c:v>137.67372300000017</c:v>
                </c:pt>
                <c:pt idx="408">
                  <c:v>136.30611600000017</c:v>
                </c:pt>
                <c:pt idx="409">
                  <c:v>136.30094100000017</c:v>
                </c:pt>
                <c:pt idx="410">
                  <c:v>136.33679900000016</c:v>
                </c:pt>
                <c:pt idx="411">
                  <c:v>137.40559000000013</c:v>
                </c:pt>
                <c:pt idx="412">
                  <c:v>137.54069800000011</c:v>
                </c:pt>
                <c:pt idx="413">
                  <c:v>136.46968100000012</c:v>
                </c:pt>
                <c:pt idx="414">
                  <c:v>136.11115500000011</c:v>
                </c:pt>
                <c:pt idx="415">
                  <c:v>135.48684300000011</c:v>
                </c:pt>
                <c:pt idx="416">
                  <c:v>136.26817900000012</c:v>
                </c:pt>
                <c:pt idx="417">
                  <c:v>136.68576200000012</c:v>
                </c:pt>
                <c:pt idx="418">
                  <c:v>137.90148400000012</c:v>
                </c:pt>
                <c:pt idx="419">
                  <c:v>137.92951800000012</c:v>
                </c:pt>
                <c:pt idx="420">
                  <c:v>139.16266700000011</c:v>
                </c:pt>
                <c:pt idx="421">
                  <c:v>139.48041000000012</c:v>
                </c:pt>
                <c:pt idx="422">
                  <c:v>140.08707700000014</c:v>
                </c:pt>
                <c:pt idx="423">
                  <c:v>140.02221800000015</c:v>
                </c:pt>
                <c:pt idx="424">
                  <c:v>139.79813900000016</c:v>
                </c:pt>
                <c:pt idx="425">
                  <c:v>139.20257300000017</c:v>
                </c:pt>
                <c:pt idx="426">
                  <c:v>138.18260300000017</c:v>
                </c:pt>
                <c:pt idx="427">
                  <c:v>139.35710500000019</c:v>
                </c:pt>
                <c:pt idx="428">
                  <c:v>138.97425800000019</c:v>
                </c:pt>
                <c:pt idx="429">
                  <c:v>137.9016130000002</c:v>
                </c:pt>
                <c:pt idx="430">
                  <c:v>138.18653900000021</c:v>
                </c:pt>
                <c:pt idx="431">
                  <c:v>138.98026100000021</c:v>
                </c:pt>
                <c:pt idx="432">
                  <c:v>138.65451600000023</c:v>
                </c:pt>
                <c:pt idx="433">
                  <c:v>136.22195000000022</c:v>
                </c:pt>
                <c:pt idx="434">
                  <c:v>136.7928000000002</c:v>
                </c:pt>
                <c:pt idx="435">
                  <c:v>136.75849400000021</c:v>
                </c:pt>
                <c:pt idx="436">
                  <c:v>138.68328300000022</c:v>
                </c:pt>
                <c:pt idx="437">
                  <c:v>139.28360700000022</c:v>
                </c:pt>
                <c:pt idx="438">
                  <c:v>140.08202000000023</c:v>
                </c:pt>
                <c:pt idx="439">
                  <c:v>140.32318700000022</c:v>
                </c:pt>
                <c:pt idx="440">
                  <c:v>140.02234900000022</c:v>
                </c:pt>
                <c:pt idx="441">
                  <c:v>140.59329300000022</c:v>
                </c:pt>
                <c:pt idx="442">
                  <c:v>140.24819300000021</c:v>
                </c:pt>
                <c:pt idx="443">
                  <c:v>138.56209200000021</c:v>
                </c:pt>
                <c:pt idx="444">
                  <c:v>138.17479800000021</c:v>
                </c:pt>
                <c:pt idx="445">
                  <c:v>137.61477400000021</c:v>
                </c:pt>
                <c:pt idx="446">
                  <c:v>138.48692700000021</c:v>
                </c:pt>
                <c:pt idx="447">
                  <c:v>139.19845900000021</c:v>
                </c:pt>
                <c:pt idx="448">
                  <c:v>137.54417800000022</c:v>
                </c:pt>
                <c:pt idx="449">
                  <c:v>137.23944400000022</c:v>
                </c:pt>
                <c:pt idx="450">
                  <c:v>137.77094600000021</c:v>
                </c:pt>
                <c:pt idx="451">
                  <c:v>136.7592770000002</c:v>
                </c:pt>
                <c:pt idx="452">
                  <c:v>136.55789200000021</c:v>
                </c:pt>
                <c:pt idx="453">
                  <c:v>133.6610020000002</c:v>
                </c:pt>
                <c:pt idx="454">
                  <c:v>136.51230900000019</c:v>
                </c:pt>
                <c:pt idx="455">
                  <c:v>137.78025600000021</c:v>
                </c:pt>
                <c:pt idx="456">
                  <c:v>137.96041500000021</c:v>
                </c:pt>
                <c:pt idx="457">
                  <c:v>137.34101200000021</c:v>
                </c:pt>
                <c:pt idx="458">
                  <c:v>137.35325700000018</c:v>
                </c:pt>
                <c:pt idx="459">
                  <c:v>138.11103600000018</c:v>
                </c:pt>
                <c:pt idx="460">
                  <c:v>139.90371300000018</c:v>
                </c:pt>
                <c:pt idx="461">
                  <c:v>139.88275800000017</c:v>
                </c:pt>
                <c:pt idx="462">
                  <c:v>138.98054000000016</c:v>
                </c:pt>
                <c:pt idx="463">
                  <c:v>138.34017200000017</c:v>
                </c:pt>
                <c:pt idx="464">
                  <c:v>138.16106000000016</c:v>
                </c:pt>
                <c:pt idx="465">
                  <c:v>139.79466900000017</c:v>
                </c:pt>
                <c:pt idx="466">
                  <c:v>139.08256700000015</c:v>
                </c:pt>
                <c:pt idx="467">
                  <c:v>136.65114200000014</c:v>
                </c:pt>
                <c:pt idx="468">
                  <c:v>136.90220900000014</c:v>
                </c:pt>
                <c:pt idx="469">
                  <c:v>135.69071300000013</c:v>
                </c:pt>
                <c:pt idx="470">
                  <c:v>135.12887300000014</c:v>
                </c:pt>
                <c:pt idx="471">
                  <c:v>129.84831000000014</c:v>
                </c:pt>
                <c:pt idx="472">
                  <c:v>129.22058600000014</c:v>
                </c:pt>
                <c:pt idx="473">
                  <c:v>130.48696900000013</c:v>
                </c:pt>
                <c:pt idx="474">
                  <c:v>129.96257100000014</c:v>
                </c:pt>
                <c:pt idx="475">
                  <c:v>130.58850200000015</c:v>
                </c:pt>
                <c:pt idx="476">
                  <c:v>127.26482700000015</c:v>
                </c:pt>
                <c:pt idx="477">
                  <c:v>120.81573400000015</c:v>
                </c:pt>
                <c:pt idx="478">
                  <c:v>121.06625000000015</c:v>
                </c:pt>
                <c:pt idx="479">
                  <c:v>110.94810800000015</c:v>
                </c:pt>
                <c:pt idx="480">
                  <c:v>115.43559600000016</c:v>
                </c:pt>
                <c:pt idx="481">
                  <c:v>106.54912100000016</c:v>
                </c:pt>
                <c:pt idx="482">
                  <c:v>103.50694900000015</c:v>
                </c:pt>
                <c:pt idx="483">
                  <c:v>98.585754000000151</c:v>
                </c:pt>
                <c:pt idx="484">
                  <c:v>97.688381000000149</c:v>
                </c:pt>
                <c:pt idx="485">
                  <c:v>104.11205500000015</c:v>
                </c:pt>
                <c:pt idx="486">
                  <c:v>91.679763000000136</c:v>
                </c:pt>
                <c:pt idx="487">
                  <c:v>95.300425000000146</c:v>
                </c:pt>
                <c:pt idx="488">
                  <c:v>101.48488200000016</c:v>
                </c:pt>
                <c:pt idx="489">
                  <c:v>105.70681000000016</c:v>
                </c:pt>
                <c:pt idx="490">
                  <c:v>106.79087500000016</c:v>
                </c:pt>
                <c:pt idx="491">
                  <c:v>101.73240100000015</c:v>
                </c:pt>
                <c:pt idx="492">
                  <c:v>101.73240100000015</c:v>
                </c:pt>
                <c:pt idx="493">
                  <c:v>96.886055000000155</c:v>
                </c:pt>
                <c:pt idx="494">
                  <c:v>95.112281000000152</c:v>
                </c:pt>
                <c:pt idx="495">
                  <c:v>103.38307700000016</c:v>
                </c:pt>
                <c:pt idx="496">
                  <c:v>102.08265100000015</c:v>
                </c:pt>
                <c:pt idx="497">
                  <c:v>106.11259100000017</c:v>
                </c:pt>
                <c:pt idx="498">
                  <c:v>104.82255700000017</c:v>
                </c:pt>
                <c:pt idx="499">
                  <c:v>103.94547700000018</c:v>
                </c:pt>
                <c:pt idx="500">
                  <c:v>103.62813100000018</c:v>
                </c:pt>
                <c:pt idx="501">
                  <c:v>106.83416500000018</c:v>
                </c:pt>
                <c:pt idx="502">
                  <c:v>106.72717500000019</c:v>
                </c:pt>
                <c:pt idx="503">
                  <c:v>104.04948900000018</c:v>
                </c:pt>
                <c:pt idx="504">
                  <c:v>106.34834300000018</c:v>
                </c:pt>
                <c:pt idx="505">
                  <c:v>108.69177500000019</c:v>
                </c:pt>
                <c:pt idx="506">
                  <c:v>106.85473600000019</c:v>
                </c:pt>
                <c:pt idx="507">
                  <c:v>108.20899500000019</c:v>
                </c:pt>
                <c:pt idx="508">
                  <c:v>109.2562200000002</c:v>
                </c:pt>
                <c:pt idx="509">
                  <c:v>111.5327800000002</c:v>
                </c:pt>
                <c:pt idx="510">
                  <c:v>114.68735300000021</c:v>
                </c:pt>
                <c:pt idx="511">
                  <c:v>108.65373000000021</c:v>
                </c:pt>
                <c:pt idx="512">
                  <c:v>107.7184730000002</c:v>
                </c:pt>
                <c:pt idx="513">
                  <c:v>108.18331900000021</c:v>
                </c:pt>
                <c:pt idx="514">
                  <c:v>106.92041400000021</c:v>
                </c:pt>
                <c:pt idx="515">
                  <c:v>108.01991400000021</c:v>
                </c:pt>
                <c:pt idx="516">
                  <c:v>107.3684410000002</c:v>
                </c:pt>
                <c:pt idx="517">
                  <c:v>107.1242440000002</c:v>
                </c:pt>
                <c:pt idx="518">
                  <c:v>108.6855240000002</c:v>
                </c:pt>
                <c:pt idx="519">
                  <c:v>105.52988500000019</c:v>
                </c:pt>
                <c:pt idx="520">
                  <c:v>105.9314980000002</c:v>
                </c:pt>
                <c:pt idx="521">
                  <c:v>103.1196360000002</c:v>
                </c:pt>
                <c:pt idx="522">
                  <c:v>104.83404800000021</c:v>
                </c:pt>
                <c:pt idx="523">
                  <c:v>106.61566900000021</c:v>
                </c:pt>
                <c:pt idx="524">
                  <c:v>107.36943100000022</c:v>
                </c:pt>
                <c:pt idx="525">
                  <c:v>106.56073700000022</c:v>
                </c:pt>
                <c:pt idx="526">
                  <c:v>105.43208800000021</c:v>
                </c:pt>
                <c:pt idx="527">
                  <c:v>108.93453000000022</c:v>
                </c:pt>
                <c:pt idx="528">
                  <c:v>110.32941000000024</c:v>
                </c:pt>
                <c:pt idx="529">
                  <c:v>110.75298500000024</c:v>
                </c:pt>
                <c:pt idx="530">
                  <c:v>113.71420500000025</c:v>
                </c:pt>
                <c:pt idx="531">
                  <c:v>115.44059200000025</c:v>
                </c:pt>
                <c:pt idx="532">
                  <c:v>116.29131900000024</c:v>
                </c:pt>
                <c:pt idx="533">
                  <c:v>116.30202900000025</c:v>
                </c:pt>
                <c:pt idx="534">
                  <c:v>116.83813000000025</c:v>
                </c:pt>
                <c:pt idx="535">
                  <c:v>116.95227700000024</c:v>
                </c:pt>
                <c:pt idx="536">
                  <c:v>115.35385000000024</c:v>
                </c:pt>
                <c:pt idx="537">
                  <c:v>116.57376400000024</c:v>
                </c:pt>
                <c:pt idx="538">
                  <c:v>114.09958500000023</c:v>
                </c:pt>
                <c:pt idx="539">
                  <c:v>114.53432100000023</c:v>
                </c:pt>
                <c:pt idx="540">
                  <c:v>112.63521700000024</c:v>
                </c:pt>
                <c:pt idx="541">
                  <c:v>114.18075200000023</c:v>
                </c:pt>
                <c:pt idx="542">
                  <c:v>113.82910800000022</c:v>
                </c:pt>
                <c:pt idx="543">
                  <c:v>116.16308700000023</c:v>
                </c:pt>
                <c:pt idx="544">
                  <c:v>117.71298700000024</c:v>
                </c:pt>
                <c:pt idx="545">
                  <c:v>118.13806600000024</c:v>
                </c:pt>
                <c:pt idx="546">
                  <c:v>119.28084300000023</c:v>
                </c:pt>
                <c:pt idx="547">
                  <c:v>117.41574000000023</c:v>
                </c:pt>
                <c:pt idx="548">
                  <c:v>118.01437500000021</c:v>
                </c:pt>
                <c:pt idx="549">
                  <c:v>119.0013260000002</c:v>
                </c:pt>
                <c:pt idx="550">
                  <c:v>118.8635900000002</c:v>
                </c:pt>
                <c:pt idx="551">
                  <c:v>118.5757730000002</c:v>
                </c:pt>
                <c:pt idx="552">
                  <c:v>120.41750700000021</c:v>
                </c:pt>
                <c:pt idx="553">
                  <c:v>121.82137900000021</c:v>
                </c:pt>
                <c:pt idx="554">
                  <c:v>122.88827900000021</c:v>
                </c:pt>
                <c:pt idx="555">
                  <c:v>124.21684300000022</c:v>
                </c:pt>
                <c:pt idx="556">
                  <c:v>124.46631500000024</c:v>
                </c:pt>
                <c:pt idx="557">
                  <c:v>123.48028900000024</c:v>
                </c:pt>
                <c:pt idx="558">
                  <c:v>124.64665600000023</c:v>
                </c:pt>
                <c:pt idx="559">
                  <c:v>124.61429900000023</c:v>
                </c:pt>
                <c:pt idx="560">
                  <c:v>125.16450800000024</c:v>
                </c:pt>
                <c:pt idx="561">
                  <c:v>123.18622400000024</c:v>
                </c:pt>
                <c:pt idx="562">
                  <c:v>123.24837800000023</c:v>
                </c:pt>
                <c:pt idx="563">
                  <c:v>124.61490700000023</c:v>
                </c:pt>
                <c:pt idx="564">
                  <c:v>126.10721700000025</c:v>
                </c:pt>
                <c:pt idx="565">
                  <c:v>127.46421700000025</c:v>
                </c:pt>
                <c:pt idx="566">
                  <c:v>129.17652300000026</c:v>
                </c:pt>
                <c:pt idx="567">
                  <c:v>128.75440200000025</c:v>
                </c:pt>
                <c:pt idx="568">
                  <c:v>129.64335500000024</c:v>
                </c:pt>
                <c:pt idx="569">
                  <c:v>129.49657500000023</c:v>
                </c:pt>
                <c:pt idx="570">
                  <c:v>128.77944800000023</c:v>
                </c:pt>
                <c:pt idx="571">
                  <c:v>130.59800300000023</c:v>
                </c:pt>
                <c:pt idx="572">
                  <c:v>129.20850300000023</c:v>
                </c:pt>
                <c:pt idx="573">
                  <c:v>128.00492100000022</c:v>
                </c:pt>
                <c:pt idx="574">
                  <c:v>127.37929300000022</c:v>
                </c:pt>
                <c:pt idx="575">
                  <c:v>125.05638700000021</c:v>
                </c:pt>
                <c:pt idx="576">
                  <c:v>127.39763500000021</c:v>
                </c:pt>
                <c:pt idx="577">
                  <c:v>127.2320160000002</c:v>
                </c:pt>
                <c:pt idx="578">
                  <c:v>128.68327400000021</c:v>
                </c:pt>
                <c:pt idx="579">
                  <c:v>128.52450400000021</c:v>
                </c:pt>
                <c:pt idx="580">
                  <c:v>128.85803100000021</c:v>
                </c:pt>
                <c:pt idx="581">
                  <c:v>129.54377700000023</c:v>
                </c:pt>
                <c:pt idx="582">
                  <c:v>129.02590600000022</c:v>
                </c:pt>
                <c:pt idx="583">
                  <c:v>128.38893000000022</c:v>
                </c:pt>
                <c:pt idx="584">
                  <c:v>126.89147800000021</c:v>
                </c:pt>
                <c:pt idx="585">
                  <c:v>127.04456100000021</c:v>
                </c:pt>
                <c:pt idx="586">
                  <c:v>128.76287400000021</c:v>
                </c:pt>
                <c:pt idx="587">
                  <c:v>129.01040900000021</c:v>
                </c:pt>
                <c:pt idx="588">
                  <c:v>127.4562360000002</c:v>
                </c:pt>
                <c:pt idx="589">
                  <c:v>127.7524320000002</c:v>
                </c:pt>
                <c:pt idx="590">
                  <c:v>129.16891100000018</c:v>
                </c:pt>
                <c:pt idx="591">
                  <c:v>129.07271000000017</c:v>
                </c:pt>
                <c:pt idx="592">
                  <c:v>129.78958500000016</c:v>
                </c:pt>
                <c:pt idx="593">
                  <c:v>129.47060500000015</c:v>
                </c:pt>
                <c:pt idx="594">
                  <c:v>130.62645200000014</c:v>
                </c:pt>
                <c:pt idx="595">
                  <c:v>128.32723600000014</c:v>
                </c:pt>
                <c:pt idx="596">
                  <c:v>129.37322200000014</c:v>
                </c:pt>
                <c:pt idx="597">
                  <c:v>130.01499700000016</c:v>
                </c:pt>
                <c:pt idx="598">
                  <c:v>129.28833100000017</c:v>
                </c:pt>
                <c:pt idx="599">
                  <c:v>127.09142800000018</c:v>
                </c:pt>
                <c:pt idx="600">
                  <c:v>127.56192100000017</c:v>
                </c:pt>
                <c:pt idx="601">
                  <c:v>127.44944700000016</c:v>
                </c:pt>
                <c:pt idx="602">
                  <c:v>126.73658800000017</c:v>
                </c:pt>
                <c:pt idx="603">
                  <c:v>128.36422200000015</c:v>
                </c:pt>
                <c:pt idx="604">
                  <c:v>128.55025300000017</c:v>
                </c:pt>
                <c:pt idx="605">
                  <c:v>128.11847200000017</c:v>
                </c:pt>
                <c:pt idx="606">
                  <c:v>129.18530400000014</c:v>
                </c:pt>
                <c:pt idx="607">
                  <c:v>129.98235200000016</c:v>
                </c:pt>
                <c:pt idx="608">
                  <c:v>128.78826500000017</c:v>
                </c:pt>
                <c:pt idx="609">
                  <c:v>128.26512200000016</c:v>
                </c:pt>
                <c:pt idx="610">
                  <c:v>126.20944700000017</c:v>
                </c:pt>
                <c:pt idx="611">
                  <c:v>125.61263100000016</c:v>
                </c:pt>
                <c:pt idx="612">
                  <c:v>124.87819000000016</c:v>
                </c:pt>
                <c:pt idx="613">
                  <c:v>121.15106300000016</c:v>
                </c:pt>
                <c:pt idx="614">
                  <c:v>123.95712200000015</c:v>
                </c:pt>
                <c:pt idx="615">
                  <c:v>125.23850800000017</c:v>
                </c:pt>
                <c:pt idx="616">
                  <c:v>125.25812600000017</c:v>
                </c:pt>
                <c:pt idx="617">
                  <c:v>125.45745700000018</c:v>
                </c:pt>
                <c:pt idx="618">
                  <c:v>127.42967700000017</c:v>
                </c:pt>
                <c:pt idx="619">
                  <c:v>128.86789100000018</c:v>
                </c:pt>
                <c:pt idx="620">
                  <c:v>130.85041000000018</c:v>
                </c:pt>
                <c:pt idx="621">
                  <c:v>131.82578300000017</c:v>
                </c:pt>
                <c:pt idx="622">
                  <c:v>133.06005400000018</c:v>
                </c:pt>
                <c:pt idx="623">
                  <c:v>134.09611600000019</c:v>
                </c:pt>
                <c:pt idx="624">
                  <c:v>134.50200900000019</c:v>
                </c:pt>
                <c:pt idx="625">
                  <c:v>134.8639460000002</c:v>
                </c:pt>
                <c:pt idx="626">
                  <c:v>135.24372200000019</c:v>
                </c:pt>
                <c:pt idx="627">
                  <c:v>131.5752430000002</c:v>
                </c:pt>
                <c:pt idx="628">
                  <c:v>132.6362790000002</c:v>
                </c:pt>
                <c:pt idx="629">
                  <c:v>133.98170200000021</c:v>
                </c:pt>
                <c:pt idx="630">
                  <c:v>134.22986800000021</c:v>
                </c:pt>
                <c:pt idx="631">
                  <c:v>134.90197600000022</c:v>
                </c:pt>
                <c:pt idx="632">
                  <c:v>134.37066300000021</c:v>
                </c:pt>
                <c:pt idx="633">
                  <c:v>134.8561880000002</c:v>
                </c:pt>
                <c:pt idx="634">
                  <c:v>133.5470530000002</c:v>
                </c:pt>
                <c:pt idx="635">
                  <c:v>134.43521200000021</c:v>
                </c:pt>
                <c:pt idx="636">
                  <c:v>132.8142450000002</c:v>
                </c:pt>
                <c:pt idx="637">
                  <c:v>132.4606790000002</c:v>
                </c:pt>
                <c:pt idx="638">
                  <c:v>131.60390700000019</c:v>
                </c:pt>
                <c:pt idx="639">
                  <c:v>132.62382000000019</c:v>
                </c:pt>
                <c:pt idx="640">
                  <c:v>134.33949100000021</c:v>
                </c:pt>
                <c:pt idx="641">
                  <c:v>135.42266900000021</c:v>
                </c:pt>
                <c:pt idx="642">
                  <c:v>137.36890400000021</c:v>
                </c:pt>
                <c:pt idx="643">
                  <c:v>139.22530000000023</c:v>
                </c:pt>
                <c:pt idx="644">
                  <c:v>141.70740900000024</c:v>
                </c:pt>
                <c:pt idx="645">
                  <c:v>143.33761300000026</c:v>
                </c:pt>
                <c:pt idx="646">
                  <c:v>144.75039200000026</c:v>
                </c:pt>
                <c:pt idx="647">
                  <c:v>143.99944300000027</c:v>
                </c:pt>
                <c:pt idx="648">
                  <c:v>144.02627100000029</c:v>
                </c:pt>
                <c:pt idx="649">
                  <c:v>144.80089700000028</c:v>
                </c:pt>
                <c:pt idx="650">
                  <c:v>145.36874300000028</c:v>
                </c:pt>
                <c:pt idx="651">
                  <c:v>145.04880500000027</c:v>
                </c:pt>
                <c:pt idx="652">
                  <c:v>143.46853600000026</c:v>
                </c:pt>
                <c:pt idx="653">
                  <c:v>144.51691700000026</c:v>
                </c:pt>
                <c:pt idx="654">
                  <c:v>144.83170200000023</c:v>
                </c:pt>
                <c:pt idx="655">
                  <c:v>146.12417700000023</c:v>
                </c:pt>
                <c:pt idx="656">
                  <c:v>143.77421600000022</c:v>
                </c:pt>
                <c:pt idx="657">
                  <c:v>145.00080600000021</c:v>
                </c:pt>
                <c:pt idx="658">
                  <c:v>144.4433640000002</c:v>
                </c:pt>
                <c:pt idx="659">
                  <c:v>146.31212100000022</c:v>
                </c:pt>
                <c:pt idx="660">
                  <c:v>145.6346820000002</c:v>
                </c:pt>
                <c:pt idx="661">
                  <c:v>144.6803390000002</c:v>
                </c:pt>
                <c:pt idx="662">
                  <c:v>146.33562500000019</c:v>
                </c:pt>
                <c:pt idx="663">
                  <c:v>147.90025800000021</c:v>
                </c:pt>
                <c:pt idx="664">
                  <c:v>148.69963900000022</c:v>
                </c:pt>
                <c:pt idx="665">
                  <c:v>150.58713300000022</c:v>
                </c:pt>
                <c:pt idx="666">
                  <c:v>150.54614600000022</c:v>
                </c:pt>
                <c:pt idx="667">
                  <c:v>151.18216500000023</c:v>
                </c:pt>
                <c:pt idx="668">
                  <c:v>151.46625500000022</c:v>
                </c:pt>
                <c:pt idx="669">
                  <c:v>150.97518100000022</c:v>
                </c:pt>
                <c:pt idx="670">
                  <c:v>152.42269300000021</c:v>
                </c:pt>
                <c:pt idx="671">
                  <c:v>153.17152100000021</c:v>
                </c:pt>
                <c:pt idx="672">
                  <c:v>153.55053600000022</c:v>
                </c:pt>
                <c:pt idx="673">
                  <c:v>149.53348300000022</c:v>
                </c:pt>
                <c:pt idx="674">
                  <c:v>150.7464860000002</c:v>
                </c:pt>
                <c:pt idx="675">
                  <c:v>152.5131580000002</c:v>
                </c:pt>
                <c:pt idx="676">
                  <c:v>154.3468110000002</c:v>
                </c:pt>
                <c:pt idx="677">
                  <c:v>155.45831700000019</c:v>
                </c:pt>
                <c:pt idx="678">
                  <c:v>156.37511900000018</c:v>
                </c:pt>
                <c:pt idx="679">
                  <c:v>156.43171100000018</c:v>
                </c:pt>
                <c:pt idx="680">
                  <c:v>156.21394700000019</c:v>
                </c:pt>
                <c:pt idx="681">
                  <c:v>156.75331500000021</c:v>
                </c:pt>
                <c:pt idx="682">
                  <c:v>157.91745500000022</c:v>
                </c:pt>
                <c:pt idx="683">
                  <c:v>158.71706500000022</c:v>
                </c:pt>
                <c:pt idx="684">
                  <c:v>157.77385400000023</c:v>
                </c:pt>
                <c:pt idx="685">
                  <c:v>157.17288900000023</c:v>
                </c:pt>
                <c:pt idx="686">
                  <c:v>158.92325000000022</c:v>
                </c:pt>
                <c:pt idx="687">
                  <c:v>160.99070700000021</c:v>
                </c:pt>
                <c:pt idx="688">
                  <c:v>162.05688000000021</c:v>
                </c:pt>
                <c:pt idx="689">
                  <c:v>162.11043700000022</c:v>
                </c:pt>
                <c:pt idx="690">
                  <c:v>162.98797100000021</c:v>
                </c:pt>
                <c:pt idx="691">
                  <c:v>161.88874500000023</c:v>
                </c:pt>
                <c:pt idx="692">
                  <c:v>160.72019600000021</c:v>
                </c:pt>
                <c:pt idx="693">
                  <c:v>163.07339300000021</c:v>
                </c:pt>
                <c:pt idx="694">
                  <c:v>164.22639900000021</c:v>
                </c:pt>
                <c:pt idx="695">
                  <c:v>163.3989080000002</c:v>
                </c:pt>
                <c:pt idx="696">
                  <c:v>161.35316600000019</c:v>
                </c:pt>
                <c:pt idx="697">
                  <c:v>159.74666000000019</c:v>
                </c:pt>
                <c:pt idx="698">
                  <c:v>156.77618800000019</c:v>
                </c:pt>
                <c:pt idx="699">
                  <c:v>154.32355700000019</c:v>
                </c:pt>
                <c:pt idx="700">
                  <c:v>152.26273500000019</c:v>
                </c:pt>
                <c:pt idx="701">
                  <c:v>159.6782220000002</c:v>
                </c:pt>
                <c:pt idx="702">
                  <c:v>163.40815900000018</c:v>
                </c:pt>
                <c:pt idx="703">
                  <c:v>164.32965300000018</c:v>
                </c:pt>
                <c:pt idx="704">
                  <c:v>165.52943000000016</c:v>
                </c:pt>
                <c:pt idx="705">
                  <c:v>165.59395500000016</c:v>
                </c:pt>
                <c:pt idx="706">
                  <c:v>167.27742900000018</c:v>
                </c:pt>
                <c:pt idx="707">
                  <c:v>167.0549140000002</c:v>
                </c:pt>
                <c:pt idx="708">
                  <c:v>166.83219300000019</c:v>
                </c:pt>
                <c:pt idx="709">
                  <c:v>167.59093700000017</c:v>
                </c:pt>
                <c:pt idx="710">
                  <c:v>167.48637000000016</c:v>
                </c:pt>
                <c:pt idx="711">
                  <c:v>169.18904700000016</c:v>
                </c:pt>
                <c:pt idx="712">
                  <c:v>168.72975100000016</c:v>
                </c:pt>
                <c:pt idx="713">
                  <c:v>167.34025200000016</c:v>
                </c:pt>
                <c:pt idx="714">
                  <c:v>165.66143100000016</c:v>
                </c:pt>
                <c:pt idx="715">
                  <c:v>164.73255200000017</c:v>
                </c:pt>
                <c:pt idx="716">
                  <c:v>161.61090300000015</c:v>
                </c:pt>
                <c:pt idx="717">
                  <c:v>161.15899100000016</c:v>
                </c:pt>
                <c:pt idx="718">
                  <c:v>164.14268800000016</c:v>
                </c:pt>
                <c:pt idx="719">
                  <c:v>164.59453200000019</c:v>
                </c:pt>
                <c:pt idx="720">
                  <c:v>158.50086500000018</c:v>
                </c:pt>
                <c:pt idx="721">
                  <c:v>160.28367400000019</c:v>
                </c:pt>
                <c:pt idx="722">
                  <c:v>161.85492400000021</c:v>
                </c:pt>
                <c:pt idx="723">
                  <c:v>165.77566300000024</c:v>
                </c:pt>
                <c:pt idx="724">
                  <c:v>163.86976600000023</c:v>
                </c:pt>
                <c:pt idx="725">
                  <c:v>162.55845200000022</c:v>
                </c:pt>
                <c:pt idx="726">
                  <c:v>162.2230490000002</c:v>
                </c:pt>
                <c:pt idx="727">
                  <c:v>164.59898900000022</c:v>
                </c:pt>
                <c:pt idx="728">
                  <c:v>165.10045000000022</c:v>
                </c:pt>
                <c:pt idx="729">
                  <c:v>163.62634400000022</c:v>
                </c:pt>
                <c:pt idx="730">
                  <c:v>162.4934580000002</c:v>
                </c:pt>
                <c:pt idx="731">
                  <c:v>162.5403660000002</c:v>
                </c:pt>
                <c:pt idx="732">
                  <c:v>161.52356800000021</c:v>
                </c:pt>
                <c:pt idx="733">
                  <c:v>159.6553950000002</c:v>
                </c:pt>
                <c:pt idx="734">
                  <c:v>161.8323360000002</c:v>
                </c:pt>
                <c:pt idx="735">
                  <c:v>162.0229980000002</c:v>
                </c:pt>
                <c:pt idx="736">
                  <c:v>162.60999900000022</c:v>
                </c:pt>
                <c:pt idx="737">
                  <c:v>159.85099800000023</c:v>
                </c:pt>
                <c:pt idx="738">
                  <c:v>157.50340300000022</c:v>
                </c:pt>
                <c:pt idx="739">
                  <c:v>159.25274100000021</c:v>
                </c:pt>
                <c:pt idx="740">
                  <c:v>163.14813000000021</c:v>
                </c:pt>
                <c:pt idx="741">
                  <c:v>163.14813000000021</c:v>
                </c:pt>
                <c:pt idx="742">
                  <c:v>164.86076700000024</c:v>
                </c:pt>
                <c:pt idx="743">
                  <c:v>161.34019900000024</c:v>
                </c:pt>
                <c:pt idx="744">
                  <c:v>161.62223000000023</c:v>
                </c:pt>
                <c:pt idx="745">
                  <c:v>163.33373900000024</c:v>
                </c:pt>
                <c:pt idx="746">
                  <c:v>163.31766500000023</c:v>
                </c:pt>
                <c:pt idx="747">
                  <c:v>162.80446600000022</c:v>
                </c:pt>
                <c:pt idx="748">
                  <c:v>156.8210100000002</c:v>
                </c:pt>
                <c:pt idx="749">
                  <c:v>158.99965600000021</c:v>
                </c:pt>
                <c:pt idx="750">
                  <c:v>160.09178400000025</c:v>
                </c:pt>
                <c:pt idx="751">
                  <c:v>159.35463200000024</c:v>
                </c:pt>
                <c:pt idx="752">
                  <c:v>156.56313400000022</c:v>
                </c:pt>
                <c:pt idx="753">
                  <c:v>155.64901700000021</c:v>
                </c:pt>
                <c:pt idx="754">
                  <c:v>157.46879600000022</c:v>
                </c:pt>
                <c:pt idx="755">
                  <c:v>156.59100600000022</c:v>
                </c:pt>
                <c:pt idx="756">
                  <c:v>158.66858400000021</c:v>
                </c:pt>
                <c:pt idx="757">
                  <c:v>160.78316900000021</c:v>
                </c:pt>
                <c:pt idx="758">
                  <c:v>164.86399700000021</c:v>
                </c:pt>
                <c:pt idx="759">
                  <c:v>165.16128400000022</c:v>
                </c:pt>
                <c:pt idx="760">
                  <c:v>161.21485000000021</c:v>
                </c:pt>
                <c:pt idx="761">
                  <c:v>161.1447890000002</c:v>
                </c:pt>
                <c:pt idx="762">
                  <c:v>160.20345800000021</c:v>
                </c:pt>
                <c:pt idx="763">
                  <c:v>161.2090560000002</c:v>
                </c:pt>
                <c:pt idx="764">
                  <c:v>162.2756770000002</c:v>
                </c:pt>
                <c:pt idx="765">
                  <c:v>162.9184760000002</c:v>
                </c:pt>
                <c:pt idx="766">
                  <c:v>163.81869700000018</c:v>
                </c:pt>
                <c:pt idx="767">
                  <c:v>162.13289700000018</c:v>
                </c:pt>
                <c:pt idx="768">
                  <c:v>160.20790100000019</c:v>
                </c:pt>
                <c:pt idx="769">
                  <c:v>159.71139100000019</c:v>
                </c:pt>
                <c:pt idx="770">
                  <c:v>163.5645130000002</c:v>
                </c:pt>
                <c:pt idx="771">
                  <c:v>165.65766400000024</c:v>
                </c:pt>
                <c:pt idx="772">
                  <c:v>164.54917200000025</c:v>
                </c:pt>
                <c:pt idx="773">
                  <c:v>163.36191100000025</c:v>
                </c:pt>
                <c:pt idx="774">
                  <c:v>167.10171200000025</c:v>
                </c:pt>
                <c:pt idx="775">
                  <c:v>167.53304000000026</c:v>
                </c:pt>
                <c:pt idx="776">
                  <c:v>167.48574000000025</c:v>
                </c:pt>
                <c:pt idx="777">
                  <c:v>168.99149500000024</c:v>
                </c:pt>
                <c:pt idx="778">
                  <c:v>169.27748900000023</c:v>
                </c:pt>
                <c:pt idx="779">
                  <c:v>170.09122700000023</c:v>
                </c:pt>
                <c:pt idx="780">
                  <c:v>172.00979100000021</c:v>
                </c:pt>
                <c:pt idx="781">
                  <c:v>172.64014800000021</c:v>
                </c:pt>
                <c:pt idx="782">
                  <c:v>172.58336700000021</c:v>
                </c:pt>
                <c:pt idx="783">
                  <c:v>174.12599900000023</c:v>
                </c:pt>
                <c:pt idx="784">
                  <c:v>173.58770300000023</c:v>
                </c:pt>
                <c:pt idx="785">
                  <c:v>173.18221500000024</c:v>
                </c:pt>
                <c:pt idx="786">
                  <c:v>172.68075400000023</c:v>
                </c:pt>
                <c:pt idx="787">
                  <c:v>171.48076800000024</c:v>
                </c:pt>
                <c:pt idx="788">
                  <c:v>174.08251800000022</c:v>
                </c:pt>
                <c:pt idx="789">
                  <c:v>174.72062300000022</c:v>
                </c:pt>
                <c:pt idx="790">
                  <c:v>175.0723620000002</c:v>
                </c:pt>
                <c:pt idx="791">
                  <c:v>175.6994540000002</c:v>
                </c:pt>
                <c:pt idx="792">
                  <c:v>174.76244700000018</c:v>
                </c:pt>
                <c:pt idx="793">
                  <c:v>174.33051100000017</c:v>
                </c:pt>
                <c:pt idx="794">
                  <c:v>174.65810500000015</c:v>
                </c:pt>
                <c:pt idx="795">
                  <c:v>175.62125000000015</c:v>
                </c:pt>
                <c:pt idx="796">
                  <c:v>175.12359100000015</c:v>
                </c:pt>
                <c:pt idx="797">
                  <c:v>174.07300600000016</c:v>
                </c:pt>
                <c:pt idx="798">
                  <c:v>175.41845900000018</c:v>
                </c:pt>
                <c:pt idx="799">
                  <c:v>176.21382400000019</c:v>
                </c:pt>
                <c:pt idx="800">
                  <c:v>175.5201720000002</c:v>
                </c:pt>
                <c:pt idx="801">
                  <c:v>174.9848910000002</c:v>
                </c:pt>
                <c:pt idx="802">
                  <c:v>174.57307900000021</c:v>
                </c:pt>
                <c:pt idx="803">
                  <c:v>174.0139260000002</c:v>
                </c:pt>
                <c:pt idx="804">
                  <c:v>174.90740700000021</c:v>
                </c:pt>
                <c:pt idx="805">
                  <c:v>176.53448800000021</c:v>
                </c:pt>
                <c:pt idx="806">
                  <c:v>176.65741300000022</c:v>
                </c:pt>
                <c:pt idx="807">
                  <c:v>177.25355000000022</c:v>
                </c:pt>
                <c:pt idx="808">
                  <c:v>175.2092260000002</c:v>
                </c:pt>
                <c:pt idx="809">
                  <c:v>174.3403600000002</c:v>
                </c:pt>
                <c:pt idx="810">
                  <c:v>174.38061800000023</c:v>
                </c:pt>
                <c:pt idx="811">
                  <c:v>175.76010100000025</c:v>
                </c:pt>
                <c:pt idx="812">
                  <c:v>175.92024400000025</c:v>
                </c:pt>
                <c:pt idx="813">
                  <c:v>176.31309700000025</c:v>
                </c:pt>
                <c:pt idx="814">
                  <c:v>175.94621800000024</c:v>
                </c:pt>
                <c:pt idx="815">
                  <c:v>173.81533200000024</c:v>
                </c:pt>
                <c:pt idx="816">
                  <c:v>172.57480000000024</c:v>
                </c:pt>
                <c:pt idx="817">
                  <c:v>174.51153300000024</c:v>
                </c:pt>
                <c:pt idx="818">
                  <c:v>175.11158000000023</c:v>
                </c:pt>
                <c:pt idx="819">
                  <c:v>174.54085800000021</c:v>
                </c:pt>
                <c:pt idx="820">
                  <c:v>174.22719900000021</c:v>
                </c:pt>
                <c:pt idx="821">
                  <c:v>173.71402300000022</c:v>
                </c:pt>
                <c:pt idx="822">
                  <c:v>174.91332000000023</c:v>
                </c:pt>
                <c:pt idx="823">
                  <c:v>173.79091700000023</c:v>
                </c:pt>
                <c:pt idx="824">
                  <c:v>174.82736800000023</c:v>
                </c:pt>
                <c:pt idx="825">
                  <c:v>178.06895200000025</c:v>
                </c:pt>
                <c:pt idx="826">
                  <c:v>180.98010200000024</c:v>
                </c:pt>
                <c:pt idx="827">
                  <c:v>180.14719700000023</c:v>
                </c:pt>
                <c:pt idx="828">
                  <c:v>179.38810400000023</c:v>
                </c:pt>
                <c:pt idx="829">
                  <c:v>179.67913300000023</c:v>
                </c:pt>
                <c:pt idx="830">
                  <c:v>180.19085200000026</c:v>
                </c:pt>
                <c:pt idx="831">
                  <c:v>179.88196900000025</c:v>
                </c:pt>
                <c:pt idx="832">
                  <c:v>180.50678400000024</c:v>
                </c:pt>
                <c:pt idx="833">
                  <c:v>182.37803400000021</c:v>
                </c:pt>
                <c:pt idx="834">
                  <c:v>183.23511000000019</c:v>
                </c:pt>
                <c:pt idx="835">
                  <c:v>184.25168300000018</c:v>
                </c:pt>
                <c:pt idx="836">
                  <c:v>183.69647500000019</c:v>
                </c:pt>
                <c:pt idx="837">
                  <c:v>183.62087400000019</c:v>
                </c:pt>
                <c:pt idx="838">
                  <c:v>185.01153400000018</c:v>
                </c:pt>
                <c:pt idx="839">
                  <c:v>186.31899100000018</c:v>
                </c:pt>
                <c:pt idx="840">
                  <c:v>186.66551000000018</c:v>
                </c:pt>
                <c:pt idx="841">
                  <c:v>186.91904600000018</c:v>
                </c:pt>
                <c:pt idx="842">
                  <c:v>187.40499600000018</c:v>
                </c:pt>
                <c:pt idx="843">
                  <c:v>189.7511040000002</c:v>
                </c:pt>
                <c:pt idx="844">
                  <c:v>192.47464600000018</c:v>
                </c:pt>
                <c:pt idx="845">
                  <c:v>191.64862700000018</c:v>
                </c:pt>
                <c:pt idx="846">
                  <c:v>193.75551700000017</c:v>
                </c:pt>
                <c:pt idx="847">
                  <c:v>194.46466600000016</c:v>
                </c:pt>
                <c:pt idx="848">
                  <c:v>194.88287400000016</c:v>
                </c:pt>
                <c:pt idx="849">
                  <c:v>194.57326700000016</c:v>
                </c:pt>
                <c:pt idx="850">
                  <c:v>195.00681600000016</c:v>
                </c:pt>
                <c:pt idx="851">
                  <c:v>194.95798500000015</c:v>
                </c:pt>
                <c:pt idx="852">
                  <c:v>194.53899300000015</c:v>
                </c:pt>
                <c:pt idx="853">
                  <c:v>194.38438000000014</c:v>
                </c:pt>
                <c:pt idx="854">
                  <c:v>195.88596100000015</c:v>
                </c:pt>
                <c:pt idx="855">
                  <c:v>197.56978400000014</c:v>
                </c:pt>
                <c:pt idx="856">
                  <c:v>197.12503900000013</c:v>
                </c:pt>
                <c:pt idx="857">
                  <c:v>195.77214000000012</c:v>
                </c:pt>
                <c:pt idx="858">
                  <c:v>198.0145380000001</c:v>
                </c:pt>
                <c:pt idx="859">
                  <c:v>197.01483900000011</c:v>
                </c:pt>
                <c:pt idx="860">
                  <c:v>200.3455570000001</c:v>
                </c:pt>
                <c:pt idx="861">
                  <c:v>200.26275900000007</c:v>
                </c:pt>
                <c:pt idx="862">
                  <c:v>200.44209500000008</c:v>
                </c:pt>
                <c:pt idx="863">
                  <c:v>198.76903800000008</c:v>
                </c:pt>
                <c:pt idx="864">
                  <c:v>197.88075300000008</c:v>
                </c:pt>
                <c:pt idx="865">
                  <c:v>197.38842600000009</c:v>
                </c:pt>
                <c:pt idx="866">
                  <c:v>195.7964630000001</c:v>
                </c:pt>
                <c:pt idx="867">
                  <c:v>197.71347200000011</c:v>
                </c:pt>
                <c:pt idx="868">
                  <c:v>198.98709100000011</c:v>
                </c:pt>
                <c:pt idx="869">
                  <c:v>197.59368400000011</c:v>
                </c:pt>
                <c:pt idx="870">
                  <c:v>198.41025900000011</c:v>
                </c:pt>
                <c:pt idx="871">
                  <c:v>199.34717200000009</c:v>
                </c:pt>
                <c:pt idx="872">
                  <c:v>199.48987800000009</c:v>
                </c:pt>
                <c:pt idx="873">
                  <c:v>200.37217900000007</c:v>
                </c:pt>
                <c:pt idx="874">
                  <c:v>201.21935600000009</c:v>
                </c:pt>
                <c:pt idx="875">
                  <c:v>202.7402810000001</c:v>
                </c:pt>
                <c:pt idx="876">
                  <c:v>204.55867000000012</c:v>
                </c:pt>
                <c:pt idx="877">
                  <c:v>204.03966900000012</c:v>
                </c:pt>
                <c:pt idx="878">
                  <c:v>202.97476200000011</c:v>
                </c:pt>
                <c:pt idx="879">
                  <c:v>203.01060800000013</c:v>
                </c:pt>
                <c:pt idx="880">
                  <c:v>203.24627000000012</c:v>
                </c:pt>
                <c:pt idx="881">
                  <c:v>204.67641400000014</c:v>
                </c:pt>
                <c:pt idx="882">
                  <c:v>206.38736700000015</c:v>
                </c:pt>
                <c:pt idx="883">
                  <c:v>205.15493500000017</c:v>
                </c:pt>
                <c:pt idx="884">
                  <c:v>200.92770400000018</c:v>
                </c:pt>
                <c:pt idx="885">
                  <c:v>198.62745100000018</c:v>
                </c:pt>
                <c:pt idx="886">
                  <c:v>201.19685500000017</c:v>
                </c:pt>
                <c:pt idx="887">
                  <c:v>201.40570000000019</c:v>
                </c:pt>
                <c:pt idx="888">
                  <c:v>200.6830180000002</c:v>
                </c:pt>
                <c:pt idx="889">
                  <c:v>201.43587100000022</c:v>
                </c:pt>
                <c:pt idx="890">
                  <c:v>203.10482600000023</c:v>
                </c:pt>
                <c:pt idx="891">
                  <c:v>202.71979400000023</c:v>
                </c:pt>
                <c:pt idx="892">
                  <c:v>201.88195100000024</c:v>
                </c:pt>
                <c:pt idx="893">
                  <c:v>199.82805800000025</c:v>
                </c:pt>
                <c:pt idx="894">
                  <c:v>202.52557500000029</c:v>
                </c:pt>
                <c:pt idx="895">
                  <c:v>202.61995600000029</c:v>
                </c:pt>
                <c:pt idx="896">
                  <c:v>200.97324000000029</c:v>
                </c:pt>
                <c:pt idx="897">
                  <c:v>199.77114500000027</c:v>
                </c:pt>
                <c:pt idx="898">
                  <c:v>199.15300200000027</c:v>
                </c:pt>
                <c:pt idx="899">
                  <c:v>194.29693700000027</c:v>
                </c:pt>
                <c:pt idx="900">
                  <c:v>195.08123500000031</c:v>
                </c:pt>
                <c:pt idx="901">
                  <c:v>194.64226700000032</c:v>
                </c:pt>
                <c:pt idx="902">
                  <c:v>195.62371200000032</c:v>
                </c:pt>
                <c:pt idx="903">
                  <c:v>189.8892230000003</c:v>
                </c:pt>
                <c:pt idx="904">
                  <c:v>190.84730900000031</c:v>
                </c:pt>
                <c:pt idx="905">
                  <c:v>189.89150600000031</c:v>
                </c:pt>
                <c:pt idx="906">
                  <c:v>192.2767990000003</c:v>
                </c:pt>
                <c:pt idx="907">
                  <c:v>194.80774800000032</c:v>
                </c:pt>
                <c:pt idx="908">
                  <c:v>192.22482400000032</c:v>
                </c:pt>
                <c:pt idx="909">
                  <c:v>189.25756300000032</c:v>
                </c:pt>
                <c:pt idx="910">
                  <c:v>192.71167900000032</c:v>
                </c:pt>
                <c:pt idx="911">
                  <c:v>196.26857500000034</c:v>
                </c:pt>
                <c:pt idx="912">
                  <c:v>196.32665600000033</c:v>
                </c:pt>
                <c:pt idx="913">
                  <c:v>196.37766000000033</c:v>
                </c:pt>
                <c:pt idx="914">
                  <c:v>193.70869600000032</c:v>
                </c:pt>
                <c:pt idx="915">
                  <c:v>192.87553900000032</c:v>
                </c:pt>
                <c:pt idx="916">
                  <c:v>191.32422600000032</c:v>
                </c:pt>
                <c:pt idx="917">
                  <c:v>191.90243600000034</c:v>
                </c:pt>
                <c:pt idx="918">
                  <c:v>188.62610500000031</c:v>
                </c:pt>
                <c:pt idx="919">
                  <c:v>184.3224560000003</c:v>
                </c:pt>
                <c:pt idx="920">
                  <c:v>185.07325400000028</c:v>
                </c:pt>
                <c:pt idx="921">
                  <c:v>187.50511800000027</c:v>
                </c:pt>
                <c:pt idx="922">
                  <c:v>189.23469000000028</c:v>
                </c:pt>
                <c:pt idx="923">
                  <c:v>188.28802400000029</c:v>
                </c:pt>
                <c:pt idx="924">
                  <c:v>189.40700600000028</c:v>
                </c:pt>
                <c:pt idx="925">
                  <c:v>190.3624770000003</c:v>
                </c:pt>
                <c:pt idx="926">
                  <c:v>189.8074730000003</c:v>
                </c:pt>
                <c:pt idx="927">
                  <c:v>189.62228400000029</c:v>
                </c:pt>
                <c:pt idx="928">
                  <c:v>191.47719300000031</c:v>
                </c:pt>
                <c:pt idx="929">
                  <c:v>195.27960200000032</c:v>
                </c:pt>
                <c:pt idx="930">
                  <c:v>198.16091200000034</c:v>
                </c:pt>
                <c:pt idx="931">
                  <c:v>200.47236700000033</c:v>
                </c:pt>
                <c:pt idx="932">
                  <c:v>198.49073200000032</c:v>
                </c:pt>
                <c:pt idx="933">
                  <c:v>199.01969500000033</c:v>
                </c:pt>
                <c:pt idx="934">
                  <c:v>201.7507240000003</c:v>
                </c:pt>
                <c:pt idx="935">
                  <c:v>202.33120800000029</c:v>
                </c:pt>
                <c:pt idx="936">
                  <c:v>204.05957000000029</c:v>
                </c:pt>
                <c:pt idx="937">
                  <c:v>204.32470000000032</c:v>
                </c:pt>
                <c:pt idx="938">
                  <c:v>204.59072400000031</c:v>
                </c:pt>
                <c:pt idx="939">
                  <c:v>205.2321300000003</c:v>
                </c:pt>
                <c:pt idx="940">
                  <c:v>203.77170600000028</c:v>
                </c:pt>
                <c:pt idx="941">
                  <c:v>201.06992500000027</c:v>
                </c:pt>
                <c:pt idx="942">
                  <c:v>198.55244100000027</c:v>
                </c:pt>
                <c:pt idx="943">
                  <c:v>197.81547600000027</c:v>
                </c:pt>
                <c:pt idx="944">
                  <c:v>192.52622200000027</c:v>
                </c:pt>
                <c:pt idx="945">
                  <c:v>193.8864650000003</c:v>
                </c:pt>
                <c:pt idx="946">
                  <c:v>192.27286400000031</c:v>
                </c:pt>
                <c:pt idx="947">
                  <c:v>191.98890200000031</c:v>
                </c:pt>
                <c:pt idx="948">
                  <c:v>194.38668600000031</c:v>
                </c:pt>
                <c:pt idx="949">
                  <c:v>196.3374280000003</c:v>
                </c:pt>
                <c:pt idx="950">
                  <c:v>199.42482600000028</c:v>
                </c:pt>
                <c:pt idx="951">
                  <c:v>196.6135570000003</c:v>
                </c:pt>
                <c:pt idx="952">
                  <c:v>195.77708200000029</c:v>
                </c:pt>
                <c:pt idx="953">
                  <c:v>192.08366600000028</c:v>
                </c:pt>
                <c:pt idx="954">
                  <c:v>192.51407100000029</c:v>
                </c:pt>
                <c:pt idx="955">
                  <c:v>194.51349700000029</c:v>
                </c:pt>
                <c:pt idx="956">
                  <c:v>196.22536300000027</c:v>
                </c:pt>
                <c:pt idx="957">
                  <c:v>192.97018000000025</c:v>
                </c:pt>
                <c:pt idx="958">
                  <c:v>187.04539000000022</c:v>
                </c:pt>
                <c:pt idx="959">
                  <c:v>193.43332900000021</c:v>
                </c:pt>
                <c:pt idx="960">
                  <c:v>192.63780600000021</c:v>
                </c:pt>
                <c:pt idx="961">
                  <c:v>192.3624040000002</c:v>
                </c:pt>
                <c:pt idx="962">
                  <c:v>192.31667100000018</c:v>
                </c:pt>
                <c:pt idx="963">
                  <c:v>191.90613800000017</c:v>
                </c:pt>
                <c:pt idx="964">
                  <c:v>190.44610500000019</c:v>
                </c:pt>
                <c:pt idx="965">
                  <c:v>190.36974900000018</c:v>
                </c:pt>
                <c:pt idx="966">
                  <c:v>181.26095100000018</c:v>
                </c:pt>
                <c:pt idx="967">
                  <c:v>185.85361200000017</c:v>
                </c:pt>
                <c:pt idx="968">
                  <c:v>186.68089400000017</c:v>
                </c:pt>
                <c:pt idx="969">
                  <c:v>183.43448500000017</c:v>
                </c:pt>
                <c:pt idx="970">
                  <c:v>181.84826200000015</c:v>
                </c:pt>
                <c:pt idx="971">
                  <c:v>178.86604100000014</c:v>
                </c:pt>
                <c:pt idx="972">
                  <c:v>172.93131900000012</c:v>
                </c:pt>
                <c:pt idx="973">
                  <c:v>174.76240700000014</c:v>
                </c:pt>
                <c:pt idx="974">
                  <c:v>179.13669700000011</c:v>
                </c:pt>
                <c:pt idx="975">
                  <c:v>182.29574800000009</c:v>
                </c:pt>
                <c:pt idx="976">
                  <c:v>182.46124600000007</c:v>
                </c:pt>
                <c:pt idx="977">
                  <c:v>185.79015600000005</c:v>
                </c:pt>
                <c:pt idx="978">
                  <c:v>183.43768000000006</c:v>
                </c:pt>
                <c:pt idx="979">
                  <c:v>186.94085500000006</c:v>
                </c:pt>
                <c:pt idx="980">
                  <c:v>190.40590700000004</c:v>
                </c:pt>
                <c:pt idx="981">
                  <c:v>188.03585500000003</c:v>
                </c:pt>
                <c:pt idx="982">
                  <c:v>190.12490800000003</c:v>
                </c:pt>
                <c:pt idx="983">
                  <c:v>189.00102000000004</c:v>
                </c:pt>
                <c:pt idx="984">
                  <c:v>187.87063100000003</c:v>
                </c:pt>
                <c:pt idx="985">
                  <c:v>187.42434400000002</c:v>
                </c:pt>
                <c:pt idx="986">
                  <c:v>188.28412800000001</c:v>
                </c:pt>
                <c:pt idx="987">
                  <c:v>189.36035100000004</c:v>
                </c:pt>
                <c:pt idx="988">
                  <c:v>192.30486500000004</c:v>
                </c:pt>
                <c:pt idx="989">
                  <c:v>192.30486500000004</c:v>
                </c:pt>
                <c:pt idx="990">
                  <c:v>194.97376600000004</c:v>
                </c:pt>
                <c:pt idx="991">
                  <c:v>200.05137000000002</c:v>
                </c:pt>
                <c:pt idx="992">
                  <c:v>198.25844200000003</c:v>
                </c:pt>
                <c:pt idx="993">
                  <c:v>196.43430700000005</c:v>
                </c:pt>
                <c:pt idx="994">
                  <c:v>194.46258800000004</c:v>
                </c:pt>
                <c:pt idx="995">
                  <c:v>195.31799000000001</c:v>
                </c:pt>
                <c:pt idx="996">
                  <c:v>194.059617</c:v>
                </c:pt>
                <c:pt idx="997">
                  <c:v>192.564504</c:v>
                </c:pt>
                <c:pt idx="998">
                  <c:v>192.10548600000001</c:v>
                </c:pt>
                <c:pt idx="999">
                  <c:v>187.58480499999999</c:v>
                </c:pt>
                <c:pt idx="1000">
                  <c:v>185.265455</c:v>
                </c:pt>
                <c:pt idx="1001">
                  <c:v>186.917</c:v>
                </c:pt>
                <c:pt idx="1002">
                  <c:v>189.68234400000003</c:v>
                </c:pt>
                <c:pt idx="1003">
                  <c:v>186.99153600000002</c:v>
                </c:pt>
                <c:pt idx="1004">
                  <c:v>185.49758300000002</c:v>
                </c:pt>
                <c:pt idx="1005">
                  <c:v>188.47890200000001</c:v>
                </c:pt>
                <c:pt idx="1006">
                  <c:v>185.912645</c:v>
                </c:pt>
                <c:pt idx="1007">
                  <c:v>188.149236</c:v>
                </c:pt>
                <c:pt idx="1008">
                  <c:v>186.84311700000001</c:v>
                </c:pt>
                <c:pt idx="1009">
                  <c:v>186.63850100000002</c:v>
                </c:pt>
                <c:pt idx="1010">
                  <c:v>181.86705000000003</c:v>
                </c:pt>
                <c:pt idx="1011">
                  <c:v>182.10220800000002</c:v>
                </c:pt>
                <c:pt idx="1012">
                  <c:v>178.82769500000003</c:v>
                </c:pt>
                <c:pt idx="1013">
                  <c:v>177.86906400000004</c:v>
                </c:pt>
                <c:pt idx="1014">
                  <c:v>178.40195700000004</c:v>
                </c:pt>
                <c:pt idx="1015">
                  <c:v>177.78673700000004</c:v>
                </c:pt>
                <c:pt idx="1016">
                  <c:v>174.00615600000006</c:v>
                </c:pt>
                <c:pt idx="1017">
                  <c:v>172.62826700000005</c:v>
                </c:pt>
                <c:pt idx="1018">
                  <c:v>173.97616200000004</c:v>
                </c:pt>
                <c:pt idx="1019">
                  <c:v>177.97888300000005</c:v>
                </c:pt>
                <c:pt idx="1020">
                  <c:v>177.55597500000005</c:v>
                </c:pt>
                <c:pt idx="1021">
                  <c:v>172.64277400000003</c:v>
                </c:pt>
                <c:pt idx="1022">
                  <c:v>177.29139700000005</c:v>
                </c:pt>
                <c:pt idx="1023">
                  <c:v>177.51309900000004</c:v>
                </c:pt>
                <c:pt idx="1024">
                  <c:v>176.70234600000003</c:v>
                </c:pt>
                <c:pt idx="1025">
                  <c:v>176.56492200000002</c:v>
                </c:pt>
                <c:pt idx="1026">
                  <c:v>178.65673900000004</c:v>
                </c:pt>
                <c:pt idx="1027">
                  <c:v>180.80508700000001</c:v>
                </c:pt>
                <c:pt idx="1028">
                  <c:v>184.441723</c:v>
                </c:pt>
                <c:pt idx="1029">
                  <c:v>183.512069</c:v>
                </c:pt>
                <c:pt idx="1030">
                  <c:v>182.73232200000001</c:v>
                </c:pt>
                <c:pt idx="1031">
                  <c:v>183.51123500000003</c:v>
                </c:pt>
                <c:pt idx="1032">
                  <c:v>183.37185300000002</c:v>
                </c:pt>
                <c:pt idx="1033">
                  <c:v>183.08621300000001</c:v>
                </c:pt>
                <c:pt idx="1034">
                  <c:v>180.92624500000002</c:v>
                </c:pt>
                <c:pt idx="1035">
                  <c:v>180.43840300000002</c:v>
                </c:pt>
                <c:pt idx="1036">
                  <c:v>181.55127900000002</c:v>
                </c:pt>
                <c:pt idx="1037">
                  <c:v>177.94217600000002</c:v>
                </c:pt>
                <c:pt idx="1038">
                  <c:v>173.19020600000002</c:v>
                </c:pt>
                <c:pt idx="1039">
                  <c:v>172.80562900000001</c:v>
                </c:pt>
                <c:pt idx="1040">
                  <c:v>172.68491200000003</c:v>
                </c:pt>
                <c:pt idx="1041">
                  <c:v>169.41098300000004</c:v>
                </c:pt>
                <c:pt idx="1042">
                  <c:v>169.27537900000004</c:v>
                </c:pt>
                <c:pt idx="1043">
                  <c:v>171.03750800000003</c:v>
                </c:pt>
                <c:pt idx="1044">
                  <c:v>174.26790900000003</c:v>
                </c:pt>
                <c:pt idx="1045">
                  <c:v>172.43851400000003</c:v>
                </c:pt>
                <c:pt idx="1046">
                  <c:v>174.26509600000003</c:v>
                </c:pt>
                <c:pt idx="1047">
                  <c:v>176.40261200000003</c:v>
                </c:pt>
                <c:pt idx="1048">
                  <c:v>177.88276700000006</c:v>
                </c:pt>
                <c:pt idx="1049">
                  <c:v>177.62828100000007</c:v>
                </c:pt>
                <c:pt idx="1050">
                  <c:v>176.43402200000008</c:v>
                </c:pt>
                <c:pt idx="1051">
                  <c:v>176.45558200000008</c:v>
                </c:pt>
                <c:pt idx="1052">
                  <c:v>176.63831500000009</c:v>
                </c:pt>
                <c:pt idx="1053">
                  <c:v>178.2569380000001</c:v>
                </c:pt>
                <c:pt idx="1054">
                  <c:v>178.3552930000001</c:v>
                </c:pt>
                <c:pt idx="1055">
                  <c:v>181.37983900000009</c:v>
                </c:pt>
                <c:pt idx="1056">
                  <c:v>181.99178500000008</c:v>
                </c:pt>
                <c:pt idx="1057">
                  <c:v>182.93663400000008</c:v>
                </c:pt>
                <c:pt idx="1058">
                  <c:v>181.54445200000009</c:v>
                </c:pt>
                <c:pt idx="1059">
                  <c:v>179.96333800000008</c:v>
                </c:pt>
                <c:pt idx="1060">
                  <c:v>178.38176400000009</c:v>
                </c:pt>
                <c:pt idx="1061">
                  <c:v>177.65052800000007</c:v>
                </c:pt>
                <c:pt idx="1062">
                  <c:v>179.33736400000006</c:v>
                </c:pt>
                <c:pt idx="1063">
                  <c:v>181.68173400000006</c:v>
                </c:pt>
                <c:pt idx="1064">
                  <c:v>182.83892600000007</c:v>
                </c:pt>
                <c:pt idx="1065">
                  <c:v>185.24423500000006</c:v>
                </c:pt>
                <c:pt idx="1066">
                  <c:v>186.34830100000005</c:v>
                </c:pt>
                <c:pt idx="1067">
                  <c:v>187.76527100000007</c:v>
                </c:pt>
                <c:pt idx="1068">
                  <c:v>187.19746800000007</c:v>
                </c:pt>
                <c:pt idx="1069">
                  <c:v>185.48797900000008</c:v>
                </c:pt>
                <c:pt idx="1070">
                  <c:v>187.47730800000008</c:v>
                </c:pt>
                <c:pt idx="1071">
                  <c:v>191.46745700000011</c:v>
                </c:pt>
                <c:pt idx="1072">
                  <c:v>193.69450000000012</c:v>
                </c:pt>
                <c:pt idx="1073">
                  <c:v>194.92887700000009</c:v>
                </c:pt>
                <c:pt idx="1074">
                  <c:v>195.0343180000001</c:v>
                </c:pt>
                <c:pt idx="1075">
                  <c:v>195.9294660000001</c:v>
                </c:pt>
                <c:pt idx="1076">
                  <c:v>195.70413700000009</c:v>
                </c:pt>
                <c:pt idx="1077">
                  <c:v>196.29289800000009</c:v>
                </c:pt>
                <c:pt idx="1078">
                  <c:v>197.2312520000001</c:v>
                </c:pt>
                <c:pt idx="1079">
                  <c:v>196.9406240000001</c:v>
                </c:pt>
                <c:pt idx="1080">
                  <c:v>198.97448000000011</c:v>
                </c:pt>
                <c:pt idx="1081">
                  <c:v>199.33122100000011</c:v>
                </c:pt>
                <c:pt idx="1082">
                  <c:v>200.10255400000011</c:v>
                </c:pt>
                <c:pt idx="1083">
                  <c:v>202.2099850000001</c:v>
                </c:pt>
                <c:pt idx="1084">
                  <c:v>202.32475800000009</c:v>
                </c:pt>
                <c:pt idx="1085">
                  <c:v>199.81750600000009</c:v>
                </c:pt>
                <c:pt idx="1086">
                  <c:v>197.15354900000008</c:v>
                </c:pt>
                <c:pt idx="1087">
                  <c:v>197.60578300000009</c:v>
                </c:pt>
                <c:pt idx="1088">
                  <c:v>197.6409920000001</c:v>
                </c:pt>
                <c:pt idx="1089">
                  <c:v>196.53272400000012</c:v>
                </c:pt>
                <c:pt idx="1090">
                  <c:v>196.1503110000001</c:v>
                </c:pt>
                <c:pt idx="1091">
                  <c:v>193.10334400000011</c:v>
                </c:pt>
                <c:pt idx="1092">
                  <c:v>198.74489200000011</c:v>
                </c:pt>
                <c:pt idx="1093">
                  <c:v>196.0509570000001</c:v>
                </c:pt>
                <c:pt idx="1094">
                  <c:v>196.2976920000001</c:v>
                </c:pt>
                <c:pt idx="1095">
                  <c:v>197.3872180000001</c:v>
                </c:pt>
                <c:pt idx="1096">
                  <c:v>197.4052080000001</c:v>
                </c:pt>
                <c:pt idx="1097">
                  <c:v>196.6181260000001</c:v>
                </c:pt>
                <c:pt idx="1098">
                  <c:v>199.17050800000013</c:v>
                </c:pt>
                <c:pt idx="1099">
                  <c:v>199.7433420000001</c:v>
                </c:pt>
                <c:pt idx="1100">
                  <c:v>200.67510900000008</c:v>
                </c:pt>
                <c:pt idx="1101">
                  <c:v>202.32831500000009</c:v>
                </c:pt>
                <c:pt idx="1102">
                  <c:v>201.84805900000009</c:v>
                </c:pt>
                <c:pt idx="1103">
                  <c:v>200.77090400000009</c:v>
                </c:pt>
                <c:pt idx="1104">
                  <c:v>197.04042100000007</c:v>
                </c:pt>
                <c:pt idx="1105">
                  <c:v>199.04682700000006</c:v>
                </c:pt>
                <c:pt idx="1106">
                  <c:v>200.88458200000008</c:v>
                </c:pt>
                <c:pt idx="1107">
                  <c:v>200.38269900000009</c:v>
                </c:pt>
                <c:pt idx="1108">
                  <c:v>199.7953510000001</c:v>
                </c:pt>
                <c:pt idx="1109">
                  <c:v>196.0390810000001</c:v>
                </c:pt>
                <c:pt idx="1110">
                  <c:v>193.0544570000001</c:v>
                </c:pt>
                <c:pt idx="1111">
                  <c:v>192.89376300000009</c:v>
                </c:pt>
                <c:pt idx="1112">
                  <c:v>191.43487700000011</c:v>
                </c:pt>
                <c:pt idx="1113">
                  <c:v>190.6112940000001</c:v>
                </c:pt>
                <c:pt idx="1114">
                  <c:v>194.41570500000009</c:v>
                </c:pt>
                <c:pt idx="1115">
                  <c:v>192.06159300000007</c:v>
                </c:pt>
                <c:pt idx="1116">
                  <c:v>196.80099900000008</c:v>
                </c:pt>
                <c:pt idx="1117">
                  <c:v>196.10026100000007</c:v>
                </c:pt>
                <c:pt idx="1118">
                  <c:v>195.41258800000008</c:v>
                </c:pt>
                <c:pt idx="1119">
                  <c:v>195.07309700000008</c:v>
                </c:pt>
                <c:pt idx="1120">
                  <c:v>192.15814700000007</c:v>
                </c:pt>
                <c:pt idx="1121">
                  <c:v>193.38981200000006</c:v>
                </c:pt>
                <c:pt idx="1122">
                  <c:v>191.51739000000006</c:v>
                </c:pt>
                <c:pt idx="1123">
                  <c:v>194.05701300000007</c:v>
                </c:pt>
                <c:pt idx="1124">
                  <c:v>196.15857100000008</c:v>
                </c:pt>
                <c:pt idx="1125">
                  <c:v>198.30021100000008</c:v>
                </c:pt>
                <c:pt idx="1126">
                  <c:v>198.22259900000009</c:v>
                </c:pt>
                <c:pt idx="1127">
                  <c:v>198.92067400000008</c:v>
                </c:pt>
                <c:pt idx="1128">
                  <c:v>198.99994500000008</c:v>
                </c:pt>
                <c:pt idx="1129">
                  <c:v>200.28453300000007</c:v>
                </c:pt>
                <c:pt idx="1130">
                  <c:v>199.03058400000006</c:v>
                </c:pt>
                <c:pt idx="1131">
                  <c:v>199.66977500000007</c:v>
                </c:pt>
                <c:pt idx="1132">
                  <c:v>199.68386200000006</c:v>
                </c:pt>
                <c:pt idx="1133">
                  <c:v>202.47879700000007</c:v>
                </c:pt>
                <c:pt idx="1134">
                  <c:v>204.11910400000008</c:v>
                </c:pt>
                <c:pt idx="1135">
                  <c:v>202.61989300000008</c:v>
                </c:pt>
                <c:pt idx="1136">
                  <c:v>202.98057300000011</c:v>
                </c:pt>
                <c:pt idx="1137">
                  <c:v>203.18072300000009</c:v>
                </c:pt>
                <c:pt idx="1138">
                  <c:v>204.96778500000008</c:v>
                </c:pt>
                <c:pt idx="1139">
                  <c:v>204.28112100000007</c:v>
                </c:pt>
                <c:pt idx="1140">
                  <c:v>203.50904400000007</c:v>
                </c:pt>
                <c:pt idx="1141">
                  <c:v>207.40999900000008</c:v>
                </c:pt>
                <c:pt idx="1142">
                  <c:v>206.42196300000009</c:v>
                </c:pt>
                <c:pt idx="1143">
                  <c:v>207.6871230000001</c:v>
                </c:pt>
                <c:pt idx="1144">
                  <c:v>208.15476600000011</c:v>
                </c:pt>
                <c:pt idx="1145">
                  <c:v>207.59922200000011</c:v>
                </c:pt>
                <c:pt idx="1146">
                  <c:v>207.51448000000011</c:v>
                </c:pt>
                <c:pt idx="1147">
                  <c:v>206.06218800000011</c:v>
                </c:pt>
                <c:pt idx="1148">
                  <c:v>206.68625900000012</c:v>
                </c:pt>
                <c:pt idx="1149">
                  <c:v>207.22563700000009</c:v>
                </c:pt>
                <c:pt idx="1150">
                  <c:v>209.88469900000007</c:v>
                </c:pt>
                <c:pt idx="1151">
                  <c:v>209.59630900000008</c:v>
                </c:pt>
                <c:pt idx="1152">
                  <c:v>209.69854500000005</c:v>
                </c:pt>
                <c:pt idx="1153">
                  <c:v>210.96268800000004</c:v>
                </c:pt>
                <c:pt idx="1154">
                  <c:v>212.19114000000008</c:v>
                </c:pt>
                <c:pt idx="1155">
                  <c:v>212.76435600000005</c:v>
                </c:pt>
                <c:pt idx="1156">
                  <c:v>210.98816000000005</c:v>
                </c:pt>
                <c:pt idx="1157">
                  <c:v>211.16448200000005</c:v>
                </c:pt>
                <c:pt idx="1158">
                  <c:v>210.31690100000006</c:v>
                </c:pt>
                <c:pt idx="1159">
                  <c:v>209.95950300000007</c:v>
                </c:pt>
                <c:pt idx="1160">
                  <c:v>210.37623100000008</c:v>
                </c:pt>
                <c:pt idx="1161">
                  <c:v>209.65782600000006</c:v>
                </c:pt>
                <c:pt idx="1162">
                  <c:v>209.33644100000006</c:v>
                </c:pt>
                <c:pt idx="1163">
                  <c:v>210.81434100000007</c:v>
                </c:pt>
                <c:pt idx="1164">
                  <c:v>211.06477000000004</c:v>
                </c:pt>
                <c:pt idx="1165">
                  <c:v>208.13223300000004</c:v>
                </c:pt>
                <c:pt idx="1166">
                  <c:v>206.80764000000005</c:v>
                </c:pt>
                <c:pt idx="1167">
                  <c:v>208.42390800000007</c:v>
                </c:pt>
                <c:pt idx="1168">
                  <c:v>207.82933200000005</c:v>
                </c:pt>
                <c:pt idx="1169">
                  <c:v>205.47324500000005</c:v>
                </c:pt>
                <c:pt idx="1170">
                  <c:v>205.06021900000005</c:v>
                </c:pt>
                <c:pt idx="1171">
                  <c:v>201.89755400000004</c:v>
                </c:pt>
                <c:pt idx="1172">
                  <c:v>204.47829300000004</c:v>
                </c:pt>
                <c:pt idx="1173">
                  <c:v>205.28702200000004</c:v>
                </c:pt>
                <c:pt idx="1174">
                  <c:v>204.69603600000002</c:v>
                </c:pt>
                <c:pt idx="1175">
                  <c:v>206.05312900000001</c:v>
                </c:pt>
                <c:pt idx="1176">
                  <c:v>204.78898800000002</c:v>
                </c:pt>
                <c:pt idx="1177">
                  <c:v>205.66922100000002</c:v>
                </c:pt>
                <c:pt idx="1178">
                  <c:v>206.08306700000006</c:v>
                </c:pt>
                <c:pt idx="1179">
                  <c:v>204.18317400000007</c:v>
                </c:pt>
                <c:pt idx="1180">
                  <c:v>202.31259700000007</c:v>
                </c:pt>
                <c:pt idx="1181">
                  <c:v>200.32038700000007</c:v>
                </c:pt>
                <c:pt idx="1182">
                  <c:v>203.35258500000006</c:v>
                </c:pt>
                <c:pt idx="1183">
                  <c:v>200.48818000000006</c:v>
                </c:pt>
                <c:pt idx="1184">
                  <c:v>199.93050800000003</c:v>
                </c:pt>
                <c:pt idx="1185">
                  <c:v>199.44967200000005</c:v>
                </c:pt>
                <c:pt idx="1186">
                  <c:v>201.22752100000005</c:v>
                </c:pt>
                <c:pt idx="1187">
                  <c:v>200.59445700000006</c:v>
                </c:pt>
                <c:pt idx="1188">
                  <c:v>202.28990300000004</c:v>
                </c:pt>
                <c:pt idx="1189">
                  <c:v>203.69026900000003</c:v>
                </c:pt>
                <c:pt idx="1190">
                  <c:v>203.05476800000002</c:v>
                </c:pt>
                <c:pt idx="1191">
                  <c:v>201.70482200000004</c:v>
                </c:pt>
                <c:pt idx="1192">
                  <c:v>203.53146800000005</c:v>
                </c:pt>
                <c:pt idx="1193">
                  <c:v>203.97676900000008</c:v>
                </c:pt>
                <c:pt idx="1194">
                  <c:v>201.10829500000008</c:v>
                </c:pt>
                <c:pt idx="1195">
                  <c:v>197.20785100000009</c:v>
                </c:pt>
                <c:pt idx="1196">
                  <c:v>197.8226160000001</c:v>
                </c:pt>
                <c:pt idx="1197">
                  <c:v>197.5361080000001</c:v>
                </c:pt>
                <c:pt idx="1198">
                  <c:v>197.66193500000011</c:v>
                </c:pt>
                <c:pt idx="1199">
                  <c:v>198.29810700000013</c:v>
                </c:pt>
                <c:pt idx="1200">
                  <c:v>202.09036100000012</c:v>
                </c:pt>
                <c:pt idx="1201">
                  <c:v>201.17021700000012</c:v>
                </c:pt>
                <c:pt idx="1202">
                  <c:v>200.87603600000011</c:v>
                </c:pt>
                <c:pt idx="1203">
                  <c:v>202.13406800000013</c:v>
                </c:pt>
                <c:pt idx="1204">
                  <c:v>202.58202200000011</c:v>
                </c:pt>
                <c:pt idx="1205">
                  <c:v>202.44816900000009</c:v>
                </c:pt>
                <c:pt idx="1206">
                  <c:v>200.7505240000001</c:v>
                </c:pt>
                <c:pt idx="1207">
                  <c:v>202.84521100000012</c:v>
                </c:pt>
                <c:pt idx="1208">
                  <c:v>203.46723400000013</c:v>
                </c:pt>
                <c:pt idx="1209">
                  <c:v>203.10260300000013</c:v>
                </c:pt>
                <c:pt idx="1210">
                  <c:v>201.62036200000011</c:v>
                </c:pt>
                <c:pt idx="1211">
                  <c:v>200.31328900000011</c:v>
                </c:pt>
                <c:pt idx="1212">
                  <c:v>200.3607990000001</c:v>
                </c:pt>
                <c:pt idx="1213">
                  <c:v>197.1381420000001</c:v>
                </c:pt>
                <c:pt idx="1214">
                  <c:v>196.66258400000009</c:v>
                </c:pt>
                <c:pt idx="1215">
                  <c:v>196.2093880000001</c:v>
                </c:pt>
                <c:pt idx="1216">
                  <c:v>195.8103220000001</c:v>
                </c:pt>
                <c:pt idx="1217">
                  <c:v>194.58468600000012</c:v>
                </c:pt>
                <c:pt idx="1218">
                  <c:v>196.22630600000011</c:v>
                </c:pt>
                <c:pt idx="1219">
                  <c:v>194.47255300000012</c:v>
                </c:pt>
                <c:pt idx="1220">
                  <c:v>198.14635300000015</c:v>
                </c:pt>
                <c:pt idx="1221">
                  <c:v>199.42953400000016</c:v>
                </c:pt>
                <c:pt idx="1222">
                  <c:v>199.39282100000014</c:v>
                </c:pt>
                <c:pt idx="1223">
                  <c:v>197.48980800000015</c:v>
                </c:pt>
                <c:pt idx="1224">
                  <c:v>195.23576500000013</c:v>
                </c:pt>
                <c:pt idx="1225">
                  <c:v>192.29228800000013</c:v>
                </c:pt>
                <c:pt idx="1226">
                  <c:v>191.16089700000012</c:v>
                </c:pt>
                <c:pt idx="1227">
                  <c:v>189.05743400000011</c:v>
                </c:pt>
                <c:pt idx="1228">
                  <c:v>189.34726900000013</c:v>
                </c:pt>
                <c:pt idx="1229">
                  <c:v>190.76422000000011</c:v>
                </c:pt>
                <c:pt idx="1230">
                  <c:v>189.6704170000001</c:v>
                </c:pt>
                <c:pt idx="1231">
                  <c:v>190.82507500000008</c:v>
                </c:pt>
                <c:pt idx="1232">
                  <c:v>191.62253900000007</c:v>
                </c:pt>
                <c:pt idx="1233">
                  <c:v>190.72560300000006</c:v>
                </c:pt>
                <c:pt idx="1234">
                  <c:v>189.39473500000005</c:v>
                </c:pt>
                <c:pt idx="1235">
                  <c:v>189.94647400000005</c:v>
                </c:pt>
                <c:pt idx="1236">
                  <c:v>189.61670400000006</c:v>
                </c:pt>
                <c:pt idx="1237">
                  <c:v>190.80229400000005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Mcap10!$D$2</c:f>
              <c:strCache>
                <c:ptCount val="1"/>
                <c:pt idx="0">
                  <c:v>Nifty</c:v>
                </c:pt>
              </c:strCache>
            </c:strRef>
          </c:tx>
          <c:marker>
            <c:symbol val="none"/>
          </c:marker>
          <c:cat>
            <c:numRef>
              <c:f>Mcap10!$B$3:$B$1240</c:f>
              <c:numCache>
                <c:formatCode>m/d/yyyy</c:formatCode>
                <c:ptCount val="1238"/>
                <c:pt idx="0">
                  <c:v>43187</c:v>
                </c:pt>
                <c:pt idx="1">
                  <c:v>43192</c:v>
                </c:pt>
                <c:pt idx="2">
                  <c:v>43193</c:v>
                </c:pt>
                <c:pt idx="3">
                  <c:v>43194</c:v>
                </c:pt>
                <c:pt idx="4">
                  <c:v>43195</c:v>
                </c:pt>
                <c:pt idx="5">
                  <c:v>43196</c:v>
                </c:pt>
                <c:pt idx="6">
                  <c:v>43199</c:v>
                </c:pt>
                <c:pt idx="7">
                  <c:v>43200</c:v>
                </c:pt>
                <c:pt idx="8">
                  <c:v>43201</c:v>
                </c:pt>
                <c:pt idx="9">
                  <c:v>43202</c:v>
                </c:pt>
                <c:pt idx="10">
                  <c:v>43203</c:v>
                </c:pt>
                <c:pt idx="11">
                  <c:v>43206</c:v>
                </c:pt>
                <c:pt idx="12">
                  <c:v>43207</c:v>
                </c:pt>
                <c:pt idx="13">
                  <c:v>43208</c:v>
                </c:pt>
                <c:pt idx="14">
                  <c:v>43209</c:v>
                </c:pt>
                <c:pt idx="15">
                  <c:v>43210</c:v>
                </c:pt>
                <c:pt idx="16">
                  <c:v>43213</c:v>
                </c:pt>
                <c:pt idx="17">
                  <c:v>43214</c:v>
                </c:pt>
                <c:pt idx="18">
                  <c:v>43215</c:v>
                </c:pt>
                <c:pt idx="19">
                  <c:v>43216</c:v>
                </c:pt>
                <c:pt idx="20">
                  <c:v>43217</c:v>
                </c:pt>
                <c:pt idx="21">
                  <c:v>43220</c:v>
                </c:pt>
                <c:pt idx="22">
                  <c:v>43222</c:v>
                </c:pt>
                <c:pt idx="23">
                  <c:v>43223</c:v>
                </c:pt>
                <c:pt idx="24">
                  <c:v>43224</c:v>
                </c:pt>
                <c:pt idx="25">
                  <c:v>43227</c:v>
                </c:pt>
                <c:pt idx="26">
                  <c:v>43228</c:v>
                </c:pt>
                <c:pt idx="27">
                  <c:v>43229</c:v>
                </c:pt>
                <c:pt idx="28">
                  <c:v>43230</c:v>
                </c:pt>
                <c:pt idx="29">
                  <c:v>43231</c:v>
                </c:pt>
                <c:pt idx="30">
                  <c:v>43234</c:v>
                </c:pt>
                <c:pt idx="31">
                  <c:v>43235</c:v>
                </c:pt>
                <c:pt idx="32">
                  <c:v>43236</c:v>
                </c:pt>
                <c:pt idx="33">
                  <c:v>43237</c:v>
                </c:pt>
                <c:pt idx="34">
                  <c:v>43238</c:v>
                </c:pt>
                <c:pt idx="35">
                  <c:v>43241</c:v>
                </c:pt>
                <c:pt idx="36">
                  <c:v>43242</c:v>
                </c:pt>
                <c:pt idx="37">
                  <c:v>43243</c:v>
                </c:pt>
                <c:pt idx="38">
                  <c:v>43244</c:v>
                </c:pt>
                <c:pt idx="39">
                  <c:v>43245</c:v>
                </c:pt>
                <c:pt idx="40">
                  <c:v>43248</c:v>
                </c:pt>
                <c:pt idx="41">
                  <c:v>43249</c:v>
                </c:pt>
                <c:pt idx="42">
                  <c:v>43250</c:v>
                </c:pt>
                <c:pt idx="43">
                  <c:v>43251</c:v>
                </c:pt>
                <c:pt idx="44">
                  <c:v>43252</c:v>
                </c:pt>
                <c:pt idx="45">
                  <c:v>43255</c:v>
                </c:pt>
                <c:pt idx="46">
                  <c:v>43256</c:v>
                </c:pt>
                <c:pt idx="47">
                  <c:v>43257</c:v>
                </c:pt>
                <c:pt idx="48">
                  <c:v>43258</c:v>
                </c:pt>
                <c:pt idx="49">
                  <c:v>43259</c:v>
                </c:pt>
                <c:pt idx="50">
                  <c:v>43262</c:v>
                </c:pt>
                <c:pt idx="51">
                  <c:v>43263</c:v>
                </c:pt>
                <c:pt idx="52">
                  <c:v>43264</c:v>
                </c:pt>
                <c:pt idx="53">
                  <c:v>43265</c:v>
                </c:pt>
                <c:pt idx="54">
                  <c:v>43266</c:v>
                </c:pt>
                <c:pt idx="55">
                  <c:v>43269</c:v>
                </c:pt>
                <c:pt idx="56">
                  <c:v>43270</c:v>
                </c:pt>
                <c:pt idx="57">
                  <c:v>43271</c:v>
                </c:pt>
                <c:pt idx="58">
                  <c:v>43272</c:v>
                </c:pt>
                <c:pt idx="59">
                  <c:v>43273</c:v>
                </c:pt>
                <c:pt idx="60">
                  <c:v>43276</c:v>
                </c:pt>
                <c:pt idx="61">
                  <c:v>43277</c:v>
                </c:pt>
                <c:pt idx="62">
                  <c:v>43278</c:v>
                </c:pt>
                <c:pt idx="63">
                  <c:v>43279</c:v>
                </c:pt>
                <c:pt idx="64">
                  <c:v>43280</c:v>
                </c:pt>
                <c:pt idx="65">
                  <c:v>43283</c:v>
                </c:pt>
                <c:pt idx="66">
                  <c:v>43284</c:v>
                </c:pt>
                <c:pt idx="67">
                  <c:v>43285</c:v>
                </c:pt>
                <c:pt idx="68">
                  <c:v>43286</c:v>
                </c:pt>
                <c:pt idx="69">
                  <c:v>43287</c:v>
                </c:pt>
                <c:pt idx="70">
                  <c:v>43290</c:v>
                </c:pt>
                <c:pt idx="71">
                  <c:v>43291</c:v>
                </c:pt>
                <c:pt idx="72">
                  <c:v>43292</c:v>
                </c:pt>
                <c:pt idx="73">
                  <c:v>43293</c:v>
                </c:pt>
                <c:pt idx="74">
                  <c:v>43294</c:v>
                </c:pt>
                <c:pt idx="75">
                  <c:v>43297</c:v>
                </c:pt>
                <c:pt idx="76">
                  <c:v>43298</c:v>
                </c:pt>
                <c:pt idx="77">
                  <c:v>43299</c:v>
                </c:pt>
                <c:pt idx="78">
                  <c:v>43300</c:v>
                </c:pt>
                <c:pt idx="79">
                  <c:v>43301</c:v>
                </c:pt>
                <c:pt idx="80">
                  <c:v>43304</c:v>
                </c:pt>
                <c:pt idx="81">
                  <c:v>43305</c:v>
                </c:pt>
                <c:pt idx="82">
                  <c:v>43306</c:v>
                </c:pt>
                <c:pt idx="83">
                  <c:v>43307</c:v>
                </c:pt>
                <c:pt idx="84">
                  <c:v>43308</c:v>
                </c:pt>
                <c:pt idx="85">
                  <c:v>43311</c:v>
                </c:pt>
                <c:pt idx="86">
                  <c:v>43312</c:v>
                </c:pt>
                <c:pt idx="87">
                  <c:v>43313</c:v>
                </c:pt>
                <c:pt idx="88">
                  <c:v>43314</c:v>
                </c:pt>
                <c:pt idx="89">
                  <c:v>43315</c:v>
                </c:pt>
                <c:pt idx="90">
                  <c:v>43318</c:v>
                </c:pt>
                <c:pt idx="91">
                  <c:v>43319</c:v>
                </c:pt>
                <c:pt idx="92">
                  <c:v>43320</c:v>
                </c:pt>
                <c:pt idx="93">
                  <c:v>43321</c:v>
                </c:pt>
                <c:pt idx="94">
                  <c:v>43322</c:v>
                </c:pt>
                <c:pt idx="95">
                  <c:v>43325</c:v>
                </c:pt>
                <c:pt idx="96">
                  <c:v>43326</c:v>
                </c:pt>
                <c:pt idx="97">
                  <c:v>43328</c:v>
                </c:pt>
                <c:pt idx="98">
                  <c:v>43329</c:v>
                </c:pt>
                <c:pt idx="99">
                  <c:v>43332</c:v>
                </c:pt>
                <c:pt idx="100">
                  <c:v>43333</c:v>
                </c:pt>
                <c:pt idx="101">
                  <c:v>43335</c:v>
                </c:pt>
                <c:pt idx="102">
                  <c:v>43336</c:v>
                </c:pt>
                <c:pt idx="103">
                  <c:v>43339</c:v>
                </c:pt>
                <c:pt idx="104">
                  <c:v>43340</c:v>
                </c:pt>
                <c:pt idx="105">
                  <c:v>43341</c:v>
                </c:pt>
                <c:pt idx="106">
                  <c:v>43342</c:v>
                </c:pt>
                <c:pt idx="107">
                  <c:v>43343</c:v>
                </c:pt>
                <c:pt idx="108">
                  <c:v>43346</c:v>
                </c:pt>
                <c:pt idx="109">
                  <c:v>43347</c:v>
                </c:pt>
                <c:pt idx="110">
                  <c:v>43348</c:v>
                </c:pt>
                <c:pt idx="111">
                  <c:v>43349</c:v>
                </c:pt>
                <c:pt idx="112">
                  <c:v>43350</c:v>
                </c:pt>
                <c:pt idx="113">
                  <c:v>43353</c:v>
                </c:pt>
                <c:pt idx="114">
                  <c:v>43354</c:v>
                </c:pt>
                <c:pt idx="115">
                  <c:v>43355</c:v>
                </c:pt>
                <c:pt idx="116">
                  <c:v>43357</c:v>
                </c:pt>
                <c:pt idx="117">
                  <c:v>43360</c:v>
                </c:pt>
                <c:pt idx="118">
                  <c:v>43361</c:v>
                </c:pt>
                <c:pt idx="119">
                  <c:v>43362</c:v>
                </c:pt>
                <c:pt idx="120">
                  <c:v>43364</c:v>
                </c:pt>
                <c:pt idx="121">
                  <c:v>43367</c:v>
                </c:pt>
                <c:pt idx="122">
                  <c:v>43368</c:v>
                </c:pt>
                <c:pt idx="123">
                  <c:v>43369</c:v>
                </c:pt>
                <c:pt idx="124">
                  <c:v>43370</c:v>
                </c:pt>
                <c:pt idx="125">
                  <c:v>43371</c:v>
                </c:pt>
                <c:pt idx="126">
                  <c:v>43374</c:v>
                </c:pt>
                <c:pt idx="127">
                  <c:v>43376</c:v>
                </c:pt>
                <c:pt idx="128">
                  <c:v>43377</c:v>
                </c:pt>
                <c:pt idx="129">
                  <c:v>43378</c:v>
                </c:pt>
                <c:pt idx="130">
                  <c:v>43381</c:v>
                </c:pt>
                <c:pt idx="131">
                  <c:v>43382</c:v>
                </c:pt>
                <c:pt idx="132">
                  <c:v>43383</c:v>
                </c:pt>
                <c:pt idx="133">
                  <c:v>43384</c:v>
                </c:pt>
                <c:pt idx="134">
                  <c:v>43385</c:v>
                </c:pt>
                <c:pt idx="135">
                  <c:v>43388</c:v>
                </c:pt>
                <c:pt idx="136">
                  <c:v>43389</c:v>
                </c:pt>
                <c:pt idx="137">
                  <c:v>43390</c:v>
                </c:pt>
                <c:pt idx="138">
                  <c:v>43392</c:v>
                </c:pt>
                <c:pt idx="139">
                  <c:v>43395</c:v>
                </c:pt>
                <c:pt idx="140">
                  <c:v>43396</c:v>
                </c:pt>
                <c:pt idx="141">
                  <c:v>43397</c:v>
                </c:pt>
                <c:pt idx="142">
                  <c:v>43398</c:v>
                </c:pt>
                <c:pt idx="143">
                  <c:v>43399</c:v>
                </c:pt>
                <c:pt idx="144">
                  <c:v>43402</c:v>
                </c:pt>
                <c:pt idx="145">
                  <c:v>43403</c:v>
                </c:pt>
                <c:pt idx="146">
                  <c:v>43404</c:v>
                </c:pt>
                <c:pt idx="147">
                  <c:v>43405</c:v>
                </c:pt>
                <c:pt idx="148">
                  <c:v>43406</c:v>
                </c:pt>
                <c:pt idx="149">
                  <c:v>43409</c:v>
                </c:pt>
                <c:pt idx="150">
                  <c:v>43410</c:v>
                </c:pt>
                <c:pt idx="151">
                  <c:v>43411</c:v>
                </c:pt>
                <c:pt idx="152">
                  <c:v>43413</c:v>
                </c:pt>
                <c:pt idx="153">
                  <c:v>43416</c:v>
                </c:pt>
                <c:pt idx="154">
                  <c:v>43417</c:v>
                </c:pt>
                <c:pt idx="155">
                  <c:v>43418</c:v>
                </c:pt>
                <c:pt idx="156">
                  <c:v>43419</c:v>
                </c:pt>
                <c:pt idx="157">
                  <c:v>43420</c:v>
                </c:pt>
                <c:pt idx="158">
                  <c:v>43423</c:v>
                </c:pt>
                <c:pt idx="159">
                  <c:v>43424</c:v>
                </c:pt>
                <c:pt idx="160">
                  <c:v>43425</c:v>
                </c:pt>
                <c:pt idx="161">
                  <c:v>43426</c:v>
                </c:pt>
                <c:pt idx="162">
                  <c:v>43430</c:v>
                </c:pt>
                <c:pt idx="163">
                  <c:v>43431</c:v>
                </c:pt>
                <c:pt idx="164">
                  <c:v>43432</c:v>
                </c:pt>
                <c:pt idx="165">
                  <c:v>43433</c:v>
                </c:pt>
                <c:pt idx="166">
                  <c:v>43434</c:v>
                </c:pt>
                <c:pt idx="167">
                  <c:v>43437</c:v>
                </c:pt>
                <c:pt idx="168">
                  <c:v>43438</c:v>
                </c:pt>
                <c:pt idx="169">
                  <c:v>43439</c:v>
                </c:pt>
                <c:pt idx="170">
                  <c:v>43440</c:v>
                </c:pt>
                <c:pt idx="171">
                  <c:v>43441</c:v>
                </c:pt>
                <c:pt idx="172">
                  <c:v>43444</c:v>
                </c:pt>
                <c:pt idx="173">
                  <c:v>43445</c:v>
                </c:pt>
                <c:pt idx="174">
                  <c:v>43446</c:v>
                </c:pt>
                <c:pt idx="175">
                  <c:v>43447</c:v>
                </c:pt>
                <c:pt idx="176">
                  <c:v>43448</c:v>
                </c:pt>
                <c:pt idx="177">
                  <c:v>43451</c:v>
                </c:pt>
                <c:pt idx="178">
                  <c:v>43452</c:v>
                </c:pt>
                <c:pt idx="179">
                  <c:v>43453</c:v>
                </c:pt>
                <c:pt idx="180">
                  <c:v>43454</c:v>
                </c:pt>
                <c:pt idx="181">
                  <c:v>43455</c:v>
                </c:pt>
                <c:pt idx="182">
                  <c:v>43458</c:v>
                </c:pt>
                <c:pt idx="183">
                  <c:v>43460</c:v>
                </c:pt>
                <c:pt idx="184">
                  <c:v>43461</c:v>
                </c:pt>
                <c:pt idx="185">
                  <c:v>43462</c:v>
                </c:pt>
                <c:pt idx="186">
                  <c:v>43465</c:v>
                </c:pt>
                <c:pt idx="187">
                  <c:v>43466</c:v>
                </c:pt>
                <c:pt idx="188">
                  <c:v>43467</c:v>
                </c:pt>
                <c:pt idx="189">
                  <c:v>43468</c:v>
                </c:pt>
                <c:pt idx="190">
                  <c:v>43469</c:v>
                </c:pt>
                <c:pt idx="191">
                  <c:v>43472</c:v>
                </c:pt>
                <c:pt idx="192">
                  <c:v>43473</c:v>
                </c:pt>
                <c:pt idx="193">
                  <c:v>43474</c:v>
                </c:pt>
                <c:pt idx="194">
                  <c:v>43475</c:v>
                </c:pt>
                <c:pt idx="195">
                  <c:v>43476</c:v>
                </c:pt>
                <c:pt idx="196">
                  <c:v>43479</c:v>
                </c:pt>
                <c:pt idx="197">
                  <c:v>43480</c:v>
                </c:pt>
                <c:pt idx="198">
                  <c:v>43481</c:v>
                </c:pt>
                <c:pt idx="199">
                  <c:v>43482</c:v>
                </c:pt>
                <c:pt idx="200">
                  <c:v>43483</c:v>
                </c:pt>
                <c:pt idx="201">
                  <c:v>43486</c:v>
                </c:pt>
                <c:pt idx="202">
                  <c:v>43487</c:v>
                </c:pt>
                <c:pt idx="203">
                  <c:v>43488</c:v>
                </c:pt>
                <c:pt idx="204">
                  <c:v>43489</c:v>
                </c:pt>
                <c:pt idx="205">
                  <c:v>43490</c:v>
                </c:pt>
                <c:pt idx="206">
                  <c:v>43493</c:v>
                </c:pt>
                <c:pt idx="207">
                  <c:v>43494</c:v>
                </c:pt>
                <c:pt idx="208">
                  <c:v>43495</c:v>
                </c:pt>
                <c:pt idx="209">
                  <c:v>43496</c:v>
                </c:pt>
                <c:pt idx="210">
                  <c:v>43497</c:v>
                </c:pt>
                <c:pt idx="211">
                  <c:v>43500</c:v>
                </c:pt>
                <c:pt idx="212">
                  <c:v>43501</c:v>
                </c:pt>
                <c:pt idx="213">
                  <c:v>43502</c:v>
                </c:pt>
                <c:pt idx="214">
                  <c:v>43503</c:v>
                </c:pt>
                <c:pt idx="215">
                  <c:v>43504</c:v>
                </c:pt>
                <c:pt idx="216">
                  <c:v>43507</c:v>
                </c:pt>
                <c:pt idx="217">
                  <c:v>43508</c:v>
                </c:pt>
                <c:pt idx="218">
                  <c:v>43510</c:v>
                </c:pt>
                <c:pt idx="219">
                  <c:v>43511</c:v>
                </c:pt>
                <c:pt idx="220">
                  <c:v>43514</c:v>
                </c:pt>
                <c:pt idx="221">
                  <c:v>43515</c:v>
                </c:pt>
                <c:pt idx="222">
                  <c:v>43516</c:v>
                </c:pt>
                <c:pt idx="223">
                  <c:v>43517</c:v>
                </c:pt>
                <c:pt idx="224">
                  <c:v>43518</c:v>
                </c:pt>
                <c:pt idx="225">
                  <c:v>43521</c:v>
                </c:pt>
                <c:pt idx="226">
                  <c:v>43522</c:v>
                </c:pt>
                <c:pt idx="227">
                  <c:v>43523</c:v>
                </c:pt>
                <c:pt idx="228">
                  <c:v>43524</c:v>
                </c:pt>
                <c:pt idx="229">
                  <c:v>43525</c:v>
                </c:pt>
                <c:pt idx="230">
                  <c:v>43529</c:v>
                </c:pt>
                <c:pt idx="231">
                  <c:v>43530</c:v>
                </c:pt>
                <c:pt idx="232">
                  <c:v>43531</c:v>
                </c:pt>
                <c:pt idx="233">
                  <c:v>43532</c:v>
                </c:pt>
                <c:pt idx="234">
                  <c:v>43535</c:v>
                </c:pt>
                <c:pt idx="235">
                  <c:v>43536</c:v>
                </c:pt>
                <c:pt idx="236">
                  <c:v>43537</c:v>
                </c:pt>
                <c:pt idx="237">
                  <c:v>43538</c:v>
                </c:pt>
                <c:pt idx="238">
                  <c:v>43539</c:v>
                </c:pt>
                <c:pt idx="239">
                  <c:v>43542</c:v>
                </c:pt>
                <c:pt idx="240">
                  <c:v>43543</c:v>
                </c:pt>
                <c:pt idx="241">
                  <c:v>43544</c:v>
                </c:pt>
                <c:pt idx="242">
                  <c:v>43546</c:v>
                </c:pt>
                <c:pt idx="243">
                  <c:v>43549</c:v>
                </c:pt>
                <c:pt idx="244">
                  <c:v>43550</c:v>
                </c:pt>
                <c:pt idx="245">
                  <c:v>43551</c:v>
                </c:pt>
                <c:pt idx="246">
                  <c:v>43552</c:v>
                </c:pt>
                <c:pt idx="247">
                  <c:v>43556</c:v>
                </c:pt>
                <c:pt idx="248">
                  <c:v>43557</c:v>
                </c:pt>
                <c:pt idx="249">
                  <c:v>43558</c:v>
                </c:pt>
                <c:pt idx="250">
                  <c:v>43559</c:v>
                </c:pt>
                <c:pt idx="251">
                  <c:v>43560</c:v>
                </c:pt>
                <c:pt idx="252">
                  <c:v>43563</c:v>
                </c:pt>
                <c:pt idx="253">
                  <c:v>43564</c:v>
                </c:pt>
                <c:pt idx="254">
                  <c:v>43565</c:v>
                </c:pt>
                <c:pt idx="255">
                  <c:v>43566</c:v>
                </c:pt>
                <c:pt idx="256">
                  <c:v>43567</c:v>
                </c:pt>
                <c:pt idx="257">
                  <c:v>43570</c:v>
                </c:pt>
                <c:pt idx="258">
                  <c:v>43571</c:v>
                </c:pt>
                <c:pt idx="259">
                  <c:v>43573</c:v>
                </c:pt>
                <c:pt idx="260">
                  <c:v>43577</c:v>
                </c:pt>
                <c:pt idx="261">
                  <c:v>43578</c:v>
                </c:pt>
                <c:pt idx="262">
                  <c:v>43579</c:v>
                </c:pt>
                <c:pt idx="263">
                  <c:v>43580</c:v>
                </c:pt>
                <c:pt idx="264">
                  <c:v>43581</c:v>
                </c:pt>
                <c:pt idx="265">
                  <c:v>43585</c:v>
                </c:pt>
                <c:pt idx="266">
                  <c:v>43587</c:v>
                </c:pt>
                <c:pt idx="267">
                  <c:v>43588</c:v>
                </c:pt>
                <c:pt idx="268">
                  <c:v>43591</c:v>
                </c:pt>
                <c:pt idx="269">
                  <c:v>43592</c:v>
                </c:pt>
                <c:pt idx="270">
                  <c:v>43593</c:v>
                </c:pt>
                <c:pt idx="271">
                  <c:v>43594</c:v>
                </c:pt>
                <c:pt idx="272">
                  <c:v>43595</c:v>
                </c:pt>
                <c:pt idx="273">
                  <c:v>43598</c:v>
                </c:pt>
                <c:pt idx="274">
                  <c:v>43599</c:v>
                </c:pt>
                <c:pt idx="275">
                  <c:v>43600</c:v>
                </c:pt>
                <c:pt idx="276">
                  <c:v>43601</c:v>
                </c:pt>
                <c:pt idx="277">
                  <c:v>43602</c:v>
                </c:pt>
                <c:pt idx="278">
                  <c:v>43605</c:v>
                </c:pt>
                <c:pt idx="279">
                  <c:v>43606</c:v>
                </c:pt>
                <c:pt idx="280">
                  <c:v>43607</c:v>
                </c:pt>
                <c:pt idx="281">
                  <c:v>43608</c:v>
                </c:pt>
                <c:pt idx="282">
                  <c:v>43609</c:v>
                </c:pt>
                <c:pt idx="283">
                  <c:v>43612</c:v>
                </c:pt>
                <c:pt idx="284">
                  <c:v>43613</c:v>
                </c:pt>
                <c:pt idx="285">
                  <c:v>43614</c:v>
                </c:pt>
                <c:pt idx="286">
                  <c:v>43615</c:v>
                </c:pt>
                <c:pt idx="287">
                  <c:v>43616</c:v>
                </c:pt>
                <c:pt idx="288">
                  <c:v>43619</c:v>
                </c:pt>
                <c:pt idx="289">
                  <c:v>43620</c:v>
                </c:pt>
                <c:pt idx="290">
                  <c:v>43622</c:v>
                </c:pt>
                <c:pt idx="291">
                  <c:v>43623</c:v>
                </c:pt>
                <c:pt idx="292">
                  <c:v>43626</c:v>
                </c:pt>
                <c:pt idx="293">
                  <c:v>43627</c:v>
                </c:pt>
                <c:pt idx="294">
                  <c:v>43628</c:v>
                </c:pt>
                <c:pt idx="295">
                  <c:v>43629</c:v>
                </c:pt>
                <c:pt idx="296">
                  <c:v>43630</c:v>
                </c:pt>
                <c:pt idx="297">
                  <c:v>43633</c:v>
                </c:pt>
                <c:pt idx="298">
                  <c:v>43634</c:v>
                </c:pt>
                <c:pt idx="299">
                  <c:v>43635</c:v>
                </c:pt>
                <c:pt idx="300">
                  <c:v>43636</c:v>
                </c:pt>
                <c:pt idx="301">
                  <c:v>43637</c:v>
                </c:pt>
                <c:pt idx="302">
                  <c:v>43640</c:v>
                </c:pt>
                <c:pt idx="303">
                  <c:v>43641</c:v>
                </c:pt>
                <c:pt idx="304">
                  <c:v>43642</c:v>
                </c:pt>
                <c:pt idx="305">
                  <c:v>43643</c:v>
                </c:pt>
                <c:pt idx="306">
                  <c:v>43644</c:v>
                </c:pt>
                <c:pt idx="307">
                  <c:v>43647</c:v>
                </c:pt>
                <c:pt idx="308">
                  <c:v>43648</c:v>
                </c:pt>
                <c:pt idx="309">
                  <c:v>43649</c:v>
                </c:pt>
                <c:pt idx="310">
                  <c:v>43650</c:v>
                </c:pt>
                <c:pt idx="311">
                  <c:v>43651</c:v>
                </c:pt>
                <c:pt idx="312">
                  <c:v>43654</c:v>
                </c:pt>
                <c:pt idx="313">
                  <c:v>43655</c:v>
                </c:pt>
                <c:pt idx="314">
                  <c:v>43656</c:v>
                </c:pt>
                <c:pt idx="315">
                  <c:v>43657</c:v>
                </c:pt>
                <c:pt idx="316">
                  <c:v>43658</c:v>
                </c:pt>
                <c:pt idx="317">
                  <c:v>43661</c:v>
                </c:pt>
                <c:pt idx="318">
                  <c:v>43662</c:v>
                </c:pt>
                <c:pt idx="319">
                  <c:v>43663</c:v>
                </c:pt>
                <c:pt idx="320">
                  <c:v>43664</c:v>
                </c:pt>
                <c:pt idx="321">
                  <c:v>43665</c:v>
                </c:pt>
                <c:pt idx="322">
                  <c:v>43668</c:v>
                </c:pt>
                <c:pt idx="323">
                  <c:v>43669</c:v>
                </c:pt>
                <c:pt idx="324">
                  <c:v>43670</c:v>
                </c:pt>
                <c:pt idx="325">
                  <c:v>43671</c:v>
                </c:pt>
                <c:pt idx="326">
                  <c:v>43672</c:v>
                </c:pt>
                <c:pt idx="327">
                  <c:v>43675</c:v>
                </c:pt>
                <c:pt idx="328">
                  <c:v>43676</c:v>
                </c:pt>
                <c:pt idx="329">
                  <c:v>43677</c:v>
                </c:pt>
                <c:pt idx="330">
                  <c:v>43678</c:v>
                </c:pt>
                <c:pt idx="331">
                  <c:v>43679</c:v>
                </c:pt>
                <c:pt idx="332">
                  <c:v>43682</c:v>
                </c:pt>
                <c:pt idx="333">
                  <c:v>43683</c:v>
                </c:pt>
                <c:pt idx="334">
                  <c:v>43684</c:v>
                </c:pt>
                <c:pt idx="335">
                  <c:v>43685</c:v>
                </c:pt>
                <c:pt idx="336">
                  <c:v>43686</c:v>
                </c:pt>
                <c:pt idx="337">
                  <c:v>43690</c:v>
                </c:pt>
                <c:pt idx="338">
                  <c:v>43691</c:v>
                </c:pt>
                <c:pt idx="339">
                  <c:v>43693</c:v>
                </c:pt>
                <c:pt idx="340">
                  <c:v>43696</c:v>
                </c:pt>
                <c:pt idx="341">
                  <c:v>43697</c:v>
                </c:pt>
                <c:pt idx="342">
                  <c:v>43698</c:v>
                </c:pt>
                <c:pt idx="343">
                  <c:v>43699</c:v>
                </c:pt>
                <c:pt idx="344">
                  <c:v>43700</c:v>
                </c:pt>
                <c:pt idx="345">
                  <c:v>43703</c:v>
                </c:pt>
                <c:pt idx="346">
                  <c:v>43704</c:v>
                </c:pt>
                <c:pt idx="347">
                  <c:v>43705</c:v>
                </c:pt>
                <c:pt idx="348">
                  <c:v>43706</c:v>
                </c:pt>
                <c:pt idx="349">
                  <c:v>43707</c:v>
                </c:pt>
                <c:pt idx="350">
                  <c:v>43711</c:v>
                </c:pt>
                <c:pt idx="351">
                  <c:v>43712</c:v>
                </c:pt>
                <c:pt idx="352">
                  <c:v>43713</c:v>
                </c:pt>
                <c:pt idx="353">
                  <c:v>43714</c:v>
                </c:pt>
                <c:pt idx="354">
                  <c:v>43717</c:v>
                </c:pt>
                <c:pt idx="355">
                  <c:v>43719</c:v>
                </c:pt>
                <c:pt idx="356">
                  <c:v>43720</c:v>
                </c:pt>
                <c:pt idx="357">
                  <c:v>43721</c:v>
                </c:pt>
                <c:pt idx="358">
                  <c:v>43724</c:v>
                </c:pt>
                <c:pt idx="359">
                  <c:v>43725</c:v>
                </c:pt>
                <c:pt idx="360">
                  <c:v>43726</c:v>
                </c:pt>
                <c:pt idx="361">
                  <c:v>43727</c:v>
                </c:pt>
                <c:pt idx="362">
                  <c:v>43728</c:v>
                </c:pt>
                <c:pt idx="363">
                  <c:v>43731</c:v>
                </c:pt>
                <c:pt idx="364">
                  <c:v>43732</c:v>
                </c:pt>
                <c:pt idx="365">
                  <c:v>43733</c:v>
                </c:pt>
                <c:pt idx="366">
                  <c:v>43734</c:v>
                </c:pt>
                <c:pt idx="367">
                  <c:v>43735</c:v>
                </c:pt>
                <c:pt idx="368">
                  <c:v>43738</c:v>
                </c:pt>
                <c:pt idx="369">
                  <c:v>43739</c:v>
                </c:pt>
                <c:pt idx="370">
                  <c:v>43741</c:v>
                </c:pt>
                <c:pt idx="371">
                  <c:v>43742</c:v>
                </c:pt>
                <c:pt idx="372">
                  <c:v>43745</c:v>
                </c:pt>
                <c:pt idx="373">
                  <c:v>43747</c:v>
                </c:pt>
                <c:pt idx="374">
                  <c:v>43748</c:v>
                </c:pt>
                <c:pt idx="375">
                  <c:v>43749</c:v>
                </c:pt>
                <c:pt idx="376">
                  <c:v>43752</c:v>
                </c:pt>
                <c:pt idx="377">
                  <c:v>43753</c:v>
                </c:pt>
                <c:pt idx="378">
                  <c:v>43754</c:v>
                </c:pt>
                <c:pt idx="379">
                  <c:v>43755</c:v>
                </c:pt>
                <c:pt idx="380">
                  <c:v>43756</c:v>
                </c:pt>
                <c:pt idx="381">
                  <c:v>43760</c:v>
                </c:pt>
                <c:pt idx="382">
                  <c:v>43761</c:v>
                </c:pt>
                <c:pt idx="383">
                  <c:v>43762</c:v>
                </c:pt>
                <c:pt idx="384">
                  <c:v>43763</c:v>
                </c:pt>
                <c:pt idx="385">
                  <c:v>43765</c:v>
                </c:pt>
                <c:pt idx="386">
                  <c:v>43767</c:v>
                </c:pt>
                <c:pt idx="387">
                  <c:v>43768</c:v>
                </c:pt>
                <c:pt idx="388">
                  <c:v>43769</c:v>
                </c:pt>
                <c:pt idx="389">
                  <c:v>43770</c:v>
                </c:pt>
                <c:pt idx="390">
                  <c:v>43773</c:v>
                </c:pt>
                <c:pt idx="391">
                  <c:v>43774</c:v>
                </c:pt>
                <c:pt idx="392">
                  <c:v>43775</c:v>
                </c:pt>
                <c:pt idx="393">
                  <c:v>43776</c:v>
                </c:pt>
                <c:pt idx="394">
                  <c:v>43777</c:v>
                </c:pt>
                <c:pt idx="395">
                  <c:v>43780</c:v>
                </c:pt>
                <c:pt idx="396">
                  <c:v>43782</c:v>
                </c:pt>
                <c:pt idx="397">
                  <c:v>43783</c:v>
                </c:pt>
                <c:pt idx="398">
                  <c:v>43784</c:v>
                </c:pt>
                <c:pt idx="399">
                  <c:v>43787</c:v>
                </c:pt>
                <c:pt idx="400">
                  <c:v>43788</c:v>
                </c:pt>
                <c:pt idx="401">
                  <c:v>43789</c:v>
                </c:pt>
                <c:pt idx="402">
                  <c:v>43790</c:v>
                </c:pt>
                <c:pt idx="403">
                  <c:v>43791</c:v>
                </c:pt>
                <c:pt idx="404">
                  <c:v>43794</c:v>
                </c:pt>
                <c:pt idx="405">
                  <c:v>43795</c:v>
                </c:pt>
                <c:pt idx="406">
                  <c:v>43796</c:v>
                </c:pt>
                <c:pt idx="407">
                  <c:v>43797</c:v>
                </c:pt>
                <c:pt idx="408">
                  <c:v>43798</c:v>
                </c:pt>
                <c:pt idx="409">
                  <c:v>43801</c:v>
                </c:pt>
                <c:pt idx="410">
                  <c:v>43802</c:v>
                </c:pt>
                <c:pt idx="411">
                  <c:v>43803</c:v>
                </c:pt>
                <c:pt idx="412">
                  <c:v>43804</c:v>
                </c:pt>
                <c:pt idx="413">
                  <c:v>43805</c:v>
                </c:pt>
                <c:pt idx="414">
                  <c:v>43808</c:v>
                </c:pt>
                <c:pt idx="415">
                  <c:v>43809</c:v>
                </c:pt>
                <c:pt idx="416">
                  <c:v>43810</c:v>
                </c:pt>
                <c:pt idx="417">
                  <c:v>43811</c:v>
                </c:pt>
                <c:pt idx="418">
                  <c:v>43812</c:v>
                </c:pt>
                <c:pt idx="419">
                  <c:v>43815</c:v>
                </c:pt>
                <c:pt idx="420">
                  <c:v>43816</c:v>
                </c:pt>
                <c:pt idx="421">
                  <c:v>43817</c:v>
                </c:pt>
                <c:pt idx="422">
                  <c:v>43818</c:v>
                </c:pt>
                <c:pt idx="423">
                  <c:v>43819</c:v>
                </c:pt>
                <c:pt idx="424">
                  <c:v>43822</c:v>
                </c:pt>
                <c:pt idx="425">
                  <c:v>43823</c:v>
                </c:pt>
                <c:pt idx="426">
                  <c:v>43825</c:v>
                </c:pt>
                <c:pt idx="427">
                  <c:v>43826</c:v>
                </c:pt>
                <c:pt idx="428">
                  <c:v>43829</c:v>
                </c:pt>
                <c:pt idx="429">
                  <c:v>43830</c:v>
                </c:pt>
                <c:pt idx="430">
                  <c:v>43831</c:v>
                </c:pt>
                <c:pt idx="431">
                  <c:v>43832</c:v>
                </c:pt>
                <c:pt idx="432">
                  <c:v>43833</c:v>
                </c:pt>
                <c:pt idx="433">
                  <c:v>43836</c:v>
                </c:pt>
                <c:pt idx="434">
                  <c:v>43837</c:v>
                </c:pt>
                <c:pt idx="435">
                  <c:v>43838</c:v>
                </c:pt>
                <c:pt idx="436">
                  <c:v>43839</c:v>
                </c:pt>
                <c:pt idx="437">
                  <c:v>43840</c:v>
                </c:pt>
                <c:pt idx="438">
                  <c:v>43843</c:v>
                </c:pt>
                <c:pt idx="439">
                  <c:v>43844</c:v>
                </c:pt>
                <c:pt idx="440">
                  <c:v>43845</c:v>
                </c:pt>
                <c:pt idx="441">
                  <c:v>43846</c:v>
                </c:pt>
                <c:pt idx="442">
                  <c:v>43847</c:v>
                </c:pt>
                <c:pt idx="443">
                  <c:v>43850</c:v>
                </c:pt>
                <c:pt idx="444">
                  <c:v>43851</c:v>
                </c:pt>
                <c:pt idx="445">
                  <c:v>43852</c:v>
                </c:pt>
                <c:pt idx="446">
                  <c:v>43853</c:v>
                </c:pt>
                <c:pt idx="447">
                  <c:v>43854</c:v>
                </c:pt>
                <c:pt idx="448">
                  <c:v>43857</c:v>
                </c:pt>
                <c:pt idx="449">
                  <c:v>43858</c:v>
                </c:pt>
                <c:pt idx="450">
                  <c:v>43859</c:v>
                </c:pt>
                <c:pt idx="451">
                  <c:v>43860</c:v>
                </c:pt>
                <c:pt idx="452">
                  <c:v>43861</c:v>
                </c:pt>
                <c:pt idx="453">
                  <c:v>43864</c:v>
                </c:pt>
                <c:pt idx="454">
                  <c:v>43865</c:v>
                </c:pt>
                <c:pt idx="455">
                  <c:v>43866</c:v>
                </c:pt>
                <c:pt idx="456">
                  <c:v>43867</c:v>
                </c:pt>
                <c:pt idx="457">
                  <c:v>43868</c:v>
                </c:pt>
                <c:pt idx="458">
                  <c:v>43871</c:v>
                </c:pt>
                <c:pt idx="459">
                  <c:v>43872</c:v>
                </c:pt>
                <c:pt idx="460">
                  <c:v>43873</c:v>
                </c:pt>
                <c:pt idx="461">
                  <c:v>43874</c:v>
                </c:pt>
                <c:pt idx="462">
                  <c:v>43875</c:v>
                </c:pt>
                <c:pt idx="463">
                  <c:v>43878</c:v>
                </c:pt>
                <c:pt idx="464">
                  <c:v>43879</c:v>
                </c:pt>
                <c:pt idx="465">
                  <c:v>43880</c:v>
                </c:pt>
                <c:pt idx="466">
                  <c:v>43881</c:v>
                </c:pt>
                <c:pt idx="467">
                  <c:v>43885</c:v>
                </c:pt>
                <c:pt idx="468">
                  <c:v>43886</c:v>
                </c:pt>
                <c:pt idx="469">
                  <c:v>43887</c:v>
                </c:pt>
                <c:pt idx="470">
                  <c:v>43888</c:v>
                </c:pt>
                <c:pt idx="471">
                  <c:v>43889</c:v>
                </c:pt>
                <c:pt idx="472">
                  <c:v>43892</c:v>
                </c:pt>
                <c:pt idx="473">
                  <c:v>43893</c:v>
                </c:pt>
                <c:pt idx="474">
                  <c:v>43894</c:v>
                </c:pt>
                <c:pt idx="475">
                  <c:v>43895</c:v>
                </c:pt>
                <c:pt idx="476">
                  <c:v>43896</c:v>
                </c:pt>
                <c:pt idx="477">
                  <c:v>43899</c:v>
                </c:pt>
                <c:pt idx="478">
                  <c:v>43901</c:v>
                </c:pt>
                <c:pt idx="479">
                  <c:v>43902</c:v>
                </c:pt>
                <c:pt idx="480">
                  <c:v>43903</c:v>
                </c:pt>
                <c:pt idx="481">
                  <c:v>43906</c:v>
                </c:pt>
                <c:pt idx="482">
                  <c:v>43907</c:v>
                </c:pt>
                <c:pt idx="483">
                  <c:v>43908</c:v>
                </c:pt>
                <c:pt idx="484">
                  <c:v>43909</c:v>
                </c:pt>
                <c:pt idx="485">
                  <c:v>43910</c:v>
                </c:pt>
                <c:pt idx="486">
                  <c:v>43913</c:v>
                </c:pt>
                <c:pt idx="487">
                  <c:v>43914</c:v>
                </c:pt>
                <c:pt idx="488">
                  <c:v>43915</c:v>
                </c:pt>
                <c:pt idx="489">
                  <c:v>43916</c:v>
                </c:pt>
                <c:pt idx="490">
                  <c:v>43917</c:v>
                </c:pt>
                <c:pt idx="491">
                  <c:v>43920</c:v>
                </c:pt>
                <c:pt idx="492">
                  <c:v>43921</c:v>
                </c:pt>
                <c:pt idx="493">
                  <c:v>43922</c:v>
                </c:pt>
                <c:pt idx="494">
                  <c:v>43924</c:v>
                </c:pt>
                <c:pt idx="495">
                  <c:v>43928</c:v>
                </c:pt>
                <c:pt idx="496">
                  <c:v>43929</c:v>
                </c:pt>
                <c:pt idx="497">
                  <c:v>43930</c:v>
                </c:pt>
                <c:pt idx="498">
                  <c:v>43934</c:v>
                </c:pt>
                <c:pt idx="499">
                  <c:v>43936</c:v>
                </c:pt>
                <c:pt idx="500">
                  <c:v>43937</c:v>
                </c:pt>
                <c:pt idx="501">
                  <c:v>43938</c:v>
                </c:pt>
                <c:pt idx="502">
                  <c:v>43941</c:v>
                </c:pt>
                <c:pt idx="503">
                  <c:v>43942</c:v>
                </c:pt>
                <c:pt idx="504">
                  <c:v>43943</c:v>
                </c:pt>
                <c:pt idx="505">
                  <c:v>43944</c:v>
                </c:pt>
                <c:pt idx="506">
                  <c:v>43945</c:v>
                </c:pt>
                <c:pt idx="507">
                  <c:v>43948</c:v>
                </c:pt>
                <c:pt idx="508">
                  <c:v>43949</c:v>
                </c:pt>
                <c:pt idx="509">
                  <c:v>43950</c:v>
                </c:pt>
                <c:pt idx="510">
                  <c:v>43951</c:v>
                </c:pt>
                <c:pt idx="511">
                  <c:v>43955</c:v>
                </c:pt>
                <c:pt idx="512">
                  <c:v>43956</c:v>
                </c:pt>
                <c:pt idx="513">
                  <c:v>43957</c:v>
                </c:pt>
                <c:pt idx="514">
                  <c:v>43958</c:v>
                </c:pt>
                <c:pt idx="515">
                  <c:v>43959</c:v>
                </c:pt>
                <c:pt idx="516">
                  <c:v>43962</c:v>
                </c:pt>
                <c:pt idx="517">
                  <c:v>43963</c:v>
                </c:pt>
                <c:pt idx="518">
                  <c:v>43964</c:v>
                </c:pt>
                <c:pt idx="519">
                  <c:v>43965</c:v>
                </c:pt>
                <c:pt idx="520">
                  <c:v>43966</c:v>
                </c:pt>
                <c:pt idx="521">
                  <c:v>43969</c:v>
                </c:pt>
                <c:pt idx="522">
                  <c:v>43970</c:v>
                </c:pt>
                <c:pt idx="523">
                  <c:v>43971</c:v>
                </c:pt>
                <c:pt idx="524">
                  <c:v>43972</c:v>
                </c:pt>
                <c:pt idx="525">
                  <c:v>43973</c:v>
                </c:pt>
                <c:pt idx="526">
                  <c:v>43977</c:v>
                </c:pt>
                <c:pt idx="527">
                  <c:v>43978</c:v>
                </c:pt>
                <c:pt idx="528">
                  <c:v>43979</c:v>
                </c:pt>
                <c:pt idx="529">
                  <c:v>43980</c:v>
                </c:pt>
                <c:pt idx="530">
                  <c:v>43983</c:v>
                </c:pt>
                <c:pt idx="531">
                  <c:v>43984</c:v>
                </c:pt>
                <c:pt idx="532">
                  <c:v>43985</c:v>
                </c:pt>
                <c:pt idx="533">
                  <c:v>43986</c:v>
                </c:pt>
                <c:pt idx="534">
                  <c:v>43987</c:v>
                </c:pt>
                <c:pt idx="535">
                  <c:v>43990</c:v>
                </c:pt>
                <c:pt idx="536">
                  <c:v>43991</c:v>
                </c:pt>
                <c:pt idx="537">
                  <c:v>43992</c:v>
                </c:pt>
                <c:pt idx="538">
                  <c:v>43993</c:v>
                </c:pt>
                <c:pt idx="539">
                  <c:v>43994</c:v>
                </c:pt>
                <c:pt idx="540">
                  <c:v>43997</c:v>
                </c:pt>
                <c:pt idx="541">
                  <c:v>43998</c:v>
                </c:pt>
                <c:pt idx="542">
                  <c:v>43999</c:v>
                </c:pt>
                <c:pt idx="543">
                  <c:v>44000</c:v>
                </c:pt>
                <c:pt idx="544">
                  <c:v>44001</c:v>
                </c:pt>
                <c:pt idx="545">
                  <c:v>44004</c:v>
                </c:pt>
                <c:pt idx="546">
                  <c:v>44005</c:v>
                </c:pt>
                <c:pt idx="547">
                  <c:v>44006</c:v>
                </c:pt>
                <c:pt idx="548">
                  <c:v>44007</c:v>
                </c:pt>
                <c:pt idx="549">
                  <c:v>44008</c:v>
                </c:pt>
                <c:pt idx="550">
                  <c:v>44011</c:v>
                </c:pt>
                <c:pt idx="551">
                  <c:v>44012</c:v>
                </c:pt>
                <c:pt idx="552">
                  <c:v>44013</c:v>
                </c:pt>
                <c:pt idx="553">
                  <c:v>44014</c:v>
                </c:pt>
                <c:pt idx="554">
                  <c:v>44015</c:v>
                </c:pt>
                <c:pt idx="555">
                  <c:v>44018</c:v>
                </c:pt>
                <c:pt idx="556">
                  <c:v>44019</c:v>
                </c:pt>
                <c:pt idx="557">
                  <c:v>44020</c:v>
                </c:pt>
                <c:pt idx="558">
                  <c:v>44021</c:v>
                </c:pt>
                <c:pt idx="559">
                  <c:v>44022</c:v>
                </c:pt>
                <c:pt idx="560">
                  <c:v>44025</c:v>
                </c:pt>
                <c:pt idx="561">
                  <c:v>44026</c:v>
                </c:pt>
                <c:pt idx="562">
                  <c:v>44027</c:v>
                </c:pt>
                <c:pt idx="563">
                  <c:v>44028</c:v>
                </c:pt>
                <c:pt idx="564">
                  <c:v>44029</c:v>
                </c:pt>
                <c:pt idx="565">
                  <c:v>44032</c:v>
                </c:pt>
                <c:pt idx="566">
                  <c:v>44033</c:v>
                </c:pt>
                <c:pt idx="567">
                  <c:v>44034</c:v>
                </c:pt>
                <c:pt idx="568">
                  <c:v>44035</c:v>
                </c:pt>
                <c:pt idx="569">
                  <c:v>44036</c:v>
                </c:pt>
                <c:pt idx="570">
                  <c:v>44039</c:v>
                </c:pt>
                <c:pt idx="571">
                  <c:v>44040</c:v>
                </c:pt>
                <c:pt idx="572">
                  <c:v>44041</c:v>
                </c:pt>
                <c:pt idx="573">
                  <c:v>44042</c:v>
                </c:pt>
                <c:pt idx="574">
                  <c:v>44043</c:v>
                </c:pt>
                <c:pt idx="575">
                  <c:v>44046</c:v>
                </c:pt>
                <c:pt idx="576">
                  <c:v>44047</c:v>
                </c:pt>
                <c:pt idx="577">
                  <c:v>44048</c:v>
                </c:pt>
                <c:pt idx="578">
                  <c:v>44049</c:v>
                </c:pt>
                <c:pt idx="579">
                  <c:v>44050</c:v>
                </c:pt>
                <c:pt idx="580">
                  <c:v>44053</c:v>
                </c:pt>
                <c:pt idx="581">
                  <c:v>44054</c:v>
                </c:pt>
                <c:pt idx="582">
                  <c:v>44055</c:v>
                </c:pt>
                <c:pt idx="583">
                  <c:v>44056</c:v>
                </c:pt>
                <c:pt idx="584">
                  <c:v>44057</c:v>
                </c:pt>
                <c:pt idx="585">
                  <c:v>44060</c:v>
                </c:pt>
                <c:pt idx="586">
                  <c:v>44061</c:v>
                </c:pt>
                <c:pt idx="587">
                  <c:v>44062</c:v>
                </c:pt>
                <c:pt idx="588">
                  <c:v>44063</c:v>
                </c:pt>
                <c:pt idx="589">
                  <c:v>44064</c:v>
                </c:pt>
                <c:pt idx="590">
                  <c:v>44067</c:v>
                </c:pt>
                <c:pt idx="591">
                  <c:v>44068</c:v>
                </c:pt>
                <c:pt idx="592">
                  <c:v>44069</c:v>
                </c:pt>
                <c:pt idx="593">
                  <c:v>44070</c:v>
                </c:pt>
                <c:pt idx="594">
                  <c:v>44071</c:v>
                </c:pt>
                <c:pt idx="595">
                  <c:v>44074</c:v>
                </c:pt>
                <c:pt idx="596">
                  <c:v>44075</c:v>
                </c:pt>
                <c:pt idx="597">
                  <c:v>44076</c:v>
                </c:pt>
                <c:pt idx="598">
                  <c:v>44077</c:v>
                </c:pt>
                <c:pt idx="599">
                  <c:v>44078</c:v>
                </c:pt>
                <c:pt idx="600">
                  <c:v>44081</c:v>
                </c:pt>
                <c:pt idx="601">
                  <c:v>44082</c:v>
                </c:pt>
                <c:pt idx="602">
                  <c:v>44083</c:v>
                </c:pt>
                <c:pt idx="603">
                  <c:v>44084</c:v>
                </c:pt>
                <c:pt idx="604">
                  <c:v>44085</c:v>
                </c:pt>
                <c:pt idx="605">
                  <c:v>44088</c:v>
                </c:pt>
                <c:pt idx="606">
                  <c:v>44089</c:v>
                </c:pt>
                <c:pt idx="607">
                  <c:v>44090</c:v>
                </c:pt>
                <c:pt idx="608">
                  <c:v>44091</c:v>
                </c:pt>
                <c:pt idx="609">
                  <c:v>44092</c:v>
                </c:pt>
                <c:pt idx="610">
                  <c:v>44095</c:v>
                </c:pt>
                <c:pt idx="611">
                  <c:v>44096</c:v>
                </c:pt>
                <c:pt idx="612">
                  <c:v>44097</c:v>
                </c:pt>
                <c:pt idx="613">
                  <c:v>44098</c:v>
                </c:pt>
                <c:pt idx="614">
                  <c:v>44099</c:v>
                </c:pt>
                <c:pt idx="615">
                  <c:v>44102</c:v>
                </c:pt>
                <c:pt idx="616">
                  <c:v>44103</c:v>
                </c:pt>
                <c:pt idx="617">
                  <c:v>44104</c:v>
                </c:pt>
                <c:pt idx="618">
                  <c:v>44105</c:v>
                </c:pt>
                <c:pt idx="619">
                  <c:v>44109</c:v>
                </c:pt>
                <c:pt idx="620">
                  <c:v>44110</c:v>
                </c:pt>
                <c:pt idx="621">
                  <c:v>44111</c:v>
                </c:pt>
                <c:pt idx="622">
                  <c:v>44112</c:v>
                </c:pt>
                <c:pt idx="623">
                  <c:v>44113</c:v>
                </c:pt>
                <c:pt idx="624">
                  <c:v>44116</c:v>
                </c:pt>
                <c:pt idx="625">
                  <c:v>44117</c:v>
                </c:pt>
                <c:pt idx="626">
                  <c:v>44118</c:v>
                </c:pt>
                <c:pt idx="627">
                  <c:v>44119</c:v>
                </c:pt>
                <c:pt idx="628">
                  <c:v>44120</c:v>
                </c:pt>
                <c:pt idx="629">
                  <c:v>44123</c:v>
                </c:pt>
                <c:pt idx="630">
                  <c:v>44124</c:v>
                </c:pt>
                <c:pt idx="631">
                  <c:v>44125</c:v>
                </c:pt>
                <c:pt idx="632">
                  <c:v>44126</c:v>
                </c:pt>
                <c:pt idx="633">
                  <c:v>44127</c:v>
                </c:pt>
                <c:pt idx="634">
                  <c:v>44130</c:v>
                </c:pt>
                <c:pt idx="635">
                  <c:v>44131</c:v>
                </c:pt>
                <c:pt idx="636">
                  <c:v>44132</c:v>
                </c:pt>
                <c:pt idx="637">
                  <c:v>44133</c:v>
                </c:pt>
                <c:pt idx="638">
                  <c:v>44134</c:v>
                </c:pt>
                <c:pt idx="639">
                  <c:v>44137</c:v>
                </c:pt>
                <c:pt idx="640">
                  <c:v>44138</c:v>
                </c:pt>
                <c:pt idx="641">
                  <c:v>44139</c:v>
                </c:pt>
                <c:pt idx="642">
                  <c:v>44140</c:v>
                </c:pt>
                <c:pt idx="643">
                  <c:v>44141</c:v>
                </c:pt>
                <c:pt idx="644">
                  <c:v>44144</c:v>
                </c:pt>
                <c:pt idx="645">
                  <c:v>44145</c:v>
                </c:pt>
                <c:pt idx="646">
                  <c:v>44146</c:v>
                </c:pt>
                <c:pt idx="647">
                  <c:v>44147</c:v>
                </c:pt>
                <c:pt idx="648">
                  <c:v>44148</c:v>
                </c:pt>
                <c:pt idx="649">
                  <c:v>44149</c:v>
                </c:pt>
                <c:pt idx="650">
                  <c:v>44152</c:v>
                </c:pt>
                <c:pt idx="651">
                  <c:v>44153</c:v>
                </c:pt>
                <c:pt idx="652">
                  <c:v>44154</c:v>
                </c:pt>
                <c:pt idx="653">
                  <c:v>44155</c:v>
                </c:pt>
                <c:pt idx="654">
                  <c:v>44158</c:v>
                </c:pt>
                <c:pt idx="655">
                  <c:v>44159</c:v>
                </c:pt>
                <c:pt idx="656">
                  <c:v>44160</c:v>
                </c:pt>
                <c:pt idx="657">
                  <c:v>44161</c:v>
                </c:pt>
                <c:pt idx="658">
                  <c:v>44162</c:v>
                </c:pt>
                <c:pt idx="659">
                  <c:v>44166</c:v>
                </c:pt>
                <c:pt idx="660">
                  <c:v>44167</c:v>
                </c:pt>
                <c:pt idx="661">
                  <c:v>44168</c:v>
                </c:pt>
                <c:pt idx="662">
                  <c:v>44169</c:v>
                </c:pt>
                <c:pt idx="663">
                  <c:v>44172</c:v>
                </c:pt>
                <c:pt idx="664">
                  <c:v>44173</c:v>
                </c:pt>
                <c:pt idx="665">
                  <c:v>44174</c:v>
                </c:pt>
                <c:pt idx="666">
                  <c:v>44175</c:v>
                </c:pt>
                <c:pt idx="667">
                  <c:v>44176</c:v>
                </c:pt>
                <c:pt idx="668">
                  <c:v>44179</c:v>
                </c:pt>
                <c:pt idx="669">
                  <c:v>44180</c:v>
                </c:pt>
                <c:pt idx="670">
                  <c:v>44181</c:v>
                </c:pt>
                <c:pt idx="671">
                  <c:v>44182</c:v>
                </c:pt>
                <c:pt idx="672">
                  <c:v>44183</c:v>
                </c:pt>
                <c:pt idx="673">
                  <c:v>44186</c:v>
                </c:pt>
                <c:pt idx="674">
                  <c:v>44187</c:v>
                </c:pt>
                <c:pt idx="675">
                  <c:v>44188</c:v>
                </c:pt>
                <c:pt idx="676">
                  <c:v>44189</c:v>
                </c:pt>
                <c:pt idx="677">
                  <c:v>44193</c:v>
                </c:pt>
                <c:pt idx="678">
                  <c:v>44194</c:v>
                </c:pt>
                <c:pt idx="679">
                  <c:v>44195</c:v>
                </c:pt>
                <c:pt idx="680">
                  <c:v>44196</c:v>
                </c:pt>
                <c:pt idx="681">
                  <c:v>44197</c:v>
                </c:pt>
                <c:pt idx="682">
                  <c:v>44200</c:v>
                </c:pt>
                <c:pt idx="683">
                  <c:v>44201</c:v>
                </c:pt>
                <c:pt idx="684">
                  <c:v>44202</c:v>
                </c:pt>
                <c:pt idx="685">
                  <c:v>44203</c:v>
                </c:pt>
                <c:pt idx="686">
                  <c:v>44204</c:v>
                </c:pt>
                <c:pt idx="687">
                  <c:v>44207</c:v>
                </c:pt>
                <c:pt idx="688">
                  <c:v>44208</c:v>
                </c:pt>
                <c:pt idx="689">
                  <c:v>44209</c:v>
                </c:pt>
                <c:pt idx="690">
                  <c:v>44210</c:v>
                </c:pt>
                <c:pt idx="691">
                  <c:v>44211</c:v>
                </c:pt>
                <c:pt idx="692">
                  <c:v>44214</c:v>
                </c:pt>
                <c:pt idx="693">
                  <c:v>44215</c:v>
                </c:pt>
                <c:pt idx="694">
                  <c:v>44216</c:v>
                </c:pt>
                <c:pt idx="695">
                  <c:v>44217</c:v>
                </c:pt>
                <c:pt idx="696">
                  <c:v>44218</c:v>
                </c:pt>
                <c:pt idx="697">
                  <c:v>44221</c:v>
                </c:pt>
                <c:pt idx="698">
                  <c:v>44223</c:v>
                </c:pt>
                <c:pt idx="699">
                  <c:v>44224</c:v>
                </c:pt>
                <c:pt idx="700">
                  <c:v>44225</c:v>
                </c:pt>
                <c:pt idx="701">
                  <c:v>44228</c:v>
                </c:pt>
                <c:pt idx="702">
                  <c:v>44229</c:v>
                </c:pt>
                <c:pt idx="703">
                  <c:v>44230</c:v>
                </c:pt>
                <c:pt idx="704">
                  <c:v>44231</c:v>
                </c:pt>
                <c:pt idx="705">
                  <c:v>44232</c:v>
                </c:pt>
                <c:pt idx="706">
                  <c:v>44235</c:v>
                </c:pt>
                <c:pt idx="707">
                  <c:v>44236</c:v>
                </c:pt>
                <c:pt idx="708">
                  <c:v>44237</c:v>
                </c:pt>
                <c:pt idx="709">
                  <c:v>44238</c:v>
                </c:pt>
                <c:pt idx="710">
                  <c:v>44239</c:v>
                </c:pt>
                <c:pt idx="711">
                  <c:v>44242</c:v>
                </c:pt>
                <c:pt idx="712">
                  <c:v>44243</c:v>
                </c:pt>
                <c:pt idx="713">
                  <c:v>44244</c:v>
                </c:pt>
                <c:pt idx="714">
                  <c:v>44245</c:v>
                </c:pt>
                <c:pt idx="715">
                  <c:v>44246</c:v>
                </c:pt>
                <c:pt idx="716">
                  <c:v>44249</c:v>
                </c:pt>
                <c:pt idx="717">
                  <c:v>44250</c:v>
                </c:pt>
                <c:pt idx="718">
                  <c:v>44251</c:v>
                </c:pt>
                <c:pt idx="719">
                  <c:v>44252</c:v>
                </c:pt>
                <c:pt idx="720">
                  <c:v>44253</c:v>
                </c:pt>
                <c:pt idx="721">
                  <c:v>44256</c:v>
                </c:pt>
                <c:pt idx="722">
                  <c:v>44257</c:v>
                </c:pt>
                <c:pt idx="723">
                  <c:v>44258</c:v>
                </c:pt>
                <c:pt idx="724">
                  <c:v>44259</c:v>
                </c:pt>
                <c:pt idx="725">
                  <c:v>44260</c:v>
                </c:pt>
                <c:pt idx="726">
                  <c:v>44263</c:v>
                </c:pt>
                <c:pt idx="727">
                  <c:v>44264</c:v>
                </c:pt>
                <c:pt idx="728">
                  <c:v>44265</c:v>
                </c:pt>
                <c:pt idx="729">
                  <c:v>44267</c:v>
                </c:pt>
                <c:pt idx="730">
                  <c:v>44270</c:v>
                </c:pt>
                <c:pt idx="731">
                  <c:v>44271</c:v>
                </c:pt>
                <c:pt idx="732">
                  <c:v>44272</c:v>
                </c:pt>
                <c:pt idx="733">
                  <c:v>44273</c:v>
                </c:pt>
                <c:pt idx="734">
                  <c:v>44274</c:v>
                </c:pt>
                <c:pt idx="735">
                  <c:v>44277</c:v>
                </c:pt>
                <c:pt idx="736">
                  <c:v>44278</c:v>
                </c:pt>
                <c:pt idx="737">
                  <c:v>44279</c:v>
                </c:pt>
                <c:pt idx="738">
                  <c:v>44280</c:v>
                </c:pt>
                <c:pt idx="739">
                  <c:v>44281</c:v>
                </c:pt>
                <c:pt idx="740">
                  <c:v>44285</c:v>
                </c:pt>
                <c:pt idx="741">
                  <c:v>44286</c:v>
                </c:pt>
                <c:pt idx="742">
                  <c:v>44287</c:v>
                </c:pt>
                <c:pt idx="743">
                  <c:v>44291</c:v>
                </c:pt>
                <c:pt idx="744">
                  <c:v>44292</c:v>
                </c:pt>
                <c:pt idx="745">
                  <c:v>44293</c:v>
                </c:pt>
                <c:pt idx="746">
                  <c:v>44294</c:v>
                </c:pt>
                <c:pt idx="747">
                  <c:v>44295</c:v>
                </c:pt>
                <c:pt idx="748">
                  <c:v>44298</c:v>
                </c:pt>
                <c:pt idx="749">
                  <c:v>44299</c:v>
                </c:pt>
                <c:pt idx="750">
                  <c:v>44301</c:v>
                </c:pt>
                <c:pt idx="751">
                  <c:v>44302</c:v>
                </c:pt>
                <c:pt idx="752">
                  <c:v>44305</c:v>
                </c:pt>
                <c:pt idx="753">
                  <c:v>44306</c:v>
                </c:pt>
                <c:pt idx="754">
                  <c:v>44308</c:v>
                </c:pt>
                <c:pt idx="755">
                  <c:v>44309</c:v>
                </c:pt>
                <c:pt idx="756">
                  <c:v>44312</c:v>
                </c:pt>
                <c:pt idx="757">
                  <c:v>44313</c:v>
                </c:pt>
                <c:pt idx="758">
                  <c:v>44314</c:v>
                </c:pt>
                <c:pt idx="759">
                  <c:v>44315</c:v>
                </c:pt>
                <c:pt idx="760">
                  <c:v>44316</c:v>
                </c:pt>
                <c:pt idx="761">
                  <c:v>44319</c:v>
                </c:pt>
                <c:pt idx="762">
                  <c:v>44320</c:v>
                </c:pt>
                <c:pt idx="763">
                  <c:v>44321</c:v>
                </c:pt>
                <c:pt idx="764">
                  <c:v>44322</c:v>
                </c:pt>
                <c:pt idx="765">
                  <c:v>44323</c:v>
                </c:pt>
                <c:pt idx="766">
                  <c:v>44326</c:v>
                </c:pt>
                <c:pt idx="767">
                  <c:v>44327</c:v>
                </c:pt>
                <c:pt idx="768">
                  <c:v>44328</c:v>
                </c:pt>
                <c:pt idx="769">
                  <c:v>44330</c:v>
                </c:pt>
                <c:pt idx="770">
                  <c:v>44333</c:v>
                </c:pt>
                <c:pt idx="771">
                  <c:v>44334</c:v>
                </c:pt>
                <c:pt idx="772">
                  <c:v>44335</c:v>
                </c:pt>
                <c:pt idx="773">
                  <c:v>44336</c:v>
                </c:pt>
                <c:pt idx="774">
                  <c:v>44337</c:v>
                </c:pt>
                <c:pt idx="775">
                  <c:v>44340</c:v>
                </c:pt>
                <c:pt idx="776">
                  <c:v>44341</c:v>
                </c:pt>
                <c:pt idx="777">
                  <c:v>44342</c:v>
                </c:pt>
                <c:pt idx="778">
                  <c:v>44343</c:v>
                </c:pt>
                <c:pt idx="779">
                  <c:v>44344</c:v>
                </c:pt>
                <c:pt idx="780">
                  <c:v>44347</c:v>
                </c:pt>
                <c:pt idx="781">
                  <c:v>44348</c:v>
                </c:pt>
                <c:pt idx="782">
                  <c:v>44349</c:v>
                </c:pt>
                <c:pt idx="783">
                  <c:v>44350</c:v>
                </c:pt>
                <c:pt idx="784">
                  <c:v>44351</c:v>
                </c:pt>
                <c:pt idx="785">
                  <c:v>44354</c:v>
                </c:pt>
                <c:pt idx="786">
                  <c:v>44355</c:v>
                </c:pt>
                <c:pt idx="787">
                  <c:v>44356</c:v>
                </c:pt>
                <c:pt idx="788">
                  <c:v>44357</c:v>
                </c:pt>
                <c:pt idx="789">
                  <c:v>44358</c:v>
                </c:pt>
                <c:pt idx="790">
                  <c:v>44361</c:v>
                </c:pt>
                <c:pt idx="791">
                  <c:v>44362</c:v>
                </c:pt>
                <c:pt idx="792">
                  <c:v>44363</c:v>
                </c:pt>
                <c:pt idx="793">
                  <c:v>44364</c:v>
                </c:pt>
                <c:pt idx="794">
                  <c:v>44365</c:v>
                </c:pt>
                <c:pt idx="795">
                  <c:v>44368</c:v>
                </c:pt>
                <c:pt idx="796">
                  <c:v>44369</c:v>
                </c:pt>
                <c:pt idx="797">
                  <c:v>44370</c:v>
                </c:pt>
                <c:pt idx="798">
                  <c:v>44371</c:v>
                </c:pt>
                <c:pt idx="799">
                  <c:v>44372</c:v>
                </c:pt>
                <c:pt idx="800">
                  <c:v>44375</c:v>
                </c:pt>
                <c:pt idx="801">
                  <c:v>44376</c:v>
                </c:pt>
                <c:pt idx="802">
                  <c:v>44377</c:v>
                </c:pt>
                <c:pt idx="803">
                  <c:v>44378</c:v>
                </c:pt>
                <c:pt idx="804">
                  <c:v>44379</c:v>
                </c:pt>
                <c:pt idx="805">
                  <c:v>44382</c:v>
                </c:pt>
                <c:pt idx="806">
                  <c:v>44383</c:v>
                </c:pt>
                <c:pt idx="807">
                  <c:v>44384</c:v>
                </c:pt>
                <c:pt idx="808">
                  <c:v>44385</c:v>
                </c:pt>
                <c:pt idx="809">
                  <c:v>44386</c:v>
                </c:pt>
                <c:pt idx="810">
                  <c:v>44389</c:v>
                </c:pt>
                <c:pt idx="811">
                  <c:v>44390</c:v>
                </c:pt>
                <c:pt idx="812">
                  <c:v>44391</c:v>
                </c:pt>
                <c:pt idx="813">
                  <c:v>44392</c:v>
                </c:pt>
                <c:pt idx="814">
                  <c:v>44393</c:v>
                </c:pt>
                <c:pt idx="815">
                  <c:v>44396</c:v>
                </c:pt>
                <c:pt idx="816">
                  <c:v>44397</c:v>
                </c:pt>
                <c:pt idx="817">
                  <c:v>44399</c:v>
                </c:pt>
                <c:pt idx="818">
                  <c:v>44400</c:v>
                </c:pt>
                <c:pt idx="819">
                  <c:v>44403</c:v>
                </c:pt>
                <c:pt idx="820">
                  <c:v>44404</c:v>
                </c:pt>
                <c:pt idx="821">
                  <c:v>44405</c:v>
                </c:pt>
                <c:pt idx="822">
                  <c:v>44406</c:v>
                </c:pt>
                <c:pt idx="823">
                  <c:v>44407</c:v>
                </c:pt>
                <c:pt idx="824">
                  <c:v>44410</c:v>
                </c:pt>
                <c:pt idx="825">
                  <c:v>44411</c:v>
                </c:pt>
                <c:pt idx="826">
                  <c:v>44412</c:v>
                </c:pt>
                <c:pt idx="827">
                  <c:v>44413</c:v>
                </c:pt>
                <c:pt idx="828">
                  <c:v>44414</c:v>
                </c:pt>
                <c:pt idx="829">
                  <c:v>44417</c:v>
                </c:pt>
                <c:pt idx="830">
                  <c:v>44418</c:v>
                </c:pt>
                <c:pt idx="831">
                  <c:v>44419</c:v>
                </c:pt>
                <c:pt idx="832">
                  <c:v>44420</c:v>
                </c:pt>
                <c:pt idx="833">
                  <c:v>44421</c:v>
                </c:pt>
                <c:pt idx="834">
                  <c:v>44424</c:v>
                </c:pt>
                <c:pt idx="835">
                  <c:v>44425</c:v>
                </c:pt>
                <c:pt idx="836">
                  <c:v>44426</c:v>
                </c:pt>
                <c:pt idx="837">
                  <c:v>44428</c:v>
                </c:pt>
                <c:pt idx="838">
                  <c:v>44431</c:v>
                </c:pt>
                <c:pt idx="839">
                  <c:v>44432</c:v>
                </c:pt>
                <c:pt idx="840">
                  <c:v>44433</c:v>
                </c:pt>
                <c:pt idx="841">
                  <c:v>44434</c:v>
                </c:pt>
                <c:pt idx="842">
                  <c:v>44435</c:v>
                </c:pt>
                <c:pt idx="843">
                  <c:v>44438</c:v>
                </c:pt>
                <c:pt idx="844">
                  <c:v>44439</c:v>
                </c:pt>
                <c:pt idx="845">
                  <c:v>44440</c:v>
                </c:pt>
                <c:pt idx="846">
                  <c:v>44441</c:v>
                </c:pt>
                <c:pt idx="847">
                  <c:v>44442</c:v>
                </c:pt>
                <c:pt idx="848">
                  <c:v>44445</c:v>
                </c:pt>
                <c:pt idx="849">
                  <c:v>44446</c:v>
                </c:pt>
                <c:pt idx="850">
                  <c:v>44447</c:v>
                </c:pt>
                <c:pt idx="851">
                  <c:v>44448</c:v>
                </c:pt>
                <c:pt idx="852">
                  <c:v>44452</c:v>
                </c:pt>
                <c:pt idx="853">
                  <c:v>44453</c:v>
                </c:pt>
                <c:pt idx="854">
                  <c:v>44454</c:v>
                </c:pt>
                <c:pt idx="855">
                  <c:v>44455</c:v>
                </c:pt>
                <c:pt idx="856">
                  <c:v>44456</c:v>
                </c:pt>
                <c:pt idx="857">
                  <c:v>44459</c:v>
                </c:pt>
                <c:pt idx="858">
                  <c:v>44460</c:v>
                </c:pt>
                <c:pt idx="859">
                  <c:v>44461</c:v>
                </c:pt>
                <c:pt idx="860">
                  <c:v>44462</c:v>
                </c:pt>
                <c:pt idx="861">
                  <c:v>44463</c:v>
                </c:pt>
                <c:pt idx="862">
                  <c:v>44466</c:v>
                </c:pt>
                <c:pt idx="863">
                  <c:v>44467</c:v>
                </c:pt>
                <c:pt idx="864">
                  <c:v>44468</c:v>
                </c:pt>
                <c:pt idx="865">
                  <c:v>44469</c:v>
                </c:pt>
                <c:pt idx="866">
                  <c:v>44470</c:v>
                </c:pt>
                <c:pt idx="867">
                  <c:v>44473</c:v>
                </c:pt>
                <c:pt idx="868">
                  <c:v>44474</c:v>
                </c:pt>
                <c:pt idx="869">
                  <c:v>44475</c:v>
                </c:pt>
                <c:pt idx="870">
                  <c:v>44476</c:v>
                </c:pt>
                <c:pt idx="871">
                  <c:v>44477</c:v>
                </c:pt>
                <c:pt idx="872">
                  <c:v>44480</c:v>
                </c:pt>
                <c:pt idx="873">
                  <c:v>44481</c:v>
                </c:pt>
                <c:pt idx="874">
                  <c:v>44482</c:v>
                </c:pt>
                <c:pt idx="875">
                  <c:v>44483</c:v>
                </c:pt>
                <c:pt idx="876">
                  <c:v>44487</c:v>
                </c:pt>
                <c:pt idx="877">
                  <c:v>44488</c:v>
                </c:pt>
                <c:pt idx="878">
                  <c:v>44489</c:v>
                </c:pt>
                <c:pt idx="879">
                  <c:v>44490</c:v>
                </c:pt>
                <c:pt idx="880">
                  <c:v>44491</c:v>
                </c:pt>
                <c:pt idx="881">
                  <c:v>44494</c:v>
                </c:pt>
                <c:pt idx="882">
                  <c:v>44495</c:v>
                </c:pt>
                <c:pt idx="883">
                  <c:v>44496</c:v>
                </c:pt>
                <c:pt idx="884">
                  <c:v>44497</c:v>
                </c:pt>
                <c:pt idx="885">
                  <c:v>44498</c:v>
                </c:pt>
                <c:pt idx="886">
                  <c:v>44501</c:v>
                </c:pt>
                <c:pt idx="887">
                  <c:v>44502</c:v>
                </c:pt>
                <c:pt idx="888">
                  <c:v>44503</c:v>
                </c:pt>
                <c:pt idx="889">
                  <c:v>44504</c:v>
                </c:pt>
                <c:pt idx="890">
                  <c:v>44508</c:v>
                </c:pt>
                <c:pt idx="891">
                  <c:v>44509</c:v>
                </c:pt>
                <c:pt idx="892">
                  <c:v>44510</c:v>
                </c:pt>
                <c:pt idx="893">
                  <c:v>44511</c:v>
                </c:pt>
                <c:pt idx="894">
                  <c:v>44512</c:v>
                </c:pt>
                <c:pt idx="895">
                  <c:v>44515</c:v>
                </c:pt>
                <c:pt idx="896">
                  <c:v>44516</c:v>
                </c:pt>
                <c:pt idx="897">
                  <c:v>44517</c:v>
                </c:pt>
                <c:pt idx="898">
                  <c:v>44518</c:v>
                </c:pt>
                <c:pt idx="899">
                  <c:v>44522</c:v>
                </c:pt>
                <c:pt idx="900">
                  <c:v>44523</c:v>
                </c:pt>
                <c:pt idx="901">
                  <c:v>44524</c:v>
                </c:pt>
                <c:pt idx="902">
                  <c:v>44525</c:v>
                </c:pt>
                <c:pt idx="903">
                  <c:v>44526</c:v>
                </c:pt>
                <c:pt idx="904">
                  <c:v>44529</c:v>
                </c:pt>
                <c:pt idx="905">
                  <c:v>44530</c:v>
                </c:pt>
                <c:pt idx="906">
                  <c:v>44531</c:v>
                </c:pt>
                <c:pt idx="907">
                  <c:v>44532</c:v>
                </c:pt>
                <c:pt idx="908">
                  <c:v>44533</c:v>
                </c:pt>
                <c:pt idx="909">
                  <c:v>44536</c:v>
                </c:pt>
                <c:pt idx="910">
                  <c:v>44537</c:v>
                </c:pt>
                <c:pt idx="911">
                  <c:v>44538</c:v>
                </c:pt>
                <c:pt idx="912">
                  <c:v>44539</c:v>
                </c:pt>
                <c:pt idx="913">
                  <c:v>44540</c:v>
                </c:pt>
                <c:pt idx="914">
                  <c:v>44543</c:v>
                </c:pt>
                <c:pt idx="915">
                  <c:v>44544</c:v>
                </c:pt>
                <c:pt idx="916">
                  <c:v>44545</c:v>
                </c:pt>
                <c:pt idx="917">
                  <c:v>44546</c:v>
                </c:pt>
                <c:pt idx="918">
                  <c:v>44547</c:v>
                </c:pt>
                <c:pt idx="919">
                  <c:v>44550</c:v>
                </c:pt>
                <c:pt idx="920">
                  <c:v>44551</c:v>
                </c:pt>
                <c:pt idx="921">
                  <c:v>44552</c:v>
                </c:pt>
                <c:pt idx="922">
                  <c:v>44553</c:v>
                </c:pt>
                <c:pt idx="923">
                  <c:v>44554</c:v>
                </c:pt>
                <c:pt idx="924">
                  <c:v>44557</c:v>
                </c:pt>
                <c:pt idx="925">
                  <c:v>44558</c:v>
                </c:pt>
                <c:pt idx="926">
                  <c:v>44559</c:v>
                </c:pt>
                <c:pt idx="927">
                  <c:v>44560</c:v>
                </c:pt>
                <c:pt idx="928">
                  <c:v>44561</c:v>
                </c:pt>
                <c:pt idx="929">
                  <c:v>44564</c:v>
                </c:pt>
                <c:pt idx="930">
                  <c:v>44565</c:v>
                </c:pt>
                <c:pt idx="931">
                  <c:v>44566</c:v>
                </c:pt>
                <c:pt idx="932">
                  <c:v>44567</c:v>
                </c:pt>
                <c:pt idx="933">
                  <c:v>44568</c:v>
                </c:pt>
                <c:pt idx="934">
                  <c:v>44571</c:v>
                </c:pt>
                <c:pt idx="935">
                  <c:v>44572</c:v>
                </c:pt>
                <c:pt idx="936">
                  <c:v>44573</c:v>
                </c:pt>
                <c:pt idx="937">
                  <c:v>44574</c:v>
                </c:pt>
                <c:pt idx="938">
                  <c:v>44575</c:v>
                </c:pt>
                <c:pt idx="939">
                  <c:v>44578</c:v>
                </c:pt>
                <c:pt idx="940">
                  <c:v>44579</c:v>
                </c:pt>
                <c:pt idx="941">
                  <c:v>44580</c:v>
                </c:pt>
                <c:pt idx="942">
                  <c:v>44581</c:v>
                </c:pt>
                <c:pt idx="943">
                  <c:v>44582</c:v>
                </c:pt>
                <c:pt idx="944">
                  <c:v>44585</c:v>
                </c:pt>
                <c:pt idx="945">
                  <c:v>44586</c:v>
                </c:pt>
                <c:pt idx="946">
                  <c:v>44588</c:v>
                </c:pt>
                <c:pt idx="947">
                  <c:v>44589</c:v>
                </c:pt>
                <c:pt idx="948">
                  <c:v>44592</c:v>
                </c:pt>
                <c:pt idx="949">
                  <c:v>44593</c:v>
                </c:pt>
                <c:pt idx="950">
                  <c:v>44594</c:v>
                </c:pt>
                <c:pt idx="951">
                  <c:v>44595</c:v>
                </c:pt>
                <c:pt idx="952">
                  <c:v>44596</c:v>
                </c:pt>
                <c:pt idx="953">
                  <c:v>44599</c:v>
                </c:pt>
                <c:pt idx="954">
                  <c:v>44600</c:v>
                </c:pt>
                <c:pt idx="955">
                  <c:v>44601</c:v>
                </c:pt>
                <c:pt idx="956">
                  <c:v>44602</c:v>
                </c:pt>
                <c:pt idx="957">
                  <c:v>44603</c:v>
                </c:pt>
                <c:pt idx="958">
                  <c:v>44606</c:v>
                </c:pt>
                <c:pt idx="959">
                  <c:v>44607</c:v>
                </c:pt>
                <c:pt idx="960">
                  <c:v>44608</c:v>
                </c:pt>
                <c:pt idx="961">
                  <c:v>44609</c:v>
                </c:pt>
                <c:pt idx="962">
                  <c:v>44610</c:v>
                </c:pt>
                <c:pt idx="963">
                  <c:v>44613</c:v>
                </c:pt>
                <c:pt idx="964">
                  <c:v>44614</c:v>
                </c:pt>
                <c:pt idx="965">
                  <c:v>44615</c:v>
                </c:pt>
                <c:pt idx="966">
                  <c:v>44616</c:v>
                </c:pt>
                <c:pt idx="967">
                  <c:v>44617</c:v>
                </c:pt>
                <c:pt idx="968">
                  <c:v>44620</c:v>
                </c:pt>
                <c:pt idx="969">
                  <c:v>44622</c:v>
                </c:pt>
                <c:pt idx="970">
                  <c:v>44623</c:v>
                </c:pt>
                <c:pt idx="971">
                  <c:v>44624</c:v>
                </c:pt>
                <c:pt idx="972">
                  <c:v>44627</c:v>
                </c:pt>
                <c:pt idx="973">
                  <c:v>44628</c:v>
                </c:pt>
                <c:pt idx="974">
                  <c:v>44629</c:v>
                </c:pt>
                <c:pt idx="975">
                  <c:v>44630</c:v>
                </c:pt>
                <c:pt idx="976">
                  <c:v>44631</c:v>
                </c:pt>
                <c:pt idx="977">
                  <c:v>44634</c:v>
                </c:pt>
                <c:pt idx="978">
                  <c:v>44635</c:v>
                </c:pt>
                <c:pt idx="979">
                  <c:v>44636</c:v>
                </c:pt>
                <c:pt idx="980">
                  <c:v>44637</c:v>
                </c:pt>
                <c:pt idx="981">
                  <c:v>44641</c:v>
                </c:pt>
                <c:pt idx="982">
                  <c:v>44642</c:v>
                </c:pt>
                <c:pt idx="983">
                  <c:v>44643</c:v>
                </c:pt>
                <c:pt idx="984">
                  <c:v>44644</c:v>
                </c:pt>
                <c:pt idx="985">
                  <c:v>44645</c:v>
                </c:pt>
                <c:pt idx="986">
                  <c:v>44648</c:v>
                </c:pt>
                <c:pt idx="987">
                  <c:v>44649</c:v>
                </c:pt>
                <c:pt idx="988">
                  <c:v>44650</c:v>
                </c:pt>
                <c:pt idx="989">
                  <c:v>44651</c:v>
                </c:pt>
                <c:pt idx="990">
                  <c:v>44652</c:v>
                </c:pt>
                <c:pt idx="991">
                  <c:v>44655</c:v>
                </c:pt>
                <c:pt idx="992">
                  <c:v>44656</c:v>
                </c:pt>
                <c:pt idx="993">
                  <c:v>44657</c:v>
                </c:pt>
                <c:pt idx="994">
                  <c:v>44658</c:v>
                </c:pt>
                <c:pt idx="995">
                  <c:v>44659</c:v>
                </c:pt>
                <c:pt idx="996">
                  <c:v>44662</c:v>
                </c:pt>
                <c:pt idx="997">
                  <c:v>44663</c:v>
                </c:pt>
                <c:pt idx="998">
                  <c:v>44664</c:v>
                </c:pt>
                <c:pt idx="999">
                  <c:v>44669</c:v>
                </c:pt>
                <c:pt idx="1000">
                  <c:v>44670</c:v>
                </c:pt>
                <c:pt idx="1001">
                  <c:v>44671</c:v>
                </c:pt>
                <c:pt idx="1002">
                  <c:v>44672</c:v>
                </c:pt>
                <c:pt idx="1003">
                  <c:v>44673</c:v>
                </c:pt>
                <c:pt idx="1004">
                  <c:v>44676</c:v>
                </c:pt>
                <c:pt idx="1005">
                  <c:v>44677</c:v>
                </c:pt>
                <c:pt idx="1006">
                  <c:v>44678</c:v>
                </c:pt>
                <c:pt idx="1007">
                  <c:v>44679</c:v>
                </c:pt>
                <c:pt idx="1008">
                  <c:v>44680</c:v>
                </c:pt>
                <c:pt idx="1009">
                  <c:v>44683</c:v>
                </c:pt>
                <c:pt idx="1010">
                  <c:v>44685</c:v>
                </c:pt>
                <c:pt idx="1011">
                  <c:v>44686</c:v>
                </c:pt>
                <c:pt idx="1012">
                  <c:v>44687</c:v>
                </c:pt>
                <c:pt idx="1013">
                  <c:v>44690</c:v>
                </c:pt>
                <c:pt idx="1014">
                  <c:v>44691</c:v>
                </c:pt>
                <c:pt idx="1015">
                  <c:v>44692</c:v>
                </c:pt>
                <c:pt idx="1016">
                  <c:v>44693</c:v>
                </c:pt>
                <c:pt idx="1017">
                  <c:v>44694</c:v>
                </c:pt>
                <c:pt idx="1018">
                  <c:v>44697</c:v>
                </c:pt>
                <c:pt idx="1019">
                  <c:v>44698</c:v>
                </c:pt>
                <c:pt idx="1020">
                  <c:v>44699</c:v>
                </c:pt>
                <c:pt idx="1021">
                  <c:v>44700</c:v>
                </c:pt>
                <c:pt idx="1022">
                  <c:v>44701</c:v>
                </c:pt>
                <c:pt idx="1023">
                  <c:v>44704</c:v>
                </c:pt>
                <c:pt idx="1024">
                  <c:v>44705</c:v>
                </c:pt>
                <c:pt idx="1025">
                  <c:v>44706</c:v>
                </c:pt>
                <c:pt idx="1026">
                  <c:v>44707</c:v>
                </c:pt>
                <c:pt idx="1027">
                  <c:v>44708</c:v>
                </c:pt>
                <c:pt idx="1028">
                  <c:v>44711</c:v>
                </c:pt>
                <c:pt idx="1029">
                  <c:v>44712</c:v>
                </c:pt>
                <c:pt idx="1030">
                  <c:v>44713</c:v>
                </c:pt>
                <c:pt idx="1031">
                  <c:v>44714</c:v>
                </c:pt>
                <c:pt idx="1032">
                  <c:v>44715</c:v>
                </c:pt>
                <c:pt idx="1033">
                  <c:v>44718</c:v>
                </c:pt>
                <c:pt idx="1034">
                  <c:v>44719</c:v>
                </c:pt>
                <c:pt idx="1035">
                  <c:v>44720</c:v>
                </c:pt>
                <c:pt idx="1036">
                  <c:v>44721</c:v>
                </c:pt>
                <c:pt idx="1037">
                  <c:v>44722</c:v>
                </c:pt>
                <c:pt idx="1038">
                  <c:v>44725</c:v>
                </c:pt>
                <c:pt idx="1039">
                  <c:v>44726</c:v>
                </c:pt>
                <c:pt idx="1040">
                  <c:v>44727</c:v>
                </c:pt>
                <c:pt idx="1041">
                  <c:v>44728</c:v>
                </c:pt>
                <c:pt idx="1042">
                  <c:v>44729</c:v>
                </c:pt>
                <c:pt idx="1043">
                  <c:v>44732</c:v>
                </c:pt>
                <c:pt idx="1044">
                  <c:v>44733</c:v>
                </c:pt>
                <c:pt idx="1045">
                  <c:v>44734</c:v>
                </c:pt>
                <c:pt idx="1046">
                  <c:v>44735</c:v>
                </c:pt>
                <c:pt idx="1047">
                  <c:v>44736</c:v>
                </c:pt>
                <c:pt idx="1048">
                  <c:v>44739</c:v>
                </c:pt>
                <c:pt idx="1049">
                  <c:v>44740</c:v>
                </c:pt>
                <c:pt idx="1050">
                  <c:v>44741</c:v>
                </c:pt>
                <c:pt idx="1051">
                  <c:v>44742</c:v>
                </c:pt>
                <c:pt idx="1052">
                  <c:v>44743</c:v>
                </c:pt>
                <c:pt idx="1053">
                  <c:v>44746</c:v>
                </c:pt>
                <c:pt idx="1054">
                  <c:v>44747</c:v>
                </c:pt>
                <c:pt idx="1055">
                  <c:v>44748</c:v>
                </c:pt>
                <c:pt idx="1056">
                  <c:v>44749</c:v>
                </c:pt>
                <c:pt idx="1057">
                  <c:v>44750</c:v>
                </c:pt>
                <c:pt idx="1058">
                  <c:v>44753</c:v>
                </c:pt>
                <c:pt idx="1059">
                  <c:v>44754</c:v>
                </c:pt>
                <c:pt idx="1060">
                  <c:v>44755</c:v>
                </c:pt>
                <c:pt idx="1061">
                  <c:v>44756</c:v>
                </c:pt>
                <c:pt idx="1062">
                  <c:v>44757</c:v>
                </c:pt>
                <c:pt idx="1063">
                  <c:v>44760</c:v>
                </c:pt>
                <c:pt idx="1064">
                  <c:v>44761</c:v>
                </c:pt>
                <c:pt idx="1065">
                  <c:v>44762</c:v>
                </c:pt>
                <c:pt idx="1066">
                  <c:v>44763</c:v>
                </c:pt>
                <c:pt idx="1067">
                  <c:v>44764</c:v>
                </c:pt>
                <c:pt idx="1068">
                  <c:v>44767</c:v>
                </c:pt>
                <c:pt idx="1069">
                  <c:v>44768</c:v>
                </c:pt>
                <c:pt idx="1070">
                  <c:v>44769</c:v>
                </c:pt>
                <c:pt idx="1071">
                  <c:v>44770</c:v>
                </c:pt>
                <c:pt idx="1072">
                  <c:v>44771</c:v>
                </c:pt>
                <c:pt idx="1073">
                  <c:v>44774</c:v>
                </c:pt>
                <c:pt idx="1074">
                  <c:v>44775</c:v>
                </c:pt>
                <c:pt idx="1075">
                  <c:v>44776</c:v>
                </c:pt>
                <c:pt idx="1076">
                  <c:v>44777</c:v>
                </c:pt>
                <c:pt idx="1077">
                  <c:v>44778</c:v>
                </c:pt>
                <c:pt idx="1078">
                  <c:v>44781</c:v>
                </c:pt>
                <c:pt idx="1079">
                  <c:v>44783</c:v>
                </c:pt>
                <c:pt idx="1080">
                  <c:v>44784</c:v>
                </c:pt>
                <c:pt idx="1081">
                  <c:v>44785</c:v>
                </c:pt>
                <c:pt idx="1082">
                  <c:v>44789</c:v>
                </c:pt>
                <c:pt idx="1083">
                  <c:v>44790</c:v>
                </c:pt>
                <c:pt idx="1084">
                  <c:v>44791</c:v>
                </c:pt>
                <c:pt idx="1085">
                  <c:v>44792</c:v>
                </c:pt>
                <c:pt idx="1086">
                  <c:v>44795</c:v>
                </c:pt>
                <c:pt idx="1087">
                  <c:v>44796</c:v>
                </c:pt>
                <c:pt idx="1088">
                  <c:v>44797</c:v>
                </c:pt>
                <c:pt idx="1089">
                  <c:v>44798</c:v>
                </c:pt>
                <c:pt idx="1090">
                  <c:v>44799</c:v>
                </c:pt>
                <c:pt idx="1091">
                  <c:v>44802</c:v>
                </c:pt>
                <c:pt idx="1092">
                  <c:v>44803</c:v>
                </c:pt>
                <c:pt idx="1093">
                  <c:v>44805</c:v>
                </c:pt>
                <c:pt idx="1094">
                  <c:v>44806</c:v>
                </c:pt>
                <c:pt idx="1095">
                  <c:v>44809</c:v>
                </c:pt>
                <c:pt idx="1096">
                  <c:v>44810</c:v>
                </c:pt>
                <c:pt idx="1097">
                  <c:v>44811</c:v>
                </c:pt>
                <c:pt idx="1098">
                  <c:v>44812</c:v>
                </c:pt>
                <c:pt idx="1099">
                  <c:v>44813</c:v>
                </c:pt>
                <c:pt idx="1100">
                  <c:v>44816</c:v>
                </c:pt>
                <c:pt idx="1101">
                  <c:v>44817</c:v>
                </c:pt>
                <c:pt idx="1102">
                  <c:v>44818</c:v>
                </c:pt>
                <c:pt idx="1103">
                  <c:v>44819</c:v>
                </c:pt>
                <c:pt idx="1104">
                  <c:v>44820</c:v>
                </c:pt>
                <c:pt idx="1105">
                  <c:v>44823</c:v>
                </c:pt>
                <c:pt idx="1106">
                  <c:v>44824</c:v>
                </c:pt>
                <c:pt idx="1107">
                  <c:v>44825</c:v>
                </c:pt>
                <c:pt idx="1108">
                  <c:v>44826</c:v>
                </c:pt>
                <c:pt idx="1109">
                  <c:v>44827</c:v>
                </c:pt>
                <c:pt idx="1110">
                  <c:v>44830</c:v>
                </c:pt>
                <c:pt idx="1111">
                  <c:v>44831</c:v>
                </c:pt>
                <c:pt idx="1112">
                  <c:v>44832</c:v>
                </c:pt>
                <c:pt idx="1113">
                  <c:v>44833</c:v>
                </c:pt>
                <c:pt idx="1114">
                  <c:v>44834</c:v>
                </c:pt>
                <c:pt idx="1115">
                  <c:v>44837</c:v>
                </c:pt>
                <c:pt idx="1116">
                  <c:v>44838</c:v>
                </c:pt>
                <c:pt idx="1117">
                  <c:v>44840</c:v>
                </c:pt>
                <c:pt idx="1118">
                  <c:v>44841</c:v>
                </c:pt>
                <c:pt idx="1119">
                  <c:v>44844</c:v>
                </c:pt>
                <c:pt idx="1120">
                  <c:v>44845</c:v>
                </c:pt>
                <c:pt idx="1121">
                  <c:v>44846</c:v>
                </c:pt>
                <c:pt idx="1122">
                  <c:v>44847</c:v>
                </c:pt>
                <c:pt idx="1123">
                  <c:v>44848</c:v>
                </c:pt>
                <c:pt idx="1124">
                  <c:v>44851</c:v>
                </c:pt>
                <c:pt idx="1125">
                  <c:v>44852</c:v>
                </c:pt>
                <c:pt idx="1126">
                  <c:v>44853</c:v>
                </c:pt>
                <c:pt idx="1127">
                  <c:v>44854</c:v>
                </c:pt>
                <c:pt idx="1128">
                  <c:v>44855</c:v>
                </c:pt>
                <c:pt idx="1129">
                  <c:v>44858</c:v>
                </c:pt>
                <c:pt idx="1130">
                  <c:v>44859</c:v>
                </c:pt>
                <c:pt idx="1131">
                  <c:v>44861</c:v>
                </c:pt>
                <c:pt idx="1132">
                  <c:v>44862</c:v>
                </c:pt>
                <c:pt idx="1133">
                  <c:v>44865</c:v>
                </c:pt>
                <c:pt idx="1134">
                  <c:v>44866</c:v>
                </c:pt>
                <c:pt idx="1135">
                  <c:v>44867</c:v>
                </c:pt>
                <c:pt idx="1136">
                  <c:v>44868</c:v>
                </c:pt>
                <c:pt idx="1137">
                  <c:v>44869</c:v>
                </c:pt>
                <c:pt idx="1138">
                  <c:v>44872</c:v>
                </c:pt>
                <c:pt idx="1139">
                  <c:v>44874</c:v>
                </c:pt>
                <c:pt idx="1140">
                  <c:v>44875</c:v>
                </c:pt>
                <c:pt idx="1141">
                  <c:v>44876</c:v>
                </c:pt>
                <c:pt idx="1142">
                  <c:v>44879</c:v>
                </c:pt>
                <c:pt idx="1143">
                  <c:v>44880</c:v>
                </c:pt>
                <c:pt idx="1144">
                  <c:v>44881</c:v>
                </c:pt>
                <c:pt idx="1145">
                  <c:v>44882</c:v>
                </c:pt>
                <c:pt idx="1146">
                  <c:v>44883</c:v>
                </c:pt>
                <c:pt idx="1147">
                  <c:v>44886</c:v>
                </c:pt>
                <c:pt idx="1148">
                  <c:v>44887</c:v>
                </c:pt>
                <c:pt idx="1149">
                  <c:v>44888</c:v>
                </c:pt>
                <c:pt idx="1150">
                  <c:v>44889</c:v>
                </c:pt>
                <c:pt idx="1151">
                  <c:v>44890</c:v>
                </c:pt>
                <c:pt idx="1152">
                  <c:v>44893</c:v>
                </c:pt>
                <c:pt idx="1153">
                  <c:v>44894</c:v>
                </c:pt>
                <c:pt idx="1154">
                  <c:v>44895</c:v>
                </c:pt>
                <c:pt idx="1155">
                  <c:v>44896</c:v>
                </c:pt>
                <c:pt idx="1156">
                  <c:v>44897</c:v>
                </c:pt>
                <c:pt idx="1157">
                  <c:v>44900</c:v>
                </c:pt>
                <c:pt idx="1158">
                  <c:v>44901</c:v>
                </c:pt>
                <c:pt idx="1159">
                  <c:v>44902</c:v>
                </c:pt>
                <c:pt idx="1160">
                  <c:v>44903</c:v>
                </c:pt>
                <c:pt idx="1161">
                  <c:v>44904</c:v>
                </c:pt>
                <c:pt idx="1162">
                  <c:v>44907</c:v>
                </c:pt>
                <c:pt idx="1163">
                  <c:v>44908</c:v>
                </c:pt>
                <c:pt idx="1164">
                  <c:v>44909</c:v>
                </c:pt>
                <c:pt idx="1165">
                  <c:v>44910</c:v>
                </c:pt>
                <c:pt idx="1166">
                  <c:v>44911</c:v>
                </c:pt>
                <c:pt idx="1167">
                  <c:v>44914</c:v>
                </c:pt>
                <c:pt idx="1168">
                  <c:v>44915</c:v>
                </c:pt>
                <c:pt idx="1169">
                  <c:v>44916</c:v>
                </c:pt>
                <c:pt idx="1170">
                  <c:v>44917</c:v>
                </c:pt>
                <c:pt idx="1171">
                  <c:v>44918</c:v>
                </c:pt>
                <c:pt idx="1172">
                  <c:v>44921</c:v>
                </c:pt>
                <c:pt idx="1173">
                  <c:v>44922</c:v>
                </c:pt>
                <c:pt idx="1174">
                  <c:v>44923</c:v>
                </c:pt>
                <c:pt idx="1175">
                  <c:v>44924</c:v>
                </c:pt>
                <c:pt idx="1176">
                  <c:v>44925</c:v>
                </c:pt>
                <c:pt idx="1177">
                  <c:v>44928</c:v>
                </c:pt>
                <c:pt idx="1178">
                  <c:v>44929</c:v>
                </c:pt>
                <c:pt idx="1179">
                  <c:v>44930</c:v>
                </c:pt>
                <c:pt idx="1180">
                  <c:v>44931</c:v>
                </c:pt>
                <c:pt idx="1181">
                  <c:v>44932</c:v>
                </c:pt>
                <c:pt idx="1182">
                  <c:v>44935</c:v>
                </c:pt>
                <c:pt idx="1183">
                  <c:v>44936</c:v>
                </c:pt>
                <c:pt idx="1184">
                  <c:v>44937</c:v>
                </c:pt>
                <c:pt idx="1185">
                  <c:v>44938</c:v>
                </c:pt>
                <c:pt idx="1186">
                  <c:v>44939</c:v>
                </c:pt>
                <c:pt idx="1187">
                  <c:v>44942</c:v>
                </c:pt>
                <c:pt idx="1188">
                  <c:v>44943</c:v>
                </c:pt>
                <c:pt idx="1189">
                  <c:v>44944</c:v>
                </c:pt>
                <c:pt idx="1190">
                  <c:v>44945</c:v>
                </c:pt>
                <c:pt idx="1191">
                  <c:v>44946</c:v>
                </c:pt>
                <c:pt idx="1192">
                  <c:v>44949</c:v>
                </c:pt>
                <c:pt idx="1193">
                  <c:v>44950</c:v>
                </c:pt>
                <c:pt idx="1194">
                  <c:v>44951</c:v>
                </c:pt>
                <c:pt idx="1195">
                  <c:v>44953</c:v>
                </c:pt>
                <c:pt idx="1196">
                  <c:v>44956</c:v>
                </c:pt>
                <c:pt idx="1197">
                  <c:v>44957</c:v>
                </c:pt>
                <c:pt idx="1198">
                  <c:v>44958</c:v>
                </c:pt>
                <c:pt idx="1199">
                  <c:v>44959</c:v>
                </c:pt>
                <c:pt idx="1200">
                  <c:v>44960</c:v>
                </c:pt>
                <c:pt idx="1201">
                  <c:v>44963</c:v>
                </c:pt>
                <c:pt idx="1202">
                  <c:v>44964</c:v>
                </c:pt>
                <c:pt idx="1203">
                  <c:v>44965</c:v>
                </c:pt>
                <c:pt idx="1204">
                  <c:v>44966</c:v>
                </c:pt>
                <c:pt idx="1205">
                  <c:v>44967</c:v>
                </c:pt>
                <c:pt idx="1206">
                  <c:v>44970</c:v>
                </c:pt>
                <c:pt idx="1207">
                  <c:v>44971</c:v>
                </c:pt>
                <c:pt idx="1208">
                  <c:v>44972</c:v>
                </c:pt>
                <c:pt idx="1209">
                  <c:v>44973</c:v>
                </c:pt>
                <c:pt idx="1210">
                  <c:v>44974</c:v>
                </c:pt>
                <c:pt idx="1211">
                  <c:v>44977</c:v>
                </c:pt>
                <c:pt idx="1212">
                  <c:v>44978</c:v>
                </c:pt>
                <c:pt idx="1213">
                  <c:v>44979</c:v>
                </c:pt>
                <c:pt idx="1214">
                  <c:v>44980</c:v>
                </c:pt>
                <c:pt idx="1215">
                  <c:v>44981</c:v>
                </c:pt>
                <c:pt idx="1216">
                  <c:v>44984</c:v>
                </c:pt>
                <c:pt idx="1217">
                  <c:v>44985</c:v>
                </c:pt>
                <c:pt idx="1218">
                  <c:v>44986</c:v>
                </c:pt>
                <c:pt idx="1219">
                  <c:v>44987</c:v>
                </c:pt>
                <c:pt idx="1220">
                  <c:v>44988</c:v>
                </c:pt>
                <c:pt idx="1221">
                  <c:v>44991</c:v>
                </c:pt>
                <c:pt idx="1222">
                  <c:v>44993</c:v>
                </c:pt>
                <c:pt idx="1223">
                  <c:v>44994</c:v>
                </c:pt>
                <c:pt idx="1224">
                  <c:v>44995</c:v>
                </c:pt>
                <c:pt idx="1225">
                  <c:v>44998</c:v>
                </c:pt>
                <c:pt idx="1226">
                  <c:v>44999</c:v>
                </c:pt>
                <c:pt idx="1227">
                  <c:v>45000</c:v>
                </c:pt>
                <c:pt idx="1228">
                  <c:v>45001</c:v>
                </c:pt>
                <c:pt idx="1229">
                  <c:v>45002</c:v>
                </c:pt>
                <c:pt idx="1230">
                  <c:v>45005</c:v>
                </c:pt>
                <c:pt idx="1231">
                  <c:v>45006</c:v>
                </c:pt>
                <c:pt idx="1232">
                  <c:v>45007</c:v>
                </c:pt>
                <c:pt idx="1233">
                  <c:v>45008</c:v>
                </c:pt>
                <c:pt idx="1234">
                  <c:v>45009</c:v>
                </c:pt>
                <c:pt idx="1235">
                  <c:v>45012</c:v>
                </c:pt>
                <c:pt idx="1236">
                  <c:v>45013</c:v>
                </c:pt>
                <c:pt idx="1237">
                  <c:v>45014</c:v>
                </c:pt>
              </c:numCache>
            </c:numRef>
          </c:cat>
          <c:val>
            <c:numRef>
              <c:f>Mcap10!$D$3:$D$1240</c:f>
              <c:numCache>
                <c:formatCode>0.00</c:formatCode>
                <c:ptCount val="1238"/>
                <c:pt idx="0">
                  <c:v>100</c:v>
                </c:pt>
                <c:pt idx="1">
                  <c:v>100.96996745068635</c:v>
                </c:pt>
                <c:pt idx="2">
                  <c:v>101.29823701912778</c:v>
                </c:pt>
                <c:pt idx="3">
                  <c:v>100.14534927582687</c:v>
                </c:pt>
                <c:pt idx="4">
                  <c:v>102.09073025518396</c:v>
                </c:pt>
                <c:pt idx="5">
                  <c:v>102.15449742123064</c:v>
                </c:pt>
                <c:pt idx="6">
                  <c:v>102.62662927263752</c:v>
                </c:pt>
                <c:pt idx="7">
                  <c:v>102.85305866590747</c:v>
                </c:pt>
                <c:pt idx="8">
                  <c:v>103.00038743485794</c:v>
                </c:pt>
                <c:pt idx="9">
                  <c:v>103.41072192351521</c:v>
                </c:pt>
                <c:pt idx="10">
                  <c:v>103.62774654918088</c:v>
                </c:pt>
                <c:pt idx="11">
                  <c:v>104.09987840058774</c:v>
                </c:pt>
                <c:pt idx="12">
                  <c:v>104.30109644737145</c:v>
                </c:pt>
                <c:pt idx="13">
                  <c:v>104.07862594147294</c:v>
                </c:pt>
                <c:pt idx="14">
                  <c:v>104.46522628780318</c:v>
                </c:pt>
                <c:pt idx="15">
                  <c:v>104.45286681525326</c:v>
                </c:pt>
                <c:pt idx="16">
                  <c:v>104.6570492568091</c:v>
                </c:pt>
                <c:pt idx="17">
                  <c:v>104.95021011202211</c:v>
                </c:pt>
                <c:pt idx="18">
                  <c:v>104.51713607251283</c:v>
                </c:pt>
                <c:pt idx="19">
                  <c:v>104.98432413489974</c:v>
                </c:pt>
                <c:pt idx="20">
                  <c:v>105.72094869887484</c:v>
                </c:pt>
                <c:pt idx="21">
                  <c:v>106.18615736701389</c:v>
                </c:pt>
                <c:pt idx="22">
                  <c:v>105.97555383340313</c:v>
                </c:pt>
                <c:pt idx="23">
                  <c:v>105.59587667034069</c:v>
                </c:pt>
                <c:pt idx="24">
                  <c:v>104.98877552253327</c:v>
                </c:pt>
                <c:pt idx="25">
                  <c:v>105.9503424869169</c:v>
                </c:pt>
                <c:pt idx="26">
                  <c:v>105.97308193889315</c:v>
                </c:pt>
                <c:pt idx="27">
                  <c:v>106.20939900907877</c:v>
                </c:pt>
                <c:pt idx="28">
                  <c:v>105.96072246634321</c:v>
                </c:pt>
                <c:pt idx="29">
                  <c:v>106.85011208855092</c:v>
                </c:pt>
                <c:pt idx="30">
                  <c:v>106.85109699019947</c:v>
                </c:pt>
                <c:pt idx="31">
                  <c:v>106.80413099450978</c:v>
                </c:pt>
                <c:pt idx="32">
                  <c:v>106.20346062858376</c:v>
                </c:pt>
                <c:pt idx="33">
                  <c:v>105.62603190472264</c:v>
                </c:pt>
                <c:pt idx="34">
                  <c:v>104.77273579851614</c:v>
                </c:pt>
                <c:pt idx="35">
                  <c:v>103.98469395009353</c:v>
                </c:pt>
                <c:pt idx="36">
                  <c:v>104.18244551089221</c:v>
                </c:pt>
                <c:pt idx="37">
                  <c:v>103.13089575267415</c:v>
                </c:pt>
                <c:pt idx="38">
                  <c:v>103.95650851900866</c:v>
                </c:pt>
                <c:pt idx="39">
                  <c:v>104.85925210636557</c:v>
                </c:pt>
                <c:pt idx="40">
                  <c:v>105.68486487270009</c:v>
                </c:pt>
                <c:pt idx="41">
                  <c:v>105.13758159451868</c:v>
                </c:pt>
                <c:pt idx="42">
                  <c:v>104.95021011202208</c:v>
                </c:pt>
                <c:pt idx="43">
                  <c:v>106.15452482959698</c:v>
                </c:pt>
                <c:pt idx="44">
                  <c:v>105.75951420826176</c:v>
                </c:pt>
                <c:pt idx="45">
                  <c:v>105.09012319744261</c:v>
                </c:pt>
                <c:pt idx="46">
                  <c:v>104.74060116988638</c:v>
                </c:pt>
                <c:pt idx="47">
                  <c:v>105.64531456054037</c:v>
                </c:pt>
                <c:pt idx="48">
                  <c:v>106.47289713017199</c:v>
                </c:pt>
                <c:pt idx="49">
                  <c:v>106.46598353785492</c:v>
                </c:pt>
                <c:pt idx="50">
                  <c:v>106.65681191538583</c:v>
                </c:pt>
                <c:pt idx="51">
                  <c:v>107.20952169414711</c:v>
                </c:pt>
                <c:pt idx="52">
                  <c:v>107.34647048367125</c:v>
                </c:pt>
                <c:pt idx="53">
                  <c:v>106.86543585699724</c:v>
                </c:pt>
                <c:pt idx="54">
                  <c:v>106.9608549401138</c:v>
                </c:pt>
                <c:pt idx="55">
                  <c:v>106.78435583842993</c:v>
                </c:pt>
                <c:pt idx="56">
                  <c:v>105.90041219533084</c:v>
                </c:pt>
                <c:pt idx="57">
                  <c:v>106.5094830475596</c:v>
                </c:pt>
                <c:pt idx="58">
                  <c:v>106.2034606285838</c:v>
                </c:pt>
                <c:pt idx="59">
                  <c:v>107.0018825553085</c:v>
                </c:pt>
                <c:pt idx="60">
                  <c:v>106.41456625340743</c:v>
                </c:pt>
                <c:pt idx="61">
                  <c:v>106.48081490491484</c:v>
                </c:pt>
                <c:pt idx="62">
                  <c:v>105.51430415151124</c:v>
                </c:pt>
                <c:pt idx="63">
                  <c:v>104.70054876651376</c:v>
                </c:pt>
                <c:pt idx="64">
                  <c:v>105.9384754157534</c:v>
                </c:pt>
                <c:pt idx="65">
                  <c:v>105.37488346747715</c:v>
                </c:pt>
                <c:pt idx="66">
                  <c:v>105.7961001256494</c:v>
                </c:pt>
                <c:pt idx="67">
                  <c:v>106.48823058844481</c:v>
                </c:pt>
                <c:pt idx="68">
                  <c:v>106.28899203478468</c:v>
                </c:pt>
                <c:pt idx="69">
                  <c:v>106.51542142805461</c:v>
                </c:pt>
                <c:pt idx="70">
                  <c:v>107.30889956575935</c:v>
                </c:pt>
                <c:pt idx="71">
                  <c:v>108.24178869767172</c:v>
                </c:pt>
                <c:pt idx="72">
                  <c:v>108.25216867709804</c:v>
                </c:pt>
                <c:pt idx="73">
                  <c:v>108.99275222732034</c:v>
                </c:pt>
                <c:pt idx="74">
                  <c:v>108.95023752038846</c:v>
                </c:pt>
                <c:pt idx="75">
                  <c:v>108.13895402990096</c:v>
                </c:pt>
                <c:pt idx="76">
                  <c:v>108.84295146498413</c:v>
                </c:pt>
                <c:pt idx="77">
                  <c:v>108.57005826611314</c:v>
                </c:pt>
                <c:pt idx="78">
                  <c:v>108.33917748520962</c:v>
                </c:pt>
                <c:pt idx="79">
                  <c:v>108.86421371280117</c:v>
                </c:pt>
                <c:pt idx="80">
                  <c:v>109.60133067816267</c:v>
                </c:pt>
                <c:pt idx="81">
                  <c:v>110.09125819252583</c:v>
                </c:pt>
                <c:pt idx="82">
                  <c:v>110.06851874054958</c:v>
                </c:pt>
                <c:pt idx="83">
                  <c:v>110.41754826784366</c:v>
                </c:pt>
                <c:pt idx="84">
                  <c:v>111.51556193053852</c:v>
                </c:pt>
                <c:pt idx="85">
                  <c:v>111.92293202442366</c:v>
                </c:pt>
                <c:pt idx="86">
                  <c:v>112.28828001051484</c:v>
                </c:pt>
                <c:pt idx="87">
                  <c:v>112.18643993421912</c:v>
                </c:pt>
                <c:pt idx="88">
                  <c:v>111.18285076316577</c:v>
                </c:pt>
                <c:pt idx="89">
                  <c:v>112.33079461857096</c:v>
                </c:pt>
                <c:pt idx="90">
                  <c:v>112.59083604238141</c:v>
                </c:pt>
                <c:pt idx="91">
                  <c:v>112.6140776844463</c:v>
                </c:pt>
                <c:pt idx="92">
                  <c:v>113.21276855724872</c:v>
                </c:pt>
                <c:pt idx="93">
                  <c:v>113.41744340019096</c:v>
                </c:pt>
                <c:pt idx="94">
                  <c:v>113.01007320743007</c:v>
                </c:pt>
                <c:pt idx="95">
                  <c:v>112.2808643269849</c:v>
                </c:pt>
                <c:pt idx="96">
                  <c:v>113.06543978829825</c:v>
                </c:pt>
                <c:pt idx="97">
                  <c:v>112.57056838603938</c:v>
                </c:pt>
                <c:pt idx="98">
                  <c:v>113.41793580157737</c:v>
                </c:pt>
                <c:pt idx="99">
                  <c:v>114.21882962281205</c:v>
                </c:pt>
                <c:pt idx="100">
                  <c:v>114.40818059843224</c:v>
                </c:pt>
                <c:pt idx="101">
                  <c:v>114.52534454205002</c:v>
                </c:pt>
                <c:pt idx="102">
                  <c:v>114.27172430917027</c:v>
                </c:pt>
                <c:pt idx="103">
                  <c:v>115.60507004152646</c:v>
                </c:pt>
                <c:pt idx="104">
                  <c:v>116.06533482176981</c:v>
                </c:pt>
                <c:pt idx="105">
                  <c:v>115.60457754126432</c:v>
                </c:pt>
                <c:pt idx="106">
                  <c:v>115.45526927919026</c:v>
                </c:pt>
                <c:pt idx="107">
                  <c:v>115.49185529545362</c:v>
                </c:pt>
                <c:pt idx="108">
                  <c:v>114.52138565467862</c:v>
                </c:pt>
                <c:pt idx="109">
                  <c:v>113.90786331594055</c:v>
                </c:pt>
                <c:pt idx="110">
                  <c:v>113.47924076294059</c:v>
                </c:pt>
                <c:pt idx="111">
                  <c:v>114.0720029450745</c:v>
                </c:pt>
                <c:pt idx="112">
                  <c:v>114.58812680644819</c:v>
                </c:pt>
                <c:pt idx="113">
                  <c:v>113.09510252241809</c:v>
                </c:pt>
                <c:pt idx="114">
                  <c:v>111.60603712575941</c:v>
                </c:pt>
                <c:pt idx="115">
                  <c:v>112.42077741240544</c:v>
                </c:pt>
                <c:pt idx="116">
                  <c:v>113.85744062296806</c:v>
                </c:pt>
                <c:pt idx="117">
                  <c:v>112.49839104386348</c:v>
                </c:pt>
                <c:pt idx="118">
                  <c:v>111.52100781077141</c:v>
                </c:pt>
                <c:pt idx="119">
                  <c:v>111.08050849678145</c:v>
                </c:pt>
                <c:pt idx="120">
                  <c:v>110.17826700063743</c:v>
                </c:pt>
                <c:pt idx="121">
                  <c:v>108.44102725133185</c:v>
                </c:pt>
                <c:pt idx="122">
                  <c:v>109.43027755558744</c:v>
                </c:pt>
                <c:pt idx="123">
                  <c:v>109.29530816031114</c:v>
                </c:pt>
                <c:pt idx="124">
                  <c:v>108.54138033476613</c:v>
                </c:pt>
                <c:pt idx="125">
                  <c:v>108.07567936411643</c:v>
                </c:pt>
                <c:pt idx="126">
                  <c:v>108.84542335949412</c:v>
                </c:pt>
                <c:pt idx="127">
                  <c:v>107.36179425211756</c:v>
                </c:pt>
                <c:pt idx="128">
                  <c:v>104.80091153977456</c:v>
                </c:pt>
                <c:pt idx="129">
                  <c:v>102.00470644759672</c:v>
                </c:pt>
                <c:pt idx="130">
                  <c:v>102.31714995862744</c:v>
                </c:pt>
                <c:pt idx="131">
                  <c:v>101.85243379075052</c:v>
                </c:pt>
                <c:pt idx="132">
                  <c:v>103.42505119936226</c:v>
                </c:pt>
                <c:pt idx="133">
                  <c:v>101.19590444256993</c:v>
                </c:pt>
                <c:pt idx="134">
                  <c:v>103.54766102321287</c:v>
                </c:pt>
                <c:pt idx="135">
                  <c:v>103.94316414481024</c:v>
                </c:pt>
                <c:pt idx="136">
                  <c:v>104.6575416581955</c:v>
                </c:pt>
                <c:pt idx="137">
                  <c:v>103.35534565282053</c:v>
                </c:pt>
                <c:pt idx="138">
                  <c:v>101.87715273585034</c:v>
                </c:pt>
                <c:pt idx="139">
                  <c:v>101.30070891363778</c:v>
                </c:pt>
                <c:pt idx="140">
                  <c:v>100.32727487809063</c:v>
                </c:pt>
                <c:pt idx="141">
                  <c:v>101.09801356381912</c:v>
                </c:pt>
                <c:pt idx="142">
                  <c:v>100.11074275268712</c:v>
                </c:pt>
                <c:pt idx="143">
                  <c:v>99.1724077405419</c:v>
                </c:pt>
                <c:pt idx="144">
                  <c:v>101.35607549450597</c:v>
                </c:pt>
                <c:pt idx="145">
                  <c:v>100.83747973862229</c:v>
                </c:pt>
                <c:pt idx="146">
                  <c:v>102.69831421342707</c:v>
                </c:pt>
                <c:pt idx="147">
                  <c:v>102.63751144215252</c:v>
                </c:pt>
                <c:pt idx="148">
                  <c:v>104.34361105542759</c:v>
                </c:pt>
                <c:pt idx="149">
                  <c:v>104.05687129226949</c:v>
                </c:pt>
                <c:pt idx="150">
                  <c:v>104.1161967605091</c:v>
                </c:pt>
                <c:pt idx="151">
                  <c:v>104.79251095459605</c:v>
                </c:pt>
                <c:pt idx="152">
                  <c:v>104.66199304582908</c:v>
                </c:pt>
                <c:pt idx="153">
                  <c:v>103.64357250771583</c:v>
                </c:pt>
                <c:pt idx="154">
                  <c:v>104.63529460760564</c:v>
                </c:pt>
                <c:pt idx="155">
                  <c:v>104.57398964624244</c:v>
                </c:pt>
                <c:pt idx="156">
                  <c:v>104.97345175408699</c:v>
                </c:pt>
                <c:pt idx="157">
                  <c:v>105.6210881157027</c:v>
                </c:pt>
                <c:pt idx="158">
                  <c:v>106.42396133118523</c:v>
                </c:pt>
                <c:pt idx="159">
                  <c:v>105.36401108666442</c:v>
                </c:pt>
                <c:pt idx="160">
                  <c:v>104.80881962469091</c:v>
                </c:pt>
                <c:pt idx="161">
                  <c:v>104.08406213187932</c:v>
                </c:pt>
                <c:pt idx="162">
                  <c:v>105.0911080990912</c:v>
                </c:pt>
                <c:pt idx="163">
                  <c:v>105.65470004736747</c:v>
                </c:pt>
                <c:pt idx="164">
                  <c:v>106.08233779759463</c:v>
                </c:pt>
                <c:pt idx="165">
                  <c:v>107.36624563975117</c:v>
                </c:pt>
                <c:pt idx="166">
                  <c:v>107.54471444585639</c:v>
                </c:pt>
                <c:pt idx="167">
                  <c:v>107.61392749213593</c:v>
                </c:pt>
                <c:pt idx="168">
                  <c:v>107.47302950506686</c:v>
                </c:pt>
                <c:pt idx="169">
                  <c:v>106.61676910296399</c:v>
                </c:pt>
                <c:pt idx="170">
                  <c:v>104.81970179420591</c:v>
                </c:pt>
                <c:pt idx="171">
                  <c:v>105.734795263162</c:v>
                </c:pt>
                <c:pt idx="172">
                  <c:v>103.70536987046547</c:v>
                </c:pt>
                <c:pt idx="173">
                  <c:v>104.30554773612933</c:v>
                </c:pt>
                <c:pt idx="174">
                  <c:v>106.16885410544408</c:v>
                </c:pt>
                <c:pt idx="175">
                  <c:v>106.70229081933839</c:v>
                </c:pt>
                <c:pt idx="176">
                  <c:v>106.83973210912468</c:v>
                </c:pt>
                <c:pt idx="177">
                  <c:v>107.65940649496419</c:v>
                </c:pt>
                <c:pt idx="178">
                  <c:v>107.86062454174788</c:v>
                </c:pt>
                <c:pt idx="179">
                  <c:v>108.44003265985684</c:v>
                </c:pt>
                <c:pt idx="180">
                  <c:v>108.28579039746506</c:v>
                </c:pt>
                <c:pt idx="181">
                  <c:v>106.33101424145444</c:v>
                </c:pt>
                <c:pt idx="182">
                  <c:v>105.43618842884038</c:v>
                </c:pt>
                <c:pt idx="183">
                  <c:v>106.0922253756346</c:v>
                </c:pt>
                <c:pt idx="184">
                  <c:v>106.58611177736917</c:v>
                </c:pt>
                <c:pt idx="185">
                  <c:v>107.37811261203896</c:v>
                </c:pt>
                <c:pt idx="186">
                  <c:v>107.40430886017374</c:v>
                </c:pt>
                <c:pt idx="187">
                  <c:v>107.40430886017374</c:v>
                </c:pt>
                <c:pt idx="188">
                  <c:v>106.71168599599193</c:v>
                </c:pt>
                <c:pt idx="189">
                  <c:v>105.52270473668982</c:v>
                </c:pt>
                <c:pt idx="190">
                  <c:v>106.06750643053476</c:v>
                </c:pt>
                <c:pt idx="191">
                  <c:v>106.50701115304969</c:v>
                </c:pt>
                <c:pt idx="192">
                  <c:v>106.80710498023274</c:v>
                </c:pt>
                <c:pt idx="193">
                  <c:v>107.33114661634926</c:v>
                </c:pt>
                <c:pt idx="194">
                  <c:v>106.99941066079857</c:v>
                </c:pt>
                <c:pt idx="195">
                  <c:v>106.73591253970537</c:v>
                </c:pt>
                <c:pt idx="196">
                  <c:v>106.1688541054441</c:v>
                </c:pt>
                <c:pt idx="197">
                  <c:v>107.64408262764215</c:v>
                </c:pt>
                <c:pt idx="198">
                  <c:v>107.67868915078191</c:v>
                </c:pt>
                <c:pt idx="199">
                  <c:v>107.82601801860814</c:v>
                </c:pt>
                <c:pt idx="200">
                  <c:v>107.84332128017802</c:v>
                </c:pt>
                <c:pt idx="201">
                  <c:v>108.38614348089936</c:v>
                </c:pt>
                <c:pt idx="202">
                  <c:v>107.99954303569338</c:v>
                </c:pt>
                <c:pt idx="203">
                  <c:v>107.09730153954936</c:v>
                </c:pt>
                <c:pt idx="204">
                  <c:v>107.27824224016456</c:v>
                </c:pt>
                <c:pt idx="205">
                  <c:v>106.5935274608991</c:v>
                </c:pt>
                <c:pt idx="206">
                  <c:v>105.4169056741469</c:v>
                </c:pt>
                <c:pt idx="207">
                  <c:v>105.32446077450471</c:v>
                </c:pt>
                <c:pt idx="208">
                  <c:v>105.32050178825753</c:v>
                </c:pt>
                <c:pt idx="209">
                  <c:v>107.09186534914296</c:v>
                </c:pt>
                <c:pt idx="210">
                  <c:v>107.7118183708867</c:v>
                </c:pt>
                <c:pt idx="211">
                  <c:v>107.89572346627405</c:v>
                </c:pt>
                <c:pt idx="212">
                  <c:v>108.11423508480115</c:v>
                </c:pt>
                <c:pt idx="213">
                  <c:v>109.3808396653878</c:v>
                </c:pt>
                <c:pt idx="214">
                  <c:v>109.44956021140518</c:v>
                </c:pt>
                <c:pt idx="215">
                  <c:v>108.20569518167055</c:v>
                </c:pt>
                <c:pt idx="216">
                  <c:v>107.66385778372198</c:v>
                </c:pt>
                <c:pt idx="217">
                  <c:v>107.09631663790078</c:v>
                </c:pt>
                <c:pt idx="218">
                  <c:v>106.25240601852134</c:v>
                </c:pt>
                <c:pt idx="219">
                  <c:v>106.0383457876278</c:v>
                </c:pt>
                <c:pt idx="220">
                  <c:v>105.21322552155544</c:v>
                </c:pt>
                <c:pt idx="221">
                  <c:v>104.85133433162281</c:v>
                </c:pt>
                <c:pt idx="222">
                  <c:v>106.14760164632925</c:v>
                </c:pt>
                <c:pt idx="223">
                  <c:v>106.68548005803063</c:v>
                </c:pt>
                <c:pt idx="224">
                  <c:v>106.70328541081339</c:v>
                </c:pt>
                <c:pt idx="225">
                  <c:v>107.57783397613471</c:v>
                </c:pt>
                <c:pt idx="226">
                  <c:v>107.1348723585855</c:v>
                </c:pt>
                <c:pt idx="227">
                  <c:v>106.85159908141242</c:v>
                </c:pt>
                <c:pt idx="228">
                  <c:v>106.7116859959919</c:v>
                </c:pt>
                <c:pt idx="229">
                  <c:v>107.41370403682726</c:v>
                </c:pt>
                <c:pt idx="230">
                  <c:v>108.63927131239272</c:v>
                </c:pt>
                <c:pt idx="231">
                  <c:v>109.28740007539483</c:v>
                </c:pt>
                <c:pt idx="232">
                  <c:v>109.33881745871808</c:v>
                </c:pt>
                <c:pt idx="233">
                  <c:v>109.11338255804742</c:v>
                </c:pt>
                <c:pt idx="234">
                  <c:v>110.42496395137367</c:v>
                </c:pt>
                <c:pt idx="235">
                  <c:v>111.74149892242212</c:v>
                </c:pt>
                <c:pt idx="236">
                  <c:v>112.14194583303947</c:v>
                </c:pt>
                <c:pt idx="237">
                  <c:v>112.15726960148577</c:v>
                </c:pt>
                <c:pt idx="238">
                  <c:v>112.98386726946883</c:v>
                </c:pt>
                <c:pt idx="239">
                  <c:v>113.33339898685155</c:v>
                </c:pt>
                <c:pt idx="240">
                  <c:v>114.02750884389478</c:v>
                </c:pt>
                <c:pt idx="241">
                  <c:v>113.91527899947049</c:v>
                </c:pt>
                <c:pt idx="242">
                  <c:v>113.28099670187974</c:v>
                </c:pt>
                <c:pt idx="243">
                  <c:v>112.26603295992504</c:v>
                </c:pt>
                <c:pt idx="244">
                  <c:v>113.54153052707659</c:v>
                </c:pt>
                <c:pt idx="245">
                  <c:v>113.16382306843549</c:v>
                </c:pt>
                <c:pt idx="246">
                  <c:v>114.39927792204089</c:v>
                </c:pt>
                <c:pt idx="247">
                  <c:v>115.37963514085583</c:v>
                </c:pt>
                <c:pt idx="248">
                  <c:v>115.8151810748751</c:v>
                </c:pt>
                <c:pt idx="249">
                  <c:v>115.13046629560965</c:v>
                </c:pt>
                <c:pt idx="250">
                  <c:v>114.67613010715907</c:v>
                </c:pt>
                <c:pt idx="251">
                  <c:v>115.34799301248822</c:v>
                </c:pt>
                <c:pt idx="252">
                  <c:v>114.74039936441865</c:v>
                </c:pt>
                <c:pt idx="253">
                  <c:v>115.40731848072782</c:v>
                </c:pt>
                <c:pt idx="254">
                  <c:v>114.54066831049637</c:v>
                </c:pt>
                <c:pt idx="255">
                  <c:v>114.66327823322277</c:v>
                </c:pt>
                <c:pt idx="256">
                  <c:v>115.1255225065897</c:v>
                </c:pt>
                <c:pt idx="257">
                  <c:v>115.58924408299157</c:v>
                </c:pt>
                <c:pt idx="258">
                  <c:v>116.54636934956811</c:v>
                </c:pt>
                <c:pt idx="259">
                  <c:v>116.20672521022533</c:v>
                </c:pt>
                <c:pt idx="260">
                  <c:v>114.64103118263291</c:v>
                </c:pt>
                <c:pt idx="261">
                  <c:v>114.45811098889413</c:v>
                </c:pt>
                <c:pt idx="262">
                  <c:v>115.94322708913211</c:v>
                </c:pt>
                <c:pt idx="263">
                  <c:v>115.1092040477926</c:v>
                </c:pt>
                <c:pt idx="264">
                  <c:v>116.22502306327024</c:v>
                </c:pt>
                <c:pt idx="265">
                  <c:v>116.16075380601067</c:v>
                </c:pt>
                <c:pt idx="266">
                  <c:v>115.92938062372076</c:v>
                </c:pt>
                <c:pt idx="267">
                  <c:v>115.80578589822157</c:v>
                </c:pt>
                <c:pt idx="268">
                  <c:v>114.67860200166905</c:v>
                </c:pt>
                <c:pt idx="269">
                  <c:v>113.68638740151707</c:v>
                </c:pt>
                <c:pt idx="270">
                  <c:v>112.3174503432483</c:v>
                </c:pt>
                <c:pt idx="271">
                  <c:v>111.74742751421488</c:v>
                </c:pt>
                <c:pt idx="272">
                  <c:v>111.52100781077142</c:v>
                </c:pt>
                <c:pt idx="273">
                  <c:v>110.22869948231217</c:v>
                </c:pt>
                <c:pt idx="274">
                  <c:v>110.9588931655301</c:v>
                </c:pt>
                <c:pt idx="275">
                  <c:v>110.31570819154797</c:v>
                </c:pt>
                <c:pt idx="276">
                  <c:v>111.30545089718996</c:v>
                </c:pt>
                <c:pt idx="277">
                  <c:v>112.789089694393</c:v>
                </c:pt>
                <c:pt idx="278">
                  <c:v>116.95274495085393</c:v>
                </c:pt>
                <c:pt idx="279">
                  <c:v>115.7746361712403</c:v>
                </c:pt>
                <c:pt idx="280">
                  <c:v>116.0594061311013</c:v>
                </c:pt>
                <c:pt idx="281">
                  <c:v>115.25998961290156</c:v>
                </c:pt>
                <c:pt idx="282">
                  <c:v>117.10945920663144</c:v>
                </c:pt>
                <c:pt idx="283">
                  <c:v>117.90689623170759</c:v>
                </c:pt>
                <c:pt idx="284">
                  <c:v>117.94644654386734</c:v>
                </c:pt>
                <c:pt idx="285">
                  <c:v>117.27754803331034</c:v>
                </c:pt>
                <c:pt idx="286">
                  <c:v>118.11602236340765</c:v>
                </c:pt>
                <c:pt idx="287">
                  <c:v>117.88761347701413</c:v>
                </c:pt>
                <c:pt idx="288">
                  <c:v>119.52647953713326</c:v>
                </c:pt>
                <c:pt idx="289">
                  <c:v>118.86500639993268</c:v>
                </c:pt>
                <c:pt idx="290">
                  <c:v>117.10600241047291</c:v>
                </c:pt>
                <c:pt idx="291">
                  <c:v>117.37198211590258</c:v>
                </c:pt>
                <c:pt idx="292">
                  <c:v>117.88662867424132</c:v>
                </c:pt>
                <c:pt idx="293">
                  <c:v>118.31079993848346</c:v>
                </c:pt>
                <c:pt idx="294">
                  <c:v>117.7234836365824</c:v>
                </c:pt>
                <c:pt idx="295">
                  <c:v>117.80109716916469</c:v>
                </c:pt>
                <c:pt idx="296">
                  <c:v>116.90379946204065</c:v>
                </c:pt>
                <c:pt idx="297">
                  <c:v>115.40929787497561</c:v>
                </c:pt>
                <c:pt idx="298">
                  <c:v>115.60061865389291</c:v>
                </c:pt>
                <c:pt idx="299">
                  <c:v>115.60012625250651</c:v>
                </c:pt>
                <c:pt idx="300">
                  <c:v>116.9873514739937</c:v>
                </c:pt>
                <c:pt idx="301">
                  <c:v>115.92294984183933</c:v>
                </c:pt>
                <c:pt idx="302">
                  <c:v>115.68120627107382</c:v>
                </c:pt>
                <c:pt idx="303">
                  <c:v>116.63832194669962</c:v>
                </c:pt>
                <c:pt idx="304">
                  <c:v>117.14357322950907</c:v>
                </c:pt>
                <c:pt idx="305">
                  <c:v>117.08424776126947</c:v>
                </c:pt>
                <c:pt idx="306">
                  <c:v>116.56317051992508</c:v>
                </c:pt>
                <c:pt idx="307">
                  <c:v>117.32204213449003</c:v>
                </c:pt>
                <c:pt idx="308">
                  <c:v>117.76401875151495</c:v>
                </c:pt>
                <c:pt idx="309">
                  <c:v>117.82779560738814</c:v>
                </c:pt>
                <c:pt idx="310">
                  <c:v>118.12442294858617</c:v>
                </c:pt>
                <c:pt idx="311">
                  <c:v>116.78367122252652</c:v>
                </c:pt>
                <c:pt idx="312">
                  <c:v>114.28655567623021</c:v>
                </c:pt>
                <c:pt idx="313">
                  <c:v>114.25986692783327</c:v>
                </c:pt>
                <c:pt idx="314">
                  <c:v>113.69627497955702</c:v>
                </c:pt>
                <c:pt idx="315">
                  <c:v>114.52683153491149</c:v>
                </c:pt>
                <c:pt idx="316">
                  <c:v>114.22624530634205</c:v>
                </c:pt>
                <c:pt idx="317">
                  <c:v>114.58071112291826</c:v>
                </c:pt>
                <c:pt idx="318">
                  <c:v>115.31486379238339</c:v>
                </c:pt>
                <c:pt idx="319">
                  <c:v>115.5610683417332</c:v>
                </c:pt>
                <c:pt idx="320">
                  <c:v>114.66525762747058</c:v>
                </c:pt>
                <c:pt idx="321">
                  <c:v>112.90872553252079</c:v>
                </c:pt>
                <c:pt idx="322">
                  <c:v>112.18643993421918</c:v>
                </c:pt>
                <c:pt idx="323">
                  <c:v>112.03663917188297</c:v>
                </c:pt>
                <c:pt idx="324">
                  <c:v>111.4458563839969</c:v>
                </c:pt>
                <c:pt idx="325">
                  <c:v>111.2565150982032</c:v>
                </c:pt>
                <c:pt idx="326">
                  <c:v>111.57439489851605</c:v>
                </c:pt>
                <c:pt idx="327">
                  <c:v>110.63409018194949</c:v>
                </c:pt>
                <c:pt idx="328">
                  <c:v>109.60776146004414</c:v>
                </c:pt>
                <c:pt idx="329">
                  <c:v>109.93009264799055</c:v>
                </c:pt>
                <c:pt idx="330">
                  <c:v>108.5656068784796</c:v>
                </c:pt>
                <c:pt idx="331">
                  <c:v>108.73715250131703</c:v>
                </c:pt>
                <c:pt idx="332">
                  <c:v>107.40480136043587</c:v>
                </c:pt>
                <c:pt idx="333">
                  <c:v>108.2516762757117</c:v>
                </c:pt>
                <c:pt idx="334">
                  <c:v>107.33460341250779</c:v>
                </c:pt>
                <c:pt idx="335">
                  <c:v>109.08421232418978</c:v>
                </c:pt>
                <c:pt idx="336">
                  <c:v>109.84753522751257</c:v>
                </c:pt>
                <c:pt idx="337">
                  <c:v>108.03019067146174</c:v>
                </c:pt>
                <c:pt idx="338">
                  <c:v>109.05405708980781</c:v>
                </c:pt>
                <c:pt idx="339">
                  <c:v>109.23598269207157</c:v>
                </c:pt>
                <c:pt idx="340">
                  <c:v>109.29630275178621</c:v>
                </c:pt>
                <c:pt idx="341">
                  <c:v>108.93144726595719</c:v>
                </c:pt>
                <c:pt idx="342">
                  <c:v>107.95950032214724</c:v>
                </c:pt>
                <c:pt idx="343">
                  <c:v>106.20593252309382</c:v>
                </c:pt>
                <c:pt idx="344">
                  <c:v>107.07603939060805</c:v>
                </c:pt>
                <c:pt idx="345">
                  <c:v>109.33535097273304</c:v>
                </c:pt>
                <c:pt idx="346">
                  <c:v>109.80501092962992</c:v>
                </c:pt>
                <c:pt idx="347">
                  <c:v>109.21917193076381</c:v>
                </c:pt>
                <c:pt idx="348">
                  <c:v>108.25216867709806</c:v>
                </c:pt>
                <c:pt idx="349">
                  <c:v>108.99324462870673</c:v>
                </c:pt>
                <c:pt idx="350">
                  <c:v>106.76508277356297</c:v>
                </c:pt>
                <c:pt idx="351">
                  <c:v>107.22732704692989</c:v>
                </c:pt>
                <c:pt idx="352">
                  <c:v>107.25946167555966</c:v>
                </c:pt>
                <c:pt idx="353">
                  <c:v>108.23140871824536</c:v>
                </c:pt>
                <c:pt idx="354">
                  <c:v>108.79351357478443</c:v>
                </c:pt>
                <c:pt idx="355">
                  <c:v>109.1163469528195</c:v>
                </c:pt>
                <c:pt idx="356">
                  <c:v>108.59329011947577</c:v>
                </c:pt>
                <c:pt idx="357">
                  <c:v>109.51382946866471</c:v>
                </c:pt>
                <c:pt idx="358">
                  <c:v>108.79796496241801</c:v>
                </c:pt>
                <c:pt idx="359">
                  <c:v>106.95986034863876</c:v>
                </c:pt>
                <c:pt idx="360">
                  <c:v>107.18777673477014</c:v>
                </c:pt>
                <c:pt idx="361">
                  <c:v>105.84454342437401</c:v>
                </c:pt>
                <c:pt idx="362">
                  <c:v>111.47453431534386</c:v>
                </c:pt>
                <c:pt idx="363">
                  <c:v>114.69788475636247</c:v>
                </c:pt>
                <c:pt idx="364">
                  <c:v>114.57923381988326</c:v>
                </c:pt>
                <c:pt idx="365">
                  <c:v>113.11587226997297</c:v>
                </c:pt>
                <c:pt idx="366">
                  <c:v>114.41114499320436</c:v>
                </c:pt>
                <c:pt idx="367">
                  <c:v>113.82975728309606</c:v>
                </c:pt>
                <c:pt idx="368">
                  <c:v>113.45452181784071</c:v>
                </c:pt>
                <c:pt idx="369">
                  <c:v>112.32190163200606</c:v>
                </c:pt>
                <c:pt idx="370">
                  <c:v>111.86805794381763</c:v>
                </c:pt>
                <c:pt idx="371">
                  <c:v>110.49121270175677</c:v>
                </c:pt>
                <c:pt idx="372">
                  <c:v>110.01315215968137</c:v>
                </c:pt>
                <c:pt idx="373">
                  <c:v>111.86113466167407</c:v>
                </c:pt>
                <c:pt idx="374">
                  <c:v>111.08248789102923</c:v>
                </c:pt>
                <c:pt idx="375">
                  <c:v>111.7795621428446</c:v>
                </c:pt>
                <c:pt idx="376">
                  <c:v>112.13650954375727</c:v>
                </c:pt>
                <c:pt idx="377">
                  <c:v>112.9982061362665</c:v>
                </c:pt>
                <c:pt idx="378">
                  <c:v>113.35119464980778</c:v>
                </c:pt>
                <c:pt idx="379">
                  <c:v>114.5609359668383</c:v>
                </c:pt>
                <c:pt idx="380">
                  <c:v>115.30744810885335</c:v>
                </c:pt>
                <c:pt idx="381">
                  <c:v>114.58071112291817</c:v>
                </c:pt>
                <c:pt idx="382">
                  <c:v>114.73644047704713</c:v>
                </c:pt>
                <c:pt idx="383">
                  <c:v>114.52385754918853</c:v>
                </c:pt>
                <c:pt idx="384">
                  <c:v>114.53671911295133</c:v>
                </c:pt>
                <c:pt idx="385">
                  <c:v>114.53671911295133</c:v>
                </c:pt>
                <c:pt idx="386">
                  <c:v>116.54339536384514</c:v>
                </c:pt>
                <c:pt idx="387">
                  <c:v>117.10945920663137</c:v>
                </c:pt>
                <c:pt idx="388">
                  <c:v>117.43921576793424</c:v>
                </c:pt>
                <c:pt idx="389">
                  <c:v>117.56923158548834</c:v>
                </c:pt>
                <c:pt idx="390">
                  <c:v>118.07053367075284</c:v>
                </c:pt>
                <c:pt idx="391">
                  <c:v>117.83224699502162</c:v>
                </c:pt>
                <c:pt idx="392">
                  <c:v>118.31525122724121</c:v>
                </c:pt>
                <c:pt idx="393">
                  <c:v>118.77007981707818</c:v>
                </c:pt>
                <c:pt idx="394">
                  <c:v>117.74276629240005</c:v>
                </c:pt>
                <c:pt idx="395">
                  <c:v>117.79516857737187</c:v>
                </c:pt>
                <c:pt idx="396">
                  <c:v>117.07337538045665</c:v>
                </c:pt>
                <c:pt idx="397">
                  <c:v>117.38631139174954</c:v>
                </c:pt>
                <c:pt idx="398">
                  <c:v>117.61719217265305</c:v>
                </c:pt>
                <c:pt idx="399">
                  <c:v>117.50892121560015</c:v>
                </c:pt>
                <c:pt idx="400">
                  <c:v>118.05866669846506</c:v>
                </c:pt>
                <c:pt idx="401">
                  <c:v>118.64203380282119</c:v>
                </c:pt>
                <c:pt idx="402">
                  <c:v>118.33849286930609</c:v>
                </c:pt>
                <c:pt idx="403">
                  <c:v>117.80456365514964</c:v>
                </c:pt>
                <c:pt idx="404">
                  <c:v>119.38014535965773</c:v>
                </c:pt>
                <c:pt idx="405">
                  <c:v>119.0237001488337</c:v>
                </c:pt>
                <c:pt idx="406">
                  <c:v>119.64661756534956</c:v>
                </c:pt>
                <c:pt idx="407">
                  <c:v>120.1454477561041</c:v>
                </c:pt>
                <c:pt idx="408">
                  <c:v>119.2051332508353</c:v>
                </c:pt>
                <c:pt idx="409">
                  <c:v>119.12751971825303</c:v>
                </c:pt>
                <c:pt idx="410">
                  <c:v>118.59359050409657</c:v>
                </c:pt>
                <c:pt idx="411">
                  <c:v>119.07808182805336</c:v>
                </c:pt>
                <c:pt idx="412">
                  <c:v>118.83287177130282</c:v>
                </c:pt>
                <c:pt idx="413">
                  <c:v>117.87476160307774</c:v>
                </c:pt>
                <c:pt idx="414">
                  <c:v>118.0329628517167</c:v>
                </c:pt>
                <c:pt idx="415">
                  <c:v>117.2350333263784</c:v>
                </c:pt>
                <c:pt idx="416">
                  <c:v>117.76254144847994</c:v>
                </c:pt>
                <c:pt idx="417">
                  <c:v>118.37210480097085</c:v>
                </c:pt>
                <c:pt idx="418">
                  <c:v>119.50819147279051</c:v>
                </c:pt>
                <c:pt idx="419">
                  <c:v>119.18437329198267</c:v>
                </c:pt>
                <c:pt idx="420">
                  <c:v>120.28238685580179</c:v>
                </c:pt>
                <c:pt idx="421">
                  <c:v>120.84252200791953</c:v>
                </c:pt>
                <c:pt idx="422">
                  <c:v>121.21874247369918</c:v>
                </c:pt>
                <c:pt idx="423">
                  <c:v>121.3383782129512</c:v>
                </c:pt>
                <c:pt idx="424">
                  <c:v>121.2488976092054</c:v>
                </c:pt>
                <c:pt idx="425">
                  <c:v>120.77231437016496</c:v>
                </c:pt>
                <c:pt idx="426">
                  <c:v>119.90220750265074</c:v>
                </c:pt>
                <c:pt idx="427">
                  <c:v>121.08130118391291</c:v>
                </c:pt>
                <c:pt idx="428">
                  <c:v>121.18066946457442</c:v>
                </c:pt>
                <c:pt idx="429">
                  <c:v>120.31650097755521</c:v>
                </c:pt>
                <c:pt idx="430">
                  <c:v>120.45541947150069</c:v>
                </c:pt>
                <c:pt idx="431">
                  <c:v>121.44121297959774</c:v>
                </c:pt>
                <c:pt idx="432">
                  <c:v>120.89195989811923</c:v>
                </c:pt>
                <c:pt idx="433">
                  <c:v>118.58221583431951</c:v>
                </c:pt>
                <c:pt idx="434">
                  <c:v>119.1744857139428</c:v>
                </c:pt>
                <c:pt idx="435">
                  <c:v>118.90158272636957</c:v>
                </c:pt>
                <c:pt idx="436">
                  <c:v>120.78566843418996</c:v>
                </c:pt>
                <c:pt idx="437">
                  <c:v>121.19006454235222</c:v>
                </c:pt>
                <c:pt idx="438">
                  <c:v>121.90938584475745</c:v>
                </c:pt>
                <c:pt idx="439">
                  <c:v>122.2332040255653</c:v>
                </c:pt>
                <c:pt idx="440">
                  <c:v>122.04534004280654</c:v>
                </c:pt>
                <c:pt idx="441">
                  <c:v>122.16597047240936</c:v>
                </c:pt>
                <c:pt idx="442">
                  <c:v>122.13482074542812</c:v>
                </c:pt>
                <c:pt idx="443">
                  <c:v>120.87119015056435</c:v>
                </c:pt>
                <c:pt idx="444">
                  <c:v>120.3303377531401</c:v>
                </c:pt>
                <c:pt idx="445">
                  <c:v>119.70792242783712</c:v>
                </c:pt>
                <c:pt idx="446">
                  <c:v>120.4341573225594</c:v>
                </c:pt>
                <c:pt idx="447">
                  <c:v>121.1055277276264</c:v>
                </c:pt>
                <c:pt idx="448">
                  <c:v>119.82755826596488</c:v>
                </c:pt>
                <c:pt idx="449">
                  <c:v>119.20266135632544</c:v>
                </c:pt>
                <c:pt idx="450">
                  <c:v>119.93137783538421</c:v>
                </c:pt>
                <c:pt idx="451">
                  <c:v>119.00490979552676</c:v>
                </c:pt>
                <c:pt idx="452">
                  <c:v>118.27619341534374</c:v>
                </c:pt>
                <c:pt idx="453">
                  <c:v>115.76277878990329</c:v>
                </c:pt>
                <c:pt idx="454">
                  <c:v>118.44972812225546</c:v>
                </c:pt>
                <c:pt idx="455">
                  <c:v>119.53241791762827</c:v>
                </c:pt>
                <c:pt idx="456">
                  <c:v>120.01492984733723</c:v>
                </c:pt>
                <c:pt idx="457">
                  <c:v>119.62337592328478</c:v>
                </c:pt>
                <c:pt idx="458">
                  <c:v>118.96239518747061</c:v>
                </c:pt>
                <c:pt idx="459">
                  <c:v>119.71781000587704</c:v>
                </c:pt>
                <c:pt idx="460">
                  <c:v>120.64031915836308</c:v>
                </c:pt>
                <c:pt idx="461">
                  <c:v>120.37780584004267</c:v>
                </c:pt>
                <c:pt idx="462">
                  <c:v>119.77268418535884</c:v>
                </c:pt>
                <c:pt idx="463">
                  <c:v>119.10378557592607</c:v>
                </c:pt>
                <c:pt idx="464">
                  <c:v>118.57677964391317</c:v>
                </c:pt>
                <c:pt idx="465">
                  <c:v>119.89578641059586</c:v>
                </c:pt>
                <c:pt idx="466">
                  <c:v>119.45034330758592</c:v>
                </c:pt>
                <c:pt idx="467">
                  <c:v>116.96411952175531</c:v>
                </c:pt>
                <c:pt idx="468">
                  <c:v>116.65266081349738</c:v>
                </c:pt>
                <c:pt idx="469">
                  <c:v>115.47208013937377</c:v>
                </c:pt>
                <c:pt idx="470">
                  <c:v>115.02515963445313</c:v>
                </c:pt>
                <c:pt idx="471">
                  <c:v>110.75817730883506</c:v>
                </c:pt>
                <c:pt idx="472">
                  <c:v>110.07593442407959</c:v>
                </c:pt>
                <c:pt idx="473">
                  <c:v>111.7622588812748</c:v>
                </c:pt>
                <c:pt idx="474">
                  <c:v>111.24514052730183</c:v>
                </c:pt>
                <c:pt idx="475">
                  <c:v>111.42311693202065</c:v>
                </c:pt>
                <c:pt idx="476">
                  <c:v>108.6590464684726</c:v>
                </c:pt>
                <c:pt idx="477">
                  <c:v>103.3395294829879</c:v>
                </c:pt>
                <c:pt idx="478">
                  <c:v>103.40825002900529</c:v>
                </c:pt>
                <c:pt idx="479">
                  <c:v>94.823360405719811</c:v>
                </c:pt>
                <c:pt idx="480">
                  <c:v>98.432818831232566</c:v>
                </c:pt>
                <c:pt idx="481">
                  <c:v>90.940014130535573</c:v>
                </c:pt>
                <c:pt idx="482">
                  <c:v>88.662404734915967</c:v>
                </c:pt>
                <c:pt idx="483">
                  <c:v>83.735918976518661</c:v>
                </c:pt>
                <c:pt idx="484">
                  <c:v>81.705508682173559</c:v>
                </c:pt>
                <c:pt idx="485">
                  <c:v>86.471321297421923</c:v>
                </c:pt>
                <c:pt idx="486">
                  <c:v>75.246940778410689</c:v>
                </c:pt>
                <c:pt idx="487">
                  <c:v>77.133488740352448</c:v>
                </c:pt>
                <c:pt idx="488">
                  <c:v>82.243387133425244</c:v>
                </c:pt>
                <c:pt idx="489">
                  <c:v>85.443013181268739</c:v>
                </c:pt>
                <c:pt idx="490">
                  <c:v>85.628897720341797</c:v>
                </c:pt>
                <c:pt idx="491">
                  <c:v>81.880018640457664</c:v>
                </c:pt>
                <c:pt idx="492">
                  <c:v>85.010924092845883</c:v>
                </c:pt>
                <c:pt idx="493">
                  <c:v>81.610089697932736</c:v>
                </c:pt>
                <c:pt idx="494">
                  <c:v>79.929201431143881</c:v>
                </c:pt>
                <c:pt idx="495">
                  <c:v>86.933565570788829</c:v>
                </c:pt>
                <c:pt idx="496">
                  <c:v>86.503948376875968</c:v>
                </c:pt>
                <c:pt idx="497">
                  <c:v>90.094626208121142</c:v>
                </c:pt>
                <c:pt idx="498">
                  <c:v>88.927389888420876</c:v>
                </c:pt>
                <c:pt idx="499">
                  <c:v>88.249598351748659</c:v>
                </c:pt>
                <c:pt idx="500">
                  <c:v>88.917009869444229</c:v>
                </c:pt>
                <c:pt idx="501">
                  <c:v>91.625713801561972</c:v>
                </c:pt>
                <c:pt idx="502">
                  <c:v>91.577260803123281</c:v>
                </c:pt>
                <c:pt idx="503">
                  <c:v>88.804789714846393</c:v>
                </c:pt>
                <c:pt idx="504">
                  <c:v>90.840143798211457</c:v>
                </c:pt>
                <c:pt idx="505">
                  <c:v>92.09191697218786</c:v>
                </c:pt>
                <c:pt idx="506">
                  <c:v>90.514848274818334</c:v>
                </c:pt>
                <c:pt idx="507">
                  <c:v>91.779463712005224</c:v>
                </c:pt>
                <c:pt idx="508">
                  <c:v>92.754384700863469</c:v>
                </c:pt>
                <c:pt idx="509">
                  <c:v>94.459489801764136</c:v>
                </c:pt>
                <c:pt idx="510">
                  <c:v>97.490534581992037</c:v>
                </c:pt>
                <c:pt idx="511">
                  <c:v>91.890206514130199</c:v>
                </c:pt>
                <c:pt idx="512">
                  <c:v>91.021084538376954</c:v>
                </c:pt>
                <c:pt idx="513">
                  <c:v>91.666751116470678</c:v>
                </c:pt>
                <c:pt idx="514">
                  <c:v>90.956322840180675</c:v>
                </c:pt>
                <c:pt idx="515">
                  <c:v>91.474928236452939</c:v>
                </c:pt>
                <c:pt idx="516">
                  <c:v>91.353312954639463</c:v>
                </c:pt>
                <c:pt idx="517">
                  <c:v>90.931603895080841</c:v>
                </c:pt>
                <c:pt idx="518">
                  <c:v>92.780580988548579</c:v>
                </c:pt>
                <c:pt idx="519">
                  <c:v>90.399654124610095</c:v>
                </c:pt>
                <c:pt idx="520">
                  <c:v>90.341313548131467</c:v>
                </c:pt>
                <c:pt idx="521">
                  <c:v>87.240572940851052</c:v>
                </c:pt>
                <c:pt idx="522">
                  <c:v>87.792790308338382</c:v>
                </c:pt>
                <c:pt idx="523">
                  <c:v>89.646218749889371</c:v>
                </c:pt>
                <c:pt idx="524">
                  <c:v>90.03875752615248</c:v>
                </c:pt>
                <c:pt idx="525">
                  <c:v>89.376289797476872</c:v>
                </c:pt>
                <c:pt idx="526">
                  <c:v>89.27543457339182</c:v>
                </c:pt>
                <c:pt idx="527">
                  <c:v>92.102296991164494</c:v>
                </c:pt>
                <c:pt idx="528">
                  <c:v>93.83410049073828</c:v>
                </c:pt>
                <c:pt idx="529">
                  <c:v>94.725961967905661</c:v>
                </c:pt>
                <c:pt idx="530">
                  <c:v>97.156828823144238</c:v>
                </c:pt>
                <c:pt idx="531">
                  <c:v>98.669126152266188</c:v>
                </c:pt>
                <c:pt idx="532">
                  <c:v>99.484358850186183</c:v>
                </c:pt>
                <c:pt idx="533">
                  <c:v>99.163505064150471</c:v>
                </c:pt>
                <c:pt idx="534">
                  <c:v>100.28130347387594</c:v>
                </c:pt>
                <c:pt idx="535">
                  <c:v>100.53145731964642</c:v>
                </c:pt>
                <c:pt idx="536">
                  <c:v>99.337039771062194</c:v>
                </c:pt>
                <c:pt idx="537">
                  <c:v>100.02422644483762</c:v>
                </c:pt>
                <c:pt idx="538">
                  <c:v>97.906797751430233</c:v>
                </c:pt>
                <c:pt idx="539">
                  <c:v>98.607830900504595</c:v>
                </c:pt>
                <c:pt idx="540">
                  <c:v>97.033726538581746</c:v>
                </c:pt>
                <c:pt idx="541">
                  <c:v>98.025448687909446</c:v>
                </c:pt>
                <c:pt idx="542">
                  <c:v>97.700645615340605</c:v>
                </c:pt>
                <c:pt idx="543">
                  <c:v>99.781980782859236</c:v>
                </c:pt>
                <c:pt idx="544">
                  <c:v>101.29230832845921</c:v>
                </c:pt>
                <c:pt idx="545">
                  <c:v>101.95279666288698</c:v>
                </c:pt>
                <c:pt idx="546">
                  <c:v>103.53282965615288</c:v>
                </c:pt>
                <c:pt idx="547">
                  <c:v>101.89445599742015</c:v>
                </c:pt>
                <c:pt idx="548">
                  <c:v>101.73230555123627</c:v>
                </c:pt>
                <c:pt idx="549">
                  <c:v>102.66272278863866</c:v>
                </c:pt>
                <c:pt idx="550">
                  <c:v>101.96466363517473</c:v>
                </c:pt>
                <c:pt idx="551">
                  <c:v>101.86281386905253</c:v>
                </c:pt>
                <c:pt idx="552">
                  <c:v>103.12793135790197</c:v>
                </c:pt>
                <c:pt idx="553">
                  <c:v>104.33075918149119</c:v>
                </c:pt>
                <c:pt idx="554">
                  <c:v>104.88099706574249</c:v>
                </c:pt>
                <c:pt idx="555">
                  <c:v>106.42643322569512</c:v>
                </c:pt>
                <c:pt idx="556">
                  <c:v>106.78238603513276</c:v>
                </c:pt>
                <c:pt idx="557">
                  <c:v>105.85393860102748</c:v>
                </c:pt>
                <c:pt idx="558">
                  <c:v>106.91883273344401</c:v>
                </c:pt>
                <c:pt idx="559">
                  <c:v>106.46993273539978</c:v>
                </c:pt>
                <c:pt idx="560">
                  <c:v>106.81254126951472</c:v>
                </c:pt>
                <c:pt idx="561">
                  <c:v>104.88099706574249</c:v>
                </c:pt>
                <c:pt idx="562">
                  <c:v>104.98828312114684</c:v>
                </c:pt>
                <c:pt idx="563">
                  <c:v>106.19209574750884</c:v>
                </c:pt>
                <c:pt idx="564">
                  <c:v>107.79141149546822</c:v>
                </c:pt>
                <c:pt idx="565">
                  <c:v>108.98286464928033</c:v>
                </c:pt>
                <c:pt idx="566">
                  <c:v>110.36761797625753</c:v>
                </c:pt>
                <c:pt idx="567">
                  <c:v>110.07444743121803</c:v>
                </c:pt>
                <c:pt idx="568">
                  <c:v>110.89363910549764</c:v>
                </c:pt>
                <c:pt idx="569">
                  <c:v>110.68303557188688</c:v>
                </c:pt>
                <c:pt idx="570">
                  <c:v>110.06653924742592</c:v>
                </c:pt>
                <c:pt idx="571">
                  <c:v>111.73506804166485</c:v>
                </c:pt>
                <c:pt idx="572">
                  <c:v>110.76904978852342</c:v>
                </c:pt>
                <c:pt idx="573">
                  <c:v>109.7733783922129</c:v>
                </c:pt>
                <c:pt idx="574">
                  <c:v>109.48960302382696</c:v>
                </c:pt>
                <c:pt idx="575">
                  <c:v>107.69154112359385</c:v>
                </c:pt>
                <c:pt idx="576">
                  <c:v>109.70515024758193</c:v>
                </c:pt>
                <c:pt idx="577">
                  <c:v>109.76843460319296</c:v>
                </c:pt>
                <c:pt idx="578">
                  <c:v>110.7423610401265</c:v>
                </c:pt>
                <c:pt idx="579">
                  <c:v>110.87979254121053</c:v>
                </c:pt>
                <c:pt idx="580">
                  <c:v>111.4344915029219</c:v>
                </c:pt>
                <c:pt idx="581">
                  <c:v>111.95210235715702</c:v>
                </c:pt>
                <c:pt idx="582">
                  <c:v>111.81269136294938</c:v>
                </c:pt>
                <c:pt idx="583">
                  <c:v>111.73408323889205</c:v>
                </c:pt>
                <c:pt idx="584">
                  <c:v>110.5273062177579</c:v>
                </c:pt>
                <c:pt idx="585">
                  <c:v>111.20657511679049</c:v>
                </c:pt>
                <c:pt idx="586">
                  <c:v>112.57353278081141</c:v>
                </c:pt>
                <c:pt idx="587">
                  <c:v>112.80144916694277</c:v>
                </c:pt>
                <c:pt idx="588">
                  <c:v>111.85026228086124</c:v>
                </c:pt>
                <c:pt idx="589">
                  <c:v>112.43757858276231</c:v>
                </c:pt>
                <c:pt idx="590">
                  <c:v>113.37542119352113</c:v>
                </c:pt>
                <c:pt idx="591">
                  <c:v>113.43276716863716</c:v>
                </c:pt>
                <c:pt idx="592">
                  <c:v>114.19756747387063</c:v>
                </c:pt>
                <c:pt idx="593">
                  <c:v>114.29298645811146</c:v>
                </c:pt>
                <c:pt idx="594">
                  <c:v>115.16655012178423</c:v>
                </c:pt>
                <c:pt idx="595">
                  <c:v>112.59479492975274</c:v>
                </c:pt>
                <c:pt idx="596">
                  <c:v>113.4129920125573</c:v>
                </c:pt>
                <c:pt idx="597">
                  <c:v>114.05321269064305</c:v>
                </c:pt>
                <c:pt idx="598">
                  <c:v>113.97856345395715</c:v>
                </c:pt>
                <c:pt idx="599">
                  <c:v>112.06432251175481</c:v>
                </c:pt>
                <c:pt idx="600">
                  <c:v>112.27394104484125</c:v>
                </c:pt>
                <c:pt idx="601">
                  <c:v>111.90117747409589</c:v>
                </c:pt>
                <c:pt idx="602">
                  <c:v>111.51210513437992</c:v>
                </c:pt>
                <c:pt idx="603">
                  <c:v>113.20535287371868</c:v>
                </c:pt>
                <c:pt idx="604">
                  <c:v>113.35564603744129</c:v>
                </c:pt>
                <c:pt idx="605">
                  <c:v>113.11438517823569</c:v>
                </c:pt>
                <c:pt idx="606">
                  <c:v>113.92269468300034</c:v>
                </c:pt>
                <c:pt idx="607">
                  <c:v>114.74089176580492</c:v>
                </c:pt>
                <c:pt idx="608">
                  <c:v>113.86633360953289</c:v>
                </c:pt>
                <c:pt idx="609">
                  <c:v>113.75609294805867</c:v>
                </c:pt>
                <c:pt idx="610">
                  <c:v>111.24068913966816</c:v>
                </c:pt>
                <c:pt idx="611">
                  <c:v>110.28258866126956</c:v>
                </c:pt>
                <c:pt idx="612">
                  <c:v>110.06703174768811</c:v>
                </c:pt>
                <c:pt idx="613">
                  <c:v>106.84071691189736</c:v>
                </c:pt>
                <c:pt idx="614">
                  <c:v>109.26020923578491</c:v>
                </c:pt>
                <c:pt idx="615">
                  <c:v>111.01327484474967</c:v>
                </c:pt>
                <c:pt idx="616">
                  <c:v>110.96235965151506</c:v>
                </c:pt>
                <c:pt idx="617">
                  <c:v>111.21102640554835</c:v>
                </c:pt>
                <c:pt idx="618">
                  <c:v>112.88598608054443</c:v>
                </c:pt>
                <c:pt idx="619">
                  <c:v>113.74026698952372</c:v>
                </c:pt>
                <c:pt idx="620">
                  <c:v>115.31289398908616</c:v>
                </c:pt>
                <c:pt idx="621">
                  <c:v>116.06879161792826</c:v>
                </c:pt>
                <c:pt idx="622">
                  <c:v>117.01552721525198</c:v>
                </c:pt>
                <c:pt idx="623">
                  <c:v>117.80258426090181</c:v>
                </c:pt>
                <c:pt idx="624">
                  <c:v>117.9682011930707</c:v>
                </c:pt>
                <c:pt idx="625">
                  <c:v>118.00330011759686</c:v>
                </c:pt>
                <c:pt idx="626">
                  <c:v>118.36468911744088</c:v>
                </c:pt>
                <c:pt idx="627">
                  <c:v>115.49036830259212</c:v>
                </c:pt>
                <c:pt idx="628">
                  <c:v>116.30214429334177</c:v>
                </c:pt>
                <c:pt idx="629">
                  <c:v>117.39570646952731</c:v>
                </c:pt>
                <c:pt idx="630">
                  <c:v>117.63053644797574</c:v>
                </c:pt>
                <c:pt idx="631">
                  <c:v>118.03444984457809</c:v>
                </c:pt>
                <c:pt idx="632">
                  <c:v>117.62707975069296</c:v>
                </c:pt>
                <c:pt idx="633">
                  <c:v>117.96226281257569</c:v>
                </c:pt>
                <c:pt idx="634">
                  <c:v>116.3545464794378</c:v>
                </c:pt>
                <c:pt idx="635">
                  <c:v>117.55737420415126</c:v>
                </c:pt>
                <c:pt idx="636">
                  <c:v>115.97733152105887</c:v>
                </c:pt>
                <c:pt idx="637">
                  <c:v>115.39594381095057</c:v>
                </c:pt>
                <c:pt idx="638">
                  <c:v>115.11514242828747</c:v>
                </c:pt>
                <c:pt idx="639">
                  <c:v>115.37963514085571</c:v>
                </c:pt>
                <c:pt idx="640">
                  <c:v>116.8069031747648</c:v>
                </c:pt>
                <c:pt idx="641">
                  <c:v>117.74622308855855</c:v>
                </c:pt>
                <c:pt idx="642">
                  <c:v>119.84041013990104</c:v>
                </c:pt>
                <c:pt idx="643">
                  <c:v>121.25680569412164</c:v>
                </c:pt>
                <c:pt idx="644">
                  <c:v>123.20960235700868</c:v>
                </c:pt>
                <c:pt idx="645">
                  <c:v>124.89098312405967</c:v>
                </c:pt>
                <c:pt idx="646">
                  <c:v>126.05821942398481</c:v>
                </c:pt>
                <c:pt idx="647">
                  <c:v>125.48127341168359</c:v>
                </c:pt>
                <c:pt idx="648">
                  <c:v>125.76950026657887</c:v>
                </c:pt>
                <c:pt idx="649">
                  <c:v>125.76950026657887</c:v>
                </c:pt>
                <c:pt idx="650">
                  <c:v>127.29465917923874</c:v>
                </c:pt>
                <c:pt idx="651">
                  <c:v>127.92795657518094</c:v>
                </c:pt>
                <c:pt idx="652">
                  <c:v>126.28118243014548</c:v>
                </c:pt>
                <c:pt idx="653">
                  <c:v>127.14485841690254</c:v>
                </c:pt>
                <c:pt idx="654">
                  <c:v>127.81128513182531</c:v>
                </c:pt>
                <c:pt idx="655">
                  <c:v>129.08381830420473</c:v>
                </c:pt>
                <c:pt idx="656">
                  <c:v>127.13843732484764</c:v>
                </c:pt>
                <c:pt idx="657">
                  <c:v>128.40997600462777</c:v>
                </c:pt>
                <c:pt idx="658">
                  <c:v>128.23150719852256</c:v>
                </c:pt>
                <c:pt idx="659">
                  <c:v>129.61675292688616</c:v>
                </c:pt>
                <c:pt idx="660">
                  <c:v>129.66322652118944</c:v>
                </c:pt>
                <c:pt idx="661">
                  <c:v>129.86246507484958</c:v>
                </c:pt>
                <c:pt idx="662">
                  <c:v>131.09494584385638</c:v>
                </c:pt>
                <c:pt idx="663">
                  <c:v>132.05602040685361</c:v>
                </c:pt>
                <c:pt idx="664">
                  <c:v>132.42384028745477</c:v>
                </c:pt>
                <c:pt idx="665">
                  <c:v>133.77002820392079</c:v>
                </c:pt>
                <c:pt idx="666">
                  <c:v>133.26774111813197</c:v>
                </c:pt>
                <c:pt idx="667">
                  <c:v>133.61924263881178</c:v>
                </c:pt>
                <c:pt idx="668">
                  <c:v>134.05727005829175</c:v>
                </c:pt>
                <c:pt idx="669">
                  <c:v>134.15317185296823</c:v>
                </c:pt>
                <c:pt idx="670">
                  <c:v>135.28876602452576</c:v>
                </c:pt>
                <c:pt idx="671">
                  <c:v>135.86224555084198</c:v>
                </c:pt>
                <c:pt idx="672">
                  <c:v>136.05851001990348</c:v>
                </c:pt>
                <c:pt idx="673">
                  <c:v>131.78559900361688</c:v>
                </c:pt>
                <c:pt idx="674">
                  <c:v>133.14909018165278</c:v>
                </c:pt>
                <c:pt idx="675">
                  <c:v>134.48193382279609</c:v>
                </c:pt>
                <c:pt idx="676">
                  <c:v>135.94678236556783</c:v>
                </c:pt>
                <c:pt idx="677">
                  <c:v>137.17234964113331</c:v>
                </c:pt>
                <c:pt idx="678">
                  <c:v>137.75966594303438</c:v>
                </c:pt>
                <c:pt idx="679">
                  <c:v>138.24762375297618</c:v>
                </c:pt>
                <c:pt idx="680">
                  <c:v>138.24564425985258</c:v>
                </c:pt>
                <c:pt idx="681">
                  <c:v>138.60901275282018</c:v>
                </c:pt>
                <c:pt idx="682">
                  <c:v>139.74015553674411</c:v>
                </c:pt>
                <c:pt idx="683">
                  <c:v>140.3986643780483</c:v>
                </c:pt>
                <c:pt idx="684">
                  <c:v>139.87215084742178</c:v>
                </c:pt>
                <c:pt idx="685">
                  <c:v>139.78414754671093</c:v>
                </c:pt>
                <c:pt idx="686">
                  <c:v>141.8595540334486</c:v>
                </c:pt>
                <c:pt idx="687">
                  <c:v>143.21909601393958</c:v>
                </c:pt>
                <c:pt idx="688">
                  <c:v>143.99725038319804</c:v>
                </c:pt>
                <c:pt idx="689">
                  <c:v>144.01108715878289</c:v>
                </c:pt>
                <c:pt idx="690">
                  <c:v>144.31513018351086</c:v>
                </c:pt>
                <c:pt idx="691">
                  <c:v>142.71433713251653</c:v>
                </c:pt>
                <c:pt idx="692">
                  <c:v>141.20746628419934</c:v>
                </c:pt>
                <c:pt idx="693">
                  <c:v>143.57900771074864</c:v>
                </c:pt>
                <c:pt idx="694">
                  <c:v>144.8006160989427</c:v>
                </c:pt>
                <c:pt idx="695">
                  <c:v>144.26322039880122</c:v>
                </c:pt>
                <c:pt idx="696">
                  <c:v>142.10328668828845</c:v>
                </c:pt>
                <c:pt idx="697">
                  <c:v>140.78823880897718</c:v>
                </c:pt>
                <c:pt idx="698">
                  <c:v>138.10474627278356</c:v>
                </c:pt>
                <c:pt idx="699">
                  <c:v>136.62210196817978</c:v>
                </c:pt>
                <c:pt idx="700">
                  <c:v>134.81316768713393</c:v>
                </c:pt>
                <c:pt idx="701">
                  <c:v>141.20648148142655</c:v>
                </c:pt>
                <c:pt idx="702">
                  <c:v>144.83175613609743</c:v>
                </c:pt>
                <c:pt idx="703">
                  <c:v>146.23678680924314</c:v>
                </c:pt>
                <c:pt idx="704">
                  <c:v>147.28190568670405</c:v>
                </c:pt>
                <c:pt idx="705">
                  <c:v>147.56468656249072</c:v>
                </c:pt>
                <c:pt idx="706">
                  <c:v>149.45865015852453</c:v>
                </c:pt>
                <c:pt idx="707">
                  <c:v>149.39438090126495</c:v>
                </c:pt>
                <c:pt idx="708">
                  <c:v>149.36669766026873</c:v>
                </c:pt>
                <c:pt idx="709">
                  <c:v>150.02718589582074</c:v>
                </c:pt>
                <c:pt idx="710">
                  <c:v>149.9283101154214</c:v>
                </c:pt>
                <c:pt idx="711">
                  <c:v>151.42529338569867</c:v>
                </c:pt>
                <c:pt idx="712">
                  <c:v>151.41293391314875</c:v>
                </c:pt>
                <c:pt idx="713">
                  <c:v>150.37918950771345</c:v>
                </c:pt>
                <c:pt idx="714">
                  <c:v>149.48979998438151</c:v>
                </c:pt>
                <c:pt idx="715">
                  <c:v>148.13322229978692</c:v>
                </c:pt>
                <c:pt idx="716">
                  <c:v>145.10713101818061</c:v>
                </c:pt>
                <c:pt idx="717">
                  <c:v>145.42451831823129</c:v>
                </c:pt>
                <c:pt idx="718">
                  <c:v>148.13569419429692</c:v>
                </c:pt>
                <c:pt idx="719">
                  <c:v>149.27622246504791</c:v>
                </c:pt>
                <c:pt idx="720">
                  <c:v>143.65810833506808</c:v>
                </c:pt>
                <c:pt idx="721">
                  <c:v>145.95597563787777</c:v>
                </c:pt>
                <c:pt idx="722">
                  <c:v>147.51376167942959</c:v>
                </c:pt>
                <c:pt idx="723">
                  <c:v>150.74205590946818</c:v>
                </c:pt>
                <c:pt idx="724">
                  <c:v>149.11209252574045</c:v>
                </c:pt>
                <c:pt idx="725">
                  <c:v>147.70162566218838</c:v>
                </c:pt>
                <c:pt idx="726">
                  <c:v>147.88059665838225</c:v>
                </c:pt>
                <c:pt idx="727">
                  <c:v>149.28661213430075</c:v>
                </c:pt>
                <c:pt idx="728">
                  <c:v>150.04201726288071</c:v>
                </c:pt>
                <c:pt idx="729">
                  <c:v>148.61969311686735</c:v>
                </c:pt>
                <c:pt idx="730">
                  <c:v>147.61659634720041</c:v>
                </c:pt>
                <c:pt idx="731">
                  <c:v>147.42823996305526</c:v>
                </c:pt>
                <c:pt idx="732">
                  <c:v>145.55800062177047</c:v>
                </c:pt>
                <c:pt idx="733">
                  <c:v>143.94187411250337</c:v>
                </c:pt>
                <c:pt idx="734">
                  <c:v>145.78245062079262</c:v>
                </c:pt>
                <c:pt idx="735">
                  <c:v>145.70730888384455</c:v>
                </c:pt>
                <c:pt idx="736">
                  <c:v>146.48199676711798</c:v>
                </c:pt>
                <c:pt idx="737">
                  <c:v>143.85833179037684</c:v>
                </c:pt>
                <c:pt idx="738">
                  <c:v>141.63857052041155</c:v>
                </c:pt>
                <c:pt idx="739">
                  <c:v>143.44205892122454</c:v>
                </c:pt>
                <c:pt idx="740">
                  <c:v>146.78208090447455</c:v>
                </c:pt>
                <c:pt idx="741">
                  <c:v>145.25544468877973</c:v>
                </c:pt>
                <c:pt idx="742">
                  <c:v>147.0020795158631</c:v>
                </c:pt>
                <c:pt idx="743">
                  <c:v>144.732387855436</c:v>
                </c:pt>
                <c:pt idx="744">
                  <c:v>145.18425214937662</c:v>
                </c:pt>
                <c:pt idx="745">
                  <c:v>146.52451137517414</c:v>
                </c:pt>
                <c:pt idx="746">
                  <c:v>147.06585627286054</c:v>
                </c:pt>
                <c:pt idx="747">
                  <c:v>146.68073322956525</c:v>
                </c:pt>
                <c:pt idx="748">
                  <c:v>141.49914983637748</c:v>
                </c:pt>
                <c:pt idx="749">
                  <c:v>143.41733997612477</c:v>
                </c:pt>
                <c:pt idx="750">
                  <c:v>144.17522678791696</c:v>
                </c:pt>
                <c:pt idx="751">
                  <c:v>144.53512879489952</c:v>
                </c:pt>
                <c:pt idx="752">
                  <c:v>141.98018446305153</c:v>
                </c:pt>
                <c:pt idx="753">
                  <c:v>141.3567745462735</c:v>
                </c:pt>
                <c:pt idx="754">
                  <c:v>142.44193623615629</c:v>
                </c:pt>
                <c:pt idx="755">
                  <c:v>141.80121346685766</c:v>
                </c:pt>
                <c:pt idx="756">
                  <c:v>143.22156790844969</c:v>
                </c:pt>
                <c:pt idx="757">
                  <c:v>144.88317342054506</c:v>
                </c:pt>
                <c:pt idx="758">
                  <c:v>146.97439617599119</c:v>
                </c:pt>
                <c:pt idx="759">
                  <c:v>147.27449000317424</c:v>
                </c:pt>
                <c:pt idx="760">
                  <c:v>144.66613920392865</c:v>
                </c:pt>
                <c:pt idx="761">
                  <c:v>144.69630402926134</c:v>
                </c:pt>
                <c:pt idx="762">
                  <c:v>143.33527505590894</c:v>
                </c:pt>
                <c:pt idx="763">
                  <c:v>144.53512879489955</c:v>
                </c:pt>
                <c:pt idx="764">
                  <c:v>145.59260714491037</c:v>
                </c:pt>
                <c:pt idx="765">
                  <c:v>146.56505627880895</c:v>
                </c:pt>
                <c:pt idx="766">
                  <c:v>147.74364786885823</c:v>
                </c:pt>
                <c:pt idx="767">
                  <c:v>146.8379495765557</c:v>
                </c:pt>
                <c:pt idx="768">
                  <c:v>145.31279066389584</c:v>
                </c:pt>
                <c:pt idx="769">
                  <c:v>145.12789097703347</c:v>
                </c:pt>
                <c:pt idx="770">
                  <c:v>147.55381408280243</c:v>
                </c:pt>
                <c:pt idx="771">
                  <c:v>149.3825139289774</c:v>
                </c:pt>
                <c:pt idx="772">
                  <c:v>148.6117849330754</c:v>
                </c:pt>
                <c:pt idx="773">
                  <c:v>147.38473066464849</c:v>
                </c:pt>
                <c:pt idx="774">
                  <c:v>150.04696105190081</c:v>
                </c:pt>
                <c:pt idx="775">
                  <c:v>150.26844675502653</c:v>
                </c:pt>
                <c:pt idx="776">
                  <c:v>150.37473821895583</c:v>
                </c:pt>
                <c:pt idx="777">
                  <c:v>151.29428297666971</c:v>
                </c:pt>
                <c:pt idx="778">
                  <c:v>151.6541849836523</c:v>
                </c:pt>
                <c:pt idx="779">
                  <c:v>152.62119782826878</c:v>
                </c:pt>
                <c:pt idx="780">
                  <c:v>154.07614910317406</c:v>
                </c:pt>
                <c:pt idx="781">
                  <c:v>153.99754097911674</c:v>
                </c:pt>
                <c:pt idx="782">
                  <c:v>154.01089504314169</c:v>
                </c:pt>
                <c:pt idx="783">
                  <c:v>155.13955624272916</c:v>
                </c:pt>
                <c:pt idx="784">
                  <c:v>154.94081978028191</c:v>
                </c:pt>
                <c:pt idx="785">
                  <c:v>155.74567248888803</c:v>
                </c:pt>
                <c:pt idx="786">
                  <c:v>155.63146325021592</c:v>
                </c:pt>
                <c:pt idx="787">
                  <c:v>154.59573945053279</c:v>
                </c:pt>
                <c:pt idx="788">
                  <c:v>155.60823129797751</c:v>
                </c:pt>
                <c:pt idx="789">
                  <c:v>156.21730224908205</c:v>
                </c:pt>
                <c:pt idx="790">
                  <c:v>156.34089697458123</c:v>
                </c:pt>
                <c:pt idx="791">
                  <c:v>156.90844781022892</c:v>
                </c:pt>
                <c:pt idx="792">
                  <c:v>155.90287914605199</c:v>
                </c:pt>
                <c:pt idx="793">
                  <c:v>155.14994591198203</c:v>
                </c:pt>
                <c:pt idx="794">
                  <c:v>155.07034319644967</c:v>
                </c:pt>
                <c:pt idx="795">
                  <c:v>155.69474760582699</c:v>
                </c:pt>
                <c:pt idx="796">
                  <c:v>155.95429652937528</c:v>
                </c:pt>
                <c:pt idx="797">
                  <c:v>155.10594431106452</c:v>
                </c:pt>
                <c:pt idx="798">
                  <c:v>156.12930863819773</c:v>
                </c:pt>
                <c:pt idx="799">
                  <c:v>156.8204445095181</c:v>
                </c:pt>
                <c:pt idx="800">
                  <c:v>156.36908240566615</c:v>
                </c:pt>
                <c:pt idx="801">
                  <c:v>155.7140303605205</c:v>
                </c:pt>
                <c:pt idx="802">
                  <c:v>155.44755815482867</c:v>
                </c:pt>
                <c:pt idx="803">
                  <c:v>155.0372236661714</c:v>
                </c:pt>
                <c:pt idx="804">
                  <c:v>155.45448143697223</c:v>
                </c:pt>
                <c:pt idx="805">
                  <c:v>156.56336748047983</c:v>
                </c:pt>
                <c:pt idx="806">
                  <c:v>156.40418133019233</c:v>
                </c:pt>
                <c:pt idx="807">
                  <c:v>157.01128247799974</c:v>
                </c:pt>
                <c:pt idx="808">
                  <c:v>155.51084251043969</c:v>
                </c:pt>
                <c:pt idx="809">
                  <c:v>155.13411995344714</c:v>
                </c:pt>
                <c:pt idx="810">
                  <c:v>155.16180329331911</c:v>
                </c:pt>
                <c:pt idx="811">
                  <c:v>156.34584076360127</c:v>
                </c:pt>
                <c:pt idx="812">
                  <c:v>156.75716984373358</c:v>
                </c:pt>
                <c:pt idx="813">
                  <c:v>157.45177220103895</c:v>
                </c:pt>
                <c:pt idx="814">
                  <c:v>157.44386401724685</c:v>
                </c:pt>
                <c:pt idx="815">
                  <c:v>155.75308817241807</c:v>
                </c:pt>
                <c:pt idx="816">
                  <c:v>154.56360482190308</c:v>
                </c:pt>
                <c:pt idx="817">
                  <c:v>156.46152730530835</c:v>
                </c:pt>
                <c:pt idx="818">
                  <c:v>156.77792980258624</c:v>
                </c:pt>
                <c:pt idx="819">
                  <c:v>156.46548629155552</c:v>
                </c:pt>
                <c:pt idx="820">
                  <c:v>155.69425520444062</c:v>
                </c:pt>
                <c:pt idx="821">
                  <c:v>155.32792231670089</c:v>
                </c:pt>
                <c:pt idx="822">
                  <c:v>156.01065770171851</c:v>
                </c:pt>
                <c:pt idx="823">
                  <c:v>155.85838504487234</c:v>
                </c:pt>
                <c:pt idx="824">
                  <c:v>157.06566415721935</c:v>
                </c:pt>
                <c:pt idx="825">
                  <c:v>159.4940494676718</c:v>
                </c:pt>
                <c:pt idx="826">
                  <c:v>160.76015185816979</c:v>
                </c:pt>
                <c:pt idx="827">
                  <c:v>161.1141252733596</c:v>
                </c:pt>
                <c:pt idx="828">
                  <c:v>160.55647170557836</c:v>
                </c:pt>
                <c:pt idx="829">
                  <c:v>160.75471566776343</c:v>
                </c:pt>
                <c:pt idx="830">
                  <c:v>160.97075539178056</c:v>
                </c:pt>
                <c:pt idx="831">
                  <c:v>160.99201754072186</c:v>
                </c:pt>
                <c:pt idx="832">
                  <c:v>161.80428593285791</c:v>
                </c:pt>
                <c:pt idx="833">
                  <c:v>163.43276232372423</c:v>
                </c:pt>
                <c:pt idx="834">
                  <c:v>163.76845716664633</c:v>
                </c:pt>
                <c:pt idx="835">
                  <c:v>164.27815024613861</c:v>
                </c:pt>
                <c:pt idx="836">
                  <c:v>163.8257935508116</c:v>
                </c:pt>
                <c:pt idx="837">
                  <c:v>162.65560254594078</c:v>
                </c:pt>
                <c:pt idx="838">
                  <c:v>163.10992904456486</c:v>
                </c:pt>
                <c:pt idx="839">
                  <c:v>164.37702602653792</c:v>
                </c:pt>
                <c:pt idx="840">
                  <c:v>164.4764038981501</c:v>
                </c:pt>
                <c:pt idx="841">
                  <c:v>164.49865094873996</c:v>
                </c:pt>
                <c:pt idx="842">
                  <c:v>165.17396096040119</c:v>
                </c:pt>
                <c:pt idx="843">
                  <c:v>167.40708588534216</c:v>
                </c:pt>
                <c:pt idx="844">
                  <c:v>169.39595678345319</c:v>
                </c:pt>
                <c:pt idx="845">
                  <c:v>168.84275450442973</c:v>
                </c:pt>
                <c:pt idx="846">
                  <c:v>170.40400693309081</c:v>
                </c:pt>
                <c:pt idx="847">
                  <c:v>171.2884430764521</c:v>
                </c:pt>
                <c:pt idx="848">
                  <c:v>171.82436137468287</c:v>
                </c:pt>
                <c:pt idx="849">
                  <c:v>171.6691148309896</c:v>
                </c:pt>
                <c:pt idx="850">
                  <c:v>171.58408551600161</c:v>
                </c:pt>
                <c:pt idx="851">
                  <c:v>171.73981487013057</c:v>
                </c:pt>
                <c:pt idx="852">
                  <c:v>171.60189086878438</c:v>
                </c:pt>
                <c:pt idx="853">
                  <c:v>171.84610633405987</c:v>
                </c:pt>
                <c:pt idx="854">
                  <c:v>173.22492137941785</c:v>
                </c:pt>
                <c:pt idx="855">
                  <c:v>174.31305705502351</c:v>
                </c:pt>
                <c:pt idx="856">
                  <c:v>173.87454682510784</c:v>
                </c:pt>
                <c:pt idx="857">
                  <c:v>172.01321025909019</c:v>
                </c:pt>
                <c:pt idx="858">
                  <c:v>173.64564553732794</c:v>
                </c:pt>
                <c:pt idx="859">
                  <c:v>173.49387507057037</c:v>
                </c:pt>
                <c:pt idx="860">
                  <c:v>176.22580131453793</c:v>
                </c:pt>
                <c:pt idx="861">
                  <c:v>176.52490055024597</c:v>
                </c:pt>
                <c:pt idx="862">
                  <c:v>176.54369080467728</c:v>
                </c:pt>
                <c:pt idx="863">
                  <c:v>175.49066374342428</c:v>
                </c:pt>
                <c:pt idx="864">
                  <c:v>175.12186865100105</c:v>
                </c:pt>
                <c:pt idx="865">
                  <c:v>174.20083690042568</c:v>
                </c:pt>
                <c:pt idx="866">
                  <c:v>173.34952028734278</c:v>
                </c:pt>
                <c:pt idx="867">
                  <c:v>174.92361499898945</c:v>
                </c:pt>
                <c:pt idx="868">
                  <c:v>176.21938981343374</c:v>
                </c:pt>
                <c:pt idx="869">
                  <c:v>174.4762020926824</c:v>
                </c:pt>
                <c:pt idx="870">
                  <c:v>175.90347012659151</c:v>
                </c:pt>
                <c:pt idx="871">
                  <c:v>176.94017882792315</c:v>
                </c:pt>
                <c:pt idx="872">
                  <c:v>177.44197341344983</c:v>
                </c:pt>
                <c:pt idx="873">
                  <c:v>177.89680200328681</c:v>
                </c:pt>
                <c:pt idx="874">
                  <c:v>179.57572046677856</c:v>
                </c:pt>
                <c:pt idx="875">
                  <c:v>181.32385197654986</c:v>
                </c:pt>
                <c:pt idx="876">
                  <c:v>182.69328153508076</c:v>
                </c:pt>
                <c:pt idx="877">
                  <c:v>182.11682802304171</c:v>
                </c:pt>
                <c:pt idx="878">
                  <c:v>180.61242916811025</c:v>
                </c:pt>
                <c:pt idx="879">
                  <c:v>179.73737851157605</c:v>
                </c:pt>
                <c:pt idx="880">
                  <c:v>179.11249129176304</c:v>
                </c:pt>
                <c:pt idx="881">
                  <c:v>179.21631086118236</c:v>
                </c:pt>
                <c:pt idx="882">
                  <c:v>180.630234520893</c:v>
                </c:pt>
                <c:pt idx="883">
                  <c:v>180.06218159403247</c:v>
                </c:pt>
                <c:pt idx="884">
                  <c:v>176.56495295361856</c:v>
                </c:pt>
                <c:pt idx="885">
                  <c:v>174.72982232556217</c:v>
                </c:pt>
                <c:pt idx="886">
                  <c:v>177.28081745986526</c:v>
                </c:pt>
                <c:pt idx="887">
                  <c:v>176.87838146517362</c:v>
                </c:pt>
                <c:pt idx="888">
                  <c:v>176.28759867728755</c:v>
                </c:pt>
                <c:pt idx="889">
                  <c:v>177.15376593820756</c:v>
                </c:pt>
                <c:pt idx="890">
                  <c:v>178.65420590576761</c:v>
                </c:pt>
                <c:pt idx="891">
                  <c:v>178.41393004708632</c:v>
                </c:pt>
                <c:pt idx="892">
                  <c:v>178.14646334879521</c:v>
                </c:pt>
                <c:pt idx="893">
                  <c:v>176.72661099841611</c:v>
                </c:pt>
                <c:pt idx="894">
                  <c:v>178.99235336242248</c:v>
                </c:pt>
                <c:pt idx="895">
                  <c:v>179.05859242297913</c:v>
                </c:pt>
                <c:pt idx="896">
                  <c:v>177.96848694407637</c:v>
                </c:pt>
                <c:pt idx="897">
                  <c:v>176.97430254062726</c:v>
                </c:pt>
                <c:pt idx="898">
                  <c:v>175.65085407613751</c:v>
                </c:pt>
                <c:pt idx="899">
                  <c:v>172.20750502373036</c:v>
                </c:pt>
                <c:pt idx="900">
                  <c:v>173.06573522913035</c:v>
                </c:pt>
                <c:pt idx="901">
                  <c:v>172.19267365667045</c:v>
                </c:pt>
                <c:pt idx="902">
                  <c:v>173.39104040279963</c:v>
                </c:pt>
                <c:pt idx="903">
                  <c:v>168.3503454057302</c:v>
                </c:pt>
                <c:pt idx="904">
                  <c:v>168.62225380182838</c:v>
                </c:pt>
                <c:pt idx="905">
                  <c:v>167.92270765550302</c:v>
                </c:pt>
                <c:pt idx="906">
                  <c:v>169.73906730990527</c:v>
                </c:pt>
                <c:pt idx="907">
                  <c:v>172.06017625477986</c:v>
                </c:pt>
                <c:pt idx="908">
                  <c:v>170.03370556702899</c:v>
                </c:pt>
                <c:pt idx="909">
                  <c:v>167.22119170588053</c:v>
                </c:pt>
                <c:pt idx="910">
                  <c:v>169.83595400623031</c:v>
                </c:pt>
                <c:pt idx="911">
                  <c:v>172.73351646314399</c:v>
                </c:pt>
                <c:pt idx="912">
                  <c:v>173.19921753266948</c:v>
                </c:pt>
                <c:pt idx="913">
                  <c:v>173.14435304301415</c:v>
                </c:pt>
                <c:pt idx="914">
                  <c:v>171.72992729209065</c:v>
                </c:pt>
                <c:pt idx="915">
                  <c:v>171.30130464021491</c:v>
                </c:pt>
                <c:pt idx="916">
                  <c:v>170.2779403130817</c:v>
                </c:pt>
                <c:pt idx="917">
                  <c:v>170.54490492015992</c:v>
                </c:pt>
                <c:pt idx="918">
                  <c:v>167.94248281158289</c:v>
                </c:pt>
                <c:pt idx="919">
                  <c:v>164.27419135876724</c:v>
                </c:pt>
                <c:pt idx="920">
                  <c:v>165.82308431487843</c:v>
                </c:pt>
                <c:pt idx="921">
                  <c:v>167.64832736489487</c:v>
                </c:pt>
                <c:pt idx="922">
                  <c:v>168.80666098842863</c:v>
                </c:pt>
                <c:pt idx="923">
                  <c:v>168.12590509653458</c:v>
                </c:pt>
                <c:pt idx="924">
                  <c:v>168.94163028482916</c:v>
                </c:pt>
                <c:pt idx="925">
                  <c:v>170.39510425669951</c:v>
                </c:pt>
                <c:pt idx="926">
                  <c:v>170.20080949205936</c:v>
                </c:pt>
                <c:pt idx="927">
                  <c:v>170.10539050781853</c:v>
                </c:pt>
                <c:pt idx="928">
                  <c:v>171.58953139623443</c:v>
                </c:pt>
                <c:pt idx="929">
                  <c:v>174.27547654616086</c:v>
                </c:pt>
                <c:pt idx="930">
                  <c:v>176.05079889554196</c:v>
                </c:pt>
                <c:pt idx="931">
                  <c:v>177.23730826033409</c:v>
                </c:pt>
                <c:pt idx="932">
                  <c:v>175.46397499502729</c:v>
                </c:pt>
                <c:pt idx="933">
                  <c:v>176.12445363962863</c:v>
                </c:pt>
                <c:pt idx="934">
                  <c:v>178.00904143866191</c:v>
                </c:pt>
                <c:pt idx="935">
                  <c:v>178.52763719454558</c:v>
                </c:pt>
                <c:pt idx="936">
                  <c:v>180.0760280594439</c:v>
                </c:pt>
                <c:pt idx="937">
                  <c:v>180.52543004982525</c:v>
                </c:pt>
                <c:pt idx="938">
                  <c:v>180.50515280253251</c:v>
                </c:pt>
                <c:pt idx="939">
                  <c:v>181.02276365676764</c:v>
                </c:pt>
                <c:pt idx="940">
                  <c:v>179.09420312854473</c:v>
                </c:pt>
                <c:pt idx="941">
                  <c:v>177.36733376771474</c:v>
                </c:pt>
                <c:pt idx="942">
                  <c:v>175.57372325511523</c:v>
                </c:pt>
                <c:pt idx="943">
                  <c:v>174.19094932238582</c:v>
                </c:pt>
                <c:pt idx="944">
                  <c:v>169.56306070848368</c:v>
                </c:pt>
                <c:pt idx="945">
                  <c:v>170.83707128277376</c:v>
                </c:pt>
                <c:pt idx="946">
                  <c:v>169.17794725613908</c:v>
                </c:pt>
                <c:pt idx="947">
                  <c:v>169.09685754774529</c:v>
                </c:pt>
                <c:pt idx="948">
                  <c:v>171.44911621960114</c:v>
                </c:pt>
                <c:pt idx="949">
                  <c:v>173.7924722150656</c:v>
                </c:pt>
                <c:pt idx="950">
                  <c:v>175.8011375500337</c:v>
                </c:pt>
                <c:pt idx="951">
                  <c:v>173.62784018454522</c:v>
                </c:pt>
                <c:pt idx="952">
                  <c:v>173.19379093321388</c:v>
                </c:pt>
                <c:pt idx="953">
                  <c:v>170.20080949205942</c:v>
                </c:pt>
                <c:pt idx="954">
                  <c:v>170.72633812103734</c:v>
                </c:pt>
                <c:pt idx="955">
                  <c:v>172.67469308611729</c:v>
                </c:pt>
                <c:pt idx="956">
                  <c:v>174.07921197822367</c:v>
                </c:pt>
                <c:pt idx="957">
                  <c:v>171.79419654935026</c:v>
                </c:pt>
                <c:pt idx="958">
                  <c:v>166.53450712331804</c:v>
                </c:pt>
                <c:pt idx="959">
                  <c:v>171.57369584674885</c:v>
                </c:pt>
                <c:pt idx="960">
                  <c:v>171.27459661104083</c:v>
                </c:pt>
                <c:pt idx="961">
                  <c:v>171.10057909369345</c:v>
                </c:pt>
                <c:pt idx="962">
                  <c:v>170.82077220362962</c:v>
                </c:pt>
                <c:pt idx="963">
                  <c:v>170.13209853699271</c:v>
                </c:pt>
                <c:pt idx="964">
                  <c:v>169.00045366185591</c:v>
                </c:pt>
                <c:pt idx="965">
                  <c:v>168.71421598991071</c:v>
                </c:pt>
                <c:pt idx="966">
                  <c:v>160.65287559146779</c:v>
                </c:pt>
                <c:pt idx="967">
                  <c:v>164.7112338765987</c:v>
                </c:pt>
                <c:pt idx="968">
                  <c:v>166.0510007010098</c:v>
                </c:pt>
                <c:pt idx="969">
                  <c:v>164.19261883993781</c:v>
                </c:pt>
                <c:pt idx="970">
                  <c:v>163.12576459405065</c:v>
                </c:pt>
                <c:pt idx="971">
                  <c:v>160.62716205489289</c:v>
                </c:pt>
                <c:pt idx="972">
                  <c:v>156.84813744034085</c:v>
                </c:pt>
                <c:pt idx="973">
                  <c:v>158.33423854110316</c:v>
                </c:pt>
                <c:pt idx="974">
                  <c:v>161.61591985888634</c:v>
                </c:pt>
                <c:pt idx="975">
                  <c:v>164.08337267106285</c:v>
                </c:pt>
                <c:pt idx="976">
                  <c:v>164.43486450191619</c:v>
                </c:pt>
                <c:pt idx="977">
                  <c:v>166.81630309745617</c:v>
                </c:pt>
                <c:pt idx="978">
                  <c:v>164.75671287942697</c:v>
                </c:pt>
                <c:pt idx="979">
                  <c:v>167.84509402404504</c:v>
                </c:pt>
                <c:pt idx="980">
                  <c:v>170.92706366755888</c:v>
                </c:pt>
                <c:pt idx="981">
                  <c:v>169.25160200022569</c:v>
                </c:pt>
                <c:pt idx="982">
                  <c:v>171.20835755048415</c:v>
                </c:pt>
                <c:pt idx="983">
                  <c:v>170.51771408055015</c:v>
                </c:pt>
                <c:pt idx="984">
                  <c:v>170.29128468728024</c:v>
                </c:pt>
                <c:pt idx="985">
                  <c:v>169.60162611899483</c:v>
                </c:pt>
                <c:pt idx="986">
                  <c:v>170.28386900375031</c:v>
                </c:pt>
                <c:pt idx="987">
                  <c:v>171.30526352758642</c:v>
                </c:pt>
                <c:pt idx="988">
                  <c:v>173.0153124372822</c:v>
                </c:pt>
                <c:pt idx="989">
                  <c:v>172.6840785729444</c:v>
                </c:pt>
                <c:pt idx="990">
                  <c:v>174.71794566344803</c:v>
                </c:pt>
                <c:pt idx="991">
                  <c:v>178.50440524230723</c:v>
                </c:pt>
                <c:pt idx="992">
                  <c:v>177.55519775047352</c:v>
                </c:pt>
                <c:pt idx="993">
                  <c:v>176.07453293899334</c:v>
                </c:pt>
                <c:pt idx="994">
                  <c:v>174.41243492663583</c:v>
                </c:pt>
                <c:pt idx="995">
                  <c:v>175.84414465835201</c:v>
                </c:pt>
                <c:pt idx="996">
                  <c:v>174.76243976462774</c:v>
                </c:pt>
                <c:pt idx="997">
                  <c:v>173.33221702577299</c:v>
                </c:pt>
                <c:pt idx="998">
                  <c:v>172.7918570297351</c:v>
                </c:pt>
                <c:pt idx="999">
                  <c:v>169.8058084616749</c:v>
                </c:pt>
                <c:pt idx="1000">
                  <c:v>167.67997918308899</c:v>
                </c:pt>
                <c:pt idx="1001">
                  <c:v>169.43898317254877</c:v>
                </c:pt>
                <c:pt idx="1002">
                  <c:v>171.97068596120766</c:v>
                </c:pt>
                <c:pt idx="1003">
                  <c:v>169.78898801054069</c:v>
                </c:pt>
                <c:pt idx="1004">
                  <c:v>167.63349599783498</c:v>
                </c:pt>
                <c:pt idx="1005">
                  <c:v>170.07426006161458</c:v>
                </c:pt>
                <c:pt idx="1006">
                  <c:v>168.46851353177377</c:v>
                </c:pt>
                <c:pt idx="1007">
                  <c:v>170.51178538988168</c:v>
                </c:pt>
                <c:pt idx="1008">
                  <c:v>169.10280551919101</c:v>
                </c:pt>
                <c:pt idx="1009">
                  <c:v>168.7720544652889</c:v>
                </c:pt>
                <c:pt idx="1010">
                  <c:v>164.90106766265458</c:v>
                </c:pt>
                <c:pt idx="1011">
                  <c:v>164.95100764406709</c:v>
                </c:pt>
                <c:pt idx="1012">
                  <c:v>162.26751510787346</c:v>
                </c:pt>
                <c:pt idx="1013">
                  <c:v>161.1858102141492</c:v>
                </c:pt>
                <c:pt idx="1014">
                  <c:v>160.57475976992109</c:v>
                </c:pt>
                <c:pt idx="1015">
                  <c:v>159.85345907326803</c:v>
                </c:pt>
                <c:pt idx="1016">
                  <c:v>156.30283365528302</c:v>
                </c:pt>
                <c:pt idx="1017">
                  <c:v>156.04724361910615</c:v>
                </c:pt>
                <c:pt idx="1018">
                  <c:v>156.64197560453715</c:v>
                </c:pt>
                <c:pt idx="1019">
                  <c:v>160.76509564718978</c:v>
                </c:pt>
                <c:pt idx="1020">
                  <c:v>160.57723166443103</c:v>
                </c:pt>
                <c:pt idx="1021">
                  <c:v>156.31668012069434</c:v>
                </c:pt>
                <c:pt idx="1022">
                  <c:v>160.83283139043439</c:v>
                </c:pt>
                <c:pt idx="1023">
                  <c:v>160.32411362163992</c:v>
                </c:pt>
                <c:pt idx="1024">
                  <c:v>159.43868288680363</c:v>
                </c:pt>
                <c:pt idx="1025">
                  <c:v>158.4563461748651</c:v>
                </c:pt>
                <c:pt idx="1026">
                  <c:v>159.88362389860069</c:v>
                </c:pt>
                <c:pt idx="1027">
                  <c:v>161.68612749664089</c:v>
                </c:pt>
                <c:pt idx="1028">
                  <c:v>164.74089661071847</c:v>
                </c:pt>
                <c:pt idx="1029">
                  <c:v>163.98104009450498</c:v>
                </c:pt>
                <c:pt idx="1030">
                  <c:v>163.36998005932614</c:v>
                </c:pt>
                <c:pt idx="1031">
                  <c:v>164.41064764802923</c:v>
                </c:pt>
                <c:pt idx="1032">
                  <c:v>163.97856819999498</c:v>
                </c:pt>
                <c:pt idx="1033">
                  <c:v>163.83272642390597</c:v>
                </c:pt>
                <c:pt idx="1034">
                  <c:v>162.3179378997217</c:v>
                </c:pt>
                <c:pt idx="1035">
                  <c:v>161.72369831567707</c:v>
                </c:pt>
                <c:pt idx="1036">
                  <c:v>162.92849584368767</c:v>
                </c:pt>
                <c:pt idx="1037">
                  <c:v>160.19655990989361</c:v>
                </c:pt>
                <c:pt idx="1038">
                  <c:v>155.97061488929668</c:v>
                </c:pt>
                <c:pt idx="1039">
                  <c:v>155.55236262589656</c:v>
                </c:pt>
                <c:pt idx="1040">
                  <c:v>155.15736159551207</c:v>
                </c:pt>
                <c:pt idx="1041">
                  <c:v>151.87912738406092</c:v>
                </c:pt>
                <c:pt idx="1042">
                  <c:v>151.21567475373678</c:v>
                </c:pt>
                <c:pt idx="1043">
                  <c:v>151.77580990585452</c:v>
                </c:pt>
                <c:pt idx="1044">
                  <c:v>154.62985347341052</c:v>
                </c:pt>
                <c:pt idx="1045">
                  <c:v>152.40020462540531</c:v>
                </c:pt>
                <c:pt idx="1046">
                  <c:v>153.81759477110094</c:v>
                </c:pt>
                <c:pt idx="1047">
                  <c:v>155.22755954344015</c:v>
                </c:pt>
                <c:pt idx="1048">
                  <c:v>156.54062792962782</c:v>
                </c:pt>
                <c:pt idx="1049">
                  <c:v>156.72009142608383</c:v>
                </c:pt>
                <c:pt idx="1050">
                  <c:v>156.21483035457214</c:v>
                </c:pt>
                <c:pt idx="1051">
                  <c:v>156.02845336467482</c:v>
                </c:pt>
                <c:pt idx="1052">
                  <c:v>155.74962168643307</c:v>
                </c:pt>
                <c:pt idx="1053">
                  <c:v>156.57325505851978</c:v>
                </c:pt>
                <c:pt idx="1054">
                  <c:v>156.33100939654139</c:v>
                </c:pt>
                <c:pt idx="1055">
                  <c:v>158.10039336542749</c:v>
                </c:pt>
                <c:pt idx="1056">
                  <c:v>159.51531161661313</c:v>
                </c:pt>
                <c:pt idx="1057">
                  <c:v>160.38244449840448</c:v>
                </c:pt>
                <c:pt idx="1058">
                  <c:v>160.33696549557624</c:v>
                </c:pt>
                <c:pt idx="1059">
                  <c:v>158.77769246116299</c:v>
                </c:pt>
                <c:pt idx="1060">
                  <c:v>157.87150176747403</c:v>
                </c:pt>
                <c:pt idx="1061">
                  <c:v>157.59464958235586</c:v>
                </c:pt>
                <c:pt idx="1062">
                  <c:v>158.68771945603078</c:v>
                </c:pt>
                <c:pt idx="1063">
                  <c:v>160.95493912307214</c:v>
                </c:pt>
                <c:pt idx="1064">
                  <c:v>161.56846136293447</c:v>
                </c:pt>
                <c:pt idx="1065">
                  <c:v>163.35118980489483</c:v>
                </c:pt>
                <c:pt idx="1066">
                  <c:v>164.18570524762069</c:v>
                </c:pt>
                <c:pt idx="1067">
                  <c:v>165.31485894747033</c:v>
                </c:pt>
                <c:pt idx="1068">
                  <c:v>164.44031038214902</c:v>
                </c:pt>
                <c:pt idx="1069">
                  <c:v>162.98534941741724</c:v>
                </c:pt>
                <c:pt idx="1070">
                  <c:v>164.54710393729118</c:v>
                </c:pt>
                <c:pt idx="1071">
                  <c:v>167.392737328718</c:v>
                </c:pt>
                <c:pt idx="1072">
                  <c:v>169.65353590370441</c:v>
                </c:pt>
                <c:pt idx="1073">
                  <c:v>171.45110530367535</c:v>
                </c:pt>
                <c:pt idx="1074">
                  <c:v>171.50448280046922</c:v>
                </c:pt>
                <c:pt idx="1075">
                  <c:v>171.92669395124071</c:v>
                </c:pt>
                <c:pt idx="1076">
                  <c:v>171.86588149013969</c:v>
                </c:pt>
                <c:pt idx="1077">
                  <c:v>172.01913894975866</c:v>
                </c:pt>
                <c:pt idx="1078">
                  <c:v>173.28079005149885</c:v>
                </c:pt>
                <c:pt idx="1079">
                  <c:v>173.37620903573966</c:v>
                </c:pt>
                <c:pt idx="1080">
                  <c:v>174.60474060720151</c:v>
                </c:pt>
                <c:pt idx="1081">
                  <c:v>174.99184314362037</c:v>
                </c:pt>
                <c:pt idx="1082">
                  <c:v>176.24855045634061</c:v>
                </c:pt>
                <c:pt idx="1083">
                  <c:v>177.42517224309282</c:v>
                </c:pt>
                <c:pt idx="1084">
                  <c:v>177.54629507408202</c:v>
                </c:pt>
                <c:pt idx="1085">
                  <c:v>175.58805253096213</c:v>
                </c:pt>
                <c:pt idx="1086">
                  <c:v>172.94065351076969</c:v>
                </c:pt>
                <c:pt idx="1087">
                  <c:v>173.79890299694688</c:v>
                </c:pt>
                <c:pt idx="1088">
                  <c:v>174.0703093018322</c:v>
                </c:pt>
                <c:pt idx="1089">
                  <c:v>173.25458411353762</c:v>
                </c:pt>
                <c:pt idx="1090">
                  <c:v>173.61499790155952</c:v>
                </c:pt>
                <c:pt idx="1091">
                  <c:v>171.18265370373567</c:v>
                </c:pt>
                <c:pt idx="1092">
                  <c:v>175.59647239691785</c:v>
                </c:pt>
                <c:pt idx="1093">
                  <c:v>173.45581175127205</c:v>
                </c:pt>
                <c:pt idx="1094">
                  <c:v>173.4226729402165</c:v>
                </c:pt>
                <c:pt idx="1095">
                  <c:v>174.67198385018398</c:v>
                </c:pt>
                <c:pt idx="1096">
                  <c:v>174.57111898571034</c:v>
                </c:pt>
                <c:pt idx="1097">
                  <c:v>174.26263426317524</c:v>
                </c:pt>
                <c:pt idx="1098">
                  <c:v>175.98652963828238</c:v>
                </c:pt>
                <c:pt idx="1099">
                  <c:v>176.32863598230867</c:v>
                </c:pt>
                <c:pt idx="1100">
                  <c:v>177.34705652042192</c:v>
                </c:pt>
                <c:pt idx="1101">
                  <c:v>178.66903727282744</c:v>
                </c:pt>
                <c:pt idx="1102">
                  <c:v>178.01348313646889</c:v>
                </c:pt>
                <c:pt idx="1103">
                  <c:v>176.76419150727861</c:v>
                </c:pt>
                <c:pt idx="1104">
                  <c:v>173.33764362522851</c:v>
                </c:pt>
                <c:pt idx="1105">
                  <c:v>174.24137211423394</c:v>
                </c:pt>
                <c:pt idx="1106">
                  <c:v>176.15956225398122</c:v>
                </c:pt>
                <c:pt idx="1107">
                  <c:v>175.19156450771621</c:v>
                </c:pt>
                <c:pt idx="1108">
                  <c:v>174.31603104074634</c:v>
                </c:pt>
                <c:pt idx="1109">
                  <c:v>171.32552149410185</c:v>
                </c:pt>
                <c:pt idx="1110">
                  <c:v>168.25000191324656</c:v>
                </c:pt>
                <c:pt idx="1111">
                  <c:v>168.16199861253568</c:v>
                </c:pt>
                <c:pt idx="1112">
                  <c:v>166.69071928788259</c:v>
                </c:pt>
                <c:pt idx="1113">
                  <c:v>166.29027237726524</c:v>
                </c:pt>
                <c:pt idx="1114">
                  <c:v>169.0217158107971</c:v>
                </c:pt>
                <c:pt idx="1115">
                  <c:v>166.97498715653069</c:v>
                </c:pt>
                <c:pt idx="1116">
                  <c:v>170.8009970475496</c:v>
                </c:pt>
                <c:pt idx="1117">
                  <c:v>171.36953278484583</c:v>
                </c:pt>
                <c:pt idx="1118">
                  <c:v>171.19995696530549</c:v>
                </c:pt>
                <c:pt idx="1119">
                  <c:v>170.4717329865089</c:v>
                </c:pt>
                <c:pt idx="1120">
                  <c:v>167.92618373243866</c:v>
                </c:pt>
                <c:pt idx="1121">
                  <c:v>169.31092746846514</c:v>
                </c:pt>
                <c:pt idx="1122">
                  <c:v>168.2307095676023</c:v>
                </c:pt>
                <c:pt idx="1123">
                  <c:v>169.92494220858958</c:v>
                </c:pt>
                <c:pt idx="1124">
                  <c:v>171.17178122404709</c:v>
                </c:pt>
                <c:pt idx="1125">
                  <c:v>172.90357509311983</c:v>
                </c:pt>
                <c:pt idx="1126">
                  <c:v>173.15373852984104</c:v>
                </c:pt>
                <c:pt idx="1127">
                  <c:v>173.66491860219477</c:v>
                </c:pt>
                <c:pt idx="1128">
                  <c:v>173.78704561560971</c:v>
                </c:pt>
                <c:pt idx="1129">
                  <c:v>175.31417433156668</c:v>
                </c:pt>
                <c:pt idx="1130">
                  <c:v>174.57853466924013</c:v>
                </c:pt>
                <c:pt idx="1131">
                  <c:v>175.3754696031034</c:v>
                </c:pt>
                <c:pt idx="1132">
                  <c:v>175.86838079301592</c:v>
                </c:pt>
                <c:pt idx="1133">
                  <c:v>178.09702545859534</c:v>
                </c:pt>
                <c:pt idx="1134">
                  <c:v>179.4140624219809</c:v>
                </c:pt>
                <c:pt idx="1135">
                  <c:v>178.79558670327214</c:v>
                </c:pt>
                <c:pt idx="1136">
                  <c:v>178.49747236921266</c:v>
                </c:pt>
                <c:pt idx="1137">
                  <c:v>179.13473834235273</c:v>
                </c:pt>
                <c:pt idx="1138">
                  <c:v>179.98161325762857</c:v>
                </c:pt>
                <c:pt idx="1139">
                  <c:v>179.52875447108869</c:v>
                </c:pt>
                <c:pt idx="1140">
                  <c:v>178.25522670723424</c:v>
                </c:pt>
                <c:pt idx="1141">
                  <c:v>181.43408304707313</c:v>
                </c:pt>
                <c:pt idx="1142">
                  <c:v>181.23090488681879</c:v>
                </c:pt>
                <c:pt idx="1143">
                  <c:v>181.96505755628394</c:v>
                </c:pt>
                <c:pt idx="1144">
                  <c:v>182.02685491903355</c:v>
                </c:pt>
                <c:pt idx="1145">
                  <c:v>181.37674666290786</c:v>
                </c:pt>
                <c:pt idx="1146">
                  <c:v>181.01832195896026</c:v>
                </c:pt>
                <c:pt idx="1147">
                  <c:v>179.55791511399565</c:v>
                </c:pt>
                <c:pt idx="1148">
                  <c:v>180.39094356386011</c:v>
                </c:pt>
                <c:pt idx="1149">
                  <c:v>180.6188599499915</c:v>
                </c:pt>
                <c:pt idx="1150">
                  <c:v>182.76297739179583</c:v>
                </c:pt>
                <c:pt idx="1151">
                  <c:v>183.04626035879539</c:v>
                </c:pt>
                <c:pt idx="1152">
                  <c:v>183.54063926079209</c:v>
                </c:pt>
                <c:pt idx="1153">
                  <c:v>184.08743003871135</c:v>
                </c:pt>
                <c:pt idx="1154">
                  <c:v>185.47464566924782</c:v>
                </c:pt>
                <c:pt idx="1155">
                  <c:v>186.01006187626569</c:v>
                </c:pt>
                <c:pt idx="1156">
                  <c:v>184.85914393626192</c:v>
                </c:pt>
                <c:pt idx="1157">
                  <c:v>184.90809901602589</c:v>
                </c:pt>
                <c:pt idx="1158">
                  <c:v>184.33164550398683</c:v>
                </c:pt>
                <c:pt idx="1159">
                  <c:v>183.51839221020222</c:v>
                </c:pt>
                <c:pt idx="1160">
                  <c:v>184.00139654129759</c:v>
                </c:pt>
                <c:pt idx="1161">
                  <c:v>182.886572117295</c:v>
                </c:pt>
                <c:pt idx="1162">
                  <c:v>182.8920179975278</c:v>
                </c:pt>
                <c:pt idx="1163">
                  <c:v>183.98805216709908</c:v>
                </c:pt>
                <c:pt idx="1164">
                  <c:v>184.50518021089854</c:v>
                </c:pt>
                <c:pt idx="1165">
                  <c:v>182.07876470374319</c:v>
                </c:pt>
                <c:pt idx="1166">
                  <c:v>180.63616321156135</c:v>
                </c:pt>
                <c:pt idx="1167">
                  <c:v>182.13362919339852</c:v>
                </c:pt>
                <c:pt idx="1168">
                  <c:v>181.7860962499166</c:v>
                </c:pt>
                <c:pt idx="1169">
                  <c:v>179.94501765041448</c:v>
                </c:pt>
                <c:pt idx="1170">
                  <c:v>179.2355839260492</c:v>
                </c:pt>
                <c:pt idx="1171">
                  <c:v>176.06613235381454</c:v>
                </c:pt>
                <c:pt idx="1172">
                  <c:v>178.12075950204658</c:v>
                </c:pt>
                <c:pt idx="1173">
                  <c:v>179.28453900581314</c:v>
                </c:pt>
                <c:pt idx="1174">
                  <c:v>179.18763302871091</c:v>
                </c:pt>
                <c:pt idx="1175">
                  <c:v>179.86493212444643</c:v>
                </c:pt>
                <c:pt idx="1176">
                  <c:v>179.01757439873492</c:v>
                </c:pt>
                <c:pt idx="1177">
                  <c:v>179.92869929049309</c:v>
                </c:pt>
                <c:pt idx="1178">
                  <c:v>180.27576870431656</c:v>
                </c:pt>
                <c:pt idx="1179">
                  <c:v>178.40106848332323</c:v>
                </c:pt>
                <c:pt idx="1180">
                  <c:v>177.89879108736088</c:v>
                </c:pt>
                <c:pt idx="1181">
                  <c:v>176.58669791299528</c:v>
                </c:pt>
                <c:pt idx="1182">
                  <c:v>178.97701990414942</c:v>
                </c:pt>
                <c:pt idx="1183">
                  <c:v>177.12756000024601</c:v>
                </c:pt>
                <c:pt idx="1184">
                  <c:v>176.94512261694291</c:v>
                </c:pt>
                <c:pt idx="1185">
                  <c:v>176.57433844044536</c:v>
                </c:pt>
                <c:pt idx="1186">
                  <c:v>177.54727997573036</c:v>
                </c:pt>
                <c:pt idx="1187">
                  <c:v>176.93672203176442</c:v>
                </c:pt>
                <c:pt idx="1188">
                  <c:v>178.50342034065832</c:v>
                </c:pt>
                <c:pt idx="1189">
                  <c:v>179.61131189156669</c:v>
                </c:pt>
                <c:pt idx="1190">
                  <c:v>179.04277615427046</c:v>
                </c:pt>
                <c:pt idx="1191">
                  <c:v>178.24980010777858</c:v>
                </c:pt>
                <c:pt idx="1192">
                  <c:v>179.14858480776405</c:v>
                </c:pt>
                <c:pt idx="1193">
                  <c:v>179.14611291325409</c:v>
                </c:pt>
                <c:pt idx="1194">
                  <c:v>176.90804419929316</c:v>
                </c:pt>
                <c:pt idx="1195">
                  <c:v>174.0643806111635</c:v>
                </c:pt>
                <c:pt idx="1196">
                  <c:v>174.5053627355891</c:v>
                </c:pt>
                <c:pt idx="1197">
                  <c:v>174.63589033418253</c:v>
                </c:pt>
                <c:pt idx="1198">
                  <c:v>174.18254873720699</c:v>
                </c:pt>
                <c:pt idx="1199">
                  <c:v>174.1242081706159</c:v>
                </c:pt>
                <c:pt idx="1200">
                  <c:v>176.53332041620138</c:v>
                </c:pt>
                <c:pt idx="1201">
                  <c:v>175.64886499206293</c:v>
                </c:pt>
                <c:pt idx="1202">
                  <c:v>175.22271423469718</c:v>
                </c:pt>
                <c:pt idx="1203">
                  <c:v>176.70782074398443</c:v>
                </c:pt>
                <c:pt idx="1204">
                  <c:v>176.92287556635299</c:v>
                </c:pt>
                <c:pt idx="1205">
                  <c:v>176.55753727008829</c:v>
                </c:pt>
                <c:pt idx="1206">
                  <c:v>175.71116444602532</c:v>
                </c:pt>
                <c:pt idx="1207">
                  <c:v>177.28278726316205</c:v>
                </c:pt>
                <c:pt idx="1208">
                  <c:v>178.13311897459639</c:v>
                </c:pt>
                <c:pt idx="1209">
                  <c:v>178.33087053539506</c:v>
                </c:pt>
                <c:pt idx="1210">
                  <c:v>177.42467015187961</c:v>
                </c:pt>
                <c:pt idx="1211">
                  <c:v>176.43987123525761</c:v>
                </c:pt>
                <c:pt idx="1212">
                  <c:v>176.26287973218734</c:v>
                </c:pt>
                <c:pt idx="1213">
                  <c:v>173.56951889873099</c:v>
                </c:pt>
                <c:pt idx="1214">
                  <c:v>173.14385095180094</c:v>
                </c:pt>
                <c:pt idx="1215">
                  <c:v>172.69446824219682</c:v>
                </c:pt>
                <c:pt idx="1216">
                  <c:v>171.97167086285583</c:v>
                </c:pt>
                <c:pt idx="1217">
                  <c:v>171.09414831181164</c:v>
                </c:pt>
                <c:pt idx="1218">
                  <c:v>172.54713947324632</c:v>
                </c:pt>
                <c:pt idx="1219">
                  <c:v>171.2716419060948</c:v>
                </c:pt>
                <c:pt idx="1220">
                  <c:v>173.96550483076408</c:v>
                </c:pt>
                <c:pt idx="1221">
                  <c:v>175.12333636308495</c:v>
                </c:pt>
                <c:pt idx="1222">
                  <c:v>175.54801940836643</c:v>
                </c:pt>
                <c:pt idx="1223">
                  <c:v>173.9185388350744</c:v>
                </c:pt>
                <c:pt idx="1224">
                  <c:v>172.17141150772886</c:v>
                </c:pt>
                <c:pt idx="1225">
                  <c:v>169.6144876827573</c:v>
                </c:pt>
                <c:pt idx="1226">
                  <c:v>168.51696652032459</c:v>
                </c:pt>
                <c:pt idx="1227">
                  <c:v>167.8134614866278</c:v>
                </c:pt>
                <c:pt idx="1228">
                  <c:v>167.94644169895409</c:v>
                </c:pt>
                <c:pt idx="1229">
                  <c:v>169.07808657409089</c:v>
                </c:pt>
                <c:pt idx="1230">
                  <c:v>167.97413462977676</c:v>
                </c:pt>
                <c:pt idx="1231">
                  <c:v>169.15174131817753</c:v>
                </c:pt>
                <c:pt idx="1232">
                  <c:v>169.59075363930606</c:v>
                </c:pt>
                <c:pt idx="1233">
                  <c:v>168.84918528631098</c:v>
                </c:pt>
                <c:pt idx="1234">
                  <c:v>167.5455119779011</c:v>
                </c:pt>
                <c:pt idx="1235">
                  <c:v>167.94742660060268</c:v>
                </c:pt>
                <c:pt idx="1236">
                  <c:v>167.61124894724492</c:v>
                </c:pt>
                <c:pt idx="1237">
                  <c:v>168.88674651439646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Mcap10!$E$2</c:f>
              <c:strCache>
                <c:ptCount val="1"/>
                <c:pt idx="0">
                  <c:v>Beta</c:v>
                </c:pt>
              </c:strCache>
            </c:strRef>
          </c:tx>
          <c:marker>
            <c:symbol val="none"/>
          </c:marker>
          <c:cat>
            <c:numRef>
              <c:f>Mcap10!$B$3:$B$1240</c:f>
              <c:numCache>
                <c:formatCode>m/d/yyyy</c:formatCode>
                <c:ptCount val="1238"/>
                <c:pt idx="0">
                  <c:v>43187</c:v>
                </c:pt>
                <c:pt idx="1">
                  <c:v>43192</c:v>
                </c:pt>
                <c:pt idx="2">
                  <c:v>43193</c:v>
                </c:pt>
                <c:pt idx="3">
                  <c:v>43194</c:v>
                </c:pt>
                <c:pt idx="4">
                  <c:v>43195</c:v>
                </c:pt>
                <c:pt idx="5">
                  <c:v>43196</c:v>
                </c:pt>
                <c:pt idx="6">
                  <c:v>43199</c:v>
                </c:pt>
                <c:pt idx="7">
                  <c:v>43200</c:v>
                </c:pt>
                <c:pt idx="8">
                  <c:v>43201</c:v>
                </c:pt>
                <c:pt idx="9">
                  <c:v>43202</c:v>
                </c:pt>
                <c:pt idx="10">
                  <c:v>43203</c:v>
                </c:pt>
                <c:pt idx="11">
                  <c:v>43206</c:v>
                </c:pt>
                <c:pt idx="12">
                  <c:v>43207</c:v>
                </c:pt>
                <c:pt idx="13">
                  <c:v>43208</c:v>
                </c:pt>
                <c:pt idx="14">
                  <c:v>43209</c:v>
                </c:pt>
                <c:pt idx="15">
                  <c:v>43210</c:v>
                </c:pt>
                <c:pt idx="16">
                  <c:v>43213</c:v>
                </c:pt>
                <c:pt idx="17">
                  <c:v>43214</c:v>
                </c:pt>
                <c:pt idx="18">
                  <c:v>43215</c:v>
                </c:pt>
                <c:pt idx="19">
                  <c:v>43216</c:v>
                </c:pt>
                <c:pt idx="20">
                  <c:v>43217</c:v>
                </c:pt>
                <c:pt idx="21">
                  <c:v>43220</c:v>
                </c:pt>
                <c:pt idx="22">
                  <c:v>43222</c:v>
                </c:pt>
                <c:pt idx="23">
                  <c:v>43223</c:v>
                </c:pt>
                <c:pt idx="24">
                  <c:v>43224</c:v>
                </c:pt>
                <c:pt idx="25">
                  <c:v>43227</c:v>
                </c:pt>
                <c:pt idx="26">
                  <c:v>43228</c:v>
                </c:pt>
                <c:pt idx="27">
                  <c:v>43229</c:v>
                </c:pt>
                <c:pt idx="28">
                  <c:v>43230</c:v>
                </c:pt>
                <c:pt idx="29">
                  <c:v>43231</c:v>
                </c:pt>
                <c:pt idx="30">
                  <c:v>43234</c:v>
                </c:pt>
                <c:pt idx="31">
                  <c:v>43235</c:v>
                </c:pt>
                <c:pt idx="32">
                  <c:v>43236</c:v>
                </c:pt>
                <c:pt idx="33">
                  <c:v>43237</c:v>
                </c:pt>
                <c:pt idx="34">
                  <c:v>43238</c:v>
                </c:pt>
                <c:pt idx="35">
                  <c:v>43241</c:v>
                </c:pt>
                <c:pt idx="36">
                  <c:v>43242</c:v>
                </c:pt>
                <c:pt idx="37">
                  <c:v>43243</c:v>
                </c:pt>
                <c:pt idx="38">
                  <c:v>43244</c:v>
                </c:pt>
                <c:pt idx="39">
                  <c:v>43245</c:v>
                </c:pt>
                <c:pt idx="40">
                  <c:v>43248</c:v>
                </c:pt>
                <c:pt idx="41">
                  <c:v>43249</c:v>
                </c:pt>
                <c:pt idx="42">
                  <c:v>43250</c:v>
                </c:pt>
                <c:pt idx="43">
                  <c:v>43251</c:v>
                </c:pt>
                <c:pt idx="44">
                  <c:v>43252</c:v>
                </c:pt>
                <c:pt idx="45">
                  <c:v>43255</c:v>
                </c:pt>
                <c:pt idx="46">
                  <c:v>43256</c:v>
                </c:pt>
                <c:pt idx="47">
                  <c:v>43257</c:v>
                </c:pt>
                <c:pt idx="48">
                  <c:v>43258</c:v>
                </c:pt>
                <c:pt idx="49">
                  <c:v>43259</c:v>
                </c:pt>
                <c:pt idx="50">
                  <c:v>43262</c:v>
                </c:pt>
                <c:pt idx="51">
                  <c:v>43263</c:v>
                </c:pt>
                <c:pt idx="52">
                  <c:v>43264</c:v>
                </c:pt>
                <c:pt idx="53">
                  <c:v>43265</c:v>
                </c:pt>
                <c:pt idx="54">
                  <c:v>43266</c:v>
                </c:pt>
                <c:pt idx="55">
                  <c:v>43269</c:v>
                </c:pt>
                <c:pt idx="56">
                  <c:v>43270</c:v>
                </c:pt>
                <c:pt idx="57">
                  <c:v>43271</c:v>
                </c:pt>
                <c:pt idx="58">
                  <c:v>43272</c:v>
                </c:pt>
                <c:pt idx="59">
                  <c:v>43273</c:v>
                </c:pt>
                <c:pt idx="60">
                  <c:v>43276</c:v>
                </c:pt>
                <c:pt idx="61">
                  <c:v>43277</c:v>
                </c:pt>
                <c:pt idx="62">
                  <c:v>43278</c:v>
                </c:pt>
                <c:pt idx="63">
                  <c:v>43279</c:v>
                </c:pt>
                <c:pt idx="64">
                  <c:v>43280</c:v>
                </c:pt>
                <c:pt idx="65">
                  <c:v>43283</c:v>
                </c:pt>
                <c:pt idx="66">
                  <c:v>43284</c:v>
                </c:pt>
                <c:pt idx="67">
                  <c:v>43285</c:v>
                </c:pt>
                <c:pt idx="68">
                  <c:v>43286</c:v>
                </c:pt>
                <c:pt idx="69">
                  <c:v>43287</c:v>
                </c:pt>
                <c:pt idx="70">
                  <c:v>43290</c:v>
                </c:pt>
                <c:pt idx="71">
                  <c:v>43291</c:v>
                </c:pt>
                <c:pt idx="72">
                  <c:v>43292</c:v>
                </c:pt>
                <c:pt idx="73">
                  <c:v>43293</c:v>
                </c:pt>
                <c:pt idx="74">
                  <c:v>43294</c:v>
                </c:pt>
                <c:pt idx="75">
                  <c:v>43297</c:v>
                </c:pt>
                <c:pt idx="76">
                  <c:v>43298</c:v>
                </c:pt>
                <c:pt idx="77">
                  <c:v>43299</c:v>
                </c:pt>
                <c:pt idx="78">
                  <c:v>43300</c:v>
                </c:pt>
                <c:pt idx="79">
                  <c:v>43301</c:v>
                </c:pt>
                <c:pt idx="80">
                  <c:v>43304</c:v>
                </c:pt>
                <c:pt idx="81">
                  <c:v>43305</c:v>
                </c:pt>
                <c:pt idx="82">
                  <c:v>43306</c:v>
                </c:pt>
                <c:pt idx="83">
                  <c:v>43307</c:v>
                </c:pt>
                <c:pt idx="84">
                  <c:v>43308</c:v>
                </c:pt>
                <c:pt idx="85">
                  <c:v>43311</c:v>
                </c:pt>
                <c:pt idx="86">
                  <c:v>43312</c:v>
                </c:pt>
                <c:pt idx="87">
                  <c:v>43313</c:v>
                </c:pt>
                <c:pt idx="88">
                  <c:v>43314</c:v>
                </c:pt>
                <c:pt idx="89">
                  <c:v>43315</c:v>
                </c:pt>
                <c:pt idx="90">
                  <c:v>43318</c:v>
                </c:pt>
                <c:pt idx="91">
                  <c:v>43319</c:v>
                </c:pt>
                <c:pt idx="92">
                  <c:v>43320</c:v>
                </c:pt>
                <c:pt idx="93">
                  <c:v>43321</c:v>
                </c:pt>
                <c:pt idx="94">
                  <c:v>43322</c:v>
                </c:pt>
                <c:pt idx="95">
                  <c:v>43325</c:v>
                </c:pt>
                <c:pt idx="96">
                  <c:v>43326</c:v>
                </c:pt>
                <c:pt idx="97">
                  <c:v>43328</c:v>
                </c:pt>
                <c:pt idx="98">
                  <c:v>43329</c:v>
                </c:pt>
                <c:pt idx="99">
                  <c:v>43332</c:v>
                </c:pt>
                <c:pt idx="100">
                  <c:v>43333</c:v>
                </c:pt>
                <c:pt idx="101">
                  <c:v>43335</c:v>
                </c:pt>
                <c:pt idx="102">
                  <c:v>43336</c:v>
                </c:pt>
                <c:pt idx="103">
                  <c:v>43339</c:v>
                </c:pt>
                <c:pt idx="104">
                  <c:v>43340</c:v>
                </c:pt>
                <c:pt idx="105">
                  <c:v>43341</c:v>
                </c:pt>
                <c:pt idx="106">
                  <c:v>43342</c:v>
                </c:pt>
                <c:pt idx="107">
                  <c:v>43343</c:v>
                </c:pt>
                <c:pt idx="108">
                  <c:v>43346</c:v>
                </c:pt>
                <c:pt idx="109">
                  <c:v>43347</c:v>
                </c:pt>
                <c:pt idx="110">
                  <c:v>43348</c:v>
                </c:pt>
                <c:pt idx="111">
                  <c:v>43349</c:v>
                </c:pt>
                <c:pt idx="112">
                  <c:v>43350</c:v>
                </c:pt>
                <c:pt idx="113">
                  <c:v>43353</c:v>
                </c:pt>
                <c:pt idx="114">
                  <c:v>43354</c:v>
                </c:pt>
                <c:pt idx="115">
                  <c:v>43355</c:v>
                </c:pt>
                <c:pt idx="116">
                  <c:v>43357</c:v>
                </c:pt>
                <c:pt idx="117">
                  <c:v>43360</c:v>
                </c:pt>
                <c:pt idx="118">
                  <c:v>43361</c:v>
                </c:pt>
                <c:pt idx="119">
                  <c:v>43362</c:v>
                </c:pt>
                <c:pt idx="120">
                  <c:v>43364</c:v>
                </c:pt>
                <c:pt idx="121">
                  <c:v>43367</c:v>
                </c:pt>
                <c:pt idx="122">
                  <c:v>43368</c:v>
                </c:pt>
                <c:pt idx="123">
                  <c:v>43369</c:v>
                </c:pt>
                <c:pt idx="124">
                  <c:v>43370</c:v>
                </c:pt>
                <c:pt idx="125">
                  <c:v>43371</c:v>
                </c:pt>
                <c:pt idx="126">
                  <c:v>43374</c:v>
                </c:pt>
                <c:pt idx="127">
                  <c:v>43376</c:v>
                </c:pt>
                <c:pt idx="128">
                  <c:v>43377</c:v>
                </c:pt>
                <c:pt idx="129">
                  <c:v>43378</c:v>
                </c:pt>
                <c:pt idx="130">
                  <c:v>43381</c:v>
                </c:pt>
                <c:pt idx="131">
                  <c:v>43382</c:v>
                </c:pt>
                <c:pt idx="132">
                  <c:v>43383</c:v>
                </c:pt>
                <c:pt idx="133">
                  <c:v>43384</c:v>
                </c:pt>
                <c:pt idx="134">
                  <c:v>43385</c:v>
                </c:pt>
                <c:pt idx="135">
                  <c:v>43388</c:v>
                </c:pt>
                <c:pt idx="136">
                  <c:v>43389</c:v>
                </c:pt>
                <c:pt idx="137">
                  <c:v>43390</c:v>
                </c:pt>
                <c:pt idx="138">
                  <c:v>43392</c:v>
                </c:pt>
                <c:pt idx="139">
                  <c:v>43395</c:v>
                </c:pt>
                <c:pt idx="140">
                  <c:v>43396</c:v>
                </c:pt>
                <c:pt idx="141">
                  <c:v>43397</c:v>
                </c:pt>
                <c:pt idx="142">
                  <c:v>43398</c:v>
                </c:pt>
                <c:pt idx="143">
                  <c:v>43399</c:v>
                </c:pt>
                <c:pt idx="144">
                  <c:v>43402</c:v>
                </c:pt>
                <c:pt idx="145">
                  <c:v>43403</c:v>
                </c:pt>
                <c:pt idx="146">
                  <c:v>43404</c:v>
                </c:pt>
                <c:pt idx="147">
                  <c:v>43405</c:v>
                </c:pt>
                <c:pt idx="148">
                  <c:v>43406</c:v>
                </c:pt>
                <c:pt idx="149">
                  <c:v>43409</c:v>
                </c:pt>
                <c:pt idx="150">
                  <c:v>43410</c:v>
                </c:pt>
                <c:pt idx="151">
                  <c:v>43411</c:v>
                </c:pt>
                <c:pt idx="152">
                  <c:v>43413</c:v>
                </c:pt>
                <c:pt idx="153">
                  <c:v>43416</c:v>
                </c:pt>
                <c:pt idx="154">
                  <c:v>43417</c:v>
                </c:pt>
                <c:pt idx="155">
                  <c:v>43418</c:v>
                </c:pt>
                <c:pt idx="156">
                  <c:v>43419</c:v>
                </c:pt>
                <c:pt idx="157">
                  <c:v>43420</c:v>
                </c:pt>
                <c:pt idx="158">
                  <c:v>43423</c:v>
                </c:pt>
                <c:pt idx="159">
                  <c:v>43424</c:v>
                </c:pt>
                <c:pt idx="160">
                  <c:v>43425</c:v>
                </c:pt>
                <c:pt idx="161">
                  <c:v>43426</c:v>
                </c:pt>
                <c:pt idx="162">
                  <c:v>43430</c:v>
                </c:pt>
                <c:pt idx="163">
                  <c:v>43431</c:v>
                </c:pt>
                <c:pt idx="164">
                  <c:v>43432</c:v>
                </c:pt>
                <c:pt idx="165">
                  <c:v>43433</c:v>
                </c:pt>
                <c:pt idx="166">
                  <c:v>43434</c:v>
                </c:pt>
                <c:pt idx="167">
                  <c:v>43437</c:v>
                </c:pt>
                <c:pt idx="168">
                  <c:v>43438</c:v>
                </c:pt>
                <c:pt idx="169">
                  <c:v>43439</c:v>
                </c:pt>
                <c:pt idx="170">
                  <c:v>43440</c:v>
                </c:pt>
                <c:pt idx="171">
                  <c:v>43441</c:v>
                </c:pt>
                <c:pt idx="172">
                  <c:v>43444</c:v>
                </c:pt>
                <c:pt idx="173">
                  <c:v>43445</c:v>
                </c:pt>
                <c:pt idx="174">
                  <c:v>43446</c:v>
                </c:pt>
                <c:pt idx="175">
                  <c:v>43447</c:v>
                </c:pt>
                <c:pt idx="176">
                  <c:v>43448</c:v>
                </c:pt>
                <c:pt idx="177">
                  <c:v>43451</c:v>
                </c:pt>
                <c:pt idx="178">
                  <c:v>43452</c:v>
                </c:pt>
                <c:pt idx="179">
                  <c:v>43453</c:v>
                </c:pt>
                <c:pt idx="180">
                  <c:v>43454</c:v>
                </c:pt>
                <c:pt idx="181">
                  <c:v>43455</c:v>
                </c:pt>
                <c:pt idx="182">
                  <c:v>43458</c:v>
                </c:pt>
                <c:pt idx="183">
                  <c:v>43460</c:v>
                </c:pt>
                <c:pt idx="184">
                  <c:v>43461</c:v>
                </c:pt>
                <c:pt idx="185">
                  <c:v>43462</c:v>
                </c:pt>
                <c:pt idx="186">
                  <c:v>43465</c:v>
                </c:pt>
                <c:pt idx="187">
                  <c:v>43466</c:v>
                </c:pt>
                <c:pt idx="188">
                  <c:v>43467</c:v>
                </c:pt>
                <c:pt idx="189">
                  <c:v>43468</c:v>
                </c:pt>
                <c:pt idx="190">
                  <c:v>43469</c:v>
                </c:pt>
                <c:pt idx="191">
                  <c:v>43472</c:v>
                </c:pt>
                <c:pt idx="192">
                  <c:v>43473</c:v>
                </c:pt>
                <c:pt idx="193">
                  <c:v>43474</c:v>
                </c:pt>
                <c:pt idx="194">
                  <c:v>43475</c:v>
                </c:pt>
                <c:pt idx="195">
                  <c:v>43476</c:v>
                </c:pt>
                <c:pt idx="196">
                  <c:v>43479</c:v>
                </c:pt>
                <c:pt idx="197">
                  <c:v>43480</c:v>
                </c:pt>
                <c:pt idx="198">
                  <c:v>43481</c:v>
                </c:pt>
                <c:pt idx="199">
                  <c:v>43482</c:v>
                </c:pt>
                <c:pt idx="200">
                  <c:v>43483</c:v>
                </c:pt>
                <c:pt idx="201">
                  <c:v>43486</c:v>
                </c:pt>
                <c:pt idx="202">
                  <c:v>43487</c:v>
                </c:pt>
                <c:pt idx="203">
                  <c:v>43488</c:v>
                </c:pt>
                <c:pt idx="204">
                  <c:v>43489</c:v>
                </c:pt>
                <c:pt idx="205">
                  <c:v>43490</c:v>
                </c:pt>
                <c:pt idx="206">
                  <c:v>43493</c:v>
                </c:pt>
                <c:pt idx="207">
                  <c:v>43494</c:v>
                </c:pt>
                <c:pt idx="208">
                  <c:v>43495</c:v>
                </c:pt>
                <c:pt idx="209">
                  <c:v>43496</c:v>
                </c:pt>
                <c:pt idx="210">
                  <c:v>43497</c:v>
                </c:pt>
                <c:pt idx="211">
                  <c:v>43500</c:v>
                </c:pt>
                <c:pt idx="212">
                  <c:v>43501</c:v>
                </c:pt>
                <c:pt idx="213">
                  <c:v>43502</c:v>
                </c:pt>
                <c:pt idx="214">
                  <c:v>43503</c:v>
                </c:pt>
                <c:pt idx="215">
                  <c:v>43504</c:v>
                </c:pt>
                <c:pt idx="216">
                  <c:v>43507</c:v>
                </c:pt>
                <c:pt idx="217">
                  <c:v>43508</c:v>
                </c:pt>
                <c:pt idx="218">
                  <c:v>43510</c:v>
                </c:pt>
                <c:pt idx="219">
                  <c:v>43511</c:v>
                </c:pt>
                <c:pt idx="220">
                  <c:v>43514</c:v>
                </c:pt>
                <c:pt idx="221">
                  <c:v>43515</c:v>
                </c:pt>
                <c:pt idx="222">
                  <c:v>43516</c:v>
                </c:pt>
                <c:pt idx="223">
                  <c:v>43517</c:v>
                </c:pt>
                <c:pt idx="224">
                  <c:v>43518</c:v>
                </c:pt>
                <c:pt idx="225">
                  <c:v>43521</c:v>
                </c:pt>
                <c:pt idx="226">
                  <c:v>43522</c:v>
                </c:pt>
                <c:pt idx="227">
                  <c:v>43523</c:v>
                </c:pt>
                <c:pt idx="228">
                  <c:v>43524</c:v>
                </c:pt>
                <c:pt idx="229">
                  <c:v>43525</c:v>
                </c:pt>
                <c:pt idx="230">
                  <c:v>43529</c:v>
                </c:pt>
                <c:pt idx="231">
                  <c:v>43530</c:v>
                </c:pt>
                <c:pt idx="232">
                  <c:v>43531</c:v>
                </c:pt>
                <c:pt idx="233">
                  <c:v>43532</c:v>
                </c:pt>
                <c:pt idx="234">
                  <c:v>43535</c:v>
                </c:pt>
                <c:pt idx="235">
                  <c:v>43536</c:v>
                </c:pt>
                <c:pt idx="236">
                  <c:v>43537</c:v>
                </c:pt>
                <c:pt idx="237">
                  <c:v>43538</c:v>
                </c:pt>
                <c:pt idx="238">
                  <c:v>43539</c:v>
                </c:pt>
                <c:pt idx="239">
                  <c:v>43542</c:v>
                </c:pt>
                <c:pt idx="240">
                  <c:v>43543</c:v>
                </c:pt>
                <c:pt idx="241">
                  <c:v>43544</c:v>
                </c:pt>
                <c:pt idx="242">
                  <c:v>43546</c:v>
                </c:pt>
                <c:pt idx="243">
                  <c:v>43549</c:v>
                </c:pt>
                <c:pt idx="244">
                  <c:v>43550</c:v>
                </c:pt>
                <c:pt idx="245">
                  <c:v>43551</c:v>
                </c:pt>
                <c:pt idx="246">
                  <c:v>43552</c:v>
                </c:pt>
                <c:pt idx="247">
                  <c:v>43556</c:v>
                </c:pt>
                <c:pt idx="248">
                  <c:v>43557</c:v>
                </c:pt>
                <c:pt idx="249">
                  <c:v>43558</c:v>
                </c:pt>
                <c:pt idx="250">
                  <c:v>43559</c:v>
                </c:pt>
                <c:pt idx="251">
                  <c:v>43560</c:v>
                </c:pt>
                <c:pt idx="252">
                  <c:v>43563</c:v>
                </c:pt>
                <c:pt idx="253">
                  <c:v>43564</c:v>
                </c:pt>
                <c:pt idx="254">
                  <c:v>43565</c:v>
                </c:pt>
                <c:pt idx="255">
                  <c:v>43566</c:v>
                </c:pt>
                <c:pt idx="256">
                  <c:v>43567</c:v>
                </c:pt>
                <c:pt idx="257">
                  <c:v>43570</c:v>
                </c:pt>
                <c:pt idx="258">
                  <c:v>43571</c:v>
                </c:pt>
                <c:pt idx="259">
                  <c:v>43573</c:v>
                </c:pt>
                <c:pt idx="260">
                  <c:v>43577</c:v>
                </c:pt>
                <c:pt idx="261">
                  <c:v>43578</c:v>
                </c:pt>
                <c:pt idx="262">
                  <c:v>43579</c:v>
                </c:pt>
                <c:pt idx="263">
                  <c:v>43580</c:v>
                </c:pt>
                <c:pt idx="264">
                  <c:v>43581</c:v>
                </c:pt>
                <c:pt idx="265">
                  <c:v>43585</c:v>
                </c:pt>
                <c:pt idx="266">
                  <c:v>43587</c:v>
                </c:pt>
                <c:pt idx="267">
                  <c:v>43588</c:v>
                </c:pt>
                <c:pt idx="268">
                  <c:v>43591</c:v>
                </c:pt>
                <c:pt idx="269">
                  <c:v>43592</c:v>
                </c:pt>
                <c:pt idx="270">
                  <c:v>43593</c:v>
                </c:pt>
                <c:pt idx="271">
                  <c:v>43594</c:v>
                </c:pt>
                <c:pt idx="272">
                  <c:v>43595</c:v>
                </c:pt>
                <c:pt idx="273">
                  <c:v>43598</c:v>
                </c:pt>
                <c:pt idx="274">
                  <c:v>43599</c:v>
                </c:pt>
                <c:pt idx="275">
                  <c:v>43600</c:v>
                </c:pt>
                <c:pt idx="276">
                  <c:v>43601</c:v>
                </c:pt>
                <c:pt idx="277">
                  <c:v>43602</c:v>
                </c:pt>
                <c:pt idx="278">
                  <c:v>43605</c:v>
                </c:pt>
                <c:pt idx="279">
                  <c:v>43606</c:v>
                </c:pt>
                <c:pt idx="280">
                  <c:v>43607</c:v>
                </c:pt>
                <c:pt idx="281">
                  <c:v>43608</c:v>
                </c:pt>
                <c:pt idx="282">
                  <c:v>43609</c:v>
                </c:pt>
                <c:pt idx="283">
                  <c:v>43612</c:v>
                </c:pt>
                <c:pt idx="284">
                  <c:v>43613</c:v>
                </c:pt>
                <c:pt idx="285">
                  <c:v>43614</c:v>
                </c:pt>
                <c:pt idx="286">
                  <c:v>43615</c:v>
                </c:pt>
                <c:pt idx="287">
                  <c:v>43616</c:v>
                </c:pt>
                <c:pt idx="288">
                  <c:v>43619</c:v>
                </c:pt>
                <c:pt idx="289">
                  <c:v>43620</c:v>
                </c:pt>
                <c:pt idx="290">
                  <c:v>43622</c:v>
                </c:pt>
                <c:pt idx="291">
                  <c:v>43623</c:v>
                </c:pt>
                <c:pt idx="292">
                  <c:v>43626</c:v>
                </c:pt>
                <c:pt idx="293">
                  <c:v>43627</c:v>
                </c:pt>
                <c:pt idx="294">
                  <c:v>43628</c:v>
                </c:pt>
                <c:pt idx="295">
                  <c:v>43629</c:v>
                </c:pt>
                <c:pt idx="296">
                  <c:v>43630</c:v>
                </c:pt>
                <c:pt idx="297">
                  <c:v>43633</c:v>
                </c:pt>
                <c:pt idx="298">
                  <c:v>43634</c:v>
                </c:pt>
                <c:pt idx="299">
                  <c:v>43635</c:v>
                </c:pt>
                <c:pt idx="300">
                  <c:v>43636</c:v>
                </c:pt>
                <c:pt idx="301">
                  <c:v>43637</c:v>
                </c:pt>
                <c:pt idx="302">
                  <c:v>43640</c:v>
                </c:pt>
                <c:pt idx="303">
                  <c:v>43641</c:v>
                </c:pt>
                <c:pt idx="304">
                  <c:v>43642</c:v>
                </c:pt>
                <c:pt idx="305">
                  <c:v>43643</c:v>
                </c:pt>
                <c:pt idx="306">
                  <c:v>43644</c:v>
                </c:pt>
                <c:pt idx="307">
                  <c:v>43647</c:v>
                </c:pt>
                <c:pt idx="308">
                  <c:v>43648</c:v>
                </c:pt>
                <c:pt idx="309">
                  <c:v>43649</c:v>
                </c:pt>
                <c:pt idx="310">
                  <c:v>43650</c:v>
                </c:pt>
                <c:pt idx="311">
                  <c:v>43651</c:v>
                </c:pt>
                <c:pt idx="312">
                  <c:v>43654</c:v>
                </c:pt>
                <c:pt idx="313">
                  <c:v>43655</c:v>
                </c:pt>
                <c:pt idx="314">
                  <c:v>43656</c:v>
                </c:pt>
                <c:pt idx="315">
                  <c:v>43657</c:v>
                </c:pt>
                <c:pt idx="316">
                  <c:v>43658</c:v>
                </c:pt>
                <c:pt idx="317">
                  <c:v>43661</c:v>
                </c:pt>
                <c:pt idx="318">
                  <c:v>43662</c:v>
                </c:pt>
                <c:pt idx="319">
                  <c:v>43663</c:v>
                </c:pt>
                <c:pt idx="320">
                  <c:v>43664</c:v>
                </c:pt>
                <c:pt idx="321">
                  <c:v>43665</c:v>
                </c:pt>
                <c:pt idx="322">
                  <c:v>43668</c:v>
                </c:pt>
                <c:pt idx="323">
                  <c:v>43669</c:v>
                </c:pt>
                <c:pt idx="324">
                  <c:v>43670</c:v>
                </c:pt>
                <c:pt idx="325">
                  <c:v>43671</c:v>
                </c:pt>
                <c:pt idx="326">
                  <c:v>43672</c:v>
                </c:pt>
                <c:pt idx="327">
                  <c:v>43675</c:v>
                </c:pt>
                <c:pt idx="328">
                  <c:v>43676</c:v>
                </c:pt>
                <c:pt idx="329">
                  <c:v>43677</c:v>
                </c:pt>
                <c:pt idx="330">
                  <c:v>43678</c:v>
                </c:pt>
                <c:pt idx="331">
                  <c:v>43679</c:v>
                </c:pt>
                <c:pt idx="332">
                  <c:v>43682</c:v>
                </c:pt>
                <c:pt idx="333">
                  <c:v>43683</c:v>
                </c:pt>
                <c:pt idx="334">
                  <c:v>43684</c:v>
                </c:pt>
                <c:pt idx="335">
                  <c:v>43685</c:v>
                </c:pt>
                <c:pt idx="336">
                  <c:v>43686</c:v>
                </c:pt>
                <c:pt idx="337">
                  <c:v>43690</c:v>
                </c:pt>
                <c:pt idx="338">
                  <c:v>43691</c:v>
                </c:pt>
                <c:pt idx="339">
                  <c:v>43693</c:v>
                </c:pt>
                <c:pt idx="340">
                  <c:v>43696</c:v>
                </c:pt>
                <c:pt idx="341">
                  <c:v>43697</c:v>
                </c:pt>
                <c:pt idx="342">
                  <c:v>43698</c:v>
                </c:pt>
                <c:pt idx="343">
                  <c:v>43699</c:v>
                </c:pt>
                <c:pt idx="344">
                  <c:v>43700</c:v>
                </c:pt>
                <c:pt idx="345">
                  <c:v>43703</c:v>
                </c:pt>
                <c:pt idx="346">
                  <c:v>43704</c:v>
                </c:pt>
                <c:pt idx="347">
                  <c:v>43705</c:v>
                </c:pt>
                <c:pt idx="348">
                  <c:v>43706</c:v>
                </c:pt>
                <c:pt idx="349">
                  <c:v>43707</c:v>
                </c:pt>
                <c:pt idx="350">
                  <c:v>43711</c:v>
                </c:pt>
                <c:pt idx="351">
                  <c:v>43712</c:v>
                </c:pt>
                <c:pt idx="352">
                  <c:v>43713</c:v>
                </c:pt>
                <c:pt idx="353">
                  <c:v>43714</c:v>
                </c:pt>
                <c:pt idx="354">
                  <c:v>43717</c:v>
                </c:pt>
                <c:pt idx="355">
                  <c:v>43719</c:v>
                </c:pt>
                <c:pt idx="356">
                  <c:v>43720</c:v>
                </c:pt>
                <c:pt idx="357">
                  <c:v>43721</c:v>
                </c:pt>
                <c:pt idx="358">
                  <c:v>43724</c:v>
                </c:pt>
                <c:pt idx="359">
                  <c:v>43725</c:v>
                </c:pt>
                <c:pt idx="360">
                  <c:v>43726</c:v>
                </c:pt>
                <c:pt idx="361">
                  <c:v>43727</c:v>
                </c:pt>
                <c:pt idx="362">
                  <c:v>43728</c:v>
                </c:pt>
                <c:pt idx="363">
                  <c:v>43731</c:v>
                </c:pt>
                <c:pt idx="364">
                  <c:v>43732</c:v>
                </c:pt>
                <c:pt idx="365">
                  <c:v>43733</c:v>
                </c:pt>
                <c:pt idx="366">
                  <c:v>43734</c:v>
                </c:pt>
                <c:pt idx="367">
                  <c:v>43735</c:v>
                </c:pt>
                <c:pt idx="368">
                  <c:v>43738</c:v>
                </c:pt>
                <c:pt idx="369">
                  <c:v>43739</c:v>
                </c:pt>
                <c:pt idx="370">
                  <c:v>43741</c:v>
                </c:pt>
                <c:pt idx="371">
                  <c:v>43742</c:v>
                </c:pt>
                <c:pt idx="372">
                  <c:v>43745</c:v>
                </c:pt>
                <c:pt idx="373">
                  <c:v>43747</c:v>
                </c:pt>
                <c:pt idx="374">
                  <c:v>43748</c:v>
                </c:pt>
                <c:pt idx="375">
                  <c:v>43749</c:v>
                </c:pt>
                <c:pt idx="376">
                  <c:v>43752</c:v>
                </c:pt>
                <c:pt idx="377">
                  <c:v>43753</c:v>
                </c:pt>
                <c:pt idx="378">
                  <c:v>43754</c:v>
                </c:pt>
                <c:pt idx="379">
                  <c:v>43755</c:v>
                </c:pt>
                <c:pt idx="380">
                  <c:v>43756</c:v>
                </c:pt>
                <c:pt idx="381">
                  <c:v>43760</c:v>
                </c:pt>
                <c:pt idx="382">
                  <c:v>43761</c:v>
                </c:pt>
                <c:pt idx="383">
                  <c:v>43762</c:v>
                </c:pt>
                <c:pt idx="384">
                  <c:v>43763</c:v>
                </c:pt>
                <c:pt idx="385">
                  <c:v>43765</c:v>
                </c:pt>
                <c:pt idx="386">
                  <c:v>43767</c:v>
                </c:pt>
                <c:pt idx="387">
                  <c:v>43768</c:v>
                </c:pt>
                <c:pt idx="388">
                  <c:v>43769</c:v>
                </c:pt>
                <c:pt idx="389">
                  <c:v>43770</c:v>
                </c:pt>
                <c:pt idx="390">
                  <c:v>43773</c:v>
                </c:pt>
                <c:pt idx="391">
                  <c:v>43774</c:v>
                </c:pt>
                <c:pt idx="392">
                  <c:v>43775</c:v>
                </c:pt>
                <c:pt idx="393">
                  <c:v>43776</c:v>
                </c:pt>
                <c:pt idx="394">
                  <c:v>43777</c:v>
                </c:pt>
                <c:pt idx="395">
                  <c:v>43780</c:v>
                </c:pt>
                <c:pt idx="396">
                  <c:v>43782</c:v>
                </c:pt>
                <c:pt idx="397">
                  <c:v>43783</c:v>
                </c:pt>
                <c:pt idx="398">
                  <c:v>43784</c:v>
                </c:pt>
                <c:pt idx="399">
                  <c:v>43787</c:v>
                </c:pt>
                <c:pt idx="400">
                  <c:v>43788</c:v>
                </c:pt>
                <c:pt idx="401">
                  <c:v>43789</c:v>
                </c:pt>
                <c:pt idx="402">
                  <c:v>43790</c:v>
                </c:pt>
                <c:pt idx="403">
                  <c:v>43791</c:v>
                </c:pt>
                <c:pt idx="404">
                  <c:v>43794</c:v>
                </c:pt>
                <c:pt idx="405">
                  <c:v>43795</c:v>
                </c:pt>
                <c:pt idx="406">
                  <c:v>43796</c:v>
                </c:pt>
                <c:pt idx="407">
                  <c:v>43797</c:v>
                </c:pt>
                <c:pt idx="408">
                  <c:v>43798</c:v>
                </c:pt>
                <c:pt idx="409">
                  <c:v>43801</c:v>
                </c:pt>
                <c:pt idx="410">
                  <c:v>43802</c:v>
                </c:pt>
                <c:pt idx="411">
                  <c:v>43803</c:v>
                </c:pt>
                <c:pt idx="412">
                  <c:v>43804</c:v>
                </c:pt>
                <c:pt idx="413">
                  <c:v>43805</c:v>
                </c:pt>
                <c:pt idx="414">
                  <c:v>43808</c:v>
                </c:pt>
                <c:pt idx="415">
                  <c:v>43809</c:v>
                </c:pt>
                <c:pt idx="416">
                  <c:v>43810</c:v>
                </c:pt>
                <c:pt idx="417">
                  <c:v>43811</c:v>
                </c:pt>
                <c:pt idx="418">
                  <c:v>43812</c:v>
                </c:pt>
                <c:pt idx="419">
                  <c:v>43815</c:v>
                </c:pt>
                <c:pt idx="420">
                  <c:v>43816</c:v>
                </c:pt>
                <c:pt idx="421">
                  <c:v>43817</c:v>
                </c:pt>
                <c:pt idx="422">
                  <c:v>43818</c:v>
                </c:pt>
                <c:pt idx="423">
                  <c:v>43819</c:v>
                </c:pt>
                <c:pt idx="424">
                  <c:v>43822</c:v>
                </c:pt>
                <c:pt idx="425">
                  <c:v>43823</c:v>
                </c:pt>
                <c:pt idx="426">
                  <c:v>43825</c:v>
                </c:pt>
                <c:pt idx="427">
                  <c:v>43826</c:v>
                </c:pt>
                <c:pt idx="428">
                  <c:v>43829</c:v>
                </c:pt>
                <c:pt idx="429">
                  <c:v>43830</c:v>
                </c:pt>
                <c:pt idx="430">
                  <c:v>43831</c:v>
                </c:pt>
                <c:pt idx="431">
                  <c:v>43832</c:v>
                </c:pt>
                <c:pt idx="432">
                  <c:v>43833</c:v>
                </c:pt>
                <c:pt idx="433">
                  <c:v>43836</c:v>
                </c:pt>
                <c:pt idx="434">
                  <c:v>43837</c:v>
                </c:pt>
                <c:pt idx="435">
                  <c:v>43838</c:v>
                </c:pt>
                <c:pt idx="436">
                  <c:v>43839</c:v>
                </c:pt>
                <c:pt idx="437">
                  <c:v>43840</c:v>
                </c:pt>
                <c:pt idx="438">
                  <c:v>43843</c:v>
                </c:pt>
                <c:pt idx="439">
                  <c:v>43844</c:v>
                </c:pt>
                <c:pt idx="440">
                  <c:v>43845</c:v>
                </c:pt>
                <c:pt idx="441">
                  <c:v>43846</c:v>
                </c:pt>
                <c:pt idx="442">
                  <c:v>43847</c:v>
                </c:pt>
                <c:pt idx="443">
                  <c:v>43850</c:v>
                </c:pt>
                <c:pt idx="444">
                  <c:v>43851</c:v>
                </c:pt>
                <c:pt idx="445">
                  <c:v>43852</c:v>
                </c:pt>
                <c:pt idx="446">
                  <c:v>43853</c:v>
                </c:pt>
                <c:pt idx="447">
                  <c:v>43854</c:v>
                </c:pt>
                <c:pt idx="448">
                  <c:v>43857</c:v>
                </c:pt>
                <c:pt idx="449">
                  <c:v>43858</c:v>
                </c:pt>
                <c:pt idx="450">
                  <c:v>43859</c:v>
                </c:pt>
                <c:pt idx="451">
                  <c:v>43860</c:v>
                </c:pt>
                <c:pt idx="452">
                  <c:v>43861</c:v>
                </c:pt>
                <c:pt idx="453">
                  <c:v>43864</c:v>
                </c:pt>
                <c:pt idx="454">
                  <c:v>43865</c:v>
                </c:pt>
                <c:pt idx="455">
                  <c:v>43866</c:v>
                </c:pt>
                <c:pt idx="456">
                  <c:v>43867</c:v>
                </c:pt>
                <c:pt idx="457">
                  <c:v>43868</c:v>
                </c:pt>
                <c:pt idx="458">
                  <c:v>43871</c:v>
                </c:pt>
                <c:pt idx="459">
                  <c:v>43872</c:v>
                </c:pt>
                <c:pt idx="460">
                  <c:v>43873</c:v>
                </c:pt>
                <c:pt idx="461">
                  <c:v>43874</c:v>
                </c:pt>
                <c:pt idx="462">
                  <c:v>43875</c:v>
                </c:pt>
                <c:pt idx="463">
                  <c:v>43878</c:v>
                </c:pt>
                <c:pt idx="464">
                  <c:v>43879</c:v>
                </c:pt>
                <c:pt idx="465">
                  <c:v>43880</c:v>
                </c:pt>
                <c:pt idx="466">
                  <c:v>43881</c:v>
                </c:pt>
                <c:pt idx="467">
                  <c:v>43885</c:v>
                </c:pt>
                <c:pt idx="468">
                  <c:v>43886</c:v>
                </c:pt>
                <c:pt idx="469">
                  <c:v>43887</c:v>
                </c:pt>
                <c:pt idx="470">
                  <c:v>43888</c:v>
                </c:pt>
                <c:pt idx="471">
                  <c:v>43889</c:v>
                </c:pt>
                <c:pt idx="472">
                  <c:v>43892</c:v>
                </c:pt>
                <c:pt idx="473">
                  <c:v>43893</c:v>
                </c:pt>
                <c:pt idx="474">
                  <c:v>43894</c:v>
                </c:pt>
                <c:pt idx="475">
                  <c:v>43895</c:v>
                </c:pt>
                <c:pt idx="476">
                  <c:v>43896</c:v>
                </c:pt>
                <c:pt idx="477">
                  <c:v>43899</c:v>
                </c:pt>
                <c:pt idx="478">
                  <c:v>43901</c:v>
                </c:pt>
                <c:pt idx="479">
                  <c:v>43902</c:v>
                </c:pt>
                <c:pt idx="480">
                  <c:v>43903</c:v>
                </c:pt>
                <c:pt idx="481">
                  <c:v>43906</c:v>
                </c:pt>
                <c:pt idx="482">
                  <c:v>43907</c:v>
                </c:pt>
                <c:pt idx="483">
                  <c:v>43908</c:v>
                </c:pt>
                <c:pt idx="484">
                  <c:v>43909</c:v>
                </c:pt>
                <c:pt idx="485">
                  <c:v>43910</c:v>
                </c:pt>
                <c:pt idx="486">
                  <c:v>43913</c:v>
                </c:pt>
                <c:pt idx="487">
                  <c:v>43914</c:v>
                </c:pt>
                <c:pt idx="488">
                  <c:v>43915</c:v>
                </c:pt>
                <c:pt idx="489">
                  <c:v>43916</c:v>
                </c:pt>
                <c:pt idx="490">
                  <c:v>43917</c:v>
                </c:pt>
                <c:pt idx="491">
                  <c:v>43920</c:v>
                </c:pt>
                <c:pt idx="492">
                  <c:v>43921</c:v>
                </c:pt>
                <c:pt idx="493">
                  <c:v>43922</c:v>
                </c:pt>
                <c:pt idx="494">
                  <c:v>43924</c:v>
                </c:pt>
                <c:pt idx="495">
                  <c:v>43928</c:v>
                </c:pt>
                <c:pt idx="496">
                  <c:v>43929</c:v>
                </c:pt>
                <c:pt idx="497">
                  <c:v>43930</c:v>
                </c:pt>
                <c:pt idx="498">
                  <c:v>43934</c:v>
                </c:pt>
                <c:pt idx="499">
                  <c:v>43936</c:v>
                </c:pt>
                <c:pt idx="500">
                  <c:v>43937</c:v>
                </c:pt>
                <c:pt idx="501">
                  <c:v>43938</c:v>
                </c:pt>
                <c:pt idx="502">
                  <c:v>43941</c:v>
                </c:pt>
                <c:pt idx="503">
                  <c:v>43942</c:v>
                </c:pt>
                <c:pt idx="504">
                  <c:v>43943</c:v>
                </c:pt>
                <c:pt idx="505">
                  <c:v>43944</c:v>
                </c:pt>
                <c:pt idx="506">
                  <c:v>43945</c:v>
                </c:pt>
                <c:pt idx="507">
                  <c:v>43948</c:v>
                </c:pt>
                <c:pt idx="508">
                  <c:v>43949</c:v>
                </c:pt>
                <c:pt idx="509">
                  <c:v>43950</c:v>
                </c:pt>
                <c:pt idx="510">
                  <c:v>43951</c:v>
                </c:pt>
                <c:pt idx="511">
                  <c:v>43955</c:v>
                </c:pt>
                <c:pt idx="512">
                  <c:v>43956</c:v>
                </c:pt>
                <c:pt idx="513">
                  <c:v>43957</c:v>
                </c:pt>
                <c:pt idx="514">
                  <c:v>43958</c:v>
                </c:pt>
                <c:pt idx="515">
                  <c:v>43959</c:v>
                </c:pt>
                <c:pt idx="516">
                  <c:v>43962</c:v>
                </c:pt>
                <c:pt idx="517">
                  <c:v>43963</c:v>
                </c:pt>
                <c:pt idx="518">
                  <c:v>43964</c:v>
                </c:pt>
                <c:pt idx="519">
                  <c:v>43965</c:v>
                </c:pt>
                <c:pt idx="520">
                  <c:v>43966</c:v>
                </c:pt>
                <c:pt idx="521">
                  <c:v>43969</c:v>
                </c:pt>
                <c:pt idx="522">
                  <c:v>43970</c:v>
                </c:pt>
                <c:pt idx="523">
                  <c:v>43971</c:v>
                </c:pt>
                <c:pt idx="524">
                  <c:v>43972</c:v>
                </c:pt>
                <c:pt idx="525">
                  <c:v>43973</c:v>
                </c:pt>
                <c:pt idx="526">
                  <c:v>43977</c:v>
                </c:pt>
                <c:pt idx="527">
                  <c:v>43978</c:v>
                </c:pt>
                <c:pt idx="528">
                  <c:v>43979</c:v>
                </c:pt>
                <c:pt idx="529">
                  <c:v>43980</c:v>
                </c:pt>
                <c:pt idx="530">
                  <c:v>43983</c:v>
                </c:pt>
                <c:pt idx="531">
                  <c:v>43984</c:v>
                </c:pt>
                <c:pt idx="532">
                  <c:v>43985</c:v>
                </c:pt>
                <c:pt idx="533">
                  <c:v>43986</c:v>
                </c:pt>
                <c:pt idx="534">
                  <c:v>43987</c:v>
                </c:pt>
                <c:pt idx="535">
                  <c:v>43990</c:v>
                </c:pt>
                <c:pt idx="536">
                  <c:v>43991</c:v>
                </c:pt>
                <c:pt idx="537">
                  <c:v>43992</c:v>
                </c:pt>
                <c:pt idx="538">
                  <c:v>43993</c:v>
                </c:pt>
                <c:pt idx="539">
                  <c:v>43994</c:v>
                </c:pt>
                <c:pt idx="540">
                  <c:v>43997</c:v>
                </c:pt>
                <c:pt idx="541">
                  <c:v>43998</c:v>
                </c:pt>
                <c:pt idx="542">
                  <c:v>43999</c:v>
                </c:pt>
                <c:pt idx="543">
                  <c:v>44000</c:v>
                </c:pt>
                <c:pt idx="544">
                  <c:v>44001</c:v>
                </c:pt>
                <c:pt idx="545">
                  <c:v>44004</c:v>
                </c:pt>
                <c:pt idx="546">
                  <c:v>44005</c:v>
                </c:pt>
                <c:pt idx="547">
                  <c:v>44006</c:v>
                </c:pt>
                <c:pt idx="548">
                  <c:v>44007</c:v>
                </c:pt>
                <c:pt idx="549">
                  <c:v>44008</c:v>
                </c:pt>
                <c:pt idx="550">
                  <c:v>44011</c:v>
                </c:pt>
                <c:pt idx="551">
                  <c:v>44012</c:v>
                </c:pt>
                <c:pt idx="552">
                  <c:v>44013</c:v>
                </c:pt>
                <c:pt idx="553">
                  <c:v>44014</c:v>
                </c:pt>
                <c:pt idx="554">
                  <c:v>44015</c:v>
                </c:pt>
                <c:pt idx="555">
                  <c:v>44018</c:v>
                </c:pt>
                <c:pt idx="556">
                  <c:v>44019</c:v>
                </c:pt>
                <c:pt idx="557">
                  <c:v>44020</c:v>
                </c:pt>
                <c:pt idx="558">
                  <c:v>44021</c:v>
                </c:pt>
                <c:pt idx="559">
                  <c:v>44022</c:v>
                </c:pt>
                <c:pt idx="560">
                  <c:v>44025</c:v>
                </c:pt>
                <c:pt idx="561">
                  <c:v>44026</c:v>
                </c:pt>
                <c:pt idx="562">
                  <c:v>44027</c:v>
                </c:pt>
                <c:pt idx="563">
                  <c:v>44028</c:v>
                </c:pt>
                <c:pt idx="564">
                  <c:v>44029</c:v>
                </c:pt>
                <c:pt idx="565">
                  <c:v>44032</c:v>
                </c:pt>
                <c:pt idx="566">
                  <c:v>44033</c:v>
                </c:pt>
                <c:pt idx="567">
                  <c:v>44034</c:v>
                </c:pt>
                <c:pt idx="568">
                  <c:v>44035</c:v>
                </c:pt>
                <c:pt idx="569">
                  <c:v>44036</c:v>
                </c:pt>
                <c:pt idx="570">
                  <c:v>44039</c:v>
                </c:pt>
                <c:pt idx="571">
                  <c:v>44040</c:v>
                </c:pt>
                <c:pt idx="572">
                  <c:v>44041</c:v>
                </c:pt>
                <c:pt idx="573">
                  <c:v>44042</c:v>
                </c:pt>
                <c:pt idx="574">
                  <c:v>44043</c:v>
                </c:pt>
                <c:pt idx="575">
                  <c:v>44046</c:v>
                </c:pt>
                <c:pt idx="576">
                  <c:v>44047</c:v>
                </c:pt>
                <c:pt idx="577">
                  <c:v>44048</c:v>
                </c:pt>
                <c:pt idx="578">
                  <c:v>44049</c:v>
                </c:pt>
                <c:pt idx="579">
                  <c:v>44050</c:v>
                </c:pt>
                <c:pt idx="580">
                  <c:v>44053</c:v>
                </c:pt>
                <c:pt idx="581">
                  <c:v>44054</c:v>
                </c:pt>
                <c:pt idx="582">
                  <c:v>44055</c:v>
                </c:pt>
                <c:pt idx="583">
                  <c:v>44056</c:v>
                </c:pt>
                <c:pt idx="584">
                  <c:v>44057</c:v>
                </c:pt>
                <c:pt idx="585">
                  <c:v>44060</c:v>
                </c:pt>
                <c:pt idx="586">
                  <c:v>44061</c:v>
                </c:pt>
                <c:pt idx="587">
                  <c:v>44062</c:v>
                </c:pt>
                <c:pt idx="588">
                  <c:v>44063</c:v>
                </c:pt>
                <c:pt idx="589">
                  <c:v>44064</c:v>
                </c:pt>
                <c:pt idx="590">
                  <c:v>44067</c:v>
                </c:pt>
                <c:pt idx="591">
                  <c:v>44068</c:v>
                </c:pt>
                <c:pt idx="592">
                  <c:v>44069</c:v>
                </c:pt>
                <c:pt idx="593">
                  <c:v>44070</c:v>
                </c:pt>
                <c:pt idx="594">
                  <c:v>44071</c:v>
                </c:pt>
                <c:pt idx="595">
                  <c:v>44074</c:v>
                </c:pt>
                <c:pt idx="596">
                  <c:v>44075</c:v>
                </c:pt>
                <c:pt idx="597">
                  <c:v>44076</c:v>
                </c:pt>
                <c:pt idx="598">
                  <c:v>44077</c:v>
                </c:pt>
                <c:pt idx="599">
                  <c:v>44078</c:v>
                </c:pt>
                <c:pt idx="600">
                  <c:v>44081</c:v>
                </c:pt>
                <c:pt idx="601">
                  <c:v>44082</c:v>
                </c:pt>
                <c:pt idx="602">
                  <c:v>44083</c:v>
                </c:pt>
                <c:pt idx="603">
                  <c:v>44084</c:v>
                </c:pt>
                <c:pt idx="604">
                  <c:v>44085</c:v>
                </c:pt>
                <c:pt idx="605">
                  <c:v>44088</c:v>
                </c:pt>
                <c:pt idx="606">
                  <c:v>44089</c:v>
                </c:pt>
                <c:pt idx="607">
                  <c:v>44090</c:v>
                </c:pt>
                <c:pt idx="608">
                  <c:v>44091</c:v>
                </c:pt>
                <c:pt idx="609">
                  <c:v>44092</c:v>
                </c:pt>
                <c:pt idx="610">
                  <c:v>44095</c:v>
                </c:pt>
                <c:pt idx="611">
                  <c:v>44096</c:v>
                </c:pt>
                <c:pt idx="612">
                  <c:v>44097</c:v>
                </c:pt>
                <c:pt idx="613">
                  <c:v>44098</c:v>
                </c:pt>
                <c:pt idx="614">
                  <c:v>44099</c:v>
                </c:pt>
                <c:pt idx="615">
                  <c:v>44102</c:v>
                </c:pt>
                <c:pt idx="616">
                  <c:v>44103</c:v>
                </c:pt>
                <c:pt idx="617">
                  <c:v>44104</c:v>
                </c:pt>
                <c:pt idx="618">
                  <c:v>44105</c:v>
                </c:pt>
                <c:pt idx="619">
                  <c:v>44109</c:v>
                </c:pt>
                <c:pt idx="620">
                  <c:v>44110</c:v>
                </c:pt>
                <c:pt idx="621">
                  <c:v>44111</c:v>
                </c:pt>
                <c:pt idx="622">
                  <c:v>44112</c:v>
                </c:pt>
                <c:pt idx="623">
                  <c:v>44113</c:v>
                </c:pt>
                <c:pt idx="624">
                  <c:v>44116</c:v>
                </c:pt>
                <c:pt idx="625">
                  <c:v>44117</c:v>
                </c:pt>
                <c:pt idx="626">
                  <c:v>44118</c:v>
                </c:pt>
                <c:pt idx="627">
                  <c:v>44119</c:v>
                </c:pt>
                <c:pt idx="628">
                  <c:v>44120</c:v>
                </c:pt>
                <c:pt idx="629">
                  <c:v>44123</c:v>
                </c:pt>
                <c:pt idx="630">
                  <c:v>44124</c:v>
                </c:pt>
                <c:pt idx="631">
                  <c:v>44125</c:v>
                </c:pt>
                <c:pt idx="632">
                  <c:v>44126</c:v>
                </c:pt>
                <c:pt idx="633">
                  <c:v>44127</c:v>
                </c:pt>
                <c:pt idx="634">
                  <c:v>44130</c:v>
                </c:pt>
                <c:pt idx="635">
                  <c:v>44131</c:v>
                </c:pt>
                <c:pt idx="636">
                  <c:v>44132</c:v>
                </c:pt>
                <c:pt idx="637">
                  <c:v>44133</c:v>
                </c:pt>
                <c:pt idx="638">
                  <c:v>44134</c:v>
                </c:pt>
                <c:pt idx="639">
                  <c:v>44137</c:v>
                </c:pt>
                <c:pt idx="640">
                  <c:v>44138</c:v>
                </c:pt>
                <c:pt idx="641">
                  <c:v>44139</c:v>
                </c:pt>
                <c:pt idx="642">
                  <c:v>44140</c:v>
                </c:pt>
                <c:pt idx="643">
                  <c:v>44141</c:v>
                </c:pt>
                <c:pt idx="644">
                  <c:v>44144</c:v>
                </c:pt>
                <c:pt idx="645">
                  <c:v>44145</c:v>
                </c:pt>
                <c:pt idx="646">
                  <c:v>44146</c:v>
                </c:pt>
                <c:pt idx="647">
                  <c:v>44147</c:v>
                </c:pt>
                <c:pt idx="648">
                  <c:v>44148</c:v>
                </c:pt>
                <c:pt idx="649">
                  <c:v>44149</c:v>
                </c:pt>
                <c:pt idx="650">
                  <c:v>44152</c:v>
                </c:pt>
                <c:pt idx="651">
                  <c:v>44153</c:v>
                </c:pt>
                <c:pt idx="652">
                  <c:v>44154</c:v>
                </c:pt>
                <c:pt idx="653">
                  <c:v>44155</c:v>
                </c:pt>
                <c:pt idx="654">
                  <c:v>44158</c:v>
                </c:pt>
                <c:pt idx="655">
                  <c:v>44159</c:v>
                </c:pt>
                <c:pt idx="656">
                  <c:v>44160</c:v>
                </c:pt>
                <c:pt idx="657">
                  <c:v>44161</c:v>
                </c:pt>
                <c:pt idx="658">
                  <c:v>44162</c:v>
                </c:pt>
                <c:pt idx="659">
                  <c:v>44166</c:v>
                </c:pt>
                <c:pt idx="660">
                  <c:v>44167</c:v>
                </c:pt>
                <c:pt idx="661">
                  <c:v>44168</c:v>
                </c:pt>
                <c:pt idx="662">
                  <c:v>44169</c:v>
                </c:pt>
                <c:pt idx="663">
                  <c:v>44172</c:v>
                </c:pt>
                <c:pt idx="664">
                  <c:v>44173</c:v>
                </c:pt>
                <c:pt idx="665">
                  <c:v>44174</c:v>
                </c:pt>
                <c:pt idx="666">
                  <c:v>44175</c:v>
                </c:pt>
                <c:pt idx="667">
                  <c:v>44176</c:v>
                </c:pt>
                <c:pt idx="668">
                  <c:v>44179</c:v>
                </c:pt>
                <c:pt idx="669">
                  <c:v>44180</c:v>
                </c:pt>
                <c:pt idx="670">
                  <c:v>44181</c:v>
                </c:pt>
                <c:pt idx="671">
                  <c:v>44182</c:v>
                </c:pt>
                <c:pt idx="672">
                  <c:v>44183</c:v>
                </c:pt>
                <c:pt idx="673">
                  <c:v>44186</c:v>
                </c:pt>
                <c:pt idx="674">
                  <c:v>44187</c:v>
                </c:pt>
                <c:pt idx="675">
                  <c:v>44188</c:v>
                </c:pt>
                <c:pt idx="676">
                  <c:v>44189</c:v>
                </c:pt>
                <c:pt idx="677">
                  <c:v>44193</c:v>
                </c:pt>
                <c:pt idx="678">
                  <c:v>44194</c:v>
                </c:pt>
                <c:pt idx="679">
                  <c:v>44195</c:v>
                </c:pt>
                <c:pt idx="680">
                  <c:v>44196</c:v>
                </c:pt>
                <c:pt idx="681">
                  <c:v>44197</c:v>
                </c:pt>
                <c:pt idx="682">
                  <c:v>44200</c:v>
                </c:pt>
                <c:pt idx="683">
                  <c:v>44201</c:v>
                </c:pt>
                <c:pt idx="684">
                  <c:v>44202</c:v>
                </c:pt>
                <c:pt idx="685">
                  <c:v>44203</c:v>
                </c:pt>
                <c:pt idx="686">
                  <c:v>44204</c:v>
                </c:pt>
                <c:pt idx="687">
                  <c:v>44207</c:v>
                </c:pt>
                <c:pt idx="688">
                  <c:v>44208</c:v>
                </c:pt>
                <c:pt idx="689">
                  <c:v>44209</c:v>
                </c:pt>
                <c:pt idx="690">
                  <c:v>44210</c:v>
                </c:pt>
                <c:pt idx="691">
                  <c:v>44211</c:v>
                </c:pt>
                <c:pt idx="692">
                  <c:v>44214</c:v>
                </c:pt>
                <c:pt idx="693">
                  <c:v>44215</c:v>
                </c:pt>
                <c:pt idx="694">
                  <c:v>44216</c:v>
                </c:pt>
                <c:pt idx="695">
                  <c:v>44217</c:v>
                </c:pt>
                <c:pt idx="696">
                  <c:v>44218</c:v>
                </c:pt>
                <c:pt idx="697">
                  <c:v>44221</c:v>
                </c:pt>
                <c:pt idx="698">
                  <c:v>44223</c:v>
                </c:pt>
                <c:pt idx="699">
                  <c:v>44224</c:v>
                </c:pt>
                <c:pt idx="700">
                  <c:v>44225</c:v>
                </c:pt>
                <c:pt idx="701">
                  <c:v>44228</c:v>
                </c:pt>
                <c:pt idx="702">
                  <c:v>44229</c:v>
                </c:pt>
                <c:pt idx="703">
                  <c:v>44230</c:v>
                </c:pt>
                <c:pt idx="704">
                  <c:v>44231</c:v>
                </c:pt>
                <c:pt idx="705">
                  <c:v>44232</c:v>
                </c:pt>
                <c:pt idx="706">
                  <c:v>44235</c:v>
                </c:pt>
                <c:pt idx="707">
                  <c:v>44236</c:v>
                </c:pt>
                <c:pt idx="708">
                  <c:v>44237</c:v>
                </c:pt>
                <c:pt idx="709">
                  <c:v>44238</c:v>
                </c:pt>
                <c:pt idx="710">
                  <c:v>44239</c:v>
                </c:pt>
                <c:pt idx="711">
                  <c:v>44242</c:v>
                </c:pt>
                <c:pt idx="712">
                  <c:v>44243</c:v>
                </c:pt>
                <c:pt idx="713">
                  <c:v>44244</c:v>
                </c:pt>
                <c:pt idx="714">
                  <c:v>44245</c:v>
                </c:pt>
                <c:pt idx="715">
                  <c:v>44246</c:v>
                </c:pt>
                <c:pt idx="716">
                  <c:v>44249</c:v>
                </c:pt>
                <c:pt idx="717">
                  <c:v>44250</c:v>
                </c:pt>
                <c:pt idx="718">
                  <c:v>44251</c:v>
                </c:pt>
                <c:pt idx="719">
                  <c:v>44252</c:v>
                </c:pt>
                <c:pt idx="720">
                  <c:v>44253</c:v>
                </c:pt>
                <c:pt idx="721">
                  <c:v>44256</c:v>
                </c:pt>
                <c:pt idx="722">
                  <c:v>44257</c:v>
                </c:pt>
                <c:pt idx="723">
                  <c:v>44258</c:v>
                </c:pt>
                <c:pt idx="724">
                  <c:v>44259</c:v>
                </c:pt>
                <c:pt idx="725">
                  <c:v>44260</c:v>
                </c:pt>
                <c:pt idx="726">
                  <c:v>44263</c:v>
                </c:pt>
                <c:pt idx="727">
                  <c:v>44264</c:v>
                </c:pt>
                <c:pt idx="728">
                  <c:v>44265</c:v>
                </c:pt>
                <c:pt idx="729">
                  <c:v>44267</c:v>
                </c:pt>
                <c:pt idx="730">
                  <c:v>44270</c:v>
                </c:pt>
                <c:pt idx="731">
                  <c:v>44271</c:v>
                </c:pt>
                <c:pt idx="732">
                  <c:v>44272</c:v>
                </c:pt>
                <c:pt idx="733">
                  <c:v>44273</c:v>
                </c:pt>
                <c:pt idx="734">
                  <c:v>44274</c:v>
                </c:pt>
                <c:pt idx="735">
                  <c:v>44277</c:v>
                </c:pt>
                <c:pt idx="736">
                  <c:v>44278</c:v>
                </c:pt>
                <c:pt idx="737">
                  <c:v>44279</c:v>
                </c:pt>
                <c:pt idx="738">
                  <c:v>44280</c:v>
                </c:pt>
                <c:pt idx="739">
                  <c:v>44281</c:v>
                </c:pt>
                <c:pt idx="740">
                  <c:v>44285</c:v>
                </c:pt>
                <c:pt idx="741">
                  <c:v>44286</c:v>
                </c:pt>
                <c:pt idx="742">
                  <c:v>44287</c:v>
                </c:pt>
                <c:pt idx="743">
                  <c:v>44291</c:v>
                </c:pt>
                <c:pt idx="744">
                  <c:v>44292</c:v>
                </c:pt>
                <c:pt idx="745">
                  <c:v>44293</c:v>
                </c:pt>
                <c:pt idx="746">
                  <c:v>44294</c:v>
                </c:pt>
                <c:pt idx="747">
                  <c:v>44295</c:v>
                </c:pt>
                <c:pt idx="748">
                  <c:v>44298</c:v>
                </c:pt>
                <c:pt idx="749">
                  <c:v>44299</c:v>
                </c:pt>
                <c:pt idx="750">
                  <c:v>44301</c:v>
                </c:pt>
                <c:pt idx="751">
                  <c:v>44302</c:v>
                </c:pt>
                <c:pt idx="752">
                  <c:v>44305</c:v>
                </c:pt>
                <c:pt idx="753">
                  <c:v>44306</c:v>
                </c:pt>
                <c:pt idx="754">
                  <c:v>44308</c:v>
                </c:pt>
                <c:pt idx="755">
                  <c:v>44309</c:v>
                </c:pt>
                <c:pt idx="756">
                  <c:v>44312</c:v>
                </c:pt>
                <c:pt idx="757">
                  <c:v>44313</c:v>
                </c:pt>
                <c:pt idx="758">
                  <c:v>44314</c:v>
                </c:pt>
                <c:pt idx="759">
                  <c:v>44315</c:v>
                </c:pt>
                <c:pt idx="760">
                  <c:v>44316</c:v>
                </c:pt>
                <c:pt idx="761">
                  <c:v>44319</c:v>
                </c:pt>
                <c:pt idx="762">
                  <c:v>44320</c:v>
                </c:pt>
                <c:pt idx="763">
                  <c:v>44321</c:v>
                </c:pt>
                <c:pt idx="764">
                  <c:v>44322</c:v>
                </c:pt>
                <c:pt idx="765">
                  <c:v>44323</c:v>
                </c:pt>
                <c:pt idx="766">
                  <c:v>44326</c:v>
                </c:pt>
                <c:pt idx="767">
                  <c:v>44327</c:v>
                </c:pt>
                <c:pt idx="768">
                  <c:v>44328</c:v>
                </c:pt>
                <c:pt idx="769">
                  <c:v>44330</c:v>
                </c:pt>
                <c:pt idx="770">
                  <c:v>44333</c:v>
                </c:pt>
                <c:pt idx="771">
                  <c:v>44334</c:v>
                </c:pt>
                <c:pt idx="772">
                  <c:v>44335</c:v>
                </c:pt>
                <c:pt idx="773">
                  <c:v>44336</c:v>
                </c:pt>
                <c:pt idx="774">
                  <c:v>44337</c:v>
                </c:pt>
                <c:pt idx="775">
                  <c:v>44340</c:v>
                </c:pt>
                <c:pt idx="776">
                  <c:v>44341</c:v>
                </c:pt>
                <c:pt idx="777">
                  <c:v>44342</c:v>
                </c:pt>
                <c:pt idx="778">
                  <c:v>44343</c:v>
                </c:pt>
                <c:pt idx="779">
                  <c:v>44344</c:v>
                </c:pt>
                <c:pt idx="780">
                  <c:v>44347</c:v>
                </c:pt>
                <c:pt idx="781">
                  <c:v>44348</c:v>
                </c:pt>
                <c:pt idx="782">
                  <c:v>44349</c:v>
                </c:pt>
                <c:pt idx="783">
                  <c:v>44350</c:v>
                </c:pt>
                <c:pt idx="784">
                  <c:v>44351</c:v>
                </c:pt>
                <c:pt idx="785">
                  <c:v>44354</c:v>
                </c:pt>
                <c:pt idx="786">
                  <c:v>44355</c:v>
                </c:pt>
                <c:pt idx="787">
                  <c:v>44356</c:v>
                </c:pt>
                <c:pt idx="788">
                  <c:v>44357</c:v>
                </c:pt>
                <c:pt idx="789">
                  <c:v>44358</c:v>
                </c:pt>
                <c:pt idx="790">
                  <c:v>44361</c:v>
                </c:pt>
                <c:pt idx="791">
                  <c:v>44362</c:v>
                </c:pt>
                <c:pt idx="792">
                  <c:v>44363</c:v>
                </c:pt>
                <c:pt idx="793">
                  <c:v>44364</c:v>
                </c:pt>
                <c:pt idx="794">
                  <c:v>44365</c:v>
                </c:pt>
                <c:pt idx="795">
                  <c:v>44368</c:v>
                </c:pt>
                <c:pt idx="796">
                  <c:v>44369</c:v>
                </c:pt>
                <c:pt idx="797">
                  <c:v>44370</c:v>
                </c:pt>
                <c:pt idx="798">
                  <c:v>44371</c:v>
                </c:pt>
                <c:pt idx="799">
                  <c:v>44372</c:v>
                </c:pt>
                <c:pt idx="800">
                  <c:v>44375</c:v>
                </c:pt>
                <c:pt idx="801">
                  <c:v>44376</c:v>
                </c:pt>
                <c:pt idx="802">
                  <c:v>44377</c:v>
                </c:pt>
                <c:pt idx="803">
                  <c:v>44378</c:v>
                </c:pt>
                <c:pt idx="804">
                  <c:v>44379</c:v>
                </c:pt>
                <c:pt idx="805">
                  <c:v>44382</c:v>
                </c:pt>
                <c:pt idx="806">
                  <c:v>44383</c:v>
                </c:pt>
                <c:pt idx="807">
                  <c:v>44384</c:v>
                </c:pt>
                <c:pt idx="808">
                  <c:v>44385</c:v>
                </c:pt>
                <c:pt idx="809">
                  <c:v>44386</c:v>
                </c:pt>
                <c:pt idx="810">
                  <c:v>44389</c:v>
                </c:pt>
                <c:pt idx="811">
                  <c:v>44390</c:v>
                </c:pt>
                <c:pt idx="812">
                  <c:v>44391</c:v>
                </c:pt>
                <c:pt idx="813">
                  <c:v>44392</c:v>
                </c:pt>
                <c:pt idx="814">
                  <c:v>44393</c:v>
                </c:pt>
                <c:pt idx="815">
                  <c:v>44396</c:v>
                </c:pt>
                <c:pt idx="816">
                  <c:v>44397</c:v>
                </c:pt>
                <c:pt idx="817">
                  <c:v>44399</c:v>
                </c:pt>
                <c:pt idx="818">
                  <c:v>44400</c:v>
                </c:pt>
                <c:pt idx="819">
                  <c:v>44403</c:v>
                </c:pt>
                <c:pt idx="820">
                  <c:v>44404</c:v>
                </c:pt>
                <c:pt idx="821">
                  <c:v>44405</c:v>
                </c:pt>
                <c:pt idx="822">
                  <c:v>44406</c:v>
                </c:pt>
                <c:pt idx="823">
                  <c:v>44407</c:v>
                </c:pt>
                <c:pt idx="824">
                  <c:v>44410</c:v>
                </c:pt>
                <c:pt idx="825">
                  <c:v>44411</c:v>
                </c:pt>
                <c:pt idx="826">
                  <c:v>44412</c:v>
                </c:pt>
                <c:pt idx="827">
                  <c:v>44413</c:v>
                </c:pt>
                <c:pt idx="828">
                  <c:v>44414</c:v>
                </c:pt>
                <c:pt idx="829">
                  <c:v>44417</c:v>
                </c:pt>
                <c:pt idx="830">
                  <c:v>44418</c:v>
                </c:pt>
                <c:pt idx="831">
                  <c:v>44419</c:v>
                </c:pt>
                <c:pt idx="832">
                  <c:v>44420</c:v>
                </c:pt>
                <c:pt idx="833">
                  <c:v>44421</c:v>
                </c:pt>
                <c:pt idx="834">
                  <c:v>44424</c:v>
                </c:pt>
                <c:pt idx="835">
                  <c:v>44425</c:v>
                </c:pt>
                <c:pt idx="836">
                  <c:v>44426</c:v>
                </c:pt>
                <c:pt idx="837">
                  <c:v>44428</c:v>
                </c:pt>
                <c:pt idx="838">
                  <c:v>44431</c:v>
                </c:pt>
                <c:pt idx="839">
                  <c:v>44432</c:v>
                </c:pt>
                <c:pt idx="840">
                  <c:v>44433</c:v>
                </c:pt>
                <c:pt idx="841">
                  <c:v>44434</c:v>
                </c:pt>
                <c:pt idx="842">
                  <c:v>44435</c:v>
                </c:pt>
                <c:pt idx="843">
                  <c:v>44438</c:v>
                </c:pt>
                <c:pt idx="844">
                  <c:v>44439</c:v>
                </c:pt>
                <c:pt idx="845">
                  <c:v>44440</c:v>
                </c:pt>
                <c:pt idx="846">
                  <c:v>44441</c:v>
                </c:pt>
                <c:pt idx="847">
                  <c:v>44442</c:v>
                </c:pt>
                <c:pt idx="848">
                  <c:v>44445</c:v>
                </c:pt>
                <c:pt idx="849">
                  <c:v>44446</c:v>
                </c:pt>
                <c:pt idx="850">
                  <c:v>44447</c:v>
                </c:pt>
                <c:pt idx="851">
                  <c:v>44448</c:v>
                </c:pt>
                <c:pt idx="852">
                  <c:v>44452</c:v>
                </c:pt>
                <c:pt idx="853">
                  <c:v>44453</c:v>
                </c:pt>
                <c:pt idx="854">
                  <c:v>44454</c:v>
                </c:pt>
                <c:pt idx="855">
                  <c:v>44455</c:v>
                </c:pt>
                <c:pt idx="856">
                  <c:v>44456</c:v>
                </c:pt>
                <c:pt idx="857">
                  <c:v>44459</c:v>
                </c:pt>
                <c:pt idx="858">
                  <c:v>44460</c:v>
                </c:pt>
                <c:pt idx="859">
                  <c:v>44461</c:v>
                </c:pt>
                <c:pt idx="860">
                  <c:v>44462</c:v>
                </c:pt>
                <c:pt idx="861">
                  <c:v>44463</c:v>
                </c:pt>
                <c:pt idx="862">
                  <c:v>44466</c:v>
                </c:pt>
                <c:pt idx="863">
                  <c:v>44467</c:v>
                </c:pt>
                <c:pt idx="864">
                  <c:v>44468</c:v>
                </c:pt>
                <c:pt idx="865">
                  <c:v>44469</c:v>
                </c:pt>
                <c:pt idx="866">
                  <c:v>44470</c:v>
                </c:pt>
                <c:pt idx="867">
                  <c:v>44473</c:v>
                </c:pt>
                <c:pt idx="868">
                  <c:v>44474</c:v>
                </c:pt>
                <c:pt idx="869">
                  <c:v>44475</c:v>
                </c:pt>
                <c:pt idx="870">
                  <c:v>44476</c:v>
                </c:pt>
                <c:pt idx="871">
                  <c:v>44477</c:v>
                </c:pt>
                <c:pt idx="872">
                  <c:v>44480</c:v>
                </c:pt>
                <c:pt idx="873">
                  <c:v>44481</c:v>
                </c:pt>
                <c:pt idx="874">
                  <c:v>44482</c:v>
                </c:pt>
                <c:pt idx="875">
                  <c:v>44483</c:v>
                </c:pt>
                <c:pt idx="876">
                  <c:v>44487</c:v>
                </c:pt>
                <c:pt idx="877">
                  <c:v>44488</c:v>
                </c:pt>
                <c:pt idx="878">
                  <c:v>44489</c:v>
                </c:pt>
                <c:pt idx="879">
                  <c:v>44490</c:v>
                </c:pt>
                <c:pt idx="880">
                  <c:v>44491</c:v>
                </c:pt>
                <c:pt idx="881">
                  <c:v>44494</c:v>
                </c:pt>
                <c:pt idx="882">
                  <c:v>44495</c:v>
                </c:pt>
                <c:pt idx="883">
                  <c:v>44496</c:v>
                </c:pt>
                <c:pt idx="884">
                  <c:v>44497</c:v>
                </c:pt>
                <c:pt idx="885">
                  <c:v>44498</c:v>
                </c:pt>
                <c:pt idx="886">
                  <c:v>44501</c:v>
                </c:pt>
                <c:pt idx="887">
                  <c:v>44502</c:v>
                </c:pt>
                <c:pt idx="888">
                  <c:v>44503</c:v>
                </c:pt>
                <c:pt idx="889">
                  <c:v>44504</c:v>
                </c:pt>
                <c:pt idx="890">
                  <c:v>44508</c:v>
                </c:pt>
                <c:pt idx="891">
                  <c:v>44509</c:v>
                </c:pt>
                <c:pt idx="892">
                  <c:v>44510</c:v>
                </c:pt>
                <c:pt idx="893">
                  <c:v>44511</c:v>
                </c:pt>
                <c:pt idx="894">
                  <c:v>44512</c:v>
                </c:pt>
                <c:pt idx="895">
                  <c:v>44515</c:v>
                </c:pt>
                <c:pt idx="896">
                  <c:v>44516</c:v>
                </c:pt>
                <c:pt idx="897">
                  <c:v>44517</c:v>
                </c:pt>
                <c:pt idx="898">
                  <c:v>44518</c:v>
                </c:pt>
                <c:pt idx="899">
                  <c:v>44522</c:v>
                </c:pt>
                <c:pt idx="900">
                  <c:v>44523</c:v>
                </c:pt>
                <c:pt idx="901">
                  <c:v>44524</c:v>
                </c:pt>
                <c:pt idx="902">
                  <c:v>44525</c:v>
                </c:pt>
                <c:pt idx="903">
                  <c:v>44526</c:v>
                </c:pt>
                <c:pt idx="904">
                  <c:v>44529</c:v>
                </c:pt>
                <c:pt idx="905">
                  <c:v>44530</c:v>
                </c:pt>
                <c:pt idx="906">
                  <c:v>44531</c:v>
                </c:pt>
                <c:pt idx="907">
                  <c:v>44532</c:v>
                </c:pt>
                <c:pt idx="908">
                  <c:v>44533</c:v>
                </c:pt>
                <c:pt idx="909">
                  <c:v>44536</c:v>
                </c:pt>
                <c:pt idx="910">
                  <c:v>44537</c:v>
                </c:pt>
                <c:pt idx="911">
                  <c:v>44538</c:v>
                </c:pt>
                <c:pt idx="912">
                  <c:v>44539</c:v>
                </c:pt>
                <c:pt idx="913">
                  <c:v>44540</c:v>
                </c:pt>
                <c:pt idx="914">
                  <c:v>44543</c:v>
                </c:pt>
                <c:pt idx="915">
                  <c:v>44544</c:v>
                </c:pt>
                <c:pt idx="916">
                  <c:v>44545</c:v>
                </c:pt>
                <c:pt idx="917">
                  <c:v>44546</c:v>
                </c:pt>
                <c:pt idx="918">
                  <c:v>44547</c:v>
                </c:pt>
                <c:pt idx="919">
                  <c:v>44550</c:v>
                </c:pt>
                <c:pt idx="920">
                  <c:v>44551</c:v>
                </c:pt>
                <c:pt idx="921">
                  <c:v>44552</c:v>
                </c:pt>
                <c:pt idx="922">
                  <c:v>44553</c:v>
                </c:pt>
                <c:pt idx="923">
                  <c:v>44554</c:v>
                </c:pt>
                <c:pt idx="924">
                  <c:v>44557</c:v>
                </c:pt>
                <c:pt idx="925">
                  <c:v>44558</c:v>
                </c:pt>
                <c:pt idx="926">
                  <c:v>44559</c:v>
                </c:pt>
                <c:pt idx="927">
                  <c:v>44560</c:v>
                </c:pt>
                <c:pt idx="928">
                  <c:v>44561</c:v>
                </c:pt>
                <c:pt idx="929">
                  <c:v>44564</c:v>
                </c:pt>
                <c:pt idx="930">
                  <c:v>44565</c:v>
                </c:pt>
                <c:pt idx="931">
                  <c:v>44566</c:v>
                </c:pt>
                <c:pt idx="932">
                  <c:v>44567</c:v>
                </c:pt>
                <c:pt idx="933">
                  <c:v>44568</c:v>
                </c:pt>
                <c:pt idx="934">
                  <c:v>44571</c:v>
                </c:pt>
                <c:pt idx="935">
                  <c:v>44572</c:v>
                </c:pt>
                <c:pt idx="936">
                  <c:v>44573</c:v>
                </c:pt>
                <c:pt idx="937">
                  <c:v>44574</c:v>
                </c:pt>
                <c:pt idx="938">
                  <c:v>44575</c:v>
                </c:pt>
                <c:pt idx="939">
                  <c:v>44578</c:v>
                </c:pt>
                <c:pt idx="940">
                  <c:v>44579</c:v>
                </c:pt>
                <c:pt idx="941">
                  <c:v>44580</c:v>
                </c:pt>
                <c:pt idx="942">
                  <c:v>44581</c:v>
                </c:pt>
                <c:pt idx="943">
                  <c:v>44582</c:v>
                </c:pt>
                <c:pt idx="944">
                  <c:v>44585</c:v>
                </c:pt>
                <c:pt idx="945">
                  <c:v>44586</c:v>
                </c:pt>
                <c:pt idx="946">
                  <c:v>44588</c:v>
                </c:pt>
                <c:pt idx="947">
                  <c:v>44589</c:v>
                </c:pt>
                <c:pt idx="948">
                  <c:v>44592</c:v>
                </c:pt>
                <c:pt idx="949">
                  <c:v>44593</c:v>
                </c:pt>
                <c:pt idx="950">
                  <c:v>44594</c:v>
                </c:pt>
                <c:pt idx="951">
                  <c:v>44595</c:v>
                </c:pt>
                <c:pt idx="952">
                  <c:v>44596</c:v>
                </c:pt>
                <c:pt idx="953">
                  <c:v>44599</c:v>
                </c:pt>
                <c:pt idx="954">
                  <c:v>44600</c:v>
                </c:pt>
                <c:pt idx="955">
                  <c:v>44601</c:v>
                </c:pt>
                <c:pt idx="956">
                  <c:v>44602</c:v>
                </c:pt>
                <c:pt idx="957">
                  <c:v>44603</c:v>
                </c:pt>
                <c:pt idx="958">
                  <c:v>44606</c:v>
                </c:pt>
                <c:pt idx="959">
                  <c:v>44607</c:v>
                </c:pt>
                <c:pt idx="960">
                  <c:v>44608</c:v>
                </c:pt>
                <c:pt idx="961">
                  <c:v>44609</c:v>
                </c:pt>
                <c:pt idx="962">
                  <c:v>44610</c:v>
                </c:pt>
                <c:pt idx="963">
                  <c:v>44613</c:v>
                </c:pt>
                <c:pt idx="964">
                  <c:v>44614</c:v>
                </c:pt>
                <c:pt idx="965">
                  <c:v>44615</c:v>
                </c:pt>
                <c:pt idx="966">
                  <c:v>44616</c:v>
                </c:pt>
                <c:pt idx="967">
                  <c:v>44617</c:v>
                </c:pt>
                <c:pt idx="968">
                  <c:v>44620</c:v>
                </c:pt>
                <c:pt idx="969">
                  <c:v>44622</c:v>
                </c:pt>
                <c:pt idx="970">
                  <c:v>44623</c:v>
                </c:pt>
                <c:pt idx="971">
                  <c:v>44624</c:v>
                </c:pt>
                <c:pt idx="972">
                  <c:v>44627</c:v>
                </c:pt>
                <c:pt idx="973">
                  <c:v>44628</c:v>
                </c:pt>
                <c:pt idx="974">
                  <c:v>44629</c:v>
                </c:pt>
                <c:pt idx="975">
                  <c:v>44630</c:v>
                </c:pt>
                <c:pt idx="976">
                  <c:v>44631</c:v>
                </c:pt>
                <c:pt idx="977">
                  <c:v>44634</c:v>
                </c:pt>
                <c:pt idx="978">
                  <c:v>44635</c:v>
                </c:pt>
                <c:pt idx="979">
                  <c:v>44636</c:v>
                </c:pt>
                <c:pt idx="980">
                  <c:v>44637</c:v>
                </c:pt>
                <c:pt idx="981">
                  <c:v>44641</c:v>
                </c:pt>
                <c:pt idx="982">
                  <c:v>44642</c:v>
                </c:pt>
                <c:pt idx="983">
                  <c:v>44643</c:v>
                </c:pt>
                <c:pt idx="984">
                  <c:v>44644</c:v>
                </c:pt>
                <c:pt idx="985">
                  <c:v>44645</c:v>
                </c:pt>
                <c:pt idx="986">
                  <c:v>44648</c:v>
                </c:pt>
                <c:pt idx="987">
                  <c:v>44649</c:v>
                </c:pt>
                <c:pt idx="988">
                  <c:v>44650</c:v>
                </c:pt>
                <c:pt idx="989">
                  <c:v>44651</c:v>
                </c:pt>
                <c:pt idx="990">
                  <c:v>44652</c:v>
                </c:pt>
                <c:pt idx="991">
                  <c:v>44655</c:v>
                </c:pt>
                <c:pt idx="992">
                  <c:v>44656</c:v>
                </c:pt>
                <c:pt idx="993">
                  <c:v>44657</c:v>
                </c:pt>
                <c:pt idx="994">
                  <c:v>44658</c:v>
                </c:pt>
                <c:pt idx="995">
                  <c:v>44659</c:v>
                </c:pt>
                <c:pt idx="996">
                  <c:v>44662</c:v>
                </c:pt>
                <c:pt idx="997">
                  <c:v>44663</c:v>
                </c:pt>
                <c:pt idx="998">
                  <c:v>44664</c:v>
                </c:pt>
                <c:pt idx="999">
                  <c:v>44669</c:v>
                </c:pt>
                <c:pt idx="1000">
                  <c:v>44670</c:v>
                </c:pt>
                <c:pt idx="1001">
                  <c:v>44671</c:v>
                </c:pt>
                <c:pt idx="1002">
                  <c:v>44672</c:v>
                </c:pt>
                <c:pt idx="1003">
                  <c:v>44673</c:v>
                </c:pt>
                <c:pt idx="1004">
                  <c:v>44676</c:v>
                </c:pt>
                <c:pt idx="1005">
                  <c:v>44677</c:v>
                </c:pt>
                <c:pt idx="1006">
                  <c:v>44678</c:v>
                </c:pt>
                <c:pt idx="1007">
                  <c:v>44679</c:v>
                </c:pt>
                <c:pt idx="1008">
                  <c:v>44680</c:v>
                </c:pt>
                <c:pt idx="1009">
                  <c:v>44683</c:v>
                </c:pt>
                <c:pt idx="1010">
                  <c:v>44685</c:v>
                </c:pt>
                <c:pt idx="1011">
                  <c:v>44686</c:v>
                </c:pt>
                <c:pt idx="1012">
                  <c:v>44687</c:v>
                </c:pt>
                <c:pt idx="1013">
                  <c:v>44690</c:v>
                </c:pt>
                <c:pt idx="1014">
                  <c:v>44691</c:v>
                </c:pt>
                <c:pt idx="1015">
                  <c:v>44692</c:v>
                </c:pt>
                <c:pt idx="1016">
                  <c:v>44693</c:v>
                </c:pt>
                <c:pt idx="1017">
                  <c:v>44694</c:v>
                </c:pt>
                <c:pt idx="1018">
                  <c:v>44697</c:v>
                </c:pt>
                <c:pt idx="1019">
                  <c:v>44698</c:v>
                </c:pt>
                <c:pt idx="1020">
                  <c:v>44699</c:v>
                </c:pt>
                <c:pt idx="1021">
                  <c:v>44700</c:v>
                </c:pt>
                <c:pt idx="1022">
                  <c:v>44701</c:v>
                </c:pt>
                <c:pt idx="1023">
                  <c:v>44704</c:v>
                </c:pt>
                <c:pt idx="1024">
                  <c:v>44705</c:v>
                </c:pt>
                <c:pt idx="1025">
                  <c:v>44706</c:v>
                </c:pt>
                <c:pt idx="1026">
                  <c:v>44707</c:v>
                </c:pt>
                <c:pt idx="1027">
                  <c:v>44708</c:v>
                </c:pt>
                <c:pt idx="1028">
                  <c:v>44711</c:v>
                </c:pt>
                <c:pt idx="1029">
                  <c:v>44712</c:v>
                </c:pt>
                <c:pt idx="1030">
                  <c:v>44713</c:v>
                </c:pt>
                <c:pt idx="1031">
                  <c:v>44714</c:v>
                </c:pt>
                <c:pt idx="1032">
                  <c:v>44715</c:v>
                </c:pt>
                <c:pt idx="1033">
                  <c:v>44718</c:v>
                </c:pt>
                <c:pt idx="1034">
                  <c:v>44719</c:v>
                </c:pt>
                <c:pt idx="1035">
                  <c:v>44720</c:v>
                </c:pt>
                <c:pt idx="1036">
                  <c:v>44721</c:v>
                </c:pt>
                <c:pt idx="1037">
                  <c:v>44722</c:v>
                </c:pt>
                <c:pt idx="1038">
                  <c:v>44725</c:v>
                </c:pt>
                <c:pt idx="1039">
                  <c:v>44726</c:v>
                </c:pt>
                <c:pt idx="1040">
                  <c:v>44727</c:v>
                </c:pt>
                <c:pt idx="1041">
                  <c:v>44728</c:v>
                </c:pt>
                <c:pt idx="1042">
                  <c:v>44729</c:v>
                </c:pt>
                <c:pt idx="1043">
                  <c:v>44732</c:v>
                </c:pt>
                <c:pt idx="1044">
                  <c:v>44733</c:v>
                </c:pt>
                <c:pt idx="1045">
                  <c:v>44734</c:v>
                </c:pt>
                <c:pt idx="1046">
                  <c:v>44735</c:v>
                </c:pt>
                <c:pt idx="1047">
                  <c:v>44736</c:v>
                </c:pt>
                <c:pt idx="1048">
                  <c:v>44739</c:v>
                </c:pt>
                <c:pt idx="1049">
                  <c:v>44740</c:v>
                </c:pt>
                <c:pt idx="1050">
                  <c:v>44741</c:v>
                </c:pt>
                <c:pt idx="1051">
                  <c:v>44742</c:v>
                </c:pt>
                <c:pt idx="1052">
                  <c:v>44743</c:v>
                </c:pt>
                <c:pt idx="1053">
                  <c:v>44746</c:v>
                </c:pt>
                <c:pt idx="1054">
                  <c:v>44747</c:v>
                </c:pt>
                <c:pt idx="1055">
                  <c:v>44748</c:v>
                </c:pt>
                <c:pt idx="1056">
                  <c:v>44749</c:v>
                </c:pt>
                <c:pt idx="1057">
                  <c:v>44750</c:v>
                </c:pt>
                <c:pt idx="1058">
                  <c:v>44753</c:v>
                </c:pt>
                <c:pt idx="1059">
                  <c:v>44754</c:v>
                </c:pt>
                <c:pt idx="1060">
                  <c:v>44755</c:v>
                </c:pt>
                <c:pt idx="1061">
                  <c:v>44756</c:v>
                </c:pt>
                <c:pt idx="1062">
                  <c:v>44757</c:v>
                </c:pt>
                <c:pt idx="1063">
                  <c:v>44760</c:v>
                </c:pt>
                <c:pt idx="1064">
                  <c:v>44761</c:v>
                </c:pt>
                <c:pt idx="1065">
                  <c:v>44762</c:v>
                </c:pt>
                <c:pt idx="1066">
                  <c:v>44763</c:v>
                </c:pt>
                <c:pt idx="1067">
                  <c:v>44764</c:v>
                </c:pt>
                <c:pt idx="1068">
                  <c:v>44767</c:v>
                </c:pt>
                <c:pt idx="1069">
                  <c:v>44768</c:v>
                </c:pt>
                <c:pt idx="1070">
                  <c:v>44769</c:v>
                </c:pt>
                <c:pt idx="1071">
                  <c:v>44770</c:v>
                </c:pt>
                <c:pt idx="1072">
                  <c:v>44771</c:v>
                </c:pt>
                <c:pt idx="1073">
                  <c:v>44774</c:v>
                </c:pt>
                <c:pt idx="1074">
                  <c:v>44775</c:v>
                </c:pt>
                <c:pt idx="1075">
                  <c:v>44776</c:v>
                </c:pt>
                <c:pt idx="1076">
                  <c:v>44777</c:v>
                </c:pt>
                <c:pt idx="1077">
                  <c:v>44778</c:v>
                </c:pt>
                <c:pt idx="1078">
                  <c:v>44781</c:v>
                </c:pt>
                <c:pt idx="1079">
                  <c:v>44783</c:v>
                </c:pt>
                <c:pt idx="1080">
                  <c:v>44784</c:v>
                </c:pt>
                <c:pt idx="1081">
                  <c:v>44785</c:v>
                </c:pt>
                <c:pt idx="1082">
                  <c:v>44789</c:v>
                </c:pt>
                <c:pt idx="1083">
                  <c:v>44790</c:v>
                </c:pt>
                <c:pt idx="1084">
                  <c:v>44791</c:v>
                </c:pt>
                <c:pt idx="1085">
                  <c:v>44792</c:v>
                </c:pt>
                <c:pt idx="1086">
                  <c:v>44795</c:v>
                </c:pt>
                <c:pt idx="1087">
                  <c:v>44796</c:v>
                </c:pt>
                <c:pt idx="1088">
                  <c:v>44797</c:v>
                </c:pt>
                <c:pt idx="1089">
                  <c:v>44798</c:v>
                </c:pt>
                <c:pt idx="1090">
                  <c:v>44799</c:v>
                </c:pt>
                <c:pt idx="1091">
                  <c:v>44802</c:v>
                </c:pt>
                <c:pt idx="1092">
                  <c:v>44803</c:v>
                </c:pt>
                <c:pt idx="1093">
                  <c:v>44805</c:v>
                </c:pt>
                <c:pt idx="1094">
                  <c:v>44806</c:v>
                </c:pt>
                <c:pt idx="1095">
                  <c:v>44809</c:v>
                </c:pt>
                <c:pt idx="1096">
                  <c:v>44810</c:v>
                </c:pt>
                <c:pt idx="1097">
                  <c:v>44811</c:v>
                </c:pt>
                <c:pt idx="1098">
                  <c:v>44812</c:v>
                </c:pt>
                <c:pt idx="1099">
                  <c:v>44813</c:v>
                </c:pt>
                <c:pt idx="1100">
                  <c:v>44816</c:v>
                </c:pt>
                <c:pt idx="1101">
                  <c:v>44817</c:v>
                </c:pt>
                <c:pt idx="1102">
                  <c:v>44818</c:v>
                </c:pt>
                <c:pt idx="1103">
                  <c:v>44819</c:v>
                </c:pt>
                <c:pt idx="1104">
                  <c:v>44820</c:v>
                </c:pt>
                <c:pt idx="1105">
                  <c:v>44823</c:v>
                </c:pt>
                <c:pt idx="1106">
                  <c:v>44824</c:v>
                </c:pt>
                <c:pt idx="1107">
                  <c:v>44825</c:v>
                </c:pt>
                <c:pt idx="1108">
                  <c:v>44826</c:v>
                </c:pt>
                <c:pt idx="1109">
                  <c:v>44827</c:v>
                </c:pt>
                <c:pt idx="1110">
                  <c:v>44830</c:v>
                </c:pt>
                <c:pt idx="1111">
                  <c:v>44831</c:v>
                </c:pt>
                <c:pt idx="1112">
                  <c:v>44832</c:v>
                </c:pt>
                <c:pt idx="1113">
                  <c:v>44833</c:v>
                </c:pt>
                <c:pt idx="1114">
                  <c:v>44834</c:v>
                </c:pt>
                <c:pt idx="1115">
                  <c:v>44837</c:v>
                </c:pt>
                <c:pt idx="1116">
                  <c:v>44838</c:v>
                </c:pt>
                <c:pt idx="1117">
                  <c:v>44840</c:v>
                </c:pt>
                <c:pt idx="1118">
                  <c:v>44841</c:v>
                </c:pt>
                <c:pt idx="1119">
                  <c:v>44844</c:v>
                </c:pt>
                <c:pt idx="1120">
                  <c:v>44845</c:v>
                </c:pt>
                <c:pt idx="1121">
                  <c:v>44846</c:v>
                </c:pt>
                <c:pt idx="1122">
                  <c:v>44847</c:v>
                </c:pt>
                <c:pt idx="1123">
                  <c:v>44848</c:v>
                </c:pt>
                <c:pt idx="1124">
                  <c:v>44851</c:v>
                </c:pt>
                <c:pt idx="1125">
                  <c:v>44852</c:v>
                </c:pt>
                <c:pt idx="1126">
                  <c:v>44853</c:v>
                </c:pt>
                <c:pt idx="1127">
                  <c:v>44854</c:v>
                </c:pt>
                <c:pt idx="1128">
                  <c:v>44855</c:v>
                </c:pt>
                <c:pt idx="1129">
                  <c:v>44858</c:v>
                </c:pt>
                <c:pt idx="1130">
                  <c:v>44859</c:v>
                </c:pt>
                <c:pt idx="1131">
                  <c:v>44861</c:v>
                </c:pt>
                <c:pt idx="1132">
                  <c:v>44862</c:v>
                </c:pt>
                <c:pt idx="1133">
                  <c:v>44865</c:v>
                </c:pt>
                <c:pt idx="1134">
                  <c:v>44866</c:v>
                </c:pt>
                <c:pt idx="1135">
                  <c:v>44867</c:v>
                </c:pt>
                <c:pt idx="1136">
                  <c:v>44868</c:v>
                </c:pt>
                <c:pt idx="1137">
                  <c:v>44869</c:v>
                </c:pt>
                <c:pt idx="1138">
                  <c:v>44872</c:v>
                </c:pt>
                <c:pt idx="1139">
                  <c:v>44874</c:v>
                </c:pt>
                <c:pt idx="1140">
                  <c:v>44875</c:v>
                </c:pt>
                <c:pt idx="1141">
                  <c:v>44876</c:v>
                </c:pt>
                <c:pt idx="1142">
                  <c:v>44879</c:v>
                </c:pt>
                <c:pt idx="1143">
                  <c:v>44880</c:v>
                </c:pt>
                <c:pt idx="1144">
                  <c:v>44881</c:v>
                </c:pt>
                <c:pt idx="1145">
                  <c:v>44882</c:v>
                </c:pt>
                <c:pt idx="1146">
                  <c:v>44883</c:v>
                </c:pt>
                <c:pt idx="1147">
                  <c:v>44886</c:v>
                </c:pt>
                <c:pt idx="1148">
                  <c:v>44887</c:v>
                </c:pt>
                <c:pt idx="1149">
                  <c:v>44888</c:v>
                </c:pt>
                <c:pt idx="1150">
                  <c:v>44889</c:v>
                </c:pt>
                <c:pt idx="1151">
                  <c:v>44890</c:v>
                </c:pt>
                <c:pt idx="1152">
                  <c:v>44893</c:v>
                </c:pt>
                <c:pt idx="1153">
                  <c:v>44894</c:v>
                </c:pt>
                <c:pt idx="1154">
                  <c:v>44895</c:v>
                </c:pt>
                <c:pt idx="1155">
                  <c:v>44896</c:v>
                </c:pt>
                <c:pt idx="1156">
                  <c:v>44897</c:v>
                </c:pt>
                <c:pt idx="1157">
                  <c:v>44900</c:v>
                </c:pt>
                <c:pt idx="1158">
                  <c:v>44901</c:v>
                </c:pt>
                <c:pt idx="1159">
                  <c:v>44902</c:v>
                </c:pt>
                <c:pt idx="1160">
                  <c:v>44903</c:v>
                </c:pt>
                <c:pt idx="1161">
                  <c:v>44904</c:v>
                </c:pt>
                <c:pt idx="1162">
                  <c:v>44907</c:v>
                </c:pt>
                <c:pt idx="1163">
                  <c:v>44908</c:v>
                </c:pt>
                <c:pt idx="1164">
                  <c:v>44909</c:v>
                </c:pt>
                <c:pt idx="1165">
                  <c:v>44910</c:v>
                </c:pt>
                <c:pt idx="1166">
                  <c:v>44911</c:v>
                </c:pt>
                <c:pt idx="1167">
                  <c:v>44914</c:v>
                </c:pt>
                <c:pt idx="1168">
                  <c:v>44915</c:v>
                </c:pt>
                <c:pt idx="1169">
                  <c:v>44916</c:v>
                </c:pt>
                <c:pt idx="1170">
                  <c:v>44917</c:v>
                </c:pt>
                <c:pt idx="1171">
                  <c:v>44918</c:v>
                </c:pt>
                <c:pt idx="1172">
                  <c:v>44921</c:v>
                </c:pt>
                <c:pt idx="1173">
                  <c:v>44922</c:v>
                </c:pt>
                <c:pt idx="1174">
                  <c:v>44923</c:v>
                </c:pt>
                <c:pt idx="1175">
                  <c:v>44924</c:v>
                </c:pt>
                <c:pt idx="1176">
                  <c:v>44925</c:v>
                </c:pt>
                <c:pt idx="1177">
                  <c:v>44928</c:v>
                </c:pt>
                <c:pt idx="1178">
                  <c:v>44929</c:v>
                </c:pt>
                <c:pt idx="1179">
                  <c:v>44930</c:v>
                </c:pt>
                <c:pt idx="1180">
                  <c:v>44931</c:v>
                </c:pt>
                <c:pt idx="1181">
                  <c:v>44932</c:v>
                </c:pt>
                <c:pt idx="1182">
                  <c:v>44935</c:v>
                </c:pt>
                <c:pt idx="1183">
                  <c:v>44936</c:v>
                </c:pt>
                <c:pt idx="1184">
                  <c:v>44937</c:v>
                </c:pt>
                <c:pt idx="1185">
                  <c:v>44938</c:v>
                </c:pt>
                <c:pt idx="1186">
                  <c:v>44939</c:v>
                </c:pt>
                <c:pt idx="1187">
                  <c:v>44942</c:v>
                </c:pt>
                <c:pt idx="1188">
                  <c:v>44943</c:v>
                </c:pt>
                <c:pt idx="1189">
                  <c:v>44944</c:v>
                </c:pt>
                <c:pt idx="1190">
                  <c:v>44945</c:v>
                </c:pt>
                <c:pt idx="1191">
                  <c:v>44946</c:v>
                </c:pt>
                <c:pt idx="1192">
                  <c:v>44949</c:v>
                </c:pt>
                <c:pt idx="1193">
                  <c:v>44950</c:v>
                </c:pt>
                <c:pt idx="1194">
                  <c:v>44951</c:v>
                </c:pt>
                <c:pt idx="1195">
                  <c:v>44953</c:v>
                </c:pt>
                <c:pt idx="1196">
                  <c:v>44956</c:v>
                </c:pt>
                <c:pt idx="1197">
                  <c:v>44957</c:v>
                </c:pt>
                <c:pt idx="1198">
                  <c:v>44958</c:v>
                </c:pt>
                <c:pt idx="1199">
                  <c:v>44959</c:v>
                </c:pt>
                <c:pt idx="1200">
                  <c:v>44960</c:v>
                </c:pt>
                <c:pt idx="1201">
                  <c:v>44963</c:v>
                </c:pt>
                <c:pt idx="1202">
                  <c:v>44964</c:v>
                </c:pt>
                <c:pt idx="1203">
                  <c:v>44965</c:v>
                </c:pt>
                <c:pt idx="1204">
                  <c:v>44966</c:v>
                </c:pt>
                <c:pt idx="1205">
                  <c:v>44967</c:v>
                </c:pt>
                <c:pt idx="1206">
                  <c:v>44970</c:v>
                </c:pt>
                <c:pt idx="1207">
                  <c:v>44971</c:v>
                </c:pt>
                <c:pt idx="1208">
                  <c:v>44972</c:v>
                </c:pt>
                <c:pt idx="1209">
                  <c:v>44973</c:v>
                </c:pt>
                <c:pt idx="1210">
                  <c:v>44974</c:v>
                </c:pt>
                <c:pt idx="1211">
                  <c:v>44977</c:v>
                </c:pt>
                <c:pt idx="1212">
                  <c:v>44978</c:v>
                </c:pt>
                <c:pt idx="1213">
                  <c:v>44979</c:v>
                </c:pt>
                <c:pt idx="1214">
                  <c:v>44980</c:v>
                </c:pt>
                <c:pt idx="1215">
                  <c:v>44981</c:v>
                </c:pt>
                <c:pt idx="1216">
                  <c:v>44984</c:v>
                </c:pt>
                <c:pt idx="1217">
                  <c:v>44985</c:v>
                </c:pt>
                <c:pt idx="1218">
                  <c:v>44986</c:v>
                </c:pt>
                <c:pt idx="1219">
                  <c:v>44987</c:v>
                </c:pt>
                <c:pt idx="1220">
                  <c:v>44988</c:v>
                </c:pt>
                <c:pt idx="1221">
                  <c:v>44991</c:v>
                </c:pt>
                <c:pt idx="1222">
                  <c:v>44993</c:v>
                </c:pt>
                <c:pt idx="1223">
                  <c:v>44994</c:v>
                </c:pt>
                <c:pt idx="1224">
                  <c:v>44995</c:v>
                </c:pt>
                <c:pt idx="1225">
                  <c:v>44998</c:v>
                </c:pt>
                <c:pt idx="1226">
                  <c:v>44999</c:v>
                </c:pt>
                <c:pt idx="1227">
                  <c:v>45000</c:v>
                </c:pt>
                <c:pt idx="1228">
                  <c:v>45001</c:v>
                </c:pt>
                <c:pt idx="1229">
                  <c:v>45002</c:v>
                </c:pt>
                <c:pt idx="1230">
                  <c:v>45005</c:v>
                </c:pt>
                <c:pt idx="1231">
                  <c:v>45006</c:v>
                </c:pt>
                <c:pt idx="1232">
                  <c:v>45007</c:v>
                </c:pt>
                <c:pt idx="1233">
                  <c:v>45008</c:v>
                </c:pt>
                <c:pt idx="1234">
                  <c:v>45009</c:v>
                </c:pt>
                <c:pt idx="1235">
                  <c:v>45012</c:v>
                </c:pt>
                <c:pt idx="1236">
                  <c:v>45013</c:v>
                </c:pt>
                <c:pt idx="1237">
                  <c:v>45014</c:v>
                </c:pt>
              </c:numCache>
            </c:numRef>
          </c:cat>
          <c:val>
            <c:numRef>
              <c:f>Mcap10!$E$3:$E$1240</c:f>
              <c:numCache>
                <c:formatCode>0.00</c:formatCode>
                <c:ptCount val="1238"/>
                <c:pt idx="0">
                  <c:v>100</c:v>
                </c:pt>
                <c:pt idx="1">
                  <c:v>101.80263199999999</c:v>
                </c:pt>
                <c:pt idx="2">
                  <c:v>101.54963999999998</c:v>
                </c:pt>
                <c:pt idx="3">
                  <c:v>100.34035599999999</c:v>
                </c:pt>
                <c:pt idx="4">
                  <c:v>101.41353299999999</c:v>
                </c:pt>
                <c:pt idx="5">
                  <c:v>101.32913899999998</c:v>
                </c:pt>
                <c:pt idx="6">
                  <c:v>100.99471799999998</c:v>
                </c:pt>
                <c:pt idx="7">
                  <c:v>101.80974399999998</c:v>
                </c:pt>
                <c:pt idx="8">
                  <c:v>102.64316799999999</c:v>
                </c:pt>
                <c:pt idx="9">
                  <c:v>103.51090499999998</c:v>
                </c:pt>
                <c:pt idx="10">
                  <c:v>104.28521399999997</c:v>
                </c:pt>
                <c:pt idx="11">
                  <c:v>104.95542999999998</c:v>
                </c:pt>
                <c:pt idx="12">
                  <c:v>105.49873999999998</c:v>
                </c:pt>
                <c:pt idx="13">
                  <c:v>104.99833599999998</c:v>
                </c:pt>
                <c:pt idx="14">
                  <c:v>106.12345799999997</c:v>
                </c:pt>
                <c:pt idx="15">
                  <c:v>108.54708699999998</c:v>
                </c:pt>
                <c:pt idx="16">
                  <c:v>108.73747199999997</c:v>
                </c:pt>
                <c:pt idx="17">
                  <c:v>107.41327099999998</c:v>
                </c:pt>
                <c:pt idx="18">
                  <c:v>107.49549999999998</c:v>
                </c:pt>
                <c:pt idx="19">
                  <c:v>107.57406799999997</c:v>
                </c:pt>
                <c:pt idx="20">
                  <c:v>106.62640499999998</c:v>
                </c:pt>
                <c:pt idx="21">
                  <c:v>107.95152899999997</c:v>
                </c:pt>
                <c:pt idx="22">
                  <c:v>106.45359999999997</c:v>
                </c:pt>
                <c:pt idx="23">
                  <c:v>104.86418999999997</c:v>
                </c:pt>
                <c:pt idx="24">
                  <c:v>104.98926899999996</c:v>
                </c:pt>
                <c:pt idx="25">
                  <c:v>104.52441699999997</c:v>
                </c:pt>
                <c:pt idx="26">
                  <c:v>104.49059099999997</c:v>
                </c:pt>
                <c:pt idx="27">
                  <c:v>104.30356499999996</c:v>
                </c:pt>
                <c:pt idx="28">
                  <c:v>103.72198599999996</c:v>
                </c:pt>
                <c:pt idx="29">
                  <c:v>105.31742499999996</c:v>
                </c:pt>
                <c:pt idx="30">
                  <c:v>105.22028299999995</c:v>
                </c:pt>
                <c:pt idx="31">
                  <c:v>105.68167899999995</c:v>
                </c:pt>
                <c:pt idx="32">
                  <c:v>106.12358199999994</c:v>
                </c:pt>
                <c:pt idx="33">
                  <c:v>106.30724399999994</c:v>
                </c:pt>
                <c:pt idx="34">
                  <c:v>105.57708899999994</c:v>
                </c:pt>
                <c:pt idx="35">
                  <c:v>104.95264999999995</c:v>
                </c:pt>
                <c:pt idx="36">
                  <c:v>105.06815999999993</c:v>
                </c:pt>
                <c:pt idx="37">
                  <c:v>104.78157799999994</c:v>
                </c:pt>
                <c:pt idx="38">
                  <c:v>106.04190799999995</c:v>
                </c:pt>
                <c:pt idx="39">
                  <c:v>106.12964799999995</c:v>
                </c:pt>
                <c:pt idx="40">
                  <c:v>105.78688099999994</c:v>
                </c:pt>
                <c:pt idx="41">
                  <c:v>105.70417499999994</c:v>
                </c:pt>
                <c:pt idx="42">
                  <c:v>105.91522199999994</c:v>
                </c:pt>
                <c:pt idx="43">
                  <c:v>106.39545799999993</c:v>
                </c:pt>
                <c:pt idx="44">
                  <c:v>105.71655999999993</c:v>
                </c:pt>
                <c:pt idx="45">
                  <c:v>105.48845199999992</c:v>
                </c:pt>
                <c:pt idx="46">
                  <c:v>103.99015299999992</c:v>
                </c:pt>
                <c:pt idx="47">
                  <c:v>104.78886699999991</c:v>
                </c:pt>
                <c:pt idx="48">
                  <c:v>105.98685999999991</c:v>
                </c:pt>
                <c:pt idx="49">
                  <c:v>107.0331399999999</c:v>
                </c:pt>
                <c:pt idx="50">
                  <c:v>106.70594299999991</c:v>
                </c:pt>
                <c:pt idx="51">
                  <c:v>107.16314699999991</c:v>
                </c:pt>
                <c:pt idx="52">
                  <c:v>108.04763899999992</c:v>
                </c:pt>
                <c:pt idx="53">
                  <c:v>107.89345399999992</c:v>
                </c:pt>
                <c:pt idx="54">
                  <c:v>109.06171599999993</c:v>
                </c:pt>
                <c:pt idx="55">
                  <c:v>108.59031099999994</c:v>
                </c:pt>
                <c:pt idx="56">
                  <c:v>107.87783699999994</c:v>
                </c:pt>
                <c:pt idx="57">
                  <c:v>107.64150299999994</c:v>
                </c:pt>
                <c:pt idx="58">
                  <c:v>106.87853699999994</c:v>
                </c:pt>
                <c:pt idx="59">
                  <c:v>107.10574099999995</c:v>
                </c:pt>
                <c:pt idx="60">
                  <c:v>107.01924699999995</c:v>
                </c:pt>
                <c:pt idx="61">
                  <c:v>107.36385699999994</c:v>
                </c:pt>
                <c:pt idx="62">
                  <c:v>107.40895599999993</c:v>
                </c:pt>
                <c:pt idx="63">
                  <c:v>105.84073999999993</c:v>
                </c:pt>
                <c:pt idx="64">
                  <c:v>106.72632099999991</c:v>
                </c:pt>
                <c:pt idx="65">
                  <c:v>106.68480399999991</c:v>
                </c:pt>
                <c:pt idx="66">
                  <c:v>107.24362199999992</c:v>
                </c:pt>
                <c:pt idx="67">
                  <c:v>107.68086499999991</c:v>
                </c:pt>
                <c:pt idx="68">
                  <c:v>107.85583499999991</c:v>
                </c:pt>
                <c:pt idx="69">
                  <c:v>107.63969399999991</c:v>
                </c:pt>
                <c:pt idx="70">
                  <c:v>108.0543199999999</c:v>
                </c:pt>
                <c:pt idx="71">
                  <c:v>108.88609099999991</c:v>
                </c:pt>
                <c:pt idx="72">
                  <c:v>109.34966499999992</c:v>
                </c:pt>
                <c:pt idx="73">
                  <c:v>109.16069299999992</c:v>
                </c:pt>
                <c:pt idx="74">
                  <c:v>108.71477599999993</c:v>
                </c:pt>
                <c:pt idx="75">
                  <c:v>107.76719599999993</c:v>
                </c:pt>
                <c:pt idx="76">
                  <c:v>108.96959199999992</c:v>
                </c:pt>
                <c:pt idx="77">
                  <c:v>108.54606799999992</c:v>
                </c:pt>
                <c:pt idx="78">
                  <c:v>107.80540999999992</c:v>
                </c:pt>
                <c:pt idx="79">
                  <c:v>108.12370699999991</c:v>
                </c:pt>
                <c:pt idx="80">
                  <c:v>108.44873499999993</c:v>
                </c:pt>
                <c:pt idx="81">
                  <c:v>108.57270099999994</c:v>
                </c:pt>
                <c:pt idx="82">
                  <c:v>107.34006199999995</c:v>
                </c:pt>
                <c:pt idx="83">
                  <c:v>107.71229299999993</c:v>
                </c:pt>
                <c:pt idx="84">
                  <c:v>107.75007199999993</c:v>
                </c:pt>
                <c:pt idx="85">
                  <c:v>107.76017999999992</c:v>
                </c:pt>
                <c:pt idx="86">
                  <c:v>109.28118499999992</c:v>
                </c:pt>
                <c:pt idx="87">
                  <c:v>110.70844999999993</c:v>
                </c:pt>
                <c:pt idx="88">
                  <c:v>110.61024499999992</c:v>
                </c:pt>
                <c:pt idx="89">
                  <c:v>110.79285699999993</c:v>
                </c:pt>
                <c:pt idx="90">
                  <c:v>110.87975399999992</c:v>
                </c:pt>
                <c:pt idx="91">
                  <c:v>110.56203299999993</c:v>
                </c:pt>
                <c:pt idx="92">
                  <c:v>110.34070599999993</c:v>
                </c:pt>
                <c:pt idx="93">
                  <c:v>110.40347799999994</c:v>
                </c:pt>
                <c:pt idx="94">
                  <c:v>109.80337299999994</c:v>
                </c:pt>
                <c:pt idx="95">
                  <c:v>111.57833699999993</c:v>
                </c:pt>
                <c:pt idx="96">
                  <c:v>113.11395899999994</c:v>
                </c:pt>
                <c:pt idx="97">
                  <c:v>113.11223399999994</c:v>
                </c:pt>
                <c:pt idx="98">
                  <c:v>114.41191499999995</c:v>
                </c:pt>
                <c:pt idx="99">
                  <c:v>114.52710099999996</c:v>
                </c:pt>
                <c:pt idx="100">
                  <c:v>115.57472499999996</c:v>
                </c:pt>
                <c:pt idx="101">
                  <c:v>116.88642299999995</c:v>
                </c:pt>
                <c:pt idx="102">
                  <c:v>117.27207499999996</c:v>
                </c:pt>
                <c:pt idx="103">
                  <c:v>118.42411899999995</c:v>
                </c:pt>
                <c:pt idx="104">
                  <c:v>118.26511599999995</c:v>
                </c:pt>
                <c:pt idx="105">
                  <c:v>117.54897999999994</c:v>
                </c:pt>
                <c:pt idx="106">
                  <c:v>117.59301899999996</c:v>
                </c:pt>
                <c:pt idx="107">
                  <c:v>119.48244499999996</c:v>
                </c:pt>
                <c:pt idx="108">
                  <c:v>118.46147199999996</c:v>
                </c:pt>
                <c:pt idx="109">
                  <c:v>118.05977599999996</c:v>
                </c:pt>
                <c:pt idx="110">
                  <c:v>117.09787999999995</c:v>
                </c:pt>
                <c:pt idx="111">
                  <c:v>117.71436699999995</c:v>
                </c:pt>
                <c:pt idx="112">
                  <c:v>118.69411599999997</c:v>
                </c:pt>
                <c:pt idx="113">
                  <c:v>117.70314899999995</c:v>
                </c:pt>
                <c:pt idx="114">
                  <c:v>116.31614799999996</c:v>
                </c:pt>
                <c:pt idx="115">
                  <c:v>117.26660899999996</c:v>
                </c:pt>
                <c:pt idx="116">
                  <c:v>118.42137199999995</c:v>
                </c:pt>
                <c:pt idx="117">
                  <c:v>118.01970999999995</c:v>
                </c:pt>
                <c:pt idx="118">
                  <c:v>117.37919299999994</c:v>
                </c:pt>
                <c:pt idx="119">
                  <c:v>117.08242299999995</c:v>
                </c:pt>
                <c:pt idx="120">
                  <c:v>115.85573599999995</c:v>
                </c:pt>
                <c:pt idx="121">
                  <c:v>115.77499899999995</c:v>
                </c:pt>
                <c:pt idx="122">
                  <c:v>116.14083399999996</c:v>
                </c:pt>
                <c:pt idx="123">
                  <c:v>115.08335199999996</c:v>
                </c:pt>
                <c:pt idx="124">
                  <c:v>115.75587399999995</c:v>
                </c:pt>
                <c:pt idx="125">
                  <c:v>115.19369299999994</c:v>
                </c:pt>
                <c:pt idx="126">
                  <c:v>116.60297999999995</c:v>
                </c:pt>
                <c:pt idx="127">
                  <c:v>115.10480899999995</c:v>
                </c:pt>
                <c:pt idx="128">
                  <c:v>112.54826199999994</c:v>
                </c:pt>
                <c:pt idx="129">
                  <c:v>112.15070399999995</c:v>
                </c:pt>
                <c:pt idx="130">
                  <c:v>112.08031699999995</c:v>
                </c:pt>
                <c:pt idx="131">
                  <c:v>112.65573999999995</c:v>
                </c:pt>
                <c:pt idx="132">
                  <c:v>112.29908399999995</c:v>
                </c:pt>
                <c:pt idx="133">
                  <c:v>110.42175599999996</c:v>
                </c:pt>
                <c:pt idx="134">
                  <c:v>111.39526299999994</c:v>
                </c:pt>
                <c:pt idx="135">
                  <c:v>112.23252699999993</c:v>
                </c:pt>
                <c:pt idx="136">
                  <c:v>112.82285999999992</c:v>
                </c:pt>
                <c:pt idx="137">
                  <c:v>113.2530049999999</c:v>
                </c:pt>
                <c:pt idx="138">
                  <c:v>111.21570299999991</c:v>
                </c:pt>
                <c:pt idx="139">
                  <c:v>110.97789399999991</c:v>
                </c:pt>
                <c:pt idx="140">
                  <c:v>108.6119569999999</c:v>
                </c:pt>
                <c:pt idx="141">
                  <c:v>109.52511799999989</c:v>
                </c:pt>
                <c:pt idx="142">
                  <c:v>109.95250099999988</c:v>
                </c:pt>
                <c:pt idx="143">
                  <c:v>108.83629499999988</c:v>
                </c:pt>
                <c:pt idx="144">
                  <c:v>111.55664999999989</c:v>
                </c:pt>
                <c:pt idx="145">
                  <c:v>111.7323389999999</c:v>
                </c:pt>
                <c:pt idx="146">
                  <c:v>114.00169299999989</c:v>
                </c:pt>
                <c:pt idx="147">
                  <c:v>112.53237999999989</c:v>
                </c:pt>
                <c:pt idx="148">
                  <c:v>111.91878699999988</c:v>
                </c:pt>
                <c:pt idx="149">
                  <c:v>112.36881899999987</c:v>
                </c:pt>
                <c:pt idx="150">
                  <c:v>112.26240799999987</c:v>
                </c:pt>
                <c:pt idx="151">
                  <c:v>112.74524199999986</c:v>
                </c:pt>
                <c:pt idx="152">
                  <c:v>113.41529299999986</c:v>
                </c:pt>
                <c:pt idx="153">
                  <c:v>112.98880499999987</c:v>
                </c:pt>
                <c:pt idx="154">
                  <c:v>113.26712299999987</c:v>
                </c:pt>
                <c:pt idx="155">
                  <c:v>112.78589599999987</c:v>
                </c:pt>
                <c:pt idx="156">
                  <c:v>113.93424699999986</c:v>
                </c:pt>
                <c:pt idx="157">
                  <c:v>114.94947999999985</c:v>
                </c:pt>
                <c:pt idx="158">
                  <c:v>114.94760199999985</c:v>
                </c:pt>
                <c:pt idx="159">
                  <c:v>112.95726499999985</c:v>
                </c:pt>
                <c:pt idx="160">
                  <c:v>111.67416299999985</c:v>
                </c:pt>
                <c:pt idx="161">
                  <c:v>111.10981099999985</c:v>
                </c:pt>
                <c:pt idx="162">
                  <c:v>112.72429699999986</c:v>
                </c:pt>
                <c:pt idx="163">
                  <c:v>113.00059899999985</c:v>
                </c:pt>
                <c:pt idx="164">
                  <c:v>114.09427999999984</c:v>
                </c:pt>
                <c:pt idx="165">
                  <c:v>113.66992199999983</c:v>
                </c:pt>
                <c:pt idx="166">
                  <c:v>114.88143499999983</c:v>
                </c:pt>
                <c:pt idx="167">
                  <c:v>115.95640299999982</c:v>
                </c:pt>
                <c:pt idx="168">
                  <c:v>116.13254599999983</c:v>
                </c:pt>
                <c:pt idx="169">
                  <c:v>115.29448399999983</c:v>
                </c:pt>
                <c:pt idx="170">
                  <c:v>112.87249399999983</c:v>
                </c:pt>
                <c:pt idx="171">
                  <c:v>112.64937899999983</c:v>
                </c:pt>
                <c:pt idx="172">
                  <c:v>110.73514999999983</c:v>
                </c:pt>
                <c:pt idx="173">
                  <c:v>112.48989299999984</c:v>
                </c:pt>
                <c:pt idx="174">
                  <c:v>113.82520399999983</c:v>
                </c:pt>
                <c:pt idx="175">
                  <c:v>114.44026399999981</c:v>
                </c:pt>
                <c:pt idx="176">
                  <c:v>114.79513299999981</c:v>
                </c:pt>
                <c:pt idx="177">
                  <c:v>115.7362269999998</c:v>
                </c:pt>
                <c:pt idx="178">
                  <c:v>115.84648899999979</c:v>
                </c:pt>
                <c:pt idx="179">
                  <c:v>116.36862799999979</c:v>
                </c:pt>
                <c:pt idx="180">
                  <c:v>116.62316799999978</c:v>
                </c:pt>
                <c:pt idx="181">
                  <c:v>114.88160699999979</c:v>
                </c:pt>
                <c:pt idx="182">
                  <c:v>114.25273899999979</c:v>
                </c:pt>
                <c:pt idx="183">
                  <c:v>113.77942499999979</c:v>
                </c:pt>
                <c:pt idx="184">
                  <c:v>114.62361099999978</c:v>
                </c:pt>
                <c:pt idx="185">
                  <c:v>115.15248999999977</c:v>
                </c:pt>
                <c:pt idx="186">
                  <c:v>115.45472799999976</c:v>
                </c:pt>
                <c:pt idx="187">
                  <c:v>115.29890399999975</c:v>
                </c:pt>
                <c:pt idx="188">
                  <c:v>114.66880599999975</c:v>
                </c:pt>
                <c:pt idx="189">
                  <c:v>114.18252299999976</c:v>
                </c:pt>
                <c:pt idx="190">
                  <c:v>113.75056499999977</c:v>
                </c:pt>
                <c:pt idx="191">
                  <c:v>113.94469899999977</c:v>
                </c:pt>
                <c:pt idx="192">
                  <c:v>114.23479199999977</c:v>
                </c:pt>
                <c:pt idx="193">
                  <c:v>114.72367799999977</c:v>
                </c:pt>
                <c:pt idx="194">
                  <c:v>114.83697199999978</c:v>
                </c:pt>
                <c:pt idx="195">
                  <c:v>114.61308699999978</c:v>
                </c:pt>
                <c:pt idx="196">
                  <c:v>113.37391999999979</c:v>
                </c:pt>
                <c:pt idx="197">
                  <c:v>115.45685799999978</c:v>
                </c:pt>
                <c:pt idx="198">
                  <c:v>115.40126899999979</c:v>
                </c:pt>
                <c:pt idx="199">
                  <c:v>116.18264599999978</c:v>
                </c:pt>
                <c:pt idx="200">
                  <c:v>116.93559299999978</c:v>
                </c:pt>
                <c:pt idx="201">
                  <c:v>116.4893409999998</c:v>
                </c:pt>
                <c:pt idx="202">
                  <c:v>115.88863799999979</c:v>
                </c:pt>
                <c:pt idx="203">
                  <c:v>115.75838399999979</c:v>
                </c:pt>
                <c:pt idx="204">
                  <c:v>116.48684299999979</c:v>
                </c:pt>
                <c:pt idx="205">
                  <c:v>116.18355299999979</c:v>
                </c:pt>
                <c:pt idx="206">
                  <c:v>116.74201199999979</c:v>
                </c:pt>
                <c:pt idx="207">
                  <c:v>117.39539399999978</c:v>
                </c:pt>
                <c:pt idx="208">
                  <c:v>117.98332599999978</c:v>
                </c:pt>
                <c:pt idx="209">
                  <c:v>119.12908999999978</c:v>
                </c:pt>
                <c:pt idx="210">
                  <c:v>120.71580799999978</c:v>
                </c:pt>
                <c:pt idx="211">
                  <c:v>119.64892199999979</c:v>
                </c:pt>
                <c:pt idx="212">
                  <c:v>119.28362299999978</c:v>
                </c:pt>
                <c:pt idx="213">
                  <c:v>121.21074199999978</c:v>
                </c:pt>
                <c:pt idx="214">
                  <c:v>121.14343699999979</c:v>
                </c:pt>
                <c:pt idx="215">
                  <c:v>119.58721299999979</c:v>
                </c:pt>
                <c:pt idx="216">
                  <c:v>117.8619099999998</c:v>
                </c:pt>
                <c:pt idx="217">
                  <c:v>117.6725619999998</c:v>
                </c:pt>
                <c:pt idx="218">
                  <c:v>116.63328299999981</c:v>
                </c:pt>
                <c:pt idx="219">
                  <c:v>116.12391199999981</c:v>
                </c:pt>
                <c:pt idx="220">
                  <c:v>114.7669159999998</c:v>
                </c:pt>
                <c:pt idx="221">
                  <c:v>113.5655969999998</c:v>
                </c:pt>
                <c:pt idx="222">
                  <c:v>114.93430799999979</c:v>
                </c:pt>
                <c:pt idx="223">
                  <c:v>115.49634099999977</c:v>
                </c:pt>
                <c:pt idx="224">
                  <c:v>116.12662799999977</c:v>
                </c:pt>
                <c:pt idx="225">
                  <c:v>117.58093099999975</c:v>
                </c:pt>
                <c:pt idx="226">
                  <c:v>117.71050399999974</c:v>
                </c:pt>
                <c:pt idx="227">
                  <c:v>117.06326499999975</c:v>
                </c:pt>
                <c:pt idx="228">
                  <c:v>116.43038099999976</c:v>
                </c:pt>
                <c:pt idx="229">
                  <c:v>117.01546599999976</c:v>
                </c:pt>
                <c:pt idx="230">
                  <c:v>117.00161299999976</c:v>
                </c:pt>
                <c:pt idx="231">
                  <c:v>117.31530599999977</c:v>
                </c:pt>
                <c:pt idx="232">
                  <c:v>116.38203199999977</c:v>
                </c:pt>
                <c:pt idx="233">
                  <c:v>115.12226199999976</c:v>
                </c:pt>
                <c:pt idx="234">
                  <c:v>116.84507799999976</c:v>
                </c:pt>
                <c:pt idx="235">
                  <c:v>116.92327799999975</c:v>
                </c:pt>
                <c:pt idx="236">
                  <c:v>115.83512399999977</c:v>
                </c:pt>
                <c:pt idx="237">
                  <c:v>115.76245299999977</c:v>
                </c:pt>
                <c:pt idx="238">
                  <c:v>116.84450599999977</c:v>
                </c:pt>
                <c:pt idx="239">
                  <c:v>116.12731099999976</c:v>
                </c:pt>
                <c:pt idx="240">
                  <c:v>117.13710499999976</c:v>
                </c:pt>
                <c:pt idx="241">
                  <c:v>116.94261899999977</c:v>
                </c:pt>
                <c:pt idx="242">
                  <c:v>116.70155299999976</c:v>
                </c:pt>
                <c:pt idx="243">
                  <c:v>116.24075499999977</c:v>
                </c:pt>
                <c:pt idx="244">
                  <c:v>116.62438999999976</c:v>
                </c:pt>
                <c:pt idx="245">
                  <c:v>116.27214499999975</c:v>
                </c:pt>
                <c:pt idx="246">
                  <c:v>116.27214499999975</c:v>
                </c:pt>
                <c:pt idx="247">
                  <c:v>118.42541899999974</c:v>
                </c:pt>
                <c:pt idx="248">
                  <c:v>118.75225399999974</c:v>
                </c:pt>
                <c:pt idx="249">
                  <c:v>118.89444599999975</c:v>
                </c:pt>
                <c:pt idx="250">
                  <c:v>117.66845899999974</c:v>
                </c:pt>
                <c:pt idx="251">
                  <c:v>118.33694199999975</c:v>
                </c:pt>
                <c:pt idx="252">
                  <c:v>118.82101899999975</c:v>
                </c:pt>
                <c:pt idx="253">
                  <c:v>119.83191999999974</c:v>
                </c:pt>
                <c:pt idx="254">
                  <c:v>119.46005499999974</c:v>
                </c:pt>
                <c:pt idx="255">
                  <c:v>119.72001699999974</c:v>
                </c:pt>
                <c:pt idx="256">
                  <c:v>120.43711899999974</c:v>
                </c:pt>
                <c:pt idx="257">
                  <c:v>121.58978599999975</c:v>
                </c:pt>
                <c:pt idx="258">
                  <c:v>121.54819699999975</c:v>
                </c:pt>
                <c:pt idx="259">
                  <c:v>121.24849699999974</c:v>
                </c:pt>
                <c:pt idx="260">
                  <c:v>120.91593599999975</c:v>
                </c:pt>
                <c:pt idx="261">
                  <c:v>121.12772199999974</c:v>
                </c:pt>
                <c:pt idx="262">
                  <c:v>122.05397099999975</c:v>
                </c:pt>
                <c:pt idx="263">
                  <c:v>122.39948799999975</c:v>
                </c:pt>
                <c:pt idx="264">
                  <c:v>122.98939199999975</c:v>
                </c:pt>
                <c:pt idx="265">
                  <c:v>123.94601699999977</c:v>
                </c:pt>
                <c:pt idx="266">
                  <c:v>123.44225999999976</c:v>
                </c:pt>
                <c:pt idx="267">
                  <c:v>122.72129599999977</c:v>
                </c:pt>
                <c:pt idx="268">
                  <c:v>122.44243799999977</c:v>
                </c:pt>
                <c:pt idx="269">
                  <c:v>122.36094699999977</c:v>
                </c:pt>
                <c:pt idx="270">
                  <c:v>121.76600799999977</c:v>
                </c:pt>
                <c:pt idx="271">
                  <c:v>121.50516599999978</c:v>
                </c:pt>
                <c:pt idx="272">
                  <c:v>120.35314899999979</c:v>
                </c:pt>
                <c:pt idx="273">
                  <c:v>119.03534499999979</c:v>
                </c:pt>
                <c:pt idx="274">
                  <c:v>117.5646499999998</c:v>
                </c:pt>
                <c:pt idx="275">
                  <c:v>117.3531819999998</c:v>
                </c:pt>
                <c:pt idx="276">
                  <c:v>117.45690299999981</c:v>
                </c:pt>
                <c:pt idx="277">
                  <c:v>117.2616449999998</c:v>
                </c:pt>
                <c:pt idx="278">
                  <c:v>118.8858579999998</c:v>
                </c:pt>
                <c:pt idx="279">
                  <c:v>118.4128689999998</c:v>
                </c:pt>
                <c:pt idx="280">
                  <c:v>117.9314609999998</c:v>
                </c:pt>
                <c:pt idx="281">
                  <c:v>118.2079789999998</c:v>
                </c:pt>
                <c:pt idx="282">
                  <c:v>119.06632299999978</c:v>
                </c:pt>
                <c:pt idx="283">
                  <c:v>119.97807999999978</c:v>
                </c:pt>
                <c:pt idx="284">
                  <c:v>121.04794999999979</c:v>
                </c:pt>
                <c:pt idx="285">
                  <c:v>121.12313599999977</c:v>
                </c:pt>
                <c:pt idx="286">
                  <c:v>122.12795899999978</c:v>
                </c:pt>
                <c:pt idx="287">
                  <c:v>123.40716499999978</c:v>
                </c:pt>
                <c:pt idx="288">
                  <c:v>126.29310199999976</c:v>
                </c:pt>
                <c:pt idx="289">
                  <c:v>125.33288599999976</c:v>
                </c:pt>
                <c:pt idx="290">
                  <c:v>125.50303199999978</c:v>
                </c:pt>
                <c:pt idx="291">
                  <c:v>125.97116199999979</c:v>
                </c:pt>
                <c:pt idx="292">
                  <c:v>126.54293899999979</c:v>
                </c:pt>
                <c:pt idx="293">
                  <c:v>126.62405999999977</c:v>
                </c:pt>
                <c:pt idx="294">
                  <c:v>126.22980199999976</c:v>
                </c:pt>
                <c:pt idx="295">
                  <c:v>126.46478199999977</c:v>
                </c:pt>
                <c:pt idx="296">
                  <c:v>126.07062199999977</c:v>
                </c:pt>
                <c:pt idx="297">
                  <c:v>125.61947599999978</c:v>
                </c:pt>
                <c:pt idx="298">
                  <c:v>126.47822499999977</c:v>
                </c:pt>
                <c:pt idx="299">
                  <c:v>125.81289799999976</c:v>
                </c:pt>
                <c:pt idx="300">
                  <c:v>126.30346899999975</c:v>
                </c:pt>
                <c:pt idx="301">
                  <c:v>125.17577599999976</c:v>
                </c:pt>
                <c:pt idx="302">
                  <c:v>125.31699399999977</c:v>
                </c:pt>
                <c:pt idx="303">
                  <c:v>124.75216199999977</c:v>
                </c:pt>
                <c:pt idx="304">
                  <c:v>126.10093199999979</c:v>
                </c:pt>
                <c:pt idx="305">
                  <c:v>126.0236649999998</c:v>
                </c:pt>
                <c:pt idx="306">
                  <c:v>126.13466699999978</c:v>
                </c:pt>
                <c:pt idx="307">
                  <c:v>126.84305699999977</c:v>
                </c:pt>
                <c:pt idx="308">
                  <c:v>127.47524099999978</c:v>
                </c:pt>
                <c:pt idx="309">
                  <c:v>127.25629799999979</c:v>
                </c:pt>
                <c:pt idx="310">
                  <c:v>127.52284099999979</c:v>
                </c:pt>
                <c:pt idx="311">
                  <c:v>124.54210599999979</c:v>
                </c:pt>
                <c:pt idx="312">
                  <c:v>123.59473299999979</c:v>
                </c:pt>
                <c:pt idx="313">
                  <c:v>123.16168499999979</c:v>
                </c:pt>
                <c:pt idx="314">
                  <c:v>122.8187259999998</c:v>
                </c:pt>
                <c:pt idx="315">
                  <c:v>124.05216499999979</c:v>
                </c:pt>
                <c:pt idx="316">
                  <c:v>124.81300499999978</c:v>
                </c:pt>
                <c:pt idx="317">
                  <c:v>126.46363999999978</c:v>
                </c:pt>
                <c:pt idx="318">
                  <c:v>126.72544399999977</c:v>
                </c:pt>
                <c:pt idx="319">
                  <c:v>126.84152599999977</c:v>
                </c:pt>
                <c:pt idx="320">
                  <c:v>125.81246899999978</c:v>
                </c:pt>
                <c:pt idx="321">
                  <c:v>124.87743499999978</c:v>
                </c:pt>
                <c:pt idx="322">
                  <c:v>125.39703699999978</c:v>
                </c:pt>
                <c:pt idx="323">
                  <c:v>126.30175999999979</c:v>
                </c:pt>
                <c:pt idx="324">
                  <c:v>125.5018069999998</c:v>
                </c:pt>
                <c:pt idx="325">
                  <c:v>126.27181899999981</c:v>
                </c:pt>
                <c:pt idx="326">
                  <c:v>126.28302599999981</c:v>
                </c:pt>
                <c:pt idx="327">
                  <c:v>125.52033099999981</c:v>
                </c:pt>
                <c:pt idx="328">
                  <c:v>124.85297899999982</c:v>
                </c:pt>
                <c:pt idx="329">
                  <c:v>126.23784999999981</c:v>
                </c:pt>
                <c:pt idx="330">
                  <c:v>125.27119699999982</c:v>
                </c:pt>
                <c:pt idx="331">
                  <c:v>124.55352399999983</c:v>
                </c:pt>
                <c:pt idx="332">
                  <c:v>123.97716699999982</c:v>
                </c:pt>
                <c:pt idx="333">
                  <c:v>125.06396999999983</c:v>
                </c:pt>
                <c:pt idx="334">
                  <c:v>125.25140299999983</c:v>
                </c:pt>
                <c:pt idx="335">
                  <c:v>127.98504799999982</c:v>
                </c:pt>
                <c:pt idx="336">
                  <c:v>127.71373599999981</c:v>
                </c:pt>
                <c:pt idx="337">
                  <c:v>125.23286299999981</c:v>
                </c:pt>
                <c:pt idx="338">
                  <c:v>126.04800399999981</c:v>
                </c:pt>
                <c:pt idx="339">
                  <c:v>128.1727759999998</c:v>
                </c:pt>
                <c:pt idx="340">
                  <c:v>128.10351899999981</c:v>
                </c:pt>
                <c:pt idx="341">
                  <c:v>128.80383799999981</c:v>
                </c:pt>
                <c:pt idx="342">
                  <c:v>127.64271799999982</c:v>
                </c:pt>
                <c:pt idx="343">
                  <c:v>127.01319999999981</c:v>
                </c:pt>
                <c:pt idx="344">
                  <c:v>127.28266999999981</c:v>
                </c:pt>
                <c:pt idx="345">
                  <c:v>128.2429429999998</c:v>
                </c:pt>
                <c:pt idx="346">
                  <c:v>129.20612199999979</c:v>
                </c:pt>
                <c:pt idx="347">
                  <c:v>129.40169899999978</c:v>
                </c:pt>
                <c:pt idx="348">
                  <c:v>129.46539199999978</c:v>
                </c:pt>
                <c:pt idx="349">
                  <c:v>129.92905399999978</c:v>
                </c:pt>
                <c:pt idx="350">
                  <c:v>128.12665599999977</c:v>
                </c:pt>
                <c:pt idx="351">
                  <c:v>129.13283499999977</c:v>
                </c:pt>
                <c:pt idx="352">
                  <c:v>129.97540199999978</c:v>
                </c:pt>
                <c:pt idx="353">
                  <c:v>130.51514999999978</c:v>
                </c:pt>
                <c:pt idx="354">
                  <c:v>129.71262499999978</c:v>
                </c:pt>
                <c:pt idx="355">
                  <c:v>128.71705499999979</c:v>
                </c:pt>
                <c:pt idx="356">
                  <c:v>127.86455499999978</c:v>
                </c:pt>
                <c:pt idx="357">
                  <c:v>128.52950999999979</c:v>
                </c:pt>
                <c:pt idx="358">
                  <c:v>128.36413299999978</c:v>
                </c:pt>
                <c:pt idx="359">
                  <c:v>127.39334299999979</c:v>
                </c:pt>
                <c:pt idx="360">
                  <c:v>127.89860199999978</c:v>
                </c:pt>
                <c:pt idx="361">
                  <c:v>126.82844099999978</c:v>
                </c:pt>
                <c:pt idx="362">
                  <c:v>128.85886899999977</c:v>
                </c:pt>
                <c:pt idx="363">
                  <c:v>125.62474499999978</c:v>
                </c:pt>
                <c:pt idx="364">
                  <c:v>126.68411799999978</c:v>
                </c:pt>
                <c:pt idx="365">
                  <c:v>127.05665399999977</c:v>
                </c:pt>
                <c:pt idx="366">
                  <c:v>128.03237699999974</c:v>
                </c:pt>
                <c:pt idx="367">
                  <c:v>127.94055299999974</c:v>
                </c:pt>
                <c:pt idx="368">
                  <c:v>129.71285899999975</c:v>
                </c:pt>
                <c:pt idx="369">
                  <c:v>127.57746399999976</c:v>
                </c:pt>
                <c:pt idx="370">
                  <c:v>127.47322899999976</c:v>
                </c:pt>
                <c:pt idx="371">
                  <c:v>127.19071299999976</c:v>
                </c:pt>
                <c:pt idx="372">
                  <c:v>126.67297899999977</c:v>
                </c:pt>
                <c:pt idx="373">
                  <c:v>126.99502199999976</c:v>
                </c:pt>
                <c:pt idx="374">
                  <c:v>126.79478499999976</c:v>
                </c:pt>
                <c:pt idx="375">
                  <c:v>128.59715899999978</c:v>
                </c:pt>
                <c:pt idx="376">
                  <c:v>128.06820099999979</c:v>
                </c:pt>
                <c:pt idx="377">
                  <c:v>129.04570999999979</c:v>
                </c:pt>
                <c:pt idx="378">
                  <c:v>130.9426999999998</c:v>
                </c:pt>
                <c:pt idx="379">
                  <c:v>131.8929429999998</c:v>
                </c:pt>
                <c:pt idx="380">
                  <c:v>133.12799799999979</c:v>
                </c:pt>
                <c:pt idx="381">
                  <c:v>133.15049199999979</c:v>
                </c:pt>
                <c:pt idx="382">
                  <c:v>133.79171199999976</c:v>
                </c:pt>
                <c:pt idx="383">
                  <c:v>133.49703199999976</c:v>
                </c:pt>
                <c:pt idx="384">
                  <c:v>133.85106899999977</c:v>
                </c:pt>
                <c:pt idx="385">
                  <c:v>134.36121299999976</c:v>
                </c:pt>
                <c:pt idx="386">
                  <c:v>134.50492399999979</c:v>
                </c:pt>
                <c:pt idx="387">
                  <c:v>135.3573949999998</c:v>
                </c:pt>
                <c:pt idx="388">
                  <c:v>136.2114799999998</c:v>
                </c:pt>
                <c:pt idx="389">
                  <c:v>134.93643599999979</c:v>
                </c:pt>
                <c:pt idx="390">
                  <c:v>134.5751089999998</c:v>
                </c:pt>
                <c:pt idx="391">
                  <c:v>133.6074269999998</c:v>
                </c:pt>
                <c:pt idx="392">
                  <c:v>133.86597599999979</c:v>
                </c:pt>
                <c:pt idx="393">
                  <c:v>134.76558299999979</c:v>
                </c:pt>
                <c:pt idx="394">
                  <c:v>132.67443299999979</c:v>
                </c:pt>
                <c:pt idx="395">
                  <c:v>132.2739989999998</c:v>
                </c:pt>
                <c:pt idx="396">
                  <c:v>132.40330899999981</c:v>
                </c:pt>
                <c:pt idx="397">
                  <c:v>132.81866499999981</c:v>
                </c:pt>
                <c:pt idx="398">
                  <c:v>132.06226799999982</c:v>
                </c:pt>
                <c:pt idx="399">
                  <c:v>131.75361299999983</c:v>
                </c:pt>
                <c:pt idx="400">
                  <c:v>130.74104999999983</c:v>
                </c:pt>
                <c:pt idx="401">
                  <c:v>131.56390499999983</c:v>
                </c:pt>
                <c:pt idx="402">
                  <c:v>132.07255099999983</c:v>
                </c:pt>
                <c:pt idx="403">
                  <c:v>131.37669699999984</c:v>
                </c:pt>
                <c:pt idx="404">
                  <c:v>132.42061599999982</c:v>
                </c:pt>
                <c:pt idx="405">
                  <c:v>131.67282499999982</c:v>
                </c:pt>
                <c:pt idx="406">
                  <c:v>131.81856899999983</c:v>
                </c:pt>
                <c:pt idx="407">
                  <c:v>132.38287399999984</c:v>
                </c:pt>
                <c:pt idx="408">
                  <c:v>131.13901099999984</c:v>
                </c:pt>
                <c:pt idx="409">
                  <c:v>130.01852799999983</c:v>
                </c:pt>
                <c:pt idx="410">
                  <c:v>130.74505099999982</c:v>
                </c:pt>
                <c:pt idx="411">
                  <c:v>132.0055709999998</c:v>
                </c:pt>
                <c:pt idx="412">
                  <c:v>131.75816899999981</c:v>
                </c:pt>
                <c:pt idx="413">
                  <c:v>131.21498099999982</c:v>
                </c:pt>
                <c:pt idx="414">
                  <c:v>129.78306899999984</c:v>
                </c:pt>
                <c:pt idx="415">
                  <c:v>128.32317699999984</c:v>
                </c:pt>
                <c:pt idx="416">
                  <c:v>129.11413099999984</c:v>
                </c:pt>
                <c:pt idx="417">
                  <c:v>129.05312399999985</c:v>
                </c:pt>
                <c:pt idx="418">
                  <c:v>129.98834899999986</c:v>
                </c:pt>
                <c:pt idx="419">
                  <c:v>130.57271699999987</c:v>
                </c:pt>
                <c:pt idx="420">
                  <c:v>131.63746299999985</c:v>
                </c:pt>
                <c:pt idx="421">
                  <c:v>132.48409299999986</c:v>
                </c:pt>
                <c:pt idx="422">
                  <c:v>133.18970399999986</c:v>
                </c:pt>
                <c:pt idx="423">
                  <c:v>133.93797699999985</c:v>
                </c:pt>
                <c:pt idx="424">
                  <c:v>134.43554399999985</c:v>
                </c:pt>
                <c:pt idx="425">
                  <c:v>134.25009099999986</c:v>
                </c:pt>
                <c:pt idx="426">
                  <c:v>133.94911699999986</c:v>
                </c:pt>
                <c:pt idx="427">
                  <c:v>134.98259999999985</c:v>
                </c:pt>
                <c:pt idx="428">
                  <c:v>134.99979499999984</c:v>
                </c:pt>
                <c:pt idx="429">
                  <c:v>134.51403599999983</c:v>
                </c:pt>
                <c:pt idx="430">
                  <c:v>135.15630799999983</c:v>
                </c:pt>
                <c:pt idx="431">
                  <c:v>135.93646299999983</c:v>
                </c:pt>
                <c:pt idx="432">
                  <c:v>136.66257499999983</c:v>
                </c:pt>
                <c:pt idx="433">
                  <c:v>135.77743499999983</c:v>
                </c:pt>
                <c:pt idx="434">
                  <c:v>136.27788599999982</c:v>
                </c:pt>
                <c:pt idx="435">
                  <c:v>136.11617499999983</c:v>
                </c:pt>
                <c:pt idx="436">
                  <c:v>136.14410899999982</c:v>
                </c:pt>
                <c:pt idx="437">
                  <c:v>136.40170999999981</c:v>
                </c:pt>
                <c:pt idx="438">
                  <c:v>137.7361749999998</c:v>
                </c:pt>
                <c:pt idx="439">
                  <c:v>137.92299499999982</c:v>
                </c:pt>
                <c:pt idx="440">
                  <c:v>137.77545799999982</c:v>
                </c:pt>
                <c:pt idx="441">
                  <c:v>138.52293699999981</c:v>
                </c:pt>
                <c:pt idx="442">
                  <c:v>139.13123799999983</c:v>
                </c:pt>
                <c:pt idx="443">
                  <c:v>138.24082799999982</c:v>
                </c:pt>
                <c:pt idx="444">
                  <c:v>137.72553799999983</c:v>
                </c:pt>
                <c:pt idx="445">
                  <c:v>138.20841599999983</c:v>
                </c:pt>
                <c:pt idx="446">
                  <c:v>139.33622299999982</c:v>
                </c:pt>
                <c:pt idx="447">
                  <c:v>139.13353999999981</c:v>
                </c:pt>
                <c:pt idx="448">
                  <c:v>139.10016099999982</c:v>
                </c:pt>
                <c:pt idx="449">
                  <c:v>138.57145199999982</c:v>
                </c:pt>
                <c:pt idx="450">
                  <c:v>139.42429899999982</c:v>
                </c:pt>
                <c:pt idx="451">
                  <c:v>138.57501499999984</c:v>
                </c:pt>
                <c:pt idx="452">
                  <c:v>136.25963199999984</c:v>
                </c:pt>
                <c:pt idx="453">
                  <c:v>133.77786299999983</c:v>
                </c:pt>
                <c:pt idx="454">
                  <c:v>135.44056099999983</c:v>
                </c:pt>
                <c:pt idx="455">
                  <c:v>135.15349899999981</c:v>
                </c:pt>
                <c:pt idx="456">
                  <c:v>135.7031689999998</c:v>
                </c:pt>
                <c:pt idx="457">
                  <c:v>136.94205199999979</c:v>
                </c:pt>
                <c:pt idx="458">
                  <c:v>136.11021099999979</c:v>
                </c:pt>
                <c:pt idx="459">
                  <c:v>136.51230099999978</c:v>
                </c:pt>
                <c:pt idx="460">
                  <c:v>136.58437799999979</c:v>
                </c:pt>
                <c:pt idx="461">
                  <c:v>137.31202699999977</c:v>
                </c:pt>
                <c:pt idx="462">
                  <c:v>136.44477499999977</c:v>
                </c:pt>
                <c:pt idx="463">
                  <c:v>135.92062799999977</c:v>
                </c:pt>
                <c:pt idx="464">
                  <c:v>136.61067499999979</c:v>
                </c:pt>
                <c:pt idx="465">
                  <c:v>138.2199559999998</c:v>
                </c:pt>
                <c:pt idx="466">
                  <c:v>137.81815699999979</c:v>
                </c:pt>
                <c:pt idx="467">
                  <c:v>135.79351799999978</c:v>
                </c:pt>
                <c:pt idx="468">
                  <c:v>135.37388199999978</c:v>
                </c:pt>
                <c:pt idx="469">
                  <c:v>133.8173869999998</c:v>
                </c:pt>
                <c:pt idx="470">
                  <c:v>133.88009099999982</c:v>
                </c:pt>
                <c:pt idx="471">
                  <c:v>128.43182099999981</c:v>
                </c:pt>
                <c:pt idx="472">
                  <c:v>129.29173799999981</c:v>
                </c:pt>
                <c:pt idx="473">
                  <c:v>131.94362999999981</c:v>
                </c:pt>
                <c:pt idx="474">
                  <c:v>133.64724899999982</c:v>
                </c:pt>
                <c:pt idx="475">
                  <c:v>133.69832699999981</c:v>
                </c:pt>
                <c:pt idx="476">
                  <c:v>130.61671299999981</c:v>
                </c:pt>
                <c:pt idx="477">
                  <c:v>124.6610959999998</c:v>
                </c:pt>
                <c:pt idx="478">
                  <c:v>123.8158499999998</c:v>
                </c:pt>
                <c:pt idx="479">
                  <c:v>114.46011299999982</c:v>
                </c:pt>
                <c:pt idx="480">
                  <c:v>116.32967699999982</c:v>
                </c:pt>
                <c:pt idx="481">
                  <c:v>109.96949899999983</c:v>
                </c:pt>
                <c:pt idx="482">
                  <c:v>107.53422399999984</c:v>
                </c:pt>
                <c:pt idx="483">
                  <c:v>100.48269799999984</c:v>
                </c:pt>
                <c:pt idx="484">
                  <c:v>98.438056999999844</c:v>
                </c:pt>
                <c:pt idx="485">
                  <c:v>106.14308899999983</c:v>
                </c:pt>
                <c:pt idx="486">
                  <c:v>96.133712999999844</c:v>
                </c:pt>
                <c:pt idx="487">
                  <c:v>99.871629999999826</c:v>
                </c:pt>
                <c:pt idx="488">
                  <c:v>103.36939099999982</c:v>
                </c:pt>
                <c:pt idx="489">
                  <c:v>107.15403099999982</c:v>
                </c:pt>
                <c:pt idx="490">
                  <c:v>105.69115799999982</c:v>
                </c:pt>
                <c:pt idx="491">
                  <c:v>103.70155999999982</c:v>
                </c:pt>
                <c:pt idx="492">
                  <c:v>103.70155999999982</c:v>
                </c:pt>
                <c:pt idx="493">
                  <c:v>100.61832599999983</c:v>
                </c:pt>
                <c:pt idx="494">
                  <c:v>100.33005499999983</c:v>
                </c:pt>
                <c:pt idx="495">
                  <c:v>108.8861559999998</c:v>
                </c:pt>
                <c:pt idx="496">
                  <c:v>109.7005589999998</c:v>
                </c:pt>
                <c:pt idx="497">
                  <c:v>114.1913859999998</c:v>
                </c:pt>
                <c:pt idx="498">
                  <c:v>114.13350799999979</c:v>
                </c:pt>
                <c:pt idx="499">
                  <c:v>115.0034909999998</c:v>
                </c:pt>
                <c:pt idx="500">
                  <c:v>115.52093999999981</c:v>
                </c:pt>
                <c:pt idx="501">
                  <c:v>115.98607999999982</c:v>
                </c:pt>
                <c:pt idx="502">
                  <c:v>114.85014399999982</c:v>
                </c:pt>
                <c:pt idx="503">
                  <c:v>114.12987799999981</c:v>
                </c:pt>
                <c:pt idx="504">
                  <c:v>115.17988199999979</c:v>
                </c:pt>
                <c:pt idx="505">
                  <c:v>116.21623899999979</c:v>
                </c:pt>
                <c:pt idx="506">
                  <c:v>115.59597399999979</c:v>
                </c:pt>
                <c:pt idx="507">
                  <c:v>117.20679099999977</c:v>
                </c:pt>
                <c:pt idx="508">
                  <c:v>115.43570599999977</c:v>
                </c:pt>
                <c:pt idx="509">
                  <c:v>116.50375999999977</c:v>
                </c:pt>
                <c:pt idx="510">
                  <c:v>120.53912499999977</c:v>
                </c:pt>
                <c:pt idx="511">
                  <c:v>117.75313399999978</c:v>
                </c:pt>
                <c:pt idx="512">
                  <c:v>116.73289399999977</c:v>
                </c:pt>
                <c:pt idx="513">
                  <c:v>116.63874799999978</c:v>
                </c:pt>
                <c:pt idx="514">
                  <c:v>115.07062399999978</c:v>
                </c:pt>
                <c:pt idx="515">
                  <c:v>116.16774099999979</c:v>
                </c:pt>
                <c:pt idx="516">
                  <c:v>116.7952999999998</c:v>
                </c:pt>
                <c:pt idx="517">
                  <c:v>116.93486799999981</c:v>
                </c:pt>
                <c:pt idx="518">
                  <c:v>117.24018799999982</c:v>
                </c:pt>
                <c:pt idx="519">
                  <c:v>115.85511399999983</c:v>
                </c:pt>
                <c:pt idx="520">
                  <c:v>115.37126399999984</c:v>
                </c:pt>
                <c:pt idx="521">
                  <c:v>114.08636899999983</c:v>
                </c:pt>
                <c:pt idx="522">
                  <c:v>114.76458999999983</c:v>
                </c:pt>
                <c:pt idx="523">
                  <c:v>116.96613999999983</c:v>
                </c:pt>
                <c:pt idx="524">
                  <c:v>117.74357799999981</c:v>
                </c:pt>
                <c:pt idx="525">
                  <c:v>117.66949699999981</c:v>
                </c:pt>
                <c:pt idx="526">
                  <c:v>117.1488369999998</c:v>
                </c:pt>
                <c:pt idx="527">
                  <c:v>118.85952599999982</c:v>
                </c:pt>
                <c:pt idx="528">
                  <c:v>119.41514199999983</c:v>
                </c:pt>
                <c:pt idx="529">
                  <c:v>123.25387299999983</c:v>
                </c:pt>
                <c:pt idx="530">
                  <c:v>124.58915199999984</c:v>
                </c:pt>
                <c:pt idx="531">
                  <c:v>124.08735899999985</c:v>
                </c:pt>
                <c:pt idx="532">
                  <c:v>124.12984999999983</c:v>
                </c:pt>
                <c:pt idx="533">
                  <c:v>126.06679099999984</c:v>
                </c:pt>
                <c:pt idx="534">
                  <c:v>126.14332299999982</c:v>
                </c:pt>
                <c:pt idx="535">
                  <c:v>126.07033599999983</c:v>
                </c:pt>
                <c:pt idx="536">
                  <c:v>125.67514599999983</c:v>
                </c:pt>
                <c:pt idx="537">
                  <c:v>125.15423099999983</c:v>
                </c:pt>
                <c:pt idx="538">
                  <c:v>124.04446799999982</c:v>
                </c:pt>
                <c:pt idx="539">
                  <c:v>123.41720199999983</c:v>
                </c:pt>
                <c:pt idx="540">
                  <c:v>122.84681599999983</c:v>
                </c:pt>
                <c:pt idx="541">
                  <c:v>122.47160299999983</c:v>
                </c:pt>
                <c:pt idx="542">
                  <c:v>121.96159199999984</c:v>
                </c:pt>
                <c:pt idx="543">
                  <c:v>123.08858299999984</c:v>
                </c:pt>
                <c:pt idx="544">
                  <c:v>123.21847799999983</c:v>
                </c:pt>
                <c:pt idx="545">
                  <c:v>125.62261099999982</c:v>
                </c:pt>
                <c:pt idx="546">
                  <c:v>127.4462569999998</c:v>
                </c:pt>
                <c:pt idx="547">
                  <c:v>124.86387599999981</c:v>
                </c:pt>
                <c:pt idx="548">
                  <c:v>124.4399169999998</c:v>
                </c:pt>
                <c:pt idx="549">
                  <c:v>126.06752399999978</c:v>
                </c:pt>
                <c:pt idx="550">
                  <c:v>124.83479799999978</c:v>
                </c:pt>
                <c:pt idx="551">
                  <c:v>124.13733499999978</c:v>
                </c:pt>
                <c:pt idx="552">
                  <c:v>123.23399699999977</c:v>
                </c:pt>
                <c:pt idx="553">
                  <c:v>124.83126999999976</c:v>
                </c:pt>
                <c:pt idx="554">
                  <c:v>125.62743199999976</c:v>
                </c:pt>
                <c:pt idx="555">
                  <c:v>125.46939899999975</c:v>
                </c:pt>
                <c:pt idx="556">
                  <c:v>125.15898199999975</c:v>
                </c:pt>
                <c:pt idx="557">
                  <c:v>124.15171599999975</c:v>
                </c:pt>
                <c:pt idx="558">
                  <c:v>124.58072799999975</c:v>
                </c:pt>
                <c:pt idx="559">
                  <c:v>124.97263599999975</c:v>
                </c:pt>
                <c:pt idx="560">
                  <c:v>125.77709899999975</c:v>
                </c:pt>
                <c:pt idx="561">
                  <c:v>124.55837299999975</c:v>
                </c:pt>
                <c:pt idx="562">
                  <c:v>128.04943599999973</c:v>
                </c:pt>
                <c:pt idx="563">
                  <c:v>129.65885499999973</c:v>
                </c:pt>
                <c:pt idx="564">
                  <c:v>130.38040599999974</c:v>
                </c:pt>
                <c:pt idx="565">
                  <c:v>131.49806499999974</c:v>
                </c:pt>
                <c:pt idx="566">
                  <c:v>131.83306599999975</c:v>
                </c:pt>
                <c:pt idx="567">
                  <c:v>131.56490499999975</c:v>
                </c:pt>
                <c:pt idx="568">
                  <c:v>133.16665299999977</c:v>
                </c:pt>
                <c:pt idx="569">
                  <c:v>132.98080099999976</c:v>
                </c:pt>
                <c:pt idx="570">
                  <c:v>133.30238299999976</c:v>
                </c:pt>
                <c:pt idx="571">
                  <c:v>135.20470699999976</c:v>
                </c:pt>
                <c:pt idx="572">
                  <c:v>136.01102699999976</c:v>
                </c:pt>
                <c:pt idx="573">
                  <c:v>137.16789899999975</c:v>
                </c:pt>
                <c:pt idx="574">
                  <c:v>138.29713499999974</c:v>
                </c:pt>
                <c:pt idx="575">
                  <c:v>137.61111699999975</c:v>
                </c:pt>
                <c:pt idx="576">
                  <c:v>138.25162599999976</c:v>
                </c:pt>
                <c:pt idx="577">
                  <c:v>138.00612199999978</c:v>
                </c:pt>
                <c:pt idx="578">
                  <c:v>139.32941399999976</c:v>
                </c:pt>
                <c:pt idx="579">
                  <c:v>139.13433399999974</c:v>
                </c:pt>
                <c:pt idx="580">
                  <c:v>142.80299299999973</c:v>
                </c:pt>
                <c:pt idx="581">
                  <c:v>142.10946099999973</c:v>
                </c:pt>
                <c:pt idx="582">
                  <c:v>141.86886899999973</c:v>
                </c:pt>
                <c:pt idx="583">
                  <c:v>142.01439999999974</c:v>
                </c:pt>
                <c:pt idx="584">
                  <c:v>141.46647099999973</c:v>
                </c:pt>
                <c:pt idx="585">
                  <c:v>143.47276299999973</c:v>
                </c:pt>
                <c:pt idx="586">
                  <c:v>143.46802999999974</c:v>
                </c:pt>
                <c:pt idx="587">
                  <c:v>142.40387299999975</c:v>
                </c:pt>
                <c:pt idx="588">
                  <c:v>142.61249999999973</c:v>
                </c:pt>
                <c:pt idx="589">
                  <c:v>143.64132099999972</c:v>
                </c:pt>
                <c:pt idx="590">
                  <c:v>142.93093399999972</c:v>
                </c:pt>
                <c:pt idx="591">
                  <c:v>142.17807799999972</c:v>
                </c:pt>
                <c:pt idx="592">
                  <c:v>142.85175199999969</c:v>
                </c:pt>
                <c:pt idx="593">
                  <c:v>142.99390299999968</c:v>
                </c:pt>
                <c:pt idx="594">
                  <c:v>142.00449099999969</c:v>
                </c:pt>
                <c:pt idx="595">
                  <c:v>138.8703019999997</c:v>
                </c:pt>
                <c:pt idx="596">
                  <c:v>140.27287599999968</c:v>
                </c:pt>
                <c:pt idx="597">
                  <c:v>141.3519979999997</c:v>
                </c:pt>
                <c:pt idx="598">
                  <c:v>142.28598699999969</c:v>
                </c:pt>
                <c:pt idx="599">
                  <c:v>140.05708799999971</c:v>
                </c:pt>
                <c:pt idx="600">
                  <c:v>140.84195299999971</c:v>
                </c:pt>
                <c:pt idx="601">
                  <c:v>140.28091199999972</c:v>
                </c:pt>
                <c:pt idx="602">
                  <c:v>141.02547799999971</c:v>
                </c:pt>
                <c:pt idx="603">
                  <c:v>141.18707499999971</c:v>
                </c:pt>
                <c:pt idx="604">
                  <c:v>141.5439549999997</c:v>
                </c:pt>
                <c:pt idx="605">
                  <c:v>144.41059799999968</c:v>
                </c:pt>
                <c:pt idx="606">
                  <c:v>145.16829699999965</c:v>
                </c:pt>
                <c:pt idx="607">
                  <c:v>147.09250799999964</c:v>
                </c:pt>
                <c:pt idx="608">
                  <c:v>147.39536099999964</c:v>
                </c:pt>
                <c:pt idx="609">
                  <c:v>151.70296599999963</c:v>
                </c:pt>
                <c:pt idx="610">
                  <c:v>147.82082899999963</c:v>
                </c:pt>
                <c:pt idx="611">
                  <c:v>148.91266099999964</c:v>
                </c:pt>
                <c:pt idx="612">
                  <c:v>147.54449099999965</c:v>
                </c:pt>
                <c:pt idx="613">
                  <c:v>142.80978299999967</c:v>
                </c:pt>
                <c:pt idx="614">
                  <c:v>146.77863599999966</c:v>
                </c:pt>
                <c:pt idx="615">
                  <c:v>147.96517899999967</c:v>
                </c:pt>
                <c:pt idx="616">
                  <c:v>146.22336299999967</c:v>
                </c:pt>
                <c:pt idx="617">
                  <c:v>146.83147799999966</c:v>
                </c:pt>
                <c:pt idx="618">
                  <c:v>147.63192799999965</c:v>
                </c:pt>
                <c:pt idx="619">
                  <c:v>150.48021199999965</c:v>
                </c:pt>
                <c:pt idx="620">
                  <c:v>150.50258899999963</c:v>
                </c:pt>
                <c:pt idx="621">
                  <c:v>150.98421099999962</c:v>
                </c:pt>
                <c:pt idx="622">
                  <c:v>154.70529499999961</c:v>
                </c:pt>
                <c:pt idx="623">
                  <c:v>154.83850199999961</c:v>
                </c:pt>
                <c:pt idx="624">
                  <c:v>155.6530529999996</c:v>
                </c:pt>
                <c:pt idx="625">
                  <c:v>155.2046699999996</c:v>
                </c:pt>
                <c:pt idx="626">
                  <c:v>152.88716599999961</c:v>
                </c:pt>
                <c:pt idx="627">
                  <c:v>150.38555499999961</c:v>
                </c:pt>
                <c:pt idx="628">
                  <c:v>150.88067799999959</c:v>
                </c:pt>
                <c:pt idx="629">
                  <c:v>150.38862499999959</c:v>
                </c:pt>
                <c:pt idx="630">
                  <c:v>151.55716799999959</c:v>
                </c:pt>
                <c:pt idx="631">
                  <c:v>151.23685599999959</c:v>
                </c:pt>
                <c:pt idx="632">
                  <c:v>151.00689299999959</c:v>
                </c:pt>
                <c:pt idx="633">
                  <c:v>151.35637099999957</c:v>
                </c:pt>
                <c:pt idx="634">
                  <c:v>149.77455399999957</c:v>
                </c:pt>
                <c:pt idx="635">
                  <c:v>151.63987599999956</c:v>
                </c:pt>
                <c:pt idx="636">
                  <c:v>150.27944399999956</c:v>
                </c:pt>
                <c:pt idx="637">
                  <c:v>150.06837899999957</c:v>
                </c:pt>
                <c:pt idx="638">
                  <c:v>150.47957699999955</c:v>
                </c:pt>
                <c:pt idx="639">
                  <c:v>148.68268099999955</c:v>
                </c:pt>
                <c:pt idx="640">
                  <c:v>149.90813199999957</c:v>
                </c:pt>
                <c:pt idx="641">
                  <c:v>151.52597199999957</c:v>
                </c:pt>
                <c:pt idx="642">
                  <c:v>153.72258399999956</c:v>
                </c:pt>
                <c:pt idx="643">
                  <c:v>154.02234499999958</c:v>
                </c:pt>
                <c:pt idx="644">
                  <c:v>155.52156299999959</c:v>
                </c:pt>
                <c:pt idx="645">
                  <c:v>150.76922399999961</c:v>
                </c:pt>
                <c:pt idx="646">
                  <c:v>153.8328079999996</c:v>
                </c:pt>
                <c:pt idx="647">
                  <c:v>153.1606069999996</c:v>
                </c:pt>
                <c:pt idx="648">
                  <c:v>154.0794419999996</c:v>
                </c:pt>
                <c:pt idx="649">
                  <c:v>154.46939599999962</c:v>
                </c:pt>
                <c:pt idx="650">
                  <c:v>153.92681699999963</c:v>
                </c:pt>
                <c:pt idx="651">
                  <c:v>153.13994099999962</c:v>
                </c:pt>
                <c:pt idx="652">
                  <c:v>153.14390299999963</c:v>
                </c:pt>
                <c:pt idx="653">
                  <c:v>154.38181299999962</c:v>
                </c:pt>
                <c:pt idx="654">
                  <c:v>157.42386999999962</c:v>
                </c:pt>
                <c:pt idx="655">
                  <c:v>157.76279399999962</c:v>
                </c:pt>
                <c:pt idx="656">
                  <c:v>155.62321099999963</c:v>
                </c:pt>
                <c:pt idx="657">
                  <c:v>158.07388699999962</c:v>
                </c:pt>
                <c:pt idx="658">
                  <c:v>157.3868419999996</c:v>
                </c:pt>
                <c:pt idx="659">
                  <c:v>158.5185639999996</c:v>
                </c:pt>
                <c:pt idx="660">
                  <c:v>160.1867799999996</c:v>
                </c:pt>
                <c:pt idx="661">
                  <c:v>161.26642299999961</c:v>
                </c:pt>
                <c:pt idx="662">
                  <c:v>161.83271199999962</c:v>
                </c:pt>
                <c:pt idx="663">
                  <c:v>162.3623799999996</c:v>
                </c:pt>
                <c:pt idx="664">
                  <c:v>162.49839899999961</c:v>
                </c:pt>
                <c:pt idx="665">
                  <c:v>162.79237499999959</c:v>
                </c:pt>
                <c:pt idx="666">
                  <c:v>162.8337109999996</c:v>
                </c:pt>
                <c:pt idx="667">
                  <c:v>162.3457999999996</c:v>
                </c:pt>
                <c:pt idx="668">
                  <c:v>163.49191899999957</c:v>
                </c:pt>
                <c:pt idx="669">
                  <c:v>163.29430999999957</c:v>
                </c:pt>
                <c:pt idx="670">
                  <c:v>165.15752999999958</c:v>
                </c:pt>
                <c:pt idx="671">
                  <c:v>165.46230099999957</c:v>
                </c:pt>
                <c:pt idx="672">
                  <c:v>167.36644399999957</c:v>
                </c:pt>
                <c:pt idx="673">
                  <c:v>162.26882699999959</c:v>
                </c:pt>
                <c:pt idx="674">
                  <c:v>166.22104099999959</c:v>
                </c:pt>
                <c:pt idx="675">
                  <c:v>168.81683899999956</c:v>
                </c:pt>
                <c:pt idx="676">
                  <c:v>169.34250399999954</c:v>
                </c:pt>
                <c:pt idx="677">
                  <c:v>170.00498699999955</c:v>
                </c:pt>
                <c:pt idx="678">
                  <c:v>169.92271799999955</c:v>
                </c:pt>
                <c:pt idx="679">
                  <c:v>170.11599399999955</c:v>
                </c:pt>
                <c:pt idx="680">
                  <c:v>170.26772199999954</c:v>
                </c:pt>
                <c:pt idx="681">
                  <c:v>171.36493399999955</c:v>
                </c:pt>
                <c:pt idx="682">
                  <c:v>173.71037599999954</c:v>
                </c:pt>
                <c:pt idx="683">
                  <c:v>174.39171399999952</c:v>
                </c:pt>
                <c:pt idx="684">
                  <c:v>174.35692799999953</c:v>
                </c:pt>
                <c:pt idx="685">
                  <c:v>173.26990599999954</c:v>
                </c:pt>
                <c:pt idx="686">
                  <c:v>177.87782099999953</c:v>
                </c:pt>
                <c:pt idx="687">
                  <c:v>181.70403599999955</c:v>
                </c:pt>
                <c:pt idx="688">
                  <c:v>181.78540399999957</c:v>
                </c:pt>
                <c:pt idx="689">
                  <c:v>181.03068699999957</c:v>
                </c:pt>
                <c:pt idx="690">
                  <c:v>180.75956699999958</c:v>
                </c:pt>
                <c:pt idx="691">
                  <c:v>177.17415299999959</c:v>
                </c:pt>
                <c:pt idx="692">
                  <c:v>173.97838999999959</c:v>
                </c:pt>
                <c:pt idx="693">
                  <c:v>175.85223099999959</c:v>
                </c:pt>
                <c:pt idx="694">
                  <c:v>177.37028799999959</c:v>
                </c:pt>
                <c:pt idx="695">
                  <c:v>176.50698299999959</c:v>
                </c:pt>
                <c:pt idx="696">
                  <c:v>177.52574199999961</c:v>
                </c:pt>
                <c:pt idx="697">
                  <c:v>177.03086499999961</c:v>
                </c:pt>
                <c:pt idx="698">
                  <c:v>176.54713999999962</c:v>
                </c:pt>
                <c:pt idx="699">
                  <c:v>173.89842899999962</c:v>
                </c:pt>
                <c:pt idx="700">
                  <c:v>169.32875299999964</c:v>
                </c:pt>
                <c:pt idx="701">
                  <c:v>170.57718399999965</c:v>
                </c:pt>
                <c:pt idx="702">
                  <c:v>173.98999099999963</c:v>
                </c:pt>
                <c:pt idx="703">
                  <c:v>177.76916599999961</c:v>
                </c:pt>
                <c:pt idx="704">
                  <c:v>177.44451899999962</c:v>
                </c:pt>
                <c:pt idx="705">
                  <c:v>178.25050199999961</c:v>
                </c:pt>
                <c:pt idx="706">
                  <c:v>179.86827399999962</c:v>
                </c:pt>
                <c:pt idx="707">
                  <c:v>178.56282399999961</c:v>
                </c:pt>
                <c:pt idx="708">
                  <c:v>179.34622299999961</c:v>
                </c:pt>
                <c:pt idx="709">
                  <c:v>179.83918499999962</c:v>
                </c:pt>
                <c:pt idx="710">
                  <c:v>178.56256399999961</c:v>
                </c:pt>
                <c:pt idx="711">
                  <c:v>177.4975709999996</c:v>
                </c:pt>
                <c:pt idx="712">
                  <c:v>177.97402699999961</c:v>
                </c:pt>
                <c:pt idx="713">
                  <c:v>176.43995499999963</c:v>
                </c:pt>
                <c:pt idx="714">
                  <c:v>176.58556399999961</c:v>
                </c:pt>
                <c:pt idx="715">
                  <c:v>175.06754099999961</c:v>
                </c:pt>
                <c:pt idx="716">
                  <c:v>170.81987199999963</c:v>
                </c:pt>
                <c:pt idx="717">
                  <c:v>170.20076399999965</c:v>
                </c:pt>
                <c:pt idx="718">
                  <c:v>171.05910899999964</c:v>
                </c:pt>
                <c:pt idx="719">
                  <c:v>173.15245699999963</c:v>
                </c:pt>
                <c:pt idx="720">
                  <c:v>168.42093999999963</c:v>
                </c:pt>
                <c:pt idx="721">
                  <c:v>171.24126999999964</c:v>
                </c:pt>
                <c:pt idx="722">
                  <c:v>174.41327199999964</c:v>
                </c:pt>
                <c:pt idx="723">
                  <c:v>176.00412699999964</c:v>
                </c:pt>
                <c:pt idx="724">
                  <c:v>175.46789899999965</c:v>
                </c:pt>
                <c:pt idx="725">
                  <c:v>172.80648699999963</c:v>
                </c:pt>
                <c:pt idx="726">
                  <c:v>173.43996899999965</c:v>
                </c:pt>
                <c:pt idx="727">
                  <c:v>173.24920199999966</c:v>
                </c:pt>
                <c:pt idx="728">
                  <c:v>175.06014699999966</c:v>
                </c:pt>
                <c:pt idx="729">
                  <c:v>173.74349599999965</c:v>
                </c:pt>
                <c:pt idx="730">
                  <c:v>173.39966399999966</c:v>
                </c:pt>
                <c:pt idx="731">
                  <c:v>173.84370099999967</c:v>
                </c:pt>
                <c:pt idx="732">
                  <c:v>170.69003399999966</c:v>
                </c:pt>
                <c:pt idx="733">
                  <c:v>167.48244999999966</c:v>
                </c:pt>
                <c:pt idx="734">
                  <c:v>169.39919599999968</c:v>
                </c:pt>
                <c:pt idx="735">
                  <c:v>170.90445399999967</c:v>
                </c:pt>
                <c:pt idx="736">
                  <c:v>171.47571999999965</c:v>
                </c:pt>
                <c:pt idx="737">
                  <c:v>170.62049099999965</c:v>
                </c:pt>
                <c:pt idx="738">
                  <c:v>167.67987999999966</c:v>
                </c:pt>
                <c:pt idx="739">
                  <c:v>168.88060299999964</c:v>
                </c:pt>
                <c:pt idx="740">
                  <c:v>174.12948799999964</c:v>
                </c:pt>
                <c:pt idx="741">
                  <c:v>174.12948799999964</c:v>
                </c:pt>
                <c:pt idx="742">
                  <c:v>174.95157299999963</c:v>
                </c:pt>
                <c:pt idx="743">
                  <c:v>174.45761199999964</c:v>
                </c:pt>
                <c:pt idx="744">
                  <c:v>176.64802499999965</c:v>
                </c:pt>
                <c:pt idx="745">
                  <c:v>178.14497099999966</c:v>
                </c:pt>
                <c:pt idx="746">
                  <c:v>178.78619699999965</c:v>
                </c:pt>
                <c:pt idx="747">
                  <c:v>182.06114099999965</c:v>
                </c:pt>
                <c:pt idx="748">
                  <c:v>180.10894999999965</c:v>
                </c:pt>
                <c:pt idx="749">
                  <c:v>178.44342899999967</c:v>
                </c:pt>
                <c:pt idx="750">
                  <c:v>180.23958599999966</c:v>
                </c:pt>
                <c:pt idx="751">
                  <c:v>183.72446699999963</c:v>
                </c:pt>
                <c:pt idx="752">
                  <c:v>183.26809399999965</c:v>
                </c:pt>
                <c:pt idx="753">
                  <c:v>184.06461999999968</c:v>
                </c:pt>
                <c:pt idx="754">
                  <c:v>183.61165299999968</c:v>
                </c:pt>
                <c:pt idx="755">
                  <c:v>181.98798799999969</c:v>
                </c:pt>
                <c:pt idx="756">
                  <c:v>182.01980799999967</c:v>
                </c:pt>
                <c:pt idx="757">
                  <c:v>183.41206499999967</c:v>
                </c:pt>
                <c:pt idx="758">
                  <c:v>183.67577999999966</c:v>
                </c:pt>
                <c:pt idx="759">
                  <c:v>183.77722699999967</c:v>
                </c:pt>
                <c:pt idx="760">
                  <c:v>184.61645599999966</c:v>
                </c:pt>
                <c:pt idx="761">
                  <c:v>185.92819799999967</c:v>
                </c:pt>
                <c:pt idx="762">
                  <c:v>183.19071999999966</c:v>
                </c:pt>
                <c:pt idx="763">
                  <c:v>188.22654899999966</c:v>
                </c:pt>
                <c:pt idx="764">
                  <c:v>189.25912099999968</c:v>
                </c:pt>
                <c:pt idx="765">
                  <c:v>189.91760599999967</c:v>
                </c:pt>
                <c:pt idx="766">
                  <c:v>193.18112299999964</c:v>
                </c:pt>
                <c:pt idx="767">
                  <c:v>191.68534299999965</c:v>
                </c:pt>
                <c:pt idx="768">
                  <c:v>190.49717099999964</c:v>
                </c:pt>
                <c:pt idx="769">
                  <c:v>190.25133099999965</c:v>
                </c:pt>
                <c:pt idx="770">
                  <c:v>189.66430199999965</c:v>
                </c:pt>
                <c:pt idx="771">
                  <c:v>189.40058599999963</c:v>
                </c:pt>
                <c:pt idx="772">
                  <c:v>190.55131799999964</c:v>
                </c:pt>
                <c:pt idx="773">
                  <c:v>189.72221199999964</c:v>
                </c:pt>
                <c:pt idx="774">
                  <c:v>191.21238099999965</c:v>
                </c:pt>
                <c:pt idx="775">
                  <c:v>191.17497299999965</c:v>
                </c:pt>
                <c:pt idx="776">
                  <c:v>192.03329599999964</c:v>
                </c:pt>
                <c:pt idx="777">
                  <c:v>192.57640299999963</c:v>
                </c:pt>
                <c:pt idx="778">
                  <c:v>192.79060799999962</c:v>
                </c:pt>
                <c:pt idx="779">
                  <c:v>191.65785199999962</c:v>
                </c:pt>
                <c:pt idx="780">
                  <c:v>193.92452499999959</c:v>
                </c:pt>
                <c:pt idx="781">
                  <c:v>194.09836999999959</c:v>
                </c:pt>
                <c:pt idx="782">
                  <c:v>194.35855999999958</c:v>
                </c:pt>
                <c:pt idx="783">
                  <c:v>193.98636599999958</c:v>
                </c:pt>
                <c:pt idx="784">
                  <c:v>193.47793899999957</c:v>
                </c:pt>
                <c:pt idx="785">
                  <c:v>193.84852099999958</c:v>
                </c:pt>
                <c:pt idx="786">
                  <c:v>195.27512099999959</c:v>
                </c:pt>
                <c:pt idx="787">
                  <c:v>194.31631099999959</c:v>
                </c:pt>
                <c:pt idx="788">
                  <c:v>196.63360099999957</c:v>
                </c:pt>
                <c:pt idx="789">
                  <c:v>196.7495399999996</c:v>
                </c:pt>
                <c:pt idx="790">
                  <c:v>196.8089229999996</c:v>
                </c:pt>
                <c:pt idx="791">
                  <c:v>196.13323199999959</c:v>
                </c:pt>
                <c:pt idx="792">
                  <c:v>195.64125399999961</c:v>
                </c:pt>
                <c:pt idx="793">
                  <c:v>194.5801749999996</c:v>
                </c:pt>
                <c:pt idx="794">
                  <c:v>194.20610299999962</c:v>
                </c:pt>
                <c:pt idx="795">
                  <c:v>194.33853299999961</c:v>
                </c:pt>
                <c:pt idx="796">
                  <c:v>194.7036869999996</c:v>
                </c:pt>
                <c:pt idx="797">
                  <c:v>193.32395999999963</c:v>
                </c:pt>
                <c:pt idx="798">
                  <c:v>193.37001599999962</c:v>
                </c:pt>
                <c:pt idx="799">
                  <c:v>193.93104199999962</c:v>
                </c:pt>
                <c:pt idx="800">
                  <c:v>194.88934199999963</c:v>
                </c:pt>
                <c:pt idx="801">
                  <c:v>195.43216799999962</c:v>
                </c:pt>
                <c:pt idx="802">
                  <c:v>195.19403899999963</c:v>
                </c:pt>
                <c:pt idx="803">
                  <c:v>195.9051239999996</c:v>
                </c:pt>
                <c:pt idx="804">
                  <c:v>196.5784199999996</c:v>
                </c:pt>
                <c:pt idx="805">
                  <c:v>196.55261299999961</c:v>
                </c:pt>
                <c:pt idx="806">
                  <c:v>195.2229599999996</c:v>
                </c:pt>
                <c:pt idx="807">
                  <c:v>196.2089439999996</c:v>
                </c:pt>
                <c:pt idx="808">
                  <c:v>194.12664099999961</c:v>
                </c:pt>
                <c:pt idx="809">
                  <c:v>195.1263629999996</c:v>
                </c:pt>
                <c:pt idx="810">
                  <c:v>195.08512499999961</c:v>
                </c:pt>
                <c:pt idx="811">
                  <c:v>195.76599299999961</c:v>
                </c:pt>
                <c:pt idx="812">
                  <c:v>197.53518799999961</c:v>
                </c:pt>
                <c:pt idx="813">
                  <c:v>197.8213139999996</c:v>
                </c:pt>
                <c:pt idx="814">
                  <c:v>199.95002199999959</c:v>
                </c:pt>
                <c:pt idx="815">
                  <c:v>200.07666299999963</c:v>
                </c:pt>
                <c:pt idx="816">
                  <c:v>198.24813399999962</c:v>
                </c:pt>
                <c:pt idx="817">
                  <c:v>200.09934199999964</c:v>
                </c:pt>
                <c:pt idx="818">
                  <c:v>201.47359799999961</c:v>
                </c:pt>
                <c:pt idx="819">
                  <c:v>201.33905999999962</c:v>
                </c:pt>
                <c:pt idx="820">
                  <c:v>196.14629699999963</c:v>
                </c:pt>
                <c:pt idx="821">
                  <c:v>196.43817099999964</c:v>
                </c:pt>
                <c:pt idx="822">
                  <c:v>195.34784199999964</c:v>
                </c:pt>
                <c:pt idx="823">
                  <c:v>198.38146999999967</c:v>
                </c:pt>
                <c:pt idx="824">
                  <c:v>199.32818899999964</c:v>
                </c:pt>
                <c:pt idx="825">
                  <c:v>202.84264799999963</c:v>
                </c:pt>
                <c:pt idx="826">
                  <c:v>202.22786899999963</c:v>
                </c:pt>
                <c:pt idx="827">
                  <c:v>203.65040399999961</c:v>
                </c:pt>
                <c:pt idx="828">
                  <c:v>202.98229999999961</c:v>
                </c:pt>
                <c:pt idx="829">
                  <c:v>203.03452799999963</c:v>
                </c:pt>
                <c:pt idx="830">
                  <c:v>203.64613699999964</c:v>
                </c:pt>
                <c:pt idx="831">
                  <c:v>201.43058999999965</c:v>
                </c:pt>
                <c:pt idx="832">
                  <c:v>200.13317799999965</c:v>
                </c:pt>
                <c:pt idx="833">
                  <c:v>201.15490299999962</c:v>
                </c:pt>
                <c:pt idx="834">
                  <c:v>200.70977199999962</c:v>
                </c:pt>
                <c:pt idx="835">
                  <c:v>202.90874999999963</c:v>
                </c:pt>
                <c:pt idx="836">
                  <c:v>202.72582799999961</c:v>
                </c:pt>
                <c:pt idx="837">
                  <c:v>200.8868319999996</c:v>
                </c:pt>
                <c:pt idx="838">
                  <c:v>202.16998099999958</c:v>
                </c:pt>
                <c:pt idx="839">
                  <c:v>203.21815699999959</c:v>
                </c:pt>
                <c:pt idx="840">
                  <c:v>202.81270899999959</c:v>
                </c:pt>
                <c:pt idx="841">
                  <c:v>201.43395999999959</c:v>
                </c:pt>
                <c:pt idx="842">
                  <c:v>203.38769599999958</c:v>
                </c:pt>
                <c:pt idx="843">
                  <c:v>206.28660199999959</c:v>
                </c:pt>
                <c:pt idx="844">
                  <c:v>209.37440699999959</c:v>
                </c:pt>
                <c:pt idx="845">
                  <c:v>209.53087199999956</c:v>
                </c:pt>
                <c:pt idx="846">
                  <c:v>211.89257799999956</c:v>
                </c:pt>
                <c:pt idx="847">
                  <c:v>211.68928299999956</c:v>
                </c:pt>
                <c:pt idx="848">
                  <c:v>213.13909299999958</c:v>
                </c:pt>
                <c:pt idx="849">
                  <c:v>213.1616989999996</c:v>
                </c:pt>
                <c:pt idx="850">
                  <c:v>211.72213099999959</c:v>
                </c:pt>
                <c:pt idx="851">
                  <c:v>212.9234739999996</c:v>
                </c:pt>
                <c:pt idx="852">
                  <c:v>213.8623939999996</c:v>
                </c:pt>
                <c:pt idx="853">
                  <c:v>213.4466759999996</c:v>
                </c:pt>
                <c:pt idx="854">
                  <c:v>214.99929699999959</c:v>
                </c:pt>
                <c:pt idx="855">
                  <c:v>215.16263799999956</c:v>
                </c:pt>
                <c:pt idx="856">
                  <c:v>214.20448399999958</c:v>
                </c:pt>
                <c:pt idx="857">
                  <c:v>213.39238899999958</c:v>
                </c:pt>
                <c:pt idx="858">
                  <c:v>215.4479699999996</c:v>
                </c:pt>
                <c:pt idx="859">
                  <c:v>215.44008499999958</c:v>
                </c:pt>
                <c:pt idx="860">
                  <c:v>215.76970999999958</c:v>
                </c:pt>
                <c:pt idx="861">
                  <c:v>214.95365899999956</c:v>
                </c:pt>
                <c:pt idx="862">
                  <c:v>212.42488199999957</c:v>
                </c:pt>
                <c:pt idx="863">
                  <c:v>211.05508099999957</c:v>
                </c:pt>
                <c:pt idx="864">
                  <c:v>212.4312199999996</c:v>
                </c:pt>
                <c:pt idx="865">
                  <c:v>212.00016399999959</c:v>
                </c:pt>
                <c:pt idx="866">
                  <c:v>212.73968299999956</c:v>
                </c:pt>
                <c:pt idx="867">
                  <c:v>214.70914499999955</c:v>
                </c:pt>
                <c:pt idx="868">
                  <c:v>214.62788699999956</c:v>
                </c:pt>
                <c:pt idx="869">
                  <c:v>211.19302299999958</c:v>
                </c:pt>
                <c:pt idx="870">
                  <c:v>211.86659799999958</c:v>
                </c:pt>
                <c:pt idx="871">
                  <c:v>211.88552099999956</c:v>
                </c:pt>
                <c:pt idx="872">
                  <c:v>213.00246099999958</c:v>
                </c:pt>
                <c:pt idx="873">
                  <c:v>214.5034789999996</c:v>
                </c:pt>
                <c:pt idx="874">
                  <c:v>215.98146799999961</c:v>
                </c:pt>
                <c:pt idx="875">
                  <c:v>218.31016199999959</c:v>
                </c:pt>
                <c:pt idx="876">
                  <c:v>217.88807399999959</c:v>
                </c:pt>
                <c:pt idx="877">
                  <c:v>214.5895279999996</c:v>
                </c:pt>
                <c:pt idx="878">
                  <c:v>213.50365499999961</c:v>
                </c:pt>
                <c:pt idx="879">
                  <c:v>212.51708299999962</c:v>
                </c:pt>
                <c:pt idx="880">
                  <c:v>209.82751399999964</c:v>
                </c:pt>
                <c:pt idx="881">
                  <c:v>208.59466999999964</c:v>
                </c:pt>
                <c:pt idx="882">
                  <c:v>209.90477499999963</c:v>
                </c:pt>
                <c:pt idx="883">
                  <c:v>211.26643499999963</c:v>
                </c:pt>
                <c:pt idx="884">
                  <c:v>206.47367499999964</c:v>
                </c:pt>
                <c:pt idx="885">
                  <c:v>206.88862599999965</c:v>
                </c:pt>
                <c:pt idx="886">
                  <c:v>210.38557199999963</c:v>
                </c:pt>
                <c:pt idx="887">
                  <c:v>209.59898999999962</c:v>
                </c:pt>
                <c:pt idx="888">
                  <c:v>207.96379799999963</c:v>
                </c:pt>
                <c:pt idx="889">
                  <c:v>209.11205599999965</c:v>
                </c:pt>
                <c:pt idx="890">
                  <c:v>208.76722499999966</c:v>
                </c:pt>
                <c:pt idx="891">
                  <c:v>209.17478399999968</c:v>
                </c:pt>
                <c:pt idx="892">
                  <c:v>209.8903049999997</c:v>
                </c:pt>
                <c:pt idx="893">
                  <c:v>207.70821099999972</c:v>
                </c:pt>
                <c:pt idx="894">
                  <c:v>210.67406999999972</c:v>
                </c:pt>
                <c:pt idx="895">
                  <c:v>212.3038279999997</c:v>
                </c:pt>
                <c:pt idx="896">
                  <c:v>210.38249999999968</c:v>
                </c:pt>
                <c:pt idx="897">
                  <c:v>208.74060799999967</c:v>
                </c:pt>
                <c:pt idx="898">
                  <c:v>207.16707499999967</c:v>
                </c:pt>
                <c:pt idx="899">
                  <c:v>205.00291399999969</c:v>
                </c:pt>
                <c:pt idx="900">
                  <c:v>207.25541399999972</c:v>
                </c:pt>
                <c:pt idx="901">
                  <c:v>205.56174199999973</c:v>
                </c:pt>
                <c:pt idx="902">
                  <c:v>206.85551199999972</c:v>
                </c:pt>
                <c:pt idx="903">
                  <c:v>207.21225099999972</c:v>
                </c:pt>
                <c:pt idx="904">
                  <c:v>205.96199399999972</c:v>
                </c:pt>
                <c:pt idx="905">
                  <c:v>205.68162899999973</c:v>
                </c:pt>
                <c:pt idx="906">
                  <c:v>203.61548699999972</c:v>
                </c:pt>
                <c:pt idx="907">
                  <c:v>206.01955199999972</c:v>
                </c:pt>
                <c:pt idx="908">
                  <c:v>203.48181299999973</c:v>
                </c:pt>
                <c:pt idx="909">
                  <c:v>199.24961999999974</c:v>
                </c:pt>
                <c:pt idx="910">
                  <c:v>200.47880499999974</c:v>
                </c:pt>
                <c:pt idx="911">
                  <c:v>203.13348599999972</c:v>
                </c:pt>
                <c:pt idx="912">
                  <c:v>203.72402199999971</c:v>
                </c:pt>
                <c:pt idx="913">
                  <c:v>203.0257839999997</c:v>
                </c:pt>
                <c:pt idx="914">
                  <c:v>202.5687539999997</c:v>
                </c:pt>
                <c:pt idx="915">
                  <c:v>203.8126639999997</c:v>
                </c:pt>
                <c:pt idx="916">
                  <c:v>202.42028999999971</c:v>
                </c:pt>
                <c:pt idx="917">
                  <c:v>201.65242199999972</c:v>
                </c:pt>
                <c:pt idx="918">
                  <c:v>199.53858599999973</c:v>
                </c:pt>
                <c:pt idx="919">
                  <c:v>198.94605099999973</c:v>
                </c:pt>
                <c:pt idx="920">
                  <c:v>201.17511699999974</c:v>
                </c:pt>
                <c:pt idx="921">
                  <c:v>203.46148999999977</c:v>
                </c:pt>
                <c:pt idx="922">
                  <c:v>204.47963599999977</c:v>
                </c:pt>
                <c:pt idx="923">
                  <c:v>203.77432999999979</c:v>
                </c:pt>
                <c:pt idx="924">
                  <c:v>205.40856999999977</c:v>
                </c:pt>
                <c:pt idx="925">
                  <c:v>207.07388599999976</c:v>
                </c:pt>
                <c:pt idx="926">
                  <c:v>208.42754899999974</c:v>
                </c:pt>
                <c:pt idx="927">
                  <c:v>209.72351399999974</c:v>
                </c:pt>
                <c:pt idx="928">
                  <c:v>211.26726499999975</c:v>
                </c:pt>
                <c:pt idx="929">
                  <c:v>211.09523899999976</c:v>
                </c:pt>
                <c:pt idx="930">
                  <c:v>211.12505199999976</c:v>
                </c:pt>
                <c:pt idx="931">
                  <c:v>210.58332599999974</c:v>
                </c:pt>
                <c:pt idx="932">
                  <c:v>208.99648499999975</c:v>
                </c:pt>
                <c:pt idx="933">
                  <c:v>209.17894999999973</c:v>
                </c:pt>
                <c:pt idx="934">
                  <c:v>208.63113999999973</c:v>
                </c:pt>
                <c:pt idx="935">
                  <c:v>208.95112699999976</c:v>
                </c:pt>
                <c:pt idx="936">
                  <c:v>209.81009799999973</c:v>
                </c:pt>
                <c:pt idx="937">
                  <c:v>210.16762599999973</c:v>
                </c:pt>
                <c:pt idx="938">
                  <c:v>208.21250599999973</c:v>
                </c:pt>
                <c:pt idx="939">
                  <c:v>208.46077699999975</c:v>
                </c:pt>
                <c:pt idx="940">
                  <c:v>206.24775899999975</c:v>
                </c:pt>
                <c:pt idx="941">
                  <c:v>204.09637899999976</c:v>
                </c:pt>
                <c:pt idx="942">
                  <c:v>201.28758999999977</c:v>
                </c:pt>
                <c:pt idx="943">
                  <c:v>198.42777599999977</c:v>
                </c:pt>
                <c:pt idx="944">
                  <c:v>195.41052899999977</c:v>
                </c:pt>
                <c:pt idx="945">
                  <c:v>196.82698899999974</c:v>
                </c:pt>
                <c:pt idx="946">
                  <c:v>194.30750499999974</c:v>
                </c:pt>
                <c:pt idx="947">
                  <c:v>195.66833399999973</c:v>
                </c:pt>
                <c:pt idx="948">
                  <c:v>198.68058599999972</c:v>
                </c:pt>
                <c:pt idx="949">
                  <c:v>201.65188599999973</c:v>
                </c:pt>
                <c:pt idx="950">
                  <c:v>203.73971699999973</c:v>
                </c:pt>
                <c:pt idx="951">
                  <c:v>202.61677799999973</c:v>
                </c:pt>
                <c:pt idx="952">
                  <c:v>202.16744299999974</c:v>
                </c:pt>
                <c:pt idx="953">
                  <c:v>197.82986199999974</c:v>
                </c:pt>
                <c:pt idx="954">
                  <c:v>198.84325099999975</c:v>
                </c:pt>
                <c:pt idx="955">
                  <c:v>200.69341699999976</c:v>
                </c:pt>
                <c:pt idx="956">
                  <c:v>201.66802299999975</c:v>
                </c:pt>
                <c:pt idx="957">
                  <c:v>199.15549599999974</c:v>
                </c:pt>
                <c:pt idx="958">
                  <c:v>194.76382699999974</c:v>
                </c:pt>
                <c:pt idx="959">
                  <c:v>197.8913289999997</c:v>
                </c:pt>
                <c:pt idx="960">
                  <c:v>199.3081499999997</c:v>
                </c:pt>
                <c:pt idx="961">
                  <c:v>198.68364299999971</c:v>
                </c:pt>
                <c:pt idx="962">
                  <c:v>197.45616699999971</c:v>
                </c:pt>
                <c:pt idx="963">
                  <c:v>196.0952739999997</c:v>
                </c:pt>
                <c:pt idx="964">
                  <c:v>194.5865289999997</c:v>
                </c:pt>
                <c:pt idx="965">
                  <c:v>194.37512199999969</c:v>
                </c:pt>
                <c:pt idx="966">
                  <c:v>187.13282099999969</c:v>
                </c:pt>
                <c:pt idx="967">
                  <c:v>191.69755599999968</c:v>
                </c:pt>
                <c:pt idx="968">
                  <c:v>192.3710669999997</c:v>
                </c:pt>
                <c:pt idx="969">
                  <c:v>189.58803099999972</c:v>
                </c:pt>
                <c:pt idx="970">
                  <c:v>189.20179399999972</c:v>
                </c:pt>
                <c:pt idx="971">
                  <c:v>188.80079599999974</c:v>
                </c:pt>
                <c:pt idx="972">
                  <c:v>188.36135399999975</c:v>
                </c:pt>
                <c:pt idx="973">
                  <c:v>191.90293199999974</c:v>
                </c:pt>
                <c:pt idx="974">
                  <c:v>194.29547099999974</c:v>
                </c:pt>
                <c:pt idx="975">
                  <c:v>196.45778599999974</c:v>
                </c:pt>
                <c:pt idx="976">
                  <c:v>199.08347699999973</c:v>
                </c:pt>
                <c:pt idx="977">
                  <c:v>199.74064099999973</c:v>
                </c:pt>
                <c:pt idx="978">
                  <c:v>199.25345599999972</c:v>
                </c:pt>
                <c:pt idx="979">
                  <c:v>201.12588199999973</c:v>
                </c:pt>
                <c:pt idx="980">
                  <c:v>204.14781599999975</c:v>
                </c:pt>
                <c:pt idx="981">
                  <c:v>202.33304599999977</c:v>
                </c:pt>
                <c:pt idx="982">
                  <c:v>202.41695799999977</c:v>
                </c:pt>
                <c:pt idx="983">
                  <c:v>201.89158099999975</c:v>
                </c:pt>
                <c:pt idx="984">
                  <c:v>203.65771199999975</c:v>
                </c:pt>
                <c:pt idx="985">
                  <c:v>202.07815499999975</c:v>
                </c:pt>
                <c:pt idx="986">
                  <c:v>202.54159899999976</c:v>
                </c:pt>
                <c:pt idx="987">
                  <c:v>205.18807099999978</c:v>
                </c:pt>
                <c:pt idx="988">
                  <c:v>204.69615499999978</c:v>
                </c:pt>
                <c:pt idx="989">
                  <c:v>204.69615499999978</c:v>
                </c:pt>
                <c:pt idx="990">
                  <c:v>208.05306299999978</c:v>
                </c:pt>
                <c:pt idx="991">
                  <c:v>211.04255099999978</c:v>
                </c:pt>
                <c:pt idx="992">
                  <c:v>212.74485299999978</c:v>
                </c:pt>
                <c:pt idx="993">
                  <c:v>213.1796549999998</c:v>
                </c:pt>
                <c:pt idx="994">
                  <c:v>213.10074999999981</c:v>
                </c:pt>
                <c:pt idx="995">
                  <c:v>213.98908399999979</c:v>
                </c:pt>
                <c:pt idx="996">
                  <c:v>213.97945199999978</c:v>
                </c:pt>
                <c:pt idx="997">
                  <c:v>213.00617299999979</c:v>
                </c:pt>
                <c:pt idx="998">
                  <c:v>213.07761199999979</c:v>
                </c:pt>
                <c:pt idx="999">
                  <c:v>214.75789999999981</c:v>
                </c:pt>
                <c:pt idx="1000">
                  <c:v>211.09766499999981</c:v>
                </c:pt>
                <c:pt idx="1001">
                  <c:v>213.2451919999998</c:v>
                </c:pt>
                <c:pt idx="1002">
                  <c:v>214.4841149999998</c:v>
                </c:pt>
                <c:pt idx="1003">
                  <c:v>210.95246399999982</c:v>
                </c:pt>
                <c:pt idx="1004">
                  <c:v>207.05549899999983</c:v>
                </c:pt>
                <c:pt idx="1005">
                  <c:v>210.54533699999982</c:v>
                </c:pt>
                <c:pt idx="1006">
                  <c:v>208.91168499999984</c:v>
                </c:pt>
                <c:pt idx="1007">
                  <c:v>212.05879699999986</c:v>
                </c:pt>
                <c:pt idx="1008">
                  <c:v>209.51404899999986</c:v>
                </c:pt>
                <c:pt idx="1009">
                  <c:v>209.43403599999985</c:v>
                </c:pt>
                <c:pt idx="1010">
                  <c:v>207.37227199999984</c:v>
                </c:pt>
                <c:pt idx="1011">
                  <c:v>206.62508599999984</c:v>
                </c:pt>
                <c:pt idx="1012">
                  <c:v>204.64803999999984</c:v>
                </c:pt>
                <c:pt idx="1013">
                  <c:v>204.67891499999985</c:v>
                </c:pt>
                <c:pt idx="1014">
                  <c:v>202.92270199999984</c:v>
                </c:pt>
                <c:pt idx="1015">
                  <c:v>202.39615199999986</c:v>
                </c:pt>
                <c:pt idx="1016">
                  <c:v>199.34377099999986</c:v>
                </c:pt>
                <c:pt idx="1017">
                  <c:v>199.92167799999987</c:v>
                </c:pt>
                <c:pt idx="1018">
                  <c:v>199.43957299999988</c:v>
                </c:pt>
                <c:pt idx="1019">
                  <c:v>202.84605699999989</c:v>
                </c:pt>
                <c:pt idx="1020">
                  <c:v>202.48529699999989</c:v>
                </c:pt>
                <c:pt idx="1021">
                  <c:v>198.08270599999992</c:v>
                </c:pt>
                <c:pt idx="1022">
                  <c:v>203.25266699999992</c:v>
                </c:pt>
                <c:pt idx="1023">
                  <c:v>200.43713799999992</c:v>
                </c:pt>
                <c:pt idx="1024">
                  <c:v>197.72745399999991</c:v>
                </c:pt>
                <c:pt idx="1025">
                  <c:v>196.99114799999992</c:v>
                </c:pt>
                <c:pt idx="1026">
                  <c:v>197.7227639999999</c:v>
                </c:pt>
                <c:pt idx="1027">
                  <c:v>197.49179299999989</c:v>
                </c:pt>
                <c:pt idx="1028">
                  <c:v>199.5675709999999</c:v>
                </c:pt>
                <c:pt idx="1029">
                  <c:v>202.0357939999999</c:v>
                </c:pt>
                <c:pt idx="1030">
                  <c:v>199.69764199999992</c:v>
                </c:pt>
                <c:pt idx="1031">
                  <c:v>200.47524499999989</c:v>
                </c:pt>
                <c:pt idx="1032">
                  <c:v>198.9490349999999</c:v>
                </c:pt>
                <c:pt idx="1033">
                  <c:v>198.87114899999989</c:v>
                </c:pt>
                <c:pt idx="1034">
                  <c:v>198.11119599999989</c:v>
                </c:pt>
                <c:pt idx="1035">
                  <c:v>198.4230839999999</c:v>
                </c:pt>
                <c:pt idx="1036">
                  <c:v>199.58602699999989</c:v>
                </c:pt>
                <c:pt idx="1037">
                  <c:v>199.24752099999989</c:v>
                </c:pt>
                <c:pt idx="1038">
                  <c:v>195.67066799999989</c:v>
                </c:pt>
                <c:pt idx="1039">
                  <c:v>196.0317729999999</c:v>
                </c:pt>
                <c:pt idx="1040">
                  <c:v>195.22572099999991</c:v>
                </c:pt>
                <c:pt idx="1041">
                  <c:v>191.6682009999999</c:v>
                </c:pt>
                <c:pt idx="1042">
                  <c:v>187.8869929999999</c:v>
                </c:pt>
                <c:pt idx="1043">
                  <c:v>188.35230799999991</c:v>
                </c:pt>
                <c:pt idx="1044">
                  <c:v>191.93703999999988</c:v>
                </c:pt>
                <c:pt idx="1045">
                  <c:v>189.96867299999988</c:v>
                </c:pt>
                <c:pt idx="1046">
                  <c:v>192.0394639999999</c:v>
                </c:pt>
                <c:pt idx="1047">
                  <c:v>193.3115019999999</c:v>
                </c:pt>
                <c:pt idx="1048">
                  <c:v>194.80923799999991</c:v>
                </c:pt>
                <c:pt idx="1049">
                  <c:v>196.05896299999992</c:v>
                </c:pt>
                <c:pt idx="1050">
                  <c:v>195.82768099999993</c:v>
                </c:pt>
                <c:pt idx="1051">
                  <c:v>195.04152999999994</c:v>
                </c:pt>
                <c:pt idx="1052">
                  <c:v>193.92355699999993</c:v>
                </c:pt>
                <c:pt idx="1053">
                  <c:v>194.02772899999994</c:v>
                </c:pt>
                <c:pt idx="1054">
                  <c:v>194.77748899999995</c:v>
                </c:pt>
                <c:pt idx="1055">
                  <c:v>195.40423199999995</c:v>
                </c:pt>
                <c:pt idx="1056">
                  <c:v>195.49493999999996</c:v>
                </c:pt>
                <c:pt idx="1057">
                  <c:v>197.16260799999998</c:v>
                </c:pt>
                <c:pt idx="1058">
                  <c:v>198.18899399999995</c:v>
                </c:pt>
                <c:pt idx="1059">
                  <c:v>196.37093899999996</c:v>
                </c:pt>
                <c:pt idx="1060">
                  <c:v>198.35717499999998</c:v>
                </c:pt>
                <c:pt idx="1061">
                  <c:v>198.75525499999998</c:v>
                </c:pt>
                <c:pt idx="1062">
                  <c:v>199.62038399999997</c:v>
                </c:pt>
                <c:pt idx="1063">
                  <c:v>200.00601399999999</c:v>
                </c:pt>
                <c:pt idx="1064">
                  <c:v>199.59088599999998</c:v>
                </c:pt>
                <c:pt idx="1065">
                  <c:v>202.022233</c:v>
                </c:pt>
                <c:pt idx="1066">
                  <c:v>202.14235000000002</c:v>
                </c:pt>
                <c:pt idx="1067">
                  <c:v>201.83879600000003</c:v>
                </c:pt>
                <c:pt idx="1068">
                  <c:v>200.26054400000004</c:v>
                </c:pt>
                <c:pt idx="1069">
                  <c:v>197.61469300000005</c:v>
                </c:pt>
                <c:pt idx="1070">
                  <c:v>200.10343500000002</c:v>
                </c:pt>
                <c:pt idx="1071">
                  <c:v>202.26924300000002</c:v>
                </c:pt>
                <c:pt idx="1072">
                  <c:v>203.19021000000001</c:v>
                </c:pt>
                <c:pt idx="1073">
                  <c:v>204.53144100000003</c:v>
                </c:pt>
                <c:pt idx="1074">
                  <c:v>205.70019300000004</c:v>
                </c:pt>
                <c:pt idx="1075">
                  <c:v>205.62427600000004</c:v>
                </c:pt>
                <c:pt idx="1076">
                  <c:v>207.47176300000001</c:v>
                </c:pt>
                <c:pt idx="1077">
                  <c:v>208.399158</c:v>
                </c:pt>
                <c:pt idx="1078">
                  <c:v>208.99982300000002</c:v>
                </c:pt>
                <c:pt idx="1079">
                  <c:v>209.07775900000001</c:v>
                </c:pt>
                <c:pt idx="1080">
                  <c:v>209.31427099999999</c:v>
                </c:pt>
                <c:pt idx="1081">
                  <c:v>209.42689899999999</c:v>
                </c:pt>
                <c:pt idx="1082">
                  <c:v>210.63041199999998</c:v>
                </c:pt>
                <c:pt idx="1083">
                  <c:v>211.601845</c:v>
                </c:pt>
                <c:pt idx="1084">
                  <c:v>211.00735399999999</c:v>
                </c:pt>
                <c:pt idx="1085">
                  <c:v>209.364769</c:v>
                </c:pt>
                <c:pt idx="1086">
                  <c:v>207.434698</c:v>
                </c:pt>
                <c:pt idx="1087">
                  <c:v>208.30003299999998</c:v>
                </c:pt>
                <c:pt idx="1088">
                  <c:v>208.18754799999999</c:v>
                </c:pt>
                <c:pt idx="1089">
                  <c:v>206.839313</c:v>
                </c:pt>
                <c:pt idx="1090">
                  <c:v>207.67516799999999</c:v>
                </c:pt>
                <c:pt idx="1091">
                  <c:v>206.66201499999997</c:v>
                </c:pt>
                <c:pt idx="1092">
                  <c:v>210.34380799999997</c:v>
                </c:pt>
                <c:pt idx="1093">
                  <c:v>206.90497099999996</c:v>
                </c:pt>
                <c:pt idx="1094">
                  <c:v>206.00346499999995</c:v>
                </c:pt>
                <c:pt idx="1095">
                  <c:v>206.33474299999992</c:v>
                </c:pt>
                <c:pt idx="1096">
                  <c:v>206.73990599999993</c:v>
                </c:pt>
                <c:pt idx="1097">
                  <c:v>207.42129899999995</c:v>
                </c:pt>
                <c:pt idx="1098">
                  <c:v>207.53996899999996</c:v>
                </c:pt>
                <c:pt idx="1099">
                  <c:v>208.11476399999998</c:v>
                </c:pt>
                <c:pt idx="1100">
                  <c:v>208.73711199999997</c:v>
                </c:pt>
                <c:pt idx="1101">
                  <c:v>209.10852799999995</c:v>
                </c:pt>
                <c:pt idx="1102">
                  <c:v>209.25960599999996</c:v>
                </c:pt>
                <c:pt idx="1103">
                  <c:v>208.62163299999997</c:v>
                </c:pt>
                <c:pt idx="1104">
                  <c:v>205.09968099999998</c:v>
                </c:pt>
                <c:pt idx="1105">
                  <c:v>205.978793</c:v>
                </c:pt>
                <c:pt idx="1106">
                  <c:v>208.92379600000001</c:v>
                </c:pt>
                <c:pt idx="1107">
                  <c:v>206.519822</c:v>
                </c:pt>
                <c:pt idx="1108">
                  <c:v>206.356165</c:v>
                </c:pt>
                <c:pt idx="1109">
                  <c:v>203.32942000000003</c:v>
                </c:pt>
                <c:pt idx="1110">
                  <c:v>201.65949300000003</c:v>
                </c:pt>
                <c:pt idx="1111">
                  <c:v>203.84995900000001</c:v>
                </c:pt>
                <c:pt idx="1112">
                  <c:v>205.13388</c:v>
                </c:pt>
                <c:pt idx="1113">
                  <c:v>206.217849</c:v>
                </c:pt>
                <c:pt idx="1114">
                  <c:v>207.45387000000002</c:v>
                </c:pt>
                <c:pt idx="1115">
                  <c:v>209.09453100000005</c:v>
                </c:pt>
                <c:pt idx="1116">
                  <c:v>211.81750100000005</c:v>
                </c:pt>
                <c:pt idx="1117">
                  <c:v>210.04390700000005</c:v>
                </c:pt>
                <c:pt idx="1118">
                  <c:v>210.18647200000007</c:v>
                </c:pt>
                <c:pt idx="1119">
                  <c:v>209.26822100000007</c:v>
                </c:pt>
                <c:pt idx="1120">
                  <c:v>204.62935000000007</c:v>
                </c:pt>
                <c:pt idx="1121">
                  <c:v>206.71185800000009</c:v>
                </c:pt>
                <c:pt idx="1122">
                  <c:v>206.30080000000009</c:v>
                </c:pt>
                <c:pt idx="1123">
                  <c:v>206.91427900000008</c:v>
                </c:pt>
                <c:pt idx="1124">
                  <c:v>207.76570300000009</c:v>
                </c:pt>
                <c:pt idx="1125">
                  <c:v>209.0717480000001</c:v>
                </c:pt>
                <c:pt idx="1126">
                  <c:v>208.5214060000001</c:v>
                </c:pt>
                <c:pt idx="1127">
                  <c:v>210.70306100000008</c:v>
                </c:pt>
                <c:pt idx="1128">
                  <c:v>210.81468100000009</c:v>
                </c:pt>
                <c:pt idx="1129">
                  <c:v>212.13498200000012</c:v>
                </c:pt>
                <c:pt idx="1130">
                  <c:v>211.34692000000013</c:v>
                </c:pt>
                <c:pt idx="1131">
                  <c:v>213.2003820000001</c:v>
                </c:pt>
                <c:pt idx="1132">
                  <c:v>213.60625600000012</c:v>
                </c:pt>
                <c:pt idx="1133">
                  <c:v>214.7867150000001</c:v>
                </c:pt>
                <c:pt idx="1134">
                  <c:v>219.72465000000011</c:v>
                </c:pt>
                <c:pt idx="1135">
                  <c:v>218.40344600000012</c:v>
                </c:pt>
                <c:pt idx="1136">
                  <c:v>217.97333300000011</c:v>
                </c:pt>
                <c:pt idx="1137">
                  <c:v>216.7246220000001</c:v>
                </c:pt>
                <c:pt idx="1138">
                  <c:v>215.02879800000011</c:v>
                </c:pt>
                <c:pt idx="1139">
                  <c:v>212.48180800000011</c:v>
                </c:pt>
                <c:pt idx="1140">
                  <c:v>212.44867900000011</c:v>
                </c:pt>
                <c:pt idx="1141">
                  <c:v>213.64665100000013</c:v>
                </c:pt>
                <c:pt idx="1142">
                  <c:v>212.73459000000014</c:v>
                </c:pt>
                <c:pt idx="1143">
                  <c:v>213.85033800000014</c:v>
                </c:pt>
                <c:pt idx="1144">
                  <c:v>213.80306200000012</c:v>
                </c:pt>
                <c:pt idx="1145">
                  <c:v>212.93827800000014</c:v>
                </c:pt>
                <c:pt idx="1146">
                  <c:v>211.68028000000015</c:v>
                </c:pt>
                <c:pt idx="1147">
                  <c:v>210.88992900000014</c:v>
                </c:pt>
                <c:pt idx="1148">
                  <c:v>211.49549000000013</c:v>
                </c:pt>
                <c:pt idx="1149">
                  <c:v>211.62715500000013</c:v>
                </c:pt>
                <c:pt idx="1150">
                  <c:v>213.6344050000001</c:v>
                </c:pt>
                <c:pt idx="1151">
                  <c:v>213.90769000000012</c:v>
                </c:pt>
                <c:pt idx="1152">
                  <c:v>214.58326900000012</c:v>
                </c:pt>
                <c:pt idx="1153">
                  <c:v>217.05187100000009</c:v>
                </c:pt>
                <c:pt idx="1154">
                  <c:v>219.57967200000007</c:v>
                </c:pt>
                <c:pt idx="1155">
                  <c:v>219.09935100000007</c:v>
                </c:pt>
                <c:pt idx="1156">
                  <c:v>217.94113200000007</c:v>
                </c:pt>
                <c:pt idx="1157">
                  <c:v>218.61852000000005</c:v>
                </c:pt>
                <c:pt idx="1158">
                  <c:v>218.17588800000004</c:v>
                </c:pt>
                <c:pt idx="1159">
                  <c:v>217.52242900000005</c:v>
                </c:pt>
                <c:pt idx="1160">
                  <c:v>216.29578300000003</c:v>
                </c:pt>
                <c:pt idx="1161">
                  <c:v>216.31612600000005</c:v>
                </c:pt>
                <c:pt idx="1162">
                  <c:v>216.80222200000003</c:v>
                </c:pt>
                <c:pt idx="1163">
                  <c:v>217.40200500000003</c:v>
                </c:pt>
                <c:pt idx="1164">
                  <c:v>218.89539700000003</c:v>
                </c:pt>
                <c:pt idx="1165">
                  <c:v>216.98930600000003</c:v>
                </c:pt>
                <c:pt idx="1166">
                  <c:v>214.21958200000003</c:v>
                </c:pt>
                <c:pt idx="1167">
                  <c:v>216.21045600000002</c:v>
                </c:pt>
                <c:pt idx="1168">
                  <c:v>215.31026800000004</c:v>
                </c:pt>
                <c:pt idx="1169">
                  <c:v>217.26964200000003</c:v>
                </c:pt>
                <c:pt idx="1170">
                  <c:v>216.32232800000003</c:v>
                </c:pt>
                <c:pt idx="1171">
                  <c:v>214.04405800000004</c:v>
                </c:pt>
                <c:pt idx="1172">
                  <c:v>213.04716500000004</c:v>
                </c:pt>
                <c:pt idx="1173">
                  <c:v>213.37951900000004</c:v>
                </c:pt>
                <c:pt idx="1174">
                  <c:v>213.04986600000004</c:v>
                </c:pt>
                <c:pt idx="1175">
                  <c:v>213.15529200000003</c:v>
                </c:pt>
                <c:pt idx="1176">
                  <c:v>212.40240100000003</c:v>
                </c:pt>
                <c:pt idx="1177">
                  <c:v>212.89001700000003</c:v>
                </c:pt>
                <c:pt idx="1178">
                  <c:v>213.42003400000002</c:v>
                </c:pt>
                <c:pt idx="1179">
                  <c:v>212.08614000000003</c:v>
                </c:pt>
                <c:pt idx="1180">
                  <c:v>214.18030000000005</c:v>
                </c:pt>
                <c:pt idx="1181">
                  <c:v>212.96784000000002</c:v>
                </c:pt>
                <c:pt idx="1182">
                  <c:v>215.68067000000005</c:v>
                </c:pt>
                <c:pt idx="1183">
                  <c:v>215.72084000000004</c:v>
                </c:pt>
                <c:pt idx="1184">
                  <c:v>213.18460600000003</c:v>
                </c:pt>
                <c:pt idx="1185">
                  <c:v>213.38897700000004</c:v>
                </c:pt>
                <c:pt idx="1186">
                  <c:v>214.73181700000004</c:v>
                </c:pt>
                <c:pt idx="1187">
                  <c:v>214.31939800000004</c:v>
                </c:pt>
                <c:pt idx="1188">
                  <c:v>216.39548300000004</c:v>
                </c:pt>
                <c:pt idx="1189">
                  <c:v>217.57838900000002</c:v>
                </c:pt>
                <c:pt idx="1190">
                  <c:v>216.93154000000001</c:v>
                </c:pt>
                <c:pt idx="1191">
                  <c:v>215.04116500000001</c:v>
                </c:pt>
                <c:pt idx="1192">
                  <c:v>216.62790199999998</c:v>
                </c:pt>
                <c:pt idx="1193">
                  <c:v>215.21362499999998</c:v>
                </c:pt>
                <c:pt idx="1194">
                  <c:v>214.17736299999999</c:v>
                </c:pt>
                <c:pt idx="1195">
                  <c:v>214.23747999999998</c:v>
                </c:pt>
                <c:pt idx="1196">
                  <c:v>212.66606499999997</c:v>
                </c:pt>
                <c:pt idx="1197">
                  <c:v>212.45499199999998</c:v>
                </c:pt>
                <c:pt idx="1198">
                  <c:v>213.13582099999996</c:v>
                </c:pt>
                <c:pt idx="1199">
                  <c:v>212.58575699999997</c:v>
                </c:pt>
                <c:pt idx="1200">
                  <c:v>211.71308799999997</c:v>
                </c:pt>
                <c:pt idx="1201">
                  <c:v>211.44907899999995</c:v>
                </c:pt>
                <c:pt idx="1202">
                  <c:v>211.61578899999995</c:v>
                </c:pt>
                <c:pt idx="1203">
                  <c:v>212.94369199999994</c:v>
                </c:pt>
                <c:pt idx="1204">
                  <c:v>213.31004599999991</c:v>
                </c:pt>
                <c:pt idx="1205">
                  <c:v>212.47224599999993</c:v>
                </c:pt>
                <c:pt idx="1206">
                  <c:v>211.04266899999993</c:v>
                </c:pt>
                <c:pt idx="1207">
                  <c:v>210.79725599999992</c:v>
                </c:pt>
                <c:pt idx="1208">
                  <c:v>210.86291999999995</c:v>
                </c:pt>
                <c:pt idx="1209">
                  <c:v>213.38110199999997</c:v>
                </c:pt>
                <c:pt idx="1210">
                  <c:v>211.55401499999996</c:v>
                </c:pt>
                <c:pt idx="1211">
                  <c:v>209.96544899999995</c:v>
                </c:pt>
                <c:pt idx="1212">
                  <c:v>210.99757499999996</c:v>
                </c:pt>
                <c:pt idx="1213">
                  <c:v>209.24224299999995</c:v>
                </c:pt>
                <c:pt idx="1214">
                  <c:v>208.54976299999993</c:v>
                </c:pt>
                <c:pt idx="1215">
                  <c:v>209.90413799999993</c:v>
                </c:pt>
                <c:pt idx="1216">
                  <c:v>208.98421799999994</c:v>
                </c:pt>
                <c:pt idx="1217">
                  <c:v>207.00379099999995</c:v>
                </c:pt>
                <c:pt idx="1218">
                  <c:v>208.07214099999996</c:v>
                </c:pt>
                <c:pt idx="1219">
                  <c:v>207.04127499999996</c:v>
                </c:pt>
                <c:pt idx="1220">
                  <c:v>207.87451799999997</c:v>
                </c:pt>
                <c:pt idx="1221">
                  <c:v>210.00042099999996</c:v>
                </c:pt>
                <c:pt idx="1222">
                  <c:v>210.38946799999997</c:v>
                </c:pt>
                <c:pt idx="1223">
                  <c:v>209.05390499999999</c:v>
                </c:pt>
                <c:pt idx="1224">
                  <c:v>209.11409</c:v>
                </c:pt>
                <c:pt idx="1225">
                  <c:v>207.921899</c:v>
                </c:pt>
                <c:pt idx="1226">
                  <c:v>206.48022900000001</c:v>
                </c:pt>
                <c:pt idx="1227">
                  <c:v>206.42926800000001</c:v>
                </c:pt>
                <c:pt idx="1228">
                  <c:v>208.39870300000004</c:v>
                </c:pt>
                <c:pt idx="1229">
                  <c:v>207.95913900000005</c:v>
                </c:pt>
                <c:pt idx="1230">
                  <c:v>207.63244100000003</c:v>
                </c:pt>
                <c:pt idx="1231">
                  <c:v>206.29491900000002</c:v>
                </c:pt>
                <c:pt idx="1232">
                  <c:v>206.76236900000001</c:v>
                </c:pt>
                <c:pt idx="1233">
                  <c:v>206.85707500000001</c:v>
                </c:pt>
                <c:pt idx="1234">
                  <c:v>205.96582300000003</c:v>
                </c:pt>
                <c:pt idx="1235">
                  <c:v>206.71380600000006</c:v>
                </c:pt>
                <c:pt idx="1236">
                  <c:v>206.17648500000007</c:v>
                </c:pt>
                <c:pt idx="1237">
                  <c:v>208.02154500000009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Mcap10!$F$2</c:f>
              <c:strCache>
                <c:ptCount val="1"/>
                <c:pt idx="0">
                  <c:v>B+Mcap5</c:v>
                </c:pt>
              </c:strCache>
            </c:strRef>
          </c:tx>
          <c:marker>
            <c:symbol val="none"/>
          </c:marker>
          <c:cat>
            <c:numRef>
              <c:f>Mcap10!$B$3:$B$1240</c:f>
              <c:numCache>
                <c:formatCode>m/d/yyyy</c:formatCode>
                <c:ptCount val="1238"/>
                <c:pt idx="0">
                  <c:v>43187</c:v>
                </c:pt>
                <c:pt idx="1">
                  <c:v>43192</c:v>
                </c:pt>
                <c:pt idx="2">
                  <c:v>43193</c:v>
                </c:pt>
                <c:pt idx="3">
                  <c:v>43194</c:v>
                </c:pt>
                <c:pt idx="4">
                  <c:v>43195</c:v>
                </c:pt>
                <c:pt idx="5">
                  <c:v>43196</c:v>
                </c:pt>
                <c:pt idx="6">
                  <c:v>43199</c:v>
                </c:pt>
                <c:pt idx="7">
                  <c:v>43200</c:v>
                </c:pt>
                <c:pt idx="8">
                  <c:v>43201</c:v>
                </c:pt>
                <c:pt idx="9">
                  <c:v>43202</c:v>
                </c:pt>
                <c:pt idx="10">
                  <c:v>43203</c:v>
                </c:pt>
                <c:pt idx="11">
                  <c:v>43206</c:v>
                </c:pt>
                <c:pt idx="12">
                  <c:v>43207</c:v>
                </c:pt>
                <c:pt idx="13">
                  <c:v>43208</c:v>
                </c:pt>
                <c:pt idx="14">
                  <c:v>43209</c:v>
                </c:pt>
                <c:pt idx="15">
                  <c:v>43210</c:v>
                </c:pt>
                <c:pt idx="16">
                  <c:v>43213</c:v>
                </c:pt>
                <c:pt idx="17">
                  <c:v>43214</c:v>
                </c:pt>
                <c:pt idx="18">
                  <c:v>43215</c:v>
                </c:pt>
                <c:pt idx="19">
                  <c:v>43216</c:v>
                </c:pt>
                <c:pt idx="20">
                  <c:v>43217</c:v>
                </c:pt>
                <c:pt idx="21">
                  <c:v>43220</c:v>
                </c:pt>
                <c:pt idx="22">
                  <c:v>43222</c:v>
                </c:pt>
                <c:pt idx="23">
                  <c:v>43223</c:v>
                </c:pt>
                <c:pt idx="24">
                  <c:v>43224</c:v>
                </c:pt>
                <c:pt idx="25">
                  <c:v>43227</c:v>
                </c:pt>
                <c:pt idx="26">
                  <c:v>43228</c:v>
                </c:pt>
                <c:pt idx="27">
                  <c:v>43229</c:v>
                </c:pt>
                <c:pt idx="28">
                  <c:v>43230</c:v>
                </c:pt>
                <c:pt idx="29">
                  <c:v>43231</c:v>
                </c:pt>
                <c:pt idx="30">
                  <c:v>43234</c:v>
                </c:pt>
                <c:pt idx="31">
                  <c:v>43235</c:v>
                </c:pt>
                <c:pt idx="32">
                  <c:v>43236</c:v>
                </c:pt>
                <c:pt idx="33">
                  <c:v>43237</c:v>
                </c:pt>
                <c:pt idx="34">
                  <c:v>43238</c:v>
                </c:pt>
                <c:pt idx="35">
                  <c:v>43241</c:v>
                </c:pt>
                <c:pt idx="36">
                  <c:v>43242</c:v>
                </c:pt>
                <c:pt idx="37">
                  <c:v>43243</c:v>
                </c:pt>
                <c:pt idx="38">
                  <c:v>43244</c:v>
                </c:pt>
                <c:pt idx="39">
                  <c:v>43245</c:v>
                </c:pt>
                <c:pt idx="40">
                  <c:v>43248</c:v>
                </c:pt>
                <c:pt idx="41">
                  <c:v>43249</c:v>
                </c:pt>
                <c:pt idx="42">
                  <c:v>43250</c:v>
                </c:pt>
                <c:pt idx="43">
                  <c:v>43251</c:v>
                </c:pt>
                <c:pt idx="44">
                  <c:v>43252</c:v>
                </c:pt>
                <c:pt idx="45">
                  <c:v>43255</c:v>
                </c:pt>
                <c:pt idx="46">
                  <c:v>43256</c:v>
                </c:pt>
                <c:pt idx="47">
                  <c:v>43257</c:v>
                </c:pt>
                <c:pt idx="48">
                  <c:v>43258</c:v>
                </c:pt>
                <c:pt idx="49">
                  <c:v>43259</c:v>
                </c:pt>
                <c:pt idx="50">
                  <c:v>43262</c:v>
                </c:pt>
                <c:pt idx="51">
                  <c:v>43263</c:v>
                </c:pt>
                <c:pt idx="52">
                  <c:v>43264</c:v>
                </c:pt>
                <c:pt idx="53">
                  <c:v>43265</c:v>
                </c:pt>
                <c:pt idx="54">
                  <c:v>43266</c:v>
                </c:pt>
                <c:pt idx="55">
                  <c:v>43269</c:v>
                </c:pt>
                <c:pt idx="56">
                  <c:v>43270</c:v>
                </c:pt>
                <c:pt idx="57">
                  <c:v>43271</c:v>
                </c:pt>
                <c:pt idx="58">
                  <c:v>43272</c:v>
                </c:pt>
                <c:pt idx="59">
                  <c:v>43273</c:v>
                </c:pt>
                <c:pt idx="60">
                  <c:v>43276</c:v>
                </c:pt>
                <c:pt idx="61">
                  <c:v>43277</c:v>
                </c:pt>
                <c:pt idx="62">
                  <c:v>43278</c:v>
                </c:pt>
                <c:pt idx="63">
                  <c:v>43279</c:v>
                </c:pt>
                <c:pt idx="64">
                  <c:v>43280</c:v>
                </c:pt>
                <c:pt idx="65">
                  <c:v>43283</c:v>
                </c:pt>
                <c:pt idx="66">
                  <c:v>43284</c:v>
                </c:pt>
                <c:pt idx="67">
                  <c:v>43285</c:v>
                </c:pt>
                <c:pt idx="68">
                  <c:v>43286</c:v>
                </c:pt>
                <c:pt idx="69">
                  <c:v>43287</c:v>
                </c:pt>
                <c:pt idx="70">
                  <c:v>43290</c:v>
                </c:pt>
                <c:pt idx="71">
                  <c:v>43291</c:v>
                </c:pt>
                <c:pt idx="72">
                  <c:v>43292</c:v>
                </c:pt>
                <c:pt idx="73">
                  <c:v>43293</c:v>
                </c:pt>
                <c:pt idx="74">
                  <c:v>43294</c:v>
                </c:pt>
                <c:pt idx="75">
                  <c:v>43297</c:v>
                </c:pt>
                <c:pt idx="76">
                  <c:v>43298</c:v>
                </c:pt>
                <c:pt idx="77">
                  <c:v>43299</c:v>
                </c:pt>
                <c:pt idx="78">
                  <c:v>43300</c:v>
                </c:pt>
                <c:pt idx="79">
                  <c:v>43301</c:v>
                </c:pt>
                <c:pt idx="80">
                  <c:v>43304</c:v>
                </c:pt>
                <c:pt idx="81">
                  <c:v>43305</c:v>
                </c:pt>
                <c:pt idx="82">
                  <c:v>43306</c:v>
                </c:pt>
                <c:pt idx="83">
                  <c:v>43307</c:v>
                </c:pt>
                <c:pt idx="84">
                  <c:v>43308</c:v>
                </c:pt>
                <c:pt idx="85">
                  <c:v>43311</c:v>
                </c:pt>
                <c:pt idx="86">
                  <c:v>43312</c:v>
                </c:pt>
                <c:pt idx="87">
                  <c:v>43313</c:v>
                </c:pt>
                <c:pt idx="88">
                  <c:v>43314</c:v>
                </c:pt>
                <c:pt idx="89">
                  <c:v>43315</c:v>
                </c:pt>
                <c:pt idx="90">
                  <c:v>43318</c:v>
                </c:pt>
                <c:pt idx="91">
                  <c:v>43319</c:v>
                </c:pt>
                <c:pt idx="92">
                  <c:v>43320</c:v>
                </c:pt>
                <c:pt idx="93">
                  <c:v>43321</c:v>
                </c:pt>
                <c:pt idx="94">
                  <c:v>43322</c:v>
                </c:pt>
                <c:pt idx="95">
                  <c:v>43325</c:v>
                </c:pt>
                <c:pt idx="96">
                  <c:v>43326</c:v>
                </c:pt>
                <c:pt idx="97">
                  <c:v>43328</c:v>
                </c:pt>
                <c:pt idx="98">
                  <c:v>43329</c:v>
                </c:pt>
                <c:pt idx="99">
                  <c:v>43332</c:v>
                </c:pt>
                <c:pt idx="100">
                  <c:v>43333</c:v>
                </c:pt>
                <c:pt idx="101">
                  <c:v>43335</c:v>
                </c:pt>
                <c:pt idx="102">
                  <c:v>43336</c:v>
                </c:pt>
                <c:pt idx="103">
                  <c:v>43339</c:v>
                </c:pt>
                <c:pt idx="104">
                  <c:v>43340</c:v>
                </c:pt>
                <c:pt idx="105">
                  <c:v>43341</c:v>
                </c:pt>
                <c:pt idx="106">
                  <c:v>43342</c:v>
                </c:pt>
                <c:pt idx="107">
                  <c:v>43343</c:v>
                </c:pt>
                <c:pt idx="108">
                  <c:v>43346</c:v>
                </c:pt>
                <c:pt idx="109">
                  <c:v>43347</c:v>
                </c:pt>
                <c:pt idx="110">
                  <c:v>43348</c:v>
                </c:pt>
                <c:pt idx="111">
                  <c:v>43349</c:v>
                </c:pt>
                <c:pt idx="112">
                  <c:v>43350</c:v>
                </c:pt>
                <c:pt idx="113">
                  <c:v>43353</c:v>
                </c:pt>
                <c:pt idx="114">
                  <c:v>43354</c:v>
                </c:pt>
                <c:pt idx="115">
                  <c:v>43355</c:v>
                </c:pt>
                <c:pt idx="116">
                  <c:v>43357</c:v>
                </c:pt>
                <c:pt idx="117">
                  <c:v>43360</c:v>
                </c:pt>
                <c:pt idx="118">
                  <c:v>43361</c:v>
                </c:pt>
                <c:pt idx="119">
                  <c:v>43362</c:v>
                </c:pt>
                <c:pt idx="120">
                  <c:v>43364</c:v>
                </c:pt>
                <c:pt idx="121">
                  <c:v>43367</c:v>
                </c:pt>
                <c:pt idx="122">
                  <c:v>43368</c:v>
                </c:pt>
                <c:pt idx="123">
                  <c:v>43369</c:v>
                </c:pt>
                <c:pt idx="124">
                  <c:v>43370</c:v>
                </c:pt>
                <c:pt idx="125">
                  <c:v>43371</c:v>
                </c:pt>
                <c:pt idx="126">
                  <c:v>43374</c:v>
                </c:pt>
                <c:pt idx="127">
                  <c:v>43376</c:v>
                </c:pt>
                <c:pt idx="128">
                  <c:v>43377</c:v>
                </c:pt>
                <c:pt idx="129">
                  <c:v>43378</c:v>
                </c:pt>
                <c:pt idx="130">
                  <c:v>43381</c:v>
                </c:pt>
                <c:pt idx="131">
                  <c:v>43382</c:v>
                </c:pt>
                <c:pt idx="132">
                  <c:v>43383</c:v>
                </c:pt>
                <c:pt idx="133">
                  <c:v>43384</c:v>
                </c:pt>
                <c:pt idx="134">
                  <c:v>43385</c:v>
                </c:pt>
                <c:pt idx="135">
                  <c:v>43388</c:v>
                </c:pt>
                <c:pt idx="136">
                  <c:v>43389</c:v>
                </c:pt>
                <c:pt idx="137">
                  <c:v>43390</c:v>
                </c:pt>
                <c:pt idx="138">
                  <c:v>43392</c:v>
                </c:pt>
                <c:pt idx="139">
                  <c:v>43395</c:v>
                </c:pt>
                <c:pt idx="140">
                  <c:v>43396</c:v>
                </c:pt>
                <c:pt idx="141">
                  <c:v>43397</c:v>
                </c:pt>
                <c:pt idx="142">
                  <c:v>43398</c:v>
                </c:pt>
                <c:pt idx="143">
                  <c:v>43399</c:v>
                </c:pt>
                <c:pt idx="144">
                  <c:v>43402</c:v>
                </c:pt>
                <c:pt idx="145">
                  <c:v>43403</c:v>
                </c:pt>
                <c:pt idx="146">
                  <c:v>43404</c:v>
                </c:pt>
                <c:pt idx="147">
                  <c:v>43405</c:v>
                </c:pt>
                <c:pt idx="148">
                  <c:v>43406</c:v>
                </c:pt>
                <c:pt idx="149">
                  <c:v>43409</c:v>
                </c:pt>
                <c:pt idx="150">
                  <c:v>43410</c:v>
                </c:pt>
                <c:pt idx="151">
                  <c:v>43411</c:v>
                </c:pt>
                <c:pt idx="152">
                  <c:v>43413</c:v>
                </c:pt>
                <c:pt idx="153">
                  <c:v>43416</c:v>
                </c:pt>
                <c:pt idx="154">
                  <c:v>43417</c:v>
                </c:pt>
                <c:pt idx="155">
                  <c:v>43418</c:v>
                </c:pt>
                <c:pt idx="156">
                  <c:v>43419</c:v>
                </c:pt>
                <c:pt idx="157">
                  <c:v>43420</c:v>
                </c:pt>
                <c:pt idx="158">
                  <c:v>43423</c:v>
                </c:pt>
                <c:pt idx="159">
                  <c:v>43424</c:v>
                </c:pt>
                <c:pt idx="160">
                  <c:v>43425</c:v>
                </c:pt>
                <c:pt idx="161">
                  <c:v>43426</c:v>
                </c:pt>
                <c:pt idx="162">
                  <c:v>43430</c:v>
                </c:pt>
                <c:pt idx="163">
                  <c:v>43431</c:v>
                </c:pt>
                <c:pt idx="164">
                  <c:v>43432</c:v>
                </c:pt>
                <c:pt idx="165">
                  <c:v>43433</c:v>
                </c:pt>
                <c:pt idx="166">
                  <c:v>43434</c:v>
                </c:pt>
                <c:pt idx="167">
                  <c:v>43437</c:v>
                </c:pt>
                <c:pt idx="168">
                  <c:v>43438</c:v>
                </c:pt>
                <c:pt idx="169">
                  <c:v>43439</c:v>
                </c:pt>
                <c:pt idx="170">
                  <c:v>43440</c:v>
                </c:pt>
                <c:pt idx="171">
                  <c:v>43441</c:v>
                </c:pt>
                <c:pt idx="172">
                  <c:v>43444</c:v>
                </c:pt>
                <c:pt idx="173">
                  <c:v>43445</c:v>
                </c:pt>
                <c:pt idx="174">
                  <c:v>43446</c:v>
                </c:pt>
                <c:pt idx="175">
                  <c:v>43447</c:v>
                </c:pt>
                <c:pt idx="176">
                  <c:v>43448</c:v>
                </c:pt>
                <c:pt idx="177">
                  <c:v>43451</c:v>
                </c:pt>
                <c:pt idx="178">
                  <c:v>43452</c:v>
                </c:pt>
                <c:pt idx="179">
                  <c:v>43453</c:v>
                </c:pt>
                <c:pt idx="180">
                  <c:v>43454</c:v>
                </c:pt>
                <c:pt idx="181">
                  <c:v>43455</c:v>
                </c:pt>
                <c:pt idx="182">
                  <c:v>43458</c:v>
                </c:pt>
                <c:pt idx="183">
                  <c:v>43460</c:v>
                </c:pt>
                <c:pt idx="184">
                  <c:v>43461</c:v>
                </c:pt>
                <c:pt idx="185">
                  <c:v>43462</c:v>
                </c:pt>
                <c:pt idx="186">
                  <c:v>43465</c:v>
                </c:pt>
                <c:pt idx="187">
                  <c:v>43466</c:v>
                </c:pt>
                <c:pt idx="188">
                  <c:v>43467</c:v>
                </c:pt>
                <c:pt idx="189">
                  <c:v>43468</c:v>
                </c:pt>
                <c:pt idx="190">
                  <c:v>43469</c:v>
                </c:pt>
                <c:pt idx="191">
                  <c:v>43472</c:v>
                </c:pt>
                <c:pt idx="192">
                  <c:v>43473</c:v>
                </c:pt>
                <c:pt idx="193">
                  <c:v>43474</c:v>
                </c:pt>
                <c:pt idx="194">
                  <c:v>43475</c:v>
                </c:pt>
                <c:pt idx="195">
                  <c:v>43476</c:v>
                </c:pt>
                <c:pt idx="196">
                  <c:v>43479</c:v>
                </c:pt>
                <c:pt idx="197">
                  <c:v>43480</c:v>
                </c:pt>
                <c:pt idx="198">
                  <c:v>43481</c:v>
                </c:pt>
                <c:pt idx="199">
                  <c:v>43482</c:v>
                </c:pt>
                <c:pt idx="200">
                  <c:v>43483</c:v>
                </c:pt>
                <c:pt idx="201">
                  <c:v>43486</c:v>
                </c:pt>
                <c:pt idx="202">
                  <c:v>43487</c:v>
                </c:pt>
                <c:pt idx="203">
                  <c:v>43488</c:v>
                </c:pt>
                <c:pt idx="204">
                  <c:v>43489</c:v>
                </c:pt>
                <c:pt idx="205">
                  <c:v>43490</c:v>
                </c:pt>
                <c:pt idx="206">
                  <c:v>43493</c:v>
                </c:pt>
                <c:pt idx="207">
                  <c:v>43494</c:v>
                </c:pt>
                <c:pt idx="208">
                  <c:v>43495</c:v>
                </c:pt>
                <c:pt idx="209">
                  <c:v>43496</c:v>
                </c:pt>
                <c:pt idx="210">
                  <c:v>43497</c:v>
                </c:pt>
                <c:pt idx="211">
                  <c:v>43500</c:v>
                </c:pt>
                <c:pt idx="212">
                  <c:v>43501</c:v>
                </c:pt>
                <c:pt idx="213">
                  <c:v>43502</c:v>
                </c:pt>
                <c:pt idx="214">
                  <c:v>43503</c:v>
                </c:pt>
                <c:pt idx="215">
                  <c:v>43504</c:v>
                </c:pt>
                <c:pt idx="216">
                  <c:v>43507</c:v>
                </c:pt>
                <c:pt idx="217">
                  <c:v>43508</c:v>
                </c:pt>
                <c:pt idx="218">
                  <c:v>43510</c:v>
                </c:pt>
                <c:pt idx="219">
                  <c:v>43511</c:v>
                </c:pt>
                <c:pt idx="220">
                  <c:v>43514</c:v>
                </c:pt>
                <c:pt idx="221">
                  <c:v>43515</c:v>
                </c:pt>
                <c:pt idx="222">
                  <c:v>43516</c:v>
                </c:pt>
                <c:pt idx="223">
                  <c:v>43517</c:v>
                </c:pt>
                <c:pt idx="224">
                  <c:v>43518</c:v>
                </c:pt>
                <c:pt idx="225">
                  <c:v>43521</c:v>
                </c:pt>
                <c:pt idx="226">
                  <c:v>43522</c:v>
                </c:pt>
                <c:pt idx="227">
                  <c:v>43523</c:v>
                </c:pt>
                <c:pt idx="228">
                  <c:v>43524</c:v>
                </c:pt>
                <c:pt idx="229">
                  <c:v>43525</c:v>
                </c:pt>
                <c:pt idx="230">
                  <c:v>43529</c:v>
                </c:pt>
                <c:pt idx="231">
                  <c:v>43530</c:v>
                </c:pt>
                <c:pt idx="232">
                  <c:v>43531</c:v>
                </c:pt>
                <c:pt idx="233">
                  <c:v>43532</c:v>
                </c:pt>
                <c:pt idx="234">
                  <c:v>43535</c:v>
                </c:pt>
                <c:pt idx="235">
                  <c:v>43536</c:v>
                </c:pt>
                <c:pt idx="236">
                  <c:v>43537</c:v>
                </c:pt>
                <c:pt idx="237">
                  <c:v>43538</c:v>
                </c:pt>
                <c:pt idx="238">
                  <c:v>43539</c:v>
                </c:pt>
                <c:pt idx="239">
                  <c:v>43542</c:v>
                </c:pt>
                <c:pt idx="240">
                  <c:v>43543</c:v>
                </c:pt>
                <c:pt idx="241">
                  <c:v>43544</c:v>
                </c:pt>
                <c:pt idx="242">
                  <c:v>43546</c:v>
                </c:pt>
                <c:pt idx="243">
                  <c:v>43549</c:v>
                </c:pt>
                <c:pt idx="244">
                  <c:v>43550</c:v>
                </c:pt>
                <c:pt idx="245">
                  <c:v>43551</c:v>
                </c:pt>
                <c:pt idx="246">
                  <c:v>43552</c:v>
                </c:pt>
                <c:pt idx="247">
                  <c:v>43556</c:v>
                </c:pt>
                <c:pt idx="248">
                  <c:v>43557</c:v>
                </c:pt>
                <c:pt idx="249">
                  <c:v>43558</c:v>
                </c:pt>
                <c:pt idx="250">
                  <c:v>43559</c:v>
                </c:pt>
                <c:pt idx="251">
                  <c:v>43560</c:v>
                </c:pt>
                <c:pt idx="252">
                  <c:v>43563</c:v>
                </c:pt>
                <c:pt idx="253">
                  <c:v>43564</c:v>
                </c:pt>
                <c:pt idx="254">
                  <c:v>43565</c:v>
                </c:pt>
                <c:pt idx="255">
                  <c:v>43566</c:v>
                </c:pt>
                <c:pt idx="256">
                  <c:v>43567</c:v>
                </c:pt>
                <c:pt idx="257">
                  <c:v>43570</c:v>
                </c:pt>
                <c:pt idx="258">
                  <c:v>43571</c:v>
                </c:pt>
                <c:pt idx="259">
                  <c:v>43573</c:v>
                </c:pt>
                <c:pt idx="260">
                  <c:v>43577</c:v>
                </c:pt>
                <c:pt idx="261">
                  <c:v>43578</c:v>
                </c:pt>
                <c:pt idx="262">
                  <c:v>43579</c:v>
                </c:pt>
                <c:pt idx="263">
                  <c:v>43580</c:v>
                </c:pt>
                <c:pt idx="264">
                  <c:v>43581</c:v>
                </c:pt>
                <c:pt idx="265">
                  <c:v>43585</c:v>
                </c:pt>
                <c:pt idx="266">
                  <c:v>43587</c:v>
                </c:pt>
                <c:pt idx="267">
                  <c:v>43588</c:v>
                </c:pt>
                <c:pt idx="268">
                  <c:v>43591</c:v>
                </c:pt>
                <c:pt idx="269">
                  <c:v>43592</c:v>
                </c:pt>
                <c:pt idx="270">
                  <c:v>43593</c:v>
                </c:pt>
                <c:pt idx="271">
                  <c:v>43594</c:v>
                </c:pt>
                <c:pt idx="272">
                  <c:v>43595</c:v>
                </c:pt>
                <c:pt idx="273">
                  <c:v>43598</c:v>
                </c:pt>
                <c:pt idx="274">
                  <c:v>43599</c:v>
                </c:pt>
                <c:pt idx="275">
                  <c:v>43600</c:v>
                </c:pt>
                <c:pt idx="276">
                  <c:v>43601</c:v>
                </c:pt>
                <c:pt idx="277">
                  <c:v>43602</c:v>
                </c:pt>
                <c:pt idx="278">
                  <c:v>43605</c:v>
                </c:pt>
                <c:pt idx="279">
                  <c:v>43606</c:v>
                </c:pt>
                <c:pt idx="280">
                  <c:v>43607</c:v>
                </c:pt>
                <c:pt idx="281">
                  <c:v>43608</c:v>
                </c:pt>
                <c:pt idx="282">
                  <c:v>43609</c:v>
                </c:pt>
                <c:pt idx="283">
                  <c:v>43612</c:v>
                </c:pt>
                <c:pt idx="284">
                  <c:v>43613</c:v>
                </c:pt>
                <c:pt idx="285">
                  <c:v>43614</c:v>
                </c:pt>
                <c:pt idx="286">
                  <c:v>43615</c:v>
                </c:pt>
                <c:pt idx="287">
                  <c:v>43616</c:v>
                </c:pt>
                <c:pt idx="288">
                  <c:v>43619</c:v>
                </c:pt>
                <c:pt idx="289">
                  <c:v>43620</c:v>
                </c:pt>
                <c:pt idx="290">
                  <c:v>43622</c:v>
                </c:pt>
                <c:pt idx="291">
                  <c:v>43623</c:v>
                </c:pt>
                <c:pt idx="292">
                  <c:v>43626</c:v>
                </c:pt>
                <c:pt idx="293">
                  <c:v>43627</c:v>
                </c:pt>
                <c:pt idx="294">
                  <c:v>43628</c:v>
                </c:pt>
                <c:pt idx="295">
                  <c:v>43629</c:v>
                </c:pt>
                <c:pt idx="296">
                  <c:v>43630</c:v>
                </c:pt>
                <c:pt idx="297">
                  <c:v>43633</c:v>
                </c:pt>
                <c:pt idx="298">
                  <c:v>43634</c:v>
                </c:pt>
                <c:pt idx="299">
                  <c:v>43635</c:v>
                </c:pt>
                <c:pt idx="300">
                  <c:v>43636</c:v>
                </c:pt>
                <c:pt idx="301">
                  <c:v>43637</c:v>
                </c:pt>
                <c:pt idx="302">
                  <c:v>43640</c:v>
                </c:pt>
                <c:pt idx="303">
                  <c:v>43641</c:v>
                </c:pt>
                <c:pt idx="304">
                  <c:v>43642</c:v>
                </c:pt>
                <c:pt idx="305">
                  <c:v>43643</c:v>
                </c:pt>
                <c:pt idx="306">
                  <c:v>43644</c:v>
                </c:pt>
                <c:pt idx="307">
                  <c:v>43647</c:v>
                </c:pt>
                <c:pt idx="308">
                  <c:v>43648</c:v>
                </c:pt>
                <c:pt idx="309">
                  <c:v>43649</c:v>
                </c:pt>
                <c:pt idx="310">
                  <c:v>43650</c:v>
                </c:pt>
                <c:pt idx="311">
                  <c:v>43651</c:v>
                </c:pt>
                <c:pt idx="312">
                  <c:v>43654</c:v>
                </c:pt>
                <c:pt idx="313">
                  <c:v>43655</c:v>
                </c:pt>
                <c:pt idx="314">
                  <c:v>43656</c:v>
                </c:pt>
                <c:pt idx="315">
                  <c:v>43657</c:v>
                </c:pt>
                <c:pt idx="316">
                  <c:v>43658</c:v>
                </c:pt>
                <c:pt idx="317">
                  <c:v>43661</c:v>
                </c:pt>
                <c:pt idx="318">
                  <c:v>43662</c:v>
                </c:pt>
                <c:pt idx="319">
                  <c:v>43663</c:v>
                </c:pt>
                <c:pt idx="320">
                  <c:v>43664</c:v>
                </c:pt>
                <c:pt idx="321">
                  <c:v>43665</c:v>
                </c:pt>
                <c:pt idx="322">
                  <c:v>43668</c:v>
                </c:pt>
                <c:pt idx="323">
                  <c:v>43669</c:v>
                </c:pt>
                <c:pt idx="324">
                  <c:v>43670</c:v>
                </c:pt>
                <c:pt idx="325">
                  <c:v>43671</c:v>
                </c:pt>
                <c:pt idx="326">
                  <c:v>43672</c:v>
                </c:pt>
                <c:pt idx="327">
                  <c:v>43675</c:v>
                </c:pt>
                <c:pt idx="328">
                  <c:v>43676</c:v>
                </c:pt>
                <c:pt idx="329">
                  <c:v>43677</c:v>
                </c:pt>
                <c:pt idx="330">
                  <c:v>43678</c:v>
                </c:pt>
                <c:pt idx="331">
                  <c:v>43679</c:v>
                </c:pt>
                <c:pt idx="332">
                  <c:v>43682</c:v>
                </c:pt>
                <c:pt idx="333">
                  <c:v>43683</c:v>
                </c:pt>
                <c:pt idx="334">
                  <c:v>43684</c:v>
                </c:pt>
                <c:pt idx="335">
                  <c:v>43685</c:v>
                </c:pt>
                <c:pt idx="336">
                  <c:v>43686</c:v>
                </c:pt>
                <c:pt idx="337">
                  <c:v>43690</c:v>
                </c:pt>
                <c:pt idx="338">
                  <c:v>43691</c:v>
                </c:pt>
                <c:pt idx="339">
                  <c:v>43693</c:v>
                </c:pt>
                <c:pt idx="340">
                  <c:v>43696</c:v>
                </c:pt>
                <c:pt idx="341">
                  <c:v>43697</c:v>
                </c:pt>
                <c:pt idx="342">
                  <c:v>43698</c:v>
                </c:pt>
                <c:pt idx="343">
                  <c:v>43699</c:v>
                </c:pt>
                <c:pt idx="344">
                  <c:v>43700</c:v>
                </c:pt>
                <c:pt idx="345">
                  <c:v>43703</c:v>
                </c:pt>
                <c:pt idx="346">
                  <c:v>43704</c:v>
                </c:pt>
                <c:pt idx="347">
                  <c:v>43705</c:v>
                </c:pt>
                <c:pt idx="348">
                  <c:v>43706</c:v>
                </c:pt>
                <c:pt idx="349">
                  <c:v>43707</c:v>
                </c:pt>
                <c:pt idx="350">
                  <c:v>43711</c:v>
                </c:pt>
                <c:pt idx="351">
                  <c:v>43712</c:v>
                </c:pt>
                <c:pt idx="352">
                  <c:v>43713</c:v>
                </c:pt>
                <c:pt idx="353">
                  <c:v>43714</c:v>
                </c:pt>
                <c:pt idx="354">
                  <c:v>43717</c:v>
                </c:pt>
                <c:pt idx="355">
                  <c:v>43719</c:v>
                </c:pt>
                <c:pt idx="356">
                  <c:v>43720</c:v>
                </c:pt>
                <c:pt idx="357">
                  <c:v>43721</c:v>
                </c:pt>
                <c:pt idx="358">
                  <c:v>43724</c:v>
                </c:pt>
                <c:pt idx="359">
                  <c:v>43725</c:v>
                </c:pt>
                <c:pt idx="360">
                  <c:v>43726</c:v>
                </c:pt>
                <c:pt idx="361">
                  <c:v>43727</c:v>
                </c:pt>
                <c:pt idx="362">
                  <c:v>43728</c:v>
                </c:pt>
                <c:pt idx="363">
                  <c:v>43731</c:v>
                </c:pt>
                <c:pt idx="364">
                  <c:v>43732</c:v>
                </c:pt>
                <c:pt idx="365">
                  <c:v>43733</c:v>
                </c:pt>
                <c:pt idx="366">
                  <c:v>43734</c:v>
                </c:pt>
                <c:pt idx="367">
                  <c:v>43735</c:v>
                </c:pt>
                <c:pt idx="368">
                  <c:v>43738</c:v>
                </c:pt>
                <c:pt idx="369">
                  <c:v>43739</c:v>
                </c:pt>
                <c:pt idx="370">
                  <c:v>43741</c:v>
                </c:pt>
                <c:pt idx="371">
                  <c:v>43742</c:v>
                </c:pt>
                <c:pt idx="372">
                  <c:v>43745</c:v>
                </c:pt>
                <c:pt idx="373">
                  <c:v>43747</c:v>
                </c:pt>
                <c:pt idx="374">
                  <c:v>43748</c:v>
                </c:pt>
                <c:pt idx="375">
                  <c:v>43749</c:v>
                </c:pt>
                <c:pt idx="376">
                  <c:v>43752</c:v>
                </c:pt>
                <c:pt idx="377">
                  <c:v>43753</c:v>
                </c:pt>
                <c:pt idx="378">
                  <c:v>43754</c:v>
                </c:pt>
                <c:pt idx="379">
                  <c:v>43755</c:v>
                </c:pt>
                <c:pt idx="380">
                  <c:v>43756</c:v>
                </c:pt>
                <c:pt idx="381">
                  <c:v>43760</c:v>
                </c:pt>
                <c:pt idx="382">
                  <c:v>43761</c:v>
                </c:pt>
                <c:pt idx="383">
                  <c:v>43762</c:v>
                </c:pt>
                <c:pt idx="384">
                  <c:v>43763</c:v>
                </c:pt>
                <c:pt idx="385">
                  <c:v>43765</c:v>
                </c:pt>
                <c:pt idx="386">
                  <c:v>43767</c:v>
                </c:pt>
                <c:pt idx="387">
                  <c:v>43768</c:v>
                </c:pt>
                <c:pt idx="388">
                  <c:v>43769</c:v>
                </c:pt>
                <c:pt idx="389">
                  <c:v>43770</c:v>
                </c:pt>
                <c:pt idx="390">
                  <c:v>43773</c:v>
                </c:pt>
                <c:pt idx="391">
                  <c:v>43774</c:v>
                </c:pt>
                <c:pt idx="392">
                  <c:v>43775</c:v>
                </c:pt>
                <c:pt idx="393">
                  <c:v>43776</c:v>
                </c:pt>
                <c:pt idx="394">
                  <c:v>43777</c:v>
                </c:pt>
                <c:pt idx="395">
                  <c:v>43780</c:v>
                </c:pt>
                <c:pt idx="396">
                  <c:v>43782</c:v>
                </c:pt>
                <c:pt idx="397">
                  <c:v>43783</c:v>
                </c:pt>
                <c:pt idx="398">
                  <c:v>43784</c:v>
                </c:pt>
                <c:pt idx="399">
                  <c:v>43787</c:v>
                </c:pt>
                <c:pt idx="400">
                  <c:v>43788</c:v>
                </c:pt>
                <c:pt idx="401">
                  <c:v>43789</c:v>
                </c:pt>
                <c:pt idx="402">
                  <c:v>43790</c:v>
                </c:pt>
                <c:pt idx="403">
                  <c:v>43791</c:v>
                </c:pt>
                <c:pt idx="404">
                  <c:v>43794</c:v>
                </c:pt>
                <c:pt idx="405">
                  <c:v>43795</c:v>
                </c:pt>
                <c:pt idx="406">
                  <c:v>43796</c:v>
                </c:pt>
                <c:pt idx="407">
                  <c:v>43797</c:v>
                </c:pt>
                <c:pt idx="408">
                  <c:v>43798</c:v>
                </c:pt>
                <c:pt idx="409">
                  <c:v>43801</c:v>
                </c:pt>
                <c:pt idx="410">
                  <c:v>43802</c:v>
                </c:pt>
                <c:pt idx="411">
                  <c:v>43803</c:v>
                </c:pt>
                <c:pt idx="412">
                  <c:v>43804</c:v>
                </c:pt>
                <c:pt idx="413">
                  <c:v>43805</c:v>
                </c:pt>
                <c:pt idx="414">
                  <c:v>43808</c:v>
                </c:pt>
                <c:pt idx="415">
                  <c:v>43809</c:v>
                </c:pt>
                <c:pt idx="416">
                  <c:v>43810</c:v>
                </c:pt>
                <c:pt idx="417">
                  <c:v>43811</c:v>
                </c:pt>
                <c:pt idx="418">
                  <c:v>43812</c:v>
                </c:pt>
                <c:pt idx="419">
                  <c:v>43815</c:v>
                </c:pt>
                <c:pt idx="420">
                  <c:v>43816</c:v>
                </c:pt>
                <c:pt idx="421">
                  <c:v>43817</c:v>
                </c:pt>
                <c:pt idx="422">
                  <c:v>43818</c:v>
                </c:pt>
                <c:pt idx="423">
                  <c:v>43819</c:v>
                </c:pt>
                <c:pt idx="424">
                  <c:v>43822</c:v>
                </c:pt>
                <c:pt idx="425">
                  <c:v>43823</c:v>
                </c:pt>
                <c:pt idx="426">
                  <c:v>43825</c:v>
                </c:pt>
                <c:pt idx="427">
                  <c:v>43826</c:v>
                </c:pt>
                <c:pt idx="428">
                  <c:v>43829</c:v>
                </c:pt>
                <c:pt idx="429">
                  <c:v>43830</c:v>
                </c:pt>
                <c:pt idx="430">
                  <c:v>43831</c:v>
                </c:pt>
                <c:pt idx="431">
                  <c:v>43832</c:v>
                </c:pt>
                <c:pt idx="432">
                  <c:v>43833</c:v>
                </c:pt>
                <c:pt idx="433">
                  <c:v>43836</c:v>
                </c:pt>
                <c:pt idx="434">
                  <c:v>43837</c:v>
                </c:pt>
                <c:pt idx="435">
                  <c:v>43838</c:v>
                </c:pt>
                <c:pt idx="436">
                  <c:v>43839</c:v>
                </c:pt>
                <c:pt idx="437">
                  <c:v>43840</c:v>
                </c:pt>
                <c:pt idx="438">
                  <c:v>43843</c:v>
                </c:pt>
                <c:pt idx="439">
                  <c:v>43844</c:v>
                </c:pt>
                <c:pt idx="440">
                  <c:v>43845</c:v>
                </c:pt>
                <c:pt idx="441">
                  <c:v>43846</c:v>
                </c:pt>
                <c:pt idx="442">
                  <c:v>43847</c:v>
                </c:pt>
                <c:pt idx="443">
                  <c:v>43850</c:v>
                </c:pt>
                <c:pt idx="444">
                  <c:v>43851</c:v>
                </c:pt>
                <c:pt idx="445">
                  <c:v>43852</c:v>
                </c:pt>
                <c:pt idx="446">
                  <c:v>43853</c:v>
                </c:pt>
                <c:pt idx="447">
                  <c:v>43854</c:v>
                </c:pt>
                <c:pt idx="448">
                  <c:v>43857</c:v>
                </c:pt>
                <c:pt idx="449">
                  <c:v>43858</c:v>
                </c:pt>
                <c:pt idx="450">
                  <c:v>43859</c:v>
                </c:pt>
                <c:pt idx="451">
                  <c:v>43860</c:v>
                </c:pt>
                <c:pt idx="452">
                  <c:v>43861</c:v>
                </c:pt>
                <c:pt idx="453">
                  <c:v>43864</c:v>
                </c:pt>
                <c:pt idx="454">
                  <c:v>43865</c:v>
                </c:pt>
                <c:pt idx="455">
                  <c:v>43866</c:v>
                </c:pt>
                <c:pt idx="456">
                  <c:v>43867</c:v>
                </c:pt>
                <c:pt idx="457">
                  <c:v>43868</c:v>
                </c:pt>
                <c:pt idx="458">
                  <c:v>43871</c:v>
                </c:pt>
                <c:pt idx="459">
                  <c:v>43872</c:v>
                </c:pt>
                <c:pt idx="460">
                  <c:v>43873</c:v>
                </c:pt>
                <c:pt idx="461">
                  <c:v>43874</c:v>
                </c:pt>
                <c:pt idx="462">
                  <c:v>43875</c:v>
                </c:pt>
                <c:pt idx="463">
                  <c:v>43878</c:v>
                </c:pt>
                <c:pt idx="464">
                  <c:v>43879</c:v>
                </c:pt>
                <c:pt idx="465">
                  <c:v>43880</c:v>
                </c:pt>
                <c:pt idx="466">
                  <c:v>43881</c:v>
                </c:pt>
                <c:pt idx="467">
                  <c:v>43885</c:v>
                </c:pt>
                <c:pt idx="468">
                  <c:v>43886</c:v>
                </c:pt>
                <c:pt idx="469">
                  <c:v>43887</c:v>
                </c:pt>
                <c:pt idx="470">
                  <c:v>43888</c:v>
                </c:pt>
                <c:pt idx="471">
                  <c:v>43889</c:v>
                </c:pt>
                <c:pt idx="472">
                  <c:v>43892</c:v>
                </c:pt>
                <c:pt idx="473">
                  <c:v>43893</c:v>
                </c:pt>
                <c:pt idx="474">
                  <c:v>43894</c:v>
                </c:pt>
                <c:pt idx="475">
                  <c:v>43895</c:v>
                </c:pt>
                <c:pt idx="476">
                  <c:v>43896</c:v>
                </c:pt>
                <c:pt idx="477">
                  <c:v>43899</c:v>
                </c:pt>
                <c:pt idx="478">
                  <c:v>43901</c:v>
                </c:pt>
                <c:pt idx="479">
                  <c:v>43902</c:v>
                </c:pt>
                <c:pt idx="480">
                  <c:v>43903</c:v>
                </c:pt>
                <c:pt idx="481">
                  <c:v>43906</c:v>
                </c:pt>
                <c:pt idx="482">
                  <c:v>43907</c:v>
                </c:pt>
                <c:pt idx="483">
                  <c:v>43908</c:v>
                </c:pt>
                <c:pt idx="484">
                  <c:v>43909</c:v>
                </c:pt>
                <c:pt idx="485">
                  <c:v>43910</c:v>
                </c:pt>
                <c:pt idx="486">
                  <c:v>43913</c:v>
                </c:pt>
                <c:pt idx="487">
                  <c:v>43914</c:v>
                </c:pt>
                <c:pt idx="488">
                  <c:v>43915</c:v>
                </c:pt>
                <c:pt idx="489">
                  <c:v>43916</c:v>
                </c:pt>
                <c:pt idx="490">
                  <c:v>43917</c:v>
                </c:pt>
                <c:pt idx="491">
                  <c:v>43920</c:v>
                </c:pt>
                <c:pt idx="492">
                  <c:v>43921</c:v>
                </c:pt>
                <c:pt idx="493">
                  <c:v>43922</c:v>
                </c:pt>
                <c:pt idx="494">
                  <c:v>43924</c:v>
                </c:pt>
                <c:pt idx="495">
                  <c:v>43928</c:v>
                </c:pt>
                <c:pt idx="496">
                  <c:v>43929</c:v>
                </c:pt>
                <c:pt idx="497">
                  <c:v>43930</c:v>
                </c:pt>
                <c:pt idx="498">
                  <c:v>43934</c:v>
                </c:pt>
                <c:pt idx="499">
                  <c:v>43936</c:v>
                </c:pt>
                <c:pt idx="500">
                  <c:v>43937</c:v>
                </c:pt>
                <c:pt idx="501">
                  <c:v>43938</c:v>
                </c:pt>
                <c:pt idx="502">
                  <c:v>43941</c:v>
                </c:pt>
                <c:pt idx="503">
                  <c:v>43942</c:v>
                </c:pt>
                <c:pt idx="504">
                  <c:v>43943</c:v>
                </c:pt>
                <c:pt idx="505">
                  <c:v>43944</c:v>
                </c:pt>
                <c:pt idx="506">
                  <c:v>43945</c:v>
                </c:pt>
                <c:pt idx="507">
                  <c:v>43948</c:v>
                </c:pt>
                <c:pt idx="508">
                  <c:v>43949</c:v>
                </c:pt>
                <c:pt idx="509">
                  <c:v>43950</c:v>
                </c:pt>
                <c:pt idx="510">
                  <c:v>43951</c:v>
                </c:pt>
                <c:pt idx="511">
                  <c:v>43955</c:v>
                </c:pt>
                <c:pt idx="512">
                  <c:v>43956</c:v>
                </c:pt>
                <c:pt idx="513">
                  <c:v>43957</c:v>
                </c:pt>
                <c:pt idx="514">
                  <c:v>43958</c:v>
                </c:pt>
                <c:pt idx="515">
                  <c:v>43959</c:v>
                </c:pt>
                <c:pt idx="516">
                  <c:v>43962</c:v>
                </c:pt>
                <c:pt idx="517">
                  <c:v>43963</c:v>
                </c:pt>
                <c:pt idx="518">
                  <c:v>43964</c:v>
                </c:pt>
                <c:pt idx="519">
                  <c:v>43965</c:v>
                </c:pt>
                <c:pt idx="520">
                  <c:v>43966</c:v>
                </c:pt>
                <c:pt idx="521">
                  <c:v>43969</c:v>
                </c:pt>
                <c:pt idx="522">
                  <c:v>43970</c:v>
                </c:pt>
                <c:pt idx="523">
                  <c:v>43971</c:v>
                </c:pt>
                <c:pt idx="524">
                  <c:v>43972</c:v>
                </c:pt>
                <c:pt idx="525">
                  <c:v>43973</c:v>
                </c:pt>
                <c:pt idx="526">
                  <c:v>43977</c:v>
                </c:pt>
                <c:pt idx="527">
                  <c:v>43978</c:v>
                </c:pt>
                <c:pt idx="528">
                  <c:v>43979</c:v>
                </c:pt>
                <c:pt idx="529">
                  <c:v>43980</c:v>
                </c:pt>
                <c:pt idx="530">
                  <c:v>43983</c:v>
                </c:pt>
                <c:pt idx="531">
                  <c:v>43984</c:v>
                </c:pt>
                <c:pt idx="532">
                  <c:v>43985</c:v>
                </c:pt>
                <c:pt idx="533">
                  <c:v>43986</c:v>
                </c:pt>
                <c:pt idx="534">
                  <c:v>43987</c:v>
                </c:pt>
                <c:pt idx="535">
                  <c:v>43990</c:v>
                </c:pt>
                <c:pt idx="536">
                  <c:v>43991</c:v>
                </c:pt>
                <c:pt idx="537">
                  <c:v>43992</c:v>
                </c:pt>
                <c:pt idx="538">
                  <c:v>43993</c:v>
                </c:pt>
                <c:pt idx="539">
                  <c:v>43994</c:v>
                </c:pt>
                <c:pt idx="540">
                  <c:v>43997</c:v>
                </c:pt>
                <c:pt idx="541">
                  <c:v>43998</c:v>
                </c:pt>
                <c:pt idx="542">
                  <c:v>43999</c:v>
                </c:pt>
                <c:pt idx="543">
                  <c:v>44000</c:v>
                </c:pt>
                <c:pt idx="544">
                  <c:v>44001</c:v>
                </c:pt>
                <c:pt idx="545">
                  <c:v>44004</c:v>
                </c:pt>
                <c:pt idx="546">
                  <c:v>44005</c:v>
                </c:pt>
                <c:pt idx="547">
                  <c:v>44006</c:v>
                </c:pt>
                <c:pt idx="548">
                  <c:v>44007</c:v>
                </c:pt>
                <c:pt idx="549">
                  <c:v>44008</c:v>
                </c:pt>
                <c:pt idx="550">
                  <c:v>44011</c:v>
                </c:pt>
                <c:pt idx="551">
                  <c:v>44012</c:v>
                </c:pt>
                <c:pt idx="552">
                  <c:v>44013</c:v>
                </c:pt>
                <c:pt idx="553">
                  <c:v>44014</c:v>
                </c:pt>
                <c:pt idx="554">
                  <c:v>44015</c:v>
                </c:pt>
                <c:pt idx="555">
                  <c:v>44018</c:v>
                </c:pt>
                <c:pt idx="556">
                  <c:v>44019</c:v>
                </c:pt>
                <c:pt idx="557">
                  <c:v>44020</c:v>
                </c:pt>
                <c:pt idx="558">
                  <c:v>44021</c:v>
                </c:pt>
                <c:pt idx="559">
                  <c:v>44022</c:v>
                </c:pt>
                <c:pt idx="560">
                  <c:v>44025</c:v>
                </c:pt>
                <c:pt idx="561">
                  <c:v>44026</c:v>
                </c:pt>
                <c:pt idx="562">
                  <c:v>44027</c:v>
                </c:pt>
                <c:pt idx="563">
                  <c:v>44028</c:v>
                </c:pt>
                <c:pt idx="564">
                  <c:v>44029</c:v>
                </c:pt>
                <c:pt idx="565">
                  <c:v>44032</c:v>
                </c:pt>
                <c:pt idx="566">
                  <c:v>44033</c:v>
                </c:pt>
                <c:pt idx="567">
                  <c:v>44034</c:v>
                </c:pt>
                <c:pt idx="568">
                  <c:v>44035</c:v>
                </c:pt>
                <c:pt idx="569">
                  <c:v>44036</c:v>
                </c:pt>
                <c:pt idx="570">
                  <c:v>44039</c:v>
                </c:pt>
                <c:pt idx="571">
                  <c:v>44040</c:v>
                </c:pt>
                <c:pt idx="572">
                  <c:v>44041</c:v>
                </c:pt>
                <c:pt idx="573">
                  <c:v>44042</c:v>
                </c:pt>
                <c:pt idx="574">
                  <c:v>44043</c:v>
                </c:pt>
                <c:pt idx="575">
                  <c:v>44046</c:v>
                </c:pt>
                <c:pt idx="576">
                  <c:v>44047</c:v>
                </c:pt>
                <c:pt idx="577">
                  <c:v>44048</c:v>
                </c:pt>
                <c:pt idx="578">
                  <c:v>44049</c:v>
                </c:pt>
                <c:pt idx="579">
                  <c:v>44050</c:v>
                </c:pt>
                <c:pt idx="580">
                  <c:v>44053</c:v>
                </c:pt>
                <c:pt idx="581">
                  <c:v>44054</c:v>
                </c:pt>
                <c:pt idx="582">
                  <c:v>44055</c:v>
                </c:pt>
                <c:pt idx="583">
                  <c:v>44056</c:v>
                </c:pt>
                <c:pt idx="584">
                  <c:v>44057</c:v>
                </c:pt>
                <c:pt idx="585">
                  <c:v>44060</c:v>
                </c:pt>
                <c:pt idx="586">
                  <c:v>44061</c:v>
                </c:pt>
                <c:pt idx="587">
                  <c:v>44062</c:v>
                </c:pt>
                <c:pt idx="588">
                  <c:v>44063</c:v>
                </c:pt>
                <c:pt idx="589">
                  <c:v>44064</c:v>
                </c:pt>
                <c:pt idx="590">
                  <c:v>44067</c:v>
                </c:pt>
                <c:pt idx="591">
                  <c:v>44068</c:v>
                </c:pt>
                <c:pt idx="592">
                  <c:v>44069</c:v>
                </c:pt>
                <c:pt idx="593">
                  <c:v>44070</c:v>
                </c:pt>
                <c:pt idx="594">
                  <c:v>44071</c:v>
                </c:pt>
                <c:pt idx="595">
                  <c:v>44074</c:v>
                </c:pt>
                <c:pt idx="596">
                  <c:v>44075</c:v>
                </c:pt>
                <c:pt idx="597">
                  <c:v>44076</c:v>
                </c:pt>
                <c:pt idx="598">
                  <c:v>44077</c:v>
                </c:pt>
                <c:pt idx="599">
                  <c:v>44078</c:v>
                </c:pt>
                <c:pt idx="600">
                  <c:v>44081</c:v>
                </c:pt>
                <c:pt idx="601">
                  <c:v>44082</c:v>
                </c:pt>
                <c:pt idx="602">
                  <c:v>44083</c:v>
                </c:pt>
                <c:pt idx="603">
                  <c:v>44084</c:v>
                </c:pt>
                <c:pt idx="604">
                  <c:v>44085</c:v>
                </c:pt>
                <c:pt idx="605">
                  <c:v>44088</c:v>
                </c:pt>
                <c:pt idx="606">
                  <c:v>44089</c:v>
                </c:pt>
                <c:pt idx="607">
                  <c:v>44090</c:v>
                </c:pt>
                <c:pt idx="608">
                  <c:v>44091</c:v>
                </c:pt>
                <c:pt idx="609">
                  <c:v>44092</c:v>
                </c:pt>
                <c:pt idx="610">
                  <c:v>44095</c:v>
                </c:pt>
                <c:pt idx="611">
                  <c:v>44096</c:v>
                </c:pt>
                <c:pt idx="612">
                  <c:v>44097</c:v>
                </c:pt>
                <c:pt idx="613">
                  <c:v>44098</c:v>
                </c:pt>
                <c:pt idx="614">
                  <c:v>44099</c:v>
                </c:pt>
                <c:pt idx="615">
                  <c:v>44102</c:v>
                </c:pt>
                <c:pt idx="616">
                  <c:v>44103</c:v>
                </c:pt>
                <c:pt idx="617">
                  <c:v>44104</c:v>
                </c:pt>
                <c:pt idx="618">
                  <c:v>44105</c:v>
                </c:pt>
                <c:pt idx="619">
                  <c:v>44109</c:v>
                </c:pt>
                <c:pt idx="620">
                  <c:v>44110</c:v>
                </c:pt>
                <c:pt idx="621">
                  <c:v>44111</c:v>
                </c:pt>
                <c:pt idx="622">
                  <c:v>44112</c:v>
                </c:pt>
                <c:pt idx="623">
                  <c:v>44113</c:v>
                </c:pt>
                <c:pt idx="624">
                  <c:v>44116</c:v>
                </c:pt>
                <c:pt idx="625">
                  <c:v>44117</c:v>
                </c:pt>
                <c:pt idx="626">
                  <c:v>44118</c:v>
                </c:pt>
                <c:pt idx="627">
                  <c:v>44119</c:v>
                </c:pt>
                <c:pt idx="628">
                  <c:v>44120</c:v>
                </c:pt>
                <c:pt idx="629">
                  <c:v>44123</c:v>
                </c:pt>
                <c:pt idx="630">
                  <c:v>44124</c:v>
                </c:pt>
                <c:pt idx="631">
                  <c:v>44125</c:v>
                </c:pt>
                <c:pt idx="632">
                  <c:v>44126</c:v>
                </c:pt>
                <c:pt idx="633">
                  <c:v>44127</c:v>
                </c:pt>
                <c:pt idx="634">
                  <c:v>44130</c:v>
                </c:pt>
                <c:pt idx="635">
                  <c:v>44131</c:v>
                </c:pt>
                <c:pt idx="636">
                  <c:v>44132</c:v>
                </c:pt>
                <c:pt idx="637">
                  <c:v>44133</c:v>
                </c:pt>
                <c:pt idx="638">
                  <c:v>44134</c:v>
                </c:pt>
                <c:pt idx="639">
                  <c:v>44137</c:v>
                </c:pt>
                <c:pt idx="640">
                  <c:v>44138</c:v>
                </c:pt>
                <c:pt idx="641">
                  <c:v>44139</c:v>
                </c:pt>
                <c:pt idx="642">
                  <c:v>44140</c:v>
                </c:pt>
                <c:pt idx="643">
                  <c:v>44141</c:v>
                </c:pt>
                <c:pt idx="644">
                  <c:v>44144</c:v>
                </c:pt>
                <c:pt idx="645">
                  <c:v>44145</c:v>
                </c:pt>
                <c:pt idx="646">
                  <c:v>44146</c:v>
                </c:pt>
                <c:pt idx="647">
                  <c:v>44147</c:v>
                </c:pt>
                <c:pt idx="648">
                  <c:v>44148</c:v>
                </c:pt>
                <c:pt idx="649">
                  <c:v>44149</c:v>
                </c:pt>
                <c:pt idx="650">
                  <c:v>44152</c:v>
                </c:pt>
                <c:pt idx="651">
                  <c:v>44153</c:v>
                </c:pt>
                <c:pt idx="652">
                  <c:v>44154</c:v>
                </c:pt>
                <c:pt idx="653">
                  <c:v>44155</c:v>
                </c:pt>
                <c:pt idx="654">
                  <c:v>44158</c:v>
                </c:pt>
                <c:pt idx="655">
                  <c:v>44159</c:v>
                </c:pt>
                <c:pt idx="656">
                  <c:v>44160</c:v>
                </c:pt>
                <c:pt idx="657">
                  <c:v>44161</c:v>
                </c:pt>
                <c:pt idx="658">
                  <c:v>44162</c:v>
                </c:pt>
                <c:pt idx="659">
                  <c:v>44166</c:v>
                </c:pt>
                <c:pt idx="660">
                  <c:v>44167</c:v>
                </c:pt>
                <c:pt idx="661">
                  <c:v>44168</c:v>
                </c:pt>
                <c:pt idx="662">
                  <c:v>44169</c:v>
                </c:pt>
                <c:pt idx="663">
                  <c:v>44172</c:v>
                </c:pt>
                <c:pt idx="664">
                  <c:v>44173</c:v>
                </c:pt>
                <c:pt idx="665">
                  <c:v>44174</c:v>
                </c:pt>
                <c:pt idx="666">
                  <c:v>44175</c:v>
                </c:pt>
                <c:pt idx="667">
                  <c:v>44176</c:v>
                </c:pt>
                <c:pt idx="668">
                  <c:v>44179</c:v>
                </c:pt>
                <c:pt idx="669">
                  <c:v>44180</c:v>
                </c:pt>
                <c:pt idx="670">
                  <c:v>44181</c:v>
                </c:pt>
                <c:pt idx="671">
                  <c:v>44182</c:v>
                </c:pt>
                <c:pt idx="672">
                  <c:v>44183</c:v>
                </c:pt>
                <c:pt idx="673">
                  <c:v>44186</c:v>
                </c:pt>
                <c:pt idx="674">
                  <c:v>44187</c:v>
                </c:pt>
                <c:pt idx="675">
                  <c:v>44188</c:v>
                </c:pt>
                <c:pt idx="676">
                  <c:v>44189</c:v>
                </c:pt>
                <c:pt idx="677">
                  <c:v>44193</c:v>
                </c:pt>
                <c:pt idx="678">
                  <c:v>44194</c:v>
                </c:pt>
                <c:pt idx="679">
                  <c:v>44195</c:v>
                </c:pt>
                <c:pt idx="680">
                  <c:v>44196</c:v>
                </c:pt>
                <c:pt idx="681">
                  <c:v>44197</c:v>
                </c:pt>
                <c:pt idx="682">
                  <c:v>44200</c:v>
                </c:pt>
                <c:pt idx="683">
                  <c:v>44201</c:v>
                </c:pt>
                <c:pt idx="684">
                  <c:v>44202</c:v>
                </c:pt>
                <c:pt idx="685">
                  <c:v>44203</c:v>
                </c:pt>
                <c:pt idx="686">
                  <c:v>44204</c:v>
                </c:pt>
                <c:pt idx="687">
                  <c:v>44207</c:v>
                </c:pt>
                <c:pt idx="688">
                  <c:v>44208</c:v>
                </c:pt>
                <c:pt idx="689">
                  <c:v>44209</c:v>
                </c:pt>
                <c:pt idx="690">
                  <c:v>44210</c:v>
                </c:pt>
                <c:pt idx="691">
                  <c:v>44211</c:v>
                </c:pt>
                <c:pt idx="692">
                  <c:v>44214</c:v>
                </c:pt>
                <c:pt idx="693">
                  <c:v>44215</c:v>
                </c:pt>
                <c:pt idx="694">
                  <c:v>44216</c:v>
                </c:pt>
                <c:pt idx="695">
                  <c:v>44217</c:v>
                </c:pt>
                <c:pt idx="696">
                  <c:v>44218</c:v>
                </c:pt>
                <c:pt idx="697">
                  <c:v>44221</c:v>
                </c:pt>
                <c:pt idx="698">
                  <c:v>44223</c:v>
                </c:pt>
                <c:pt idx="699">
                  <c:v>44224</c:v>
                </c:pt>
                <c:pt idx="700">
                  <c:v>44225</c:v>
                </c:pt>
                <c:pt idx="701">
                  <c:v>44228</c:v>
                </c:pt>
                <c:pt idx="702">
                  <c:v>44229</c:v>
                </c:pt>
                <c:pt idx="703">
                  <c:v>44230</c:v>
                </c:pt>
                <c:pt idx="704">
                  <c:v>44231</c:v>
                </c:pt>
                <c:pt idx="705">
                  <c:v>44232</c:v>
                </c:pt>
                <c:pt idx="706">
                  <c:v>44235</c:v>
                </c:pt>
                <c:pt idx="707">
                  <c:v>44236</c:v>
                </c:pt>
                <c:pt idx="708">
                  <c:v>44237</c:v>
                </c:pt>
                <c:pt idx="709">
                  <c:v>44238</c:v>
                </c:pt>
                <c:pt idx="710">
                  <c:v>44239</c:v>
                </c:pt>
                <c:pt idx="711">
                  <c:v>44242</c:v>
                </c:pt>
                <c:pt idx="712">
                  <c:v>44243</c:v>
                </c:pt>
                <c:pt idx="713">
                  <c:v>44244</c:v>
                </c:pt>
                <c:pt idx="714">
                  <c:v>44245</c:v>
                </c:pt>
                <c:pt idx="715">
                  <c:v>44246</c:v>
                </c:pt>
                <c:pt idx="716">
                  <c:v>44249</c:v>
                </c:pt>
                <c:pt idx="717">
                  <c:v>44250</c:v>
                </c:pt>
                <c:pt idx="718">
                  <c:v>44251</c:v>
                </c:pt>
                <c:pt idx="719">
                  <c:v>44252</c:v>
                </c:pt>
                <c:pt idx="720">
                  <c:v>44253</c:v>
                </c:pt>
                <c:pt idx="721">
                  <c:v>44256</c:v>
                </c:pt>
                <c:pt idx="722">
                  <c:v>44257</c:v>
                </c:pt>
                <c:pt idx="723">
                  <c:v>44258</c:v>
                </c:pt>
                <c:pt idx="724">
                  <c:v>44259</c:v>
                </c:pt>
                <c:pt idx="725">
                  <c:v>44260</c:v>
                </c:pt>
                <c:pt idx="726">
                  <c:v>44263</c:v>
                </c:pt>
                <c:pt idx="727">
                  <c:v>44264</c:v>
                </c:pt>
                <c:pt idx="728">
                  <c:v>44265</c:v>
                </c:pt>
                <c:pt idx="729">
                  <c:v>44267</c:v>
                </c:pt>
                <c:pt idx="730">
                  <c:v>44270</c:v>
                </c:pt>
                <c:pt idx="731">
                  <c:v>44271</c:v>
                </c:pt>
                <c:pt idx="732">
                  <c:v>44272</c:v>
                </c:pt>
                <c:pt idx="733">
                  <c:v>44273</c:v>
                </c:pt>
                <c:pt idx="734">
                  <c:v>44274</c:v>
                </c:pt>
                <c:pt idx="735">
                  <c:v>44277</c:v>
                </c:pt>
                <c:pt idx="736">
                  <c:v>44278</c:v>
                </c:pt>
                <c:pt idx="737">
                  <c:v>44279</c:v>
                </c:pt>
                <c:pt idx="738">
                  <c:v>44280</c:v>
                </c:pt>
                <c:pt idx="739">
                  <c:v>44281</c:v>
                </c:pt>
                <c:pt idx="740">
                  <c:v>44285</c:v>
                </c:pt>
                <c:pt idx="741">
                  <c:v>44286</c:v>
                </c:pt>
                <c:pt idx="742">
                  <c:v>44287</c:v>
                </c:pt>
                <c:pt idx="743">
                  <c:v>44291</c:v>
                </c:pt>
                <c:pt idx="744">
                  <c:v>44292</c:v>
                </c:pt>
                <c:pt idx="745">
                  <c:v>44293</c:v>
                </c:pt>
                <c:pt idx="746">
                  <c:v>44294</c:v>
                </c:pt>
                <c:pt idx="747">
                  <c:v>44295</c:v>
                </c:pt>
                <c:pt idx="748">
                  <c:v>44298</c:v>
                </c:pt>
                <c:pt idx="749">
                  <c:v>44299</c:v>
                </c:pt>
                <c:pt idx="750">
                  <c:v>44301</c:v>
                </c:pt>
                <c:pt idx="751">
                  <c:v>44302</c:v>
                </c:pt>
                <c:pt idx="752">
                  <c:v>44305</c:v>
                </c:pt>
                <c:pt idx="753">
                  <c:v>44306</c:v>
                </c:pt>
                <c:pt idx="754">
                  <c:v>44308</c:v>
                </c:pt>
                <c:pt idx="755">
                  <c:v>44309</c:v>
                </c:pt>
                <c:pt idx="756">
                  <c:v>44312</c:v>
                </c:pt>
                <c:pt idx="757">
                  <c:v>44313</c:v>
                </c:pt>
                <c:pt idx="758">
                  <c:v>44314</c:v>
                </c:pt>
                <c:pt idx="759">
                  <c:v>44315</c:v>
                </c:pt>
                <c:pt idx="760">
                  <c:v>44316</c:v>
                </c:pt>
                <c:pt idx="761">
                  <c:v>44319</c:v>
                </c:pt>
                <c:pt idx="762">
                  <c:v>44320</c:v>
                </c:pt>
                <c:pt idx="763">
                  <c:v>44321</c:v>
                </c:pt>
                <c:pt idx="764">
                  <c:v>44322</c:v>
                </c:pt>
                <c:pt idx="765">
                  <c:v>44323</c:v>
                </c:pt>
                <c:pt idx="766">
                  <c:v>44326</c:v>
                </c:pt>
                <c:pt idx="767">
                  <c:v>44327</c:v>
                </c:pt>
                <c:pt idx="768">
                  <c:v>44328</c:v>
                </c:pt>
                <c:pt idx="769">
                  <c:v>44330</c:v>
                </c:pt>
                <c:pt idx="770">
                  <c:v>44333</c:v>
                </c:pt>
                <c:pt idx="771">
                  <c:v>44334</c:v>
                </c:pt>
                <c:pt idx="772">
                  <c:v>44335</c:v>
                </c:pt>
                <c:pt idx="773">
                  <c:v>44336</c:v>
                </c:pt>
                <c:pt idx="774">
                  <c:v>44337</c:v>
                </c:pt>
                <c:pt idx="775">
                  <c:v>44340</c:v>
                </c:pt>
                <c:pt idx="776">
                  <c:v>44341</c:v>
                </c:pt>
                <c:pt idx="777">
                  <c:v>44342</c:v>
                </c:pt>
                <c:pt idx="778">
                  <c:v>44343</c:v>
                </c:pt>
                <c:pt idx="779">
                  <c:v>44344</c:v>
                </c:pt>
                <c:pt idx="780">
                  <c:v>44347</c:v>
                </c:pt>
                <c:pt idx="781">
                  <c:v>44348</c:v>
                </c:pt>
                <c:pt idx="782">
                  <c:v>44349</c:v>
                </c:pt>
                <c:pt idx="783">
                  <c:v>44350</c:v>
                </c:pt>
                <c:pt idx="784">
                  <c:v>44351</c:v>
                </c:pt>
                <c:pt idx="785">
                  <c:v>44354</c:v>
                </c:pt>
                <c:pt idx="786">
                  <c:v>44355</c:v>
                </c:pt>
                <c:pt idx="787">
                  <c:v>44356</c:v>
                </c:pt>
                <c:pt idx="788">
                  <c:v>44357</c:v>
                </c:pt>
                <c:pt idx="789">
                  <c:v>44358</c:v>
                </c:pt>
                <c:pt idx="790">
                  <c:v>44361</c:v>
                </c:pt>
                <c:pt idx="791">
                  <c:v>44362</c:v>
                </c:pt>
                <c:pt idx="792">
                  <c:v>44363</c:v>
                </c:pt>
                <c:pt idx="793">
                  <c:v>44364</c:v>
                </c:pt>
                <c:pt idx="794">
                  <c:v>44365</c:v>
                </c:pt>
                <c:pt idx="795">
                  <c:v>44368</c:v>
                </c:pt>
                <c:pt idx="796">
                  <c:v>44369</c:v>
                </c:pt>
                <c:pt idx="797">
                  <c:v>44370</c:v>
                </c:pt>
                <c:pt idx="798">
                  <c:v>44371</c:v>
                </c:pt>
                <c:pt idx="799">
                  <c:v>44372</c:v>
                </c:pt>
                <c:pt idx="800">
                  <c:v>44375</c:v>
                </c:pt>
                <c:pt idx="801">
                  <c:v>44376</c:v>
                </c:pt>
                <c:pt idx="802">
                  <c:v>44377</c:v>
                </c:pt>
                <c:pt idx="803">
                  <c:v>44378</c:v>
                </c:pt>
                <c:pt idx="804">
                  <c:v>44379</c:v>
                </c:pt>
                <c:pt idx="805">
                  <c:v>44382</c:v>
                </c:pt>
                <c:pt idx="806">
                  <c:v>44383</c:v>
                </c:pt>
                <c:pt idx="807">
                  <c:v>44384</c:v>
                </c:pt>
                <c:pt idx="808">
                  <c:v>44385</c:v>
                </c:pt>
                <c:pt idx="809">
                  <c:v>44386</c:v>
                </c:pt>
                <c:pt idx="810">
                  <c:v>44389</c:v>
                </c:pt>
                <c:pt idx="811">
                  <c:v>44390</c:v>
                </c:pt>
                <c:pt idx="812">
                  <c:v>44391</c:v>
                </c:pt>
                <c:pt idx="813">
                  <c:v>44392</c:v>
                </c:pt>
                <c:pt idx="814">
                  <c:v>44393</c:v>
                </c:pt>
                <c:pt idx="815">
                  <c:v>44396</c:v>
                </c:pt>
                <c:pt idx="816">
                  <c:v>44397</c:v>
                </c:pt>
                <c:pt idx="817">
                  <c:v>44399</c:v>
                </c:pt>
                <c:pt idx="818">
                  <c:v>44400</c:v>
                </c:pt>
                <c:pt idx="819">
                  <c:v>44403</c:v>
                </c:pt>
                <c:pt idx="820">
                  <c:v>44404</c:v>
                </c:pt>
                <c:pt idx="821">
                  <c:v>44405</c:v>
                </c:pt>
                <c:pt idx="822">
                  <c:v>44406</c:v>
                </c:pt>
                <c:pt idx="823">
                  <c:v>44407</c:v>
                </c:pt>
                <c:pt idx="824">
                  <c:v>44410</c:v>
                </c:pt>
                <c:pt idx="825">
                  <c:v>44411</c:v>
                </c:pt>
                <c:pt idx="826">
                  <c:v>44412</c:v>
                </c:pt>
                <c:pt idx="827">
                  <c:v>44413</c:v>
                </c:pt>
                <c:pt idx="828">
                  <c:v>44414</c:v>
                </c:pt>
                <c:pt idx="829">
                  <c:v>44417</c:v>
                </c:pt>
                <c:pt idx="830">
                  <c:v>44418</c:v>
                </c:pt>
                <c:pt idx="831">
                  <c:v>44419</c:v>
                </c:pt>
                <c:pt idx="832">
                  <c:v>44420</c:v>
                </c:pt>
                <c:pt idx="833">
                  <c:v>44421</c:v>
                </c:pt>
                <c:pt idx="834">
                  <c:v>44424</c:v>
                </c:pt>
                <c:pt idx="835">
                  <c:v>44425</c:v>
                </c:pt>
                <c:pt idx="836">
                  <c:v>44426</c:v>
                </c:pt>
                <c:pt idx="837">
                  <c:v>44428</c:v>
                </c:pt>
                <c:pt idx="838">
                  <c:v>44431</c:v>
                </c:pt>
                <c:pt idx="839">
                  <c:v>44432</c:v>
                </c:pt>
                <c:pt idx="840">
                  <c:v>44433</c:v>
                </c:pt>
                <c:pt idx="841">
                  <c:v>44434</c:v>
                </c:pt>
                <c:pt idx="842">
                  <c:v>44435</c:v>
                </c:pt>
                <c:pt idx="843">
                  <c:v>44438</c:v>
                </c:pt>
                <c:pt idx="844">
                  <c:v>44439</c:v>
                </c:pt>
                <c:pt idx="845">
                  <c:v>44440</c:v>
                </c:pt>
                <c:pt idx="846">
                  <c:v>44441</c:v>
                </c:pt>
                <c:pt idx="847">
                  <c:v>44442</c:v>
                </c:pt>
                <c:pt idx="848">
                  <c:v>44445</c:v>
                </c:pt>
                <c:pt idx="849">
                  <c:v>44446</c:v>
                </c:pt>
                <c:pt idx="850">
                  <c:v>44447</c:v>
                </c:pt>
                <c:pt idx="851">
                  <c:v>44448</c:v>
                </c:pt>
                <c:pt idx="852">
                  <c:v>44452</c:v>
                </c:pt>
                <c:pt idx="853">
                  <c:v>44453</c:v>
                </c:pt>
                <c:pt idx="854">
                  <c:v>44454</c:v>
                </c:pt>
                <c:pt idx="855">
                  <c:v>44455</c:v>
                </c:pt>
                <c:pt idx="856">
                  <c:v>44456</c:v>
                </c:pt>
                <c:pt idx="857">
                  <c:v>44459</c:v>
                </c:pt>
                <c:pt idx="858">
                  <c:v>44460</c:v>
                </c:pt>
                <c:pt idx="859">
                  <c:v>44461</c:v>
                </c:pt>
                <c:pt idx="860">
                  <c:v>44462</c:v>
                </c:pt>
                <c:pt idx="861">
                  <c:v>44463</c:v>
                </c:pt>
                <c:pt idx="862">
                  <c:v>44466</c:v>
                </c:pt>
                <c:pt idx="863">
                  <c:v>44467</c:v>
                </c:pt>
                <c:pt idx="864">
                  <c:v>44468</c:v>
                </c:pt>
                <c:pt idx="865">
                  <c:v>44469</c:v>
                </c:pt>
                <c:pt idx="866">
                  <c:v>44470</c:v>
                </c:pt>
                <c:pt idx="867">
                  <c:v>44473</c:v>
                </c:pt>
                <c:pt idx="868">
                  <c:v>44474</c:v>
                </c:pt>
                <c:pt idx="869">
                  <c:v>44475</c:v>
                </c:pt>
                <c:pt idx="870">
                  <c:v>44476</c:v>
                </c:pt>
                <c:pt idx="871">
                  <c:v>44477</c:v>
                </c:pt>
                <c:pt idx="872">
                  <c:v>44480</c:v>
                </c:pt>
                <c:pt idx="873">
                  <c:v>44481</c:v>
                </c:pt>
                <c:pt idx="874">
                  <c:v>44482</c:v>
                </c:pt>
                <c:pt idx="875">
                  <c:v>44483</c:v>
                </c:pt>
                <c:pt idx="876">
                  <c:v>44487</c:v>
                </c:pt>
                <c:pt idx="877">
                  <c:v>44488</c:v>
                </c:pt>
                <c:pt idx="878">
                  <c:v>44489</c:v>
                </c:pt>
                <c:pt idx="879">
                  <c:v>44490</c:v>
                </c:pt>
                <c:pt idx="880">
                  <c:v>44491</c:v>
                </c:pt>
                <c:pt idx="881">
                  <c:v>44494</c:v>
                </c:pt>
                <c:pt idx="882">
                  <c:v>44495</c:v>
                </c:pt>
                <c:pt idx="883">
                  <c:v>44496</c:v>
                </c:pt>
                <c:pt idx="884">
                  <c:v>44497</c:v>
                </c:pt>
                <c:pt idx="885">
                  <c:v>44498</c:v>
                </c:pt>
                <c:pt idx="886">
                  <c:v>44501</c:v>
                </c:pt>
                <c:pt idx="887">
                  <c:v>44502</c:v>
                </c:pt>
                <c:pt idx="888">
                  <c:v>44503</c:v>
                </c:pt>
                <c:pt idx="889">
                  <c:v>44504</c:v>
                </c:pt>
                <c:pt idx="890">
                  <c:v>44508</c:v>
                </c:pt>
                <c:pt idx="891">
                  <c:v>44509</c:v>
                </c:pt>
                <c:pt idx="892">
                  <c:v>44510</c:v>
                </c:pt>
                <c:pt idx="893">
                  <c:v>44511</c:v>
                </c:pt>
                <c:pt idx="894">
                  <c:v>44512</c:v>
                </c:pt>
                <c:pt idx="895">
                  <c:v>44515</c:v>
                </c:pt>
                <c:pt idx="896">
                  <c:v>44516</c:v>
                </c:pt>
                <c:pt idx="897">
                  <c:v>44517</c:v>
                </c:pt>
                <c:pt idx="898">
                  <c:v>44518</c:v>
                </c:pt>
                <c:pt idx="899">
                  <c:v>44522</c:v>
                </c:pt>
                <c:pt idx="900">
                  <c:v>44523</c:v>
                </c:pt>
                <c:pt idx="901">
                  <c:v>44524</c:v>
                </c:pt>
                <c:pt idx="902">
                  <c:v>44525</c:v>
                </c:pt>
                <c:pt idx="903">
                  <c:v>44526</c:v>
                </c:pt>
                <c:pt idx="904">
                  <c:v>44529</c:v>
                </c:pt>
                <c:pt idx="905">
                  <c:v>44530</c:v>
                </c:pt>
                <c:pt idx="906">
                  <c:v>44531</c:v>
                </c:pt>
                <c:pt idx="907">
                  <c:v>44532</c:v>
                </c:pt>
                <c:pt idx="908">
                  <c:v>44533</c:v>
                </c:pt>
                <c:pt idx="909">
                  <c:v>44536</c:v>
                </c:pt>
                <c:pt idx="910">
                  <c:v>44537</c:v>
                </c:pt>
                <c:pt idx="911">
                  <c:v>44538</c:v>
                </c:pt>
                <c:pt idx="912">
                  <c:v>44539</c:v>
                </c:pt>
                <c:pt idx="913">
                  <c:v>44540</c:v>
                </c:pt>
                <c:pt idx="914">
                  <c:v>44543</c:v>
                </c:pt>
                <c:pt idx="915">
                  <c:v>44544</c:v>
                </c:pt>
                <c:pt idx="916">
                  <c:v>44545</c:v>
                </c:pt>
                <c:pt idx="917">
                  <c:v>44546</c:v>
                </c:pt>
                <c:pt idx="918">
                  <c:v>44547</c:v>
                </c:pt>
                <c:pt idx="919">
                  <c:v>44550</c:v>
                </c:pt>
                <c:pt idx="920">
                  <c:v>44551</c:v>
                </c:pt>
                <c:pt idx="921">
                  <c:v>44552</c:v>
                </c:pt>
                <c:pt idx="922">
                  <c:v>44553</c:v>
                </c:pt>
                <c:pt idx="923">
                  <c:v>44554</c:v>
                </c:pt>
                <c:pt idx="924">
                  <c:v>44557</c:v>
                </c:pt>
                <c:pt idx="925">
                  <c:v>44558</c:v>
                </c:pt>
                <c:pt idx="926">
                  <c:v>44559</c:v>
                </c:pt>
                <c:pt idx="927">
                  <c:v>44560</c:v>
                </c:pt>
                <c:pt idx="928">
                  <c:v>44561</c:v>
                </c:pt>
                <c:pt idx="929">
                  <c:v>44564</c:v>
                </c:pt>
                <c:pt idx="930">
                  <c:v>44565</c:v>
                </c:pt>
                <c:pt idx="931">
                  <c:v>44566</c:v>
                </c:pt>
                <c:pt idx="932">
                  <c:v>44567</c:v>
                </c:pt>
                <c:pt idx="933">
                  <c:v>44568</c:v>
                </c:pt>
                <c:pt idx="934">
                  <c:v>44571</c:v>
                </c:pt>
                <c:pt idx="935">
                  <c:v>44572</c:v>
                </c:pt>
                <c:pt idx="936">
                  <c:v>44573</c:v>
                </c:pt>
                <c:pt idx="937">
                  <c:v>44574</c:v>
                </c:pt>
                <c:pt idx="938">
                  <c:v>44575</c:v>
                </c:pt>
                <c:pt idx="939">
                  <c:v>44578</c:v>
                </c:pt>
                <c:pt idx="940">
                  <c:v>44579</c:v>
                </c:pt>
                <c:pt idx="941">
                  <c:v>44580</c:v>
                </c:pt>
                <c:pt idx="942">
                  <c:v>44581</c:v>
                </c:pt>
                <c:pt idx="943">
                  <c:v>44582</c:v>
                </c:pt>
                <c:pt idx="944">
                  <c:v>44585</c:v>
                </c:pt>
                <c:pt idx="945">
                  <c:v>44586</c:v>
                </c:pt>
                <c:pt idx="946">
                  <c:v>44588</c:v>
                </c:pt>
                <c:pt idx="947">
                  <c:v>44589</c:v>
                </c:pt>
                <c:pt idx="948">
                  <c:v>44592</c:v>
                </c:pt>
                <c:pt idx="949">
                  <c:v>44593</c:v>
                </c:pt>
                <c:pt idx="950">
                  <c:v>44594</c:v>
                </c:pt>
                <c:pt idx="951">
                  <c:v>44595</c:v>
                </c:pt>
                <c:pt idx="952">
                  <c:v>44596</c:v>
                </c:pt>
                <c:pt idx="953">
                  <c:v>44599</c:v>
                </c:pt>
                <c:pt idx="954">
                  <c:v>44600</c:v>
                </c:pt>
                <c:pt idx="955">
                  <c:v>44601</c:v>
                </c:pt>
                <c:pt idx="956">
                  <c:v>44602</c:v>
                </c:pt>
                <c:pt idx="957">
                  <c:v>44603</c:v>
                </c:pt>
                <c:pt idx="958">
                  <c:v>44606</c:v>
                </c:pt>
                <c:pt idx="959">
                  <c:v>44607</c:v>
                </c:pt>
                <c:pt idx="960">
                  <c:v>44608</c:v>
                </c:pt>
                <c:pt idx="961">
                  <c:v>44609</c:v>
                </c:pt>
                <c:pt idx="962">
                  <c:v>44610</c:v>
                </c:pt>
                <c:pt idx="963">
                  <c:v>44613</c:v>
                </c:pt>
                <c:pt idx="964">
                  <c:v>44614</c:v>
                </c:pt>
                <c:pt idx="965">
                  <c:v>44615</c:v>
                </c:pt>
                <c:pt idx="966">
                  <c:v>44616</c:v>
                </c:pt>
                <c:pt idx="967">
                  <c:v>44617</c:v>
                </c:pt>
                <c:pt idx="968">
                  <c:v>44620</c:v>
                </c:pt>
                <c:pt idx="969">
                  <c:v>44622</c:v>
                </c:pt>
                <c:pt idx="970">
                  <c:v>44623</c:v>
                </c:pt>
                <c:pt idx="971">
                  <c:v>44624</c:v>
                </c:pt>
                <c:pt idx="972">
                  <c:v>44627</c:v>
                </c:pt>
                <c:pt idx="973">
                  <c:v>44628</c:v>
                </c:pt>
                <c:pt idx="974">
                  <c:v>44629</c:v>
                </c:pt>
                <c:pt idx="975">
                  <c:v>44630</c:v>
                </c:pt>
                <c:pt idx="976">
                  <c:v>44631</c:v>
                </c:pt>
                <c:pt idx="977">
                  <c:v>44634</c:v>
                </c:pt>
                <c:pt idx="978">
                  <c:v>44635</c:v>
                </c:pt>
                <c:pt idx="979">
                  <c:v>44636</c:v>
                </c:pt>
                <c:pt idx="980">
                  <c:v>44637</c:v>
                </c:pt>
                <c:pt idx="981">
                  <c:v>44641</c:v>
                </c:pt>
                <c:pt idx="982">
                  <c:v>44642</c:v>
                </c:pt>
                <c:pt idx="983">
                  <c:v>44643</c:v>
                </c:pt>
                <c:pt idx="984">
                  <c:v>44644</c:v>
                </c:pt>
                <c:pt idx="985">
                  <c:v>44645</c:v>
                </c:pt>
                <c:pt idx="986">
                  <c:v>44648</c:v>
                </c:pt>
                <c:pt idx="987">
                  <c:v>44649</c:v>
                </c:pt>
                <c:pt idx="988">
                  <c:v>44650</c:v>
                </c:pt>
                <c:pt idx="989">
                  <c:v>44651</c:v>
                </c:pt>
                <c:pt idx="990">
                  <c:v>44652</c:v>
                </c:pt>
                <c:pt idx="991">
                  <c:v>44655</c:v>
                </c:pt>
                <c:pt idx="992">
                  <c:v>44656</c:v>
                </c:pt>
                <c:pt idx="993">
                  <c:v>44657</c:v>
                </c:pt>
                <c:pt idx="994">
                  <c:v>44658</c:v>
                </c:pt>
                <c:pt idx="995">
                  <c:v>44659</c:v>
                </c:pt>
                <c:pt idx="996">
                  <c:v>44662</c:v>
                </c:pt>
                <c:pt idx="997">
                  <c:v>44663</c:v>
                </c:pt>
                <c:pt idx="998">
                  <c:v>44664</c:v>
                </c:pt>
                <c:pt idx="999">
                  <c:v>44669</c:v>
                </c:pt>
                <c:pt idx="1000">
                  <c:v>44670</c:v>
                </c:pt>
                <c:pt idx="1001">
                  <c:v>44671</c:v>
                </c:pt>
                <c:pt idx="1002">
                  <c:v>44672</c:v>
                </c:pt>
                <c:pt idx="1003">
                  <c:v>44673</c:v>
                </c:pt>
                <c:pt idx="1004">
                  <c:v>44676</c:v>
                </c:pt>
                <c:pt idx="1005">
                  <c:v>44677</c:v>
                </c:pt>
                <c:pt idx="1006">
                  <c:v>44678</c:v>
                </c:pt>
                <c:pt idx="1007">
                  <c:v>44679</c:v>
                </c:pt>
                <c:pt idx="1008">
                  <c:v>44680</c:v>
                </c:pt>
                <c:pt idx="1009">
                  <c:v>44683</c:v>
                </c:pt>
                <c:pt idx="1010">
                  <c:v>44685</c:v>
                </c:pt>
                <c:pt idx="1011">
                  <c:v>44686</c:v>
                </c:pt>
                <c:pt idx="1012">
                  <c:v>44687</c:v>
                </c:pt>
                <c:pt idx="1013">
                  <c:v>44690</c:v>
                </c:pt>
                <c:pt idx="1014">
                  <c:v>44691</c:v>
                </c:pt>
                <c:pt idx="1015">
                  <c:v>44692</c:v>
                </c:pt>
                <c:pt idx="1016">
                  <c:v>44693</c:v>
                </c:pt>
                <c:pt idx="1017">
                  <c:v>44694</c:v>
                </c:pt>
                <c:pt idx="1018">
                  <c:v>44697</c:v>
                </c:pt>
                <c:pt idx="1019">
                  <c:v>44698</c:v>
                </c:pt>
                <c:pt idx="1020">
                  <c:v>44699</c:v>
                </c:pt>
                <c:pt idx="1021">
                  <c:v>44700</c:v>
                </c:pt>
                <c:pt idx="1022">
                  <c:v>44701</c:v>
                </c:pt>
                <c:pt idx="1023">
                  <c:v>44704</c:v>
                </c:pt>
                <c:pt idx="1024">
                  <c:v>44705</c:v>
                </c:pt>
                <c:pt idx="1025">
                  <c:v>44706</c:v>
                </c:pt>
                <c:pt idx="1026">
                  <c:v>44707</c:v>
                </c:pt>
                <c:pt idx="1027">
                  <c:v>44708</c:v>
                </c:pt>
                <c:pt idx="1028">
                  <c:v>44711</c:v>
                </c:pt>
                <c:pt idx="1029">
                  <c:v>44712</c:v>
                </c:pt>
                <c:pt idx="1030">
                  <c:v>44713</c:v>
                </c:pt>
                <c:pt idx="1031">
                  <c:v>44714</c:v>
                </c:pt>
                <c:pt idx="1032">
                  <c:v>44715</c:v>
                </c:pt>
                <c:pt idx="1033">
                  <c:v>44718</c:v>
                </c:pt>
                <c:pt idx="1034">
                  <c:v>44719</c:v>
                </c:pt>
                <c:pt idx="1035">
                  <c:v>44720</c:v>
                </c:pt>
                <c:pt idx="1036">
                  <c:v>44721</c:v>
                </c:pt>
                <c:pt idx="1037">
                  <c:v>44722</c:v>
                </c:pt>
                <c:pt idx="1038">
                  <c:v>44725</c:v>
                </c:pt>
                <c:pt idx="1039">
                  <c:v>44726</c:v>
                </c:pt>
                <c:pt idx="1040">
                  <c:v>44727</c:v>
                </c:pt>
                <c:pt idx="1041">
                  <c:v>44728</c:v>
                </c:pt>
                <c:pt idx="1042">
                  <c:v>44729</c:v>
                </c:pt>
                <c:pt idx="1043">
                  <c:v>44732</c:v>
                </c:pt>
                <c:pt idx="1044">
                  <c:v>44733</c:v>
                </c:pt>
                <c:pt idx="1045">
                  <c:v>44734</c:v>
                </c:pt>
                <c:pt idx="1046">
                  <c:v>44735</c:v>
                </c:pt>
                <c:pt idx="1047">
                  <c:v>44736</c:v>
                </c:pt>
                <c:pt idx="1048">
                  <c:v>44739</c:v>
                </c:pt>
                <c:pt idx="1049">
                  <c:v>44740</c:v>
                </c:pt>
                <c:pt idx="1050">
                  <c:v>44741</c:v>
                </c:pt>
                <c:pt idx="1051">
                  <c:v>44742</c:v>
                </c:pt>
                <c:pt idx="1052">
                  <c:v>44743</c:v>
                </c:pt>
                <c:pt idx="1053">
                  <c:v>44746</c:v>
                </c:pt>
                <c:pt idx="1054">
                  <c:v>44747</c:v>
                </c:pt>
                <c:pt idx="1055">
                  <c:v>44748</c:v>
                </c:pt>
                <c:pt idx="1056">
                  <c:v>44749</c:v>
                </c:pt>
                <c:pt idx="1057">
                  <c:v>44750</c:v>
                </c:pt>
                <c:pt idx="1058">
                  <c:v>44753</c:v>
                </c:pt>
                <c:pt idx="1059">
                  <c:v>44754</c:v>
                </c:pt>
                <c:pt idx="1060">
                  <c:v>44755</c:v>
                </c:pt>
                <c:pt idx="1061">
                  <c:v>44756</c:v>
                </c:pt>
                <c:pt idx="1062">
                  <c:v>44757</c:v>
                </c:pt>
                <c:pt idx="1063">
                  <c:v>44760</c:v>
                </c:pt>
                <c:pt idx="1064">
                  <c:v>44761</c:v>
                </c:pt>
                <c:pt idx="1065">
                  <c:v>44762</c:v>
                </c:pt>
                <c:pt idx="1066">
                  <c:v>44763</c:v>
                </c:pt>
                <c:pt idx="1067">
                  <c:v>44764</c:v>
                </c:pt>
                <c:pt idx="1068">
                  <c:v>44767</c:v>
                </c:pt>
                <c:pt idx="1069">
                  <c:v>44768</c:v>
                </c:pt>
                <c:pt idx="1070">
                  <c:v>44769</c:v>
                </c:pt>
                <c:pt idx="1071">
                  <c:v>44770</c:v>
                </c:pt>
                <c:pt idx="1072">
                  <c:v>44771</c:v>
                </c:pt>
                <c:pt idx="1073">
                  <c:v>44774</c:v>
                </c:pt>
                <c:pt idx="1074">
                  <c:v>44775</c:v>
                </c:pt>
                <c:pt idx="1075">
                  <c:v>44776</c:v>
                </c:pt>
                <c:pt idx="1076">
                  <c:v>44777</c:v>
                </c:pt>
                <c:pt idx="1077">
                  <c:v>44778</c:v>
                </c:pt>
                <c:pt idx="1078">
                  <c:v>44781</c:v>
                </c:pt>
                <c:pt idx="1079">
                  <c:v>44783</c:v>
                </c:pt>
                <c:pt idx="1080">
                  <c:v>44784</c:v>
                </c:pt>
                <c:pt idx="1081">
                  <c:v>44785</c:v>
                </c:pt>
                <c:pt idx="1082">
                  <c:v>44789</c:v>
                </c:pt>
                <c:pt idx="1083">
                  <c:v>44790</c:v>
                </c:pt>
                <c:pt idx="1084">
                  <c:v>44791</c:v>
                </c:pt>
                <c:pt idx="1085">
                  <c:v>44792</c:v>
                </c:pt>
                <c:pt idx="1086">
                  <c:v>44795</c:v>
                </c:pt>
                <c:pt idx="1087">
                  <c:v>44796</c:v>
                </c:pt>
                <c:pt idx="1088">
                  <c:v>44797</c:v>
                </c:pt>
                <c:pt idx="1089">
                  <c:v>44798</c:v>
                </c:pt>
                <c:pt idx="1090">
                  <c:v>44799</c:v>
                </c:pt>
                <c:pt idx="1091">
                  <c:v>44802</c:v>
                </c:pt>
                <c:pt idx="1092">
                  <c:v>44803</c:v>
                </c:pt>
                <c:pt idx="1093">
                  <c:v>44805</c:v>
                </c:pt>
                <c:pt idx="1094">
                  <c:v>44806</c:v>
                </c:pt>
                <c:pt idx="1095">
                  <c:v>44809</c:v>
                </c:pt>
                <c:pt idx="1096">
                  <c:v>44810</c:v>
                </c:pt>
                <c:pt idx="1097">
                  <c:v>44811</c:v>
                </c:pt>
                <c:pt idx="1098">
                  <c:v>44812</c:v>
                </c:pt>
                <c:pt idx="1099">
                  <c:v>44813</c:v>
                </c:pt>
                <c:pt idx="1100">
                  <c:v>44816</c:v>
                </c:pt>
                <c:pt idx="1101">
                  <c:v>44817</c:v>
                </c:pt>
                <c:pt idx="1102">
                  <c:v>44818</c:v>
                </c:pt>
                <c:pt idx="1103">
                  <c:v>44819</c:v>
                </c:pt>
                <c:pt idx="1104">
                  <c:v>44820</c:v>
                </c:pt>
                <c:pt idx="1105">
                  <c:v>44823</c:v>
                </c:pt>
                <c:pt idx="1106">
                  <c:v>44824</c:v>
                </c:pt>
                <c:pt idx="1107">
                  <c:v>44825</c:v>
                </c:pt>
                <c:pt idx="1108">
                  <c:v>44826</c:v>
                </c:pt>
                <c:pt idx="1109">
                  <c:v>44827</c:v>
                </c:pt>
                <c:pt idx="1110">
                  <c:v>44830</c:v>
                </c:pt>
                <c:pt idx="1111">
                  <c:v>44831</c:v>
                </c:pt>
                <c:pt idx="1112">
                  <c:v>44832</c:v>
                </c:pt>
                <c:pt idx="1113">
                  <c:v>44833</c:v>
                </c:pt>
                <c:pt idx="1114">
                  <c:v>44834</c:v>
                </c:pt>
                <c:pt idx="1115">
                  <c:v>44837</c:v>
                </c:pt>
                <c:pt idx="1116">
                  <c:v>44838</c:v>
                </c:pt>
                <c:pt idx="1117">
                  <c:v>44840</c:v>
                </c:pt>
                <c:pt idx="1118">
                  <c:v>44841</c:v>
                </c:pt>
                <c:pt idx="1119">
                  <c:v>44844</c:v>
                </c:pt>
                <c:pt idx="1120">
                  <c:v>44845</c:v>
                </c:pt>
                <c:pt idx="1121">
                  <c:v>44846</c:v>
                </c:pt>
                <c:pt idx="1122">
                  <c:v>44847</c:v>
                </c:pt>
                <c:pt idx="1123">
                  <c:v>44848</c:v>
                </c:pt>
                <c:pt idx="1124">
                  <c:v>44851</c:v>
                </c:pt>
                <c:pt idx="1125">
                  <c:v>44852</c:v>
                </c:pt>
                <c:pt idx="1126">
                  <c:v>44853</c:v>
                </c:pt>
                <c:pt idx="1127">
                  <c:v>44854</c:v>
                </c:pt>
                <c:pt idx="1128">
                  <c:v>44855</c:v>
                </c:pt>
                <c:pt idx="1129">
                  <c:v>44858</c:v>
                </c:pt>
                <c:pt idx="1130">
                  <c:v>44859</c:v>
                </c:pt>
                <c:pt idx="1131">
                  <c:v>44861</c:v>
                </c:pt>
                <c:pt idx="1132">
                  <c:v>44862</c:v>
                </c:pt>
                <c:pt idx="1133">
                  <c:v>44865</c:v>
                </c:pt>
                <c:pt idx="1134">
                  <c:v>44866</c:v>
                </c:pt>
                <c:pt idx="1135">
                  <c:v>44867</c:v>
                </c:pt>
                <c:pt idx="1136">
                  <c:v>44868</c:v>
                </c:pt>
                <c:pt idx="1137">
                  <c:v>44869</c:v>
                </c:pt>
                <c:pt idx="1138">
                  <c:v>44872</c:v>
                </c:pt>
                <c:pt idx="1139">
                  <c:v>44874</c:v>
                </c:pt>
                <c:pt idx="1140">
                  <c:v>44875</c:v>
                </c:pt>
                <c:pt idx="1141">
                  <c:v>44876</c:v>
                </c:pt>
                <c:pt idx="1142">
                  <c:v>44879</c:v>
                </c:pt>
                <c:pt idx="1143">
                  <c:v>44880</c:v>
                </c:pt>
                <c:pt idx="1144">
                  <c:v>44881</c:v>
                </c:pt>
                <c:pt idx="1145">
                  <c:v>44882</c:v>
                </c:pt>
                <c:pt idx="1146">
                  <c:v>44883</c:v>
                </c:pt>
                <c:pt idx="1147">
                  <c:v>44886</c:v>
                </c:pt>
                <c:pt idx="1148">
                  <c:v>44887</c:v>
                </c:pt>
                <c:pt idx="1149">
                  <c:v>44888</c:v>
                </c:pt>
                <c:pt idx="1150">
                  <c:v>44889</c:v>
                </c:pt>
                <c:pt idx="1151">
                  <c:v>44890</c:v>
                </c:pt>
                <c:pt idx="1152">
                  <c:v>44893</c:v>
                </c:pt>
                <c:pt idx="1153">
                  <c:v>44894</c:v>
                </c:pt>
                <c:pt idx="1154">
                  <c:v>44895</c:v>
                </c:pt>
                <c:pt idx="1155">
                  <c:v>44896</c:v>
                </c:pt>
                <c:pt idx="1156">
                  <c:v>44897</c:v>
                </c:pt>
                <c:pt idx="1157">
                  <c:v>44900</c:v>
                </c:pt>
                <c:pt idx="1158">
                  <c:v>44901</c:v>
                </c:pt>
                <c:pt idx="1159">
                  <c:v>44902</c:v>
                </c:pt>
                <c:pt idx="1160">
                  <c:v>44903</c:v>
                </c:pt>
                <c:pt idx="1161">
                  <c:v>44904</c:v>
                </c:pt>
                <c:pt idx="1162">
                  <c:v>44907</c:v>
                </c:pt>
                <c:pt idx="1163">
                  <c:v>44908</c:v>
                </c:pt>
                <c:pt idx="1164">
                  <c:v>44909</c:v>
                </c:pt>
                <c:pt idx="1165">
                  <c:v>44910</c:v>
                </c:pt>
                <c:pt idx="1166">
                  <c:v>44911</c:v>
                </c:pt>
                <c:pt idx="1167">
                  <c:v>44914</c:v>
                </c:pt>
                <c:pt idx="1168">
                  <c:v>44915</c:v>
                </c:pt>
                <c:pt idx="1169">
                  <c:v>44916</c:v>
                </c:pt>
                <c:pt idx="1170">
                  <c:v>44917</c:v>
                </c:pt>
                <c:pt idx="1171">
                  <c:v>44918</c:v>
                </c:pt>
                <c:pt idx="1172">
                  <c:v>44921</c:v>
                </c:pt>
                <c:pt idx="1173">
                  <c:v>44922</c:v>
                </c:pt>
                <c:pt idx="1174">
                  <c:v>44923</c:v>
                </c:pt>
                <c:pt idx="1175">
                  <c:v>44924</c:v>
                </c:pt>
                <c:pt idx="1176">
                  <c:v>44925</c:v>
                </c:pt>
                <c:pt idx="1177">
                  <c:v>44928</c:v>
                </c:pt>
                <c:pt idx="1178">
                  <c:v>44929</c:v>
                </c:pt>
                <c:pt idx="1179">
                  <c:v>44930</c:v>
                </c:pt>
                <c:pt idx="1180">
                  <c:v>44931</c:v>
                </c:pt>
                <c:pt idx="1181">
                  <c:v>44932</c:v>
                </c:pt>
                <c:pt idx="1182">
                  <c:v>44935</c:v>
                </c:pt>
                <c:pt idx="1183">
                  <c:v>44936</c:v>
                </c:pt>
                <c:pt idx="1184">
                  <c:v>44937</c:v>
                </c:pt>
                <c:pt idx="1185">
                  <c:v>44938</c:v>
                </c:pt>
                <c:pt idx="1186">
                  <c:v>44939</c:v>
                </c:pt>
                <c:pt idx="1187">
                  <c:v>44942</c:v>
                </c:pt>
                <c:pt idx="1188">
                  <c:v>44943</c:v>
                </c:pt>
                <c:pt idx="1189">
                  <c:v>44944</c:v>
                </c:pt>
                <c:pt idx="1190">
                  <c:v>44945</c:v>
                </c:pt>
                <c:pt idx="1191">
                  <c:v>44946</c:v>
                </c:pt>
                <c:pt idx="1192">
                  <c:v>44949</c:v>
                </c:pt>
                <c:pt idx="1193">
                  <c:v>44950</c:v>
                </c:pt>
                <c:pt idx="1194">
                  <c:v>44951</c:v>
                </c:pt>
                <c:pt idx="1195">
                  <c:v>44953</c:v>
                </c:pt>
                <c:pt idx="1196">
                  <c:v>44956</c:v>
                </c:pt>
                <c:pt idx="1197">
                  <c:v>44957</c:v>
                </c:pt>
                <c:pt idx="1198">
                  <c:v>44958</c:v>
                </c:pt>
                <c:pt idx="1199">
                  <c:v>44959</c:v>
                </c:pt>
                <c:pt idx="1200">
                  <c:v>44960</c:v>
                </c:pt>
                <c:pt idx="1201">
                  <c:v>44963</c:v>
                </c:pt>
                <c:pt idx="1202">
                  <c:v>44964</c:v>
                </c:pt>
                <c:pt idx="1203">
                  <c:v>44965</c:v>
                </c:pt>
                <c:pt idx="1204">
                  <c:v>44966</c:v>
                </c:pt>
                <c:pt idx="1205">
                  <c:v>44967</c:v>
                </c:pt>
                <c:pt idx="1206">
                  <c:v>44970</c:v>
                </c:pt>
                <c:pt idx="1207">
                  <c:v>44971</c:v>
                </c:pt>
                <c:pt idx="1208">
                  <c:v>44972</c:v>
                </c:pt>
                <c:pt idx="1209">
                  <c:v>44973</c:v>
                </c:pt>
                <c:pt idx="1210">
                  <c:v>44974</c:v>
                </c:pt>
                <c:pt idx="1211">
                  <c:v>44977</c:v>
                </c:pt>
                <c:pt idx="1212">
                  <c:v>44978</c:v>
                </c:pt>
                <c:pt idx="1213">
                  <c:v>44979</c:v>
                </c:pt>
                <c:pt idx="1214">
                  <c:v>44980</c:v>
                </c:pt>
                <c:pt idx="1215">
                  <c:v>44981</c:v>
                </c:pt>
                <c:pt idx="1216">
                  <c:v>44984</c:v>
                </c:pt>
                <c:pt idx="1217">
                  <c:v>44985</c:v>
                </c:pt>
                <c:pt idx="1218">
                  <c:v>44986</c:v>
                </c:pt>
                <c:pt idx="1219">
                  <c:v>44987</c:v>
                </c:pt>
                <c:pt idx="1220">
                  <c:v>44988</c:v>
                </c:pt>
                <c:pt idx="1221">
                  <c:v>44991</c:v>
                </c:pt>
                <c:pt idx="1222">
                  <c:v>44993</c:v>
                </c:pt>
                <c:pt idx="1223">
                  <c:v>44994</c:v>
                </c:pt>
                <c:pt idx="1224">
                  <c:v>44995</c:v>
                </c:pt>
                <c:pt idx="1225">
                  <c:v>44998</c:v>
                </c:pt>
                <c:pt idx="1226">
                  <c:v>44999</c:v>
                </c:pt>
                <c:pt idx="1227">
                  <c:v>45000</c:v>
                </c:pt>
                <c:pt idx="1228">
                  <c:v>45001</c:v>
                </c:pt>
                <c:pt idx="1229">
                  <c:v>45002</c:v>
                </c:pt>
                <c:pt idx="1230">
                  <c:v>45005</c:v>
                </c:pt>
                <c:pt idx="1231">
                  <c:v>45006</c:v>
                </c:pt>
                <c:pt idx="1232">
                  <c:v>45007</c:v>
                </c:pt>
                <c:pt idx="1233">
                  <c:v>45008</c:v>
                </c:pt>
                <c:pt idx="1234">
                  <c:v>45009</c:v>
                </c:pt>
                <c:pt idx="1235">
                  <c:v>45012</c:v>
                </c:pt>
                <c:pt idx="1236">
                  <c:v>45013</c:v>
                </c:pt>
                <c:pt idx="1237">
                  <c:v>45014</c:v>
                </c:pt>
              </c:numCache>
            </c:numRef>
          </c:cat>
          <c:val>
            <c:numRef>
              <c:f>Mcap10!$F$3:$F$1240</c:f>
              <c:numCache>
                <c:formatCode>0.00</c:formatCode>
                <c:ptCount val="1238"/>
                <c:pt idx="0">
                  <c:v>100</c:v>
                </c:pt>
                <c:pt idx="1">
                  <c:v>101.55114949999999</c:v>
                </c:pt>
                <c:pt idx="2">
                  <c:v>100.81770999999999</c:v>
                </c:pt>
                <c:pt idx="3">
                  <c:v>100.20715599999998</c:v>
                </c:pt>
                <c:pt idx="4">
                  <c:v>101.53334999999998</c:v>
                </c:pt>
                <c:pt idx="5">
                  <c:v>101.34667249999998</c:v>
                </c:pt>
                <c:pt idx="6">
                  <c:v>101.50503549999998</c:v>
                </c:pt>
                <c:pt idx="7">
                  <c:v>101.71898249999998</c:v>
                </c:pt>
                <c:pt idx="8">
                  <c:v>102.77074399999998</c:v>
                </c:pt>
                <c:pt idx="9">
                  <c:v>104.77805799999999</c:v>
                </c:pt>
                <c:pt idx="10">
                  <c:v>105.4390305</c:v>
                </c:pt>
                <c:pt idx="11">
                  <c:v>105.950029</c:v>
                </c:pt>
                <c:pt idx="12">
                  <c:v>106.4657995</c:v>
                </c:pt>
                <c:pt idx="13">
                  <c:v>106.1375395</c:v>
                </c:pt>
                <c:pt idx="14">
                  <c:v>106.92458999999999</c:v>
                </c:pt>
                <c:pt idx="15">
                  <c:v>109.52622599999999</c:v>
                </c:pt>
                <c:pt idx="16">
                  <c:v>109.37427349999999</c:v>
                </c:pt>
                <c:pt idx="17">
                  <c:v>108.76098499999998</c:v>
                </c:pt>
                <c:pt idx="18">
                  <c:v>109.25506649999998</c:v>
                </c:pt>
                <c:pt idx="19">
                  <c:v>110.42129399999999</c:v>
                </c:pt>
                <c:pt idx="20">
                  <c:v>109.04515049999999</c:v>
                </c:pt>
                <c:pt idx="21">
                  <c:v>110.3852555</c:v>
                </c:pt>
                <c:pt idx="22">
                  <c:v>109.253601</c:v>
                </c:pt>
                <c:pt idx="23">
                  <c:v>107.71842300000002</c:v>
                </c:pt>
                <c:pt idx="24">
                  <c:v>107.91073350000001</c:v>
                </c:pt>
                <c:pt idx="25">
                  <c:v>107.97423000000002</c:v>
                </c:pt>
                <c:pt idx="26">
                  <c:v>107.73165850000002</c:v>
                </c:pt>
                <c:pt idx="27">
                  <c:v>108.23043700000002</c:v>
                </c:pt>
                <c:pt idx="28">
                  <c:v>108.01408550000002</c:v>
                </c:pt>
                <c:pt idx="29">
                  <c:v>109.32884750000001</c:v>
                </c:pt>
                <c:pt idx="30">
                  <c:v>109.22536050000001</c:v>
                </c:pt>
                <c:pt idx="31">
                  <c:v>109.64511950000001</c:v>
                </c:pt>
                <c:pt idx="32">
                  <c:v>109.9923695</c:v>
                </c:pt>
                <c:pt idx="33">
                  <c:v>109.8237645</c:v>
                </c:pt>
                <c:pt idx="34">
                  <c:v>109.53953</c:v>
                </c:pt>
                <c:pt idx="35">
                  <c:v>108.9544325</c:v>
                </c:pt>
                <c:pt idx="36">
                  <c:v>108.76085550000001</c:v>
                </c:pt>
                <c:pt idx="37">
                  <c:v>108.209264</c:v>
                </c:pt>
                <c:pt idx="38">
                  <c:v>109.63960750000001</c:v>
                </c:pt>
                <c:pt idx="39">
                  <c:v>109.879013</c:v>
                </c:pt>
                <c:pt idx="40">
                  <c:v>108.77890600000001</c:v>
                </c:pt>
                <c:pt idx="41">
                  <c:v>108.62015350000001</c:v>
                </c:pt>
                <c:pt idx="42">
                  <c:v>108.73260550000001</c:v>
                </c:pt>
                <c:pt idx="43">
                  <c:v>110.36335000000001</c:v>
                </c:pt>
                <c:pt idx="44">
                  <c:v>110.10567750000001</c:v>
                </c:pt>
                <c:pt idx="45">
                  <c:v>109.58894400000001</c:v>
                </c:pt>
                <c:pt idx="46">
                  <c:v>108.88336600000001</c:v>
                </c:pt>
                <c:pt idx="47">
                  <c:v>109.61953050000001</c:v>
                </c:pt>
                <c:pt idx="48">
                  <c:v>110.78318750000001</c:v>
                </c:pt>
                <c:pt idx="49">
                  <c:v>111.07215450000001</c:v>
                </c:pt>
                <c:pt idx="50">
                  <c:v>111.07516</c:v>
                </c:pt>
                <c:pt idx="51">
                  <c:v>111.9387625</c:v>
                </c:pt>
                <c:pt idx="52">
                  <c:v>112.5823055</c:v>
                </c:pt>
                <c:pt idx="53">
                  <c:v>111.79764650000001</c:v>
                </c:pt>
                <c:pt idx="54">
                  <c:v>112.899584</c:v>
                </c:pt>
                <c:pt idx="55">
                  <c:v>112.26181500000001</c:v>
                </c:pt>
                <c:pt idx="56">
                  <c:v>111.43532700000002</c:v>
                </c:pt>
                <c:pt idx="57">
                  <c:v>111.86293600000002</c:v>
                </c:pt>
                <c:pt idx="58">
                  <c:v>112.00629450000002</c:v>
                </c:pt>
                <c:pt idx="59">
                  <c:v>112.28695650000002</c:v>
                </c:pt>
                <c:pt idx="60">
                  <c:v>112.49707550000001</c:v>
                </c:pt>
                <c:pt idx="61">
                  <c:v>112.95762850000001</c:v>
                </c:pt>
                <c:pt idx="62">
                  <c:v>113.27203850000001</c:v>
                </c:pt>
                <c:pt idx="63">
                  <c:v>111.57561150000001</c:v>
                </c:pt>
                <c:pt idx="64">
                  <c:v>112.53323850000001</c:v>
                </c:pt>
                <c:pt idx="65">
                  <c:v>112.15709650000001</c:v>
                </c:pt>
                <c:pt idx="66">
                  <c:v>112.73446750000002</c:v>
                </c:pt>
                <c:pt idx="67">
                  <c:v>113.37047250000002</c:v>
                </c:pt>
                <c:pt idx="68">
                  <c:v>113.64950350000002</c:v>
                </c:pt>
                <c:pt idx="69">
                  <c:v>113.94904050000002</c:v>
                </c:pt>
                <c:pt idx="70">
                  <c:v>114.18695850000003</c:v>
                </c:pt>
                <c:pt idx="71">
                  <c:v>115.30614950000003</c:v>
                </c:pt>
                <c:pt idx="72">
                  <c:v>117.58701950000004</c:v>
                </c:pt>
                <c:pt idx="73">
                  <c:v>118.51776950000003</c:v>
                </c:pt>
                <c:pt idx="74">
                  <c:v>118.83987450000004</c:v>
                </c:pt>
                <c:pt idx="75">
                  <c:v>119.07875200000005</c:v>
                </c:pt>
                <c:pt idx="76">
                  <c:v>119.34015250000006</c:v>
                </c:pt>
                <c:pt idx="77">
                  <c:v>119.11458000000006</c:v>
                </c:pt>
                <c:pt idx="78">
                  <c:v>118.80576850000006</c:v>
                </c:pt>
                <c:pt idx="79">
                  <c:v>119.71123500000006</c:v>
                </c:pt>
                <c:pt idx="80">
                  <c:v>119.49753150000005</c:v>
                </c:pt>
                <c:pt idx="81">
                  <c:v>118.69972650000005</c:v>
                </c:pt>
                <c:pt idx="82">
                  <c:v>118.13365300000005</c:v>
                </c:pt>
                <c:pt idx="83">
                  <c:v>118.32355750000006</c:v>
                </c:pt>
                <c:pt idx="84">
                  <c:v>118.72787750000008</c:v>
                </c:pt>
                <c:pt idx="85">
                  <c:v>118.68626950000007</c:v>
                </c:pt>
                <c:pt idx="86">
                  <c:v>120.41400450000006</c:v>
                </c:pt>
                <c:pt idx="87">
                  <c:v>121.32964900000006</c:v>
                </c:pt>
                <c:pt idx="88">
                  <c:v>120.00785850000005</c:v>
                </c:pt>
                <c:pt idx="89">
                  <c:v>120.22149850000004</c:v>
                </c:pt>
                <c:pt idx="90">
                  <c:v>120.28774800000005</c:v>
                </c:pt>
                <c:pt idx="91">
                  <c:v>120.17042500000005</c:v>
                </c:pt>
                <c:pt idx="92">
                  <c:v>121.10975850000004</c:v>
                </c:pt>
                <c:pt idx="93">
                  <c:v>120.86354200000004</c:v>
                </c:pt>
                <c:pt idx="94">
                  <c:v>120.84521150000003</c:v>
                </c:pt>
                <c:pt idx="95">
                  <c:v>121.01474150000004</c:v>
                </c:pt>
                <c:pt idx="96">
                  <c:v>121.89611850000004</c:v>
                </c:pt>
                <c:pt idx="97">
                  <c:v>121.16288650000004</c:v>
                </c:pt>
                <c:pt idx="98">
                  <c:v>121.99862200000004</c:v>
                </c:pt>
                <c:pt idx="99">
                  <c:v>122.53509000000005</c:v>
                </c:pt>
                <c:pt idx="100">
                  <c:v>123.26903050000004</c:v>
                </c:pt>
                <c:pt idx="101">
                  <c:v>125.13006350000003</c:v>
                </c:pt>
                <c:pt idx="102">
                  <c:v>125.12107550000003</c:v>
                </c:pt>
                <c:pt idx="103">
                  <c:v>126.13547450000003</c:v>
                </c:pt>
                <c:pt idx="104">
                  <c:v>126.76397400000003</c:v>
                </c:pt>
                <c:pt idx="105">
                  <c:v>126.22347300000003</c:v>
                </c:pt>
                <c:pt idx="106">
                  <c:v>125.93866000000003</c:v>
                </c:pt>
                <c:pt idx="107">
                  <c:v>126.84503900000003</c:v>
                </c:pt>
                <c:pt idx="108">
                  <c:v>125.43518150000003</c:v>
                </c:pt>
                <c:pt idx="109">
                  <c:v>126.01785300000004</c:v>
                </c:pt>
                <c:pt idx="110">
                  <c:v>124.84130250000005</c:v>
                </c:pt>
                <c:pt idx="111">
                  <c:v>125.55751450000005</c:v>
                </c:pt>
                <c:pt idx="112">
                  <c:v>125.93301500000007</c:v>
                </c:pt>
                <c:pt idx="113">
                  <c:v>125.11123900000007</c:v>
                </c:pt>
                <c:pt idx="114">
                  <c:v>123.23625500000006</c:v>
                </c:pt>
                <c:pt idx="115">
                  <c:v>124.20733700000005</c:v>
                </c:pt>
                <c:pt idx="116">
                  <c:v>125.08788350000005</c:v>
                </c:pt>
                <c:pt idx="117">
                  <c:v>124.24983500000005</c:v>
                </c:pt>
                <c:pt idx="118">
                  <c:v>124.43738650000004</c:v>
                </c:pt>
                <c:pt idx="119">
                  <c:v>124.20759200000005</c:v>
                </c:pt>
                <c:pt idx="120">
                  <c:v>123.61059700000006</c:v>
                </c:pt>
                <c:pt idx="121">
                  <c:v>124.12751150000005</c:v>
                </c:pt>
                <c:pt idx="122">
                  <c:v>124.85536550000005</c:v>
                </c:pt>
                <c:pt idx="123">
                  <c:v>123.69731750000004</c:v>
                </c:pt>
                <c:pt idx="124">
                  <c:v>124.06767450000002</c:v>
                </c:pt>
                <c:pt idx="125">
                  <c:v>124.52845100000002</c:v>
                </c:pt>
                <c:pt idx="126">
                  <c:v>126.39075350000002</c:v>
                </c:pt>
                <c:pt idx="127">
                  <c:v>123.87859200000003</c:v>
                </c:pt>
                <c:pt idx="128">
                  <c:v>120.01389500000003</c:v>
                </c:pt>
                <c:pt idx="129">
                  <c:v>119.31319450000004</c:v>
                </c:pt>
                <c:pt idx="130">
                  <c:v>118.55736250000004</c:v>
                </c:pt>
                <c:pt idx="131">
                  <c:v>118.67507350000005</c:v>
                </c:pt>
                <c:pt idx="132">
                  <c:v>118.21779500000005</c:v>
                </c:pt>
                <c:pt idx="133">
                  <c:v>115.92959550000006</c:v>
                </c:pt>
                <c:pt idx="134">
                  <c:v>116.54438250000007</c:v>
                </c:pt>
                <c:pt idx="135">
                  <c:v>117.23670500000007</c:v>
                </c:pt>
                <c:pt idx="136">
                  <c:v>118.34978850000007</c:v>
                </c:pt>
                <c:pt idx="137">
                  <c:v>118.03715600000008</c:v>
                </c:pt>
                <c:pt idx="138">
                  <c:v>115.59625050000008</c:v>
                </c:pt>
                <c:pt idx="139">
                  <c:v>115.21632200000008</c:v>
                </c:pt>
                <c:pt idx="140">
                  <c:v>112.92371000000007</c:v>
                </c:pt>
                <c:pt idx="141">
                  <c:v>113.98981900000008</c:v>
                </c:pt>
                <c:pt idx="142">
                  <c:v>113.80359750000008</c:v>
                </c:pt>
                <c:pt idx="143">
                  <c:v>112.84391350000007</c:v>
                </c:pt>
                <c:pt idx="144">
                  <c:v>114.93683750000008</c:v>
                </c:pt>
                <c:pt idx="145">
                  <c:v>115.53689400000009</c:v>
                </c:pt>
                <c:pt idx="146">
                  <c:v>119.0799560000001</c:v>
                </c:pt>
                <c:pt idx="147">
                  <c:v>117.71335200000009</c:v>
                </c:pt>
                <c:pt idx="148">
                  <c:v>117.78434500000007</c:v>
                </c:pt>
                <c:pt idx="149">
                  <c:v>118.09621500000007</c:v>
                </c:pt>
                <c:pt idx="150">
                  <c:v>118.68052300000006</c:v>
                </c:pt>
                <c:pt idx="151">
                  <c:v>119.25703300000008</c:v>
                </c:pt>
                <c:pt idx="152">
                  <c:v>118.85543050000007</c:v>
                </c:pt>
                <c:pt idx="153">
                  <c:v>118.59404250000007</c:v>
                </c:pt>
                <c:pt idx="154">
                  <c:v>119.56621300000008</c:v>
                </c:pt>
                <c:pt idx="155">
                  <c:v>118.78522500000008</c:v>
                </c:pt>
                <c:pt idx="156">
                  <c:v>118.94607900000008</c:v>
                </c:pt>
                <c:pt idx="157">
                  <c:v>120.6525190000001</c:v>
                </c:pt>
                <c:pt idx="158">
                  <c:v>121.4088940000001</c:v>
                </c:pt>
                <c:pt idx="159">
                  <c:v>119.52424800000011</c:v>
                </c:pt>
                <c:pt idx="160">
                  <c:v>117.43162150000011</c:v>
                </c:pt>
                <c:pt idx="161">
                  <c:v>116.9401280000001</c:v>
                </c:pt>
                <c:pt idx="162">
                  <c:v>119.18637900000009</c:v>
                </c:pt>
                <c:pt idx="163">
                  <c:v>120.1950595000001</c:v>
                </c:pt>
                <c:pt idx="164">
                  <c:v>122.49693650000009</c:v>
                </c:pt>
                <c:pt idx="165">
                  <c:v>122.58292600000009</c:v>
                </c:pt>
                <c:pt idx="166">
                  <c:v>123.5911795000001</c:v>
                </c:pt>
                <c:pt idx="167">
                  <c:v>124.32927650000011</c:v>
                </c:pt>
                <c:pt idx="168">
                  <c:v>124.58072100000011</c:v>
                </c:pt>
                <c:pt idx="169">
                  <c:v>125.25842350000012</c:v>
                </c:pt>
                <c:pt idx="170">
                  <c:v>122.90313150000011</c:v>
                </c:pt>
                <c:pt idx="171">
                  <c:v>122.93081450000011</c:v>
                </c:pt>
                <c:pt idx="172">
                  <c:v>121.03951800000011</c:v>
                </c:pt>
                <c:pt idx="173">
                  <c:v>121.90949700000012</c:v>
                </c:pt>
                <c:pt idx="174">
                  <c:v>123.66715450000011</c:v>
                </c:pt>
                <c:pt idx="175">
                  <c:v>123.98961800000011</c:v>
                </c:pt>
                <c:pt idx="176">
                  <c:v>123.6092955000001</c:v>
                </c:pt>
                <c:pt idx="177">
                  <c:v>124.98446700000009</c:v>
                </c:pt>
                <c:pt idx="178">
                  <c:v>124.5853240000001</c:v>
                </c:pt>
                <c:pt idx="179">
                  <c:v>124.4608695000001</c:v>
                </c:pt>
                <c:pt idx="180">
                  <c:v>123.9210490000001</c:v>
                </c:pt>
                <c:pt idx="181">
                  <c:v>121.33721900000009</c:v>
                </c:pt>
                <c:pt idx="182">
                  <c:v>120.88942300000009</c:v>
                </c:pt>
                <c:pt idx="183">
                  <c:v>120.79825250000009</c:v>
                </c:pt>
                <c:pt idx="184">
                  <c:v>122.0662660000001</c:v>
                </c:pt>
                <c:pt idx="185">
                  <c:v>122.92869200000011</c:v>
                </c:pt>
                <c:pt idx="186">
                  <c:v>122.77095150000011</c:v>
                </c:pt>
                <c:pt idx="187">
                  <c:v>122.78387300000011</c:v>
                </c:pt>
                <c:pt idx="188">
                  <c:v>122.25518400000011</c:v>
                </c:pt>
                <c:pt idx="189">
                  <c:v>121.36368900000011</c:v>
                </c:pt>
                <c:pt idx="190">
                  <c:v>120.47340150000011</c:v>
                </c:pt>
                <c:pt idx="191">
                  <c:v>120.99609000000011</c:v>
                </c:pt>
                <c:pt idx="192">
                  <c:v>121.0469525000001</c:v>
                </c:pt>
                <c:pt idx="193">
                  <c:v>121.82187100000012</c:v>
                </c:pt>
                <c:pt idx="194">
                  <c:v>121.76496050000011</c:v>
                </c:pt>
                <c:pt idx="195">
                  <c:v>121.00184700000011</c:v>
                </c:pt>
                <c:pt idx="196">
                  <c:v>119.38335800000011</c:v>
                </c:pt>
                <c:pt idx="197">
                  <c:v>122.17728600000012</c:v>
                </c:pt>
                <c:pt idx="198">
                  <c:v>121.80675750000012</c:v>
                </c:pt>
                <c:pt idx="199">
                  <c:v>122.61513850000013</c:v>
                </c:pt>
                <c:pt idx="200">
                  <c:v>123.88260450000014</c:v>
                </c:pt>
                <c:pt idx="201">
                  <c:v>124.49074300000014</c:v>
                </c:pt>
                <c:pt idx="202">
                  <c:v>124.21733650000014</c:v>
                </c:pt>
                <c:pt idx="203">
                  <c:v>124.01188250000014</c:v>
                </c:pt>
                <c:pt idx="204">
                  <c:v>124.90422450000015</c:v>
                </c:pt>
                <c:pt idx="205">
                  <c:v>125.38097950000014</c:v>
                </c:pt>
                <c:pt idx="206">
                  <c:v>125.58112350000015</c:v>
                </c:pt>
                <c:pt idx="207">
                  <c:v>125.87458650000015</c:v>
                </c:pt>
                <c:pt idx="208">
                  <c:v>125.35855800000014</c:v>
                </c:pt>
                <c:pt idx="209">
                  <c:v>127.33053500000014</c:v>
                </c:pt>
                <c:pt idx="210">
                  <c:v>129.15429850000015</c:v>
                </c:pt>
                <c:pt idx="211">
                  <c:v>130.11952700000015</c:v>
                </c:pt>
                <c:pt idx="212">
                  <c:v>130.32616500000015</c:v>
                </c:pt>
                <c:pt idx="213">
                  <c:v>132.30680200000015</c:v>
                </c:pt>
                <c:pt idx="214">
                  <c:v>132.28505150000015</c:v>
                </c:pt>
                <c:pt idx="215">
                  <c:v>131.00955200000016</c:v>
                </c:pt>
                <c:pt idx="216">
                  <c:v>130.50464800000015</c:v>
                </c:pt>
                <c:pt idx="217">
                  <c:v>129.68101450000015</c:v>
                </c:pt>
                <c:pt idx="218">
                  <c:v>128.86447200000015</c:v>
                </c:pt>
                <c:pt idx="219">
                  <c:v>128.37460100000015</c:v>
                </c:pt>
                <c:pt idx="220">
                  <c:v>126.73365650000015</c:v>
                </c:pt>
                <c:pt idx="221">
                  <c:v>124.99643400000015</c:v>
                </c:pt>
                <c:pt idx="222">
                  <c:v>126.39560400000016</c:v>
                </c:pt>
                <c:pt idx="223">
                  <c:v>127.14022050000017</c:v>
                </c:pt>
                <c:pt idx="224">
                  <c:v>127.53653800000016</c:v>
                </c:pt>
                <c:pt idx="225">
                  <c:v>129.27593250000015</c:v>
                </c:pt>
                <c:pt idx="226">
                  <c:v>129.45848500000017</c:v>
                </c:pt>
                <c:pt idx="227">
                  <c:v>128.63981300000017</c:v>
                </c:pt>
                <c:pt idx="228">
                  <c:v>127.27406100000017</c:v>
                </c:pt>
                <c:pt idx="229">
                  <c:v>127.55745800000018</c:v>
                </c:pt>
                <c:pt idx="230">
                  <c:v>126.92481950000018</c:v>
                </c:pt>
                <c:pt idx="231">
                  <c:v>127.45086350000018</c:v>
                </c:pt>
                <c:pt idx="232">
                  <c:v>126.95221950000018</c:v>
                </c:pt>
                <c:pt idx="233">
                  <c:v>126.17192350000019</c:v>
                </c:pt>
                <c:pt idx="234">
                  <c:v>126.88453850000019</c:v>
                </c:pt>
                <c:pt idx="235">
                  <c:v>128.0169625000002</c:v>
                </c:pt>
                <c:pt idx="236">
                  <c:v>128.6558780000002</c:v>
                </c:pt>
                <c:pt idx="237">
                  <c:v>128.0716295000002</c:v>
                </c:pt>
                <c:pt idx="238">
                  <c:v>128.73288200000019</c:v>
                </c:pt>
                <c:pt idx="239">
                  <c:v>128.37250250000019</c:v>
                </c:pt>
                <c:pt idx="240">
                  <c:v>129.39228550000021</c:v>
                </c:pt>
                <c:pt idx="241">
                  <c:v>129.37098550000022</c:v>
                </c:pt>
                <c:pt idx="242">
                  <c:v>128.51120650000021</c:v>
                </c:pt>
                <c:pt idx="243">
                  <c:v>127.46275750000021</c:v>
                </c:pt>
                <c:pt idx="244">
                  <c:v>128.17278400000021</c:v>
                </c:pt>
                <c:pt idx="245">
                  <c:v>127.74707950000021</c:v>
                </c:pt>
                <c:pt idx="246">
                  <c:v>127.74707950000021</c:v>
                </c:pt>
                <c:pt idx="247">
                  <c:v>128.99927800000023</c:v>
                </c:pt>
                <c:pt idx="248">
                  <c:v>129.79069800000022</c:v>
                </c:pt>
                <c:pt idx="249">
                  <c:v>129.40874950000023</c:v>
                </c:pt>
                <c:pt idx="250">
                  <c:v>128.26990100000023</c:v>
                </c:pt>
                <c:pt idx="251">
                  <c:v>129.31083900000024</c:v>
                </c:pt>
                <c:pt idx="252">
                  <c:v>129.47238550000026</c:v>
                </c:pt>
                <c:pt idx="253">
                  <c:v>130.69674000000026</c:v>
                </c:pt>
                <c:pt idx="254">
                  <c:v>130.12969700000028</c:v>
                </c:pt>
                <c:pt idx="255">
                  <c:v>130.56002600000031</c:v>
                </c:pt>
                <c:pt idx="256">
                  <c:v>130.68467250000032</c:v>
                </c:pt>
                <c:pt idx="257">
                  <c:v>132.57959350000033</c:v>
                </c:pt>
                <c:pt idx="258">
                  <c:v>132.93698250000034</c:v>
                </c:pt>
                <c:pt idx="259">
                  <c:v>133.37311900000034</c:v>
                </c:pt>
                <c:pt idx="260">
                  <c:v>132.86984450000034</c:v>
                </c:pt>
                <c:pt idx="261">
                  <c:v>132.85484300000036</c:v>
                </c:pt>
                <c:pt idx="262">
                  <c:v>134.42277250000038</c:v>
                </c:pt>
                <c:pt idx="263">
                  <c:v>134.36933800000037</c:v>
                </c:pt>
                <c:pt idx="264">
                  <c:v>135.70625750000039</c:v>
                </c:pt>
                <c:pt idx="265">
                  <c:v>136.9057660000004</c:v>
                </c:pt>
                <c:pt idx="266">
                  <c:v>136.4741845000004</c:v>
                </c:pt>
                <c:pt idx="267">
                  <c:v>135.28110050000041</c:v>
                </c:pt>
                <c:pt idx="268">
                  <c:v>134.62807500000039</c:v>
                </c:pt>
                <c:pt idx="269">
                  <c:v>134.50475200000039</c:v>
                </c:pt>
                <c:pt idx="270">
                  <c:v>133.14251100000038</c:v>
                </c:pt>
                <c:pt idx="271">
                  <c:v>132.58247200000039</c:v>
                </c:pt>
                <c:pt idx="272">
                  <c:v>131.67240000000038</c:v>
                </c:pt>
                <c:pt idx="273">
                  <c:v>130.79503450000038</c:v>
                </c:pt>
                <c:pt idx="274">
                  <c:v>130.3562240000004</c:v>
                </c:pt>
                <c:pt idx="275">
                  <c:v>129.8702150000004</c:v>
                </c:pt>
                <c:pt idx="276">
                  <c:v>130.3143345000004</c:v>
                </c:pt>
                <c:pt idx="277">
                  <c:v>131.15652300000039</c:v>
                </c:pt>
                <c:pt idx="278">
                  <c:v>133.75025600000041</c:v>
                </c:pt>
                <c:pt idx="279">
                  <c:v>133.78195150000039</c:v>
                </c:pt>
                <c:pt idx="280">
                  <c:v>133.4576155000004</c:v>
                </c:pt>
                <c:pt idx="281">
                  <c:v>132.60570850000039</c:v>
                </c:pt>
                <c:pt idx="282">
                  <c:v>133.3121830000004</c:v>
                </c:pt>
                <c:pt idx="283">
                  <c:v>133.87922300000042</c:v>
                </c:pt>
                <c:pt idx="284">
                  <c:v>134.64803900000041</c:v>
                </c:pt>
                <c:pt idx="285">
                  <c:v>134.57166600000042</c:v>
                </c:pt>
                <c:pt idx="286">
                  <c:v>136.05071600000042</c:v>
                </c:pt>
                <c:pt idx="287">
                  <c:v>137.00040950000042</c:v>
                </c:pt>
                <c:pt idx="288">
                  <c:v>139.63995600000041</c:v>
                </c:pt>
                <c:pt idx="289">
                  <c:v>138.8102125000004</c:v>
                </c:pt>
                <c:pt idx="290">
                  <c:v>138.21097550000039</c:v>
                </c:pt>
                <c:pt idx="291">
                  <c:v>138.23292800000038</c:v>
                </c:pt>
                <c:pt idx="292">
                  <c:v>138.93401550000038</c:v>
                </c:pt>
                <c:pt idx="293">
                  <c:v>139.15519350000039</c:v>
                </c:pt>
                <c:pt idx="294">
                  <c:v>138.99697600000039</c:v>
                </c:pt>
                <c:pt idx="295">
                  <c:v>138.98037000000039</c:v>
                </c:pt>
                <c:pt idx="296">
                  <c:v>138.4795465000004</c:v>
                </c:pt>
                <c:pt idx="297">
                  <c:v>137.85976100000039</c:v>
                </c:pt>
                <c:pt idx="298">
                  <c:v>138.10802150000038</c:v>
                </c:pt>
                <c:pt idx="299">
                  <c:v>137.70423350000038</c:v>
                </c:pt>
                <c:pt idx="300">
                  <c:v>138.33928800000041</c:v>
                </c:pt>
                <c:pt idx="301">
                  <c:v>136.64474750000039</c:v>
                </c:pt>
                <c:pt idx="302">
                  <c:v>136.94798400000039</c:v>
                </c:pt>
                <c:pt idx="303">
                  <c:v>136.84604850000039</c:v>
                </c:pt>
                <c:pt idx="304">
                  <c:v>138.10466000000039</c:v>
                </c:pt>
                <c:pt idx="305">
                  <c:v>138.03276350000039</c:v>
                </c:pt>
                <c:pt idx="306">
                  <c:v>136.96745450000037</c:v>
                </c:pt>
                <c:pt idx="307">
                  <c:v>138.38022300000037</c:v>
                </c:pt>
                <c:pt idx="308">
                  <c:v>139.44666100000038</c:v>
                </c:pt>
                <c:pt idx="309">
                  <c:v>139.04712250000037</c:v>
                </c:pt>
                <c:pt idx="310">
                  <c:v>139.27548500000034</c:v>
                </c:pt>
                <c:pt idx="311">
                  <c:v>136.79826050000034</c:v>
                </c:pt>
                <c:pt idx="312">
                  <c:v>135.41309400000034</c:v>
                </c:pt>
                <c:pt idx="313">
                  <c:v>134.47456450000033</c:v>
                </c:pt>
                <c:pt idx="314">
                  <c:v>133.84795950000034</c:v>
                </c:pt>
                <c:pt idx="315">
                  <c:v>134.91522600000036</c:v>
                </c:pt>
                <c:pt idx="316">
                  <c:v>134.53297250000037</c:v>
                </c:pt>
                <c:pt idx="317">
                  <c:v>135.21413550000037</c:v>
                </c:pt>
                <c:pt idx="318">
                  <c:v>135.38149650000037</c:v>
                </c:pt>
                <c:pt idx="319">
                  <c:v>135.23559500000036</c:v>
                </c:pt>
                <c:pt idx="320">
                  <c:v>134.09209700000034</c:v>
                </c:pt>
                <c:pt idx="321">
                  <c:v>133.34952350000034</c:v>
                </c:pt>
                <c:pt idx="322">
                  <c:v>133.06927950000033</c:v>
                </c:pt>
                <c:pt idx="323">
                  <c:v>132.54836850000032</c:v>
                </c:pt>
                <c:pt idx="324">
                  <c:v>132.74233650000031</c:v>
                </c:pt>
                <c:pt idx="325">
                  <c:v>133.30070350000031</c:v>
                </c:pt>
                <c:pt idx="326">
                  <c:v>132.9313820000003</c:v>
                </c:pt>
                <c:pt idx="327">
                  <c:v>132.20900850000029</c:v>
                </c:pt>
                <c:pt idx="328">
                  <c:v>131.75329950000028</c:v>
                </c:pt>
                <c:pt idx="329">
                  <c:v>132.44665250000028</c:v>
                </c:pt>
                <c:pt idx="330">
                  <c:v>131.44172100000029</c:v>
                </c:pt>
                <c:pt idx="331">
                  <c:v>131.80010400000029</c:v>
                </c:pt>
                <c:pt idx="332">
                  <c:v>131.98724250000029</c:v>
                </c:pt>
                <c:pt idx="333">
                  <c:v>131.95533000000029</c:v>
                </c:pt>
                <c:pt idx="334">
                  <c:v>132.10612150000028</c:v>
                </c:pt>
                <c:pt idx="335">
                  <c:v>134.69627200000028</c:v>
                </c:pt>
                <c:pt idx="336">
                  <c:v>134.85454950000027</c:v>
                </c:pt>
                <c:pt idx="337">
                  <c:v>132.94434300000026</c:v>
                </c:pt>
                <c:pt idx="338">
                  <c:v>133.51012050000026</c:v>
                </c:pt>
                <c:pt idx="339">
                  <c:v>133.06247250000027</c:v>
                </c:pt>
                <c:pt idx="340">
                  <c:v>133.44953600000028</c:v>
                </c:pt>
                <c:pt idx="341">
                  <c:v>133.84405600000028</c:v>
                </c:pt>
                <c:pt idx="342">
                  <c:v>132.58507000000029</c:v>
                </c:pt>
                <c:pt idx="343">
                  <c:v>131.72210550000028</c:v>
                </c:pt>
                <c:pt idx="344">
                  <c:v>132.90539300000026</c:v>
                </c:pt>
                <c:pt idx="345">
                  <c:v>134.72612350000026</c:v>
                </c:pt>
                <c:pt idx="346">
                  <c:v>134.60652300000027</c:v>
                </c:pt>
                <c:pt idx="347">
                  <c:v>133.63377750000026</c:v>
                </c:pt>
                <c:pt idx="348">
                  <c:v>133.26978200000028</c:v>
                </c:pt>
                <c:pt idx="349">
                  <c:v>134.57906700000026</c:v>
                </c:pt>
                <c:pt idx="350">
                  <c:v>132.23200750000026</c:v>
                </c:pt>
                <c:pt idx="351">
                  <c:v>133.22925600000028</c:v>
                </c:pt>
                <c:pt idx="352">
                  <c:v>133.3552055000003</c:v>
                </c:pt>
                <c:pt idx="353">
                  <c:v>133.69290200000029</c:v>
                </c:pt>
                <c:pt idx="354">
                  <c:v>133.4660080000003</c:v>
                </c:pt>
                <c:pt idx="355">
                  <c:v>132.59801300000029</c:v>
                </c:pt>
                <c:pt idx="356">
                  <c:v>131.90694950000028</c:v>
                </c:pt>
                <c:pt idx="357">
                  <c:v>132.10583150000028</c:v>
                </c:pt>
                <c:pt idx="358">
                  <c:v>131.96677150000028</c:v>
                </c:pt>
                <c:pt idx="359">
                  <c:v>130.86497200000028</c:v>
                </c:pt>
                <c:pt idx="360">
                  <c:v>130.79709950000029</c:v>
                </c:pt>
                <c:pt idx="361">
                  <c:v>129.7755470000003</c:v>
                </c:pt>
                <c:pt idx="362">
                  <c:v>134.23229450000031</c:v>
                </c:pt>
                <c:pt idx="363">
                  <c:v>134.4020660000003</c:v>
                </c:pt>
                <c:pt idx="364">
                  <c:v>134.96057850000031</c:v>
                </c:pt>
                <c:pt idx="365">
                  <c:v>134.55794550000033</c:v>
                </c:pt>
                <c:pt idx="366">
                  <c:v>135.46259500000033</c:v>
                </c:pt>
                <c:pt idx="367">
                  <c:v>134.91918000000035</c:v>
                </c:pt>
                <c:pt idx="368">
                  <c:v>135.01414800000035</c:v>
                </c:pt>
                <c:pt idx="369">
                  <c:v>133.61972750000035</c:v>
                </c:pt>
                <c:pt idx="370">
                  <c:v>132.76165500000033</c:v>
                </c:pt>
                <c:pt idx="371">
                  <c:v>132.11408000000034</c:v>
                </c:pt>
                <c:pt idx="372">
                  <c:v>131.56185350000035</c:v>
                </c:pt>
                <c:pt idx="373">
                  <c:v>132.59479500000035</c:v>
                </c:pt>
                <c:pt idx="374">
                  <c:v>132.19460550000034</c:v>
                </c:pt>
                <c:pt idx="375">
                  <c:v>132.86772150000033</c:v>
                </c:pt>
                <c:pt idx="376">
                  <c:v>133.56263900000033</c:v>
                </c:pt>
                <c:pt idx="377">
                  <c:v>134.83394700000031</c:v>
                </c:pt>
                <c:pt idx="378">
                  <c:v>136.6192190000003</c:v>
                </c:pt>
                <c:pt idx="379">
                  <c:v>138.5448535000003</c:v>
                </c:pt>
                <c:pt idx="380">
                  <c:v>140.09936600000029</c:v>
                </c:pt>
                <c:pt idx="381">
                  <c:v>142.48546550000032</c:v>
                </c:pt>
                <c:pt idx="382">
                  <c:v>142.9195825000003</c:v>
                </c:pt>
                <c:pt idx="383">
                  <c:v>142.6875285000003</c:v>
                </c:pt>
                <c:pt idx="384">
                  <c:v>143.2344485000003</c:v>
                </c:pt>
                <c:pt idx="385">
                  <c:v>143.29524400000031</c:v>
                </c:pt>
                <c:pt idx="386">
                  <c:v>145.85740900000033</c:v>
                </c:pt>
                <c:pt idx="387">
                  <c:v>146.13368400000033</c:v>
                </c:pt>
                <c:pt idx="388">
                  <c:v>146.45295250000032</c:v>
                </c:pt>
                <c:pt idx="389">
                  <c:v>145.53618150000031</c:v>
                </c:pt>
                <c:pt idx="390">
                  <c:v>146.14473150000032</c:v>
                </c:pt>
                <c:pt idx="391">
                  <c:v>145.67121300000031</c:v>
                </c:pt>
                <c:pt idx="392">
                  <c:v>146.08208800000028</c:v>
                </c:pt>
                <c:pt idx="393">
                  <c:v>146.77236400000027</c:v>
                </c:pt>
                <c:pt idx="394">
                  <c:v>144.65129000000027</c:v>
                </c:pt>
                <c:pt idx="395">
                  <c:v>143.92793400000028</c:v>
                </c:pt>
                <c:pt idx="396">
                  <c:v>145.01158350000028</c:v>
                </c:pt>
                <c:pt idx="397">
                  <c:v>145.1324920000003</c:v>
                </c:pt>
                <c:pt idx="398">
                  <c:v>144.8258690000003</c:v>
                </c:pt>
                <c:pt idx="399">
                  <c:v>144.09098400000028</c:v>
                </c:pt>
                <c:pt idx="400">
                  <c:v>142.54546250000027</c:v>
                </c:pt>
                <c:pt idx="401">
                  <c:v>143.37794350000027</c:v>
                </c:pt>
                <c:pt idx="402">
                  <c:v>143.33173850000028</c:v>
                </c:pt>
                <c:pt idx="403">
                  <c:v>142.75651500000029</c:v>
                </c:pt>
                <c:pt idx="404">
                  <c:v>144.2557690000003</c:v>
                </c:pt>
                <c:pt idx="405">
                  <c:v>143.80179450000031</c:v>
                </c:pt>
                <c:pt idx="406">
                  <c:v>144.62587450000032</c:v>
                </c:pt>
                <c:pt idx="407">
                  <c:v>145.38824350000033</c:v>
                </c:pt>
                <c:pt idx="408">
                  <c:v>143.75570150000033</c:v>
                </c:pt>
                <c:pt idx="409">
                  <c:v>143.24188900000033</c:v>
                </c:pt>
                <c:pt idx="410">
                  <c:v>143.65382900000034</c:v>
                </c:pt>
                <c:pt idx="411">
                  <c:v>144.27805600000033</c:v>
                </c:pt>
                <c:pt idx="412">
                  <c:v>144.29529750000034</c:v>
                </c:pt>
                <c:pt idx="413">
                  <c:v>143.53098000000034</c:v>
                </c:pt>
                <c:pt idx="414">
                  <c:v>142.59438850000035</c:v>
                </c:pt>
                <c:pt idx="415">
                  <c:v>141.72507500000034</c:v>
                </c:pt>
                <c:pt idx="416">
                  <c:v>142.55338150000034</c:v>
                </c:pt>
                <c:pt idx="417">
                  <c:v>142.54321950000033</c:v>
                </c:pt>
                <c:pt idx="418">
                  <c:v>144.03141050000033</c:v>
                </c:pt>
                <c:pt idx="419">
                  <c:v>144.06457350000034</c:v>
                </c:pt>
                <c:pt idx="420">
                  <c:v>145.33461100000034</c:v>
                </c:pt>
                <c:pt idx="421">
                  <c:v>145.90001550000034</c:v>
                </c:pt>
                <c:pt idx="422">
                  <c:v>147.02817700000034</c:v>
                </c:pt>
                <c:pt idx="423">
                  <c:v>147.59302850000032</c:v>
                </c:pt>
                <c:pt idx="424">
                  <c:v>147.89497600000033</c:v>
                </c:pt>
                <c:pt idx="425">
                  <c:v>147.1052355000003</c:v>
                </c:pt>
                <c:pt idx="426">
                  <c:v>146.01029650000029</c:v>
                </c:pt>
                <c:pt idx="427">
                  <c:v>146.81360450000028</c:v>
                </c:pt>
                <c:pt idx="428">
                  <c:v>146.47168150000027</c:v>
                </c:pt>
                <c:pt idx="429">
                  <c:v>145.27006600000027</c:v>
                </c:pt>
                <c:pt idx="430">
                  <c:v>146.08043750000027</c:v>
                </c:pt>
                <c:pt idx="431">
                  <c:v>146.29486150000028</c:v>
                </c:pt>
                <c:pt idx="432">
                  <c:v>146.88878050000028</c:v>
                </c:pt>
                <c:pt idx="433">
                  <c:v>145.52341250000026</c:v>
                </c:pt>
                <c:pt idx="434">
                  <c:v>146.50375350000024</c:v>
                </c:pt>
                <c:pt idx="435">
                  <c:v>146.82058350000023</c:v>
                </c:pt>
                <c:pt idx="436">
                  <c:v>147.12096300000022</c:v>
                </c:pt>
                <c:pt idx="437">
                  <c:v>147.74757950000023</c:v>
                </c:pt>
                <c:pt idx="438">
                  <c:v>148.39558800000023</c:v>
                </c:pt>
                <c:pt idx="439">
                  <c:v>148.94554500000024</c:v>
                </c:pt>
                <c:pt idx="440">
                  <c:v>148.77972400000024</c:v>
                </c:pt>
                <c:pt idx="441">
                  <c:v>149.39665050000025</c:v>
                </c:pt>
                <c:pt idx="442">
                  <c:v>149.62417050000025</c:v>
                </c:pt>
                <c:pt idx="443">
                  <c:v>147.57535000000024</c:v>
                </c:pt>
                <c:pt idx="444">
                  <c:v>147.33050600000024</c:v>
                </c:pt>
                <c:pt idx="445">
                  <c:v>146.98074700000024</c:v>
                </c:pt>
                <c:pt idx="446">
                  <c:v>146.99501050000023</c:v>
                </c:pt>
                <c:pt idx="447">
                  <c:v>147.54060400000023</c:v>
                </c:pt>
                <c:pt idx="448">
                  <c:v>146.81474750000024</c:v>
                </c:pt>
                <c:pt idx="449">
                  <c:v>146.64937750000024</c:v>
                </c:pt>
                <c:pt idx="450">
                  <c:v>146.85888750000024</c:v>
                </c:pt>
                <c:pt idx="451">
                  <c:v>145.49814200000023</c:v>
                </c:pt>
                <c:pt idx="452">
                  <c:v>143.42609050000024</c:v>
                </c:pt>
                <c:pt idx="453">
                  <c:v>141.52907000000025</c:v>
                </c:pt>
                <c:pt idx="454">
                  <c:v>143.59454450000027</c:v>
                </c:pt>
                <c:pt idx="455">
                  <c:v>144.23592750000029</c:v>
                </c:pt>
                <c:pt idx="456">
                  <c:v>144.71193350000027</c:v>
                </c:pt>
                <c:pt idx="457">
                  <c:v>145.32282100000026</c:v>
                </c:pt>
                <c:pt idx="458">
                  <c:v>145.25923250000028</c:v>
                </c:pt>
                <c:pt idx="459">
                  <c:v>145.37765600000029</c:v>
                </c:pt>
                <c:pt idx="460">
                  <c:v>146.81903650000029</c:v>
                </c:pt>
                <c:pt idx="461">
                  <c:v>147.32261550000027</c:v>
                </c:pt>
                <c:pt idx="462">
                  <c:v>146.29391700000028</c:v>
                </c:pt>
                <c:pt idx="463">
                  <c:v>145.70162000000028</c:v>
                </c:pt>
                <c:pt idx="464">
                  <c:v>145.41456900000028</c:v>
                </c:pt>
                <c:pt idx="465">
                  <c:v>147.58221300000028</c:v>
                </c:pt>
                <c:pt idx="466">
                  <c:v>146.0693960000003</c:v>
                </c:pt>
                <c:pt idx="467">
                  <c:v>143.33472000000029</c:v>
                </c:pt>
                <c:pt idx="468">
                  <c:v>142.98099950000028</c:v>
                </c:pt>
                <c:pt idx="469">
                  <c:v>141.65014350000027</c:v>
                </c:pt>
                <c:pt idx="470">
                  <c:v>141.29516800000027</c:v>
                </c:pt>
                <c:pt idx="471">
                  <c:v>136.05981250000025</c:v>
                </c:pt>
                <c:pt idx="472">
                  <c:v>135.87843150000026</c:v>
                </c:pt>
                <c:pt idx="473">
                  <c:v>138.12889050000027</c:v>
                </c:pt>
                <c:pt idx="474">
                  <c:v>139.05621150000027</c:v>
                </c:pt>
                <c:pt idx="475">
                  <c:v>139.65640200000027</c:v>
                </c:pt>
                <c:pt idx="476">
                  <c:v>136.72462500000026</c:v>
                </c:pt>
                <c:pt idx="477">
                  <c:v>129.79800750000024</c:v>
                </c:pt>
                <c:pt idx="478">
                  <c:v>130.17760300000023</c:v>
                </c:pt>
                <c:pt idx="479">
                  <c:v>120.68789900000021</c:v>
                </c:pt>
                <c:pt idx="480">
                  <c:v>123.51152600000023</c:v>
                </c:pt>
                <c:pt idx="481">
                  <c:v>115.85035500000022</c:v>
                </c:pt>
                <c:pt idx="482">
                  <c:v>113.54934400000022</c:v>
                </c:pt>
                <c:pt idx="483">
                  <c:v>107.8919540000002</c:v>
                </c:pt>
                <c:pt idx="484">
                  <c:v>105.93414900000019</c:v>
                </c:pt>
                <c:pt idx="485">
                  <c:v>114.6562595000002</c:v>
                </c:pt>
                <c:pt idx="486">
                  <c:v>104.13534900000018</c:v>
                </c:pt>
                <c:pt idx="487">
                  <c:v>107.10498150000018</c:v>
                </c:pt>
                <c:pt idx="488">
                  <c:v>112.38079350000018</c:v>
                </c:pt>
                <c:pt idx="489">
                  <c:v>115.7621250000002</c:v>
                </c:pt>
                <c:pt idx="490">
                  <c:v>116.02845300000018</c:v>
                </c:pt>
                <c:pt idx="491">
                  <c:v>114.13389450000018</c:v>
                </c:pt>
                <c:pt idx="492">
                  <c:v>114.13389450000018</c:v>
                </c:pt>
                <c:pt idx="493">
                  <c:v>109.95676500000017</c:v>
                </c:pt>
                <c:pt idx="494">
                  <c:v>109.26518900000018</c:v>
                </c:pt>
                <c:pt idx="495">
                  <c:v>119.67348500000018</c:v>
                </c:pt>
                <c:pt idx="496">
                  <c:v>120.18155100000018</c:v>
                </c:pt>
                <c:pt idx="497">
                  <c:v>124.02809600000019</c:v>
                </c:pt>
                <c:pt idx="498">
                  <c:v>122.81002500000019</c:v>
                </c:pt>
                <c:pt idx="499">
                  <c:v>123.27808450000019</c:v>
                </c:pt>
                <c:pt idx="500">
                  <c:v>124.0912355000002</c:v>
                </c:pt>
                <c:pt idx="501">
                  <c:v>125.80315600000021</c:v>
                </c:pt>
                <c:pt idx="502">
                  <c:v>126.01407250000022</c:v>
                </c:pt>
                <c:pt idx="503">
                  <c:v>124.83288150000023</c:v>
                </c:pt>
                <c:pt idx="504">
                  <c:v>127.36377650000024</c:v>
                </c:pt>
                <c:pt idx="505">
                  <c:v>127.98706350000025</c:v>
                </c:pt>
                <c:pt idx="506">
                  <c:v>127.13867900000025</c:v>
                </c:pt>
                <c:pt idx="507">
                  <c:v>128.49160850000024</c:v>
                </c:pt>
                <c:pt idx="508">
                  <c:v>128.29005850000024</c:v>
                </c:pt>
                <c:pt idx="509">
                  <c:v>130.00294200000025</c:v>
                </c:pt>
                <c:pt idx="510">
                  <c:v>133.74482300000025</c:v>
                </c:pt>
                <c:pt idx="511">
                  <c:v>129.15417800000023</c:v>
                </c:pt>
                <c:pt idx="512">
                  <c:v>128.50973000000022</c:v>
                </c:pt>
                <c:pt idx="513">
                  <c:v>128.89039150000022</c:v>
                </c:pt>
                <c:pt idx="514">
                  <c:v>128.05196300000023</c:v>
                </c:pt>
                <c:pt idx="515">
                  <c:v>130.09985650000021</c:v>
                </c:pt>
                <c:pt idx="516">
                  <c:v>129.38101500000022</c:v>
                </c:pt>
                <c:pt idx="517">
                  <c:v>127.68148950000023</c:v>
                </c:pt>
                <c:pt idx="518">
                  <c:v>128.21994350000023</c:v>
                </c:pt>
                <c:pt idx="519">
                  <c:v>125.26043850000022</c:v>
                </c:pt>
                <c:pt idx="520">
                  <c:v>125.49666650000022</c:v>
                </c:pt>
                <c:pt idx="521">
                  <c:v>123.98195550000021</c:v>
                </c:pt>
                <c:pt idx="522">
                  <c:v>123.92901650000022</c:v>
                </c:pt>
                <c:pt idx="523">
                  <c:v>127.05680550000021</c:v>
                </c:pt>
                <c:pt idx="524">
                  <c:v>127.0005955000002</c:v>
                </c:pt>
                <c:pt idx="525">
                  <c:v>126.6756405000002</c:v>
                </c:pt>
                <c:pt idx="526">
                  <c:v>125.9648500000002</c:v>
                </c:pt>
                <c:pt idx="527">
                  <c:v>128.30830350000022</c:v>
                </c:pt>
                <c:pt idx="528">
                  <c:v>129.98714050000021</c:v>
                </c:pt>
                <c:pt idx="529">
                  <c:v>132.03258650000021</c:v>
                </c:pt>
                <c:pt idx="530">
                  <c:v>133.9559265000002</c:v>
                </c:pt>
                <c:pt idx="531">
                  <c:v>134.85128250000022</c:v>
                </c:pt>
                <c:pt idx="532">
                  <c:v>136.09500100000025</c:v>
                </c:pt>
                <c:pt idx="533">
                  <c:v>137.22188550000027</c:v>
                </c:pt>
                <c:pt idx="534">
                  <c:v>137.09134900000026</c:v>
                </c:pt>
                <c:pt idx="535">
                  <c:v>136.28553200000027</c:v>
                </c:pt>
                <c:pt idx="536">
                  <c:v>135.82964550000028</c:v>
                </c:pt>
                <c:pt idx="537">
                  <c:v>136.97846050000027</c:v>
                </c:pt>
                <c:pt idx="538">
                  <c:v>135.54075300000025</c:v>
                </c:pt>
                <c:pt idx="539">
                  <c:v>135.59891950000025</c:v>
                </c:pt>
                <c:pt idx="540">
                  <c:v>134.89658500000024</c:v>
                </c:pt>
                <c:pt idx="541">
                  <c:v>135.85240200000024</c:v>
                </c:pt>
                <c:pt idx="542">
                  <c:v>135.04777750000025</c:v>
                </c:pt>
                <c:pt idx="543">
                  <c:v>136.95268500000026</c:v>
                </c:pt>
                <c:pt idx="544">
                  <c:v>138.31232700000027</c:v>
                </c:pt>
                <c:pt idx="545">
                  <c:v>139.06666700000028</c:v>
                </c:pt>
                <c:pt idx="546">
                  <c:v>140.97786450000029</c:v>
                </c:pt>
                <c:pt idx="547">
                  <c:v>138.52911350000028</c:v>
                </c:pt>
                <c:pt idx="548">
                  <c:v>138.12018250000028</c:v>
                </c:pt>
                <c:pt idx="549">
                  <c:v>139.46054500000028</c:v>
                </c:pt>
                <c:pt idx="550">
                  <c:v>139.28441550000028</c:v>
                </c:pt>
                <c:pt idx="551">
                  <c:v>138.82448800000029</c:v>
                </c:pt>
                <c:pt idx="552">
                  <c:v>139.09569950000028</c:v>
                </c:pt>
                <c:pt idx="553">
                  <c:v>141.27217750000028</c:v>
                </c:pt>
                <c:pt idx="554">
                  <c:v>141.88584400000028</c:v>
                </c:pt>
                <c:pt idx="555">
                  <c:v>143.07788700000029</c:v>
                </c:pt>
                <c:pt idx="556">
                  <c:v>142.82033750000028</c:v>
                </c:pt>
                <c:pt idx="557">
                  <c:v>141.87431100000026</c:v>
                </c:pt>
                <c:pt idx="558">
                  <c:v>143.35956950000025</c:v>
                </c:pt>
                <c:pt idx="559">
                  <c:v>143.77237050000025</c:v>
                </c:pt>
                <c:pt idx="560">
                  <c:v>144.35311650000025</c:v>
                </c:pt>
                <c:pt idx="561">
                  <c:v>142.41295250000024</c:v>
                </c:pt>
                <c:pt idx="562">
                  <c:v>143.11531600000023</c:v>
                </c:pt>
                <c:pt idx="563">
                  <c:v>145.30520850000022</c:v>
                </c:pt>
                <c:pt idx="564">
                  <c:v>146.7264930000002</c:v>
                </c:pt>
                <c:pt idx="565">
                  <c:v>147.5074310000002</c:v>
                </c:pt>
                <c:pt idx="566">
                  <c:v>149.0519625000002</c:v>
                </c:pt>
                <c:pt idx="567">
                  <c:v>148.9915905000002</c:v>
                </c:pt>
                <c:pt idx="568">
                  <c:v>150.09804000000022</c:v>
                </c:pt>
                <c:pt idx="569">
                  <c:v>150.86937650000021</c:v>
                </c:pt>
                <c:pt idx="570">
                  <c:v>150.89439900000022</c:v>
                </c:pt>
                <c:pt idx="571">
                  <c:v>152.90877850000021</c:v>
                </c:pt>
                <c:pt idx="572">
                  <c:v>151.87770400000022</c:v>
                </c:pt>
                <c:pt idx="573">
                  <c:v>151.73098550000023</c:v>
                </c:pt>
                <c:pt idx="574">
                  <c:v>152.16300000000021</c:v>
                </c:pt>
                <c:pt idx="575">
                  <c:v>150.40531950000019</c:v>
                </c:pt>
                <c:pt idx="576">
                  <c:v>152.86543300000019</c:v>
                </c:pt>
                <c:pt idx="577">
                  <c:v>152.20337450000019</c:v>
                </c:pt>
                <c:pt idx="578">
                  <c:v>153.67111700000018</c:v>
                </c:pt>
                <c:pt idx="579">
                  <c:v>153.28050150000018</c:v>
                </c:pt>
                <c:pt idx="580">
                  <c:v>155.35288200000019</c:v>
                </c:pt>
                <c:pt idx="581">
                  <c:v>154.8686405000002</c:v>
                </c:pt>
                <c:pt idx="582">
                  <c:v>154.62064800000019</c:v>
                </c:pt>
                <c:pt idx="583">
                  <c:v>154.51562600000017</c:v>
                </c:pt>
                <c:pt idx="584">
                  <c:v>153.43948500000016</c:v>
                </c:pt>
                <c:pt idx="585">
                  <c:v>153.94181200000017</c:v>
                </c:pt>
                <c:pt idx="586">
                  <c:v>154.65462300000019</c:v>
                </c:pt>
                <c:pt idx="587">
                  <c:v>154.22681950000018</c:v>
                </c:pt>
                <c:pt idx="588">
                  <c:v>153.61675650000018</c:v>
                </c:pt>
                <c:pt idx="589">
                  <c:v>154.69324100000017</c:v>
                </c:pt>
                <c:pt idx="590">
                  <c:v>154.79792800000016</c:v>
                </c:pt>
                <c:pt idx="591">
                  <c:v>154.03888150000014</c:v>
                </c:pt>
                <c:pt idx="592">
                  <c:v>154.89396150000016</c:v>
                </c:pt>
                <c:pt idx="593">
                  <c:v>154.87426700000017</c:v>
                </c:pt>
                <c:pt idx="594">
                  <c:v>154.22112650000017</c:v>
                </c:pt>
                <c:pt idx="595">
                  <c:v>151.48402950000016</c:v>
                </c:pt>
                <c:pt idx="596">
                  <c:v>153.06461400000015</c:v>
                </c:pt>
                <c:pt idx="597">
                  <c:v>154.00213900000014</c:v>
                </c:pt>
                <c:pt idx="598">
                  <c:v>154.35711450000016</c:v>
                </c:pt>
                <c:pt idx="599">
                  <c:v>152.12747550000017</c:v>
                </c:pt>
                <c:pt idx="600">
                  <c:v>153.20755450000019</c:v>
                </c:pt>
                <c:pt idx="601">
                  <c:v>153.1072695000002</c:v>
                </c:pt>
                <c:pt idx="602">
                  <c:v>154.00541850000022</c:v>
                </c:pt>
                <c:pt idx="603">
                  <c:v>155.77759900000021</c:v>
                </c:pt>
                <c:pt idx="604">
                  <c:v>155.81532050000021</c:v>
                </c:pt>
                <c:pt idx="605">
                  <c:v>156.94089450000024</c:v>
                </c:pt>
                <c:pt idx="606">
                  <c:v>158.30856850000023</c:v>
                </c:pt>
                <c:pt idx="607">
                  <c:v>159.77826250000024</c:v>
                </c:pt>
                <c:pt idx="608">
                  <c:v>159.68522750000025</c:v>
                </c:pt>
                <c:pt idx="609">
                  <c:v>162.53402150000025</c:v>
                </c:pt>
                <c:pt idx="610">
                  <c:v>159.13232650000026</c:v>
                </c:pt>
                <c:pt idx="611">
                  <c:v>159.06145650000028</c:v>
                </c:pt>
                <c:pt idx="612">
                  <c:v>158.26247950000027</c:v>
                </c:pt>
                <c:pt idx="613">
                  <c:v>154.21937550000027</c:v>
                </c:pt>
                <c:pt idx="614">
                  <c:v>158.09844300000026</c:v>
                </c:pt>
                <c:pt idx="615">
                  <c:v>159.44534350000026</c:v>
                </c:pt>
                <c:pt idx="616">
                  <c:v>158.88396900000026</c:v>
                </c:pt>
                <c:pt idx="617">
                  <c:v>160.19923150000025</c:v>
                </c:pt>
                <c:pt idx="618">
                  <c:v>161.13565500000024</c:v>
                </c:pt>
                <c:pt idx="619">
                  <c:v>162.82511200000025</c:v>
                </c:pt>
                <c:pt idx="620">
                  <c:v>164.40493100000026</c:v>
                </c:pt>
                <c:pt idx="621">
                  <c:v>165.12194850000026</c:v>
                </c:pt>
                <c:pt idx="622">
                  <c:v>167.91601900000026</c:v>
                </c:pt>
                <c:pt idx="623">
                  <c:v>167.88391900000028</c:v>
                </c:pt>
                <c:pt idx="624">
                  <c:v>168.61655450000029</c:v>
                </c:pt>
                <c:pt idx="625">
                  <c:v>168.5850640000003</c:v>
                </c:pt>
                <c:pt idx="626">
                  <c:v>168.37602050000029</c:v>
                </c:pt>
                <c:pt idx="627">
                  <c:v>164.71085900000028</c:v>
                </c:pt>
                <c:pt idx="628">
                  <c:v>164.76607450000029</c:v>
                </c:pt>
                <c:pt idx="629">
                  <c:v>165.54658400000028</c:v>
                </c:pt>
                <c:pt idx="630">
                  <c:v>166.5107225000003</c:v>
                </c:pt>
                <c:pt idx="631">
                  <c:v>166.34648800000031</c:v>
                </c:pt>
                <c:pt idx="632">
                  <c:v>165.6380285000003</c:v>
                </c:pt>
                <c:pt idx="633">
                  <c:v>165.74610300000032</c:v>
                </c:pt>
                <c:pt idx="634">
                  <c:v>164.60260350000033</c:v>
                </c:pt>
                <c:pt idx="635">
                  <c:v>166.18355950000031</c:v>
                </c:pt>
                <c:pt idx="636">
                  <c:v>163.80569700000032</c:v>
                </c:pt>
                <c:pt idx="637">
                  <c:v>163.24653550000031</c:v>
                </c:pt>
                <c:pt idx="638">
                  <c:v>163.1723430000003</c:v>
                </c:pt>
                <c:pt idx="639">
                  <c:v>161.60424350000028</c:v>
                </c:pt>
                <c:pt idx="640">
                  <c:v>162.93140300000027</c:v>
                </c:pt>
                <c:pt idx="641">
                  <c:v>164.24436450000027</c:v>
                </c:pt>
                <c:pt idx="642">
                  <c:v>166.78450450000028</c:v>
                </c:pt>
                <c:pt idx="643">
                  <c:v>168.19176750000028</c:v>
                </c:pt>
                <c:pt idx="644">
                  <c:v>169.2680605000003</c:v>
                </c:pt>
                <c:pt idx="645">
                  <c:v>167.40335850000028</c:v>
                </c:pt>
                <c:pt idx="646">
                  <c:v>169.07190450000027</c:v>
                </c:pt>
                <c:pt idx="647">
                  <c:v>168.60807550000027</c:v>
                </c:pt>
                <c:pt idx="648">
                  <c:v>168.64158750000027</c:v>
                </c:pt>
                <c:pt idx="649">
                  <c:v>169.08039050000028</c:v>
                </c:pt>
                <c:pt idx="650">
                  <c:v>168.93740150000028</c:v>
                </c:pt>
                <c:pt idx="651">
                  <c:v>168.03026400000027</c:v>
                </c:pt>
                <c:pt idx="652">
                  <c:v>167.26662800000025</c:v>
                </c:pt>
                <c:pt idx="653">
                  <c:v>167.74357100000026</c:v>
                </c:pt>
                <c:pt idx="654">
                  <c:v>169.67911650000028</c:v>
                </c:pt>
                <c:pt idx="655">
                  <c:v>170.61208850000028</c:v>
                </c:pt>
                <c:pt idx="656">
                  <c:v>168.22950150000028</c:v>
                </c:pt>
                <c:pt idx="657">
                  <c:v>170.46043200000028</c:v>
                </c:pt>
                <c:pt idx="658">
                  <c:v>169.33465550000028</c:v>
                </c:pt>
                <c:pt idx="659">
                  <c:v>170.4011345000003</c:v>
                </c:pt>
                <c:pt idx="660">
                  <c:v>170.42520550000029</c:v>
                </c:pt>
                <c:pt idx="661">
                  <c:v>170.5408015000003</c:v>
                </c:pt>
                <c:pt idx="662">
                  <c:v>171.09857200000027</c:v>
                </c:pt>
                <c:pt idx="663">
                  <c:v>172.1744110000003</c:v>
                </c:pt>
                <c:pt idx="664">
                  <c:v>172.8830975000003</c:v>
                </c:pt>
                <c:pt idx="665">
                  <c:v>174.2365405000003</c:v>
                </c:pt>
                <c:pt idx="666">
                  <c:v>174.1720945000003</c:v>
                </c:pt>
                <c:pt idx="667">
                  <c:v>173.92582550000029</c:v>
                </c:pt>
                <c:pt idx="668">
                  <c:v>175.12633300000027</c:v>
                </c:pt>
                <c:pt idx="669">
                  <c:v>174.83791000000028</c:v>
                </c:pt>
                <c:pt idx="670">
                  <c:v>176.61595750000029</c:v>
                </c:pt>
                <c:pt idx="671">
                  <c:v>177.6858045000003</c:v>
                </c:pt>
                <c:pt idx="672">
                  <c:v>178.65472000000031</c:v>
                </c:pt>
                <c:pt idx="673">
                  <c:v>174.4779170000003</c:v>
                </c:pt>
                <c:pt idx="674">
                  <c:v>177.19976800000029</c:v>
                </c:pt>
                <c:pt idx="675">
                  <c:v>179.16963200000029</c:v>
                </c:pt>
                <c:pt idx="676">
                  <c:v>180.51101700000029</c:v>
                </c:pt>
                <c:pt idx="677">
                  <c:v>181.1611645000003</c:v>
                </c:pt>
                <c:pt idx="678">
                  <c:v>181.32205900000031</c:v>
                </c:pt>
                <c:pt idx="679">
                  <c:v>181.57471950000033</c:v>
                </c:pt>
                <c:pt idx="680">
                  <c:v>181.5968045000003</c:v>
                </c:pt>
                <c:pt idx="681">
                  <c:v>182.35661850000028</c:v>
                </c:pt>
                <c:pt idx="682">
                  <c:v>184.16360450000028</c:v>
                </c:pt>
                <c:pt idx="683">
                  <c:v>185.3551365000003</c:v>
                </c:pt>
                <c:pt idx="684">
                  <c:v>184.33990300000031</c:v>
                </c:pt>
                <c:pt idx="685">
                  <c:v>183.42166850000029</c:v>
                </c:pt>
                <c:pt idx="686">
                  <c:v>186.50795900000028</c:v>
                </c:pt>
                <c:pt idx="687">
                  <c:v>189.99252550000028</c:v>
                </c:pt>
                <c:pt idx="688">
                  <c:v>190.06441350000028</c:v>
                </c:pt>
                <c:pt idx="689">
                  <c:v>188.7236405000003</c:v>
                </c:pt>
                <c:pt idx="690">
                  <c:v>189.21813900000029</c:v>
                </c:pt>
                <c:pt idx="691">
                  <c:v>186.08656550000029</c:v>
                </c:pt>
                <c:pt idx="692">
                  <c:v>184.12962300000029</c:v>
                </c:pt>
                <c:pt idx="693">
                  <c:v>186.94525600000031</c:v>
                </c:pt>
                <c:pt idx="694">
                  <c:v>188.03069550000032</c:v>
                </c:pt>
                <c:pt idx="695">
                  <c:v>187.20063200000033</c:v>
                </c:pt>
                <c:pt idx="696">
                  <c:v>185.58370750000032</c:v>
                </c:pt>
                <c:pt idx="697">
                  <c:v>183.78341900000029</c:v>
                </c:pt>
                <c:pt idx="698">
                  <c:v>181.67148150000028</c:v>
                </c:pt>
                <c:pt idx="699">
                  <c:v>178.57615400000029</c:v>
                </c:pt>
                <c:pt idx="700">
                  <c:v>175.04729500000028</c:v>
                </c:pt>
                <c:pt idx="701">
                  <c:v>177.98050300000025</c:v>
                </c:pt>
                <c:pt idx="702">
                  <c:v>182.08960700000029</c:v>
                </c:pt>
                <c:pt idx="703">
                  <c:v>184.98059300000031</c:v>
                </c:pt>
                <c:pt idx="704">
                  <c:v>184.46862400000032</c:v>
                </c:pt>
                <c:pt idx="705">
                  <c:v>185.42211800000032</c:v>
                </c:pt>
                <c:pt idx="706">
                  <c:v>187.06840900000032</c:v>
                </c:pt>
                <c:pt idx="707">
                  <c:v>186.54295850000031</c:v>
                </c:pt>
                <c:pt idx="708">
                  <c:v>187.38670800000031</c:v>
                </c:pt>
                <c:pt idx="709">
                  <c:v>188.77253850000031</c:v>
                </c:pt>
                <c:pt idx="710">
                  <c:v>187.9424805000003</c:v>
                </c:pt>
                <c:pt idx="711">
                  <c:v>187.9235780000003</c:v>
                </c:pt>
                <c:pt idx="712">
                  <c:v>188.80280750000031</c:v>
                </c:pt>
                <c:pt idx="713">
                  <c:v>186.80700650000031</c:v>
                </c:pt>
                <c:pt idx="714">
                  <c:v>185.68625300000031</c:v>
                </c:pt>
                <c:pt idx="715">
                  <c:v>185.36517050000032</c:v>
                </c:pt>
                <c:pt idx="716">
                  <c:v>180.60874300000032</c:v>
                </c:pt>
                <c:pt idx="717">
                  <c:v>180.47196300000033</c:v>
                </c:pt>
                <c:pt idx="718">
                  <c:v>182.08140750000032</c:v>
                </c:pt>
                <c:pt idx="719">
                  <c:v>184.24334050000033</c:v>
                </c:pt>
                <c:pt idx="720">
                  <c:v>178.48343600000032</c:v>
                </c:pt>
                <c:pt idx="721">
                  <c:v>181.51168200000032</c:v>
                </c:pt>
                <c:pt idx="722">
                  <c:v>183.12730250000033</c:v>
                </c:pt>
                <c:pt idx="723">
                  <c:v>186.43849650000035</c:v>
                </c:pt>
                <c:pt idx="724">
                  <c:v>184.82840900000033</c:v>
                </c:pt>
                <c:pt idx="725">
                  <c:v>182.98770950000034</c:v>
                </c:pt>
                <c:pt idx="726">
                  <c:v>183.54585450000033</c:v>
                </c:pt>
                <c:pt idx="727">
                  <c:v>184.59108550000033</c:v>
                </c:pt>
                <c:pt idx="728">
                  <c:v>185.78149150000036</c:v>
                </c:pt>
                <c:pt idx="729">
                  <c:v>184.36272150000036</c:v>
                </c:pt>
                <c:pt idx="730">
                  <c:v>183.98329200000035</c:v>
                </c:pt>
                <c:pt idx="731">
                  <c:v>184.32169450000035</c:v>
                </c:pt>
                <c:pt idx="732">
                  <c:v>181.71197700000033</c:v>
                </c:pt>
                <c:pt idx="733">
                  <c:v>178.49239650000032</c:v>
                </c:pt>
                <c:pt idx="734">
                  <c:v>181.62385900000035</c:v>
                </c:pt>
                <c:pt idx="735">
                  <c:v>182.43179650000036</c:v>
                </c:pt>
                <c:pt idx="736">
                  <c:v>182.89707750000036</c:v>
                </c:pt>
                <c:pt idx="737">
                  <c:v>181.82587600000036</c:v>
                </c:pt>
                <c:pt idx="738">
                  <c:v>179.20238900000035</c:v>
                </c:pt>
                <c:pt idx="739">
                  <c:v>180.79215550000035</c:v>
                </c:pt>
                <c:pt idx="740">
                  <c:v>186.48688750000036</c:v>
                </c:pt>
                <c:pt idx="741">
                  <c:v>186.48688750000036</c:v>
                </c:pt>
                <c:pt idx="742">
                  <c:v>186.63236700000036</c:v>
                </c:pt>
                <c:pt idx="743">
                  <c:v>185.99791200000035</c:v>
                </c:pt>
                <c:pt idx="744">
                  <c:v>187.56962800000036</c:v>
                </c:pt>
                <c:pt idx="745">
                  <c:v>188.70737750000038</c:v>
                </c:pt>
                <c:pt idx="746">
                  <c:v>189.60606150000038</c:v>
                </c:pt>
                <c:pt idx="747">
                  <c:v>191.93721850000037</c:v>
                </c:pt>
                <c:pt idx="748">
                  <c:v>190.35162000000037</c:v>
                </c:pt>
                <c:pt idx="749">
                  <c:v>187.81891100000036</c:v>
                </c:pt>
                <c:pt idx="750">
                  <c:v>189.45858200000035</c:v>
                </c:pt>
                <c:pt idx="751">
                  <c:v>190.28054700000035</c:v>
                </c:pt>
                <c:pt idx="752">
                  <c:v>189.83307050000036</c:v>
                </c:pt>
                <c:pt idx="753">
                  <c:v>189.97654550000036</c:v>
                </c:pt>
                <c:pt idx="754">
                  <c:v>188.75237000000035</c:v>
                </c:pt>
                <c:pt idx="755">
                  <c:v>187.05999900000035</c:v>
                </c:pt>
                <c:pt idx="756">
                  <c:v>187.49783600000035</c:v>
                </c:pt>
                <c:pt idx="757">
                  <c:v>189.06106150000033</c:v>
                </c:pt>
                <c:pt idx="758">
                  <c:v>189.63431350000033</c:v>
                </c:pt>
                <c:pt idx="759">
                  <c:v>189.92214100000032</c:v>
                </c:pt>
                <c:pt idx="760">
                  <c:v>187.90957450000033</c:v>
                </c:pt>
                <c:pt idx="761">
                  <c:v>188.76500750000034</c:v>
                </c:pt>
                <c:pt idx="762">
                  <c:v>186.37198600000033</c:v>
                </c:pt>
                <c:pt idx="763">
                  <c:v>189.97910250000032</c:v>
                </c:pt>
                <c:pt idx="764">
                  <c:v>190.43919850000032</c:v>
                </c:pt>
                <c:pt idx="765">
                  <c:v>190.96086950000031</c:v>
                </c:pt>
                <c:pt idx="766">
                  <c:v>192.6920960000003</c:v>
                </c:pt>
                <c:pt idx="767">
                  <c:v>191.1189385000003</c:v>
                </c:pt>
                <c:pt idx="768">
                  <c:v>189.78925000000029</c:v>
                </c:pt>
                <c:pt idx="769">
                  <c:v>189.86473500000028</c:v>
                </c:pt>
                <c:pt idx="770">
                  <c:v>190.7494200000003</c:v>
                </c:pt>
                <c:pt idx="771">
                  <c:v>191.75500450000033</c:v>
                </c:pt>
                <c:pt idx="772">
                  <c:v>192.46637650000031</c:v>
                </c:pt>
                <c:pt idx="773">
                  <c:v>191.9155740000003</c:v>
                </c:pt>
                <c:pt idx="774">
                  <c:v>193.90724400000033</c:v>
                </c:pt>
                <c:pt idx="775">
                  <c:v>193.32453500000034</c:v>
                </c:pt>
                <c:pt idx="776">
                  <c:v>193.94235050000032</c:v>
                </c:pt>
                <c:pt idx="777">
                  <c:v>194.77055300000032</c:v>
                </c:pt>
                <c:pt idx="778">
                  <c:v>194.89879850000031</c:v>
                </c:pt>
                <c:pt idx="779">
                  <c:v>195.41489450000029</c:v>
                </c:pt>
                <c:pt idx="780">
                  <c:v>197.80921600000028</c:v>
                </c:pt>
                <c:pt idx="781">
                  <c:v>197.83690050000027</c:v>
                </c:pt>
                <c:pt idx="782">
                  <c:v>198.52439450000028</c:v>
                </c:pt>
                <c:pt idx="783">
                  <c:v>198.73900200000028</c:v>
                </c:pt>
                <c:pt idx="784">
                  <c:v>197.37390700000029</c:v>
                </c:pt>
                <c:pt idx="785">
                  <c:v>197.82317600000027</c:v>
                </c:pt>
                <c:pt idx="786">
                  <c:v>198.75176400000026</c:v>
                </c:pt>
                <c:pt idx="787">
                  <c:v>198.01106400000026</c:v>
                </c:pt>
                <c:pt idx="788">
                  <c:v>199.45749550000028</c:v>
                </c:pt>
                <c:pt idx="789">
                  <c:v>200.86949000000027</c:v>
                </c:pt>
                <c:pt idx="790">
                  <c:v>201.13584400000028</c:v>
                </c:pt>
                <c:pt idx="791">
                  <c:v>201.49126150000029</c:v>
                </c:pt>
                <c:pt idx="792">
                  <c:v>201.28202950000028</c:v>
                </c:pt>
                <c:pt idx="793">
                  <c:v>200.94411550000027</c:v>
                </c:pt>
                <c:pt idx="794">
                  <c:v>201.88285600000026</c:v>
                </c:pt>
                <c:pt idx="795">
                  <c:v>202.37477850000025</c:v>
                </c:pt>
                <c:pt idx="796">
                  <c:v>201.98939750000025</c:v>
                </c:pt>
                <c:pt idx="797">
                  <c:v>201.20420900000025</c:v>
                </c:pt>
                <c:pt idx="798">
                  <c:v>202.30886700000025</c:v>
                </c:pt>
                <c:pt idx="799">
                  <c:v>201.93704700000023</c:v>
                </c:pt>
                <c:pt idx="800">
                  <c:v>202.27766350000024</c:v>
                </c:pt>
                <c:pt idx="801">
                  <c:v>203.22809050000026</c:v>
                </c:pt>
                <c:pt idx="802">
                  <c:v>202.95433700000027</c:v>
                </c:pt>
                <c:pt idx="803">
                  <c:v>203.12412850000024</c:v>
                </c:pt>
                <c:pt idx="804">
                  <c:v>203.79285900000022</c:v>
                </c:pt>
                <c:pt idx="805">
                  <c:v>204.24457150000021</c:v>
                </c:pt>
                <c:pt idx="806">
                  <c:v>202.89438150000021</c:v>
                </c:pt>
                <c:pt idx="807">
                  <c:v>203.4660910000002</c:v>
                </c:pt>
                <c:pt idx="808">
                  <c:v>201.42025600000019</c:v>
                </c:pt>
                <c:pt idx="809">
                  <c:v>201.19895650000018</c:v>
                </c:pt>
                <c:pt idx="810">
                  <c:v>201.01104150000018</c:v>
                </c:pt>
                <c:pt idx="811">
                  <c:v>201.36811900000018</c:v>
                </c:pt>
                <c:pt idx="812">
                  <c:v>201.50535250000016</c:v>
                </c:pt>
                <c:pt idx="813">
                  <c:v>201.57785850000016</c:v>
                </c:pt>
                <c:pt idx="814">
                  <c:v>202.04273900000015</c:v>
                </c:pt>
                <c:pt idx="815">
                  <c:v>201.07106300000015</c:v>
                </c:pt>
                <c:pt idx="816">
                  <c:v>200.47488300000015</c:v>
                </c:pt>
                <c:pt idx="817">
                  <c:v>200.85052900000014</c:v>
                </c:pt>
                <c:pt idx="818">
                  <c:v>200.60316350000014</c:v>
                </c:pt>
                <c:pt idx="819">
                  <c:v>199.97240250000013</c:v>
                </c:pt>
                <c:pt idx="820">
                  <c:v>195.65720200000013</c:v>
                </c:pt>
                <c:pt idx="821">
                  <c:v>194.28443950000013</c:v>
                </c:pt>
                <c:pt idx="822">
                  <c:v>193.37487850000014</c:v>
                </c:pt>
                <c:pt idx="823">
                  <c:v>194.16140300000012</c:v>
                </c:pt>
                <c:pt idx="824">
                  <c:v>195.3712565000001</c:v>
                </c:pt>
                <c:pt idx="825">
                  <c:v>198.4419875000001</c:v>
                </c:pt>
                <c:pt idx="826">
                  <c:v>199.03724150000008</c:v>
                </c:pt>
                <c:pt idx="827">
                  <c:v>199.62317800000005</c:v>
                </c:pt>
                <c:pt idx="828">
                  <c:v>198.76847200000003</c:v>
                </c:pt>
                <c:pt idx="829">
                  <c:v>199.55716800000002</c:v>
                </c:pt>
                <c:pt idx="830">
                  <c:v>199.42824700000003</c:v>
                </c:pt>
                <c:pt idx="831">
                  <c:v>198.23262000000003</c:v>
                </c:pt>
                <c:pt idx="832">
                  <c:v>196.90252100000004</c:v>
                </c:pt>
                <c:pt idx="833">
                  <c:v>198.39881350000005</c:v>
                </c:pt>
                <c:pt idx="834">
                  <c:v>198.76852700000006</c:v>
                </c:pt>
                <c:pt idx="835">
                  <c:v>201.48716550000006</c:v>
                </c:pt>
                <c:pt idx="836">
                  <c:v>201.71240350000008</c:v>
                </c:pt>
                <c:pt idx="837">
                  <c:v>202.48808700000009</c:v>
                </c:pt>
                <c:pt idx="838">
                  <c:v>203.99380600000009</c:v>
                </c:pt>
                <c:pt idx="839">
                  <c:v>204.94603600000011</c:v>
                </c:pt>
                <c:pt idx="840">
                  <c:v>205.66631250000009</c:v>
                </c:pt>
                <c:pt idx="841">
                  <c:v>206.0756765000001</c:v>
                </c:pt>
                <c:pt idx="842">
                  <c:v>206.79122350000009</c:v>
                </c:pt>
                <c:pt idx="843">
                  <c:v>207.8898435000001</c:v>
                </c:pt>
                <c:pt idx="844">
                  <c:v>209.34406600000011</c:v>
                </c:pt>
                <c:pt idx="845">
                  <c:v>208.83990300000011</c:v>
                </c:pt>
                <c:pt idx="846">
                  <c:v>212.83708900000011</c:v>
                </c:pt>
                <c:pt idx="847">
                  <c:v>213.13469100000009</c:v>
                </c:pt>
                <c:pt idx="848">
                  <c:v>214.50473600000007</c:v>
                </c:pt>
                <c:pt idx="849">
                  <c:v>214.32072150000008</c:v>
                </c:pt>
                <c:pt idx="850">
                  <c:v>213.62637000000007</c:v>
                </c:pt>
                <c:pt idx="851">
                  <c:v>214.30075800000009</c:v>
                </c:pt>
                <c:pt idx="852">
                  <c:v>213.7111330000001</c:v>
                </c:pt>
                <c:pt idx="853">
                  <c:v>213.18413450000008</c:v>
                </c:pt>
                <c:pt idx="854">
                  <c:v>214.3555210000001</c:v>
                </c:pt>
                <c:pt idx="855">
                  <c:v>213.87229750000009</c:v>
                </c:pt>
                <c:pt idx="856">
                  <c:v>212.13320150000007</c:v>
                </c:pt>
                <c:pt idx="857">
                  <c:v>212.06029900000007</c:v>
                </c:pt>
                <c:pt idx="858">
                  <c:v>213.43247050000008</c:v>
                </c:pt>
                <c:pt idx="859">
                  <c:v>213.01844950000006</c:v>
                </c:pt>
                <c:pt idx="860">
                  <c:v>214.24468500000006</c:v>
                </c:pt>
                <c:pt idx="861">
                  <c:v>214.07952600000007</c:v>
                </c:pt>
                <c:pt idx="862">
                  <c:v>213.23288150000008</c:v>
                </c:pt>
                <c:pt idx="863">
                  <c:v>213.19872300000009</c:v>
                </c:pt>
                <c:pt idx="864">
                  <c:v>212.78861150000009</c:v>
                </c:pt>
                <c:pt idx="865">
                  <c:v>212.55055750000008</c:v>
                </c:pt>
                <c:pt idx="866">
                  <c:v>212.7938525000001</c:v>
                </c:pt>
                <c:pt idx="867">
                  <c:v>212.88014350000012</c:v>
                </c:pt>
                <c:pt idx="868">
                  <c:v>213.81459450000011</c:v>
                </c:pt>
                <c:pt idx="869">
                  <c:v>211.49452700000012</c:v>
                </c:pt>
                <c:pt idx="870">
                  <c:v>211.8777735000001</c:v>
                </c:pt>
                <c:pt idx="871">
                  <c:v>212.62780150000012</c:v>
                </c:pt>
                <c:pt idx="872">
                  <c:v>211.36044750000013</c:v>
                </c:pt>
                <c:pt idx="873">
                  <c:v>212.25671100000014</c:v>
                </c:pt>
                <c:pt idx="874">
                  <c:v>212.40681900000013</c:v>
                </c:pt>
                <c:pt idx="875">
                  <c:v>212.76715450000015</c:v>
                </c:pt>
                <c:pt idx="876">
                  <c:v>213.42303650000017</c:v>
                </c:pt>
                <c:pt idx="877">
                  <c:v>212.28891100000016</c:v>
                </c:pt>
                <c:pt idx="878">
                  <c:v>209.85561500000014</c:v>
                </c:pt>
                <c:pt idx="879">
                  <c:v>207.04864000000015</c:v>
                </c:pt>
                <c:pt idx="880">
                  <c:v>205.87021200000015</c:v>
                </c:pt>
                <c:pt idx="881">
                  <c:v>205.24590100000015</c:v>
                </c:pt>
                <c:pt idx="882">
                  <c:v>206.58442450000013</c:v>
                </c:pt>
                <c:pt idx="883">
                  <c:v>206.13198300000013</c:v>
                </c:pt>
                <c:pt idx="884">
                  <c:v>202.27806850000013</c:v>
                </c:pt>
                <c:pt idx="885">
                  <c:v>202.34245150000015</c:v>
                </c:pt>
                <c:pt idx="886">
                  <c:v>204.79211100000015</c:v>
                </c:pt>
                <c:pt idx="887">
                  <c:v>203.87983500000013</c:v>
                </c:pt>
                <c:pt idx="888">
                  <c:v>203.75052200000013</c:v>
                </c:pt>
                <c:pt idx="889">
                  <c:v>204.4914930000001</c:v>
                </c:pt>
                <c:pt idx="890">
                  <c:v>205.35940300000007</c:v>
                </c:pt>
                <c:pt idx="891">
                  <c:v>205.31868700000007</c:v>
                </c:pt>
                <c:pt idx="892">
                  <c:v>204.93404950000007</c:v>
                </c:pt>
                <c:pt idx="893">
                  <c:v>203.99481650000007</c:v>
                </c:pt>
                <c:pt idx="894">
                  <c:v>206.66712950000004</c:v>
                </c:pt>
                <c:pt idx="895">
                  <c:v>208.06355700000003</c:v>
                </c:pt>
                <c:pt idx="896">
                  <c:v>206.33375000000004</c:v>
                </c:pt>
                <c:pt idx="897">
                  <c:v>204.14250600000003</c:v>
                </c:pt>
                <c:pt idx="898">
                  <c:v>203.10787550000001</c:v>
                </c:pt>
                <c:pt idx="899">
                  <c:v>200.07062450000001</c:v>
                </c:pt>
                <c:pt idx="900">
                  <c:v>200.93569149999999</c:v>
                </c:pt>
                <c:pt idx="901">
                  <c:v>199.21107899999998</c:v>
                </c:pt>
                <c:pt idx="902">
                  <c:v>200.96022149999996</c:v>
                </c:pt>
                <c:pt idx="903">
                  <c:v>201.55508899999995</c:v>
                </c:pt>
                <c:pt idx="904">
                  <c:v>201.39939999999996</c:v>
                </c:pt>
                <c:pt idx="905">
                  <c:v>201.22940199999996</c:v>
                </c:pt>
                <c:pt idx="906">
                  <c:v>201.49506599999995</c:v>
                </c:pt>
                <c:pt idx="907">
                  <c:v>203.64945799999995</c:v>
                </c:pt>
                <c:pt idx="908">
                  <c:v>201.24905499999994</c:v>
                </c:pt>
                <c:pt idx="909">
                  <c:v>197.53210299999995</c:v>
                </c:pt>
                <c:pt idx="910">
                  <c:v>199.21214449999994</c:v>
                </c:pt>
                <c:pt idx="911">
                  <c:v>202.02434899999992</c:v>
                </c:pt>
                <c:pt idx="912">
                  <c:v>201.80299949999991</c:v>
                </c:pt>
                <c:pt idx="913">
                  <c:v>201.71844949999991</c:v>
                </c:pt>
                <c:pt idx="914">
                  <c:v>199.9454304999999</c:v>
                </c:pt>
                <c:pt idx="915">
                  <c:v>201.57871149999988</c:v>
                </c:pt>
                <c:pt idx="916">
                  <c:v>200.28419749999986</c:v>
                </c:pt>
                <c:pt idx="917">
                  <c:v>200.44320099999987</c:v>
                </c:pt>
                <c:pt idx="918">
                  <c:v>197.48483149999987</c:v>
                </c:pt>
                <c:pt idx="919">
                  <c:v>197.11418899999987</c:v>
                </c:pt>
                <c:pt idx="920">
                  <c:v>198.65865499999987</c:v>
                </c:pt>
                <c:pt idx="921">
                  <c:v>200.24806299999986</c:v>
                </c:pt>
                <c:pt idx="922">
                  <c:v>202.08385249999986</c:v>
                </c:pt>
                <c:pt idx="923">
                  <c:v>201.65889699999985</c:v>
                </c:pt>
                <c:pt idx="924">
                  <c:v>203.35674799999984</c:v>
                </c:pt>
                <c:pt idx="925">
                  <c:v>204.40527699999981</c:v>
                </c:pt>
                <c:pt idx="926">
                  <c:v>204.90692149999981</c:v>
                </c:pt>
                <c:pt idx="927">
                  <c:v>206.05326499999981</c:v>
                </c:pt>
                <c:pt idx="928">
                  <c:v>207.22915549999979</c:v>
                </c:pt>
                <c:pt idx="929">
                  <c:v>208.0902249999998</c:v>
                </c:pt>
                <c:pt idx="930">
                  <c:v>209.54563299999981</c:v>
                </c:pt>
                <c:pt idx="931">
                  <c:v>209.38526949999982</c:v>
                </c:pt>
                <c:pt idx="932">
                  <c:v>206.64499749999985</c:v>
                </c:pt>
                <c:pt idx="933">
                  <c:v>207.44297299999985</c:v>
                </c:pt>
                <c:pt idx="934">
                  <c:v>208.29544249999987</c:v>
                </c:pt>
                <c:pt idx="935">
                  <c:v>208.85561949999988</c:v>
                </c:pt>
                <c:pt idx="936">
                  <c:v>209.4263739999999</c:v>
                </c:pt>
                <c:pt idx="937">
                  <c:v>210.36614949999989</c:v>
                </c:pt>
                <c:pt idx="938">
                  <c:v>210.05740399999988</c:v>
                </c:pt>
                <c:pt idx="939">
                  <c:v>210.17783299999988</c:v>
                </c:pt>
                <c:pt idx="940">
                  <c:v>209.20899099999988</c:v>
                </c:pt>
                <c:pt idx="941">
                  <c:v>206.58391699999987</c:v>
                </c:pt>
                <c:pt idx="942">
                  <c:v>202.88577249999989</c:v>
                </c:pt>
                <c:pt idx="943">
                  <c:v>202.43036249999989</c:v>
                </c:pt>
                <c:pt idx="944">
                  <c:v>199.3890764999999</c:v>
                </c:pt>
                <c:pt idx="945">
                  <c:v>200.2375769999999</c:v>
                </c:pt>
                <c:pt idx="946">
                  <c:v>196.8459299999999</c:v>
                </c:pt>
                <c:pt idx="947">
                  <c:v>197.0054774999999</c:v>
                </c:pt>
                <c:pt idx="948">
                  <c:v>199.54617599999989</c:v>
                </c:pt>
                <c:pt idx="949">
                  <c:v>201.16144049999988</c:v>
                </c:pt>
                <c:pt idx="950">
                  <c:v>203.08429099999987</c:v>
                </c:pt>
                <c:pt idx="951">
                  <c:v>200.64397649999987</c:v>
                </c:pt>
                <c:pt idx="952">
                  <c:v>199.94640099999987</c:v>
                </c:pt>
                <c:pt idx="953">
                  <c:v>195.79366849999988</c:v>
                </c:pt>
                <c:pt idx="954">
                  <c:v>196.09883849999989</c:v>
                </c:pt>
                <c:pt idx="955">
                  <c:v>198.35067649999991</c:v>
                </c:pt>
                <c:pt idx="956">
                  <c:v>199.54881599999993</c:v>
                </c:pt>
                <c:pt idx="957">
                  <c:v>196.83603999999994</c:v>
                </c:pt>
                <c:pt idx="958">
                  <c:v>193.72847049999993</c:v>
                </c:pt>
                <c:pt idx="959">
                  <c:v>197.48385349999992</c:v>
                </c:pt>
                <c:pt idx="960">
                  <c:v>197.94003349999991</c:v>
                </c:pt>
                <c:pt idx="961">
                  <c:v>197.77539649999991</c:v>
                </c:pt>
                <c:pt idx="962">
                  <c:v>196.99725649999993</c:v>
                </c:pt>
                <c:pt idx="963">
                  <c:v>196.34122299999993</c:v>
                </c:pt>
                <c:pt idx="964">
                  <c:v>194.61281899999994</c:v>
                </c:pt>
                <c:pt idx="965">
                  <c:v>194.01180999999994</c:v>
                </c:pt>
                <c:pt idx="966">
                  <c:v>186.70783749999995</c:v>
                </c:pt>
                <c:pt idx="967">
                  <c:v>189.84705949999994</c:v>
                </c:pt>
                <c:pt idx="968">
                  <c:v>190.27256049999994</c:v>
                </c:pt>
                <c:pt idx="969">
                  <c:v>188.39406899999994</c:v>
                </c:pt>
                <c:pt idx="970">
                  <c:v>186.62937549999995</c:v>
                </c:pt>
                <c:pt idx="971">
                  <c:v>184.91135349999996</c:v>
                </c:pt>
                <c:pt idx="972">
                  <c:v>182.23801299999997</c:v>
                </c:pt>
                <c:pt idx="973">
                  <c:v>184.65401099999994</c:v>
                </c:pt>
                <c:pt idx="974">
                  <c:v>188.75730499999992</c:v>
                </c:pt>
                <c:pt idx="975">
                  <c:v>191.63640549999991</c:v>
                </c:pt>
                <c:pt idx="976">
                  <c:v>192.86729899999989</c:v>
                </c:pt>
                <c:pt idx="977">
                  <c:v>194.37072749999987</c:v>
                </c:pt>
                <c:pt idx="978">
                  <c:v>192.41428649999989</c:v>
                </c:pt>
                <c:pt idx="979">
                  <c:v>195.22645249999991</c:v>
                </c:pt>
                <c:pt idx="980">
                  <c:v>197.46943749999988</c:v>
                </c:pt>
                <c:pt idx="981">
                  <c:v>195.5928774999999</c:v>
                </c:pt>
                <c:pt idx="982">
                  <c:v>195.6122189999999</c:v>
                </c:pt>
                <c:pt idx="983">
                  <c:v>194.8208374999999</c:v>
                </c:pt>
                <c:pt idx="984">
                  <c:v>196.6810549999999</c:v>
                </c:pt>
                <c:pt idx="985">
                  <c:v>195.2868629999999</c:v>
                </c:pt>
                <c:pt idx="986">
                  <c:v>195.2477549999999</c:v>
                </c:pt>
                <c:pt idx="987">
                  <c:v>196.71312549999988</c:v>
                </c:pt>
                <c:pt idx="988">
                  <c:v>198.46741699999987</c:v>
                </c:pt>
                <c:pt idx="989">
                  <c:v>198.46741699999987</c:v>
                </c:pt>
                <c:pt idx="990">
                  <c:v>201.0949599999999</c:v>
                </c:pt>
                <c:pt idx="991">
                  <c:v>204.85208099999988</c:v>
                </c:pt>
                <c:pt idx="992">
                  <c:v>204.29420549999989</c:v>
                </c:pt>
                <c:pt idx="993">
                  <c:v>203.28109949999987</c:v>
                </c:pt>
                <c:pt idx="994">
                  <c:v>201.55753149999987</c:v>
                </c:pt>
                <c:pt idx="995">
                  <c:v>202.20599399999986</c:v>
                </c:pt>
                <c:pt idx="996">
                  <c:v>201.73773199999988</c:v>
                </c:pt>
                <c:pt idx="997">
                  <c:v>200.77647549999989</c:v>
                </c:pt>
                <c:pt idx="998">
                  <c:v>200.16625649999989</c:v>
                </c:pt>
                <c:pt idx="999">
                  <c:v>197.2604744999999</c:v>
                </c:pt>
                <c:pt idx="1000">
                  <c:v>195.27773549999989</c:v>
                </c:pt>
                <c:pt idx="1001">
                  <c:v>197.08598649999988</c:v>
                </c:pt>
                <c:pt idx="1002">
                  <c:v>198.66606999999985</c:v>
                </c:pt>
                <c:pt idx="1003">
                  <c:v>195.87421949999984</c:v>
                </c:pt>
                <c:pt idx="1004">
                  <c:v>193.35841999999985</c:v>
                </c:pt>
                <c:pt idx="1005">
                  <c:v>196.27997149999985</c:v>
                </c:pt>
                <c:pt idx="1006">
                  <c:v>194.55870399999986</c:v>
                </c:pt>
                <c:pt idx="1007">
                  <c:v>196.60382499999986</c:v>
                </c:pt>
                <c:pt idx="1008">
                  <c:v>194.74438499999988</c:v>
                </c:pt>
                <c:pt idx="1009">
                  <c:v>194.38193799999988</c:v>
                </c:pt>
                <c:pt idx="1010">
                  <c:v>192.07497399999988</c:v>
                </c:pt>
                <c:pt idx="1011">
                  <c:v>191.80355899999986</c:v>
                </c:pt>
                <c:pt idx="1012">
                  <c:v>189.53204749999986</c:v>
                </c:pt>
                <c:pt idx="1013">
                  <c:v>188.91857699999986</c:v>
                </c:pt>
                <c:pt idx="1014">
                  <c:v>186.80326299999987</c:v>
                </c:pt>
                <c:pt idx="1015">
                  <c:v>186.65842399999985</c:v>
                </c:pt>
                <c:pt idx="1016">
                  <c:v>183.38210649999985</c:v>
                </c:pt>
                <c:pt idx="1017">
                  <c:v>183.05339599999985</c:v>
                </c:pt>
                <c:pt idx="1018">
                  <c:v>182.46684999999985</c:v>
                </c:pt>
                <c:pt idx="1019">
                  <c:v>186.69658249999986</c:v>
                </c:pt>
                <c:pt idx="1020">
                  <c:v>185.87328999999986</c:v>
                </c:pt>
                <c:pt idx="1021">
                  <c:v>180.36625449999985</c:v>
                </c:pt>
                <c:pt idx="1022">
                  <c:v>185.01571649999985</c:v>
                </c:pt>
                <c:pt idx="1023">
                  <c:v>183.41143849999986</c:v>
                </c:pt>
                <c:pt idx="1024">
                  <c:v>182.61349299999986</c:v>
                </c:pt>
                <c:pt idx="1025">
                  <c:v>181.85790149999985</c:v>
                </c:pt>
                <c:pt idx="1026">
                  <c:v>183.80049749999986</c:v>
                </c:pt>
                <c:pt idx="1027">
                  <c:v>184.13671549999987</c:v>
                </c:pt>
                <c:pt idx="1028">
                  <c:v>187.63778099999985</c:v>
                </c:pt>
                <c:pt idx="1029">
                  <c:v>188.53314049999983</c:v>
                </c:pt>
                <c:pt idx="1030">
                  <c:v>186.94277049999982</c:v>
                </c:pt>
                <c:pt idx="1031">
                  <c:v>188.53926649999985</c:v>
                </c:pt>
                <c:pt idx="1032">
                  <c:v>188.25682749999984</c:v>
                </c:pt>
                <c:pt idx="1033">
                  <c:v>188.34946749999983</c:v>
                </c:pt>
                <c:pt idx="1034">
                  <c:v>187.77467049999984</c:v>
                </c:pt>
                <c:pt idx="1035">
                  <c:v>187.45360349999984</c:v>
                </c:pt>
                <c:pt idx="1036">
                  <c:v>189.22600249999985</c:v>
                </c:pt>
                <c:pt idx="1037">
                  <c:v>186.67363749999984</c:v>
                </c:pt>
                <c:pt idx="1038">
                  <c:v>182.45842349999984</c:v>
                </c:pt>
                <c:pt idx="1039">
                  <c:v>181.86733599999985</c:v>
                </c:pt>
                <c:pt idx="1040">
                  <c:v>180.82054999999986</c:v>
                </c:pt>
                <c:pt idx="1041">
                  <c:v>177.19715299999984</c:v>
                </c:pt>
                <c:pt idx="1042">
                  <c:v>175.95133499999983</c:v>
                </c:pt>
                <c:pt idx="1043">
                  <c:v>176.20919749999982</c:v>
                </c:pt>
                <c:pt idx="1044">
                  <c:v>179.52659799999981</c:v>
                </c:pt>
                <c:pt idx="1045">
                  <c:v>177.00838199999981</c:v>
                </c:pt>
                <c:pt idx="1046">
                  <c:v>178.49284699999981</c:v>
                </c:pt>
                <c:pt idx="1047">
                  <c:v>179.86431199999984</c:v>
                </c:pt>
                <c:pt idx="1048">
                  <c:v>181.25474249999985</c:v>
                </c:pt>
                <c:pt idx="1049">
                  <c:v>182.35242099999982</c:v>
                </c:pt>
                <c:pt idx="1050">
                  <c:v>182.59145349999983</c:v>
                </c:pt>
                <c:pt idx="1051">
                  <c:v>181.76475749999983</c:v>
                </c:pt>
                <c:pt idx="1052">
                  <c:v>179.33140699999984</c:v>
                </c:pt>
                <c:pt idx="1053">
                  <c:v>179.19733199999985</c:v>
                </c:pt>
                <c:pt idx="1054">
                  <c:v>179.57235949999986</c:v>
                </c:pt>
                <c:pt idx="1055">
                  <c:v>179.92903349999983</c:v>
                </c:pt>
                <c:pt idx="1056">
                  <c:v>180.98244249999982</c:v>
                </c:pt>
                <c:pt idx="1057">
                  <c:v>182.05735249999981</c:v>
                </c:pt>
                <c:pt idx="1058">
                  <c:v>182.24469399999981</c:v>
                </c:pt>
                <c:pt idx="1059">
                  <c:v>179.89744349999981</c:v>
                </c:pt>
                <c:pt idx="1060">
                  <c:v>179.48142949999982</c:v>
                </c:pt>
                <c:pt idx="1061">
                  <c:v>179.5505334999998</c:v>
                </c:pt>
                <c:pt idx="1062">
                  <c:v>179.8158679999998</c:v>
                </c:pt>
                <c:pt idx="1063">
                  <c:v>181.9230919999998</c:v>
                </c:pt>
                <c:pt idx="1064">
                  <c:v>181.6727079999998</c:v>
                </c:pt>
                <c:pt idx="1065">
                  <c:v>184.8307269999998</c:v>
                </c:pt>
                <c:pt idx="1066">
                  <c:v>185.12538999999978</c:v>
                </c:pt>
                <c:pt idx="1067">
                  <c:v>185.5334359999998</c:v>
                </c:pt>
                <c:pt idx="1068">
                  <c:v>183.80155549999978</c:v>
                </c:pt>
                <c:pt idx="1069">
                  <c:v>182.20061299999978</c:v>
                </c:pt>
                <c:pt idx="1070">
                  <c:v>183.9607579999998</c:v>
                </c:pt>
                <c:pt idx="1071">
                  <c:v>186.82361549999979</c:v>
                </c:pt>
                <c:pt idx="1072">
                  <c:v>189.15435549999978</c:v>
                </c:pt>
                <c:pt idx="1073">
                  <c:v>191.18216049999978</c:v>
                </c:pt>
                <c:pt idx="1074">
                  <c:v>190.9785884999998</c:v>
                </c:pt>
                <c:pt idx="1075">
                  <c:v>191.71739449999978</c:v>
                </c:pt>
                <c:pt idx="1076">
                  <c:v>193.41437049999979</c:v>
                </c:pt>
                <c:pt idx="1077">
                  <c:v>194.16858249999979</c:v>
                </c:pt>
                <c:pt idx="1078">
                  <c:v>194.73741849999979</c:v>
                </c:pt>
                <c:pt idx="1079">
                  <c:v>195.1586499999998</c:v>
                </c:pt>
                <c:pt idx="1080">
                  <c:v>196.70400299999977</c:v>
                </c:pt>
                <c:pt idx="1081">
                  <c:v>197.66577999999976</c:v>
                </c:pt>
                <c:pt idx="1082">
                  <c:v>198.63328849999976</c:v>
                </c:pt>
                <c:pt idx="1083">
                  <c:v>199.09848549999975</c:v>
                </c:pt>
                <c:pt idx="1084">
                  <c:v>198.91428199999976</c:v>
                </c:pt>
                <c:pt idx="1085">
                  <c:v>197.64200599999975</c:v>
                </c:pt>
                <c:pt idx="1086">
                  <c:v>195.50583599999976</c:v>
                </c:pt>
                <c:pt idx="1087">
                  <c:v>196.44545449999978</c:v>
                </c:pt>
                <c:pt idx="1088">
                  <c:v>196.51672349999978</c:v>
                </c:pt>
                <c:pt idx="1089">
                  <c:v>195.00580849999977</c:v>
                </c:pt>
                <c:pt idx="1090">
                  <c:v>194.88688449999978</c:v>
                </c:pt>
                <c:pt idx="1091">
                  <c:v>192.55036749999977</c:v>
                </c:pt>
                <c:pt idx="1092">
                  <c:v>196.71940299999977</c:v>
                </c:pt>
                <c:pt idx="1093">
                  <c:v>193.27013849999977</c:v>
                </c:pt>
                <c:pt idx="1094">
                  <c:v>192.18447449999977</c:v>
                </c:pt>
                <c:pt idx="1095">
                  <c:v>192.94075599999974</c:v>
                </c:pt>
                <c:pt idx="1096">
                  <c:v>193.02745149999976</c:v>
                </c:pt>
                <c:pt idx="1097">
                  <c:v>193.37209349999978</c:v>
                </c:pt>
                <c:pt idx="1098">
                  <c:v>194.61884999999975</c:v>
                </c:pt>
                <c:pt idx="1099">
                  <c:v>195.39949449999975</c:v>
                </c:pt>
                <c:pt idx="1100">
                  <c:v>196.37111349999975</c:v>
                </c:pt>
                <c:pt idx="1101">
                  <c:v>197.23055949999977</c:v>
                </c:pt>
                <c:pt idx="1102">
                  <c:v>196.26396949999977</c:v>
                </c:pt>
                <c:pt idx="1103">
                  <c:v>195.01749449999977</c:v>
                </c:pt>
                <c:pt idx="1104">
                  <c:v>191.09862299999978</c:v>
                </c:pt>
                <c:pt idx="1105">
                  <c:v>191.42680899999979</c:v>
                </c:pt>
                <c:pt idx="1106">
                  <c:v>194.0732609999998</c:v>
                </c:pt>
                <c:pt idx="1107">
                  <c:v>192.38808549999982</c:v>
                </c:pt>
                <c:pt idx="1108">
                  <c:v>190.3344974999998</c:v>
                </c:pt>
                <c:pt idx="1109">
                  <c:v>186.67668999999978</c:v>
                </c:pt>
                <c:pt idx="1110">
                  <c:v>184.80014499999976</c:v>
                </c:pt>
                <c:pt idx="1111">
                  <c:v>186.09081449999974</c:v>
                </c:pt>
                <c:pt idx="1112">
                  <c:v>185.71100399999975</c:v>
                </c:pt>
                <c:pt idx="1113">
                  <c:v>185.76398749999976</c:v>
                </c:pt>
                <c:pt idx="1114">
                  <c:v>188.67378949999974</c:v>
                </c:pt>
                <c:pt idx="1115">
                  <c:v>189.33700849999971</c:v>
                </c:pt>
                <c:pt idx="1116">
                  <c:v>192.90475499999971</c:v>
                </c:pt>
                <c:pt idx="1117">
                  <c:v>192.7521684999997</c:v>
                </c:pt>
                <c:pt idx="1118">
                  <c:v>192.70149049999969</c:v>
                </c:pt>
                <c:pt idx="1119">
                  <c:v>191.8030169999997</c:v>
                </c:pt>
                <c:pt idx="1120">
                  <c:v>188.35274199999972</c:v>
                </c:pt>
                <c:pt idx="1121">
                  <c:v>189.64355299999971</c:v>
                </c:pt>
                <c:pt idx="1122">
                  <c:v>188.76939699999971</c:v>
                </c:pt>
                <c:pt idx="1123">
                  <c:v>190.46537299999969</c:v>
                </c:pt>
                <c:pt idx="1124">
                  <c:v>191.59837999999971</c:v>
                </c:pt>
                <c:pt idx="1125">
                  <c:v>193.62844249999969</c:v>
                </c:pt>
                <c:pt idx="1126">
                  <c:v>193.92535349999969</c:v>
                </c:pt>
                <c:pt idx="1127">
                  <c:v>194.97417299999967</c:v>
                </c:pt>
                <c:pt idx="1128">
                  <c:v>195.39415399999965</c:v>
                </c:pt>
                <c:pt idx="1129">
                  <c:v>197.85023249999963</c:v>
                </c:pt>
                <c:pt idx="1130">
                  <c:v>196.82326749999962</c:v>
                </c:pt>
                <c:pt idx="1131">
                  <c:v>198.10130099999961</c:v>
                </c:pt>
                <c:pt idx="1132">
                  <c:v>198.4514944999996</c:v>
                </c:pt>
                <c:pt idx="1133">
                  <c:v>200.34930099999957</c:v>
                </c:pt>
                <c:pt idx="1134">
                  <c:v>202.52227749999957</c:v>
                </c:pt>
                <c:pt idx="1135">
                  <c:v>201.70497349999957</c:v>
                </c:pt>
                <c:pt idx="1136">
                  <c:v>201.10757349999957</c:v>
                </c:pt>
                <c:pt idx="1137">
                  <c:v>200.70407349999957</c:v>
                </c:pt>
                <c:pt idx="1138">
                  <c:v>201.39138349999956</c:v>
                </c:pt>
                <c:pt idx="1139">
                  <c:v>199.78151449999956</c:v>
                </c:pt>
                <c:pt idx="1140">
                  <c:v>199.73948049999956</c:v>
                </c:pt>
                <c:pt idx="1141">
                  <c:v>203.68020749999957</c:v>
                </c:pt>
                <c:pt idx="1142">
                  <c:v>203.80957249999958</c:v>
                </c:pt>
                <c:pt idx="1143">
                  <c:v>204.75967399999959</c:v>
                </c:pt>
                <c:pt idx="1144">
                  <c:v>205.05291799999961</c:v>
                </c:pt>
                <c:pt idx="1145">
                  <c:v>204.7636339999996</c:v>
                </c:pt>
                <c:pt idx="1146">
                  <c:v>203.86582399999961</c:v>
                </c:pt>
                <c:pt idx="1147">
                  <c:v>202.57035299999961</c:v>
                </c:pt>
                <c:pt idx="1148">
                  <c:v>202.7923829999996</c:v>
                </c:pt>
                <c:pt idx="1149">
                  <c:v>202.76922249999961</c:v>
                </c:pt>
                <c:pt idx="1150">
                  <c:v>205.44627299999962</c:v>
                </c:pt>
                <c:pt idx="1151">
                  <c:v>205.6136654999996</c:v>
                </c:pt>
                <c:pt idx="1152">
                  <c:v>206.72023099999959</c:v>
                </c:pt>
                <c:pt idx="1153">
                  <c:v>208.07069999999959</c:v>
                </c:pt>
                <c:pt idx="1154">
                  <c:v>209.8315379999996</c:v>
                </c:pt>
                <c:pt idx="1155">
                  <c:v>209.7233984999996</c:v>
                </c:pt>
                <c:pt idx="1156">
                  <c:v>208.35456149999962</c:v>
                </c:pt>
                <c:pt idx="1157">
                  <c:v>208.52689849999962</c:v>
                </c:pt>
                <c:pt idx="1158">
                  <c:v>207.66015699999963</c:v>
                </c:pt>
                <c:pt idx="1159">
                  <c:v>206.74939649999962</c:v>
                </c:pt>
                <c:pt idx="1160">
                  <c:v>206.69876799999963</c:v>
                </c:pt>
                <c:pt idx="1161">
                  <c:v>205.62783499999964</c:v>
                </c:pt>
                <c:pt idx="1162">
                  <c:v>205.69060599999966</c:v>
                </c:pt>
                <c:pt idx="1163">
                  <c:v>206.73674399999967</c:v>
                </c:pt>
                <c:pt idx="1164">
                  <c:v>207.49767249999968</c:v>
                </c:pt>
                <c:pt idx="1165">
                  <c:v>204.53932049999969</c:v>
                </c:pt>
                <c:pt idx="1166">
                  <c:v>202.72180149999969</c:v>
                </c:pt>
                <c:pt idx="1167">
                  <c:v>203.59195949999966</c:v>
                </c:pt>
                <c:pt idx="1168">
                  <c:v>203.72641399999966</c:v>
                </c:pt>
                <c:pt idx="1169">
                  <c:v>203.86323549999966</c:v>
                </c:pt>
                <c:pt idx="1170">
                  <c:v>203.78654799999967</c:v>
                </c:pt>
                <c:pt idx="1171">
                  <c:v>201.03128799999968</c:v>
                </c:pt>
                <c:pt idx="1172">
                  <c:v>201.58814699999968</c:v>
                </c:pt>
                <c:pt idx="1173">
                  <c:v>202.52383199999969</c:v>
                </c:pt>
                <c:pt idx="1174">
                  <c:v>202.22284999999968</c:v>
                </c:pt>
                <c:pt idx="1175">
                  <c:v>202.97990149999967</c:v>
                </c:pt>
                <c:pt idx="1176">
                  <c:v>201.70959899999968</c:v>
                </c:pt>
                <c:pt idx="1177">
                  <c:v>202.91579549999969</c:v>
                </c:pt>
                <c:pt idx="1178">
                  <c:v>203.48616849999971</c:v>
                </c:pt>
                <c:pt idx="1179">
                  <c:v>201.12830149999971</c:v>
                </c:pt>
                <c:pt idx="1180">
                  <c:v>200.74273699999969</c:v>
                </c:pt>
                <c:pt idx="1181">
                  <c:v>199.49767899999969</c:v>
                </c:pt>
                <c:pt idx="1182">
                  <c:v>202.07514449999968</c:v>
                </c:pt>
                <c:pt idx="1183">
                  <c:v>200.93025099999969</c:v>
                </c:pt>
                <c:pt idx="1184">
                  <c:v>200.21646749999968</c:v>
                </c:pt>
                <c:pt idx="1185">
                  <c:v>200.27443749999969</c:v>
                </c:pt>
                <c:pt idx="1186">
                  <c:v>201.35380449999968</c:v>
                </c:pt>
                <c:pt idx="1187">
                  <c:v>201.14362899999966</c:v>
                </c:pt>
                <c:pt idx="1188">
                  <c:v>202.78058149999964</c:v>
                </c:pt>
                <c:pt idx="1189">
                  <c:v>203.79704099999967</c:v>
                </c:pt>
                <c:pt idx="1190">
                  <c:v>203.70209049999966</c:v>
                </c:pt>
                <c:pt idx="1191">
                  <c:v>203.01263699999967</c:v>
                </c:pt>
                <c:pt idx="1192">
                  <c:v>204.53649599999966</c:v>
                </c:pt>
                <c:pt idx="1193">
                  <c:v>204.12809449999966</c:v>
                </c:pt>
                <c:pt idx="1194">
                  <c:v>201.78458499999968</c:v>
                </c:pt>
                <c:pt idx="1195">
                  <c:v>198.84912149999968</c:v>
                </c:pt>
                <c:pt idx="1196">
                  <c:v>198.18722699999967</c:v>
                </c:pt>
                <c:pt idx="1197">
                  <c:v>197.74065299999967</c:v>
                </c:pt>
                <c:pt idx="1198">
                  <c:v>199.22418849999966</c:v>
                </c:pt>
                <c:pt idx="1199">
                  <c:v>199.19235649999968</c:v>
                </c:pt>
                <c:pt idx="1200">
                  <c:v>200.76751399999966</c:v>
                </c:pt>
                <c:pt idx="1201">
                  <c:v>200.09479249999967</c:v>
                </c:pt>
                <c:pt idx="1202">
                  <c:v>200.28917449999969</c:v>
                </c:pt>
                <c:pt idx="1203">
                  <c:v>202.13654349999968</c:v>
                </c:pt>
                <c:pt idx="1204">
                  <c:v>202.62670549999967</c:v>
                </c:pt>
                <c:pt idx="1205">
                  <c:v>201.74228649999966</c:v>
                </c:pt>
                <c:pt idx="1206">
                  <c:v>199.39806649999966</c:v>
                </c:pt>
                <c:pt idx="1207">
                  <c:v>200.78180799999964</c:v>
                </c:pt>
                <c:pt idx="1208">
                  <c:v>201.73853199999965</c:v>
                </c:pt>
                <c:pt idx="1209">
                  <c:v>203.61020899999966</c:v>
                </c:pt>
                <c:pt idx="1210">
                  <c:v>201.74665199999967</c:v>
                </c:pt>
                <c:pt idx="1211">
                  <c:v>199.61072799999968</c:v>
                </c:pt>
                <c:pt idx="1212">
                  <c:v>199.73228149999966</c:v>
                </c:pt>
                <c:pt idx="1213">
                  <c:v>197.14205649999965</c:v>
                </c:pt>
                <c:pt idx="1214">
                  <c:v>196.63926349999966</c:v>
                </c:pt>
                <c:pt idx="1215">
                  <c:v>197.22755549999965</c:v>
                </c:pt>
                <c:pt idx="1216">
                  <c:v>196.76666099999966</c:v>
                </c:pt>
                <c:pt idx="1217">
                  <c:v>195.34784999999965</c:v>
                </c:pt>
                <c:pt idx="1218">
                  <c:v>196.17610199999964</c:v>
                </c:pt>
                <c:pt idx="1219">
                  <c:v>194.53707749999967</c:v>
                </c:pt>
                <c:pt idx="1220">
                  <c:v>196.24840149999966</c:v>
                </c:pt>
                <c:pt idx="1221">
                  <c:v>198.10572449999964</c:v>
                </c:pt>
                <c:pt idx="1222">
                  <c:v>198.36489949999961</c:v>
                </c:pt>
                <c:pt idx="1223">
                  <c:v>196.43892449999962</c:v>
                </c:pt>
                <c:pt idx="1224">
                  <c:v>194.84426799999963</c:v>
                </c:pt>
                <c:pt idx="1225">
                  <c:v>192.68678899999964</c:v>
                </c:pt>
                <c:pt idx="1226">
                  <c:v>191.59233049999963</c:v>
                </c:pt>
                <c:pt idx="1227">
                  <c:v>190.73679749999962</c:v>
                </c:pt>
                <c:pt idx="1228">
                  <c:v>191.5061709999996</c:v>
                </c:pt>
                <c:pt idx="1229">
                  <c:v>192.27557449999961</c:v>
                </c:pt>
                <c:pt idx="1230">
                  <c:v>190.92394449999961</c:v>
                </c:pt>
                <c:pt idx="1231">
                  <c:v>191.39718899999963</c:v>
                </c:pt>
                <c:pt idx="1232">
                  <c:v>191.98392999999965</c:v>
                </c:pt>
                <c:pt idx="1233">
                  <c:v>191.25906749999965</c:v>
                </c:pt>
                <c:pt idx="1234">
                  <c:v>190.26462499999965</c:v>
                </c:pt>
                <c:pt idx="1235">
                  <c:v>191.14564399999963</c:v>
                </c:pt>
                <c:pt idx="1236">
                  <c:v>190.96889399999964</c:v>
                </c:pt>
                <c:pt idx="1237">
                  <c:v>191.62184699999963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0763008"/>
        <c:axId val="170764544"/>
      </c:lineChart>
      <c:dateAx>
        <c:axId val="170763008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crossAx val="170764544"/>
        <c:crosses val="autoZero"/>
        <c:auto val="1"/>
        <c:lblOffset val="100"/>
        <c:baseTimeUnit val="days"/>
      </c:dateAx>
      <c:valAx>
        <c:axId val="170764544"/>
        <c:scaling>
          <c:orientation val="minMax"/>
          <c:min val="50"/>
        </c:scaling>
        <c:delete val="0"/>
        <c:axPos val="l"/>
        <c:majorGridlines/>
        <c:numFmt formatCode="0.00" sourceLinked="1"/>
        <c:majorTickMark val="out"/>
        <c:minorTickMark val="none"/>
        <c:tickLblPos val="nextTo"/>
        <c:crossAx val="170763008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I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3313123359580054"/>
          <c:y val="2.8252405949256341E-2"/>
          <c:w val="0.66902187226596677"/>
          <c:h val="0.6963560804899388"/>
        </c:manualLayout>
      </c:layout>
      <c:lineChart>
        <c:grouping val="standard"/>
        <c:varyColors val="0"/>
        <c:ser>
          <c:idx val="0"/>
          <c:order val="0"/>
          <c:tx>
            <c:strRef>
              <c:f>Beta10!$C$2</c:f>
              <c:strCache>
                <c:ptCount val="1"/>
                <c:pt idx="0">
                  <c:v>pf</c:v>
                </c:pt>
              </c:strCache>
            </c:strRef>
          </c:tx>
          <c:marker>
            <c:symbol val="none"/>
          </c:marker>
          <c:cat>
            <c:numRef>
              <c:f>Beta10!$B$3:$B$1240</c:f>
              <c:numCache>
                <c:formatCode>m/d/yyyy</c:formatCode>
                <c:ptCount val="1238"/>
                <c:pt idx="0">
                  <c:v>43187</c:v>
                </c:pt>
                <c:pt idx="1">
                  <c:v>43192</c:v>
                </c:pt>
                <c:pt idx="2">
                  <c:v>43193</c:v>
                </c:pt>
                <c:pt idx="3">
                  <c:v>43194</c:v>
                </c:pt>
                <c:pt idx="4">
                  <c:v>43195</c:v>
                </c:pt>
                <c:pt idx="5">
                  <c:v>43196</c:v>
                </c:pt>
                <c:pt idx="6">
                  <c:v>43199</c:v>
                </c:pt>
                <c:pt idx="7">
                  <c:v>43200</c:v>
                </c:pt>
                <c:pt idx="8">
                  <c:v>43201</c:v>
                </c:pt>
                <c:pt idx="9">
                  <c:v>43202</c:v>
                </c:pt>
                <c:pt idx="10">
                  <c:v>43203</c:v>
                </c:pt>
                <c:pt idx="11">
                  <c:v>43206</c:v>
                </c:pt>
                <c:pt idx="12">
                  <c:v>43207</c:v>
                </c:pt>
                <c:pt idx="13">
                  <c:v>43208</c:v>
                </c:pt>
                <c:pt idx="14">
                  <c:v>43209</c:v>
                </c:pt>
                <c:pt idx="15">
                  <c:v>43210</c:v>
                </c:pt>
                <c:pt idx="16">
                  <c:v>43213</c:v>
                </c:pt>
                <c:pt idx="17">
                  <c:v>43214</c:v>
                </c:pt>
                <c:pt idx="18">
                  <c:v>43215</c:v>
                </c:pt>
                <c:pt idx="19">
                  <c:v>43216</c:v>
                </c:pt>
                <c:pt idx="20">
                  <c:v>43217</c:v>
                </c:pt>
                <c:pt idx="21">
                  <c:v>43220</c:v>
                </c:pt>
                <c:pt idx="22">
                  <c:v>43222</c:v>
                </c:pt>
                <c:pt idx="23">
                  <c:v>43223</c:v>
                </c:pt>
                <c:pt idx="24">
                  <c:v>43224</c:v>
                </c:pt>
                <c:pt idx="25">
                  <c:v>43227</c:v>
                </c:pt>
                <c:pt idx="26">
                  <c:v>43228</c:v>
                </c:pt>
                <c:pt idx="27">
                  <c:v>43229</c:v>
                </c:pt>
                <c:pt idx="28">
                  <c:v>43230</c:v>
                </c:pt>
                <c:pt idx="29">
                  <c:v>43231</c:v>
                </c:pt>
                <c:pt idx="30">
                  <c:v>43234</c:v>
                </c:pt>
                <c:pt idx="31">
                  <c:v>43235</c:v>
                </c:pt>
                <c:pt idx="32">
                  <c:v>43236</c:v>
                </c:pt>
                <c:pt idx="33">
                  <c:v>43237</c:v>
                </c:pt>
                <c:pt idx="34">
                  <c:v>43238</c:v>
                </c:pt>
                <c:pt idx="35">
                  <c:v>43241</c:v>
                </c:pt>
                <c:pt idx="36">
                  <c:v>43242</c:v>
                </c:pt>
                <c:pt idx="37">
                  <c:v>43243</c:v>
                </c:pt>
                <c:pt idx="38">
                  <c:v>43244</c:v>
                </c:pt>
                <c:pt idx="39">
                  <c:v>43245</c:v>
                </c:pt>
                <c:pt idx="40">
                  <c:v>43248</c:v>
                </c:pt>
                <c:pt idx="41">
                  <c:v>43249</c:v>
                </c:pt>
                <c:pt idx="42">
                  <c:v>43250</c:v>
                </c:pt>
                <c:pt idx="43">
                  <c:v>43251</c:v>
                </c:pt>
                <c:pt idx="44">
                  <c:v>43252</c:v>
                </c:pt>
                <c:pt idx="45">
                  <c:v>43255</c:v>
                </c:pt>
                <c:pt idx="46">
                  <c:v>43256</c:v>
                </c:pt>
                <c:pt idx="47">
                  <c:v>43257</c:v>
                </c:pt>
                <c:pt idx="48">
                  <c:v>43258</c:v>
                </c:pt>
                <c:pt idx="49">
                  <c:v>43259</c:v>
                </c:pt>
                <c:pt idx="50">
                  <c:v>43262</c:v>
                </c:pt>
                <c:pt idx="51">
                  <c:v>43263</c:v>
                </c:pt>
                <c:pt idx="52">
                  <c:v>43264</c:v>
                </c:pt>
                <c:pt idx="53">
                  <c:v>43265</c:v>
                </c:pt>
                <c:pt idx="54">
                  <c:v>43266</c:v>
                </c:pt>
                <c:pt idx="55">
                  <c:v>43269</c:v>
                </c:pt>
                <c:pt idx="56">
                  <c:v>43270</c:v>
                </c:pt>
                <c:pt idx="57">
                  <c:v>43271</c:v>
                </c:pt>
                <c:pt idx="58">
                  <c:v>43272</c:v>
                </c:pt>
                <c:pt idx="59">
                  <c:v>43273</c:v>
                </c:pt>
                <c:pt idx="60">
                  <c:v>43276</c:v>
                </c:pt>
                <c:pt idx="61">
                  <c:v>43277</c:v>
                </c:pt>
                <c:pt idx="62">
                  <c:v>43278</c:v>
                </c:pt>
                <c:pt idx="63">
                  <c:v>43279</c:v>
                </c:pt>
                <c:pt idx="64">
                  <c:v>43280</c:v>
                </c:pt>
                <c:pt idx="65">
                  <c:v>43283</c:v>
                </c:pt>
                <c:pt idx="66">
                  <c:v>43284</c:v>
                </c:pt>
                <c:pt idx="67">
                  <c:v>43285</c:v>
                </c:pt>
                <c:pt idx="68">
                  <c:v>43286</c:v>
                </c:pt>
                <c:pt idx="69">
                  <c:v>43287</c:v>
                </c:pt>
                <c:pt idx="70">
                  <c:v>43290</c:v>
                </c:pt>
                <c:pt idx="71">
                  <c:v>43291</c:v>
                </c:pt>
                <c:pt idx="72">
                  <c:v>43292</c:v>
                </c:pt>
                <c:pt idx="73">
                  <c:v>43293</c:v>
                </c:pt>
                <c:pt idx="74">
                  <c:v>43294</c:v>
                </c:pt>
                <c:pt idx="75">
                  <c:v>43297</c:v>
                </c:pt>
                <c:pt idx="76">
                  <c:v>43298</c:v>
                </c:pt>
                <c:pt idx="77">
                  <c:v>43299</c:v>
                </c:pt>
                <c:pt idx="78">
                  <c:v>43300</c:v>
                </c:pt>
                <c:pt idx="79">
                  <c:v>43301</c:v>
                </c:pt>
                <c:pt idx="80">
                  <c:v>43304</c:v>
                </c:pt>
                <c:pt idx="81">
                  <c:v>43305</c:v>
                </c:pt>
                <c:pt idx="82">
                  <c:v>43306</c:v>
                </c:pt>
                <c:pt idx="83">
                  <c:v>43307</c:v>
                </c:pt>
                <c:pt idx="84">
                  <c:v>43308</c:v>
                </c:pt>
                <c:pt idx="85">
                  <c:v>43311</c:v>
                </c:pt>
                <c:pt idx="86">
                  <c:v>43312</c:v>
                </c:pt>
                <c:pt idx="87">
                  <c:v>43313</c:v>
                </c:pt>
                <c:pt idx="88">
                  <c:v>43314</c:v>
                </c:pt>
                <c:pt idx="89">
                  <c:v>43315</c:v>
                </c:pt>
                <c:pt idx="90">
                  <c:v>43318</c:v>
                </c:pt>
                <c:pt idx="91">
                  <c:v>43319</c:v>
                </c:pt>
                <c:pt idx="92">
                  <c:v>43320</c:v>
                </c:pt>
                <c:pt idx="93">
                  <c:v>43321</c:v>
                </c:pt>
                <c:pt idx="94">
                  <c:v>43322</c:v>
                </c:pt>
                <c:pt idx="95">
                  <c:v>43325</c:v>
                </c:pt>
                <c:pt idx="96">
                  <c:v>43326</c:v>
                </c:pt>
                <c:pt idx="97">
                  <c:v>43328</c:v>
                </c:pt>
                <c:pt idx="98">
                  <c:v>43329</c:v>
                </c:pt>
                <c:pt idx="99">
                  <c:v>43332</c:v>
                </c:pt>
                <c:pt idx="100">
                  <c:v>43333</c:v>
                </c:pt>
                <c:pt idx="101">
                  <c:v>43335</c:v>
                </c:pt>
                <c:pt idx="102">
                  <c:v>43336</c:v>
                </c:pt>
                <c:pt idx="103">
                  <c:v>43339</c:v>
                </c:pt>
                <c:pt idx="104">
                  <c:v>43340</c:v>
                </c:pt>
                <c:pt idx="105">
                  <c:v>43341</c:v>
                </c:pt>
                <c:pt idx="106">
                  <c:v>43342</c:v>
                </c:pt>
                <c:pt idx="107">
                  <c:v>43343</c:v>
                </c:pt>
                <c:pt idx="108">
                  <c:v>43346</c:v>
                </c:pt>
                <c:pt idx="109">
                  <c:v>43347</c:v>
                </c:pt>
                <c:pt idx="110">
                  <c:v>43348</c:v>
                </c:pt>
                <c:pt idx="111">
                  <c:v>43349</c:v>
                </c:pt>
                <c:pt idx="112">
                  <c:v>43350</c:v>
                </c:pt>
                <c:pt idx="113">
                  <c:v>43353</c:v>
                </c:pt>
                <c:pt idx="114">
                  <c:v>43354</c:v>
                </c:pt>
                <c:pt idx="115">
                  <c:v>43355</c:v>
                </c:pt>
                <c:pt idx="116">
                  <c:v>43357</c:v>
                </c:pt>
                <c:pt idx="117">
                  <c:v>43360</c:v>
                </c:pt>
                <c:pt idx="118">
                  <c:v>43361</c:v>
                </c:pt>
                <c:pt idx="119">
                  <c:v>43362</c:v>
                </c:pt>
                <c:pt idx="120">
                  <c:v>43364</c:v>
                </c:pt>
                <c:pt idx="121">
                  <c:v>43367</c:v>
                </c:pt>
                <c:pt idx="122">
                  <c:v>43368</c:v>
                </c:pt>
                <c:pt idx="123">
                  <c:v>43369</c:v>
                </c:pt>
                <c:pt idx="124">
                  <c:v>43370</c:v>
                </c:pt>
                <c:pt idx="125">
                  <c:v>43371</c:v>
                </c:pt>
                <c:pt idx="126">
                  <c:v>43374</c:v>
                </c:pt>
                <c:pt idx="127">
                  <c:v>43376</c:v>
                </c:pt>
                <c:pt idx="128">
                  <c:v>43377</c:v>
                </c:pt>
                <c:pt idx="129">
                  <c:v>43378</c:v>
                </c:pt>
                <c:pt idx="130">
                  <c:v>43381</c:v>
                </c:pt>
                <c:pt idx="131">
                  <c:v>43382</c:v>
                </c:pt>
                <c:pt idx="132">
                  <c:v>43383</c:v>
                </c:pt>
                <c:pt idx="133">
                  <c:v>43384</c:v>
                </c:pt>
                <c:pt idx="134">
                  <c:v>43385</c:v>
                </c:pt>
                <c:pt idx="135">
                  <c:v>43388</c:v>
                </c:pt>
                <c:pt idx="136">
                  <c:v>43389</c:v>
                </c:pt>
                <c:pt idx="137">
                  <c:v>43390</c:v>
                </c:pt>
                <c:pt idx="138">
                  <c:v>43392</c:v>
                </c:pt>
                <c:pt idx="139">
                  <c:v>43395</c:v>
                </c:pt>
                <c:pt idx="140">
                  <c:v>43396</c:v>
                </c:pt>
                <c:pt idx="141">
                  <c:v>43397</c:v>
                </c:pt>
                <c:pt idx="142">
                  <c:v>43398</c:v>
                </c:pt>
                <c:pt idx="143">
                  <c:v>43399</c:v>
                </c:pt>
                <c:pt idx="144">
                  <c:v>43402</c:v>
                </c:pt>
                <c:pt idx="145">
                  <c:v>43403</c:v>
                </c:pt>
                <c:pt idx="146">
                  <c:v>43404</c:v>
                </c:pt>
                <c:pt idx="147">
                  <c:v>43405</c:v>
                </c:pt>
                <c:pt idx="148">
                  <c:v>43406</c:v>
                </c:pt>
                <c:pt idx="149">
                  <c:v>43409</c:v>
                </c:pt>
                <c:pt idx="150">
                  <c:v>43410</c:v>
                </c:pt>
                <c:pt idx="151">
                  <c:v>43411</c:v>
                </c:pt>
                <c:pt idx="152">
                  <c:v>43413</c:v>
                </c:pt>
                <c:pt idx="153">
                  <c:v>43416</c:v>
                </c:pt>
                <c:pt idx="154">
                  <c:v>43417</c:v>
                </c:pt>
                <c:pt idx="155">
                  <c:v>43418</c:v>
                </c:pt>
                <c:pt idx="156">
                  <c:v>43419</c:v>
                </c:pt>
                <c:pt idx="157">
                  <c:v>43420</c:v>
                </c:pt>
                <c:pt idx="158">
                  <c:v>43423</c:v>
                </c:pt>
                <c:pt idx="159">
                  <c:v>43424</c:v>
                </c:pt>
                <c:pt idx="160">
                  <c:v>43425</c:v>
                </c:pt>
                <c:pt idx="161">
                  <c:v>43426</c:v>
                </c:pt>
                <c:pt idx="162">
                  <c:v>43430</c:v>
                </c:pt>
                <c:pt idx="163">
                  <c:v>43431</c:v>
                </c:pt>
                <c:pt idx="164">
                  <c:v>43432</c:v>
                </c:pt>
                <c:pt idx="165">
                  <c:v>43433</c:v>
                </c:pt>
                <c:pt idx="166">
                  <c:v>43434</c:v>
                </c:pt>
                <c:pt idx="167">
                  <c:v>43437</c:v>
                </c:pt>
                <c:pt idx="168">
                  <c:v>43438</c:v>
                </c:pt>
                <c:pt idx="169">
                  <c:v>43439</c:v>
                </c:pt>
                <c:pt idx="170">
                  <c:v>43440</c:v>
                </c:pt>
                <c:pt idx="171">
                  <c:v>43441</c:v>
                </c:pt>
                <c:pt idx="172">
                  <c:v>43444</c:v>
                </c:pt>
                <c:pt idx="173">
                  <c:v>43445</c:v>
                </c:pt>
                <c:pt idx="174">
                  <c:v>43446</c:v>
                </c:pt>
                <c:pt idx="175">
                  <c:v>43447</c:v>
                </c:pt>
                <c:pt idx="176">
                  <c:v>43448</c:v>
                </c:pt>
                <c:pt idx="177">
                  <c:v>43451</c:v>
                </c:pt>
                <c:pt idx="178">
                  <c:v>43452</c:v>
                </c:pt>
                <c:pt idx="179">
                  <c:v>43453</c:v>
                </c:pt>
                <c:pt idx="180">
                  <c:v>43454</c:v>
                </c:pt>
                <c:pt idx="181">
                  <c:v>43455</c:v>
                </c:pt>
                <c:pt idx="182">
                  <c:v>43458</c:v>
                </c:pt>
                <c:pt idx="183">
                  <c:v>43460</c:v>
                </c:pt>
                <c:pt idx="184">
                  <c:v>43461</c:v>
                </c:pt>
                <c:pt idx="185">
                  <c:v>43462</c:v>
                </c:pt>
                <c:pt idx="186">
                  <c:v>43465</c:v>
                </c:pt>
                <c:pt idx="187">
                  <c:v>43466</c:v>
                </c:pt>
                <c:pt idx="188">
                  <c:v>43467</c:v>
                </c:pt>
                <c:pt idx="189">
                  <c:v>43468</c:v>
                </c:pt>
                <c:pt idx="190">
                  <c:v>43469</c:v>
                </c:pt>
                <c:pt idx="191">
                  <c:v>43472</c:v>
                </c:pt>
                <c:pt idx="192">
                  <c:v>43473</c:v>
                </c:pt>
                <c:pt idx="193">
                  <c:v>43474</c:v>
                </c:pt>
                <c:pt idx="194">
                  <c:v>43475</c:v>
                </c:pt>
                <c:pt idx="195">
                  <c:v>43476</c:v>
                </c:pt>
                <c:pt idx="196">
                  <c:v>43479</c:v>
                </c:pt>
                <c:pt idx="197">
                  <c:v>43480</c:v>
                </c:pt>
                <c:pt idx="198">
                  <c:v>43481</c:v>
                </c:pt>
                <c:pt idx="199">
                  <c:v>43482</c:v>
                </c:pt>
                <c:pt idx="200">
                  <c:v>43483</c:v>
                </c:pt>
                <c:pt idx="201">
                  <c:v>43486</c:v>
                </c:pt>
                <c:pt idx="202">
                  <c:v>43487</c:v>
                </c:pt>
                <c:pt idx="203">
                  <c:v>43488</c:v>
                </c:pt>
                <c:pt idx="204">
                  <c:v>43489</c:v>
                </c:pt>
                <c:pt idx="205">
                  <c:v>43490</c:v>
                </c:pt>
                <c:pt idx="206">
                  <c:v>43493</c:v>
                </c:pt>
                <c:pt idx="207">
                  <c:v>43494</c:v>
                </c:pt>
                <c:pt idx="208">
                  <c:v>43495</c:v>
                </c:pt>
                <c:pt idx="209">
                  <c:v>43496</c:v>
                </c:pt>
                <c:pt idx="210">
                  <c:v>43497</c:v>
                </c:pt>
                <c:pt idx="211">
                  <c:v>43500</c:v>
                </c:pt>
                <c:pt idx="212">
                  <c:v>43501</c:v>
                </c:pt>
                <c:pt idx="213">
                  <c:v>43502</c:v>
                </c:pt>
                <c:pt idx="214">
                  <c:v>43503</c:v>
                </c:pt>
                <c:pt idx="215">
                  <c:v>43504</c:v>
                </c:pt>
                <c:pt idx="216">
                  <c:v>43507</c:v>
                </c:pt>
                <c:pt idx="217">
                  <c:v>43508</c:v>
                </c:pt>
                <c:pt idx="218">
                  <c:v>43510</c:v>
                </c:pt>
                <c:pt idx="219">
                  <c:v>43511</c:v>
                </c:pt>
                <c:pt idx="220">
                  <c:v>43514</c:v>
                </c:pt>
                <c:pt idx="221">
                  <c:v>43515</c:v>
                </c:pt>
                <c:pt idx="222">
                  <c:v>43516</c:v>
                </c:pt>
                <c:pt idx="223">
                  <c:v>43517</c:v>
                </c:pt>
                <c:pt idx="224">
                  <c:v>43518</c:v>
                </c:pt>
                <c:pt idx="225">
                  <c:v>43521</c:v>
                </c:pt>
                <c:pt idx="226">
                  <c:v>43522</c:v>
                </c:pt>
                <c:pt idx="227">
                  <c:v>43523</c:v>
                </c:pt>
                <c:pt idx="228">
                  <c:v>43524</c:v>
                </c:pt>
                <c:pt idx="229">
                  <c:v>43525</c:v>
                </c:pt>
                <c:pt idx="230">
                  <c:v>43529</c:v>
                </c:pt>
                <c:pt idx="231">
                  <c:v>43530</c:v>
                </c:pt>
                <c:pt idx="232">
                  <c:v>43531</c:v>
                </c:pt>
                <c:pt idx="233">
                  <c:v>43532</c:v>
                </c:pt>
                <c:pt idx="234">
                  <c:v>43535</c:v>
                </c:pt>
                <c:pt idx="235">
                  <c:v>43536</c:v>
                </c:pt>
                <c:pt idx="236">
                  <c:v>43537</c:v>
                </c:pt>
                <c:pt idx="237">
                  <c:v>43538</c:v>
                </c:pt>
                <c:pt idx="238">
                  <c:v>43539</c:v>
                </c:pt>
                <c:pt idx="239">
                  <c:v>43542</c:v>
                </c:pt>
                <c:pt idx="240">
                  <c:v>43543</c:v>
                </c:pt>
                <c:pt idx="241">
                  <c:v>43544</c:v>
                </c:pt>
                <c:pt idx="242">
                  <c:v>43546</c:v>
                </c:pt>
                <c:pt idx="243">
                  <c:v>43549</c:v>
                </c:pt>
                <c:pt idx="244">
                  <c:v>43550</c:v>
                </c:pt>
                <c:pt idx="245">
                  <c:v>43551</c:v>
                </c:pt>
                <c:pt idx="246">
                  <c:v>43552</c:v>
                </c:pt>
                <c:pt idx="247">
                  <c:v>43556</c:v>
                </c:pt>
                <c:pt idx="248">
                  <c:v>43557</c:v>
                </c:pt>
                <c:pt idx="249">
                  <c:v>43558</c:v>
                </c:pt>
                <c:pt idx="250">
                  <c:v>43559</c:v>
                </c:pt>
                <c:pt idx="251">
                  <c:v>43560</c:v>
                </c:pt>
                <c:pt idx="252">
                  <c:v>43563</c:v>
                </c:pt>
                <c:pt idx="253">
                  <c:v>43564</c:v>
                </c:pt>
                <c:pt idx="254">
                  <c:v>43565</c:v>
                </c:pt>
                <c:pt idx="255">
                  <c:v>43566</c:v>
                </c:pt>
                <c:pt idx="256">
                  <c:v>43567</c:v>
                </c:pt>
                <c:pt idx="257">
                  <c:v>43570</c:v>
                </c:pt>
                <c:pt idx="258">
                  <c:v>43571</c:v>
                </c:pt>
                <c:pt idx="259">
                  <c:v>43573</c:v>
                </c:pt>
                <c:pt idx="260">
                  <c:v>43577</c:v>
                </c:pt>
                <c:pt idx="261">
                  <c:v>43578</c:v>
                </c:pt>
                <c:pt idx="262">
                  <c:v>43579</c:v>
                </c:pt>
                <c:pt idx="263">
                  <c:v>43580</c:v>
                </c:pt>
                <c:pt idx="264">
                  <c:v>43581</c:v>
                </c:pt>
                <c:pt idx="265">
                  <c:v>43585</c:v>
                </c:pt>
                <c:pt idx="266">
                  <c:v>43587</c:v>
                </c:pt>
                <c:pt idx="267">
                  <c:v>43588</c:v>
                </c:pt>
                <c:pt idx="268">
                  <c:v>43591</c:v>
                </c:pt>
                <c:pt idx="269">
                  <c:v>43592</c:v>
                </c:pt>
                <c:pt idx="270">
                  <c:v>43593</c:v>
                </c:pt>
                <c:pt idx="271">
                  <c:v>43594</c:v>
                </c:pt>
                <c:pt idx="272">
                  <c:v>43595</c:v>
                </c:pt>
                <c:pt idx="273">
                  <c:v>43598</c:v>
                </c:pt>
                <c:pt idx="274">
                  <c:v>43599</c:v>
                </c:pt>
                <c:pt idx="275">
                  <c:v>43600</c:v>
                </c:pt>
                <c:pt idx="276">
                  <c:v>43601</c:v>
                </c:pt>
                <c:pt idx="277">
                  <c:v>43602</c:v>
                </c:pt>
                <c:pt idx="278">
                  <c:v>43605</c:v>
                </c:pt>
                <c:pt idx="279">
                  <c:v>43606</c:v>
                </c:pt>
                <c:pt idx="280">
                  <c:v>43607</c:v>
                </c:pt>
                <c:pt idx="281">
                  <c:v>43608</c:v>
                </c:pt>
                <c:pt idx="282">
                  <c:v>43609</c:v>
                </c:pt>
                <c:pt idx="283">
                  <c:v>43612</c:v>
                </c:pt>
                <c:pt idx="284">
                  <c:v>43613</c:v>
                </c:pt>
                <c:pt idx="285">
                  <c:v>43614</c:v>
                </c:pt>
                <c:pt idx="286">
                  <c:v>43615</c:v>
                </c:pt>
                <c:pt idx="287">
                  <c:v>43616</c:v>
                </c:pt>
                <c:pt idx="288">
                  <c:v>43619</c:v>
                </c:pt>
                <c:pt idx="289">
                  <c:v>43620</c:v>
                </c:pt>
                <c:pt idx="290">
                  <c:v>43622</c:v>
                </c:pt>
                <c:pt idx="291">
                  <c:v>43623</c:v>
                </c:pt>
                <c:pt idx="292">
                  <c:v>43626</c:v>
                </c:pt>
                <c:pt idx="293">
                  <c:v>43627</c:v>
                </c:pt>
                <c:pt idx="294">
                  <c:v>43628</c:v>
                </c:pt>
                <c:pt idx="295">
                  <c:v>43629</c:v>
                </c:pt>
                <c:pt idx="296">
                  <c:v>43630</c:v>
                </c:pt>
                <c:pt idx="297">
                  <c:v>43633</c:v>
                </c:pt>
                <c:pt idx="298">
                  <c:v>43634</c:v>
                </c:pt>
                <c:pt idx="299">
                  <c:v>43635</c:v>
                </c:pt>
                <c:pt idx="300">
                  <c:v>43636</c:v>
                </c:pt>
                <c:pt idx="301">
                  <c:v>43637</c:v>
                </c:pt>
                <c:pt idx="302">
                  <c:v>43640</c:v>
                </c:pt>
                <c:pt idx="303">
                  <c:v>43641</c:v>
                </c:pt>
                <c:pt idx="304">
                  <c:v>43642</c:v>
                </c:pt>
                <c:pt idx="305">
                  <c:v>43643</c:v>
                </c:pt>
                <c:pt idx="306">
                  <c:v>43644</c:v>
                </c:pt>
                <c:pt idx="307">
                  <c:v>43647</c:v>
                </c:pt>
                <c:pt idx="308">
                  <c:v>43648</c:v>
                </c:pt>
                <c:pt idx="309">
                  <c:v>43649</c:v>
                </c:pt>
                <c:pt idx="310">
                  <c:v>43650</c:v>
                </c:pt>
                <c:pt idx="311">
                  <c:v>43651</c:v>
                </c:pt>
                <c:pt idx="312">
                  <c:v>43654</c:v>
                </c:pt>
                <c:pt idx="313">
                  <c:v>43655</c:v>
                </c:pt>
                <c:pt idx="314">
                  <c:v>43656</c:v>
                </c:pt>
                <c:pt idx="315">
                  <c:v>43657</c:v>
                </c:pt>
                <c:pt idx="316">
                  <c:v>43658</c:v>
                </c:pt>
                <c:pt idx="317">
                  <c:v>43661</c:v>
                </c:pt>
                <c:pt idx="318">
                  <c:v>43662</c:v>
                </c:pt>
                <c:pt idx="319">
                  <c:v>43663</c:v>
                </c:pt>
                <c:pt idx="320">
                  <c:v>43664</c:v>
                </c:pt>
                <c:pt idx="321">
                  <c:v>43665</c:v>
                </c:pt>
                <c:pt idx="322">
                  <c:v>43668</c:v>
                </c:pt>
                <c:pt idx="323">
                  <c:v>43669</c:v>
                </c:pt>
                <c:pt idx="324">
                  <c:v>43670</c:v>
                </c:pt>
                <c:pt idx="325">
                  <c:v>43671</c:v>
                </c:pt>
                <c:pt idx="326">
                  <c:v>43672</c:v>
                </c:pt>
                <c:pt idx="327">
                  <c:v>43675</c:v>
                </c:pt>
                <c:pt idx="328">
                  <c:v>43676</c:v>
                </c:pt>
                <c:pt idx="329">
                  <c:v>43677</c:v>
                </c:pt>
                <c:pt idx="330">
                  <c:v>43678</c:v>
                </c:pt>
                <c:pt idx="331">
                  <c:v>43679</c:v>
                </c:pt>
                <c:pt idx="332">
                  <c:v>43682</c:v>
                </c:pt>
                <c:pt idx="333">
                  <c:v>43683</c:v>
                </c:pt>
                <c:pt idx="334">
                  <c:v>43684</c:v>
                </c:pt>
                <c:pt idx="335">
                  <c:v>43685</c:v>
                </c:pt>
                <c:pt idx="336">
                  <c:v>43686</c:v>
                </c:pt>
                <c:pt idx="337">
                  <c:v>43690</c:v>
                </c:pt>
                <c:pt idx="338">
                  <c:v>43691</c:v>
                </c:pt>
                <c:pt idx="339">
                  <c:v>43693</c:v>
                </c:pt>
                <c:pt idx="340">
                  <c:v>43696</c:v>
                </c:pt>
                <c:pt idx="341">
                  <c:v>43697</c:v>
                </c:pt>
                <c:pt idx="342">
                  <c:v>43698</c:v>
                </c:pt>
                <c:pt idx="343">
                  <c:v>43699</c:v>
                </c:pt>
                <c:pt idx="344">
                  <c:v>43700</c:v>
                </c:pt>
                <c:pt idx="345">
                  <c:v>43703</c:v>
                </c:pt>
                <c:pt idx="346">
                  <c:v>43704</c:v>
                </c:pt>
                <c:pt idx="347">
                  <c:v>43705</c:v>
                </c:pt>
                <c:pt idx="348">
                  <c:v>43706</c:v>
                </c:pt>
                <c:pt idx="349">
                  <c:v>43707</c:v>
                </c:pt>
                <c:pt idx="350">
                  <c:v>43711</c:v>
                </c:pt>
                <c:pt idx="351">
                  <c:v>43712</c:v>
                </c:pt>
                <c:pt idx="352">
                  <c:v>43713</c:v>
                </c:pt>
                <c:pt idx="353">
                  <c:v>43714</c:v>
                </c:pt>
                <c:pt idx="354">
                  <c:v>43717</c:v>
                </c:pt>
                <c:pt idx="355">
                  <c:v>43719</c:v>
                </c:pt>
                <c:pt idx="356">
                  <c:v>43720</c:v>
                </c:pt>
                <c:pt idx="357">
                  <c:v>43721</c:v>
                </c:pt>
                <c:pt idx="358">
                  <c:v>43724</c:v>
                </c:pt>
                <c:pt idx="359">
                  <c:v>43725</c:v>
                </c:pt>
                <c:pt idx="360">
                  <c:v>43726</c:v>
                </c:pt>
                <c:pt idx="361">
                  <c:v>43727</c:v>
                </c:pt>
                <c:pt idx="362">
                  <c:v>43728</c:v>
                </c:pt>
                <c:pt idx="363">
                  <c:v>43731</c:v>
                </c:pt>
                <c:pt idx="364">
                  <c:v>43732</c:v>
                </c:pt>
                <c:pt idx="365">
                  <c:v>43733</c:v>
                </c:pt>
                <c:pt idx="366">
                  <c:v>43734</c:v>
                </c:pt>
                <c:pt idx="367">
                  <c:v>43735</c:v>
                </c:pt>
                <c:pt idx="368">
                  <c:v>43738</c:v>
                </c:pt>
                <c:pt idx="369">
                  <c:v>43739</c:v>
                </c:pt>
                <c:pt idx="370">
                  <c:v>43741</c:v>
                </c:pt>
                <c:pt idx="371">
                  <c:v>43742</c:v>
                </c:pt>
                <c:pt idx="372">
                  <c:v>43745</c:v>
                </c:pt>
                <c:pt idx="373">
                  <c:v>43747</c:v>
                </c:pt>
                <c:pt idx="374">
                  <c:v>43748</c:v>
                </c:pt>
                <c:pt idx="375">
                  <c:v>43749</c:v>
                </c:pt>
                <c:pt idx="376">
                  <c:v>43752</c:v>
                </c:pt>
                <c:pt idx="377">
                  <c:v>43753</c:v>
                </c:pt>
                <c:pt idx="378">
                  <c:v>43754</c:v>
                </c:pt>
                <c:pt idx="379">
                  <c:v>43755</c:v>
                </c:pt>
                <c:pt idx="380">
                  <c:v>43756</c:v>
                </c:pt>
                <c:pt idx="381">
                  <c:v>43760</c:v>
                </c:pt>
                <c:pt idx="382">
                  <c:v>43761</c:v>
                </c:pt>
                <c:pt idx="383">
                  <c:v>43762</c:v>
                </c:pt>
                <c:pt idx="384">
                  <c:v>43763</c:v>
                </c:pt>
                <c:pt idx="385">
                  <c:v>43765</c:v>
                </c:pt>
                <c:pt idx="386">
                  <c:v>43767</c:v>
                </c:pt>
                <c:pt idx="387">
                  <c:v>43768</c:v>
                </c:pt>
                <c:pt idx="388">
                  <c:v>43769</c:v>
                </c:pt>
                <c:pt idx="389">
                  <c:v>43770</c:v>
                </c:pt>
                <c:pt idx="390">
                  <c:v>43773</c:v>
                </c:pt>
                <c:pt idx="391">
                  <c:v>43774</c:v>
                </c:pt>
                <c:pt idx="392">
                  <c:v>43775</c:v>
                </c:pt>
                <c:pt idx="393">
                  <c:v>43776</c:v>
                </c:pt>
                <c:pt idx="394">
                  <c:v>43777</c:v>
                </c:pt>
                <c:pt idx="395">
                  <c:v>43780</c:v>
                </c:pt>
                <c:pt idx="396">
                  <c:v>43782</c:v>
                </c:pt>
                <c:pt idx="397">
                  <c:v>43783</c:v>
                </c:pt>
                <c:pt idx="398">
                  <c:v>43784</c:v>
                </c:pt>
                <c:pt idx="399">
                  <c:v>43787</c:v>
                </c:pt>
                <c:pt idx="400">
                  <c:v>43788</c:v>
                </c:pt>
                <c:pt idx="401">
                  <c:v>43789</c:v>
                </c:pt>
                <c:pt idx="402">
                  <c:v>43790</c:v>
                </c:pt>
                <c:pt idx="403">
                  <c:v>43791</c:v>
                </c:pt>
                <c:pt idx="404">
                  <c:v>43794</c:v>
                </c:pt>
                <c:pt idx="405">
                  <c:v>43795</c:v>
                </c:pt>
                <c:pt idx="406">
                  <c:v>43796</c:v>
                </c:pt>
                <c:pt idx="407">
                  <c:v>43797</c:v>
                </c:pt>
                <c:pt idx="408">
                  <c:v>43798</c:v>
                </c:pt>
                <c:pt idx="409">
                  <c:v>43801</c:v>
                </c:pt>
                <c:pt idx="410">
                  <c:v>43802</c:v>
                </c:pt>
                <c:pt idx="411">
                  <c:v>43803</c:v>
                </c:pt>
                <c:pt idx="412">
                  <c:v>43804</c:v>
                </c:pt>
                <c:pt idx="413">
                  <c:v>43805</c:v>
                </c:pt>
                <c:pt idx="414">
                  <c:v>43808</c:v>
                </c:pt>
                <c:pt idx="415">
                  <c:v>43809</c:v>
                </c:pt>
                <c:pt idx="416">
                  <c:v>43810</c:v>
                </c:pt>
                <c:pt idx="417">
                  <c:v>43811</c:v>
                </c:pt>
                <c:pt idx="418">
                  <c:v>43812</c:v>
                </c:pt>
                <c:pt idx="419">
                  <c:v>43815</c:v>
                </c:pt>
                <c:pt idx="420">
                  <c:v>43816</c:v>
                </c:pt>
                <c:pt idx="421">
                  <c:v>43817</c:v>
                </c:pt>
                <c:pt idx="422">
                  <c:v>43818</c:v>
                </c:pt>
                <c:pt idx="423">
                  <c:v>43819</c:v>
                </c:pt>
                <c:pt idx="424">
                  <c:v>43822</c:v>
                </c:pt>
                <c:pt idx="425">
                  <c:v>43823</c:v>
                </c:pt>
                <c:pt idx="426">
                  <c:v>43825</c:v>
                </c:pt>
                <c:pt idx="427">
                  <c:v>43826</c:v>
                </c:pt>
                <c:pt idx="428">
                  <c:v>43829</c:v>
                </c:pt>
                <c:pt idx="429">
                  <c:v>43830</c:v>
                </c:pt>
                <c:pt idx="430">
                  <c:v>43831</c:v>
                </c:pt>
                <c:pt idx="431">
                  <c:v>43832</c:v>
                </c:pt>
                <c:pt idx="432">
                  <c:v>43833</c:v>
                </c:pt>
                <c:pt idx="433">
                  <c:v>43836</c:v>
                </c:pt>
                <c:pt idx="434">
                  <c:v>43837</c:v>
                </c:pt>
                <c:pt idx="435">
                  <c:v>43838</c:v>
                </c:pt>
                <c:pt idx="436">
                  <c:v>43839</c:v>
                </c:pt>
                <c:pt idx="437">
                  <c:v>43840</c:v>
                </c:pt>
                <c:pt idx="438">
                  <c:v>43843</c:v>
                </c:pt>
                <c:pt idx="439">
                  <c:v>43844</c:v>
                </c:pt>
                <c:pt idx="440">
                  <c:v>43845</c:v>
                </c:pt>
                <c:pt idx="441">
                  <c:v>43846</c:v>
                </c:pt>
                <c:pt idx="442">
                  <c:v>43847</c:v>
                </c:pt>
                <c:pt idx="443">
                  <c:v>43850</c:v>
                </c:pt>
                <c:pt idx="444">
                  <c:v>43851</c:v>
                </c:pt>
                <c:pt idx="445">
                  <c:v>43852</c:v>
                </c:pt>
                <c:pt idx="446">
                  <c:v>43853</c:v>
                </c:pt>
                <c:pt idx="447">
                  <c:v>43854</c:v>
                </c:pt>
                <c:pt idx="448">
                  <c:v>43857</c:v>
                </c:pt>
                <c:pt idx="449">
                  <c:v>43858</c:v>
                </c:pt>
                <c:pt idx="450">
                  <c:v>43859</c:v>
                </c:pt>
                <c:pt idx="451">
                  <c:v>43860</c:v>
                </c:pt>
                <c:pt idx="452">
                  <c:v>43861</c:v>
                </c:pt>
                <c:pt idx="453">
                  <c:v>43864</c:v>
                </c:pt>
                <c:pt idx="454">
                  <c:v>43865</c:v>
                </c:pt>
                <c:pt idx="455">
                  <c:v>43866</c:v>
                </c:pt>
                <c:pt idx="456">
                  <c:v>43867</c:v>
                </c:pt>
                <c:pt idx="457">
                  <c:v>43868</c:v>
                </c:pt>
                <c:pt idx="458">
                  <c:v>43871</c:v>
                </c:pt>
                <c:pt idx="459">
                  <c:v>43872</c:v>
                </c:pt>
                <c:pt idx="460">
                  <c:v>43873</c:v>
                </c:pt>
                <c:pt idx="461">
                  <c:v>43874</c:v>
                </c:pt>
                <c:pt idx="462">
                  <c:v>43875</c:v>
                </c:pt>
                <c:pt idx="463">
                  <c:v>43878</c:v>
                </c:pt>
                <c:pt idx="464">
                  <c:v>43879</c:v>
                </c:pt>
                <c:pt idx="465">
                  <c:v>43880</c:v>
                </c:pt>
                <c:pt idx="466">
                  <c:v>43881</c:v>
                </c:pt>
                <c:pt idx="467">
                  <c:v>43885</c:v>
                </c:pt>
                <c:pt idx="468">
                  <c:v>43886</c:v>
                </c:pt>
                <c:pt idx="469">
                  <c:v>43887</c:v>
                </c:pt>
                <c:pt idx="470">
                  <c:v>43888</c:v>
                </c:pt>
                <c:pt idx="471">
                  <c:v>43889</c:v>
                </c:pt>
                <c:pt idx="472">
                  <c:v>43892</c:v>
                </c:pt>
                <c:pt idx="473">
                  <c:v>43893</c:v>
                </c:pt>
                <c:pt idx="474">
                  <c:v>43894</c:v>
                </c:pt>
                <c:pt idx="475">
                  <c:v>43895</c:v>
                </c:pt>
                <c:pt idx="476">
                  <c:v>43896</c:v>
                </c:pt>
                <c:pt idx="477">
                  <c:v>43899</c:v>
                </c:pt>
                <c:pt idx="478">
                  <c:v>43901</c:v>
                </c:pt>
                <c:pt idx="479">
                  <c:v>43902</c:v>
                </c:pt>
                <c:pt idx="480">
                  <c:v>43903</c:v>
                </c:pt>
                <c:pt idx="481">
                  <c:v>43906</c:v>
                </c:pt>
                <c:pt idx="482">
                  <c:v>43907</c:v>
                </c:pt>
                <c:pt idx="483">
                  <c:v>43908</c:v>
                </c:pt>
                <c:pt idx="484">
                  <c:v>43909</c:v>
                </c:pt>
                <c:pt idx="485">
                  <c:v>43910</c:v>
                </c:pt>
                <c:pt idx="486">
                  <c:v>43913</c:v>
                </c:pt>
                <c:pt idx="487">
                  <c:v>43914</c:v>
                </c:pt>
                <c:pt idx="488">
                  <c:v>43915</c:v>
                </c:pt>
                <c:pt idx="489">
                  <c:v>43916</c:v>
                </c:pt>
                <c:pt idx="490">
                  <c:v>43917</c:v>
                </c:pt>
                <c:pt idx="491">
                  <c:v>43920</c:v>
                </c:pt>
                <c:pt idx="492">
                  <c:v>43921</c:v>
                </c:pt>
                <c:pt idx="493">
                  <c:v>43922</c:v>
                </c:pt>
                <c:pt idx="494">
                  <c:v>43924</c:v>
                </c:pt>
                <c:pt idx="495">
                  <c:v>43928</c:v>
                </c:pt>
                <c:pt idx="496">
                  <c:v>43929</c:v>
                </c:pt>
                <c:pt idx="497">
                  <c:v>43930</c:v>
                </c:pt>
                <c:pt idx="498">
                  <c:v>43934</c:v>
                </c:pt>
                <c:pt idx="499">
                  <c:v>43936</c:v>
                </c:pt>
                <c:pt idx="500">
                  <c:v>43937</c:v>
                </c:pt>
                <c:pt idx="501">
                  <c:v>43938</c:v>
                </c:pt>
                <c:pt idx="502">
                  <c:v>43941</c:v>
                </c:pt>
                <c:pt idx="503">
                  <c:v>43942</c:v>
                </c:pt>
                <c:pt idx="504">
                  <c:v>43943</c:v>
                </c:pt>
                <c:pt idx="505">
                  <c:v>43944</c:v>
                </c:pt>
                <c:pt idx="506">
                  <c:v>43945</c:v>
                </c:pt>
                <c:pt idx="507">
                  <c:v>43948</c:v>
                </c:pt>
                <c:pt idx="508">
                  <c:v>43949</c:v>
                </c:pt>
                <c:pt idx="509">
                  <c:v>43950</c:v>
                </c:pt>
                <c:pt idx="510">
                  <c:v>43951</c:v>
                </c:pt>
                <c:pt idx="511">
                  <c:v>43955</c:v>
                </c:pt>
                <c:pt idx="512">
                  <c:v>43956</c:v>
                </c:pt>
                <c:pt idx="513">
                  <c:v>43957</c:v>
                </c:pt>
                <c:pt idx="514">
                  <c:v>43958</c:v>
                </c:pt>
                <c:pt idx="515">
                  <c:v>43959</c:v>
                </c:pt>
                <c:pt idx="516">
                  <c:v>43962</c:v>
                </c:pt>
                <c:pt idx="517">
                  <c:v>43963</c:v>
                </c:pt>
                <c:pt idx="518">
                  <c:v>43964</c:v>
                </c:pt>
                <c:pt idx="519">
                  <c:v>43965</c:v>
                </c:pt>
                <c:pt idx="520">
                  <c:v>43966</c:v>
                </c:pt>
                <c:pt idx="521">
                  <c:v>43969</c:v>
                </c:pt>
                <c:pt idx="522">
                  <c:v>43970</c:v>
                </c:pt>
                <c:pt idx="523">
                  <c:v>43971</c:v>
                </c:pt>
                <c:pt idx="524">
                  <c:v>43972</c:v>
                </c:pt>
                <c:pt idx="525">
                  <c:v>43973</c:v>
                </c:pt>
                <c:pt idx="526">
                  <c:v>43977</c:v>
                </c:pt>
                <c:pt idx="527">
                  <c:v>43978</c:v>
                </c:pt>
                <c:pt idx="528">
                  <c:v>43979</c:v>
                </c:pt>
                <c:pt idx="529">
                  <c:v>43980</c:v>
                </c:pt>
                <c:pt idx="530">
                  <c:v>43983</c:v>
                </c:pt>
                <c:pt idx="531">
                  <c:v>43984</c:v>
                </c:pt>
                <c:pt idx="532">
                  <c:v>43985</c:v>
                </c:pt>
                <c:pt idx="533">
                  <c:v>43986</c:v>
                </c:pt>
                <c:pt idx="534">
                  <c:v>43987</c:v>
                </c:pt>
                <c:pt idx="535">
                  <c:v>43990</c:v>
                </c:pt>
                <c:pt idx="536">
                  <c:v>43991</c:v>
                </c:pt>
                <c:pt idx="537">
                  <c:v>43992</c:v>
                </c:pt>
                <c:pt idx="538">
                  <c:v>43993</c:v>
                </c:pt>
                <c:pt idx="539">
                  <c:v>43994</c:v>
                </c:pt>
                <c:pt idx="540">
                  <c:v>43997</c:v>
                </c:pt>
                <c:pt idx="541">
                  <c:v>43998</c:v>
                </c:pt>
                <c:pt idx="542">
                  <c:v>43999</c:v>
                </c:pt>
                <c:pt idx="543">
                  <c:v>44000</c:v>
                </c:pt>
                <c:pt idx="544">
                  <c:v>44001</c:v>
                </c:pt>
                <c:pt idx="545">
                  <c:v>44004</c:v>
                </c:pt>
                <c:pt idx="546">
                  <c:v>44005</c:v>
                </c:pt>
                <c:pt idx="547">
                  <c:v>44006</c:v>
                </c:pt>
                <c:pt idx="548">
                  <c:v>44007</c:v>
                </c:pt>
                <c:pt idx="549">
                  <c:v>44008</c:v>
                </c:pt>
                <c:pt idx="550">
                  <c:v>44011</c:v>
                </c:pt>
                <c:pt idx="551">
                  <c:v>44012</c:v>
                </c:pt>
                <c:pt idx="552">
                  <c:v>44013</c:v>
                </c:pt>
                <c:pt idx="553">
                  <c:v>44014</c:v>
                </c:pt>
                <c:pt idx="554">
                  <c:v>44015</c:v>
                </c:pt>
                <c:pt idx="555">
                  <c:v>44018</c:v>
                </c:pt>
                <c:pt idx="556">
                  <c:v>44019</c:v>
                </c:pt>
                <c:pt idx="557">
                  <c:v>44020</c:v>
                </c:pt>
                <c:pt idx="558">
                  <c:v>44021</c:v>
                </c:pt>
                <c:pt idx="559">
                  <c:v>44022</c:v>
                </c:pt>
                <c:pt idx="560">
                  <c:v>44025</c:v>
                </c:pt>
                <c:pt idx="561">
                  <c:v>44026</c:v>
                </c:pt>
                <c:pt idx="562">
                  <c:v>44027</c:v>
                </c:pt>
                <c:pt idx="563">
                  <c:v>44028</c:v>
                </c:pt>
                <c:pt idx="564">
                  <c:v>44029</c:v>
                </c:pt>
                <c:pt idx="565">
                  <c:v>44032</c:v>
                </c:pt>
                <c:pt idx="566">
                  <c:v>44033</c:v>
                </c:pt>
                <c:pt idx="567">
                  <c:v>44034</c:v>
                </c:pt>
                <c:pt idx="568">
                  <c:v>44035</c:v>
                </c:pt>
                <c:pt idx="569">
                  <c:v>44036</c:v>
                </c:pt>
                <c:pt idx="570">
                  <c:v>44039</c:v>
                </c:pt>
                <c:pt idx="571">
                  <c:v>44040</c:v>
                </c:pt>
                <c:pt idx="572">
                  <c:v>44041</c:v>
                </c:pt>
                <c:pt idx="573">
                  <c:v>44042</c:v>
                </c:pt>
                <c:pt idx="574">
                  <c:v>44043</c:v>
                </c:pt>
                <c:pt idx="575">
                  <c:v>44046</c:v>
                </c:pt>
                <c:pt idx="576">
                  <c:v>44047</c:v>
                </c:pt>
                <c:pt idx="577">
                  <c:v>44048</c:v>
                </c:pt>
                <c:pt idx="578">
                  <c:v>44049</c:v>
                </c:pt>
                <c:pt idx="579">
                  <c:v>44050</c:v>
                </c:pt>
                <c:pt idx="580">
                  <c:v>44053</c:v>
                </c:pt>
                <c:pt idx="581">
                  <c:v>44054</c:v>
                </c:pt>
                <c:pt idx="582">
                  <c:v>44055</c:v>
                </c:pt>
                <c:pt idx="583">
                  <c:v>44056</c:v>
                </c:pt>
                <c:pt idx="584">
                  <c:v>44057</c:v>
                </c:pt>
                <c:pt idx="585">
                  <c:v>44060</c:v>
                </c:pt>
                <c:pt idx="586">
                  <c:v>44061</c:v>
                </c:pt>
                <c:pt idx="587">
                  <c:v>44062</c:v>
                </c:pt>
                <c:pt idx="588">
                  <c:v>44063</c:v>
                </c:pt>
                <c:pt idx="589">
                  <c:v>44064</c:v>
                </c:pt>
                <c:pt idx="590">
                  <c:v>44067</c:v>
                </c:pt>
                <c:pt idx="591">
                  <c:v>44068</c:v>
                </c:pt>
                <c:pt idx="592">
                  <c:v>44069</c:v>
                </c:pt>
                <c:pt idx="593">
                  <c:v>44070</c:v>
                </c:pt>
                <c:pt idx="594">
                  <c:v>44071</c:v>
                </c:pt>
                <c:pt idx="595">
                  <c:v>44074</c:v>
                </c:pt>
                <c:pt idx="596">
                  <c:v>44075</c:v>
                </c:pt>
                <c:pt idx="597">
                  <c:v>44076</c:v>
                </c:pt>
                <c:pt idx="598">
                  <c:v>44077</c:v>
                </c:pt>
                <c:pt idx="599">
                  <c:v>44078</c:v>
                </c:pt>
                <c:pt idx="600">
                  <c:v>44081</c:v>
                </c:pt>
                <c:pt idx="601">
                  <c:v>44082</c:v>
                </c:pt>
                <c:pt idx="602">
                  <c:v>44083</c:v>
                </c:pt>
                <c:pt idx="603">
                  <c:v>44084</c:v>
                </c:pt>
                <c:pt idx="604">
                  <c:v>44085</c:v>
                </c:pt>
                <c:pt idx="605">
                  <c:v>44088</c:v>
                </c:pt>
                <c:pt idx="606">
                  <c:v>44089</c:v>
                </c:pt>
                <c:pt idx="607">
                  <c:v>44090</c:v>
                </c:pt>
                <c:pt idx="608">
                  <c:v>44091</c:v>
                </c:pt>
                <c:pt idx="609">
                  <c:v>44092</c:v>
                </c:pt>
                <c:pt idx="610">
                  <c:v>44095</c:v>
                </c:pt>
                <c:pt idx="611">
                  <c:v>44096</c:v>
                </c:pt>
                <c:pt idx="612">
                  <c:v>44097</c:v>
                </c:pt>
                <c:pt idx="613">
                  <c:v>44098</c:v>
                </c:pt>
                <c:pt idx="614">
                  <c:v>44099</c:v>
                </c:pt>
                <c:pt idx="615">
                  <c:v>44102</c:v>
                </c:pt>
                <c:pt idx="616">
                  <c:v>44103</c:v>
                </c:pt>
                <c:pt idx="617">
                  <c:v>44104</c:v>
                </c:pt>
                <c:pt idx="618">
                  <c:v>44105</c:v>
                </c:pt>
                <c:pt idx="619">
                  <c:v>44109</c:v>
                </c:pt>
                <c:pt idx="620">
                  <c:v>44110</c:v>
                </c:pt>
                <c:pt idx="621">
                  <c:v>44111</c:v>
                </c:pt>
                <c:pt idx="622">
                  <c:v>44112</c:v>
                </c:pt>
                <c:pt idx="623">
                  <c:v>44113</c:v>
                </c:pt>
                <c:pt idx="624">
                  <c:v>44116</c:v>
                </c:pt>
                <c:pt idx="625">
                  <c:v>44117</c:v>
                </c:pt>
                <c:pt idx="626">
                  <c:v>44118</c:v>
                </c:pt>
                <c:pt idx="627">
                  <c:v>44119</c:v>
                </c:pt>
                <c:pt idx="628">
                  <c:v>44120</c:v>
                </c:pt>
                <c:pt idx="629">
                  <c:v>44123</c:v>
                </c:pt>
                <c:pt idx="630">
                  <c:v>44124</c:v>
                </c:pt>
                <c:pt idx="631">
                  <c:v>44125</c:v>
                </c:pt>
                <c:pt idx="632">
                  <c:v>44126</c:v>
                </c:pt>
                <c:pt idx="633">
                  <c:v>44127</c:v>
                </c:pt>
                <c:pt idx="634">
                  <c:v>44130</c:v>
                </c:pt>
                <c:pt idx="635">
                  <c:v>44131</c:v>
                </c:pt>
                <c:pt idx="636">
                  <c:v>44132</c:v>
                </c:pt>
                <c:pt idx="637">
                  <c:v>44133</c:v>
                </c:pt>
                <c:pt idx="638">
                  <c:v>44134</c:v>
                </c:pt>
                <c:pt idx="639">
                  <c:v>44137</c:v>
                </c:pt>
                <c:pt idx="640">
                  <c:v>44138</c:v>
                </c:pt>
                <c:pt idx="641">
                  <c:v>44139</c:v>
                </c:pt>
                <c:pt idx="642">
                  <c:v>44140</c:v>
                </c:pt>
                <c:pt idx="643">
                  <c:v>44141</c:v>
                </c:pt>
                <c:pt idx="644">
                  <c:v>44144</c:v>
                </c:pt>
                <c:pt idx="645">
                  <c:v>44145</c:v>
                </c:pt>
                <c:pt idx="646">
                  <c:v>44146</c:v>
                </c:pt>
                <c:pt idx="647">
                  <c:v>44147</c:v>
                </c:pt>
                <c:pt idx="648">
                  <c:v>44148</c:v>
                </c:pt>
                <c:pt idx="649">
                  <c:v>44149</c:v>
                </c:pt>
                <c:pt idx="650">
                  <c:v>44152</c:v>
                </c:pt>
                <c:pt idx="651">
                  <c:v>44153</c:v>
                </c:pt>
                <c:pt idx="652">
                  <c:v>44154</c:v>
                </c:pt>
                <c:pt idx="653">
                  <c:v>44155</c:v>
                </c:pt>
                <c:pt idx="654">
                  <c:v>44158</c:v>
                </c:pt>
                <c:pt idx="655">
                  <c:v>44159</c:v>
                </c:pt>
                <c:pt idx="656">
                  <c:v>44160</c:v>
                </c:pt>
                <c:pt idx="657">
                  <c:v>44161</c:v>
                </c:pt>
                <c:pt idx="658">
                  <c:v>44162</c:v>
                </c:pt>
                <c:pt idx="659">
                  <c:v>44166</c:v>
                </c:pt>
                <c:pt idx="660">
                  <c:v>44167</c:v>
                </c:pt>
                <c:pt idx="661">
                  <c:v>44168</c:v>
                </c:pt>
                <c:pt idx="662">
                  <c:v>44169</c:v>
                </c:pt>
                <c:pt idx="663">
                  <c:v>44172</c:v>
                </c:pt>
                <c:pt idx="664">
                  <c:v>44173</c:v>
                </c:pt>
                <c:pt idx="665">
                  <c:v>44174</c:v>
                </c:pt>
                <c:pt idx="666">
                  <c:v>44175</c:v>
                </c:pt>
                <c:pt idx="667">
                  <c:v>44176</c:v>
                </c:pt>
                <c:pt idx="668">
                  <c:v>44179</c:v>
                </c:pt>
                <c:pt idx="669">
                  <c:v>44180</c:v>
                </c:pt>
                <c:pt idx="670">
                  <c:v>44181</c:v>
                </c:pt>
                <c:pt idx="671">
                  <c:v>44182</c:v>
                </c:pt>
                <c:pt idx="672">
                  <c:v>44183</c:v>
                </c:pt>
                <c:pt idx="673">
                  <c:v>44186</c:v>
                </c:pt>
                <c:pt idx="674">
                  <c:v>44187</c:v>
                </c:pt>
                <c:pt idx="675">
                  <c:v>44188</c:v>
                </c:pt>
                <c:pt idx="676">
                  <c:v>44189</c:v>
                </c:pt>
                <c:pt idx="677">
                  <c:v>44193</c:v>
                </c:pt>
                <c:pt idx="678">
                  <c:v>44194</c:v>
                </c:pt>
                <c:pt idx="679">
                  <c:v>44195</c:v>
                </c:pt>
                <c:pt idx="680">
                  <c:v>44196</c:v>
                </c:pt>
                <c:pt idx="681">
                  <c:v>44197</c:v>
                </c:pt>
                <c:pt idx="682">
                  <c:v>44200</c:v>
                </c:pt>
                <c:pt idx="683">
                  <c:v>44201</c:v>
                </c:pt>
                <c:pt idx="684">
                  <c:v>44202</c:v>
                </c:pt>
                <c:pt idx="685">
                  <c:v>44203</c:v>
                </c:pt>
                <c:pt idx="686">
                  <c:v>44204</c:v>
                </c:pt>
                <c:pt idx="687">
                  <c:v>44207</c:v>
                </c:pt>
                <c:pt idx="688">
                  <c:v>44208</c:v>
                </c:pt>
                <c:pt idx="689">
                  <c:v>44209</c:v>
                </c:pt>
                <c:pt idx="690">
                  <c:v>44210</c:v>
                </c:pt>
                <c:pt idx="691">
                  <c:v>44211</c:v>
                </c:pt>
                <c:pt idx="692">
                  <c:v>44214</c:v>
                </c:pt>
                <c:pt idx="693">
                  <c:v>44215</c:v>
                </c:pt>
                <c:pt idx="694">
                  <c:v>44216</c:v>
                </c:pt>
                <c:pt idx="695">
                  <c:v>44217</c:v>
                </c:pt>
                <c:pt idx="696">
                  <c:v>44218</c:v>
                </c:pt>
                <c:pt idx="697">
                  <c:v>44221</c:v>
                </c:pt>
                <c:pt idx="698">
                  <c:v>44223</c:v>
                </c:pt>
                <c:pt idx="699">
                  <c:v>44224</c:v>
                </c:pt>
                <c:pt idx="700">
                  <c:v>44225</c:v>
                </c:pt>
                <c:pt idx="701">
                  <c:v>44228</c:v>
                </c:pt>
                <c:pt idx="702">
                  <c:v>44229</c:v>
                </c:pt>
                <c:pt idx="703">
                  <c:v>44230</c:v>
                </c:pt>
                <c:pt idx="704">
                  <c:v>44231</c:v>
                </c:pt>
                <c:pt idx="705">
                  <c:v>44232</c:v>
                </c:pt>
                <c:pt idx="706">
                  <c:v>44235</c:v>
                </c:pt>
                <c:pt idx="707">
                  <c:v>44236</c:v>
                </c:pt>
                <c:pt idx="708">
                  <c:v>44237</c:v>
                </c:pt>
                <c:pt idx="709">
                  <c:v>44238</c:v>
                </c:pt>
                <c:pt idx="710">
                  <c:v>44239</c:v>
                </c:pt>
                <c:pt idx="711">
                  <c:v>44242</c:v>
                </c:pt>
                <c:pt idx="712">
                  <c:v>44243</c:v>
                </c:pt>
                <c:pt idx="713">
                  <c:v>44244</c:v>
                </c:pt>
                <c:pt idx="714">
                  <c:v>44245</c:v>
                </c:pt>
                <c:pt idx="715">
                  <c:v>44246</c:v>
                </c:pt>
                <c:pt idx="716">
                  <c:v>44249</c:v>
                </c:pt>
                <c:pt idx="717">
                  <c:v>44250</c:v>
                </c:pt>
                <c:pt idx="718">
                  <c:v>44251</c:v>
                </c:pt>
                <c:pt idx="719">
                  <c:v>44252</c:v>
                </c:pt>
                <c:pt idx="720">
                  <c:v>44253</c:v>
                </c:pt>
                <c:pt idx="721">
                  <c:v>44256</c:v>
                </c:pt>
                <c:pt idx="722">
                  <c:v>44257</c:v>
                </c:pt>
                <c:pt idx="723">
                  <c:v>44258</c:v>
                </c:pt>
                <c:pt idx="724">
                  <c:v>44259</c:v>
                </c:pt>
                <c:pt idx="725">
                  <c:v>44260</c:v>
                </c:pt>
                <c:pt idx="726">
                  <c:v>44263</c:v>
                </c:pt>
                <c:pt idx="727">
                  <c:v>44264</c:v>
                </c:pt>
                <c:pt idx="728">
                  <c:v>44265</c:v>
                </c:pt>
                <c:pt idx="729">
                  <c:v>44267</c:v>
                </c:pt>
                <c:pt idx="730">
                  <c:v>44270</c:v>
                </c:pt>
                <c:pt idx="731">
                  <c:v>44271</c:v>
                </c:pt>
                <c:pt idx="732">
                  <c:v>44272</c:v>
                </c:pt>
                <c:pt idx="733">
                  <c:v>44273</c:v>
                </c:pt>
                <c:pt idx="734">
                  <c:v>44274</c:v>
                </c:pt>
                <c:pt idx="735">
                  <c:v>44277</c:v>
                </c:pt>
                <c:pt idx="736">
                  <c:v>44278</c:v>
                </c:pt>
                <c:pt idx="737">
                  <c:v>44279</c:v>
                </c:pt>
                <c:pt idx="738">
                  <c:v>44280</c:v>
                </c:pt>
                <c:pt idx="739">
                  <c:v>44281</c:v>
                </c:pt>
                <c:pt idx="740">
                  <c:v>44285</c:v>
                </c:pt>
                <c:pt idx="741">
                  <c:v>44286</c:v>
                </c:pt>
                <c:pt idx="742">
                  <c:v>44287</c:v>
                </c:pt>
                <c:pt idx="743">
                  <c:v>44291</c:v>
                </c:pt>
                <c:pt idx="744">
                  <c:v>44292</c:v>
                </c:pt>
                <c:pt idx="745">
                  <c:v>44293</c:v>
                </c:pt>
                <c:pt idx="746">
                  <c:v>44294</c:v>
                </c:pt>
                <c:pt idx="747">
                  <c:v>44295</c:v>
                </c:pt>
                <c:pt idx="748">
                  <c:v>44298</c:v>
                </c:pt>
                <c:pt idx="749">
                  <c:v>44299</c:v>
                </c:pt>
                <c:pt idx="750">
                  <c:v>44301</c:v>
                </c:pt>
                <c:pt idx="751">
                  <c:v>44302</c:v>
                </c:pt>
                <c:pt idx="752">
                  <c:v>44305</c:v>
                </c:pt>
                <c:pt idx="753">
                  <c:v>44306</c:v>
                </c:pt>
                <c:pt idx="754">
                  <c:v>44308</c:v>
                </c:pt>
                <c:pt idx="755">
                  <c:v>44309</c:v>
                </c:pt>
                <c:pt idx="756">
                  <c:v>44312</c:v>
                </c:pt>
                <c:pt idx="757">
                  <c:v>44313</c:v>
                </c:pt>
                <c:pt idx="758">
                  <c:v>44314</c:v>
                </c:pt>
                <c:pt idx="759">
                  <c:v>44315</c:v>
                </c:pt>
                <c:pt idx="760">
                  <c:v>44316</c:v>
                </c:pt>
                <c:pt idx="761">
                  <c:v>44319</c:v>
                </c:pt>
                <c:pt idx="762">
                  <c:v>44320</c:v>
                </c:pt>
                <c:pt idx="763">
                  <c:v>44321</c:v>
                </c:pt>
                <c:pt idx="764">
                  <c:v>44322</c:v>
                </c:pt>
                <c:pt idx="765">
                  <c:v>44323</c:v>
                </c:pt>
                <c:pt idx="766">
                  <c:v>44326</c:v>
                </c:pt>
                <c:pt idx="767">
                  <c:v>44327</c:v>
                </c:pt>
                <c:pt idx="768">
                  <c:v>44328</c:v>
                </c:pt>
                <c:pt idx="769">
                  <c:v>44330</c:v>
                </c:pt>
                <c:pt idx="770">
                  <c:v>44333</c:v>
                </c:pt>
                <c:pt idx="771">
                  <c:v>44334</c:v>
                </c:pt>
                <c:pt idx="772">
                  <c:v>44335</c:v>
                </c:pt>
                <c:pt idx="773">
                  <c:v>44336</c:v>
                </c:pt>
                <c:pt idx="774">
                  <c:v>44337</c:v>
                </c:pt>
                <c:pt idx="775">
                  <c:v>44340</c:v>
                </c:pt>
                <c:pt idx="776">
                  <c:v>44341</c:v>
                </c:pt>
                <c:pt idx="777">
                  <c:v>44342</c:v>
                </c:pt>
                <c:pt idx="778">
                  <c:v>44343</c:v>
                </c:pt>
                <c:pt idx="779">
                  <c:v>44344</c:v>
                </c:pt>
                <c:pt idx="780">
                  <c:v>44347</c:v>
                </c:pt>
                <c:pt idx="781">
                  <c:v>44348</c:v>
                </c:pt>
                <c:pt idx="782">
                  <c:v>44349</c:v>
                </c:pt>
                <c:pt idx="783">
                  <c:v>44350</c:v>
                </c:pt>
                <c:pt idx="784">
                  <c:v>44351</c:v>
                </c:pt>
                <c:pt idx="785">
                  <c:v>44354</c:v>
                </c:pt>
                <c:pt idx="786">
                  <c:v>44355</c:v>
                </c:pt>
                <c:pt idx="787">
                  <c:v>44356</c:v>
                </c:pt>
                <c:pt idx="788">
                  <c:v>44357</c:v>
                </c:pt>
                <c:pt idx="789">
                  <c:v>44358</c:v>
                </c:pt>
                <c:pt idx="790">
                  <c:v>44361</c:v>
                </c:pt>
                <c:pt idx="791">
                  <c:v>44362</c:v>
                </c:pt>
                <c:pt idx="792">
                  <c:v>44363</c:v>
                </c:pt>
                <c:pt idx="793">
                  <c:v>44364</c:v>
                </c:pt>
                <c:pt idx="794">
                  <c:v>44365</c:v>
                </c:pt>
                <c:pt idx="795">
                  <c:v>44368</c:v>
                </c:pt>
                <c:pt idx="796">
                  <c:v>44369</c:v>
                </c:pt>
                <c:pt idx="797">
                  <c:v>44370</c:v>
                </c:pt>
                <c:pt idx="798">
                  <c:v>44371</c:v>
                </c:pt>
                <c:pt idx="799">
                  <c:v>44372</c:v>
                </c:pt>
                <c:pt idx="800">
                  <c:v>44375</c:v>
                </c:pt>
                <c:pt idx="801">
                  <c:v>44376</c:v>
                </c:pt>
                <c:pt idx="802">
                  <c:v>44377</c:v>
                </c:pt>
                <c:pt idx="803">
                  <c:v>44378</c:v>
                </c:pt>
                <c:pt idx="804">
                  <c:v>44379</c:v>
                </c:pt>
                <c:pt idx="805">
                  <c:v>44382</c:v>
                </c:pt>
                <c:pt idx="806">
                  <c:v>44383</c:v>
                </c:pt>
                <c:pt idx="807">
                  <c:v>44384</c:v>
                </c:pt>
                <c:pt idx="808">
                  <c:v>44385</c:v>
                </c:pt>
                <c:pt idx="809">
                  <c:v>44386</c:v>
                </c:pt>
                <c:pt idx="810">
                  <c:v>44389</c:v>
                </c:pt>
                <c:pt idx="811">
                  <c:v>44390</c:v>
                </c:pt>
                <c:pt idx="812">
                  <c:v>44391</c:v>
                </c:pt>
                <c:pt idx="813">
                  <c:v>44392</c:v>
                </c:pt>
                <c:pt idx="814">
                  <c:v>44393</c:v>
                </c:pt>
                <c:pt idx="815">
                  <c:v>44396</c:v>
                </c:pt>
                <c:pt idx="816">
                  <c:v>44397</c:v>
                </c:pt>
                <c:pt idx="817">
                  <c:v>44399</c:v>
                </c:pt>
                <c:pt idx="818">
                  <c:v>44400</c:v>
                </c:pt>
                <c:pt idx="819">
                  <c:v>44403</c:v>
                </c:pt>
                <c:pt idx="820">
                  <c:v>44404</c:v>
                </c:pt>
                <c:pt idx="821">
                  <c:v>44405</c:v>
                </c:pt>
                <c:pt idx="822">
                  <c:v>44406</c:v>
                </c:pt>
                <c:pt idx="823">
                  <c:v>44407</c:v>
                </c:pt>
                <c:pt idx="824">
                  <c:v>44410</c:v>
                </c:pt>
                <c:pt idx="825">
                  <c:v>44411</c:v>
                </c:pt>
                <c:pt idx="826">
                  <c:v>44412</c:v>
                </c:pt>
                <c:pt idx="827">
                  <c:v>44413</c:v>
                </c:pt>
                <c:pt idx="828">
                  <c:v>44414</c:v>
                </c:pt>
                <c:pt idx="829">
                  <c:v>44417</c:v>
                </c:pt>
                <c:pt idx="830">
                  <c:v>44418</c:v>
                </c:pt>
                <c:pt idx="831">
                  <c:v>44419</c:v>
                </c:pt>
                <c:pt idx="832">
                  <c:v>44420</c:v>
                </c:pt>
                <c:pt idx="833">
                  <c:v>44421</c:v>
                </c:pt>
                <c:pt idx="834">
                  <c:v>44424</c:v>
                </c:pt>
                <c:pt idx="835">
                  <c:v>44425</c:v>
                </c:pt>
                <c:pt idx="836">
                  <c:v>44426</c:v>
                </c:pt>
                <c:pt idx="837">
                  <c:v>44428</c:v>
                </c:pt>
                <c:pt idx="838">
                  <c:v>44431</c:v>
                </c:pt>
                <c:pt idx="839">
                  <c:v>44432</c:v>
                </c:pt>
                <c:pt idx="840">
                  <c:v>44433</c:v>
                </c:pt>
                <c:pt idx="841">
                  <c:v>44434</c:v>
                </c:pt>
                <c:pt idx="842">
                  <c:v>44435</c:v>
                </c:pt>
                <c:pt idx="843">
                  <c:v>44438</c:v>
                </c:pt>
                <c:pt idx="844">
                  <c:v>44439</c:v>
                </c:pt>
                <c:pt idx="845">
                  <c:v>44440</c:v>
                </c:pt>
                <c:pt idx="846">
                  <c:v>44441</c:v>
                </c:pt>
                <c:pt idx="847">
                  <c:v>44442</c:v>
                </c:pt>
                <c:pt idx="848">
                  <c:v>44445</c:v>
                </c:pt>
                <c:pt idx="849">
                  <c:v>44446</c:v>
                </c:pt>
                <c:pt idx="850">
                  <c:v>44447</c:v>
                </c:pt>
                <c:pt idx="851">
                  <c:v>44448</c:v>
                </c:pt>
                <c:pt idx="852">
                  <c:v>44452</c:v>
                </c:pt>
                <c:pt idx="853">
                  <c:v>44453</c:v>
                </c:pt>
                <c:pt idx="854">
                  <c:v>44454</c:v>
                </c:pt>
                <c:pt idx="855">
                  <c:v>44455</c:v>
                </c:pt>
                <c:pt idx="856">
                  <c:v>44456</c:v>
                </c:pt>
                <c:pt idx="857">
                  <c:v>44459</c:v>
                </c:pt>
                <c:pt idx="858">
                  <c:v>44460</c:v>
                </c:pt>
                <c:pt idx="859">
                  <c:v>44461</c:v>
                </c:pt>
                <c:pt idx="860">
                  <c:v>44462</c:v>
                </c:pt>
                <c:pt idx="861">
                  <c:v>44463</c:v>
                </c:pt>
                <c:pt idx="862">
                  <c:v>44466</c:v>
                </c:pt>
                <c:pt idx="863">
                  <c:v>44467</c:v>
                </c:pt>
                <c:pt idx="864">
                  <c:v>44468</c:v>
                </c:pt>
                <c:pt idx="865">
                  <c:v>44469</c:v>
                </c:pt>
                <c:pt idx="866">
                  <c:v>44470</c:v>
                </c:pt>
                <c:pt idx="867">
                  <c:v>44473</c:v>
                </c:pt>
                <c:pt idx="868">
                  <c:v>44474</c:v>
                </c:pt>
                <c:pt idx="869">
                  <c:v>44475</c:v>
                </c:pt>
                <c:pt idx="870">
                  <c:v>44476</c:v>
                </c:pt>
                <c:pt idx="871">
                  <c:v>44477</c:v>
                </c:pt>
                <c:pt idx="872">
                  <c:v>44480</c:v>
                </c:pt>
                <c:pt idx="873">
                  <c:v>44481</c:v>
                </c:pt>
                <c:pt idx="874">
                  <c:v>44482</c:v>
                </c:pt>
                <c:pt idx="875">
                  <c:v>44483</c:v>
                </c:pt>
                <c:pt idx="876">
                  <c:v>44487</c:v>
                </c:pt>
                <c:pt idx="877">
                  <c:v>44488</c:v>
                </c:pt>
                <c:pt idx="878">
                  <c:v>44489</c:v>
                </c:pt>
                <c:pt idx="879">
                  <c:v>44490</c:v>
                </c:pt>
                <c:pt idx="880">
                  <c:v>44491</c:v>
                </c:pt>
                <c:pt idx="881">
                  <c:v>44494</c:v>
                </c:pt>
                <c:pt idx="882">
                  <c:v>44495</c:v>
                </c:pt>
                <c:pt idx="883">
                  <c:v>44496</c:v>
                </c:pt>
                <c:pt idx="884">
                  <c:v>44497</c:v>
                </c:pt>
                <c:pt idx="885">
                  <c:v>44498</c:v>
                </c:pt>
                <c:pt idx="886">
                  <c:v>44501</c:v>
                </c:pt>
                <c:pt idx="887">
                  <c:v>44502</c:v>
                </c:pt>
                <c:pt idx="888">
                  <c:v>44503</c:v>
                </c:pt>
                <c:pt idx="889">
                  <c:v>44504</c:v>
                </c:pt>
                <c:pt idx="890">
                  <c:v>44508</c:v>
                </c:pt>
                <c:pt idx="891">
                  <c:v>44509</c:v>
                </c:pt>
                <c:pt idx="892">
                  <c:v>44510</c:v>
                </c:pt>
                <c:pt idx="893">
                  <c:v>44511</c:v>
                </c:pt>
                <c:pt idx="894">
                  <c:v>44512</c:v>
                </c:pt>
                <c:pt idx="895">
                  <c:v>44515</c:v>
                </c:pt>
                <c:pt idx="896">
                  <c:v>44516</c:v>
                </c:pt>
                <c:pt idx="897">
                  <c:v>44517</c:v>
                </c:pt>
                <c:pt idx="898">
                  <c:v>44518</c:v>
                </c:pt>
                <c:pt idx="899">
                  <c:v>44522</c:v>
                </c:pt>
                <c:pt idx="900">
                  <c:v>44523</c:v>
                </c:pt>
                <c:pt idx="901">
                  <c:v>44524</c:v>
                </c:pt>
                <c:pt idx="902">
                  <c:v>44525</c:v>
                </c:pt>
                <c:pt idx="903">
                  <c:v>44526</c:v>
                </c:pt>
                <c:pt idx="904">
                  <c:v>44529</c:v>
                </c:pt>
                <c:pt idx="905">
                  <c:v>44530</c:v>
                </c:pt>
                <c:pt idx="906">
                  <c:v>44531</c:v>
                </c:pt>
                <c:pt idx="907">
                  <c:v>44532</c:v>
                </c:pt>
                <c:pt idx="908">
                  <c:v>44533</c:v>
                </c:pt>
                <c:pt idx="909">
                  <c:v>44536</c:v>
                </c:pt>
                <c:pt idx="910">
                  <c:v>44537</c:v>
                </c:pt>
                <c:pt idx="911">
                  <c:v>44538</c:v>
                </c:pt>
                <c:pt idx="912">
                  <c:v>44539</c:v>
                </c:pt>
                <c:pt idx="913">
                  <c:v>44540</c:v>
                </c:pt>
                <c:pt idx="914">
                  <c:v>44543</c:v>
                </c:pt>
                <c:pt idx="915">
                  <c:v>44544</c:v>
                </c:pt>
                <c:pt idx="916">
                  <c:v>44545</c:v>
                </c:pt>
                <c:pt idx="917">
                  <c:v>44546</c:v>
                </c:pt>
                <c:pt idx="918">
                  <c:v>44547</c:v>
                </c:pt>
                <c:pt idx="919">
                  <c:v>44550</c:v>
                </c:pt>
                <c:pt idx="920">
                  <c:v>44551</c:v>
                </c:pt>
                <c:pt idx="921">
                  <c:v>44552</c:v>
                </c:pt>
                <c:pt idx="922">
                  <c:v>44553</c:v>
                </c:pt>
                <c:pt idx="923">
                  <c:v>44554</c:v>
                </c:pt>
                <c:pt idx="924">
                  <c:v>44557</c:v>
                </c:pt>
                <c:pt idx="925">
                  <c:v>44558</c:v>
                </c:pt>
                <c:pt idx="926">
                  <c:v>44559</c:v>
                </c:pt>
                <c:pt idx="927">
                  <c:v>44560</c:v>
                </c:pt>
                <c:pt idx="928">
                  <c:v>44561</c:v>
                </c:pt>
                <c:pt idx="929">
                  <c:v>44564</c:v>
                </c:pt>
                <c:pt idx="930">
                  <c:v>44565</c:v>
                </c:pt>
                <c:pt idx="931">
                  <c:v>44566</c:v>
                </c:pt>
                <c:pt idx="932">
                  <c:v>44567</c:v>
                </c:pt>
                <c:pt idx="933">
                  <c:v>44568</c:v>
                </c:pt>
                <c:pt idx="934">
                  <c:v>44571</c:v>
                </c:pt>
                <c:pt idx="935">
                  <c:v>44572</c:v>
                </c:pt>
                <c:pt idx="936">
                  <c:v>44573</c:v>
                </c:pt>
                <c:pt idx="937">
                  <c:v>44574</c:v>
                </c:pt>
                <c:pt idx="938">
                  <c:v>44575</c:v>
                </c:pt>
                <c:pt idx="939">
                  <c:v>44578</c:v>
                </c:pt>
                <c:pt idx="940">
                  <c:v>44579</c:v>
                </c:pt>
                <c:pt idx="941">
                  <c:v>44580</c:v>
                </c:pt>
                <c:pt idx="942">
                  <c:v>44581</c:v>
                </c:pt>
                <c:pt idx="943">
                  <c:v>44582</c:v>
                </c:pt>
                <c:pt idx="944">
                  <c:v>44585</c:v>
                </c:pt>
                <c:pt idx="945">
                  <c:v>44586</c:v>
                </c:pt>
                <c:pt idx="946">
                  <c:v>44588</c:v>
                </c:pt>
                <c:pt idx="947">
                  <c:v>44589</c:v>
                </c:pt>
                <c:pt idx="948">
                  <c:v>44592</c:v>
                </c:pt>
                <c:pt idx="949">
                  <c:v>44593</c:v>
                </c:pt>
                <c:pt idx="950">
                  <c:v>44594</c:v>
                </c:pt>
                <c:pt idx="951">
                  <c:v>44595</c:v>
                </c:pt>
                <c:pt idx="952">
                  <c:v>44596</c:v>
                </c:pt>
                <c:pt idx="953">
                  <c:v>44599</c:v>
                </c:pt>
                <c:pt idx="954">
                  <c:v>44600</c:v>
                </c:pt>
                <c:pt idx="955">
                  <c:v>44601</c:v>
                </c:pt>
                <c:pt idx="956">
                  <c:v>44602</c:v>
                </c:pt>
                <c:pt idx="957">
                  <c:v>44603</c:v>
                </c:pt>
                <c:pt idx="958">
                  <c:v>44606</c:v>
                </c:pt>
                <c:pt idx="959">
                  <c:v>44607</c:v>
                </c:pt>
                <c:pt idx="960">
                  <c:v>44608</c:v>
                </c:pt>
                <c:pt idx="961">
                  <c:v>44609</c:v>
                </c:pt>
                <c:pt idx="962">
                  <c:v>44610</c:v>
                </c:pt>
                <c:pt idx="963">
                  <c:v>44613</c:v>
                </c:pt>
                <c:pt idx="964">
                  <c:v>44614</c:v>
                </c:pt>
                <c:pt idx="965">
                  <c:v>44615</c:v>
                </c:pt>
                <c:pt idx="966">
                  <c:v>44616</c:v>
                </c:pt>
                <c:pt idx="967">
                  <c:v>44617</c:v>
                </c:pt>
                <c:pt idx="968">
                  <c:v>44620</c:v>
                </c:pt>
                <c:pt idx="969">
                  <c:v>44622</c:v>
                </c:pt>
                <c:pt idx="970">
                  <c:v>44623</c:v>
                </c:pt>
                <c:pt idx="971">
                  <c:v>44624</c:v>
                </c:pt>
                <c:pt idx="972">
                  <c:v>44627</c:v>
                </c:pt>
                <c:pt idx="973">
                  <c:v>44628</c:v>
                </c:pt>
                <c:pt idx="974">
                  <c:v>44629</c:v>
                </c:pt>
                <c:pt idx="975">
                  <c:v>44630</c:v>
                </c:pt>
                <c:pt idx="976">
                  <c:v>44631</c:v>
                </c:pt>
                <c:pt idx="977">
                  <c:v>44634</c:v>
                </c:pt>
                <c:pt idx="978">
                  <c:v>44635</c:v>
                </c:pt>
                <c:pt idx="979">
                  <c:v>44636</c:v>
                </c:pt>
                <c:pt idx="980">
                  <c:v>44637</c:v>
                </c:pt>
                <c:pt idx="981">
                  <c:v>44641</c:v>
                </c:pt>
                <c:pt idx="982">
                  <c:v>44642</c:v>
                </c:pt>
                <c:pt idx="983">
                  <c:v>44643</c:v>
                </c:pt>
                <c:pt idx="984">
                  <c:v>44644</c:v>
                </c:pt>
                <c:pt idx="985">
                  <c:v>44645</c:v>
                </c:pt>
                <c:pt idx="986">
                  <c:v>44648</c:v>
                </c:pt>
                <c:pt idx="987">
                  <c:v>44649</c:v>
                </c:pt>
                <c:pt idx="988">
                  <c:v>44650</c:v>
                </c:pt>
                <c:pt idx="989">
                  <c:v>44651</c:v>
                </c:pt>
                <c:pt idx="990">
                  <c:v>44652</c:v>
                </c:pt>
                <c:pt idx="991">
                  <c:v>44655</c:v>
                </c:pt>
                <c:pt idx="992">
                  <c:v>44656</c:v>
                </c:pt>
                <c:pt idx="993">
                  <c:v>44657</c:v>
                </c:pt>
                <c:pt idx="994">
                  <c:v>44658</c:v>
                </c:pt>
                <c:pt idx="995">
                  <c:v>44659</c:v>
                </c:pt>
                <c:pt idx="996">
                  <c:v>44662</c:v>
                </c:pt>
                <c:pt idx="997">
                  <c:v>44663</c:v>
                </c:pt>
                <c:pt idx="998">
                  <c:v>44664</c:v>
                </c:pt>
                <c:pt idx="999">
                  <c:v>44669</c:v>
                </c:pt>
                <c:pt idx="1000">
                  <c:v>44670</c:v>
                </c:pt>
                <c:pt idx="1001">
                  <c:v>44671</c:v>
                </c:pt>
                <c:pt idx="1002">
                  <c:v>44672</c:v>
                </c:pt>
                <c:pt idx="1003">
                  <c:v>44673</c:v>
                </c:pt>
                <c:pt idx="1004">
                  <c:v>44676</c:v>
                </c:pt>
                <c:pt idx="1005">
                  <c:v>44677</c:v>
                </c:pt>
                <c:pt idx="1006">
                  <c:v>44678</c:v>
                </c:pt>
                <c:pt idx="1007">
                  <c:v>44679</c:v>
                </c:pt>
                <c:pt idx="1008">
                  <c:v>44680</c:v>
                </c:pt>
                <c:pt idx="1009">
                  <c:v>44683</c:v>
                </c:pt>
                <c:pt idx="1010">
                  <c:v>44685</c:v>
                </c:pt>
                <c:pt idx="1011">
                  <c:v>44686</c:v>
                </c:pt>
                <c:pt idx="1012">
                  <c:v>44687</c:v>
                </c:pt>
                <c:pt idx="1013">
                  <c:v>44690</c:v>
                </c:pt>
                <c:pt idx="1014">
                  <c:v>44691</c:v>
                </c:pt>
                <c:pt idx="1015">
                  <c:v>44692</c:v>
                </c:pt>
                <c:pt idx="1016">
                  <c:v>44693</c:v>
                </c:pt>
                <c:pt idx="1017">
                  <c:v>44694</c:v>
                </c:pt>
                <c:pt idx="1018">
                  <c:v>44697</c:v>
                </c:pt>
                <c:pt idx="1019">
                  <c:v>44698</c:v>
                </c:pt>
                <c:pt idx="1020">
                  <c:v>44699</c:v>
                </c:pt>
                <c:pt idx="1021">
                  <c:v>44700</c:v>
                </c:pt>
                <c:pt idx="1022">
                  <c:v>44701</c:v>
                </c:pt>
                <c:pt idx="1023">
                  <c:v>44704</c:v>
                </c:pt>
                <c:pt idx="1024">
                  <c:v>44705</c:v>
                </c:pt>
                <c:pt idx="1025">
                  <c:v>44706</c:v>
                </c:pt>
                <c:pt idx="1026">
                  <c:v>44707</c:v>
                </c:pt>
                <c:pt idx="1027">
                  <c:v>44708</c:v>
                </c:pt>
                <c:pt idx="1028">
                  <c:v>44711</c:v>
                </c:pt>
                <c:pt idx="1029">
                  <c:v>44712</c:v>
                </c:pt>
                <c:pt idx="1030">
                  <c:v>44713</c:v>
                </c:pt>
                <c:pt idx="1031">
                  <c:v>44714</c:v>
                </c:pt>
                <c:pt idx="1032">
                  <c:v>44715</c:v>
                </c:pt>
                <c:pt idx="1033">
                  <c:v>44718</c:v>
                </c:pt>
                <c:pt idx="1034">
                  <c:v>44719</c:v>
                </c:pt>
                <c:pt idx="1035">
                  <c:v>44720</c:v>
                </c:pt>
                <c:pt idx="1036">
                  <c:v>44721</c:v>
                </c:pt>
                <c:pt idx="1037">
                  <c:v>44722</c:v>
                </c:pt>
                <c:pt idx="1038">
                  <c:v>44725</c:v>
                </c:pt>
                <c:pt idx="1039">
                  <c:v>44726</c:v>
                </c:pt>
                <c:pt idx="1040">
                  <c:v>44727</c:v>
                </c:pt>
                <c:pt idx="1041">
                  <c:v>44728</c:v>
                </c:pt>
                <c:pt idx="1042">
                  <c:v>44729</c:v>
                </c:pt>
                <c:pt idx="1043">
                  <c:v>44732</c:v>
                </c:pt>
                <c:pt idx="1044">
                  <c:v>44733</c:v>
                </c:pt>
                <c:pt idx="1045">
                  <c:v>44734</c:v>
                </c:pt>
                <c:pt idx="1046">
                  <c:v>44735</c:v>
                </c:pt>
                <c:pt idx="1047">
                  <c:v>44736</c:v>
                </c:pt>
                <c:pt idx="1048">
                  <c:v>44739</c:v>
                </c:pt>
                <c:pt idx="1049">
                  <c:v>44740</c:v>
                </c:pt>
                <c:pt idx="1050">
                  <c:v>44741</c:v>
                </c:pt>
                <c:pt idx="1051">
                  <c:v>44742</c:v>
                </c:pt>
                <c:pt idx="1052">
                  <c:v>44743</c:v>
                </c:pt>
                <c:pt idx="1053">
                  <c:v>44746</c:v>
                </c:pt>
                <c:pt idx="1054">
                  <c:v>44747</c:v>
                </c:pt>
                <c:pt idx="1055">
                  <c:v>44748</c:v>
                </c:pt>
                <c:pt idx="1056">
                  <c:v>44749</c:v>
                </c:pt>
                <c:pt idx="1057">
                  <c:v>44750</c:v>
                </c:pt>
                <c:pt idx="1058">
                  <c:v>44753</c:v>
                </c:pt>
                <c:pt idx="1059">
                  <c:v>44754</c:v>
                </c:pt>
                <c:pt idx="1060">
                  <c:v>44755</c:v>
                </c:pt>
                <c:pt idx="1061">
                  <c:v>44756</c:v>
                </c:pt>
                <c:pt idx="1062">
                  <c:v>44757</c:v>
                </c:pt>
                <c:pt idx="1063">
                  <c:v>44760</c:v>
                </c:pt>
                <c:pt idx="1064">
                  <c:v>44761</c:v>
                </c:pt>
                <c:pt idx="1065">
                  <c:v>44762</c:v>
                </c:pt>
                <c:pt idx="1066">
                  <c:v>44763</c:v>
                </c:pt>
                <c:pt idx="1067">
                  <c:v>44764</c:v>
                </c:pt>
                <c:pt idx="1068">
                  <c:v>44767</c:v>
                </c:pt>
                <c:pt idx="1069">
                  <c:v>44768</c:v>
                </c:pt>
                <c:pt idx="1070">
                  <c:v>44769</c:v>
                </c:pt>
                <c:pt idx="1071">
                  <c:v>44770</c:v>
                </c:pt>
                <c:pt idx="1072">
                  <c:v>44771</c:v>
                </c:pt>
                <c:pt idx="1073">
                  <c:v>44774</c:v>
                </c:pt>
                <c:pt idx="1074">
                  <c:v>44775</c:v>
                </c:pt>
                <c:pt idx="1075">
                  <c:v>44776</c:v>
                </c:pt>
                <c:pt idx="1076">
                  <c:v>44777</c:v>
                </c:pt>
                <c:pt idx="1077">
                  <c:v>44778</c:v>
                </c:pt>
                <c:pt idx="1078">
                  <c:v>44781</c:v>
                </c:pt>
                <c:pt idx="1079">
                  <c:v>44783</c:v>
                </c:pt>
                <c:pt idx="1080">
                  <c:v>44784</c:v>
                </c:pt>
                <c:pt idx="1081">
                  <c:v>44785</c:v>
                </c:pt>
                <c:pt idx="1082">
                  <c:v>44789</c:v>
                </c:pt>
                <c:pt idx="1083">
                  <c:v>44790</c:v>
                </c:pt>
                <c:pt idx="1084">
                  <c:v>44791</c:v>
                </c:pt>
                <c:pt idx="1085">
                  <c:v>44792</c:v>
                </c:pt>
                <c:pt idx="1086">
                  <c:v>44795</c:v>
                </c:pt>
                <c:pt idx="1087">
                  <c:v>44796</c:v>
                </c:pt>
                <c:pt idx="1088">
                  <c:v>44797</c:v>
                </c:pt>
                <c:pt idx="1089">
                  <c:v>44798</c:v>
                </c:pt>
                <c:pt idx="1090">
                  <c:v>44799</c:v>
                </c:pt>
                <c:pt idx="1091">
                  <c:v>44802</c:v>
                </c:pt>
                <c:pt idx="1092">
                  <c:v>44803</c:v>
                </c:pt>
                <c:pt idx="1093">
                  <c:v>44805</c:v>
                </c:pt>
                <c:pt idx="1094">
                  <c:v>44806</c:v>
                </c:pt>
                <c:pt idx="1095">
                  <c:v>44809</c:v>
                </c:pt>
                <c:pt idx="1096">
                  <c:v>44810</c:v>
                </c:pt>
                <c:pt idx="1097">
                  <c:v>44811</c:v>
                </c:pt>
                <c:pt idx="1098">
                  <c:v>44812</c:v>
                </c:pt>
                <c:pt idx="1099">
                  <c:v>44813</c:v>
                </c:pt>
                <c:pt idx="1100">
                  <c:v>44816</c:v>
                </c:pt>
                <c:pt idx="1101">
                  <c:v>44817</c:v>
                </c:pt>
                <c:pt idx="1102">
                  <c:v>44818</c:v>
                </c:pt>
                <c:pt idx="1103">
                  <c:v>44819</c:v>
                </c:pt>
                <c:pt idx="1104">
                  <c:v>44820</c:v>
                </c:pt>
                <c:pt idx="1105">
                  <c:v>44823</c:v>
                </c:pt>
                <c:pt idx="1106">
                  <c:v>44824</c:v>
                </c:pt>
                <c:pt idx="1107">
                  <c:v>44825</c:v>
                </c:pt>
                <c:pt idx="1108">
                  <c:v>44826</c:v>
                </c:pt>
                <c:pt idx="1109">
                  <c:v>44827</c:v>
                </c:pt>
                <c:pt idx="1110">
                  <c:v>44830</c:v>
                </c:pt>
                <c:pt idx="1111">
                  <c:v>44831</c:v>
                </c:pt>
                <c:pt idx="1112">
                  <c:v>44832</c:v>
                </c:pt>
                <c:pt idx="1113">
                  <c:v>44833</c:v>
                </c:pt>
                <c:pt idx="1114">
                  <c:v>44834</c:v>
                </c:pt>
                <c:pt idx="1115">
                  <c:v>44837</c:v>
                </c:pt>
                <c:pt idx="1116">
                  <c:v>44838</c:v>
                </c:pt>
                <c:pt idx="1117">
                  <c:v>44840</c:v>
                </c:pt>
                <c:pt idx="1118">
                  <c:v>44841</c:v>
                </c:pt>
                <c:pt idx="1119">
                  <c:v>44844</c:v>
                </c:pt>
                <c:pt idx="1120">
                  <c:v>44845</c:v>
                </c:pt>
                <c:pt idx="1121">
                  <c:v>44846</c:v>
                </c:pt>
                <c:pt idx="1122">
                  <c:v>44847</c:v>
                </c:pt>
                <c:pt idx="1123">
                  <c:v>44848</c:v>
                </c:pt>
                <c:pt idx="1124">
                  <c:v>44851</c:v>
                </c:pt>
                <c:pt idx="1125">
                  <c:v>44852</c:v>
                </c:pt>
                <c:pt idx="1126">
                  <c:v>44853</c:v>
                </c:pt>
                <c:pt idx="1127">
                  <c:v>44854</c:v>
                </c:pt>
                <c:pt idx="1128">
                  <c:v>44855</c:v>
                </c:pt>
                <c:pt idx="1129">
                  <c:v>44858</c:v>
                </c:pt>
                <c:pt idx="1130">
                  <c:v>44859</c:v>
                </c:pt>
                <c:pt idx="1131">
                  <c:v>44861</c:v>
                </c:pt>
                <c:pt idx="1132">
                  <c:v>44862</c:v>
                </c:pt>
                <c:pt idx="1133">
                  <c:v>44865</c:v>
                </c:pt>
                <c:pt idx="1134">
                  <c:v>44866</c:v>
                </c:pt>
                <c:pt idx="1135">
                  <c:v>44867</c:v>
                </c:pt>
                <c:pt idx="1136">
                  <c:v>44868</c:v>
                </c:pt>
                <c:pt idx="1137">
                  <c:v>44869</c:v>
                </c:pt>
                <c:pt idx="1138">
                  <c:v>44872</c:v>
                </c:pt>
                <c:pt idx="1139">
                  <c:v>44874</c:v>
                </c:pt>
                <c:pt idx="1140">
                  <c:v>44875</c:v>
                </c:pt>
                <c:pt idx="1141">
                  <c:v>44876</c:v>
                </c:pt>
                <c:pt idx="1142">
                  <c:v>44879</c:v>
                </c:pt>
                <c:pt idx="1143">
                  <c:v>44880</c:v>
                </c:pt>
                <c:pt idx="1144">
                  <c:v>44881</c:v>
                </c:pt>
                <c:pt idx="1145">
                  <c:v>44882</c:v>
                </c:pt>
                <c:pt idx="1146">
                  <c:v>44883</c:v>
                </c:pt>
                <c:pt idx="1147">
                  <c:v>44886</c:v>
                </c:pt>
                <c:pt idx="1148">
                  <c:v>44887</c:v>
                </c:pt>
                <c:pt idx="1149">
                  <c:v>44888</c:v>
                </c:pt>
                <c:pt idx="1150">
                  <c:v>44889</c:v>
                </c:pt>
                <c:pt idx="1151">
                  <c:v>44890</c:v>
                </c:pt>
                <c:pt idx="1152">
                  <c:v>44893</c:v>
                </c:pt>
                <c:pt idx="1153">
                  <c:v>44894</c:v>
                </c:pt>
                <c:pt idx="1154">
                  <c:v>44895</c:v>
                </c:pt>
                <c:pt idx="1155">
                  <c:v>44896</c:v>
                </c:pt>
                <c:pt idx="1156">
                  <c:v>44897</c:v>
                </c:pt>
                <c:pt idx="1157">
                  <c:v>44900</c:v>
                </c:pt>
                <c:pt idx="1158">
                  <c:v>44901</c:v>
                </c:pt>
                <c:pt idx="1159">
                  <c:v>44902</c:v>
                </c:pt>
                <c:pt idx="1160">
                  <c:v>44903</c:v>
                </c:pt>
                <c:pt idx="1161">
                  <c:v>44904</c:v>
                </c:pt>
                <c:pt idx="1162">
                  <c:v>44907</c:v>
                </c:pt>
                <c:pt idx="1163">
                  <c:v>44908</c:v>
                </c:pt>
                <c:pt idx="1164">
                  <c:v>44909</c:v>
                </c:pt>
                <c:pt idx="1165">
                  <c:v>44910</c:v>
                </c:pt>
                <c:pt idx="1166">
                  <c:v>44911</c:v>
                </c:pt>
                <c:pt idx="1167">
                  <c:v>44914</c:v>
                </c:pt>
                <c:pt idx="1168">
                  <c:v>44915</c:v>
                </c:pt>
                <c:pt idx="1169">
                  <c:v>44916</c:v>
                </c:pt>
                <c:pt idx="1170">
                  <c:v>44917</c:v>
                </c:pt>
                <c:pt idx="1171">
                  <c:v>44918</c:v>
                </c:pt>
                <c:pt idx="1172">
                  <c:v>44921</c:v>
                </c:pt>
                <c:pt idx="1173">
                  <c:v>44922</c:v>
                </c:pt>
                <c:pt idx="1174">
                  <c:v>44923</c:v>
                </c:pt>
                <c:pt idx="1175">
                  <c:v>44924</c:v>
                </c:pt>
                <c:pt idx="1176">
                  <c:v>44925</c:v>
                </c:pt>
                <c:pt idx="1177">
                  <c:v>44928</c:v>
                </c:pt>
                <c:pt idx="1178">
                  <c:v>44929</c:v>
                </c:pt>
                <c:pt idx="1179">
                  <c:v>44930</c:v>
                </c:pt>
                <c:pt idx="1180">
                  <c:v>44931</c:v>
                </c:pt>
                <c:pt idx="1181">
                  <c:v>44932</c:v>
                </c:pt>
                <c:pt idx="1182">
                  <c:v>44935</c:v>
                </c:pt>
                <c:pt idx="1183">
                  <c:v>44936</c:v>
                </c:pt>
                <c:pt idx="1184">
                  <c:v>44937</c:v>
                </c:pt>
                <c:pt idx="1185">
                  <c:v>44938</c:v>
                </c:pt>
                <c:pt idx="1186">
                  <c:v>44939</c:v>
                </c:pt>
                <c:pt idx="1187">
                  <c:v>44942</c:v>
                </c:pt>
                <c:pt idx="1188">
                  <c:v>44943</c:v>
                </c:pt>
                <c:pt idx="1189">
                  <c:v>44944</c:v>
                </c:pt>
                <c:pt idx="1190">
                  <c:v>44945</c:v>
                </c:pt>
                <c:pt idx="1191">
                  <c:v>44946</c:v>
                </c:pt>
                <c:pt idx="1192">
                  <c:v>44949</c:v>
                </c:pt>
                <c:pt idx="1193">
                  <c:v>44950</c:v>
                </c:pt>
                <c:pt idx="1194">
                  <c:v>44951</c:v>
                </c:pt>
                <c:pt idx="1195">
                  <c:v>44953</c:v>
                </c:pt>
                <c:pt idx="1196">
                  <c:v>44956</c:v>
                </c:pt>
                <c:pt idx="1197">
                  <c:v>44957</c:v>
                </c:pt>
                <c:pt idx="1198">
                  <c:v>44958</c:v>
                </c:pt>
                <c:pt idx="1199">
                  <c:v>44959</c:v>
                </c:pt>
                <c:pt idx="1200">
                  <c:v>44960</c:v>
                </c:pt>
                <c:pt idx="1201">
                  <c:v>44963</c:v>
                </c:pt>
                <c:pt idx="1202">
                  <c:v>44964</c:v>
                </c:pt>
                <c:pt idx="1203">
                  <c:v>44965</c:v>
                </c:pt>
                <c:pt idx="1204">
                  <c:v>44966</c:v>
                </c:pt>
                <c:pt idx="1205">
                  <c:v>44967</c:v>
                </c:pt>
                <c:pt idx="1206">
                  <c:v>44970</c:v>
                </c:pt>
                <c:pt idx="1207">
                  <c:v>44971</c:v>
                </c:pt>
                <c:pt idx="1208">
                  <c:v>44972</c:v>
                </c:pt>
                <c:pt idx="1209">
                  <c:v>44973</c:v>
                </c:pt>
                <c:pt idx="1210">
                  <c:v>44974</c:v>
                </c:pt>
                <c:pt idx="1211">
                  <c:v>44977</c:v>
                </c:pt>
                <c:pt idx="1212">
                  <c:v>44978</c:v>
                </c:pt>
                <c:pt idx="1213">
                  <c:v>44979</c:v>
                </c:pt>
                <c:pt idx="1214">
                  <c:v>44980</c:v>
                </c:pt>
                <c:pt idx="1215">
                  <c:v>44981</c:v>
                </c:pt>
                <c:pt idx="1216">
                  <c:v>44984</c:v>
                </c:pt>
                <c:pt idx="1217">
                  <c:v>44985</c:v>
                </c:pt>
                <c:pt idx="1218">
                  <c:v>44986</c:v>
                </c:pt>
                <c:pt idx="1219">
                  <c:v>44987</c:v>
                </c:pt>
                <c:pt idx="1220">
                  <c:v>44988</c:v>
                </c:pt>
                <c:pt idx="1221">
                  <c:v>44991</c:v>
                </c:pt>
                <c:pt idx="1222">
                  <c:v>44993</c:v>
                </c:pt>
                <c:pt idx="1223">
                  <c:v>44994</c:v>
                </c:pt>
                <c:pt idx="1224">
                  <c:v>44995</c:v>
                </c:pt>
                <c:pt idx="1225">
                  <c:v>44998</c:v>
                </c:pt>
                <c:pt idx="1226">
                  <c:v>44999</c:v>
                </c:pt>
                <c:pt idx="1227">
                  <c:v>45000</c:v>
                </c:pt>
                <c:pt idx="1228">
                  <c:v>45001</c:v>
                </c:pt>
                <c:pt idx="1229">
                  <c:v>45002</c:v>
                </c:pt>
                <c:pt idx="1230">
                  <c:v>45005</c:v>
                </c:pt>
                <c:pt idx="1231">
                  <c:v>45006</c:v>
                </c:pt>
                <c:pt idx="1232">
                  <c:v>45007</c:v>
                </c:pt>
                <c:pt idx="1233">
                  <c:v>45008</c:v>
                </c:pt>
                <c:pt idx="1234">
                  <c:v>45009</c:v>
                </c:pt>
                <c:pt idx="1235">
                  <c:v>45012</c:v>
                </c:pt>
                <c:pt idx="1236">
                  <c:v>45013</c:v>
                </c:pt>
                <c:pt idx="1237">
                  <c:v>45014</c:v>
                </c:pt>
              </c:numCache>
            </c:numRef>
          </c:cat>
          <c:val>
            <c:numRef>
              <c:f>Beta10!$C$4:$C$1240</c:f>
              <c:numCache>
                <c:formatCode>0.00</c:formatCode>
                <c:ptCount val="1237"/>
                <c:pt idx="0">
                  <c:v>101.80263199999999</c:v>
                </c:pt>
                <c:pt idx="1">
                  <c:v>101.54963999999998</c:v>
                </c:pt>
                <c:pt idx="2">
                  <c:v>100.34035599999999</c:v>
                </c:pt>
                <c:pt idx="3">
                  <c:v>101.41353299999999</c:v>
                </c:pt>
                <c:pt idx="4">
                  <c:v>101.32913899999998</c:v>
                </c:pt>
                <c:pt idx="5">
                  <c:v>100.99471799999998</c:v>
                </c:pt>
                <c:pt idx="6">
                  <c:v>101.80974399999998</c:v>
                </c:pt>
                <c:pt idx="7">
                  <c:v>102.64316799999999</c:v>
                </c:pt>
                <c:pt idx="8">
                  <c:v>103.51090499999998</c:v>
                </c:pt>
                <c:pt idx="9">
                  <c:v>104.28521399999997</c:v>
                </c:pt>
                <c:pt idx="10">
                  <c:v>104.95542999999998</c:v>
                </c:pt>
                <c:pt idx="11">
                  <c:v>105.49873999999998</c:v>
                </c:pt>
                <c:pt idx="12">
                  <c:v>104.99833599999998</c:v>
                </c:pt>
                <c:pt idx="13">
                  <c:v>106.12345799999997</c:v>
                </c:pt>
                <c:pt idx="14">
                  <c:v>108.54708699999998</c:v>
                </c:pt>
                <c:pt idx="15">
                  <c:v>108.73747199999997</c:v>
                </c:pt>
                <c:pt idx="16">
                  <c:v>107.41327099999998</c:v>
                </c:pt>
                <c:pt idx="17">
                  <c:v>107.49549999999998</c:v>
                </c:pt>
                <c:pt idx="18">
                  <c:v>107.57406799999997</c:v>
                </c:pt>
                <c:pt idx="19">
                  <c:v>106.62640499999998</c:v>
                </c:pt>
                <c:pt idx="20">
                  <c:v>107.95152899999997</c:v>
                </c:pt>
                <c:pt idx="21">
                  <c:v>106.45359999999997</c:v>
                </c:pt>
                <c:pt idx="22">
                  <c:v>104.86418999999997</c:v>
                </c:pt>
                <c:pt idx="23">
                  <c:v>104.98926899999996</c:v>
                </c:pt>
                <c:pt idx="24">
                  <c:v>104.52441699999997</c:v>
                </c:pt>
                <c:pt idx="25">
                  <c:v>104.49059099999997</c:v>
                </c:pt>
                <c:pt idx="26">
                  <c:v>104.30356499999996</c:v>
                </c:pt>
                <c:pt idx="27">
                  <c:v>103.72198599999996</c:v>
                </c:pt>
                <c:pt idx="28">
                  <c:v>105.31742499999996</c:v>
                </c:pt>
                <c:pt idx="29">
                  <c:v>105.22028299999995</c:v>
                </c:pt>
                <c:pt idx="30">
                  <c:v>105.68167899999995</c:v>
                </c:pt>
                <c:pt idx="31">
                  <c:v>106.12358199999994</c:v>
                </c:pt>
                <c:pt idx="32">
                  <c:v>106.30724399999994</c:v>
                </c:pt>
                <c:pt idx="33">
                  <c:v>105.57708899999994</c:v>
                </c:pt>
                <c:pt idx="34">
                  <c:v>104.95264999999995</c:v>
                </c:pt>
                <c:pt idx="35">
                  <c:v>105.06815999999993</c:v>
                </c:pt>
                <c:pt idx="36">
                  <c:v>104.78157799999994</c:v>
                </c:pt>
                <c:pt idx="37">
                  <c:v>106.04190799999995</c:v>
                </c:pt>
                <c:pt idx="38">
                  <c:v>106.12964799999995</c:v>
                </c:pt>
                <c:pt idx="39">
                  <c:v>105.78688099999994</c:v>
                </c:pt>
                <c:pt idx="40">
                  <c:v>105.70417499999994</c:v>
                </c:pt>
                <c:pt idx="41">
                  <c:v>105.91522199999994</c:v>
                </c:pt>
                <c:pt idx="42">
                  <c:v>106.39545799999993</c:v>
                </c:pt>
                <c:pt idx="43">
                  <c:v>105.71655999999993</c:v>
                </c:pt>
                <c:pt idx="44">
                  <c:v>105.48845199999992</c:v>
                </c:pt>
                <c:pt idx="45">
                  <c:v>103.99015299999992</c:v>
                </c:pt>
                <c:pt idx="46">
                  <c:v>104.78886699999991</c:v>
                </c:pt>
                <c:pt idx="47">
                  <c:v>105.98685999999991</c:v>
                </c:pt>
                <c:pt idx="48">
                  <c:v>107.0331399999999</c:v>
                </c:pt>
                <c:pt idx="49">
                  <c:v>106.70594299999991</c:v>
                </c:pt>
                <c:pt idx="50">
                  <c:v>107.16314699999991</c:v>
                </c:pt>
                <c:pt idx="51">
                  <c:v>108.04763899999992</c:v>
                </c:pt>
                <c:pt idx="52">
                  <c:v>107.89345399999992</c:v>
                </c:pt>
                <c:pt idx="53">
                  <c:v>109.06171599999993</c:v>
                </c:pt>
                <c:pt idx="54">
                  <c:v>108.59031099999994</c:v>
                </c:pt>
                <c:pt idx="55">
                  <c:v>107.87783699999994</c:v>
                </c:pt>
                <c:pt idx="56">
                  <c:v>107.64150299999994</c:v>
                </c:pt>
                <c:pt idx="57">
                  <c:v>106.87853699999994</c:v>
                </c:pt>
                <c:pt idx="58">
                  <c:v>107.10574099999995</c:v>
                </c:pt>
                <c:pt idx="59">
                  <c:v>107.01924699999995</c:v>
                </c:pt>
                <c:pt idx="60">
                  <c:v>107.36385699999994</c:v>
                </c:pt>
                <c:pt idx="61">
                  <c:v>107.40895599999993</c:v>
                </c:pt>
                <c:pt idx="62">
                  <c:v>105.84073999999993</c:v>
                </c:pt>
                <c:pt idx="63">
                  <c:v>106.72632099999991</c:v>
                </c:pt>
                <c:pt idx="64">
                  <c:v>106.68480399999991</c:v>
                </c:pt>
                <c:pt idx="65">
                  <c:v>107.24362199999992</c:v>
                </c:pt>
                <c:pt idx="66">
                  <c:v>107.68086499999991</c:v>
                </c:pt>
                <c:pt idx="67">
                  <c:v>107.85583499999991</c:v>
                </c:pt>
                <c:pt idx="68">
                  <c:v>107.63969399999991</c:v>
                </c:pt>
                <c:pt idx="69">
                  <c:v>108.0543199999999</c:v>
                </c:pt>
                <c:pt idx="70">
                  <c:v>108.88609099999991</c:v>
                </c:pt>
                <c:pt idx="71">
                  <c:v>109.34966499999992</c:v>
                </c:pt>
                <c:pt idx="72">
                  <c:v>109.16069299999992</c:v>
                </c:pt>
                <c:pt idx="73">
                  <c:v>108.71477599999993</c:v>
                </c:pt>
                <c:pt idx="74">
                  <c:v>107.76719599999993</c:v>
                </c:pt>
                <c:pt idx="75">
                  <c:v>108.96959199999992</c:v>
                </c:pt>
                <c:pt idx="76">
                  <c:v>108.54606799999992</c:v>
                </c:pt>
                <c:pt idx="77">
                  <c:v>107.80540999999992</c:v>
                </c:pt>
                <c:pt idx="78">
                  <c:v>108.12370699999991</c:v>
                </c:pt>
                <c:pt idx="79">
                  <c:v>108.44873499999993</c:v>
                </c:pt>
                <c:pt idx="80">
                  <c:v>108.57270099999994</c:v>
                </c:pt>
                <c:pt idx="81">
                  <c:v>107.34006199999995</c:v>
                </c:pt>
                <c:pt idx="82">
                  <c:v>107.71229299999993</c:v>
                </c:pt>
                <c:pt idx="83">
                  <c:v>107.75007199999993</c:v>
                </c:pt>
                <c:pt idx="84">
                  <c:v>107.76017999999992</c:v>
                </c:pt>
                <c:pt idx="85">
                  <c:v>109.28118499999992</c:v>
                </c:pt>
                <c:pt idx="86">
                  <c:v>110.70844999999993</c:v>
                </c:pt>
                <c:pt idx="87">
                  <c:v>110.61024499999992</c:v>
                </c:pt>
                <c:pt idx="88">
                  <c:v>110.79285699999993</c:v>
                </c:pt>
                <c:pt idx="89">
                  <c:v>110.87975399999992</c:v>
                </c:pt>
                <c:pt idx="90">
                  <c:v>110.56203299999993</c:v>
                </c:pt>
                <c:pt idx="91">
                  <c:v>110.34070599999993</c:v>
                </c:pt>
                <c:pt idx="92">
                  <c:v>110.40347799999994</c:v>
                </c:pt>
                <c:pt idx="93">
                  <c:v>109.80337299999994</c:v>
                </c:pt>
                <c:pt idx="94">
                  <c:v>111.57833699999993</c:v>
                </c:pt>
                <c:pt idx="95">
                  <c:v>113.11395899999994</c:v>
                </c:pt>
                <c:pt idx="96">
                  <c:v>113.11223399999994</c:v>
                </c:pt>
                <c:pt idx="97">
                  <c:v>114.41191499999995</c:v>
                </c:pt>
                <c:pt idx="98">
                  <c:v>114.52710099999996</c:v>
                </c:pt>
                <c:pt idx="99">
                  <c:v>115.57472499999996</c:v>
                </c:pt>
                <c:pt idx="100">
                  <c:v>116.88642299999995</c:v>
                </c:pt>
                <c:pt idx="101">
                  <c:v>117.27207499999996</c:v>
                </c:pt>
                <c:pt idx="102">
                  <c:v>118.42411899999995</c:v>
                </c:pt>
                <c:pt idx="103">
                  <c:v>118.26511599999995</c:v>
                </c:pt>
                <c:pt idx="104">
                  <c:v>117.54897999999994</c:v>
                </c:pt>
                <c:pt idx="105">
                  <c:v>117.59301899999996</c:v>
                </c:pt>
                <c:pt idx="106">
                  <c:v>119.48244499999996</c:v>
                </c:pt>
                <c:pt idx="107">
                  <c:v>118.46147199999996</c:v>
                </c:pt>
                <c:pt idx="108">
                  <c:v>118.05977599999996</c:v>
                </c:pt>
                <c:pt idx="109">
                  <c:v>117.09787999999995</c:v>
                </c:pt>
                <c:pt idx="110">
                  <c:v>117.71436699999995</c:v>
                </c:pt>
                <c:pt idx="111">
                  <c:v>118.69411599999997</c:v>
                </c:pt>
                <c:pt idx="112">
                  <c:v>117.70314899999995</c:v>
                </c:pt>
                <c:pt idx="113">
                  <c:v>116.31614799999996</c:v>
                </c:pt>
                <c:pt idx="114">
                  <c:v>117.26660899999996</c:v>
                </c:pt>
                <c:pt idx="115">
                  <c:v>118.42137199999995</c:v>
                </c:pt>
                <c:pt idx="116">
                  <c:v>118.01970999999995</c:v>
                </c:pt>
                <c:pt idx="117">
                  <c:v>117.37919299999994</c:v>
                </c:pt>
                <c:pt idx="118">
                  <c:v>117.08242299999995</c:v>
                </c:pt>
                <c:pt idx="119">
                  <c:v>115.85573599999995</c:v>
                </c:pt>
                <c:pt idx="120">
                  <c:v>115.77499899999995</c:v>
                </c:pt>
                <c:pt idx="121">
                  <c:v>116.14083399999996</c:v>
                </c:pt>
                <c:pt idx="122">
                  <c:v>115.08335199999996</c:v>
                </c:pt>
                <c:pt idx="123">
                  <c:v>115.75587399999995</c:v>
                </c:pt>
                <c:pt idx="124">
                  <c:v>115.19369299999994</c:v>
                </c:pt>
                <c:pt idx="125">
                  <c:v>116.60297999999995</c:v>
                </c:pt>
                <c:pt idx="126">
                  <c:v>115.10480899999995</c:v>
                </c:pt>
                <c:pt idx="127">
                  <c:v>112.54826199999994</c:v>
                </c:pt>
                <c:pt idx="128">
                  <c:v>112.15070399999995</c:v>
                </c:pt>
                <c:pt idx="129">
                  <c:v>112.08031699999995</c:v>
                </c:pt>
                <c:pt idx="130">
                  <c:v>112.65573999999995</c:v>
                </c:pt>
                <c:pt idx="131">
                  <c:v>112.29908399999995</c:v>
                </c:pt>
                <c:pt idx="132">
                  <c:v>110.42175599999996</c:v>
                </c:pt>
                <c:pt idx="133">
                  <c:v>111.39526299999994</c:v>
                </c:pt>
                <c:pt idx="134">
                  <c:v>112.23252699999993</c:v>
                </c:pt>
                <c:pt idx="135">
                  <c:v>112.82285999999992</c:v>
                </c:pt>
                <c:pt idx="136">
                  <c:v>113.2530049999999</c:v>
                </c:pt>
                <c:pt idx="137">
                  <c:v>111.21570299999991</c:v>
                </c:pt>
                <c:pt idx="138">
                  <c:v>110.97789399999991</c:v>
                </c:pt>
                <c:pt idx="139">
                  <c:v>108.6119569999999</c:v>
                </c:pt>
                <c:pt idx="140">
                  <c:v>109.52511799999989</c:v>
                </c:pt>
                <c:pt idx="141">
                  <c:v>109.95250099999988</c:v>
                </c:pt>
                <c:pt idx="142">
                  <c:v>108.83629499999988</c:v>
                </c:pt>
                <c:pt idx="143">
                  <c:v>111.55664999999989</c:v>
                </c:pt>
                <c:pt idx="144">
                  <c:v>111.7323389999999</c:v>
                </c:pt>
                <c:pt idx="145">
                  <c:v>114.00169299999989</c:v>
                </c:pt>
                <c:pt idx="146">
                  <c:v>112.53237999999989</c:v>
                </c:pt>
                <c:pt idx="147">
                  <c:v>111.91878699999988</c:v>
                </c:pt>
                <c:pt idx="148">
                  <c:v>112.36881899999987</c:v>
                </c:pt>
                <c:pt idx="149">
                  <c:v>112.26240799999987</c:v>
                </c:pt>
                <c:pt idx="150">
                  <c:v>112.74524199999986</c:v>
                </c:pt>
                <c:pt idx="151">
                  <c:v>113.41529299999986</c:v>
                </c:pt>
                <c:pt idx="152">
                  <c:v>112.98880499999987</c:v>
                </c:pt>
                <c:pt idx="153">
                  <c:v>113.26712299999987</c:v>
                </c:pt>
                <c:pt idx="154">
                  <c:v>112.78589599999987</c:v>
                </c:pt>
                <c:pt idx="155">
                  <c:v>113.93424699999986</c:v>
                </c:pt>
                <c:pt idx="156">
                  <c:v>114.94947999999985</c:v>
                </c:pt>
                <c:pt idx="157">
                  <c:v>114.94760199999985</c:v>
                </c:pt>
                <c:pt idx="158">
                  <c:v>112.95726499999985</c:v>
                </c:pt>
                <c:pt idx="159">
                  <c:v>111.67416299999985</c:v>
                </c:pt>
                <c:pt idx="160">
                  <c:v>111.10981099999985</c:v>
                </c:pt>
                <c:pt idx="161">
                  <c:v>112.72429699999986</c:v>
                </c:pt>
                <c:pt idx="162">
                  <c:v>113.00059899999985</c:v>
                </c:pt>
                <c:pt idx="163">
                  <c:v>114.09427999999984</c:v>
                </c:pt>
                <c:pt idx="164">
                  <c:v>113.66992199999983</c:v>
                </c:pt>
                <c:pt idx="165">
                  <c:v>114.88143499999983</c:v>
                </c:pt>
                <c:pt idx="166">
                  <c:v>115.95640299999982</c:v>
                </c:pt>
                <c:pt idx="167">
                  <c:v>116.13254599999983</c:v>
                </c:pt>
                <c:pt idx="168">
                  <c:v>115.29448399999983</c:v>
                </c:pt>
                <c:pt idx="169">
                  <c:v>112.87249399999983</c:v>
                </c:pt>
                <c:pt idx="170">
                  <c:v>112.64937899999983</c:v>
                </c:pt>
                <c:pt idx="171">
                  <c:v>110.73514999999983</c:v>
                </c:pt>
                <c:pt idx="172">
                  <c:v>112.48989299999984</c:v>
                </c:pt>
                <c:pt idx="173">
                  <c:v>113.82520399999983</c:v>
                </c:pt>
                <c:pt idx="174">
                  <c:v>114.44026399999981</c:v>
                </c:pt>
                <c:pt idx="175">
                  <c:v>114.79513299999981</c:v>
                </c:pt>
                <c:pt idx="176">
                  <c:v>115.7362269999998</c:v>
                </c:pt>
                <c:pt idx="177">
                  <c:v>115.84648899999979</c:v>
                </c:pt>
                <c:pt idx="178">
                  <c:v>116.36862799999979</c:v>
                </c:pt>
                <c:pt idx="179">
                  <c:v>116.62316799999978</c:v>
                </c:pt>
                <c:pt idx="180">
                  <c:v>114.88160699999979</c:v>
                </c:pt>
                <c:pt idx="181">
                  <c:v>114.25273899999979</c:v>
                </c:pt>
                <c:pt idx="182">
                  <c:v>113.77942499999979</c:v>
                </c:pt>
                <c:pt idx="183">
                  <c:v>114.62361099999978</c:v>
                </c:pt>
                <c:pt idx="184">
                  <c:v>115.15248999999977</c:v>
                </c:pt>
                <c:pt idx="185">
                  <c:v>115.45472799999976</c:v>
                </c:pt>
                <c:pt idx="186">
                  <c:v>115.29890399999975</c:v>
                </c:pt>
                <c:pt idx="187">
                  <c:v>114.66880599999975</c:v>
                </c:pt>
                <c:pt idx="188">
                  <c:v>114.18252299999976</c:v>
                </c:pt>
                <c:pt idx="189">
                  <c:v>113.75056499999977</c:v>
                </c:pt>
                <c:pt idx="190">
                  <c:v>113.94469899999977</c:v>
                </c:pt>
                <c:pt idx="191">
                  <c:v>114.23479199999977</c:v>
                </c:pt>
                <c:pt idx="192">
                  <c:v>114.72367799999977</c:v>
                </c:pt>
                <c:pt idx="193">
                  <c:v>114.83697199999978</c:v>
                </c:pt>
                <c:pt idx="194">
                  <c:v>114.61308699999978</c:v>
                </c:pt>
                <c:pt idx="195">
                  <c:v>113.37391999999979</c:v>
                </c:pt>
                <c:pt idx="196">
                  <c:v>115.45685799999978</c:v>
                </c:pt>
                <c:pt idx="197">
                  <c:v>115.40126899999979</c:v>
                </c:pt>
                <c:pt idx="198">
                  <c:v>116.18264599999978</c:v>
                </c:pt>
                <c:pt idx="199">
                  <c:v>116.93559299999978</c:v>
                </c:pt>
                <c:pt idx="200">
                  <c:v>116.4893409999998</c:v>
                </c:pt>
                <c:pt idx="201">
                  <c:v>115.88863799999979</c:v>
                </c:pt>
                <c:pt idx="202">
                  <c:v>115.75838399999979</c:v>
                </c:pt>
                <c:pt idx="203">
                  <c:v>116.48684299999979</c:v>
                </c:pt>
                <c:pt idx="204">
                  <c:v>116.18355299999979</c:v>
                </c:pt>
                <c:pt idx="205">
                  <c:v>116.74201199999979</c:v>
                </c:pt>
                <c:pt idx="206">
                  <c:v>117.39539399999978</c:v>
                </c:pt>
                <c:pt idx="207">
                  <c:v>117.98332599999978</c:v>
                </c:pt>
                <c:pt idx="208">
                  <c:v>119.12908999999978</c:v>
                </c:pt>
                <c:pt idx="209">
                  <c:v>120.71580799999978</c:v>
                </c:pt>
                <c:pt idx="210">
                  <c:v>119.64892199999979</c:v>
                </c:pt>
                <c:pt idx="211">
                  <c:v>119.28362299999978</c:v>
                </c:pt>
                <c:pt idx="212">
                  <c:v>121.21074199999978</c:v>
                </c:pt>
                <c:pt idx="213">
                  <c:v>121.14343699999979</c:v>
                </c:pt>
                <c:pt idx="214">
                  <c:v>119.58721299999979</c:v>
                </c:pt>
                <c:pt idx="215">
                  <c:v>117.8619099999998</c:v>
                </c:pt>
                <c:pt idx="216">
                  <c:v>117.6725619999998</c:v>
                </c:pt>
                <c:pt idx="217">
                  <c:v>116.63328299999981</c:v>
                </c:pt>
                <c:pt idx="218">
                  <c:v>116.12391199999981</c:v>
                </c:pt>
                <c:pt idx="219">
                  <c:v>114.7669159999998</c:v>
                </c:pt>
                <c:pt idx="220">
                  <c:v>113.5655969999998</c:v>
                </c:pt>
                <c:pt idx="221">
                  <c:v>114.93430799999979</c:v>
                </c:pt>
                <c:pt idx="222">
                  <c:v>115.49634099999977</c:v>
                </c:pt>
                <c:pt idx="223">
                  <c:v>116.12662799999977</c:v>
                </c:pt>
                <c:pt idx="224">
                  <c:v>117.58093099999975</c:v>
                </c:pt>
                <c:pt idx="225">
                  <c:v>117.71050399999974</c:v>
                </c:pt>
                <c:pt idx="226">
                  <c:v>117.06326499999975</c:v>
                </c:pt>
                <c:pt idx="227">
                  <c:v>116.43038099999976</c:v>
                </c:pt>
                <c:pt idx="228">
                  <c:v>117.01546599999976</c:v>
                </c:pt>
                <c:pt idx="229">
                  <c:v>117.00161299999976</c:v>
                </c:pt>
                <c:pt idx="230">
                  <c:v>117.31530599999977</c:v>
                </c:pt>
                <c:pt idx="231">
                  <c:v>116.38203199999977</c:v>
                </c:pt>
                <c:pt idx="232">
                  <c:v>115.12226199999976</c:v>
                </c:pt>
                <c:pt idx="233">
                  <c:v>116.84507799999976</c:v>
                </c:pt>
                <c:pt idx="234">
                  <c:v>116.92327799999975</c:v>
                </c:pt>
                <c:pt idx="235">
                  <c:v>115.83512399999977</c:v>
                </c:pt>
                <c:pt idx="236">
                  <c:v>115.76245299999977</c:v>
                </c:pt>
                <c:pt idx="237">
                  <c:v>116.84450599999977</c:v>
                </c:pt>
                <c:pt idx="238">
                  <c:v>116.12731099999976</c:v>
                </c:pt>
                <c:pt idx="239">
                  <c:v>117.13710499999976</c:v>
                </c:pt>
                <c:pt idx="240">
                  <c:v>116.94261899999977</c:v>
                </c:pt>
                <c:pt idx="241">
                  <c:v>116.70155299999976</c:v>
                </c:pt>
                <c:pt idx="242">
                  <c:v>116.24075499999977</c:v>
                </c:pt>
                <c:pt idx="243">
                  <c:v>116.62438999999976</c:v>
                </c:pt>
                <c:pt idx="244">
                  <c:v>116.27214499999975</c:v>
                </c:pt>
                <c:pt idx="245">
                  <c:v>116.27214499999975</c:v>
                </c:pt>
                <c:pt idx="246">
                  <c:v>118.42541899999974</c:v>
                </c:pt>
                <c:pt idx="247">
                  <c:v>118.75225399999974</c:v>
                </c:pt>
                <c:pt idx="248">
                  <c:v>118.89444599999975</c:v>
                </c:pt>
                <c:pt idx="249">
                  <c:v>117.66845899999974</c:v>
                </c:pt>
                <c:pt idx="250">
                  <c:v>118.33694199999975</c:v>
                </c:pt>
                <c:pt idx="251">
                  <c:v>118.82101899999975</c:v>
                </c:pt>
                <c:pt idx="252">
                  <c:v>119.83191999999974</c:v>
                </c:pt>
                <c:pt idx="253">
                  <c:v>119.46005499999974</c:v>
                </c:pt>
                <c:pt idx="254">
                  <c:v>119.72001699999974</c:v>
                </c:pt>
                <c:pt idx="255">
                  <c:v>120.43711899999974</c:v>
                </c:pt>
                <c:pt idx="256">
                  <c:v>121.58978599999975</c:v>
                </c:pt>
                <c:pt idx="257">
                  <c:v>121.54819699999975</c:v>
                </c:pt>
                <c:pt idx="258">
                  <c:v>121.24849699999974</c:v>
                </c:pt>
                <c:pt idx="259">
                  <c:v>120.91593599999975</c:v>
                </c:pt>
                <c:pt idx="260">
                  <c:v>121.12772199999974</c:v>
                </c:pt>
                <c:pt idx="261">
                  <c:v>122.05397099999975</c:v>
                </c:pt>
                <c:pt idx="262">
                  <c:v>122.39948799999975</c:v>
                </c:pt>
                <c:pt idx="263">
                  <c:v>122.98939199999975</c:v>
                </c:pt>
                <c:pt idx="264">
                  <c:v>123.94601699999977</c:v>
                </c:pt>
                <c:pt idx="265">
                  <c:v>123.44225999999976</c:v>
                </c:pt>
                <c:pt idx="266">
                  <c:v>122.72129599999977</c:v>
                </c:pt>
                <c:pt idx="267">
                  <c:v>122.44243799999977</c:v>
                </c:pt>
                <c:pt idx="268">
                  <c:v>122.36094699999977</c:v>
                </c:pt>
                <c:pt idx="269">
                  <c:v>121.76600799999977</c:v>
                </c:pt>
                <c:pt idx="270">
                  <c:v>121.50516599999978</c:v>
                </c:pt>
                <c:pt idx="271">
                  <c:v>120.35314899999979</c:v>
                </c:pt>
                <c:pt idx="272">
                  <c:v>119.03534499999979</c:v>
                </c:pt>
                <c:pt idx="273">
                  <c:v>117.5646499999998</c:v>
                </c:pt>
                <c:pt idx="274">
                  <c:v>117.3531819999998</c:v>
                </c:pt>
                <c:pt idx="275">
                  <c:v>117.45690299999981</c:v>
                </c:pt>
                <c:pt idx="276">
                  <c:v>117.2616449999998</c:v>
                </c:pt>
                <c:pt idx="277">
                  <c:v>118.8858579999998</c:v>
                </c:pt>
                <c:pt idx="278">
                  <c:v>118.4128689999998</c:v>
                </c:pt>
                <c:pt idx="279">
                  <c:v>117.9314609999998</c:v>
                </c:pt>
                <c:pt idx="280">
                  <c:v>118.2079789999998</c:v>
                </c:pt>
                <c:pt idx="281">
                  <c:v>119.06632299999978</c:v>
                </c:pt>
                <c:pt idx="282">
                  <c:v>119.97807999999978</c:v>
                </c:pt>
                <c:pt idx="283">
                  <c:v>121.04794999999979</c:v>
                </c:pt>
                <c:pt idx="284">
                  <c:v>121.12313599999977</c:v>
                </c:pt>
                <c:pt idx="285">
                  <c:v>122.12795899999978</c:v>
                </c:pt>
                <c:pt idx="286">
                  <c:v>123.40716499999978</c:v>
                </c:pt>
                <c:pt idx="287">
                  <c:v>126.29310199999976</c:v>
                </c:pt>
                <c:pt idx="288">
                  <c:v>125.33288599999976</c:v>
                </c:pt>
                <c:pt idx="289">
                  <c:v>125.50303199999978</c:v>
                </c:pt>
                <c:pt idx="290">
                  <c:v>125.97116199999979</c:v>
                </c:pt>
                <c:pt idx="291">
                  <c:v>126.54293899999979</c:v>
                </c:pt>
                <c:pt idx="292">
                  <c:v>126.62405999999977</c:v>
                </c:pt>
                <c:pt idx="293">
                  <c:v>126.22980199999976</c:v>
                </c:pt>
                <c:pt idx="294">
                  <c:v>126.46478199999977</c:v>
                </c:pt>
                <c:pt idx="295">
                  <c:v>126.07062199999977</c:v>
                </c:pt>
                <c:pt idx="296">
                  <c:v>125.61947599999978</c:v>
                </c:pt>
                <c:pt idx="297">
                  <c:v>126.47822499999977</c:v>
                </c:pt>
                <c:pt idx="298">
                  <c:v>125.81289799999976</c:v>
                </c:pt>
                <c:pt idx="299">
                  <c:v>126.30346899999975</c:v>
                </c:pt>
                <c:pt idx="300">
                  <c:v>125.17577599999976</c:v>
                </c:pt>
                <c:pt idx="301">
                  <c:v>125.31699399999977</c:v>
                </c:pt>
                <c:pt idx="302">
                  <c:v>124.75216199999977</c:v>
                </c:pt>
                <c:pt idx="303">
                  <c:v>126.10093199999979</c:v>
                </c:pt>
                <c:pt idx="304">
                  <c:v>126.0236649999998</c:v>
                </c:pt>
                <c:pt idx="305">
                  <c:v>126.13466699999978</c:v>
                </c:pt>
                <c:pt idx="306">
                  <c:v>126.84305699999977</c:v>
                </c:pt>
                <c:pt idx="307">
                  <c:v>127.47524099999978</c:v>
                </c:pt>
                <c:pt idx="308">
                  <c:v>127.25629799999979</c:v>
                </c:pt>
                <c:pt idx="309">
                  <c:v>127.52284099999979</c:v>
                </c:pt>
                <c:pt idx="310">
                  <c:v>124.54210599999979</c:v>
                </c:pt>
                <c:pt idx="311">
                  <c:v>123.59473299999979</c:v>
                </c:pt>
                <c:pt idx="312">
                  <c:v>123.16168499999979</c:v>
                </c:pt>
                <c:pt idx="313">
                  <c:v>122.8187259999998</c:v>
                </c:pt>
                <c:pt idx="314">
                  <c:v>124.05216499999979</c:v>
                </c:pt>
                <c:pt idx="315">
                  <c:v>124.81300499999978</c:v>
                </c:pt>
                <c:pt idx="316">
                  <c:v>126.46363999999978</c:v>
                </c:pt>
                <c:pt idx="317">
                  <c:v>126.72544399999977</c:v>
                </c:pt>
                <c:pt idx="318">
                  <c:v>126.84152599999977</c:v>
                </c:pt>
                <c:pt idx="319">
                  <c:v>125.81246899999978</c:v>
                </c:pt>
                <c:pt idx="320">
                  <c:v>124.87743499999978</c:v>
                </c:pt>
                <c:pt idx="321">
                  <c:v>125.39703699999978</c:v>
                </c:pt>
                <c:pt idx="322">
                  <c:v>126.30175999999979</c:v>
                </c:pt>
                <c:pt idx="323">
                  <c:v>125.5018069999998</c:v>
                </c:pt>
                <c:pt idx="324">
                  <c:v>126.27181899999981</c:v>
                </c:pt>
                <c:pt idx="325">
                  <c:v>126.28302599999981</c:v>
                </c:pt>
                <c:pt idx="326">
                  <c:v>125.52033099999981</c:v>
                </c:pt>
                <c:pt idx="327">
                  <c:v>124.85297899999982</c:v>
                </c:pt>
                <c:pt idx="328">
                  <c:v>126.23784999999981</c:v>
                </c:pt>
                <c:pt idx="329">
                  <c:v>125.27119699999982</c:v>
                </c:pt>
                <c:pt idx="330">
                  <c:v>124.55352399999983</c:v>
                </c:pt>
                <c:pt idx="331">
                  <c:v>123.97716699999982</c:v>
                </c:pt>
                <c:pt idx="332">
                  <c:v>125.06396999999983</c:v>
                </c:pt>
                <c:pt idx="333">
                  <c:v>125.25140299999983</c:v>
                </c:pt>
                <c:pt idx="334">
                  <c:v>127.98504799999982</c:v>
                </c:pt>
                <c:pt idx="335">
                  <c:v>127.71373599999981</c:v>
                </c:pt>
                <c:pt idx="336">
                  <c:v>125.23286299999981</c:v>
                </c:pt>
                <c:pt idx="337">
                  <c:v>126.04800399999981</c:v>
                </c:pt>
                <c:pt idx="338">
                  <c:v>128.1727759999998</c:v>
                </c:pt>
                <c:pt idx="339">
                  <c:v>128.10351899999981</c:v>
                </c:pt>
                <c:pt idx="340">
                  <c:v>128.80383799999981</c:v>
                </c:pt>
                <c:pt idx="341">
                  <c:v>127.64271799999982</c:v>
                </c:pt>
                <c:pt idx="342">
                  <c:v>127.01319999999981</c:v>
                </c:pt>
                <c:pt idx="343">
                  <c:v>127.28266999999981</c:v>
                </c:pt>
                <c:pt idx="344">
                  <c:v>128.2429429999998</c:v>
                </c:pt>
                <c:pt idx="345">
                  <c:v>129.20612199999979</c:v>
                </c:pt>
                <c:pt idx="346">
                  <c:v>129.40169899999978</c:v>
                </c:pt>
                <c:pt idx="347">
                  <c:v>129.46539199999978</c:v>
                </c:pt>
                <c:pt idx="348">
                  <c:v>129.92905399999978</c:v>
                </c:pt>
                <c:pt idx="349">
                  <c:v>128.12665599999977</c:v>
                </c:pt>
                <c:pt idx="350">
                  <c:v>129.13283499999977</c:v>
                </c:pt>
                <c:pt idx="351">
                  <c:v>129.97540199999978</c:v>
                </c:pt>
                <c:pt idx="352">
                  <c:v>130.51514999999978</c:v>
                </c:pt>
                <c:pt idx="353">
                  <c:v>129.71262499999978</c:v>
                </c:pt>
                <c:pt idx="354">
                  <c:v>128.71705499999979</c:v>
                </c:pt>
                <c:pt idx="355">
                  <c:v>127.86455499999978</c:v>
                </c:pt>
                <c:pt idx="356">
                  <c:v>128.52950999999979</c:v>
                </c:pt>
                <c:pt idx="357">
                  <c:v>128.36413299999978</c:v>
                </c:pt>
                <c:pt idx="358">
                  <c:v>127.39334299999979</c:v>
                </c:pt>
                <c:pt idx="359">
                  <c:v>127.89860199999978</c:v>
                </c:pt>
                <c:pt idx="360">
                  <c:v>126.82844099999978</c:v>
                </c:pt>
                <c:pt idx="361">
                  <c:v>128.85886899999977</c:v>
                </c:pt>
                <c:pt idx="362">
                  <c:v>125.62474499999978</c:v>
                </c:pt>
                <c:pt idx="363">
                  <c:v>126.68411799999978</c:v>
                </c:pt>
                <c:pt idx="364">
                  <c:v>127.05665399999977</c:v>
                </c:pt>
                <c:pt idx="365">
                  <c:v>128.03237699999974</c:v>
                </c:pt>
                <c:pt idx="366">
                  <c:v>127.94055299999974</c:v>
                </c:pt>
                <c:pt idx="367">
                  <c:v>129.71285899999975</c:v>
                </c:pt>
                <c:pt idx="368">
                  <c:v>127.57746399999976</c:v>
                </c:pt>
                <c:pt idx="369">
                  <c:v>127.47322899999976</c:v>
                </c:pt>
                <c:pt idx="370">
                  <c:v>127.19071299999976</c:v>
                </c:pt>
                <c:pt idx="371">
                  <c:v>126.67297899999977</c:v>
                </c:pt>
                <c:pt idx="372">
                  <c:v>126.99502199999976</c:v>
                </c:pt>
                <c:pt idx="373">
                  <c:v>126.79478499999976</c:v>
                </c:pt>
                <c:pt idx="374">
                  <c:v>128.59715899999978</c:v>
                </c:pt>
                <c:pt idx="375">
                  <c:v>128.06820099999979</c:v>
                </c:pt>
                <c:pt idx="376">
                  <c:v>129.04570999999979</c:v>
                </c:pt>
                <c:pt idx="377">
                  <c:v>130.9426999999998</c:v>
                </c:pt>
                <c:pt idx="378">
                  <c:v>131.8929429999998</c:v>
                </c:pt>
                <c:pt idx="379">
                  <c:v>133.12799799999979</c:v>
                </c:pt>
                <c:pt idx="380">
                  <c:v>133.15049199999979</c:v>
                </c:pt>
                <c:pt idx="381">
                  <c:v>133.79171199999976</c:v>
                </c:pt>
                <c:pt idx="382">
                  <c:v>133.49703199999976</c:v>
                </c:pt>
                <c:pt idx="383">
                  <c:v>133.85106899999977</c:v>
                </c:pt>
                <c:pt idx="384">
                  <c:v>134.36121299999976</c:v>
                </c:pt>
                <c:pt idx="385">
                  <c:v>134.50492399999979</c:v>
                </c:pt>
                <c:pt idx="386">
                  <c:v>135.3573949999998</c:v>
                </c:pt>
                <c:pt idx="387">
                  <c:v>136.2114799999998</c:v>
                </c:pt>
                <c:pt idx="388">
                  <c:v>134.93643599999979</c:v>
                </c:pt>
                <c:pt idx="389">
                  <c:v>134.5751089999998</c:v>
                </c:pt>
                <c:pt idx="390">
                  <c:v>133.6074269999998</c:v>
                </c:pt>
                <c:pt idx="391">
                  <c:v>133.86597599999979</c:v>
                </c:pt>
                <c:pt idx="392">
                  <c:v>134.76558299999979</c:v>
                </c:pt>
                <c:pt idx="393">
                  <c:v>132.67443299999979</c:v>
                </c:pt>
                <c:pt idx="394">
                  <c:v>132.2739989999998</c:v>
                </c:pt>
                <c:pt idx="395">
                  <c:v>132.40330899999981</c:v>
                </c:pt>
                <c:pt idx="396">
                  <c:v>132.81866499999981</c:v>
                </c:pt>
                <c:pt idx="397">
                  <c:v>132.06226799999982</c:v>
                </c:pt>
                <c:pt idx="398">
                  <c:v>131.75361299999983</c:v>
                </c:pt>
                <c:pt idx="399">
                  <c:v>130.74104999999983</c:v>
                </c:pt>
                <c:pt idx="400">
                  <c:v>131.56390499999983</c:v>
                </c:pt>
                <c:pt idx="401">
                  <c:v>132.07255099999983</c:v>
                </c:pt>
                <c:pt idx="402">
                  <c:v>131.37669699999984</c:v>
                </c:pt>
                <c:pt idx="403">
                  <c:v>132.42061599999982</c:v>
                </c:pt>
                <c:pt idx="404">
                  <c:v>131.67282499999982</c:v>
                </c:pt>
                <c:pt idx="405">
                  <c:v>131.81856899999983</c:v>
                </c:pt>
                <c:pt idx="406">
                  <c:v>132.38287399999984</c:v>
                </c:pt>
                <c:pt idx="407">
                  <c:v>131.13901099999984</c:v>
                </c:pt>
                <c:pt idx="408">
                  <c:v>130.01852799999983</c:v>
                </c:pt>
                <c:pt idx="409">
                  <c:v>130.74505099999982</c:v>
                </c:pt>
                <c:pt idx="410">
                  <c:v>132.0055709999998</c:v>
                </c:pt>
                <c:pt idx="411">
                  <c:v>131.75816899999981</c:v>
                </c:pt>
                <c:pt idx="412">
                  <c:v>131.21498099999982</c:v>
                </c:pt>
                <c:pt idx="413">
                  <c:v>129.78306899999984</c:v>
                </c:pt>
                <c:pt idx="414">
                  <c:v>128.32317699999984</c:v>
                </c:pt>
                <c:pt idx="415">
                  <c:v>129.11413099999984</c:v>
                </c:pt>
                <c:pt idx="416">
                  <c:v>129.05312399999985</c:v>
                </c:pt>
                <c:pt idx="417">
                  <c:v>129.98834899999986</c:v>
                </c:pt>
                <c:pt idx="418">
                  <c:v>130.57271699999987</c:v>
                </c:pt>
                <c:pt idx="419">
                  <c:v>131.63746299999985</c:v>
                </c:pt>
                <c:pt idx="420">
                  <c:v>132.48409299999986</c:v>
                </c:pt>
                <c:pt idx="421">
                  <c:v>133.18970399999986</c:v>
                </c:pt>
                <c:pt idx="422">
                  <c:v>133.93797699999985</c:v>
                </c:pt>
                <c:pt idx="423">
                  <c:v>134.43554399999985</c:v>
                </c:pt>
                <c:pt idx="424">
                  <c:v>134.25009099999986</c:v>
                </c:pt>
                <c:pt idx="425">
                  <c:v>133.94911699999986</c:v>
                </c:pt>
                <c:pt idx="426">
                  <c:v>134.98259999999985</c:v>
                </c:pt>
                <c:pt idx="427">
                  <c:v>134.99979499999984</c:v>
                </c:pt>
                <c:pt idx="428">
                  <c:v>134.51403599999983</c:v>
                </c:pt>
                <c:pt idx="429">
                  <c:v>135.15630799999983</c:v>
                </c:pt>
                <c:pt idx="430">
                  <c:v>135.93646299999983</c:v>
                </c:pt>
                <c:pt idx="431">
                  <c:v>136.66257499999983</c:v>
                </c:pt>
                <c:pt idx="432">
                  <c:v>135.77743499999983</c:v>
                </c:pt>
                <c:pt idx="433">
                  <c:v>136.27788599999982</c:v>
                </c:pt>
                <c:pt idx="434">
                  <c:v>136.11617499999983</c:v>
                </c:pt>
                <c:pt idx="435">
                  <c:v>136.14410899999982</c:v>
                </c:pt>
                <c:pt idx="436">
                  <c:v>136.40170999999981</c:v>
                </c:pt>
                <c:pt idx="437">
                  <c:v>137.7361749999998</c:v>
                </c:pt>
                <c:pt idx="438">
                  <c:v>137.92299499999982</c:v>
                </c:pt>
                <c:pt idx="439">
                  <c:v>137.77545799999982</c:v>
                </c:pt>
                <c:pt idx="440">
                  <c:v>138.52293699999981</c:v>
                </c:pt>
                <c:pt idx="441">
                  <c:v>139.13123799999983</c:v>
                </c:pt>
                <c:pt idx="442">
                  <c:v>138.24082799999982</c:v>
                </c:pt>
                <c:pt idx="443">
                  <c:v>137.72553799999983</c:v>
                </c:pt>
                <c:pt idx="444">
                  <c:v>138.20841599999983</c:v>
                </c:pt>
                <c:pt idx="445">
                  <c:v>139.33622299999982</c:v>
                </c:pt>
                <c:pt idx="446">
                  <c:v>139.13353999999981</c:v>
                </c:pt>
                <c:pt idx="447">
                  <c:v>139.10016099999982</c:v>
                </c:pt>
                <c:pt idx="448">
                  <c:v>138.57145199999982</c:v>
                </c:pt>
                <c:pt idx="449">
                  <c:v>139.42429899999982</c:v>
                </c:pt>
                <c:pt idx="450">
                  <c:v>138.57501499999984</c:v>
                </c:pt>
                <c:pt idx="451">
                  <c:v>136.25963199999984</c:v>
                </c:pt>
                <c:pt idx="452">
                  <c:v>133.77786299999983</c:v>
                </c:pt>
                <c:pt idx="453">
                  <c:v>135.44056099999983</c:v>
                </c:pt>
                <c:pt idx="454">
                  <c:v>135.15349899999981</c:v>
                </c:pt>
                <c:pt idx="455">
                  <c:v>135.7031689999998</c:v>
                </c:pt>
                <c:pt idx="456">
                  <c:v>136.94205199999979</c:v>
                </c:pt>
                <c:pt idx="457">
                  <c:v>136.11021099999979</c:v>
                </c:pt>
                <c:pt idx="458">
                  <c:v>136.51230099999978</c:v>
                </c:pt>
                <c:pt idx="459">
                  <c:v>136.58437799999979</c:v>
                </c:pt>
                <c:pt idx="460">
                  <c:v>137.31202699999977</c:v>
                </c:pt>
                <c:pt idx="461">
                  <c:v>136.44477499999977</c:v>
                </c:pt>
                <c:pt idx="462">
                  <c:v>135.92062799999977</c:v>
                </c:pt>
                <c:pt idx="463">
                  <c:v>136.61067499999979</c:v>
                </c:pt>
                <c:pt idx="464">
                  <c:v>138.2199559999998</c:v>
                </c:pt>
                <c:pt idx="465">
                  <c:v>137.81815699999979</c:v>
                </c:pt>
                <c:pt idx="466">
                  <c:v>135.79351799999978</c:v>
                </c:pt>
                <c:pt idx="467">
                  <c:v>135.37388199999978</c:v>
                </c:pt>
                <c:pt idx="468">
                  <c:v>133.8173869999998</c:v>
                </c:pt>
                <c:pt idx="469">
                  <c:v>133.88009099999982</c:v>
                </c:pt>
                <c:pt idx="470">
                  <c:v>128.43182099999981</c:v>
                </c:pt>
                <c:pt idx="471">
                  <c:v>129.29173799999981</c:v>
                </c:pt>
                <c:pt idx="472">
                  <c:v>131.94362999999981</c:v>
                </c:pt>
                <c:pt idx="473">
                  <c:v>133.64724899999982</c:v>
                </c:pt>
                <c:pt idx="474">
                  <c:v>133.69832699999981</c:v>
                </c:pt>
                <c:pt idx="475">
                  <c:v>130.61671299999981</c:v>
                </c:pt>
                <c:pt idx="476">
                  <c:v>124.6610959999998</c:v>
                </c:pt>
                <c:pt idx="477">
                  <c:v>123.8158499999998</c:v>
                </c:pt>
                <c:pt idx="478">
                  <c:v>114.46011299999982</c:v>
                </c:pt>
                <c:pt idx="479">
                  <c:v>116.32967699999982</c:v>
                </c:pt>
                <c:pt idx="480">
                  <c:v>109.96949899999983</c:v>
                </c:pt>
                <c:pt idx="481">
                  <c:v>107.53422399999984</c:v>
                </c:pt>
                <c:pt idx="482">
                  <c:v>100.48269799999984</c:v>
                </c:pt>
                <c:pt idx="483">
                  <c:v>98.438056999999844</c:v>
                </c:pt>
                <c:pt idx="484">
                  <c:v>106.14308899999983</c:v>
                </c:pt>
                <c:pt idx="485">
                  <c:v>96.133712999999844</c:v>
                </c:pt>
                <c:pt idx="486">
                  <c:v>99.871629999999826</c:v>
                </c:pt>
                <c:pt idx="487">
                  <c:v>103.36939099999982</c:v>
                </c:pt>
                <c:pt idx="488">
                  <c:v>107.15403099999982</c:v>
                </c:pt>
                <c:pt idx="489">
                  <c:v>105.69115799999982</c:v>
                </c:pt>
                <c:pt idx="490">
                  <c:v>103.70155999999982</c:v>
                </c:pt>
                <c:pt idx="491">
                  <c:v>103.70155999999982</c:v>
                </c:pt>
                <c:pt idx="492">
                  <c:v>100.61832599999983</c:v>
                </c:pt>
                <c:pt idx="493">
                  <c:v>100.33005499999983</c:v>
                </c:pt>
                <c:pt idx="494">
                  <c:v>108.8861559999998</c:v>
                </c:pt>
                <c:pt idx="495">
                  <c:v>109.7005589999998</c:v>
                </c:pt>
                <c:pt idx="496">
                  <c:v>114.1913859999998</c:v>
                </c:pt>
                <c:pt idx="497">
                  <c:v>114.13350799999979</c:v>
                </c:pt>
                <c:pt idx="498">
                  <c:v>115.0034909999998</c:v>
                </c:pt>
                <c:pt idx="499">
                  <c:v>115.52093999999981</c:v>
                </c:pt>
                <c:pt idx="500">
                  <c:v>115.98607999999982</c:v>
                </c:pt>
                <c:pt idx="501">
                  <c:v>114.85014399999982</c:v>
                </c:pt>
                <c:pt idx="502">
                  <c:v>114.12987799999981</c:v>
                </c:pt>
                <c:pt idx="503">
                  <c:v>115.17988199999979</c:v>
                </c:pt>
                <c:pt idx="504">
                  <c:v>116.21623899999979</c:v>
                </c:pt>
                <c:pt idx="505">
                  <c:v>115.59597399999979</c:v>
                </c:pt>
                <c:pt idx="506">
                  <c:v>117.20679099999977</c:v>
                </c:pt>
                <c:pt idx="507">
                  <c:v>115.43570599999977</c:v>
                </c:pt>
                <c:pt idx="508">
                  <c:v>116.50375999999977</c:v>
                </c:pt>
                <c:pt idx="509">
                  <c:v>120.53912499999977</c:v>
                </c:pt>
                <c:pt idx="510">
                  <c:v>117.75313399999978</c:v>
                </c:pt>
                <c:pt idx="511">
                  <c:v>116.73289399999977</c:v>
                </c:pt>
                <c:pt idx="512">
                  <c:v>116.63874799999978</c:v>
                </c:pt>
                <c:pt idx="513">
                  <c:v>115.07062399999978</c:v>
                </c:pt>
                <c:pt idx="514">
                  <c:v>116.16774099999979</c:v>
                </c:pt>
                <c:pt idx="515">
                  <c:v>116.7952999999998</c:v>
                </c:pt>
                <c:pt idx="516">
                  <c:v>116.93486799999981</c:v>
                </c:pt>
                <c:pt idx="517">
                  <c:v>117.24018799999982</c:v>
                </c:pt>
                <c:pt idx="518">
                  <c:v>115.85511399999983</c:v>
                </c:pt>
                <c:pt idx="519">
                  <c:v>115.37126399999984</c:v>
                </c:pt>
                <c:pt idx="520">
                  <c:v>114.08636899999983</c:v>
                </c:pt>
                <c:pt idx="521">
                  <c:v>114.76458999999983</c:v>
                </c:pt>
                <c:pt idx="522">
                  <c:v>116.96613999999983</c:v>
                </c:pt>
                <c:pt idx="523">
                  <c:v>117.74357799999981</c:v>
                </c:pt>
                <c:pt idx="524">
                  <c:v>117.66949699999981</c:v>
                </c:pt>
                <c:pt idx="525">
                  <c:v>117.1488369999998</c:v>
                </c:pt>
                <c:pt idx="526">
                  <c:v>118.85952599999982</c:v>
                </c:pt>
                <c:pt idx="527">
                  <c:v>119.41514199999983</c:v>
                </c:pt>
                <c:pt idx="528">
                  <c:v>123.25387299999983</c:v>
                </c:pt>
                <c:pt idx="529">
                  <c:v>124.58915199999984</c:v>
                </c:pt>
                <c:pt idx="530">
                  <c:v>124.08735899999985</c:v>
                </c:pt>
                <c:pt idx="531">
                  <c:v>124.12984999999983</c:v>
                </c:pt>
                <c:pt idx="532">
                  <c:v>126.06679099999984</c:v>
                </c:pt>
                <c:pt idx="533">
                  <c:v>126.14332299999982</c:v>
                </c:pt>
                <c:pt idx="534">
                  <c:v>126.07033599999983</c:v>
                </c:pt>
                <c:pt idx="535">
                  <c:v>125.67514599999983</c:v>
                </c:pt>
                <c:pt idx="536">
                  <c:v>125.15423099999983</c:v>
                </c:pt>
                <c:pt idx="537">
                  <c:v>124.04446799999982</c:v>
                </c:pt>
                <c:pt idx="538">
                  <c:v>123.41720199999983</c:v>
                </c:pt>
                <c:pt idx="539">
                  <c:v>122.84681599999983</c:v>
                </c:pt>
                <c:pt idx="540">
                  <c:v>122.47160299999983</c:v>
                </c:pt>
                <c:pt idx="541">
                  <c:v>121.96159199999984</c:v>
                </c:pt>
                <c:pt idx="542">
                  <c:v>123.08858299999984</c:v>
                </c:pt>
                <c:pt idx="543">
                  <c:v>123.21847799999983</c:v>
                </c:pt>
                <c:pt idx="544">
                  <c:v>125.62261099999982</c:v>
                </c:pt>
                <c:pt idx="545">
                  <c:v>127.4462569999998</c:v>
                </c:pt>
                <c:pt idx="546">
                  <c:v>124.86387599999981</c:v>
                </c:pt>
                <c:pt idx="547">
                  <c:v>124.4399169999998</c:v>
                </c:pt>
                <c:pt idx="548">
                  <c:v>126.06752399999978</c:v>
                </c:pt>
                <c:pt idx="549">
                  <c:v>124.83479799999978</c:v>
                </c:pt>
                <c:pt idx="550">
                  <c:v>124.13733499999978</c:v>
                </c:pt>
                <c:pt idx="551">
                  <c:v>123.23399699999977</c:v>
                </c:pt>
                <c:pt idx="552">
                  <c:v>124.83126999999976</c:v>
                </c:pt>
                <c:pt idx="553">
                  <c:v>125.62743199999976</c:v>
                </c:pt>
                <c:pt idx="554">
                  <c:v>125.46939899999975</c:v>
                </c:pt>
                <c:pt idx="555">
                  <c:v>125.15898199999975</c:v>
                </c:pt>
                <c:pt idx="556">
                  <c:v>124.15171599999975</c:v>
                </c:pt>
                <c:pt idx="557">
                  <c:v>124.58072799999975</c:v>
                </c:pt>
                <c:pt idx="558">
                  <c:v>124.97263599999975</c:v>
                </c:pt>
                <c:pt idx="559">
                  <c:v>125.77709899999975</c:v>
                </c:pt>
                <c:pt idx="560">
                  <c:v>124.55837299999975</c:v>
                </c:pt>
                <c:pt idx="561">
                  <c:v>128.04943599999973</c:v>
                </c:pt>
                <c:pt idx="562">
                  <c:v>129.65885499999973</c:v>
                </c:pt>
                <c:pt idx="563">
                  <c:v>130.38040599999974</c:v>
                </c:pt>
                <c:pt idx="564">
                  <c:v>131.49806499999974</c:v>
                </c:pt>
                <c:pt idx="565">
                  <c:v>131.83306599999975</c:v>
                </c:pt>
                <c:pt idx="566">
                  <c:v>131.56490499999975</c:v>
                </c:pt>
                <c:pt idx="567">
                  <c:v>133.16665299999977</c:v>
                </c:pt>
                <c:pt idx="568">
                  <c:v>132.98080099999976</c:v>
                </c:pt>
                <c:pt idx="569">
                  <c:v>133.30238299999976</c:v>
                </c:pt>
                <c:pt idx="570">
                  <c:v>135.20470699999976</c:v>
                </c:pt>
                <c:pt idx="571">
                  <c:v>136.01102699999976</c:v>
                </c:pt>
                <c:pt idx="572">
                  <c:v>137.16789899999975</c:v>
                </c:pt>
                <c:pt idx="573">
                  <c:v>138.29713499999974</c:v>
                </c:pt>
                <c:pt idx="574">
                  <c:v>137.61111699999975</c:v>
                </c:pt>
                <c:pt idx="575">
                  <c:v>138.25162599999976</c:v>
                </c:pt>
                <c:pt idx="576">
                  <c:v>138.00612199999978</c:v>
                </c:pt>
                <c:pt idx="577">
                  <c:v>139.32941399999976</c:v>
                </c:pt>
                <c:pt idx="578">
                  <c:v>139.13433399999974</c:v>
                </c:pt>
                <c:pt idx="579">
                  <c:v>142.80299299999973</c:v>
                </c:pt>
                <c:pt idx="580">
                  <c:v>142.10946099999973</c:v>
                </c:pt>
                <c:pt idx="581">
                  <c:v>141.86886899999973</c:v>
                </c:pt>
                <c:pt idx="582">
                  <c:v>142.01439999999974</c:v>
                </c:pt>
                <c:pt idx="583">
                  <c:v>141.46647099999973</c:v>
                </c:pt>
                <c:pt idx="584">
                  <c:v>143.47276299999973</c:v>
                </c:pt>
                <c:pt idx="585">
                  <c:v>143.46802999999974</c:v>
                </c:pt>
                <c:pt idx="586">
                  <c:v>142.40387299999975</c:v>
                </c:pt>
                <c:pt idx="587">
                  <c:v>142.61249999999973</c:v>
                </c:pt>
                <c:pt idx="588">
                  <c:v>143.64132099999972</c:v>
                </c:pt>
                <c:pt idx="589">
                  <c:v>142.93093399999972</c:v>
                </c:pt>
                <c:pt idx="590">
                  <c:v>142.17807799999972</c:v>
                </c:pt>
                <c:pt idx="591">
                  <c:v>142.85175199999969</c:v>
                </c:pt>
                <c:pt idx="592">
                  <c:v>142.99390299999968</c:v>
                </c:pt>
                <c:pt idx="593">
                  <c:v>142.00449099999969</c:v>
                </c:pt>
                <c:pt idx="594">
                  <c:v>138.8703019999997</c:v>
                </c:pt>
                <c:pt idx="595">
                  <c:v>140.27287599999968</c:v>
                </c:pt>
                <c:pt idx="596">
                  <c:v>141.3519979999997</c:v>
                </c:pt>
                <c:pt idx="597">
                  <c:v>142.28598699999969</c:v>
                </c:pt>
                <c:pt idx="598">
                  <c:v>140.05708799999971</c:v>
                </c:pt>
                <c:pt idx="599">
                  <c:v>140.84195299999971</c:v>
                </c:pt>
                <c:pt idx="600">
                  <c:v>140.28091199999972</c:v>
                </c:pt>
                <c:pt idx="601">
                  <c:v>141.02547799999971</c:v>
                </c:pt>
                <c:pt idx="602">
                  <c:v>141.18707499999971</c:v>
                </c:pt>
                <c:pt idx="603">
                  <c:v>141.5439549999997</c:v>
                </c:pt>
                <c:pt idx="604">
                  <c:v>144.41059799999968</c:v>
                </c:pt>
                <c:pt idx="605">
                  <c:v>145.16829699999965</c:v>
                </c:pt>
                <c:pt idx="606">
                  <c:v>147.09250799999964</c:v>
                </c:pt>
                <c:pt idx="607">
                  <c:v>147.39536099999964</c:v>
                </c:pt>
                <c:pt idx="608">
                  <c:v>151.70296599999963</c:v>
                </c:pt>
                <c:pt idx="609">
                  <c:v>147.82082899999963</c:v>
                </c:pt>
                <c:pt idx="610">
                  <c:v>148.91266099999964</c:v>
                </c:pt>
                <c:pt idx="611">
                  <c:v>147.54449099999965</c:v>
                </c:pt>
                <c:pt idx="612">
                  <c:v>142.80978299999967</c:v>
                </c:pt>
                <c:pt idx="613">
                  <c:v>146.77863599999966</c:v>
                </c:pt>
                <c:pt idx="614">
                  <c:v>147.96517899999967</c:v>
                </c:pt>
                <c:pt idx="615">
                  <c:v>146.22336299999967</c:v>
                </c:pt>
                <c:pt idx="616">
                  <c:v>146.83147799999966</c:v>
                </c:pt>
                <c:pt idx="617">
                  <c:v>147.63192799999965</c:v>
                </c:pt>
                <c:pt idx="618">
                  <c:v>150.48021199999965</c:v>
                </c:pt>
                <c:pt idx="619">
                  <c:v>150.50258899999963</c:v>
                </c:pt>
                <c:pt idx="620">
                  <c:v>150.98421099999962</c:v>
                </c:pt>
                <c:pt idx="621">
                  <c:v>154.70529499999961</c:v>
                </c:pt>
                <c:pt idx="622">
                  <c:v>154.83850199999961</c:v>
                </c:pt>
                <c:pt idx="623">
                  <c:v>155.6530529999996</c:v>
                </c:pt>
                <c:pt idx="624">
                  <c:v>155.2046699999996</c:v>
                </c:pt>
                <c:pt idx="625">
                  <c:v>152.88716599999961</c:v>
                </c:pt>
                <c:pt idx="626">
                  <c:v>150.38555499999961</c:v>
                </c:pt>
                <c:pt idx="627">
                  <c:v>150.88067799999959</c:v>
                </c:pt>
                <c:pt idx="628">
                  <c:v>150.38862499999959</c:v>
                </c:pt>
                <c:pt idx="629">
                  <c:v>151.55716799999959</c:v>
                </c:pt>
                <c:pt idx="630">
                  <c:v>151.23685599999959</c:v>
                </c:pt>
                <c:pt idx="631">
                  <c:v>151.00689299999959</c:v>
                </c:pt>
                <c:pt idx="632">
                  <c:v>151.35637099999957</c:v>
                </c:pt>
                <c:pt idx="633">
                  <c:v>149.77455399999957</c:v>
                </c:pt>
                <c:pt idx="634">
                  <c:v>151.63987599999956</c:v>
                </c:pt>
                <c:pt idx="635">
                  <c:v>150.27944399999956</c:v>
                </c:pt>
                <c:pt idx="636">
                  <c:v>150.06837899999957</c:v>
                </c:pt>
                <c:pt idx="637">
                  <c:v>150.47957699999955</c:v>
                </c:pt>
                <c:pt idx="638">
                  <c:v>148.68268099999955</c:v>
                </c:pt>
                <c:pt idx="639">
                  <c:v>149.90813199999957</c:v>
                </c:pt>
                <c:pt idx="640">
                  <c:v>151.52597199999957</c:v>
                </c:pt>
                <c:pt idx="641">
                  <c:v>153.72258399999956</c:v>
                </c:pt>
                <c:pt idx="642">
                  <c:v>154.02234499999958</c:v>
                </c:pt>
                <c:pt idx="643">
                  <c:v>155.52156299999959</c:v>
                </c:pt>
                <c:pt idx="644">
                  <c:v>150.76922399999961</c:v>
                </c:pt>
                <c:pt idx="645">
                  <c:v>153.8328079999996</c:v>
                </c:pt>
                <c:pt idx="646">
                  <c:v>153.1606069999996</c:v>
                </c:pt>
                <c:pt idx="647">
                  <c:v>154.0794419999996</c:v>
                </c:pt>
                <c:pt idx="648">
                  <c:v>154.46939599999962</c:v>
                </c:pt>
                <c:pt idx="649">
                  <c:v>153.92681699999963</c:v>
                </c:pt>
                <c:pt idx="650">
                  <c:v>153.13994099999962</c:v>
                </c:pt>
                <c:pt idx="651">
                  <c:v>153.14390299999963</c:v>
                </c:pt>
                <c:pt idx="652">
                  <c:v>154.38181299999962</c:v>
                </c:pt>
                <c:pt idx="653">
                  <c:v>157.42386999999962</c:v>
                </c:pt>
                <c:pt idx="654">
                  <c:v>157.76279399999962</c:v>
                </c:pt>
                <c:pt idx="655">
                  <c:v>155.62321099999963</c:v>
                </c:pt>
                <c:pt idx="656">
                  <c:v>158.07388699999962</c:v>
                </c:pt>
                <c:pt idx="657">
                  <c:v>157.3868419999996</c:v>
                </c:pt>
                <c:pt idx="658">
                  <c:v>158.5185639999996</c:v>
                </c:pt>
                <c:pt idx="659">
                  <c:v>160.1867799999996</c:v>
                </c:pt>
                <c:pt idx="660">
                  <c:v>161.26642299999961</c:v>
                </c:pt>
                <c:pt idx="661">
                  <c:v>161.83271199999962</c:v>
                </c:pt>
                <c:pt idx="662">
                  <c:v>162.3623799999996</c:v>
                </c:pt>
                <c:pt idx="663">
                  <c:v>162.49839899999961</c:v>
                </c:pt>
                <c:pt idx="664">
                  <c:v>162.79237499999959</c:v>
                </c:pt>
                <c:pt idx="665">
                  <c:v>162.8337109999996</c:v>
                </c:pt>
                <c:pt idx="666">
                  <c:v>162.3457999999996</c:v>
                </c:pt>
                <c:pt idx="667">
                  <c:v>163.49191899999957</c:v>
                </c:pt>
                <c:pt idx="668">
                  <c:v>163.29430999999957</c:v>
                </c:pt>
                <c:pt idx="669">
                  <c:v>165.15752999999958</c:v>
                </c:pt>
                <c:pt idx="670">
                  <c:v>165.46230099999957</c:v>
                </c:pt>
                <c:pt idx="671">
                  <c:v>167.36644399999957</c:v>
                </c:pt>
                <c:pt idx="672">
                  <c:v>162.26882699999959</c:v>
                </c:pt>
                <c:pt idx="673">
                  <c:v>166.22104099999959</c:v>
                </c:pt>
                <c:pt idx="674">
                  <c:v>168.81683899999956</c:v>
                </c:pt>
                <c:pt idx="675">
                  <c:v>169.34250399999954</c:v>
                </c:pt>
                <c:pt idx="676">
                  <c:v>170.00498699999955</c:v>
                </c:pt>
                <c:pt idx="677">
                  <c:v>169.92271799999955</c:v>
                </c:pt>
                <c:pt idx="678">
                  <c:v>170.11599399999955</c:v>
                </c:pt>
                <c:pt idx="679">
                  <c:v>170.26772199999954</c:v>
                </c:pt>
                <c:pt idx="680">
                  <c:v>171.36493399999955</c:v>
                </c:pt>
                <c:pt idx="681">
                  <c:v>173.71037599999954</c:v>
                </c:pt>
                <c:pt idx="682">
                  <c:v>174.39171399999952</c:v>
                </c:pt>
                <c:pt idx="683">
                  <c:v>174.35692799999953</c:v>
                </c:pt>
                <c:pt idx="684">
                  <c:v>173.26990599999954</c:v>
                </c:pt>
                <c:pt idx="685">
                  <c:v>177.87782099999953</c:v>
                </c:pt>
                <c:pt idx="686">
                  <c:v>181.70403599999955</c:v>
                </c:pt>
                <c:pt idx="687">
                  <c:v>181.78540399999957</c:v>
                </c:pt>
                <c:pt idx="688">
                  <c:v>181.03068699999957</c:v>
                </c:pt>
                <c:pt idx="689">
                  <c:v>180.75956699999958</c:v>
                </c:pt>
                <c:pt idx="690">
                  <c:v>177.17415299999959</c:v>
                </c:pt>
                <c:pt idx="691">
                  <c:v>173.97838999999959</c:v>
                </c:pt>
                <c:pt idx="692">
                  <c:v>175.85223099999959</c:v>
                </c:pt>
                <c:pt idx="693">
                  <c:v>177.37028799999959</c:v>
                </c:pt>
                <c:pt idx="694">
                  <c:v>176.50698299999959</c:v>
                </c:pt>
                <c:pt idx="695">
                  <c:v>177.52574199999961</c:v>
                </c:pt>
                <c:pt idx="696">
                  <c:v>177.03086499999961</c:v>
                </c:pt>
                <c:pt idx="697">
                  <c:v>176.54713999999962</c:v>
                </c:pt>
                <c:pt idx="698">
                  <c:v>173.89842899999962</c:v>
                </c:pt>
                <c:pt idx="699">
                  <c:v>169.32875299999964</c:v>
                </c:pt>
                <c:pt idx="700">
                  <c:v>170.57718399999965</c:v>
                </c:pt>
                <c:pt idx="701">
                  <c:v>173.98999099999963</c:v>
                </c:pt>
                <c:pt idx="702">
                  <c:v>177.76916599999961</c:v>
                </c:pt>
                <c:pt idx="703">
                  <c:v>177.44451899999962</c:v>
                </c:pt>
                <c:pt idx="704">
                  <c:v>178.25050199999961</c:v>
                </c:pt>
                <c:pt idx="705">
                  <c:v>179.86827399999962</c:v>
                </c:pt>
                <c:pt idx="706">
                  <c:v>178.56282399999961</c:v>
                </c:pt>
                <c:pt idx="707">
                  <c:v>179.34622299999961</c:v>
                </c:pt>
                <c:pt idx="708">
                  <c:v>179.83918499999962</c:v>
                </c:pt>
                <c:pt idx="709">
                  <c:v>178.56256399999961</c:v>
                </c:pt>
                <c:pt idx="710">
                  <c:v>177.4975709999996</c:v>
                </c:pt>
                <c:pt idx="711">
                  <c:v>177.97402699999961</c:v>
                </c:pt>
                <c:pt idx="712">
                  <c:v>176.43995499999963</c:v>
                </c:pt>
                <c:pt idx="713">
                  <c:v>176.58556399999961</c:v>
                </c:pt>
                <c:pt idx="714">
                  <c:v>175.06754099999961</c:v>
                </c:pt>
                <c:pt idx="715">
                  <c:v>170.81987199999963</c:v>
                </c:pt>
                <c:pt idx="716">
                  <c:v>170.20076399999965</c:v>
                </c:pt>
                <c:pt idx="717">
                  <c:v>171.05910899999964</c:v>
                </c:pt>
                <c:pt idx="718">
                  <c:v>173.15245699999963</c:v>
                </c:pt>
                <c:pt idx="719">
                  <c:v>168.42093999999963</c:v>
                </c:pt>
                <c:pt idx="720">
                  <c:v>171.24126999999964</c:v>
                </c:pt>
                <c:pt idx="721">
                  <c:v>174.41327199999964</c:v>
                </c:pt>
                <c:pt idx="722">
                  <c:v>176.00412699999964</c:v>
                </c:pt>
                <c:pt idx="723">
                  <c:v>175.46789899999965</c:v>
                </c:pt>
                <c:pt idx="724">
                  <c:v>172.80648699999963</c:v>
                </c:pt>
                <c:pt idx="725">
                  <c:v>173.43996899999965</c:v>
                </c:pt>
                <c:pt idx="726">
                  <c:v>173.24920199999966</c:v>
                </c:pt>
                <c:pt idx="727">
                  <c:v>175.06014699999966</c:v>
                </c:pt>
                <c:pt idx="728">
                  <c:v>173.74349599999965</c:v>
                </c:pt>
                <c:pt idx="729">
                  <c:v>173.39966399999966</c:v>
                </c:pt>
                <c:pt idx="730">
                  <c:v>173.84370099999967</c:v>
                </c:pt>
                <c:pt idx="731">
                  <c:v>170.69003399999966</c:v>
                </c:pt>
                <c:pt idx="732">
                  <c:v>167.48244999999966</c:v>
                </c:pt>
                <c:pt idx="733">
                  <c:v>169.39919599999968</c:v>
                </c:pt>
                <c:pt idx="734">
                  <c:v>170.90445399999967</c:v>
                </c:pt>
                <c:pt idx="735">
                  <c:v>171.47571999999965</c:v>
                </c:pt>
                <c:pt idx="736">
                  <c:v>170.62049099999965</c:v>
                </c:pt>
                <c:pt idx="737">
                  <c:v>167.67987999999966</c:v>
                </c:pt>
                <c:pt idx="738">
                  <c:v>168.88060299999964</c:v>
                </c:pt>
                <c:pt idx="739">
                  <c:v>174.12948799999964</c:v>
                </c:pt>
                <c:pt idx="740">
                  <c:v>174.12948799999964</c:v>
                </c:pt>
                <c:pt idx="741">
                  <c:v>174.95157299999963</c:v>
                </c:pt>
                <c:pt idx="742">
                  <c:v>174.45761199999964</c:v>
                </c:pt>
                <c:pt idx="743">
                  <c:v>176.64802499999965</c:v>
                </c:pt>
                <c:pt idx="744">
                  <c:v>178.14497099999966</c:v>
                </c:pt>
                <c:pt idx="745">
                  <c:v>178.78619699999965</c:v>
                </c:pt>
                <c:pt idx="746">
                  <c:v>182.06114099999965</c:v>
                </c:pt>
                <c:pt idx="747">
                  <c:v>180.10894999999965</c:v>
                </c:pt>
                <c:pt idx="748">
                  <c:v>178.44342899999967</c:v>
                </c:pt>
                <c:pt idx="749">
                  <c:v>180.23958599999966</c:v>
                </c:pt>
                <c:pt idx="750">
                  <c:v>183.72446699999963</c:v>
                </c:pt>
                <c:pt idx="751">
                  <c:v>183.26809399999965</c:v>
                </c:pt>
                <c:pt idx="752">
                  <c:v>184.06461999999968</c:v>
                </c:pt>
                <c:pt idx="753">
                  <c:v>183.61165299999968</c:v>
                </c:pt>
                <c:pt idx="754">
                  <c:v>181.98798799999969</c:v>
                </c:pt>
                <c:pt idx="755">
                  <c:v>182.01980799999967</c:v>
                </c:pt>
                <c:pt idx="756">
                  <c:v>183.41206499999967</c:v>
                </c:pt>
                <c:pt idx="757">
                  <c:v>183.67577999999966</c:v>
                </c:pt>
                <c:pt idx="758">
                  <c:v>183.77722699999967</c:v>
                </c:pt>
                <c:pt idx="759">
                  <c:v>184.61645599999966</c:v>
                </c:pt>
                <c:pt idx="760">
                  <c:v>185.92819799999967</c:v>
                </c:pt>
                <c:pt idx="761">
                  <c:v>183.19071999999966</c:v>
                </c:pt>
                <c:pt idx="762">
                  <c:v>188.22654899999966</c:v>
                </c:pt>
                <c:pt idx="763">
                  <c:v>189.25912099999968</c:v>
                </c:pt>
                <c:pt idx="764">
                  <c:v>189.91760599999967</c:v>
                </c:pt>
                <c:pt idx="765">
                  <c:v>193.18112299999964</c:v>
                </c:pt>
                <c:pt idx="766">
                  <c:v>191.68534299999965</c:v>
                </c:pt>
                <c:pt idx="767">
                  <c:v>190.49717099999964</c:v>
                </c:pt>
                <c:pt idx="768">
                  <c:v>190.25133099999965</c:v>
                </c:pt>
                <c:pt idx="769">
                  <c:v>189.66430199999965</c:v>
                </c:pt>
                <c:pt idx="770">
                  <c:v>189.40058599999963</c:v>
                </c:pt>
                <c:pt idx="771">
                  <c:v>190.55131799999964</c:v>
                </c:pt>
                <c:pt idx="772">
                  <c:v>189.72221199999964</c:v>
                </c:pt>
                <c:pt idx="773">
                  <c:v>191.21238099999965</c:v>
                </c:pt>
                <c:pt idx="774">
                  <c:v>191.17497299999965</c:v>
                </c:pt>
                <c:pt idx="775">
                  <c:v>192.03329599999964</c:v>
                </c:pt>
                <c:pt idx="776">
                  <c:v>192.57640299999963</c:v>
                </c:pt>
                <c:pt idx="777">
                  <c:v>192.79060799999962</c:v>
                </c:pt>
                <c:pt idx="778">
                  <c:v>191.65785199999962</c:v>
                </c:pt>
                <c:pt idx="779">
                  <c:v>193.92452499999959</c:v>
                </c:pt>
                <c:pt idx="780">
                  <c:v>194.09836999999959</c:v>
                </c:pt>
                <c:pt idx="781">
                  <c:v>194.35855999999958</c:v>
                </c:pt>
                <c:pt idx="782">
                  <c:v>193.98636599999958</c:v>
                </c:pt>
                <c:pt idx="783">
                  <c:v>193.47793899999957</c:v>
                </c:pt>
                <c:pt idx="784">
                  <c:v>193.84852099999958</c:v>
                </c:pt>
                <c:pt idx="785">
                  <c:v>195.27512099999959</c:v>
                </c:pt>
                <c:pt idx="786">
                  <c:v>194.31631099999959</c:v>
                </c:pt>
                <c:pt idx="787">
                  <c:v>196.63360099999957</c:v>
                </c:pt>
                <c:pt idx="788">
                  <c:v>196.7495399999996</c:v>
                </c:pt>
                <c:pt idx="789">
                  <c:v>196.8089229999996</c:v>
                </c:pt>
                <c:pt idx="790">
                  <c:v>196.13323199999959</c:v>
                </c:pt>
                <c:pt idx="791">
                  <c:v>195.64125399999961</c:v>
                </c:pt>
                <c:pt idx="792">
                  <c:v>194.5801749999996</c:v>
                </c:pt>
                <c:pt idx="793">
                  <c:v>194.20610299999962</c:v>
                </c:pt>
                <c:pt idx="794">
                  <c:v>194.33853299999961</c:v>
                </c:pt>
                <c:pt idx="795">
                  <c:v>194.7036869999996</c:v>
                </c:pt>
                <c:pt idx="796">
                  <c:v>193.32395999999963</c:v>
                </c:pt>
                <c:pt idx="797">
                  <c:v>193.37001599999962</c:v>
                </c:pt>
                <c:pt idx="798">
                  <c:v>193.93104199999962</c:v>
                </c:pt>
                <c:pt idx="799">
                  <c:v>194.88934199999963</c:v>
                </c:pt>
                <c:pt idx="800">
                  <c:v>195.43216799999962</c:v>
                </c:pt>
                <c:pt idx="801">
                  <c:v>195.19403899999963</c:v>
                </c:pt>
                <c:pt idx="802">
                  <c:v>195.9051239999996</c:v>
                </c:pt>
                <c:pt idx="803">
                  <c:v>196.5784199999996</c:v>
                </c:pt>
                <c:pt idx="804">
                  <c:v>196.55261299999961</c:v>
                </c:pt>
                <c:pt idx="805">
                  <c:v>195.2229599999996</c:v>
                </c:pt>
                <c:pt idx="806">
                  <c:v>196.2089439999996</c:v>
                </c:pt>
                <c:pt idx="807">
                  <c:v>194.12664099999961</c:v>
                </c:pt>
                <c:pt idx="808">
                  <c:v>195.1263629999996</c:v>
                </c:pt>
                <c:pt idx="809">
                  <c:v>195.08512499999961</c:v>
                </c:pt>
                <c:pt idx="810">
                  <c:v>195.76599299999961</c:v>
                </c:pt>
                <c:pt idx="811">
                  <c:v>197.53518799999961</c:v>
                </c:pt>
                <c:pt idx="812">
                  <c:v>197.8213139999996</c:v>
                </c:pt>
                <c:pt idx="813">
                  <c:v>199.95002199999959</c:v>
                </c:pt>
                <c:pt idx="814">
                  <c:v>200.07666299999963</c:v>
                </c:pt>
                <c:pt idx="815">
                  <c:v>198.24813399999962</c:v>
                </c:pt>
                <c:pt idx="816">
                  <c:v>200.09934199999964</c:v>
                </c:pt>
                <c:pt idx="817">
                  <c:v>201.47359799999961</c:v>
                </c:pt>
                <c:pt idx="818">
                  <c:v>201.33905999999962</c:v>
                </c:pt>
                <c:pt idx="819">
                  <c:v>196.14629699999963</c:v>
                </c:pt>
                <c:pt idx="820">
                  <c:v>196.43817099999964</c:v>
                </c:pt>
                <c:pt idx="821">
                  <c:v>195.34784199999964</c:v>
                </c:pt>
                <c:pt idx="822">
                  <c:v>198.38146999999967</c:v>
                </c:pt>
                <c:pt idx="823">
                  <c:v>199.32818899999964</c:v>
                </c:pt>
                <c:pt idx="824">
                  <c:v>202.84264799999963</c:v>
                </c:pt>
                <c:pt idx="825">
                  <c:v>202.22786899999963</c:v>
                </c:pt>
                <c:pt idx="826">
                  <c:v>203.65040399999961</c:v>
                </c:pt>
                <c:pt idx="827">
                  <c:v>202.98229999999961</c:v>
                </c:pt>
                <c:pt idx="828">
                  <c:v>203.03452799999963</c:v>
                </c:pt>
                <c:pt idx="829">
                  <c:v>203.64613699999964</c:v>
                </c:pt>
                <c:pt idx="830">
                  <c:v>201.43058999999965</c:v>
                </c:pt>
                <c:pt idx="831">
                  <c:v>200.13317799999965</c:v>
                </c:pt>
                <c:pt idx="832">
                  <c:v>201.15490299999962</c:v>
                </c:pt>
                <c:pt idx="833">
                  <c:v>200.70977199999962</c:v>
                </c:pt>
                <c:pt idx="834">
                  <c:v>202.90874999999963</c:v>
                </c:pt>
                <c:pt idx="835">
                  <c:v>202.72582799999961</c:v>
                </c:pt>
                <c:pt idx="836">
                  <c:v>200.8868319999996</c:v>
                </c:pt>
                <c:pt idx="837">
                  <c:v>202.16998099999958</c:v>
                </c:pt>
                <c:pt idx="838">
                  <c:v>203.21815699999959</c:v>
                </c:pt>
                <c:pt idx="839">
                  <c:v>202.81270899999959</c:v>
                </c:pt>
                <c:pt idx="840">
                  <c:v>201.43395999999959</c:v>
                </c:pt>
                <c:pt idx="841">
                  <c:v>203.38769599999958</c:v>
                </c:pt>
                <c:pt idx="842">
                  <c:v>206.28660199999959</c:v>
                </c:pt>
                <c:pt idx="843">
                  <c:v>209.37440699999959</c:v>
                </c:pt>
                <c:pt idx="844">
                  <c:v>209.53087199999956</c:v>
                </c:pt>
                <c:pt idx="845">
                  <c:v>211.89257799999956</c:v>
                </c:pt>
                <c:pt idx="846">
                  <c:v>211.68928299999956</c:v>
                </c:pt>
                <c:pt idx="847">
                  <c:v>213.13909299999958</c:v>
                </c:pt>
                <c:pt idx="848">
                  <c:v>213.1616989999996</c:v>
                </c:pt>
                <c:pt idx="849">
                  <c:v>211.72213099999959</c:v>
                </c:pt>
                <c:pt idx="850">
                  <c:v>212.9234739999996</c:v>
                </c:pt>
                <c:pt idx="851">
                  <c:v>213.8623939999996</c:v>
                </c:pt>
                <c:pt idx="852">
                  <c:v>213.4466759999996</c:v>
                </c:pt>
                <c:pt idx="853">
                  <c:v>214.99929699999959</c:v>
                </c:pt>
                <c:pt idx="854">
                  <c:v>215.16263799999956</c:v>
                </c:pt>
                <c:pt idx="855">
                  <c:v>214.20448399999958</c:v>
                </c:pt>
                <c:pt idx="856">
                  <c:v>213.39238899999958</c:v>
                </c:pt>
                <c:pt idx="857">
                  <c:v>215.4479699999996</c:v>
                </c:pt>
                <c:pt idx="858">
                  <c:v>215.44008499999958</c:v>
                </c:pt>
                <c:pt idx="859">
                  <c:v>215.76970999999958</c:v>
                </c:pt>
                <c:pt idx="860">
                  <c:v>214.95365899999956</c:v>
                </c:pt>
                <c:pt idx="861">
                  <c:v>212.42488199999957</c:v>
                </c:pt>
                <c:pt idx="862">
                  <c:v>211.05508099999957</c:v>
                </c:pt>
                <c:pt idx="863">
                  <c:v>212.4312199999996</c:v>
                </c:pt>
                <c:pt idx="864">
                  <c:v>212.00016399999959</c:v>
                </c:pt>
                <c:pt idx="865">
                  <c:v>212.73968299999956</c:v>
                </c:pt>
                <c:pt idx="866">
                  <c:v>214.70914499999955</c:v>
                </c:pt>
                <c:pt idx="867">
                  <c:v>214.62788699999956</c:v>
                </c:pt>
                <c:pt idx="868">
                  <c:v>211.19302299999958</c:v>
                </c:pt>
                <c:pt idx="869">
                  <c:v>211.86659799999958</c:v>
                </c:pt>
                <c:pt idx="870">
                  <c:v>211.88552099999956</c:v>
                </c:pt>
                <c:pt idx="871">
                  <c:v>213.00246099999958</c:v>
                </c:pt>
                <c:pt idx="872">
                  <c:v>214.5034789999996</c:v>
                </c:pt>
                <c:pt idx="873">
                  <c:v>215.98146799999961</c:v>
                </c:pt>
                <c:pt idx="874">
                  <c:v>218.31016199999959</c:v>
                </c:pt>
                <c:pt idx="875">
                  <c:v>217.88807399999959</c:v>
                </c:pt>
                <c:pt idx="876">
                  <c:v>214.5895279999996</c:v>
                </c:pt>
                <c:pt idx="877">
                  <c:v>213.50365499999961</c:v>
                </c:pt>
                <c:pt idx="878">
                  <c:v>212.51708299999962</c:v>
                </c:pt>
                <c:pt idx="879">
                  <c:v>209.82751399999964</c:v>
                </c:pt>
                <c:pt idx="880">
                  <c:v>208.59466999999964</c:v>
                </c:pt>
                <c:pt idx="881">
                  <c:v>209.90477499999963</c:v>
                </c:pt>
                <c:pt idx="882">
                  <c:v>211.26643499999963</c:v>
                </c:pt>
                <c:pt idx="883">
                  <c:v>206.47367499999964</c:v>
                </c:pt>
                <c:pt idx="884">
                  <c:v>206.88862599999965</c:v>
                </c:pt>
                <c:pt idx="885">
                  <c:v>210.38557199999963</c:v>
                </c:pt>
                <c:pt idx="886">
                  <c:v>209.59898999999962</c:v>
                </c:pt>
                <c:pt idx="887">
                  <c:v>207.96379799999963</c:v>
                </c:pt>
                <c:pt idx="888">
                  <c:v>209.11205599999965</c:v>
                </c:pt>
                <c:pt idx="889">
                  <c:v>208.76722499999966</c:v>
                </c:pt>
                <c:pt idx="890">
                  <c:v>209.17478399999968</c:v>
                </c:pt>
                <c:pt idx="891">
                  <c:v>209.8903049999997</c:v>
                </c:pt>
                <c:pt idx="892">
                  <c:v>207.70821099999972</c:v>
                </c:pt>
                <c:pt idx="893">
                  <c:v>210.67406999999972</c:v>
                </c:pt>
                <c:pt idx="894">
                  <c:v>212.3038279999997</c:v>
                </c:pt>
                <c:pt idx="895">
                  <c:v>210.38249999999968</c:v>
                </c:pt>
                <c:pt idx="896">
                  <c:v>208.74060799999967</c:v>
                </c:pt>
                <c:pt idx="897">
                  <c:v>207.16707499999967</c:v>
                </c:pt>
                <c:pt idx="898">
                  <c:v>205.00291399999969</c:v>
                </c:pt>
                <c:pt idx="899">
                  <c:v>207.25541399999972</c:v>
                </c:pt>
                <c:pt idx="900">
                  <c:v>205.56174199999973</c:v>
                </c:pt>
                <c:pt idx="901">
                  <c:v>206.85551199999972</c:v>
                </c:pt>
                <c:pt idx="902">
                  <c:v>207.21225099999972</c:v>
                </c:pt>
                <c:pt idx="903">
                  <c:v>205.96199399999972</c:v>
                </c:pt>
                <c:pt idx="904">
                  <c:v>205.68162899999973</c:v>
                </c:pt>
                <c:pt idx="905">
                  <c:v>203.61548699999972</c:v>
                </c:pt>
                <c:pt idx="906">
                  <c:v>206.01955199999972</c:v>
                </c:pt>
                <c:pt idx="907">
                  <c:v>203.48181299999973</c:v>
                </c:pt>
                <c:pt idx="908">
                  <c:v>199.24961999999974</c:v>
                </c:pt>
                <c:pt idx="909">
                  <c:v>200.47880499999974</c:v>
                </c:pt>
                <c:pt idx="910">
                  <c:v>203.13348599999972</c:v>
                </c:pt>
                <c:pt idx="911">
                  <c:v>203.72402199999971</c:v>
                </c:pt>
                <c:pt idx="912">
                  <c:v>203.0257839999997</c:v>
                </c:pt>
                <c:pt idx="913">
                  <c:v>202.5687539999997</c:v>
                </c:pt>
                <c:pt idx="914">
                  <c:v>203.8126639999997</c:v>
                </c:pt>
                <c:pt idx="915">
                  <c:v>202.42028999999971</c:v>
                </c:pt>
                <c:pt idx="916">
                  <c:v>201.65242199999972</c:v>
                </c:pt>
                <c:pt idx="917">
                  <c:v>199.53858599999973</c:v>
                </c:pt>
                <c:pt idx="918">
                  <c:v>198.94605099999973</c:v>
                </c:pt>
                <c:pt idx="919">
                  <c:v>201.17511699999974</c:v>
                </c:pt>
                <c:pt idx="920">
                  <c:v>203.46148999999977</c:v>
                </c:pt>
                <c:pt idx="921">
                  <c:v>204.47963599999977</c:v>
                </c:pt>
                <c:pt idx="922">
                  <c:v>203.77432999999979</c:v>
                </c:pt>
                <c:pt idx="923">
                  <c:v>205.40856999999977</c:v>
                </c:pt>
                <c:pt idx="924">
                  <c:v>207.07388599999976</c:v>
                </c:pt>
                <c:pt idx="925">
                  <c:v>208.42754899999974</c:v>
                </c:pt>
                <c:pt idx="926">
                  <c:v>209.72351399999974</c:v>
                </c:pt>
                <c:pt idx="927">
                  <c:v>211.26726499999975</c:v>
                </c:pt>
                <c:pt idx="928">
                  <c:v>211.09523899999976</c:v>
                </c:pt>
                <c:pt idx="929">
                  <c:v>211.12505199999976</c:v>
                </c:pt>
                <c:pt idx="930">
                  <c:v>210.58332599999974</c:v>
                </c:pt>
                <c:pt idx="931">
                  <c:v>208.99648499999975</c:v>
                </c:pt>
                <c:pt idx="932">
                  <c:v>209.17894999999973</c:v>
                </c:pt>
                <c:pt idx="933">
                  <c:v>208.63113999999973</c:v>
                </c:pt>
                <c:pt idx="934">
                  <c:v>208.95112699999976</c:v>
                </c:pt>
                <c:pt idx="935">
                  <c:v>209.81009799999973</c:v>
                </c:pt>
                <c:pt idx="936">
                  <c:v>210.16762599999973</c:v>
                </c:pt>
                <c:pt idx="937">
                  <c:v>208.21250599999973</c:v>
                </c:pt>
                <c:pt idx="938">
                  <c:v>208.46077699999975</c:v>
                </c:pt>
                <c:pt idx="939">
                  <c:v>206.24775899999975</c:v>
                </c:pt>
                <c:pt idx="940">
                  <c:v>204.09637899999976</c:v>
                </c:pt>
                <c:pt idx="941">
                  <c:v>201.28758999999977</c:v>
                </c:pt>
                <c:pt idx="942">
                  <c:v>198.42777599999977</c:v>
                </c:pt>
                <c:pt idx="943">
                  <c:v>195.41052899999977</c:v>
                </c:pt>
                <c:pt idx="944">
                  <c:v>196.82698899999974</c:v>
                </c:pt>
                <c:pt idx="945">
                  <c:v>194.30750499999974</c:v>
                </c:pt>
                <c:pt idx="946">
                  <c:v>195.66833399999973</c:v>
                </c:pt>
                <c:pt idx="947">
                  <c:v>198.68058599999972</c:v>
                </c:pt>
                <c:pt idx="948">
                  <c:v>201.65188599999973</c:v>
                </c:pt>
                <c:pt idx="949">
                  <c:v>203.73971699999973</c:v>
                </c:pt>
                <c:pt idx="950">
                  <c:v>202.61677799999973</c:v>
                </c:pt>
                <c:pt idx="951">
                  <c:v>202.16744299999974</c:v>
                </c:pt>
                <c:pt idx="952">
                  <c:v>197.82986199999974</c:v>
                </c:pt>
                <c:pt idx="953">
                  <c:v>198.84325099999975</c:v>
                </c:pt>
                <c:pt idx="954">
                  <c:v>200.69341699999976</c:v>
                </c:pt>
                <c:pt idx="955">
                  <c:v>201.66802299999975</c:v>
                </c:pt>
                <c:pt idx="956">
                  <c:v>199.15549599999974</c:v>
                </c:pt>
                <c:pt idx="957">
                  <c:v>194.76382699999974</c:v>
                </c:pt>
                <c:pt idx="958">
                  <c:v>197.8913289999997</c:v>
                </c:pt>
                <c:pt idx="959">
                  <c:v>199.3081499999997</c:v>
                </c:pt>
                <c:pt idx="960">
                  <c:v>198.68364299999971</c:v>
                </c:pt>
                <c:pt idx="961">
                  <c:v>197.45616699999971</c:v>
                </c:pt>
                <c:pt idx="962">
                  <c:v>196.0952739999997</c:v>
                </c:pt>
                <c:pt idx="963">
                  <c:v>194.5865289999997</c:v>
                </c:pt>
                <c:pt idx="964">
                  <c:v>194.37512199999969</c:v>
                </c:pt>
                <c:pt idx="965">
                  <c:v>187.13282099999969</c:v>
                </c:pt>
                <c:pt idx="966">
                  <c:v>191.69755599999968</c:v>
                </c:pt>
                <c:pt idx="967">
                  <c:v>192.3710669999997</c:v>
                </c:pt>
                <c:pt idx="968">
                  <c:v>189.58803099999972</c:v>
                </c:pt>
                <c:pt idx="969">
                  <c:v>189.20179399999972</c:v>
                </c:pt>
                <c:pt idx="970">
                  <c:v>188.80079599999974</c:v>
                </c:pt>
                <c:pt idx="971">
                  <c:v>188.36135399999975</c:v>
                </c:pt>
                <c:pt idx="972">
                  <c:v>191.90293199999974</c:v>
                </c:pt>
                <c:pt idx="973">
                  <c:v>194.29547099999974</c:v>
                </c:pt>
                <c:pt idx="974">
                  <c:v>196.45778599999974</c:v>
                </c:pt>
                <c:pt idx="975">
                  <c:v>199.08347699999973</c:v>
                </c:pt>
                <c:pt idx="976">
                  <c:v>199.74064099999973</c:v>
                </c:pt>
                <c:pt idx="977">
                  <c:v>199.25345599999972</c:v>
                </c:pt>
                <c:pt idx="978">
                  <c:v>201.12588199999973</c:v>
                </c:pt>
                <c:pt idx="979">
                  <c:v>204.14781599999975</c:v>
                </c:pt>
                <c:pt idx="980">
                  <c:v>202.33304599999977</c:v>
                </c:pt>
                <c:pt idx="981">
                  <c:v>202.41695799999977</c:v>
                </c:pt>
                <c:pt idx="982">
                  <c:v>201.89158099999975</c:v>
                </c:pt>
                <c:pt idx="983">
                  <c:v>203.65771199999975</c:v>
                </c:pt>
                <c:pt idx="984">
                  <c:v>202.07815499999975</c:v>
                </c:pt>
                <c:pt idx="985">
                  <c:v>202.54159899999976</c:v>
                </c:pt>
                <c:pt idx="986">
                  <c:v>205.18807099999978</c:v>
                </c:pt>
                <c:pt idx="987">
                  <c:v>204.69615499999978</c:v>
                </c:pt>
                <c:pt idx="988">
                  <c:v>204.69615499999978</c:v>
                </c:pt>
                <c:pt idx="989">
                  <c:v>208.05306299999978</c:v>
                </c:pt>
                <c:pt idx="990">
                  <c:v>211.04255099999978</c:v>
                </c:pt>
                <c:pt idx="991">
                  <c:v>212.74485299999978</c:v>
                </c:pt>
                <c:pt idx="992">
                  <c:v>213.1796549999998</c:v>
                </c:pt>
                <c:pt idx="993">
                  <c:v>213.10074999999981</c:v>
                </c:pt>
                <c:pt idx="994">
                  <c:v>213.98908399999979</c:v>
                </c:pt>
                <c:pt idx="995">
                  <c:v>213.97945199999978</c:v>
                </c:pt>
                <c:pt idx="996">
                  <c:v>213.00617299999979</c:v>
                </c:pt>
                <c:pt idx="997">
                  <c:v>213.07761199999979</c:v>
                </c:pt>
                <c:pt idx="998">
                  <c:v>214.75789999999981</c:v>
                </c:pt>
                <c:pt idx="999">
                  <c:v>211.09766499999981</c:v>
                </c:pt>
                <c:pt idx="1000">
                  <c:v>213.2451919999998</c:v>
                </c:pt>
                <c:pt idx="1001">
                  <c:v>214.4841149999998</c:v>
                </c:pt>
                <c:pt idx="1002">
                  <c:v>210.95246399999982</c:v>
                </c:pt>
                <c:pt idx="1003">
                  <c:v>207.05549899999983</c:v>
                </c:pt>
                <c:pt idx="1004">
                  <c:v>210.54533699999982</c:v>
                </c:pt>
                <c:pt idx="1005">
                  <c:v>208.91168499999984</c:v>
                </c:pt>
                <c:pt idx="1006">
                  <c:v>212.05879699999986</c:v>
                </c:pt>
                <c:pt idx="1007">
                  <c:v>209.51404899999986</c:v>
                </c:pt>
                <c:pt idx="1008">
                  <c:v>209.43403599999985</c:v>
                </c:pt>
                <c:pt idx="1009">
                  <c:v>207.37227199999984</c:v>
                </c:pt>
                <c:pt idx="1010">
                  <c:v>206.62508599999984</c:v>
                </c:pt>
                <c:pt idx="1011">
                  <c:v>204.64803999999984</c:v>
                </c:pt>
                <c:pt idx="1012">
                  <c:v>204.67891499999985</c:v>
                </c:pt>
                <c:pt idx="1013">
                  <c:v>202.92270199999984</c:v>
                </c:pt>
                <c:pt idx="1014">
                  <c:v>202.39615199999986</c:v>
                </c:pt>
                <c:pt idx="1015">
                  <c:v>199.34377099999986</c:v>
                </c:pt>
                <c:pt idx="1016">
                  <c:v>199.92167799999987</c:v>
                </c:pt>
                <c:pt idx="1017">
                  <c:v>199.43957299999988</c:v>
                </c:pt>
                <c:pt idx="1018">
                  <c:v>202.84605699999989</c:v>
                </c:pt>
                <c:pt idx="1019">
                  <c:v>202.48529699999989</c:v>
                </c:pt>
                <c:pt idx="1020">
                  <c:v>198.08270599999992</c:v>
                </c:pt>
                <c:pt idx="1021">
                  <c:v>203.25266699999992</c:v>
                </c:pt>
                <c:pt idx="1022">
                  <c:v>200.43713799999992</c:v>
                </c:pt>
                <c:pt idx="1023">
                  <c:v>197.72745399999991</c:v>
                </c:pt>
                <c:pt idx="1024">
                  <c:v>196.99114799999992</c:v>
                </c:pt>
                <c:pt idx="1025">
                  <c:v>197.7227639999999</c:v>
                </c:pt>
                <c:pt idx="1026">
                  <c:v>197.49179299999989</c:v>
                </c:pt>
                <c:pt idx="1027">
                  <c:v>199.5675709999999</c:v>
                </c:pt>
                <c:pt idx="1028">
                  <c:v>202.0357939999999</c:v>
                </c:pt>
                <c:pt idx="1029">
                  <c:v>199.69764199999992</c:v>
                </c:pt>
                <c:pt idx="1030">
                  <c:v>200.47524499999989</c:v>
                </c:pt>
                <c:pt idx="1031">
                  <c:v>198.9490349999999</c:v>
                </c:pt>
                <c:pt idx="1032">
                  <c:v>198.87114899999989</c:v>
                </c:pt>
                <c:pt idx="1033">
                  <c:v>198.11119599999989</c:v>
                </c:pt>
                <c:pt idx="1034">
                  <c:v>198.4230839999999</c:v>
                </c:pt>
                <c:pt idx="1035">
                  <c:v>199.58602699999989</c:v>
                </c:pt>
                <c:pt idx="1036">
                  <c:v>199.24752099999989</c:v>
                </c:pt>
                <c:pt idx="1037">
                  <c:v>195.67066799999989</c:v>
                </c:pt>
                <c:pt idx="1038">
                  <c:v>196.0317729999999</c:v>
                </c:pt>
                <c:pt idx="1039">
                  <c:v>195.22572099999991</c:v>
                </c:pt>
                <c:pt idx="1040">
                  <c:v>191.6682009999999</c:v>
                </c:pt>
                <c:pt idx="1041">
                  <c:v>187.8869929999999</c:v>
                </c:pt>
                <c:pt idx="1042">
                  <c:v>188.35230799999991</c:v>
                </c:pt>
                <c:pt idx="1043">
                  <c:v>191.93703999999988</c:v>
                </c:pt>
                <c:pt idx="1044">
                  <c:v>189.96867299999988</c:v>
                </c:pt>
                <c:pt idx="1045">
                  <c:v>192.0394639999999</c:v>
                </c:pt>
                <c:pt idx="1046">
                  <c:v>193.3115019999999</c:v>
                </c:pt>
                <c:pt idx="1047">
                  <c:v>194.80923799999991</c:v>
                </c:pt>
                <c:pt idx="1048">
                  <c:v>196.05896299999992</c:v>
                </c:pt>
                <c:pt idx="1049">
                  <c:v>195.82768099999993</c:v>
                </c:pt>
                <c:pt idx="1050">
                  <c:v>195.04152999999994</c:v>
                </c:pt>
                <c:pt idx="1051">
                  <c:v>193.92355699999993</c:v>
                </c:pt>
                <c:pt idx="1052">
                  <c:v>194.02772899999994</c:v>
                </c:pt>
                <c:pt idx="1053">
                  <c:v>194.77748899999995</c:v>
                </c:pt>
                <c:pt idx="1054">
                  <c:v>195.40423199999995</c:v>
                </c:pt>
                <c:pt idx="1055">
                  <c:v>195.49493999999996</c:v>
                </c:pt>
                <c:pt idx="1056">
                  <c:v>197.16260799999998</c:v>
                </c:pt>
                <c:pt idx="1057">
                  <c:v>198.18899399999995</c:v>
                </c:pt>
                <c:pt idx="1058">
                  <c:v>196.37093899999996</c:v>
                </c:pt>
                <c:pt idx="1059">
                  <c:v>198.35717499999998</c:v>
                </c:pt>
                <c:pt idx="1060">
                  <c:v>198.75525499999998</c:v>
                </c:pt>
                <c:pt idx="1061">
                  <c:v>199.62038399999997</c:v>
                </c:pt>
                <c:pt idx="1062">
                  <c:v>200.00601399999999</c:v>
                </c:pt>
                <c:pt idx="1063">
                  <c:v>199.59088599999998</c:v>
                </c:pt>
                <c:pt idx="1064">
                  <c:v>202.022233</c:v>
                </c:pt>
                <c:pt idx="1065">
                  <c:v>202.14235000000002</c:v>
                </c:pt>
                <c:pt idx="1066">
                  <c:v>201.83879600000003</c:v>
                </c:pt>
                <c:pt idx="1067">
                  <c:v>200.26054400000004</c:v>
                </c:pt>
                <c:pt idx="1068">
                  <c:v>197.61469300000005</c:v>
                </c:pt>
                <c:pt idx="1069">
                  <c:v>200.10343500000002</c:v>
                </c:pt>
                <c:pt idx="1070">
                  <c:v>202.26924300000002</c:v>
                </c:pt>
                <c:pt idx="1071">
                  <c:v>203.19021000000001</c:v>
                </c:pt>
                <c:pt idx="1072">
                  <c:v>204.53144100000003</c:v>
                </c:pt>
                <c:pt idx="1073">
                  <c:v>205.70019300000004</c:v>
                </c:pt>
                <c:pt idx="1074">
                  <c:v>205.62427600000004</c:v>
                </c:pt>
                <c:pt idx="1075">
                  <c:v>207.47176300000001</c:v>
                </c:pt>
                <c:pt idx="1076">
                  <c:v>208.399158</c:v>
                </c:pt>
                <c:pt idx="1077">
                  <c:v>208.99982300000002</c:v>
                </c:pt>
                <c:pt idx="1078">
                  <c:v>209.07775900000001</c:v>
                </c:pt>
                <c:pt idx="1079">
                  <c:v>209.31427099999999</c:v>
                </c:pt>
                <c:pt idx="1080">
                  <c:v>209.42689899999999</c:v>
                </c:pt>
                <c:pt idx="1081">
                  <c:v>210.63041199999998</c:v>
                </c:pt>
                <c:pt idx="1082">
                  <c:v>211.601845</c:v>
                </c:pt>
                <c:pt idx="1083">
                  <c:v>211.00735399999999</c:v>
                </c:pt>
                <c:pt idx="1084">
                  <c:v>209.364769</c:v>
                </c:pt>
                <c:pt idx="1085">
                  <c:v>207.434698</c:v>
                </c:pt>
                <c:pt idx="1086">
                  <c:v>208.30003299999998</c:v>
                </c:pt>
                <c:pt idx="1087">
                  <c:v>208.18754799999999</c:v>
                </c:pt>
                <c:pt idx="1088">
                  <c:v>206.839313</c:v>
                </c:pt>
                <c:pt idx="1089">
                  <c:v>207.67516799999999</c:v>
                </c:pt>
                <c:pt idx="1090">
                  <c:v>206.66201499999997</c:v>
                </c:pt>
                <c:pt idx="1091">
                  <c:v>210.34380799999997</c:v>
                </c:pt>
                <c:pt idx="1092">
                  <c:v>206.90497099999996</c:v>
                </c:pt>
                <c:pt idx="1093">
                  <c:v>206.00346499999995</c:v>
                </c:pt>
                <c:pt idx="1094">
                  <c:v>206.33474299999992</c:v>
                </c:pt>
                <c:pt idx="1095">
                  <c:v>206.73990599999993</c:v>
                </c:pt>
                <c:pt idx="1096">
                  <c:v>207.42129899999995</c:v>
                </c:pt>
                <c:pt idx="1097">
                  <c:v>207.53996899999996</c:v>
                </c:pt>
                <c:pt idx="1098">
                  <c:v>208.11476399999998</c:v>
                </c:pt>
                <c:pt idx="1099">
                  <c:v>208.73711199999997</c:v>
                </c:pt>
                <c:pt idx="1100">
                  <c:v>209.10852799999995</c:v>
                </c:pt>
                <c:pt idx="1101">
                  <c:v>209.25960599999996</c:v>
                </c:pt>
                <c:pt idx="1102">
                  <c:v>208.62163299999997</c:v>
                </c:pt>
                <c:pt idx="1103">
                  <c:v>205.09968099999998</c:v>
                </c:pt>
                <c:pt idx="1104">
                  <c:v>205.978793</c:v>
                </c:pt>
                <c:pt idx="1105">
                  <c:v>208.92379600000001</c:v>
                </c:pt>
                <c:pt idx="1106">
                  <c:v>206.519822</c:v>
                </c:pt>
                <c:pt idx="1107">
                  <c:v>206.356165</c:v>
                </c:pt>
                <c:pt idx="1108">
                  <c:v>203.32942000000003</c:v>
                </c:pt>
                <c:pt idx="1109">
                  <c:v>201.65949300000003</c:v>
                </c:pt>
                <c:pt idx="1110">
                  <c:v>203.84995900000001</c:v>
                </c:pt>
                <c:pt idx="1111">
                  <c:v>205.13388</c:v>
                </c:pt>
                <c:pt idx="1112">
                  <c:v>206.217849</c:v>
                </c:pt>
                <c:pt idx="1113">
                  <c:v>207.45387000000002</c:v>
                </c:pt>
                <c:pt idx="1114">
                  <c:v>209.09453100000005</c:v>
                </c:pt>
                <c:pt idx="1115">
                  <c:v>211.81750100000005</c:v>
                </c:pt>
                <c:pt idx="1116">
                  <c:v>210.04390700000005</c:v>
                </c:pt>
                <c:pt idx="1117">
                  <c:v>210.18647200000007</c:v>
                </c:pt>
                <c:pt idx="1118">
                  <c:v>209.26822100000007</c:v>
                </c:pt>
                <c:pt idx="1119">
                  <c:v>204.62935000000007</c:v>
                </c:pt>
                <c:pt idx="1120">
                  <c:v>206.71185800000009</c:v>
                </c:pt>
                <c:pt idx="1121">
                  <c:v>206.30080000000009</c:v>
                </c:pt>
                <c:pt idx="1122">
                  <c:v>206.91427900000008</c:v>
                </c:pt>
                <c:pt idx="1123">
                  <c:v>207.76570300000009</c:v>
                </c:pt>
                <c:pt idx="1124">
                  <c:v>209.0717480000001</c:v>
                </c:pt>
                <c:pt idx="1125">
                  <c:v>208.5214060000001</c:v>
                </c:pt>
                <c:pt idx="1126">
                  <c:v>210.70306100000008</c:v>
                </c:pt>
                <c:pt idx="1127">
                  <c:v>210.81468100000009</c:v>
                </c:pt>
                <c:pt idx="1128">
                  <c:v>212.13498200000012</c:v>
                </c:pt>
                <c:pt idx="1129">
                  <c:v>211.34692000000013</c:v>
                </c:pt>
                <c:pt idx="1130">
                  <c:v>213.2003820000001</c:v>
                </c:pt>
                <c:pt idx="1131">
                  <c:v>213.60625600000012</c:v>
                </c:pt>
                <c:pt idx="1132">
                  <c:v>214.7867150000001</c:v>
                </c:pt>
                <c:pt idx="1133">
                  <c:v>219.72465000000011</c:v>
                </c:pt>
                <c:pt idx="1134">
                  <c:v>218.40344600000012</c:v>
                </c:pt>
                <c:pt idx="1135">
                  <c:v>217.97333300000011</c:v>
                </c:pt>
                <c:pt idx="1136">
                  <c:v>216.7246220000001</c:v>
                </c:pt>
                <c:pt idx="1137">
                  <c:v>215.02879800000011</c:v>
                </c:pt>
                <c:pt idx="1138">
                  <c:v>212.48180800000011</c:v>
                </c:pt>
                <c:pt idx="1139">
                  <c:v>212.44867900000011</c:v>
                </c:pt>
                <c:pt idx="1140">
                  <c:v>213.64665100000013</c:v>
                </c:pt>
                <c:pt idx="1141">
                  <c:v>212.73459000000014</c:v>
                </c:pt>
                <c:pt idx="1142">
                  <c:v>213.85033800000014</c:v>
                </c:pt>
                <c:pt idx="1143">
                  <c:v>213.80306200000012</c:v>
                </c:pt>
                <c:pt idx="1144">
                  <c:v>212.93827800000014</c:v>
                </c:pt>
                <c:pt idx="1145">
                  <c:v>211.68028000000015</c:v>
                </c:pt>
                <c:pt idx="1146">
                  <c:v>210.88992900000014</c:v>
                </c:pt>
                <c:pt idx="1147">
                  <c:v>211.49549000000013</c:v>
                </c:pt>
                <c:pt idx="1148">
                  <c:v>211.62715500000013</c:v>
                </c:pt>
                <c:pt idx="1149">
                  <c:v>213.6344050000001</c:v>
                </c:pt>
                <c:pt idx="1150">
                  <c:v>213.90769000000012</c:v>
                </c:pt>
                <c:pt idx="1151">
                  <c:v>214.58326900000012</c:v>
                </c:pt>
                <c:pt idx="1152">
                  <c:v>217.05187100000009</c:v>
                </c:pt>
                <c:pt idx="1153">
                  <c:v>219.57967200000007</c:v>
                </c:pt>
                <c:pt idx="1154">
                  <c:v>219.09935100000007</c:v>
                </c:pt>
                <c:pt idx="1155">
                  <c:v>217.94113200000007</c:v>
                </c:pt>
                <c:pt idx="1156">
                  <c:v>218.61852000000005</c:v>
                </c:pt>
                <c:pt idx="1157">
                  <c:v>218.17588800000004</c:v>
                </c:pt>
                <c:pt idx="1158">
                  <c:v>217.52242900000005</c:v>
                </c:pt>
                <c:pt idx="1159">
                  <c:v>216.29578300000003</c:v>
                </c:pt>
                <c:pt idx="1160">
                  <c:v>216.31612600000005</c:v>
                </c:pt>
                <c:pt idx="1161">
                  <c:v>216.80222200000003</c:v>
                </c:pt>
                <c:pt idx="1162">
                  <c:v>217.40200500000003</c:v>
                </c:pt>
                <c:pt idx="1163">
                  <c:v>218.89539700000003</c:v>
                </c:pt>
                <c:pt idx="1164">
                  <c:v>216.98930600000003</c:v>
                </c:pt>
                <c:pt idx="1165">
                  <c:v>214.21958200000003</c:v>
                </c:pt>
                <c:pt idx="1166">
                  <c:v>216.21045600000002</c:v>
                </c:pt>
                <c:pt idx="1167">
                  <c:v>215.31026800000004</c:v>
                </c:pt>
                <c:pt idx="1168">
                  <c:v>217.26964200000003</c:v>
                </c:pt>
                <c:pt idx="1169">
                  <c:v>216.32232800000003</c:v>
                </c:pt>
                <c:pt idx="1170">
                  <c:v>214.04405800000004</c:v>
                </c:pt>
                <c:pt idx="1171">
                  <c:v>213.04716500000004</c:v>
                </c:pt>
                <c:pt idx="1172">
                  <c:v>213.37951900000004</c:v>
                </c:pt>
                <c:pt idx="1173">
                  <c:v>213.04986600000004</c:v>
                </c:pt>
                <c:pt idx="1174">
                  <c:v>213.15529200000003</c:v>
                </c:pt>
                <c:pt idx="1175">
                  <c:v>212.40240100000003</c:v>
                </c:pt>
                <c:pt idx="1176">
                  <c:v>212.89001700000003</c:v>
                </c:pt>
                <c:pt idx="1177">
                  <c:v>213.42003400000002</c:v>
                </c:pt>
                <c:pt idx="1178">
                  <c:v>212.08614000000003</c:v>
                </c:pt>
                <c:pt idx="1179">
                  <c:v>214.18030000000005</c:v>
                </c:pt>
                <c:pt idx="1180">
                  <c:v>212.96784000000002</c:v>
                </c:pt>
                <c:pt idx="1181">
                  <c:v>215.68067000000005</c:v>
                </c:pt>
                <c:pt idx="1182">
                  <c:v>215.72084000000004</c:v>
                </c:pt>
                <c:pt idx="1183">
                  <c:v>213.18460600000003</c:v>
                </c:pt>
                <c:pt idx="1184">
                  <c:v>213.38897700000004</c:v>
                </c:pt>
                <c:pt idx="1185">
                  <c:v>214.73181700000004</c:v>
                </c:pt>
                <c:pt idx="1186">
                  <c:v>214.31939800000004</c:v>
                </c:pt>
                <c:pt idx="1187">
                  <c:v>216.39548300000004</c:v>
                </c:pt>
                <c:pt idx="1188">
                  <c:v>217.57838900000002</c:v>
                </c:pt>
                <c:pt idx="1189">
                  <c:v>216.93154000000001</c:v>
                </c:pt>
                <c:pt idx="1190">
                  <c:v>215.04116500000001</c:v>
                </c:pt>
                <c:pt idx="1191">
                  <c:v>216.62790199999998</c:v>
                </c:pt>
                <c:pt idx="1192">
                  <c:v>215.21362499999998</c:v>
                </c:pt>
                <c:pt idx="1193">
                  <c:v>214.17736299999999</c:v>
                </c:pt>
                <c:pt idx="1194">
                  <c:v>214.23747999999998</c:v>
                </c:pt>
                <c:pt idx="1195">
                  <c:v>212.66606499999997</c:v>
                </c:pt>
                <c:pt idx="1196">
                  <c:v>212.45499199999998</c:v>
                </c:pt>
                <c:pt idx="1197">
                  <c:v>213.13582099999996</c:v>
                </c:pt>
                <c:pt idx="1198">
                  <c:v>212.58575699999997</c:v>
                </c:pt>
                <c:pt idx="1199">
                  <c:v>211.71308799999997</c:v>
                </c:pt>
                <c:pt idx="1200">
                  <c:v>211.44907899999995</c:v>
                </c:pt>
                <c:pt idx="1201">
                  <c:v>211.61578899999995</c:v>
                </c:pt>
                <c:pt idx="1202">
                  <c:v>212.94369199999994</c:v>
                </c:pt>
                <c:pt idx="1203">
                  <c:v>213.31004599999991</c:v>
                </c:pt>
                <c:pt idx="1204">
                  <c:v>212.47224599999993</c:v>
                </c:pt>
                <c:pt idx="1205">
                  <c:v>211.04266899999993</c:v>
                </c:pt>
                <c:pt idx="1206">
                  <c:v>210.79725599999992</c:v>
                </c:pt>
                <c:pt idx="1207">
                  <c:v>210.86291999999995</c:v>
                </c:pt>
                <c:pt idx="1208">
                  <c:v>213.38110199999997</c:v>
                </c:pt>
                <c:pt idx="1209">
                  <c:v>211.55401499999996</c:v>
                </c:pt>
                <c:pt idx="1210">
                  <c:v>209.96544899999995</c:v>
                </c:pt>
                <c:pt idx="1211">
                  <c:v>210.99757499999996</c:v>
                </c:pt>
                <c:pt idx="1212">
                  <c:v>209.24224299999995</c:v>
                </c:pt>
                <c:pt idx="1213">
                  <c:v>208.54976299999993</c:v>
                </c:pt>
                <c:pt idx="1214">
                  <c:v>209.90413799999993</c:v>
                </c:pt>
                <c:pt idx="1215">
                  <c:v>208.98421799999994</c:v>
                </c:pt>
                <c:pt idx="1216">
                  <c:v>207.00379099999995</c:v>
                </c:pt>
                <c:pt idx="1217">
                  <c:v>208.07214099999996</c:v>
                </c:pt>
                <c:pt idx="1218">
                  <c:v>207.04127499999996</c:v>
                </c:pt>
                <c:pt idx="1219">
                  <c:v>207.87451799999997</c:v>
                </c:pt>
                <c:pt idx="1220">
                  <c:v>210.00042099999996</c:v>
                </c:pt>
                <c:pt idx="1221">
                  <c:v>210.38946799999997</c:v>
                </c:pt>
                <c:pt idx="1222">
                  <c:v>209.05390499999999</c:v>
                </c:pt>
                <c:pt idx="1223">
                  <c:v>209.11409</c:v>
                </c:pt>
                <c:pt idx="1224">
                  <c:v>207.921899</c:v>
                </c:pt>
                <c:pt idx="1225">
                  <c:v>206.48022900000001</c:v>
                </c:pt>
                <c:pt idx="1226">
                  <c:v>206.42926800000001</c:v>
                </c:pt>
                <c:pt idx="1227">
                  <c:v>208.39870300000004</c:v>
                </c:pt>
                <c:pt idx="1228">
                  <c:v>207.95913900000005</c:v>
                </c:pt>
                <c:pt idx="1229">
                  <c:v>207.63244100000003</c:v>
                </c:pt>
                <c:pt idx="1230">
                  <c:v>206.29491900000002</c:v>
                </c:pt>
                <c:pt idx="1231">
                  <c:v>206.76236900000001</c:v>
                </c:pt>
                <c:pt idx="1232">
                  <c:v>206.85707500000001</c:v>
                </c:pt>
                <c:pt idx="1233">
                  <c:v>205.96582300000003</c:v>
                </c:pt>
                <c:pt idx="1234">
                  <c:v>206.71380600000006</c:v>
                </c:pt>
                <c:pt idx="1235">
                  <c:v>206.17648500000007</c:v>
                </c:pt>
                <c:pt idx="1236">
                  <c:v>208.02154500000009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Beta10!$D$2</c:f>
              <c:strCache>
                <c:ptCount val="1"/>
                <c:pt idx="0">
                  <c:v>Nifty</c:v>
                </c:pt>
              </c:strCache>
            </c:strRef>
          </c:tx>
          <c:marker>
            <c:symbol val="none"/>
          </c:marker>
          <c:cat>
            <c:numRef>
              <c:f>Beta10!$B$3:$B$1240</c:f>
              <c:numCache>
                <c:formatCode>m/d/yyyy</c:formatCode>
                <c:ptCount val="1238"/>
                <c:pt idx="0">
                  <c:v>43187</c:v>
                </c:pt>
                <c:pt idx="1">
                  <c:v>43192</c:v>
                </c:pt>
                <c:pt idx="2">
                  <c:v>43193</c:v>
                </c:pt>
                <c:pt idx="3">
                  <c:v>43194</c:v>
                </c:pt>
                <c:pt idx="4">
                  <c:v>43195</c:v>
                </c:pt>
                <c:pt idx="5">
                  <c:v>43196</c:v>
                </c:pt>
                <c:pt idx="6">
                  <c:v>43199</c:v>
                </c:pt>
                <c:pt idx="7">
                  <c:v>43200</c:v>
                </c:pt>
                <c:pt idx="8">
                  <c:v>43201</c:v>
                </c:pt>
                <c:pt idx="9">
                  <c:v>43202</c:v>
                </c:pt>
                <c:pt idx="10">
                  <c:v>43203</c:v>
                </c:pt>
                <c:pt idx="11">
                  <c:v>43206</c:v>
                </c:pt>
                <c:pt idx="12">
                  <c:v>43207</c:v>
                </c:pt>
                <c:pt idx="13">
                  <c:v>43208</c:v>
                </c:pt>
                <c:pt idx="14">
                  <c:v>43209</c:v>
                </c:pt>
                <c:pt idx="15">
                  <c:v>43210</c:v>
                </c:pt>
                <c:pt idx="16">
                  <c:v>43213</c:v>
                </c:pt>
                <c:pt idx="17">
                  <c:v>43214</c:v>
                </c:pt>
                <c:pt idx="18">
                  <c:v>43215</c:v>
                </c:pt>
                <c:pt idx="19">
                  <c:v>43216</c:v>
                </c:pt>
                <c:pt idx="20">
                  <c:v>43217</c:v>
                </c:pt>
                <c:pt idx="21">
                  <c:v>43220</c:v>
                </c:pt>
                <c:pt idx="22">
                  <c:v>43222</c:v>
                </c:pt>
                <c:pt idx="23">
                  <c:v>43223</c:v>
                </c:pt>
                <c:pt idx="24">
                  <c:v>43224</c:v>
                </c:pt>
                <c:pt idx="25">
                  <c:v>43227</c:v>
                </c:pt>
                <c:pt idx="26">
                  <c:v>43228</c:v>
                </c:pt>
                <c:pt idx="27">
                  <c:v>43229</c:v>
                </c:pt>
                <c:pt idx="28">
                  <c:v>43230</c:v>
                </c:pt>
                <c:pt idx="29">
                  <c:v>43231</c:v>
                </c:pt>
                <c:pt idx="30">
                  <c:v>43234</c:v>
                </c:pt>
                <c:pt idx="31">
                  <c:v>43235</c:v>
                </c:pt>
                <c:pt idx="32">
                  <c:v>43236</c:v>
                </c:pt>
                <c:pt idx="33">
                  <c:v>43237</c:v>
                </c:pt>
                <c:pt idx="34">
                  <c:v>43238</c:v>
                </c:pt>
                <c:pt idx="35">
                  <c:v>43241</c:v>
                </c:pt>
                <c:pt idx="36">
                  <c:v>43242</c:v>
                </c:pt>
                <c:pt idx="37">
                  <c:v>43243</c:v>
                </c:pt>
                <c:pt idx="38">
                  <c:v>43244</c:v>
                </c:pt>
                <c:pt idx="39">
                  <c:v>43245</c:v>
                </c:pt>
                <c:pt idx="40">
                  <c:v>43248</c:v>
                </c:pt>
                <c:pt idx="41">
                  <c:v>43249</c:v>
                </c:pt>
                <c:pt idx="42">
                  <c:v>43250</c:v>
                </c:pt>
                <c:pt idx="43">
                  <c:v>43251</c:v>
                </c:pt>
                <c:pt idx="44">
                  <c:v>43252</c:v>
                </c:pt>
                <c:pt idx="45">
                  <c:v>43255</c:v>
                </c:pt>
                <c:pt idx="46">
                  <c:v>43256</c:v>
                </c:pt>
                <c:pt idx="47">
                  <c:v>43257</c:v>
                </c:pt>
                <c:pt idx="48">
                  <c:v>43258</c:v>
                </c:pt>
                <c:pt idx="49">
                  <c:v>43259</c:v>
                </c:pt>
                <c:pt idx="50">
                  <c:v>43262</c:v>
                </c:pt>
                <c:pt idx="51">
                  <c:v>43263</c:v>
                </c:pt>
                <c:pt idx="52">
                  <c:v>43264</c:v>
                </c:pt>
                <c:pt idx="53">
                  <c:v>43265</c:v>
                </c:pt>
                <c:pt idx="54">
                  <c:v>43266</c:v>
                </c:pt>
                <c:pt idx="55">
                  <c:v>43269</c:v>
                </c:pt>
                <c:pt idx="56">
                  <c:v>43270</c:v>
                </c:pt>
                <c:pt idx="57">
                  <c:v>43271</c:v>
                </c:pt>
                <c:pt idx="58">
                  <c:v>43272</c:v>
                </c:pt>
                <c:pt idx="59">
                  <c:v>43273</c:v>
                </c:pt>
                <c:pt idx="60">
                  <c:v>43276</c:v>
                </c:pt>
                <c:pt idx="61">
                  <c:v>43277</c:v>
                </c:pt>
                <c:pt idx="62">
                  <c:v>43278</c:v>
                </c:pt>
                <c:pt idx="63">
                  <c:v>43279</c:v>
                </c:pt>
                <c:pt idx="64">
                  <c:v>43280</c:v>
                </c:pt>
                <c:pt idx="65">
                  <c:v>43283</c:v>
                </c:pt>
                <c:pt idx="66">
                  <c:v>43284</c:v>
                </c:pt>
                <c:pt idx="67">
                  <c:v>43285</c:v>
                </c:pt>
                <c:pt idx="68">
                  <c:v>43286</c:v>
                </c:pt>
                <c:pt idx="69">
                  <c:v>43287</c:v>
                </c:pt>
                <c:pt idx="70">
                  <c:v>43290</c:v>
                </c:pt>
                <c:pt idx="71">
                  <c:v>43291</c:v>
                </c:pt>
                <c:pt idx="72">
                  <c:v>43292</c:v>
                </c:pt>
                <c:pt idx="73">
                  <c:v>43293</c:v>
                </c:pt>
                <c:pt idx="74">
                  <c:v>43294</c:v>
                </c:pt>
                <c:pt idx="75">
                  <c:v>43297</c:v>
                </c:pt>
                <c:pt idx="76">
                  <c:v>43298</c:v>
                </c:pt>
                <c:pt idx="77">
                  <c:v>43299</c:v>
                </c:pt>
                <c:pt idx="78">
                  <c:v>43300</c:v>
                </c:pt>
                <c:pt idx="79">
                  <c:v>43301</c:v>
                </c:pt>
                <c:pt idx="80">
                  <c:v>43304</c:v>
                </c:pt>
                <c:pt idx="81">
                  <c:v>43305</c:v>
                </c:pt>
                <c:pt idx="82">
                  <c:v>43306</c:v>
                </c:pt>
                <c:pt idx="83">
                  <c:v>43307</c:v>
                </c:pt>
                <c:pt idx="84">
                  <c:v>43308</c:v>
                </c:pt>
                <c:pt idx="85">
                  <c:v>43311</c:v>
                </c:pt>
                <c:pt idx="86">
                  <c:v>43312</c:v>
                </c:pt>
                <c:pt idx="87">
                  <c:v>43313</c:v>
                </c:pt>
                <c:pt idx="88">
                  <c:v>43314</c:v>
                </c:pt>
                <c:pt idx="89">
                  <c:v>43315</c:v>
                </c:pt>
                <c:pt idx="90">
                  <c:v>43318</c:v>
                </c:pt>
                <c:pt idx="91">
                  <c:v>43319</c:v>
                </c:pt>
                <c:pt idx="92">
                  <c:v>43320</c:v>
                </c:pt>
                <c:pt idx="93">
                  <c:v>43321</c:v>
                </c:pt>
                <c:pt idx="94">
                  <c:v>43322</c:v>
                </c:pt>
                <c:pt idx="95">
                  <c:v>43325</c:v>
                </c:pt>
                <c:pt idx="96">
                  <c:v>43326</c:v>
                </c:pt>
                <c:pt idx="97">
                  <c:v>43328</c:v>
                </c:pt>
                <c:pt idx="98">
                  <c:v>43329</c:v>
                </c:pt>
                <c:pt idx="99">
                  <c:v>43332</c:v>
                </c:pt>
                <c:pt idx="100">
                  <c:v>43333</c:v>
                </c:pt>
                <c:pt idx="101">
                  <c:v>43335</c:v>
                </c:pt>
                <c:pt idx="102">
                  <c:v>43336</c:v>
                </c:pt>
                <c:pt idx="103">
                  <c:v>43339</c:v>
                </c:pt>
                <c:pt idx="104">
                  <c:v>43340</c:v>
                </c:pt>
                <c:pt idx="105">
                  <c:v>43341</c:v>
                </c:pt>
                <c:pt idx="106">
                  <c:v>43342</c:v>
                </c:pt>
                <c:pt idx="107">
                  <c:v>43343</c:v>
                </c:pt>
                <c:pt idx="108">
                  <c:v>43346</c:v>
                </c:pt>
                <c:pt idx="109">
                  <c:v>43347</c:v>
                </c:pt>
                <c:pt idx="110">
                  <c:v>43348</c:v>
                </c:pt>
                <c:pt idx="111">
                  <c:v>43349</c:v>
                </c:pt>
                <c:pt idx="112">
                  <c:v>43350</c:v>
                </c:pt>
                <c:pt idx="113">
                  <c:v>43353</c:v>
                </c:pt>
                <c:pt idx="114">
                  <c:v>43354</c:v>
                </c:pt>
                <c:pt idx="115">
                  <c:v>43355</c:v>
                </c:pt>
                <c:pt idx="116">
                  <c:v>43357</c:v>
                </c:pt>
                <c:pt idx="117">
                  <c:v>43360</c:v>
                </c:pt>
                <c:pt idx="118">
                  <c:v>43361</c:v>
                </c:pt>
                <c:pt idx="119">
                  <c:v>43362</c:v>
                </c:pt>
                <c:pt idx="120">
                  <c:v>43364</c:v>
                </c:pt>
                <c:pt idx="121">
                  <c:v>43367</c:v>
                </c:pt>
                <c:pt idx="122">
                  <c:v>43368</c:v>
                </c:pt>
                <c:pt idx="123">
                  <c:v>43369</c:v>
                </c:pt>
                <c:pt idx="124">
                  <c:v>43370</c:v>
                </c:pt>
                <c:pt idx="125">
                  <c:v>43371</c:v>
                </c:pt>
                <c:pt idx="126">
                  <c:v>43374</c:v>
                </c:pt>
                <c:pt idx="127">
                  <c:v>43376</c:v>
                </c:pt>
                <c:pt idx="128">
                  <c:v>43377</c:v>
                </c:pt>
                <c:pt idx="129">
                  <c:v>43378</c:v>
                </c:pt>
                <c:pt idx="130">
                  <c:v>43381</c:v>
                </c:pt>
                <c:pt idx="131">
                  <c:v>43382</c:v>
                </c:pt>
                <c:pt idx="132">
                  <c:v>43383</c:v>
                </c:pt>
                <c:pt idx="133">
                  <c:v>43384</c:v>
                </c:pt>
                <c:pt idx="134">
                  <c:v>43385</c:v>
                </c:pt>
                <c:pt idx="135">
                  <c:v>43388</c:v>
                </c:pt>
                <c:pt idx="136">
                  <c:v>43389</c:v>
                </c:pt>
                <c:pt idx="137">
                  <c:v>43390</c:v>
                </c:pt>
                <c:pt idx="138">
                  <c:v>43392</c:v>
                </c:pt>
                <c:pt idx="139">
                  <c:v>43395</c:v>
                </c:pt>
                <c:pt idx="140">
                  <c:v>43396</c:v>
                </c:pt>
                <c:pt idx="141">
                  <c:v>43397</c:v>
                </c:pt>
                <c:pt idx="142">
                  <c:v>43398</c:v>
                </c:pt>
                <c:pt idx="143">
                  <c:v>43399</c:v>
                </c:pt>
                <c:pt idx="144">
                  <c:v>43402</c:v>
                </c:pt>
                <c:pt idx="145">
                  <c:v>43403</c:v>
                </c:pt>
                <c:pt idx="146">
                  <c:v>43404</c:v>
                </c:pt>
                <c:pt idx="147">
                  <c:v>43405</c:v>
                </c:pt>
                <c:pt idx="148">
                  <c:v>43406</c:v>
                </c:pt>
                <c:pt idx="149">
                  <c:v>43409</c:v>
                </c:pt>
                <c:pt idx="150">
                  <c:v>43410</c:v>
                </c:pt>
                <c:pt idx="151">
                  <c:v>43411</c:v>
                </c:pt>
                <c:pt idx="152">
                  <c:v>43413</c:v>
                </c:pt>
                <c:pt idx="153">
                  <c:v>43416</c:v>
                </c:pt>
                <c:pt idx="154">
                  <c:v>43417</c:v>
                </c:pt>
                <c:pt idx="155">
                  <c:v>43418</c:v>
                </c:pt>
                <c:pt idx="156">
                  <c:v>43419</c:v>
                </c:pt>
                <c:pt idx="157">
                  <c:v>43420</c:v>
                </c:pt>
                <c:pt idx="158">
                  <c:v>43423</c:v>
                </c:pt>
                <c:pt idx="159">
                  <c:v>43424</c:v>
                </c:pt>
                <c:pt idx="160">
                  <c:v>43425</c:v>
                </c:pt>
                <c:pt idx="161">
                  <c:v>43426</c:v>
                </c:pt>
                <c:pt idx="162">
                  <c:v>43430</c:v>
                </c:pt>
                <c:pt idx="163">
                  <c:v>43431</c:v>
                </c:pt>
                <c:pt idx="164">
                  <c:v>43432</c:v>
                </c:pt>
                <c:pt idx="165">
                  <c:v>43433</c:v>
                </c:pt>
                <c:pt idx="166">
                  <c:v>43434</c:v>
                </c:pt>
                <c:pt idx="167">
                  <c:v>43437</c:v>
                </c:pt>
                <c:pt idx="168">
                  <c:v>43438</c:v>
                </c:pt>
                <c:pt idx="169">
                  <c:v>43439</c:v>
                </c:pt>
                <c:pt idx="170">
                  <c:v>43440</c:v>
                </c:pt>
                <c:pt idx="171">
                  <c:v>43441</c:v>
                </c:pt>
                <c:pt idx="172">
                  <c:v>43444</c:v>
                </c:pt>
                <c:pt idx="173">
                  <c:v>43445</c:v>
                </c:pt>
                <c:pt idx="174">
                  <c:v>43446</c:v>
                </c:pt>
                <c:pt idx="175">
                  <c:v>43447</c:v>
                </c:pt>
                <c:pt idx="176">
                  <c:v>43448</c:v>
                </c:pt>
                <c:pt idx="177">
                  <c:v>43451</c:v>
                </c:pt>
                <c:pt idx="178">
                  <c:v>43452</c:v>
                </c:pt>
                <c:pt idx="179">
                  <c:v>43453</c:v>
                </c:pt>
                <c:pt idx="180">
                  <c:v>43454</c:v>
                </c:pt>
                <c:pt idx="181">
                  <c:v>43455</c:v>
                </c:pt>
                <c:pt idx="182">
                  <c:v>43458</c:v>
                </c:pt>
                <c:pt idx="183">
                  <c:v>43460</c:v>
                </c:pt>
                <c:pt idx="184">
                  <c:v>43461</c:v>
                </c:pt>
                <c:pt idx="185">
                  <c:v>43462</c:v>
                </c:pt>
                <c:pt idx="186">
                  <c:v>43465</c:v>
                </c:pt>
                <c:pt idx="187">
                  <c:v>43466</c:v>
                </c:pt>
                <c:pt idx="188">
                  <c:v>43467</c:v>
                </c:pt>
                <c:pt idx="189">
                  <c:v>43468</c:v>
                </c:pt>
                <c:pt idx="190">
                  <c:v>43469</c:v>
                </c:pt>
                <c:pt idx="191">
                  <c:v>43472</c:v>
                </c:pt>
                <c:pt idx="192">
                  <c:v>43473</c:v>
                </c:pt>
                <c:pt idx="193">
                  <c:v>43474</c:v>
                </c:pt>
                <c:pt idx="194">
                  <c:v>43475</c:v>
                </c:pt>
                <c:pt idx="195">
                  <c:v>43476</c:v>
                </c:pt>
                <c:pt idx="196">
                  <c:v>43479</c:v>
                </c:pt>
                <c:pt idx="197">
                  <c:v>43480</c:v>
                </c:pt>
                <c:pt idx="198">
                  <c:v>43481</c:v>
                </c:pt>
                <c:pt idx="199">
                  <c:v>43482</c:v>
                </c:pt>
                <c:pt idx="200">
                  <c:v>43483</c:v>
                </c:pt>
                <c:pt idx="201">
                  <c:v>43486</c:v>
                </c:pt>
                <c:pt idx="202">
                  <c:v>43487</c:v>
                </c:pt>
                <c:pt idx="203">
                  <c:v>43488</c:v>
                </c:pt>
                <c:pt idx="204">
                  <c:v>43489</c:v>
                </c:pt>
                <c:pt idx="205">
                  <c:v>43490</c:v>
                </c:pt>
                <c:pt idx="206">
                  <c:v>43493</c:v>
                </c:pt>
                <c:pt idx="207">
                  <c:v>43494</c:v>
                </c:pt>
                <c:pt idx="208">
                  <c:v>43495</c:v>
                </c:pt>
                <c:pt idx="209">
                  <c:v>43496</c:v>
                </c:pt>
                <c:pt idx="210">
                  <c:v>43497</c:v>
                </c:pt>
                <c:pt idx="211">
                  <c:v>43500</c:v>
                </c:pt>
                <c:pt idx="212">
                  <c:v>43501</c:v>
                </c:pt>
                <c:pt idx="213">
                  <c:v>43502</c:v>
                </c:pt>
                <c:pt idx="214">
                  <c:v>43503</c:v>
                </c:pt>
                <c:pt idx="215">
                  <c:v>43504</c:v>
                </c:pt>
                <c:pt idx="216">
                  <c:v>43507</c:v>
                </c:pt>
                <c:pt idx="217">
                  <c:v>43508</c:v>
                </c:pt>
                <c:pt idx="218">
                  <c:v>43510</c:v>
                </c:pt>
                <c:pt idx="219">
                  <c:v>43511</c:v>
                </c:pt>
                <c:pt idx="220">
                  <c:v>43514</c:v>
                </c:pt>
                <c:pt idx="221">
                  <c:v>43515</c:v>
                </c:pt>
                <c:pt idx="222">
                  <c:v>43516</c:v>
                </c:pt>
                <c:pt idx="223">
                  <c:v>43517</c:v>
                </c:pt>
                <c:pt idx="224">
                  <c:v>43518</c:v>
                </c:pt>
                <c:pt idx="225">
                  <c:v>43521</c:v>
                </c:pt>
                <c:pt idx="226">
                  <c:v>43522</c:v>
                </c:pt>
                <c:pt idx="227">
                  <c:v>43523</c:v>
                </c:pt>
                <c:pt idx="228">
                  <c:v>43524</c:v>
                </c:pt>
                <c:pt idx="229">
                  <c:v>43525</c:v>
                </c:pt>
                <c:pt idx="230">
                  <c:v>43529</c:v>
                </c:pt>
                <c:pt idx="231">
                  <c:v>43530</c:v>
                </c:pt>
                <c:pt idx="232">
                  <c:v>43531</c:v>
                </c:pt>
                <c:pt idx="233">
                  <c:v>43532</c:v>
                </c:pt>
                <c:pt idx="234">
                  <c:v>43535</c:v>
                </c:pt>
                <c:pt idx="235">
                  <c:v>43536</c:v>
                </c:pt>
                <c:pt idx="236">
                  <c:v>43537</c:v>
                </c:pt>
                <c:pt idx="237">
                  <c:v>43538</c:v>
                </c:pt>
                <c:pt idx="238">
                  <c:v>43539</c:v>
                </c:pt>
                <c:pt idx="239">
                  <c:v>43542</c:v>
                </c:pt>
                <c:pt idx="240">
                  <c:v>43543</c:v>
                </c:pt>
                <c:pt idx="241">
                  <c:v>43544</c:v>
                </c:pt>
                <c:pt idx="242">
                  <c:v>43546</c:v>
                </c:pt>
                <c:pt idx="243">
                  <c:v>43549</c:v>
                </c:pt>
                <c:pt idx="244">
                  <c:v>43550</c:v>
                </c:pt>
                <c:pt idx="245">
                  <c:v>43551</c:v>
                </c:pt>
                <c:pt idx="246">
                  <c:v>43552</c:v>
                </c:pt>
                <c:pt idx="247">
                  <c:v>43556</c:v>
                </c:pt>
                <c:pt idx="248">
                  <c:v>43557</c:v>
                </c:pt>
                <c:pt idx="249">
                  <c:v>43558</c:v>
                </c:pt>
                <c:pt idx="250">
                  <c:v>43559</c:v>
                </c:pt>
                <c:pt idx="251">
                  <c:v>43560</c:v>
                </c:pt>
                <c:pt idx="252">
                  <c:v>43563</c:v>
                </c:pt>
                <c:pt idx="253">
                  <c:v>43564</c:v>
                </c:pt>
                <c:pt idx="254">
                  <c:v>43565</c:v>
                </c:pt>
                <c:pt idx="255">
                  <c:v>43566</c:v>
                </c:pt>
                <c:pt idx="256">
                  <c:v>43567</c:v>
                </c:pt>
                <c:pt idx="257">
                  <c:v>43570</c:v>
                </c:pt>
                <c:pt idx="258">
                  <c:v>43571</c:v>
                </c:pt>
                <c:pt idx="259">
                  <c:v>43573</c:v>
                </c:pt>
                <c:pt idx="260">
                  <c:v>43577</c:v>
                </c:pt>
                <c:pt idx="261">
                  <c:v>43578</c:v>
                </c:pt>
                <c:pt idx="262">
                  <c:v>43579</c:v>
                </c:pt>
                <c:pt idx="263">
                  <c:v>43580</c:v>
                </c:pt>
                <c:pt idx="264">
                  <c:v>43581</c:v>
                </c:pt>
                <c:pt idx="265">
                  <c:v>43585</c:v>
                </c:pt>
                <c:pt idx="266">
                  <c:v>43587</c:v>
                </c:pt>
                <c:pt idx="267">
                  <c:v>43588</c:v>
                </c:pt>
                <c:pt idx="268">
                  <c:v>43591</c:v>
                </c:pt>
                <c:pt idx="269">
                  <c:v>43592</c:v>
                </c:pt>
                <c:pt idx="270">
                  <c:v>43593</c:v>
                </c:pt>
                <c:pt idx="271">
                  <c:v>43594</c:v>
                </c:pt>
                <c:pt idx="272">
                  <c:v>43595</c:v>
                </c:pt>
                <c:pt idx="273">
                  <c:v>43598</c:v>
                </c:pt>
                <c:pt idx="274">
                  <c:v>43599</c:v>
                </c:pt>
                <c:pt idx="275">
                  <c:v>43600</c:v>
                </c:pt>
                <c:pt idx="276">
                  <c:v>43601</c:v>
                </c:pt>
                <c:pt idx="277">
                  <c:v>43602</c:v>
                </c:pt>
                <c:pt idx="278">
                  <c:v>43605</c:v>
                </c:pt>
                <c:pt idx="279">
                  <c:v>43606</c:v>
                </c:pt>
                <c:pt idx="280">
                  <c:v>43607</c:v>
                </c:pt>
                <c:pt idx="281">
                  <c:v>43608</c:v>
                </c:pt>
                <c:pt idx="282">
                  <c:v>43609</c:v>
                </c:pt>
                <c:pt idx="283">
                  <c:v>43612</c:v>
                </c:pt>
                <c:pt idx="284">
                  <c:v>43613</c:v>
                </c:pt>
                <c:pt idx="285">
                  <c:v>43614</c:v>
                </c:pt>
                <c:pt idx="286">
                  <c:v>43615</c:v>
                </c:pt>
                <c:pt idx="287">
                  <c:v>43616</c:v>
                </c:pt>
                <c:pt idx="288">
                  <c:v>43619</c:v>
                </c:pt>
                <c:pt idx="289">
                  <c:v>43620</c:v>
                </c:pt>
                <c:pt idx="290">
                  <c:v>43622</c:v>
                </c:pt>
                <c:pt idx="291">
                  <c:v>43623</c:v>
                </c:pt>
                <c:pt idx="292">
                  <c:v>43626</c:v>
                </c:pt>
                <c:pt idx="293">
                  <c:v>43627</c:v>
                </c:pt>
                <c:pt idx="294">
                  <c:v>43628</c:v>
                </c:pt>
                <c:pt idx="295">
                  <c:v>43629</c:v>
                </c:pt>
                <c:pt idx="296">
                  <c:v>43630</c:v>
                </c:pt>
                <c:pt idx="297">
                  <c:v>43633</c:v>
                </c:pt>
                <c:pt idx="298">
                  <c:v>43634</c:v>
                </c:pt>
                <c:pt idx="299">
                  <c:v>43635</c:v>
                </c:pt>
                <c:pt idx="300">
                  <c:v>43636</c:v>
                </c:pt>
                <c:pt idx="301">
                  <c:v>43637</c:v>
                </c:pt>
                <c:pt idx="302">
                  <c:v>43640</c:v>
                </c:pt>
                <c:pt idx="303">
                  <c:v>43641</c:v>
                </c:pt>
                <c:pt idx="304">
                  <c:v>43642</c:v>
                </c:pt>
                <c:pt idx="305">
                  <c:v>43643</c:v>
                </c:pt>
                <c:pt idx="306">
                  <c:v>43644</c:v>
                </c:pt>
                <c:pt idx="307">
                  <c:v>43647</c:v>
                </c:pt>
                <c:pt idx="308">
                  <c:v>43648</c:v>
                </c:pt>
                <c:pt idx="309">
                  <c:v>43649</c:v>
                </c:pt>
                <c:pt idx="310">
                  <c:v>43650</c:v>
                </c:pt>
                <c:pt idx="311">
                  <c:v>43651</c:v>
                </c:pt>
                <c:pt idx="312">
                  <c:v>43654</c:v>
                </c:pt>
                <c:pt idx="313">
                  <c:v>43655</c:v>
                </c:pt>
                <c:pt idx="314">
                  <c:v>43656</c:v>
                </c:pt>
                <c:pt idx="315">
                  <c:v>43657</c:v>
                </c:pt>
                <c:pt idx="316">
                  <c:v>43658</c:v>
                </c:pt>
                <c:pt idx="317">
                  <c:v>43661</c:v>
                </c:pt>
                <c:pt idx="318">
                  <c:v>43662</c:v>
                </c:pt>
                <c:pt idx="319">
                  <c:v>43663</c:v>
                </c:pt>
                <c:pt idx="320">
                  <c:v>43664</c:v>
                </c:pt>
                <c:pt idx="321">
                  <c:v>43665</c:v>
                </c:pt>
                <c:pt idx="322">
                  <c:v>43668</c:v>
                </c:pt>
                <c:pt idx="323">
                  <c:v>43669</c:v>
                </c:pt>
                <c:pt idx="324">
                  <c:v>43670</c:v>
                </c:pt>
                <c:pt idx="325">
                  <c:v>43671</c:v>
                </c:pt>
                <c:pt idx="326">
                  <c:v>43672</c:v>
                </c:pt>
                <c:pt idx="327">
                  <c:v>43675</c:v>
                </c:pt>
                <c:pt idx="328">
                  <c:v>43676</c:v>
                </c:pt>
                <c:pt idx="329">
                  <c:v>43677</c:v>
                </c:pt>
                <c:pt idx="330">
                  <c:v>43678</c:v>
                </c:pt>
                <c:pt idx="331">
                  <c:v>43679</c:v>
                </c:pt>
                <c:pt idx="332">
                  <c:v>43682</c:v>
                </c:pt>
                <c:pt idx="333">
                  <c:v>43683</c:v>
                </c:pt>
                <c:pt idx="334">
                  <c:v>43684</c:v>
                </c:pt>
                <c:pt idx="335">
                  <c:v>43685</c:v>
                </c:pt>
                <c:pt idx="336">
                  <c:v>43686</c:v>
                </c:pt>
                <c:pt idx="337">
                  <c:v>43690</c:v>
                </c:pt>
                <c:pt idx="338">
                  <c:v>43691</c:v>
                </c:pt>
                <c:pt idx="339">
                  <c:v>43693</c:v>
                </c:pt>
                <c:pt idx="340">
                  <c:v>43696</c:v>
                </c:pt>
                <c:pt idx="341">
                  <c:v>43697</c:v>
                </c:pt>
                <c:pt idx="342">
                  <c:v>43698</c:v>
                </c:pt>
                <c:pt idx="343">
                  <c:v>43699</c:v>
                </c:pt>
                <c:pt idx="344">
                  <c:v>43700</c:v>
                </c:pt>
                <c:pt idx="345">
                  <c:v>43703</c:v>
                </c:pt>
                <c:pt idx="346">
                  <c:v>43704</c:v>
                </c:pt>
                <c:pt idx="347">
                  <c:v>43705</c:v>
                </c:pt>
                <c:pt idx="348">
                  <c:v>43706</c:v>
                </c:pt>
                <c:pt idx="349">
                  <c:v>43707</c:v>
                </c:pt>
                <c:pt idx="350">
                  <c:v>43711</c:v>
                </c:pt>
                <c:pt idx="351">
                  <c:v>43712</c:v>
                </c:pt>
                <c:pt idx="352">
                  <c:v>43713</c:v>
                </c:pt>
                <c:pt idx="353">
                  <c:v>43714</c:v>
                </c:pt>
                <c:pt idx="354">
                  <c:v>43717</c:v>
                </c:pt>
                <c:pt idx="355">
                  <c:v>43719</c:v>
                </c:pt>
                <c:pt idx="356">
                  <c:v>43720</c:v>
                </c:pt>
                <c:pt idx="357">
                  <c:v>43721</c:v>
                </c:pt>
                <c:pt idx="358">
                  <c:v>43724</c:v>
                </c:pt>
                <c:pt idx="359">
                  <c:v>43725</c:v>
                </c:pt>
                <c:pt idx="360">
                  <c:v>43726</c:v>
                </c:pt>
                <c:pt idx="361">
                  <c:v>43727</c:v>
                </c:pt>
                <c:pt idx="362">
                  <c:v>43728</c:v>
                </c:pt>
                <c:pt idx="363">
                  <c:v>43731</c:v>
                </c:pt>
                <c:pt idx="364">
                  <c:v>43732</c:v>
                </c:pt>
                <c:pt idx="365">
                  <c:v>43733</c:v>
                </c:pt>
                <c:pt idx="366">
                  <c:v>43734</c:v>
                </c:pt>
                <c:pt idx="367">
                  <c:v>43735</c:v>
                </c:pt>
                <c:pt idx="368">
                  <c:v>43738</c:v>
                </c:pt>
                <c:pt idx="369">
                  <c:v>43739</c:v>
                </c:pt>
                <c:pt idx="370">
                  <c:v>43741</c:v>
                </c:pt>
                <c:pt idx="371">
                  <c:v>43742</c:v>
                </c:pt>
                <c:pt idx="372">
                  <c:v>43745</c:v>
                </c:pt>
                <c:pt idx="373">
                  <c:v>43747</c:v>
                </c:pt>
                <c:pt idx="374">
                  <c:v>43748</c:v>
                </c:pt>
                <c:pt idx="375">
                  <c:v>43749</c:v>
                </c:pt>
                <c:pt idx="376">
                  <c:v>43752</c:v>
                </c:pt>
                <c:pt idx="377">
                  <c:v>43753</c:v>
                </c:pt>
                <c:pt idx="378">
                  <c:v>43754</c:v>
                </c:pt>
                <c:pt idx="379">
                  <c:v>43755</c:v>
                </c:pt>
                <c:pt idx="380">
                  <c:v>43756</c:v>
                </c:pt>
                <c:pt idx="381">
                  <c:v>43760</c:v>
                </c:pt>
                <c:pt idx="382">
                  <c:v>43761</c:v>
                </c:pt>
                <c:pt idx="383">
                  <c:v>43762</c:v>
                </c:pt>
                <c:pt idx="384">
                  <c:v>43763</c:v>
                </c:pt>
                <c:pt idx="385">
                  <c:v>43765</c:v>
                </c:pt>
                <c:pt idx="386">
                  <c:v>43767</c:v>
                </c:pt>
                <c:pt idx="387">
                  <c:v>43768</c:v>
                </c:pt>
                <c:pt idx="388">
                  <c:v>43769</c:v>
                </c:pt>
                <c:pt idx="389">
                  <c:v>43770</c:v>
                </c:pt>
                <c:pt idx="390">
                  <c:v>43773</c:v>
                </c:pt>
                <c:pt idx="391">
                  <c:v>43774</c:v>
                </c:pt>
                <c:pt idx="392">
                  <c:v>43775</c:v>
                </c:pt>
                <c:pt idx="393">
                  <c:v>43776</c:v>
                </c:pt>
                <c:pt idx="394">
                  <c:v>43777</c:v>
                </c:pt>
                <c:pt idx="395">
                  <c:v>43780</c:v>
                </c:pt>
                <c:pt idx="396">
                  <c:v>43782</c:v>
                </c:pt>
                <c:pt idx="397">
                  <c:v>43783</c:v>
                </c:pt>
                <c:pt idx="398">
                  <c:v>43784</c:v>
                </c:pt>
                <c:pt idx="399">
                  <c:v>43787</c:v>
                </c:pt>
                <c:pt idx="400">
                  <c:v>43788</c:v>
                </c:pt>
                <c:pt idx="401">
                  <c:v>43789</c:v>
                </c:pt>
                <c:pt idx="402">
                  <c:v>43790</c:v>
                </c:pt>
                <c:pt idx="403">
                  <c:v>43791</c:v>
                </c:pt>
                <c:pt idx="404">
                  <c:v>43794</c:v>
                </c:pt>
                <c:pt idx="405">
                  <c:v>43795</c:v>
                </c:pt>
                <c:pt idx="406">
                  <c:v>43796</c:v>
                </c:pt>
                <c:pt idx="407">
                  <c:v>43797</c:v>
                </c:pt>
                <c:pt idx="408">
                  <c:v>43798</c:v>
                </c:pt>
                <c:pt idx="409">
                  <c:v>43801</c:v>
                </c:pt>
                <c:pt idx="410">
                  <c:v>43802</c:v>
                </c:pt>
                <c:pt idx="411">
                  <c:v>43803</c:v>
                </c:pt>
                <c:pt idx="412">
                  <c:v>43804</c:v>
                </c:pt>
                <c:pt idx="413">
                  <c:v>43805</c:v>
                </c:pt>
                <c:pt idx="414">
                  <c:v>43808</c:v>
                </c:pt>
                <c:pt idx="415">
                  <c:v>43809</c:v>
                </c:pt>
                <c:pt idx="416">
                  <c:v>43810</c:v>
                </c:pt>
                <c:pt idx="417">
                  <c:v>43811</c:v>
                </c:pt>
                <c:pt idx="418">
                  <c:v>43812</c:v>
                </c:pt>
                <c:pt idx="419">
                  <c:v>43815</c:v>
                </c:pt>
                <c:pt idx="420">
                  <c:v>43816</c:v>
                </c:pt>
                <c:pt idx="421">
                  <c:v>43817</c:v>
                </c:pt>
                <c:pt idx="422">
                  <c:v>43818</c:v>
                </c:pt>
                <c:pt idx="423">
                  <c:v>43819</c:v>
                </c:pt>
                <c:pt idx="424">
                  <c:v>43822</c:v>
                </c:pt>
                <c:pt idx="425">
                  <c:v>43823</c:v>
                </c:pt>
                <c:pt idx="426">
                  <c:v>43825</c:v>
                </c:pt>
                <c:pt idx="427">
                  <c:v>43826</c:v>
                </c:pt>
                <c:pt idx="428">
                  <c:v>43829</c:v>
                </c:pt>
                <c:pt idx="429">
                  <c:v>43830</c:v>
                </c:pt>
                <c:pt idx="430">
                  <c:v>43831</c:v>
                </c:pt>
                <c:pt idx="431">
                  <c:v>43832</c:v>
                </c:pt>
                <c:pt idx="432">
                  <c:v>43833</c:v>
                </c:pt>
                <c:pt idx="433">
                  <c:v>43836</c:v>
                </c:pt>
                <c:pt idx="434">
                  <c:v>43837</c:v>
                </c:pt>
                <c:pt idx="435">
                  <c:v>43838</c:v>
                </c:pt>
                <c:pt idx="436">
                  <c:v>43839</c:v>
                </c:pt>
                <c:pt idx="437">
                  <c:v>43840</c:v>
                </c:pt>
                <c:pt idx="438">
                  <c:v>43843</c:v>
                </c:pt>
                <c:pt idx="439">
                  <c:v>43844</c:v>
                </c:pt>
                <c:pt idx="440">
                  <c:v>43845</c:v>
                </c:pt>
                <c:pt idx="441">
                  <c:v>43846</c:v>
                </c:pt>
                <c:pt idx="442">
                  <c:v>43847</c:v>
                </c:pt>
                <c:pt idx="443">
                  <c:v>43850</c:v>
                </c:pt>
                <c:pt idx="444">
                  <c:v>43851</c:v>
                </c:pt>
                <c:pt idx="445">
                  <c:v>43852</c:v>
                </c:pt>
                <c:pt idx="446">
                  <c:v>43853</c:v>
                </c:pt>
                <c:pt idx="447">
                  <c:v>43854</c:v>
                </c:pt>
                <c:pt idx="448">
                  <c:v>43857</c:v>
                </c:pt>
                <c:pt idx="449">
                  <c:v>43858</c:v>
                </c:pt>
                <c:pt idx="450">
                  <c:v>43859</c:v>
                </c:pt>
                <c:pt idx="451">
                  <c:v>43860</c:v>
                </c:pt>
                <c:pt idx="452">
                  <c:v>43861</c:v>
                </c:pt>
                <c:pt idx="453">
                  <c:v>43864</c:v>
                </c:pt>
                <c:pt idx="454">
                  <c:v>43865</c:v>
                </c:pt>
                <c:pt idx="455">
                  <c:v>43866</c:v>
                </c:pt>
                <c:pt idx="456">
                  <c:v>43867</c:v>
                </c:pt>
                <c:pt idx="457">
                  <c:v>43868</c:v>
                </c:pt>
                <c:pt idx="458">
                  <c:v>43871</c:v>
                </c:pt>
                <c:pt idx="459">
                  <c:v>43872</c:v>
                </c:pt>
                <c:pt idx="460">
                  <c:v>43873</c:v>
                </c:pt>
                <c:pt idx="461">
                  <c:v>43874</c:v>
                </c:pt>
                <c:pt idx="462">
                  <c:v>43875</c:v>
                </c:pt>
                <c:pt idx="463">
                  <c:v>43878</c:v>
                </c:pt>
                <c:pt idx="464">
                  <c:v>43879</c:v>
                </c:pt>
                <c:pt idx="465">
                  <c:v>43880</c:v>
                </c:pt>
                <c:pt idx="466">
                  <c:v>43881</c:v>
                </c:pt>
                <c:pt idx="467">
                  <c:v>43885</c:v>
                </c:pt>
                <c:pt idx="468">
                  <c:v>43886</c:v>
                </c:pt>
                <c:pt idx="469">
                  <c:v>43887</c:v>
                </c:pt>
                <c:pt idx="470">
                  <c:v>43888</c:v>
                </c:pt>
                <c:pt idx="471">
                  <c:v>43889</c:v>
                </c:pt>
                <c:pt idx="472">
                  <c:v>43892</c:v>
                </c:pt>
                <c:pt idx="473">
                  <c:v>43893</c:v>
                </c:pt>
                <c:pt idx="474">
                  <c:v>43894</c:v>
                </c:pt>
                <c:pt idx="475">
                  <c:v>43895</c:v>
                </c:pt>
                <c:pt idx="476">
                  <c:v>43896</c:v>
                </c:pt>
                <c:pt idx="477">
                  <c:v>43899</c:v>
                </c:pt>
                <c:pt idx="478">
                  <c:v>43901</c:v>
                </c:pt>
                <c:pt idx="479">
                  <c:v>43902</c:v>
                </c:pt>
                <c:pt idx="480">
                  <c:v>43903</c:v>
                </c:pt>
                <c:pt idx="481">
                  <c:v>43906</c:v>
                </c:pt>
                <c:pt idx="482">
                  <c:v>43907</c:v>
                </c:pt>
                <c:pt idx="483">
                  <c:v>43908</c:v>
                </c:pt>
                <c:pt idx="484">
                  <c:v>43909</c:v>
                </c:pt>
                <c:pt idx="485">
                  <c:v>43910</c:v>
                </c:pt>
                <c:pt idx="486">
                  <c:v>43913</c:v>
                </c:pt>
                <c:pt idx="487">
                  <c:v>43914</c:v>
                </c:pt>
                <c:pt idx="488">
                  <c:v>43915</c:v>
                </c:pt>
                <c:pt idx="489">
                  <c:v>43916</c:v>
                </c:pt>
                <c:pt idx="490">
                  <c:v>43917</c:v>
                </c:pt>
                <c:pt idx="491">
                  <c:v>43920</c:v>
                </c:pt>
                <c:pt idx="492">
                  <c:v>43921</c:v>
                </c:pt>
                <c:pt idx="493">
                  <c:v>43922</c:v>
                </c:pt>
                <c:pt idx="494">
                  <c:v>43924</c:v>
                </c:pt>
                <c:pt idx="495">
                  <c:v>43928</c:v>
                </c:pt>
                <c:pt idx="496">
                  <c:v>43929</c:v>
                </c:pt>
                <c:pt idx="497">
                  <c:v>43930</c:v>
                </c:pt>
                <c:pt idx="498">
                  <c:v>43934</c:v>
                </c:pt>
                <c:pt idx="499">
                  <c:v>43936</c:v>
                </c:pt>
                <c:pt idx="500">
                  <c:v>43937</c:v>
                </c:pt>
                <c:pt idx="501">
                  <c:v>43938</c:v>
                </c:pt>
                <c:pt idx="502">
                  <c:v>43941</c:v>
                </c:pt>
                <c:pt idx="503">
                  <c:v>43942</c:v>
                </c:pt>
                <c:pt idx="504">
                  <c:v>43943</c:v>
                </c:pt>
                <c:pt idx="505">
                  <c:v>43944</c:v>
                </c:pt>
                <c:pt idx="506">
                  <c:v>43945</c:v>
                </c:pt>
                <c:pt idx="507">
                  <c:v>43948</c:v>
                </c:pt>
                <c:pt idx="508">
                  <c:v>43949</c:v>
                </c:pt>
                <c:pt idx="509">
                  <c:v>43950</c:v>
                </c:pt>
                <c:pt idx="510">
                  <c:v>43951</c:v>
                </c:pt>
                <c:pt idx="511">
                  <c:v>43955</c:v>
                </c:pt>
                <c:pt idx="512">
                  <c:v>43956</c:v>
                </c:pt>
                <c:pt idx="513">
                  <c:v>43957</c:v>
                </c:pt>
                <c:pt idx="514">
                  <c:v>43958</c:v>
                </c:pt>
                <c:pt idx="515">
                  <c:v>43959</c:v>
                </c:pt>
                <c:pt idx="516">
                  <c:v>43962</c:v>
                </c:pt>
                <c:pt idx="517">
                  <c:v>43963</c:v>
                </c:pt>
                <c:pt idx="518">
                  <c:v>43964</c:v>
                </c:pt>
                <c:pt idx="519">
                  <c:v>43965</c:v>
                </c:pt>
                <c:pt idx="520">
                  <c:v>43966</c:v>
                </c:pt>
                <c:pt idx="521">
                  <c:v>43969</c:v>
                </c:pt>
                <c:pt idx="522">
                  <c:v>43970</c:v>
                </c:pt>
                <c:pt idx="523">
                  <c:v>43971</c:v>
                </c:pt>
                <c:pt idx="524">
                  <c:v>43972</c:v>
                </c:pt>
                <c:pt idx="525">
                  <c:v>43973</c:v>
                </c:pt>
                <c:pt idx="526">
                  <c:v>43977</c:v>
                </c:pt>
                <c:pt idx="527">
                  <c:v>43978</c:v>
                </c:pt>
                <c:pt idx="528">
                  <c:v>43979</c:v>
                </c:pt>
                <c:pt idx="529">
                  <c:v>43980</c:v>
                </c:pt>
                <c:pt idx="530">
                  <c:v>43983</c:v>
                </c:pt>
                <c:pt idx="531">
                  <c:v>43984</c:v>
                </c:pt>
                <c:pt idx="532">
                  <c:v>43985</c:v>
                </c:pt>
                <c:pt idx="533">
                  <c:v>43986</c:v>
                </c:pt>
                <c:pt idx="534">
                  <c:v>43987</c:v>
                </c:pt>
                <c:pt idx="535">
                  <c:v>43990</c:v>
                </c:pt>
                <c:pt idx="536">
                  <c:v>43991</c:v>
                </c:pt>
                <c:pt idx="537">
                  <c:v>43992</c:v>
                </c:pt>
                <c:pt idx="538">
                  <c:v>43993</c:v>
                </c:pt>
                <c:pt idx="539">
                  <c:v>43994</c:v>
                </c:pt>
                <c:pt idx="540">
                  <c:v>43997</c:v>
                </c:pt>
                <c:pt idx="541">
                  <c:v>43998</c:v>
                </c:pt>
                <c:pt idx="542">
                  <c:v>43999</c:v>
                </c:pt>
                <c:pt idx="543">
                  <c:v>44000</c:v>
                </c:pt>
                <c:pt idx="544">
                  <c:v>44001</c:v>
                </c:pt>
                <c:pt idx="545">
                  <c:v>44004</c:v>
                </c:pt>
                <c:pt idx="546">
                  <c:v>44005</c:v>
                </c:pt>
                <c:pt idx="547">
                  <c:v>44006</c:v>
                </c:pt>
                <c:pt idx="548">
                  <c:v>44007</c:v>
                </c:pt>
                <c:pt idx="549">
                  <c:v>44008</c:v>
                </c:pt>
                <c:pt idx="550">
                  <c:v>44011</c:v>
                </c:pt>
                <c:pt idx="551">
                  <c:v>44012</c:v>
                </c:pt>
                <c:pt idx="552">
                  <c:v>44013</c:v>
                </c:pt>
                <c:pt idx="553">
                  <c:v>44014</c:v>
                </c:pt>
                <c:pt idx="554">
                  <c:v>44015</c:v>
                </c:pt>
                <c:pt idx="555">
                  <c:v>44018</c:v>
                </c:pt>
                <c:pt idx="556">
                  <c:v>44019</c:v>
                </c:pt>
                <c:pt idx="557">
                  <c:v>44020</c:v>
                </c:pt>
                <c:pt idx="558">
                  <c:v>44021</c:v>
                </c:pt>
                <c:pt idx="559">
                  <c:v>44022</c:v>
                </c:pt>
                <c:pt idx="560">
                  <c:v>44025</c:v>
                </c:pt>
                <c:pt idx="561">
                  <c:v>44026</c:v>
                </c:pt>
                <c:pt idx="562">
                  <c:v>44027</c:v>
                </c:pt>
                <c:pt idx="563">
                  <c:v>44028</c:v>
                </c:pt>
                <c:pt idx="564">
                  <c:v>44029</c:v>
                </c:pt>
                <c:pt idx="565">
                  <c:v>44032</c:v>
                </c:pt>
                <c:pt idx="566">
                  <c:v>44033</c:v>
                </c:pt>
                <c:pt idx="567">
                  <c:v>44034</c:v>
                </c:pt>
                <c:pt idx="568">
                  <c:v>44035</c:v>
                </c:pt>
                <c:pt idx="569">
                  <c:v>44036</c:v>
                </c:pt>
                <c:pt idx="570">
                  <c:v>44039</c:v>
                </c:pt>
                <c:pt idx="571">
                  <c:v>44040</c:v>
                </c:pt>
                <c:pt idx="572">
                  <c:v>44041</c:v>
                </c:pt>
                <c:pt idx="573">
                  <c:v>44042</c:v>
                </c:pt>
                <c:pt idx="574">
                  <c:v>44043</c:v>
                </c:pt>
                <c:pt idx="575">
                  <c:v>44046</c:v>
                </c:pt>
                <c:pt idx="576">
                  <c:v>44047</c:v>
                </c:pt>
                <c:pt idx="577">
                  <c:v>44048</c:v>
                </c:pt>
                <c:pt idx="578">
                  <c:v>44049</c:v>
                </c:pt>
                <c:pt idx="579">
                  <c:v>44050</c:v>
                </c:pt>
                <c:pt idx="580">
                  <c:v>44053</c:v>
                </c:pt>
                <c:pt idx="581">
                  <c:v>44054</c:v>
                </c:pt>
                <c:pt idx="582">
                  <c:v>44055</c:v>
                </c:pt>
                <c:pt idx="583">
                  <c:v>44056</c:v>
                </c:pt>
                <c:pt idx="584">
                  <c:v>44057</c:v>
                </c:pt>
                <c:pt idx="585">
                  <c:v>44060</c:v>
                </c:pt>
                <c:pt idx="586">
                  <c:v>44061</c:v>
                </c:pt>
                <c:pt idx="587">
                  <c:v>44062</c:v>
                </c:pt>
                <c:pt idx="588">
                  <c:v>44063</c:v>
                </c:pt>
                <c:pt idx="589">
                  <c:v>44064</c:v>
                </c:pt>
                <c:pt idx="590">
                  <c:v>44067</c:v>
                </c:pt>
                <c:pt idx="591">
                  <c:v>44068</c:v>
                </c:pt>
                <c:pt idx="592">
                  <c:v>44069</c:v>
                </c:pt>
                <c:pt idx="593">
                  <c:v>44070</c:v>
                </c:pt>
                <c:pt idx="594">
                  <c:v>44071</c:v>
                </c:pt>
                <c:pt idx="595">
                  <c:v>44074</c:v>
                </c:pt>
                <c:pt idx="596">
                  <c:v>44075</c:v>
                </c:pt>
                <c:pt idx="597">
                  <c:v>44076</c:v>
                </c:pt>
                <c:pt idx="598">
                  <c:v>44077</c:v>
                </c:pt>
                <c:pt idx="599">
                  <c:v>44078</c:v>
                </c:pt>
                <c:pt idx="600">
                  <c:v>44081</c:v>
                </c:pt>
                <c:pt idx="601">
                  <c:v>44082</c:v>
                </c:pt>
                <c:pt idx="602">
                  <c:v>44083</c:v>
                </c:pt>
                <c:pt idx="603">
                  <c:v>44084</c:v>
                </c:pt>
                <c:pt idx="604">
                  <c:v>44085</c:v>
                </c:pt>
                <c:pt idx="605">
                  <c:v>44088</c:v>
                </c:pt>
                <c:pt idx="606">
                  <c:v>44089</c:v>
                </c:pt>
                <c:pt idx="607">
                  <c:v>44090</c:v>
                </c:pt>
                <c:pt idx="608">
                  <c:v>44091</c:v>
                </c:pt>
                <c:pt idx="609">
                  <c:v>44092</c:v>
                </c:pt>
                <c:pt idx="610">
                  <c:v>44095</c:v>
                </c:pt>
                <c:pt idx="611">
                  <c:v>44096</c:v>
                </c:pt>
                <c:pt idx="612">
                  <c:v>44097</c:v>
                </c:pt>
                <c:pt idx="613">
                  <c:v>44098</c:v>
                </c:pt>
                <c:pt idx="614">
                  <c:v>44099</c:v>
                </c:pt>
                <c:pt idx="615">
                  <c:v>44102</c:v>
                </c:pt>
                <c:pt idx="616">
                  <c:v>44103</c:v>
                </c:pt>
                <c:pt idx="617">
                  <c:v>44104</c:v>
                </c:pt>
                <c:pt idx="618">
                  <c:v>44105</c:v>
                </c:pt>
                <c:pt idx="619">
                  <c:v>44109</c:v>
                </c:pt>
                <c:pt idx="620">
                  <c:v>44110</c:v>
                </c:pt>
                <c:pt idx="621">
                  <c:v>44111</c:v>
                </c:pt>
                <c:pt idx="622">
                  <c:v>44112</c:v>
                </c:pt>
                <c:pt idx="623">
                  <c:v>44113</c:v>
                </c:pt>
                <c:pt idx="624">
                  <c:v>44116</c:v>
                </c:pt>
                <c:pt idx="625">
                  <c:v>44117</c:v>
                </c:pt>
                <c:pt idx="626">
                  <c:v>44118</c:v>
                </c:pt>
                <c:pt idx="627">
                  <c:v>44119</c:v>
                </c:pt>
                <c:pt idx="628">
                  <c:v>44120</c:v>
                </c:pt>
                <c:pt idx="629">
                  <c:v>44123</c:v>
                </c:pt>
                <c:pt idx="630">
                  <c:v>44124</c:v>
                </c:pt>
                <c:pt idx="631">
                  <c:v>44125</c:v>
                </c:pt>
                <c:pt idx="632">
                  <c:v>44126</c:v>
                </c:pt>
                <c:pt idx="633">
                  <c:v>44127</c:v>
                </c:pt>
                <c:pt idx="634">
                  <c:v>44130</c:v>
                </c:pt>
                <c:pt idx="635">
                  <c:v>44131</c:v>
                </c:pt>
                <c:pt idx="636">
                  <c:v>44132</c:v>
                </c:pt>
                <c:pt idx="637">
                  <c:v>44133</c:v>
                </c:pt>
                <c:pt idx="638">
                  <c:v>44134</c:v>
                </c:pt>
                <c:pt idx="639">
                  <c:v>44137</c:v>
                </c:pt>
                <c:pt idx="640">
                  <c:v>44138</c:v>
                </c:pt>
                <c:pt idx="641">
                  <c:v>44139</c:v>
                </c:pt>
                <c:pt idx="642">
                  <c:v>44140</c:v>
                </c:pt>
                <c:pt idx="643">
                  <c:v>44141</c:v>
                </c:pt>
                <c:pt idx="644">
                  <c:v>44144</c:v>
                </c:pt>
                <c:pt idx="645">
                  <c:v>44145</c:v>
                </c:pt>
                <c:pt idx="646">
                  <c:v>44146</c:v>
                </c:pt>
                <c:pt idx="647">
                  <c:v>44147</c:v>
                </c:pt>
                <c:pt idx="648">
                  <c:v>44148</c:v>
                </c:pt>
                <c:pt idx="649">
                  <c:v>44149</c:v>
                </c:pt>
                <c:pt idx="650">
                  <c:v>44152</c:v>
                </c:pt>
                <c:pt idx="651">
                  <c:v>44153</c:v>
                </c:pt>
                <c:pt idx="652">
                  <c:v>44154</c:v>
                </c:pt>
                <c:pt idx="653">
                  <c:v>44155</c:v>
                </c:pt>
                <c:pt idx="654">
                  <c:v>44158</c:v>
                </c:pt>
                <c:pt idx="655">
                  <c:v>44159</c:v>
                </c:pt>
                <c:pt idx="656">
                  <c:v>44160</c:v>
                </c:pt>
                <c:pt idx="657">
                  <c:v>44161</c:v>
                </c:pt>
                <c:pt idx="658">
                  <c:v>44162</c:v>
                </c:pt>
                <c:pt idx="659">
                  <c:v>44166</c:v>
                </c:pt>
                <c:pt idx="660">
                  <c:v>44167</c:v>
                </c:pt>
                <c:pt idx="661">
                  <c:v>44168</c:v>
                </c:pt>
                <c:pt idx="662">
                  <c:v>44169</c:v>
                </c:pt>
                <c:pt idx="663">
                  <c:v>44172</c:v>
                </c:pt>
                <c:pt idx="664">
                  <c:v>44173</c:v>
                </c:pt>
                <c:pt idx="665">
                  <c:v>44174</c:v>
                </c:pt>
                <c:pt idx="666">
                  <c:v>44175</c:v>
                </c:pt>
                <c:pt idx="667">
                  <c:v>44176</c:v>
                </c:pt>
                <c:pt idx="668">
                  <c:v>44179</c:v>
                </c:pt>
                <c:pt idx="669">
                  <c:v>44180</c:v>
                </c:pt>
                <c:pt idx="670">
                  <c:v>44181</c:v>
                </c:pt>
                <c:pt idx="671">
                  <c:v>44182</c:v>
                </c:pt>
                <c:pt idx="672">
                  <c:v>44183</c:v>
                </c:pt>
                <c:pt idx="673">
                  <c:v>44186</c:v>
                </c:pt>
                <c:pt idx="674">
                  <c:v>44187</c:v>
                </c:pt>
                <c:pt idx="675">
                  <c:v>44188</c:v>
                </c:pt>
                <c:pt idx="676">
                  <c:v>44189</c:v>
                </c:pt>
                <c:pt idx="677">
                  <c:v>44193</c:v>
                </c:pt>
                <c:pt idx="678">
                  <c:v>44194</c:v>
                </c:pt>
                <c:pt idx="679">
                  <c:v>44195</c:v>
                </c:pt>
                <c:pt idx="680">
                  <c:v>44196</c:v>
                </c:pt>
                <c:pt idx="681">
                  <c:v>44197</c:v>
                </c:pt>
                <c:pt idx="682">
                  <c:v>44200</c:v>
                </c:pt>
                <c:pt idx="683">
                  <c:v>44201</c:v>
                </c:pt>
                <c:pt idx="684">
                  <c:v>44202</c:v>
                </c:pt>
                <c:pt idx="685">
                  <c:v>44203</c:v>
                </c:pt>
                <c:pt idx="686">
                  <c:v>44204</c:v>
                </c:pt>
                <c:pt idx="687">
                  <c:v>44207</c:v>
                </c:pt>
                <c:pt idx="688">
                  <c:v>44208</c:v>
                </c:pt>
                <c:pt idx="689">
                  <c:v>44209</c:v>
                </c:pt>
                <c:pt idx="690">
                  <c:v>44210</c:v>
                </c:pt>
                <c:pt idx="691">
                  <c:v>44211</c:v>
                </c:pt>
                <c:pt idx="692">
                  <c:v>44214</c:v>
                </c:pt>
                <c:pt idx="693">
                  <c:v>44215</c:v>
                </c:pt>
                <c:pt idx="694">
                  <c:v>44216</c:v>
                </c:pt>
                <c:pt idx="695">
                  <c:v>44217</c:v>
                </c:pt>
                <c:pt idx="696">
                  <c:v>44218</c:v>
                </c:pt>
                <c:pt idx="697">
                  <c:v>44221</c:v>
                </c:pt>
                <c:pt idx="698">
                  <c:v>44223</c:v>
                </c:pt>
                <c:pt idx="699">
                  <c:v>44224</c:v>
                </c:pt>
                <c:pt idx="700">
                  <c:v>44225</c:v>
                </c:pt>
                <c:pt idx="701">
                  <c:v>44228</c:v>
                </c:pt>
                <c:pt idx="702">
                  <c:v>44229</c:v>
                </c:pt>
                <c:pt idx="703">
                  <c:v>44230</c:v>
                </c:pt>
                <c:pt idx="704">
                  <c:v>44231</c:v>
                </c:pt>
                <c:pt idx="705">
                  <c:v>44232</c:v>
                </c:pt>
                <c:pt idx="706">
                  <c:v>44235</c:v>
                </c:pt>
                <c:pt idx="707">
                  <c:v>44236</c:v>
                </c:pt>
                <c:pt idx="708">
                  <c:v>44237</c:v>
                </c:pt>
                <c:pt idx="709">
                  <c:v>44238</c:v>
                </c:pt>
                <c:pt idx="710">
                  <c:v>44239</c:v>
                </c:pt>
                <c:pt idx="711">
                  <c:v>44242</c:v>
                </c:pt>
                <c:pt idx="712">
                  <c:v>44243</c:v>
                </c:pt>
                <c:pt idx="713">
                  <c:v>44244</c:v>
                </c:pt>
                <c:pt idx="714">
                  <c:v>44245</c:v>
                </c:pt>
                <c:pt idx="715">
                  <c:v>44246</c:v>
                </c:pt>
                <c:pt idx="716">
                  <c:v>44249</c:v>
                </c:pt>
                <c:pt idx="717">
                  <c:v>44250</c:v>
                </c:pt>
                <c:pt idx="718">
                  <c:v>44251</c:v>
                </c:pt>
                <c:pt idx="719">
                  <c:v>44252</c:v>
                </c:pt>
                <c:pt idx="720">
                  <c:v>44253</c:v>
                </c:pt>
                <c:pt idx="721">
                  <c:v>44256</c:v>
                </c:pt>
                <c:pt idx="722">
                  <c:v>44257</c:v>
                </c:pt>
                <c:pt idx="723">
                  <c:v>44258</c:v>
                </c:pt>
                <c:pt idx="724">
                  <c:v>44259</c:v>
                </c:pt>
                <c:pt idx="725">
                  <c:v>44260</c:v>
                </c:pt>
                <c:pt idx="726">
                  <c:v>44263</c:v>
                </c:pt>
                <c:pt idx="727">
                  <c:v>44264</c:v>
                </c:pt>
                <c:pt idx="728">
                  <c:v>44265</c:v>
                </c:pt>
                <c:pt idx="729">
                  <c:v>44267</c:v>
                </c:pt>
                <c:pt idx="730">
                  <c:v>44270</c:v>
                </c:pt>
                <c:pt idx="731">
                  <c:v>44271</c:v>
                </c:pt>
                <c:pt idx="732">
                  <c:v>44272</c:v>
                </c:pt>
                <c:pt idx="733">
                  <c:v>44273</c:v>
                </c:pt>
                <c:pt idx="734">
                  <c:v>44274</c:v>
                </c:pt>
                <c:pt idx="735">
                  <c:v>44277</c:v>
                </c:pt>
                <c:pt idx="736">
                  <c:v>44278</c:v>
                </c:pt>
                <c:pt idx="737">
                  <c:v>44279</c:v>
                </c:pt>
                <c:pt idx="738">
                  <c:v>44280</c:v>
                </c:pt>
                <c:pt idx="739">
                  <c:v>44281</c:v>
                </c:pt>
                <c:pt idx="740">
                  <c:v>44285</c:v>
                </c:pt>
                <c:pt idx="741">
                  <c:v>44286</c:v>
                </c:pt>
                <c:pt idx="742">
                  <c:v>44287</c:v>
                </c:pt>
                <c:pt idx="743">
                  <c:v>44291</c:v>
                </c:pt>
                <c:pt idx="744">
                  <c:v>44292</c:v>
                </c:pt>
                <c:pt idx="745">
                  <c:v>44293</c:v>
                </c:pt>
                <c:pt idx="746">
                  <c:v>44294</c:v>
                </c:pt>
                <c:pt idx="747">
                  <c:v>44295</c:v>
                </c:pt>
                <c:pt idx="748">
                  <c:v>44298</c:v>
                </c:pt>
                <c:pt idx="749">
                  <c:v>44299</c:v>
                </c:pt>
                <c:pt idx="750">
                  <c:v>44301</c:v>
                </c:pt>
                <c:pt idx="751">
                  <c:v>44302</c:v>
                </c:pt>
                <c:pt idx="752">
                  <c:v>44305</c:v>
                </c:pt>
                <c:pt idx="753">
                  <c:v>44306</c:v>
                </c:pt>
                <c:pt idx="754">
                  <c:v>44308</c:v>
                </c:pt>
                <c:pt idx="755">
                  <c:v>44309</c:v>
                </c:pt>
                <c:pt idx="756">
                  <c:v>44312</c:v>
                </c:pt>
                <c:pt idx="757">
                  <c:v>44313</c:v>
                </c:pt>
                <c:pt idx="758">
                  <c:v>44314</c:v>
                </c:pt>
                <c:pt idx="759">
                  <c:v>44315</c:v>
                </c:pt>
                <c:pt idx="760">
                  <c:v>44316</c:v>
                </c:pt>
                <c:pt idx="761">
                  <c:v>44319</c:v>
                </c:pt>
                <c:pt idx="762">
                  <c:v>44320</c:v>
                </c:pt>
                <c:pt idx="763">
                  <c:v>44321</c:v>
                </c:pt>
                <c:pt idx="764">
                  <c:v>44322</c:v>
                </c:pt>
                <c:pt idx="765">
                  <c:v>44323</c:v>
                </c:pt>
                <c:pt idx="766">
                  <c:v>44326</c:v>
                </c:pt>
                <c:pt idx="767">
                  <c:v>44327</c:v>
                </c:pt>
                <c:pt idx="768">
                  <c:v>44328</c:v>
                </c:pt>
                <c:pt idx="769">
                  <c:v>44330</c:v>
                </c:pt>
                <c:pt idx="770">
                  <c:v>44333</c:v>
                </c:pt>
                <c:pt idx="771">
                  <c:v>44334</c:v>
                </c:pt>
                <c:pt idx="772">
                  <c:v>44335</c:v>
                </c:pt>
                <c:pt idx="773">
                  <c:v>44336</c:v>
                </c:pt>
                <c:pt idx="774">
                  <c:v>44337</c:v>
                </c:pt>
                <c:pt idx="775">
                  <c:v>44340</c:v>
                </c:pt>
                <c:pt idx="776">
                  <c:v>44341</c:v>
                </c:pt>
                <c:pt idx="777">
                  <c:v>44342</c:v>
                </c:pt>
                <c:pt idx="778">
                  <c:v>44343</c:v>
                </c:pt>
                <c:pt idx="779">
                  <c:v>44344</c:v>
                </c:pt>
                <c:pt idx="780">
                  <c:v>44347</c:v>
                </c:pt>
                <c:pt idx="781">
                  <c:v>44348</c:v>
                </c:pt>
                <c:pt idx="782">
                  <c:v>44349</c:v>
                </c:pt>
                <c:pt idx="783">
                  <c:v>44350</c:v>
                </c:pt>
                <c:pt idx="784">
                  <c:v>44351</c:v>
                </c:pt>
                <c:pt idx="785">
                  <c:v>44354</c:v>
                </c:pt>
                <c:pt idx="786">
                  <c:v>44355</c:v>
                </c:pt>
                <c:pt idx="787">
                  <c:v>44356</c:v>
                </c:pt>
                <c:pt idx="788">
                  <c:v>44357</c:v>
                </c:pt>
                <c:pt idx="789">
                  <c:v>44358</c:v>
                </c:pt>
                <c:pt idx="790">
                  <c:v>44361</c:v>
                </c:pt>
                <c:pt idx="791">
                  <c:v>44362</c:v>
                </c:pt>
                <c:pt idx="792">
                  <c:v>44363</c:v>
                </c:pt>
                <c:pt idx="793">
                  <c:v>44364</c:v>
                </c:pt>
                <c:pt idx="794">
                  <c:v>44365</c:v>
                </c:pt>
                <c:pt idx="795">
                  <c:v>44368</c:v>
                </c:pt>
                <c:pt idx="796">
                  <c:v>44369</c:v>
                </c:pt>
                <c:pt idx="797">
                  <c:v>44370</c:v>
                </c:pt>
                <c:pt idx="798">
                  <c:v>44371</c:v>
                </c:pt>
                <c:pt idx="799">
                  <c:v>44372</c:v>
                </c:pt>
                <c:pt idx="800">
                  <c:v>44375</c:v>
                </c:pt>
                <c:pt idx="801">
                  <c:v>44376</c:v>
                </c:pt>
                <c:pt idx="802">
                  <c:v>44377</c:v>
                </c:pt>
                <c:pt idx="803">
                  <c:v>44378</c:v>
                </c:pt>
                <c:pt idx="804">
                  <c:v>44379</c:v>
                </c:pt>
                <c:pt idx="805">
                  <c:v>44382</c:v>
                </c:pt>
                <c:pt idx="806">
                  <c:v>44383</c:v>
                </c:pt>
                <c:pt idx="807">
                  <c:v>44384</c:v>
                </c:pt>
                <c:pt idx="808">
                  <c:v>44385</c:v>
                </c:pt>
                <c:pt idx="809">
                  <c:v>44386</c:v>
                </c:pt>
                <c:pt idx="810">
                  <c:v>44389</c:v>
                </c:pt>
                <c:pt idx="811">
                  <c:v>44390</c:v>
                </c:pt>
                <c:pt idx="812">
                  <c:v>44391</c:v>
                </c:pt>
                <c:pt idx="813">
                  <c:v>44392</c:v>
                </c:pt>
                <c:pt idx="814">
                  <c:v>44393</c:v>
                </c:pt>
                <c:pt idx="815">
                  <c:v>44396</c:v>
                </c:pt>
                <c:pt idx="816">
                  <c:v>44397</c:v>
                </c:pt>
                <c:pt idx="817">
                  <c:v>44399</c:v>
                </c:pt>
                <c:pt idx="818">
                  <c:v>44400</c:v>
                </c:pt>
                <c:pt idx="819">
                  <c:v>44403</c:v>
                </c:pt>
                <c:pt idx="820">
                  <c:v>44404</c:v>
                </c:pt>
                <c:pt idx="821">
                  <c:v>44405</c:v>
                </c:pt>
                <c:pt idx="822">
                  <c:v>44406</c:v>
                </c:pt>
                <c:pt idx="823">
                  <c:v>44407</c:v>
                </c:pt>
                <c:pt idx="824">
                  <c:v>44410</c:v>
                </c:pt>
                <c:pt idx="825">
                  <c:v>44411</c:v>
                </c:pt>
                <c:pt idx="826">
                  <c:v>44412</c:v>
                </c:pt>
                <c:pt idx="827">
                  <c:v>44413</c:v>
                </c:pt>
                <c:pt idx="828">
                  <c:v>44414</c:v>
                </c:pt>
                <c:pt idx="829">
                  <c:v>44417</c:v>
                </c:pt>
                <c:pt idx="830">
                  <c:v>44418</c:v>
                </c:pt>
                <c:pt idx="831">
                  <c:v>44419</c:v>
                </c:pt>
                <c:pt idx="832">
                  <c:v>44420</c:v>
                </c:pt>
                <c:pt idx="833">
                  <c:v>44421</c:v>
                </c:pt>
                <c:pt idx="834">
                  <c:v>44424</c:v>
                </c:pt>
                <c:pt idx="835">
                  <c:v>44425</c:v>
                </c:pt>
                <c:pt idx="836">
                  <c:v>44426</c:v>
                </c:pt>
                <c:pt idx="837">
                  <c:v>44428</c:v>
                </c:pt>
                <c:pt idx="838">
                  <c:v>44431</c:v>
                </c:pt>
                <c:pt idx="839">
                  <c:v>44432</c:v>
                </c:pt>
                <c:pt idx="840">
                  <c:v>44433</c:v>
                </c:pt>
                <c:pt idx="841">
                  <c:v>44434</c:v>
                </c:pt>
                <c:pt idx="842">
                  <c:v>44435</c:v>
                </c:pt>
                <c:pt idx="843">
                  <c:v>44438</c:v>
                </c:pt>
                <c:pt idx="844">
                  <c:v>44439</c:v>
                </c:pt>
                <c:pt idx="845">
                  <c:v>44440</c:v>
                </c:pt>
                <c:pt idx="846">
                  <c:v>44441</c:v>
                </c:pt>
                <c:pt idx="847">
                  <c:v>44442</c:v>
                </c:pt>
                <c:pt idx="848">
                  <c:v>44445</c:v>
                </c:pt>
                <c:pt idx="849">
                  <c:v>44446</c:v>
                </c:pt>
                <c:pt idx="850">
                  <c:v>44447</c:v>
                </c:pt>
                <c:pt idx="851">
                  <c:v>44448</c:v>
                </c:pt>
                <c:pt idx="852">
                  <c:v>44452</c:v>
                </c:pt>
                <c:pt idx="853">
                  <c:v>44453</c:v>
                </c:pt>
                <c:pt idx="854">
                  <c:v>44454</c:v>
                </c:pt>
                <c:pt idx="855">
                  <c:v>44455</c:v>
                </c:pt>
                <c:pt idx="856">
                  <c:v>44456</c:v>
                </c:pt>
                <c:pt idx="857">
                  <c:v>44459</c:v>
                </c:pt>
                <c:pt idx="858">
                  <c:v>44460</c:v>
                </c:pt>
                <c:pt idx="859">
                  <c:v>44461</c:v>
                </c:pt>
                <c:pt idx="860">
                  <c:v>44462</c:v>
                </c:pt>
                <c:pt idx="861">
                  <c:v>44463</c:v>
                </c:pt>
                <c:pt idx="862">
                  <c:v>44466</c:v>
                </c:pt>
                <c:pt idx="863">
                  <c:v>44467</c:v>
                </c:pt>
                <c:pt idx="864">
                  <c:v>44468</c:v>
                </c:pt>
                <c:pt idx="865">
                  <c:v>44469</c:v>
                </c:pt>
                <c:pt idx="866">
                  <c:v>44470</c:v>
                </c:pt>
                <c:pt idx="867">
                  <c:v>44473</c:v>
                </c:pt>
                <c:pt idx="868">
                  <c:v>44474</c:v>
                </c:pt>
                <c:pt idx="869">
                  <c:v>44475</c:v>
                </c:pt>
                <c:pt idx="870">
                  <c:v>44476</c:v>
                </c:pt>
                <c:pt idx="871">
                  <c:v>44477</c:v>
                </c:pt>
                <c:pt idx="872">
                  <c:v>44480</c:v>
                </c:pt>
                <c:pt idx="873">
                  <c:v>44481</c:v>
                </c:pt>
                <c:pt idx="874">
                  <c:v>44482</c:v>
                </c:pt>
                <c:pt idx="875">
                  <c:v>44483</c:v>
                </c:pt>
                <c:pt idx="876">
                  <c:v>44487</c:v>
                </c:pt>
                <c:pt idx="877">
                  <c:v>44488</c:v>
                </c:pt>
                <c:pt idx="878">
                  <c:v>44489</c:v>
                </c:pt>
                <c:pt idx="879">
                  <c:v>44490</c:v>
                </c:pt>
                <c:pt idx="880">
                  <c:v>44491</c:v>
                </c:pt>
                <c:pt idx="881">
                  <c:v>44494</c:v>
                </c:pt>
                <c:pt idx="882">
                  <c:v>44495</c:v>
                </c:pt>
                <c:pt idx="883">
                  <c:v>44496</c:v>
                </c:pt>
                <c:pt idx="884">
                  <c:v>44497</c:v>
                </c:pt>
                <c:pt idx="885">
                  <c:v>44498</c:v>
                </c:pt>
                <c:pt idx="886">
                  <c:v>44501</c:v>
                </c:pt>
                <c:pt idx="887">
                  <c:v>44502</c:v>
                </c:pt>
                <c:pt idx="888">
                  <c:v>44503</c:v>
                </c:pt>
                <c:pt idx="889">
                  <c:v>44504</c:v>
                </c:pt>
                <c:pt idx="890">
                  <c:v>44508</c:v>
                </c:pt>
                <c:pt idx="891">
                  <c:v>44509</c:v>
                </c:pt>
                <c:pt idx="892">
                  <c:v>44510</c:v>
                </c:pt>
                <c:pt idx="893">
                  <c:v>44511</c:v>
                </c:pt>
                <c:pt idx="894">
                  <c:v>44512</c:v>
                </c:pt>
                <c:pt idx="895">
                  <c:v>44515</c:v>
                </c:pt>
                <c:pt idx="896">
                  <c:v>44516</c:v>
                </c:pt>
                <c:pt idx="897">
                  <c:v>44517</c:v>
                </c:pt>
                <c:pt idx="898">
                  <c:v>44518</c:v>
                </c:pt>
                <c:pt idx="899">
                  <c:v>44522</c:v>
                </c:pt>
                <c:pt idx="900">
                  <c:v>44523</c:v>
                </c:pt>
                <c:pt idx="901">
                  <c:v>44524</c:v>
                </c:pt>
                <c:pt idx="902">
                  <c:v>44525</c:v>
                </c:pt>
                <c:pt idx="903">
                  <c:v>44526</c:v>
                </c:pt>
                <c:pt idx="904">
                  <c:v>44529</c:v>
                </c:pt>
                <c:pt idx="905">
                  <c:v>44530</c:v>
                </c:pt>
                <c:pt idx="906">
                  <c:v>44531</c:v>
                </c:pt>
                <c:pt idx="907">
                  <c:v>44532</c:v>
                </c:pt>
                <c:pt idx="908">
                  <c:v>44533</c:v>
                </c:pt>
                <c:pt idx="909">
                  <c:v>44536</c:v>
                </c:pt>
                <c:pt idx="910">
                  <c:v>44537</c:v>
                </c:pt>
                <c:pt idx="911">
                  <c:v>44538</c:v>
                </c:pt>
                <c:pt idx="912">
                  <c:v>44539</c:v>
                </c:pt>
                <c:pt idx="913">
                  <c:v>44540</c:v>
                </c:pt>
                <c:pt idx="914">
                  <c:v>44543</c:v>
                </c:pt>
                <c:pt idx="915">
                  <c:v>44544</c:v>
                </c:pt>
                <c:pt idx="916">
                  <c:v>44545</c:v>
                </c:pt>
                <c:pt idx="917">
                  <c:v>44546</c:v>
                </c:pt>
                <c:pt idx="918">
                  <c:v>44547</c:v>
                </c:pt>
                <c:pt idx="919">
                  <c:v>44550</c:v>
                </c:pt>
                <c:pt idx="920">
                  <c:v>44551</c:v>
                </c:pt>
                <c:pt idx="921">
                  <c:v>44552</c:v>
                </c:pt>
                <c:pt idx="922">
                  <c:v>44553</c:v>
                </c:pt>
                <c:pt idx="923">
                  <c:v>44554</c:v>
                </c:pt>
                <c:pt idx="924">
                  <c:v>44557</c:v>
                </c:pt>
                <c:pt idx="925">
                  <c:v>44558</c:v>
                </c:pt>
                <c:pt idx="926">
                  <c:v>44559</c:v>
                </c:pt>
                <c:pt idx="927">
                  <c:v>44560</c:v>
                </c:pt>
                <c:pt idx="928">
                  <c:v>44561</c:v>
                </c:pt>
                <c:pt idx="929">
                  <c:v>44564</c:v>
                </c:pt>
                <c:pt idx="930">
                  <c:v>44565</c:v>
                </c:pt>
                <c:pt idx="931">
                  <c:v>44566</c:v>
                </c:pt>
                <c:pt idx="932">
                  <c:v>44567</c:v>
                </c:pt>
                <c:pt idx="933">
                  <c:v>44568</c:v>
                </c:pt>
                <c:pt idx="934">
                  <c:v>44571</c:v>
                </c:pt>
                <c:pt idx="935">
                  <c:v>44572</c:v>
                </c:pt>
                <c:pt idx="936">
                  <c:v>44573</c:v>
                </c:pt>
                <c:pt idx="937">
                  <c:v>44574</c:v>
                </c:pt>
                <c:pt idx="938">
                  <c:v>44575</c:v>
                </c:pt>
                <c:pt idx="939">
                  <c:v>44578</c:v>
                </c:pt>
                <c:pt idx="940">
                  <c:v>44579</c:v>
                </c:pt>
                <c:pt idx="941">
                  <c:v>44580</c:v>
                </c:pt>
                <c:pt idx="942">
                  <c:v>44581</c:v>
                </c:pt>
                <c:pt idx="943">
                  <c:v>44582</c:v>
                </c:pt>
                <c:pt idx="944">
                  <c:v>44585</c:v>
                </c:pt>
                <c:pt idx="945">
                  <c:v>44586</c:v>
                </c:pt>
                <c:pt idx="946">
                  <c:v>44588</c:v>
                </c:pt>
                <c:pt idx="947">
                  <c:v>44589</c:v>
                </c:pt>
                <c:pt idx="948">
                  <c:v>44592</c:v>
                </c:pt>
                <c:pt idx="949">
                  <c:v>44593</c:v>
                </c:pt>
                <c:pt idx="950">
                  <c:v>44594</c:v>
                </c:pt>
                <c:pt idx="951">
                  <c:v>44595</c:v>
                </c:pt>
                <c:pt idx="952">
                  <c:v>44596</c:v>
                </c:pt>
                <c:pt idx="953">
                  <c:v>44599</c:v>
                </c:pt>
                <c:pt idx="954">
                  <c:v>44600</c:v>
                </c:pt>
                <c:pt idx="955">
                  <c:v>44601</c:v>
                </c:pt>
                <c:pt idx="956">
                  <c:v>44602</c:v>
                </c:pt>
                <c:pt idx="957">
                  <c:v>44603</c:v>
                </c:pt>
                <c:pt idx="958">
                  <c:v>44606</c:v>
                </c:pt>
                <c:pt idx="959">
                  <c:v>44607</c:v>
                </c:pt>
                <c:pt idx="960">
                  <c:v>44608</c:v>
                </c:pt>
                <c:pt idx="961">
                  <c:v>44609</c:v>
                </c:pt>
                <c:pt idx="962">
                  <c:v>44610</c:v>
                </c:pt>
                <c:pt idx="963">
                  <c:v>44613</c:v>
                </c:pt>
                <c:pt idx="964">
                  <c:v>44614</c:v>
                </c:pt>
                <c:pt idx="965">
                  <c:v>44615</c:v>
                </c:pt>
                <c:pt idx="966">
                  <c:v>44616</c:v>
                </c:pt>
                <c:pt idx="967">
                  <c:v>44617</c:v>
                </c:pt>
                <c:pt idx="968">
                  <c:v>44620</c:v>
                </c:pt>
                <c:pt idx="969">
                  <c:v>44622</c:v>
                </c:pt>
                <c:pt idx="970">
                  <c:v>44623</c:v>
                </c:pt>
                <c:pt idx="971">
                  <c:v>44624</c:v>
                </c:pt>
                <c:pt idx="972">
                  <c:v>44627</c:v>
                </c:pt>
                <c:pt idx="973">
                  <c:v>44628</c:v>
                </c:pt>
                <c:pt idx="974">
                  <c:v>44629</c:v>
                </c:pt>
                <c:pt idx="975">
                  <c:v>44630</c:v>
                </c:pt>
                <c:pt idx="976">
                  <c:v>44631</c:v>
                </c:pt>
                <c:pt idx="977">
                  <c:v>44634</c:v>
                </c:pt>
                <c:pt idx="978">
                  <c:v>44635</c:v>
                </c:pt>
                <c:pt idx="979">
                  <c:v>44636</c:v>
                </c:pt>
                <c:pt idx="980">
                  <c:v>44637</c:v>
                </c:pt>
                <c:pt idx="981">
                  <c:v>44641</c:v>
                </c:pt>
                <c:pt idx="982">
                  <c:v>44642</c:v>
                </c:pt>
                <c:pt idx="983">
                  <c:v>44643</c:v>
                </c:pt>
                <c:pt idx="984">
                  <c:v>44644</c:v>
                </c:pt>
                <c:pt idx="985">
                  <c:v>44645</c:v>
                </c:pt>
                <c:pt idx="986">
                  <c:v>44648</c:v>
                </c:pt>
                <c:pt idx="987">
                  <c:v>44649</c:v>
                </c:pt>
                <c:pt idx="988">
                  <c:v>44650</c:v>
                </c:pt>
                <c:pt idx="989">
                  <c:v>44651</c:v>
                </c:pt>
                <c:pt idx="990">
                  <c:v>44652</c:v>
                </c:pt>
                <c:pt idx="991">
                  <c:v>44655</c:v>
                </c:pt>
                <c:pt idx="992">
                  <c:v>44656</c:v>
                </c:pt>
                <c:pt idx="993">
                  <c:v>44657</c:v>
                </c:pt>
                <c:pt idx="994">
                  <c:v>44658</c:v>
                </c:pt>
                <c:pt idx="995">
                  <c:v>44659</c:v>
                </c:pt>
                <c:pt idx="996">
                  <c:v>44662</c:v>
                </c:pt>
                <c:pt idx="997">
                  <c:v>44663</c:v>
                </c:pt>
                <c:pt idx="998">
                  <c:v>44664</c:v>
                </c:pt>
                <c:pt idx="999">
                  <c:v>44669</c:v>
                </c:pt>
                <c:pt idx="1000">
                  <c:v>44670</c:v>
                </c:pt>
                <c:pt idx="1001">
                  <c:v>44671</c:v>
                </c:pt>
                <c:pt idx="1002">
                  <c:v>44672</c:v>
                </c:pt>
                <c:pt idx="1003">
                  <c:v>44673</c:v>
                </c:pt>
                <c:pt idx="1004">
                  <c:v>44676</c:v>
                </c:pt>
                <c:pt idx="1005">
                  <c:v>44677</c:v>
                </c:pt>
                <c:pt idx="1006">
                  <c:v>44678</c:v>
                </c:pt>
                <c:pt idx="1007">
                  <c:v>44679</c:v>
                </c:pt>
                <c:pt idx="1008">
                  <c:v>44680</c:v>
                </c:pt>
                <c:pt idx="1009">
                  <c:v>44683</c:v>
                </c:pt>
                <c:pt idx="1010">
                  <c:v>44685</c:v>
                </c:pt>
                <c:pt idx="1011">
                  <c:v>44686</c:v>
                </c:pt>
                <c:pt idx="1012">
                  <c:v>44687</c:v>
                </c:pt>
                <c:pt idx="1013">
                  <c:v>44690</c:v>
                </c:pt>
                <c:pt idx="1014">
                  <c:v>44691</c:v>
                </c:pt>
                <c:pt idx="1015">
                  <c:v>44692</c:v>
                </c:pt>
                <c:pt idx="1016">
                  <c:v>44693</c:v>
                </c:pt>
                <c:pt idx="1017">
                  <c:v>44694</c:v>
                </c:pt>
                <c:pt idx="1018">
                  <c:v>44697</c:v>
                </c:pt>
                <c:pt idx="1019">
                  <c:v>44698</c:v>
                </c:pt>
                <c:pt idx="1020">
                  <c:v>44699</c:v>
                </c:pt>
                <c:pt idx="1021">
                  <c:v>44700</c:v>
                </c:pt>
                <c:pt idx="1022">
                  <c:v>44701</c:v>
                </c:pt>
                <c:pt idx="1023">
                  <c:v>44704</c:v>
                </c:pt>
                <c:pt idx="1024">
                  <c:v>44705</c:v>
                </c:pt>
                <c:pt idx="1025">
                  <c:v>44706</c:v>
                </c:pt>
                <c:pt idx="1026">
                  <c:v>44707</c:v>
                </c:pt>
                <c:pt idx="1027">
                  <c:v>44708</c:v>
                </c:pt>
                <c:pt idx="1028">
                  <c:v>44711</c:v>
                </c:pt>
                <c:pt idx="1029">
                  <c:v>44712</c:v>
                </c:pt>
                <c:pt idx="1030">
                  <c:v>44713</c:v>
                </c:pt>
                <c:pt idx="1031">
                  <c:v>44714</c:v>
                </c:pt>
                <c:pt idx="1032">
                  <c:v>44715</c:v>
                </c:pt>
                <c:pt idx="1033">
                  <c:v>44718</c:v>
                </c:pt>
                <c:pt idx="1034">
                  <c:v>44719</c:v>
                </c:pt>
                <c:pt idx="1035">
                  <c:v>44720</c:v>
                </c:pt>
                <c:pt idx="1036">
                  <c:v>44721</c:v>
                </c:pt>
                <c:pt idx="1037">
                  <c:v>44722</c:v>
                </c:pt>
                <c:pt idx="1038">
                  <c:v>44725</c:v>
                </c:pt>
                <c:pt idx="1039">
                  <c:v>44726</c:v>
                </c:pt>
                <c:pt idx="1040">
                  <c:v>44727</c:v>
                </c:pt>
                <c:pt idx="1041">
                  <c:v>44728</c:v>
                </c:pt>
                <c:pt idx="1042">
                  <c:v>44729</c:v>
                </c:pt>
                <c:pt idx="1043">
                  <c:v>44732</c:v>
                </c:pt>
                <c:pt idx="1044">
                  <c:v>44733</c:v>
                </c:pt>
                <c:pt idx="1045">
                  <c:v>44734</c:v>
                </c:pt>
                <c:pt idx="1046">
                  <c:v>44735</c:v>
                </c:pt>
                <c:pt idx="1047">
                  <c:v>44736</c:v>
                </c:pt>
                <c:pt idx="1048">
                  <c:v>44739</c:v>
                </c:pt>
                <c:pt idx="1049">
                  <c:v>44740</c:v>
                </c:pt>
                <c:pt idx="1050">
                  <c:v>44741</c:v>
                </c:pt>
                <c:pt idx="1051">
                  <c:v>44742</c:v>
                </c:pt>
                <c:pt idx="1052">
                  <c:v>44743</c:v>
                </c:pt>
                <c:pt idx="1053">
                  <c:v>44746</c:v>
                </c:pt>
                <c:pt idx="1054">
                  <c:v>44747</c:v>
                </c:pt>
                <c:pt idx="1055">
                  <c:v>44748</c:v>
                </c:pt>
                <c:pt idx="1056">
                  <c:v>44749</c:v>
                </c:pt>
                <c:pt idx="1057">
                  <c:v>44750</c:v>
                </c:pt>
                <c:pt idx="1058">
                  <c:v>44753</c:v>
                </c:pt>
                <c:pt idx="1059">
                  <c:v>44754</c:v>
                </c:pt>
                <c:pt idx="1060">
                  <c:v>44755</c:v>
                </c:pt>
                <c:pt idx="1061">
                  <c:v>44756</c:v>
                </c:pt>
                <c:pt idx="1062">
                  <c:v>44757</c:v>
                </c:pt>
                <c:pt idx="1063">
                  <c:v>44760</c:v>
                </c:pt>
                <c:pt idx="1064">
                  <c:v>44761</c:v>
                </c:pt>
                <c:pt idx="1065">
                  <c:v>44762</c:v>
                </c:pt>
                <c:pt idx="1066">
                  <c:v>44763</c:v>
                </c:pt>
                <c:pt idx="1067">
                  <c:v>44764</c:v>
                </c:pt>
                <c:pt idx="1068">
                  <c:v>44767</c:v>
                </c:pt>
                <c:pt idx="1069">
                  <c:v>44768</c:v>
                </c:pt>
                <c:pt idx="1070">
                  <c:v>44769</c:v>
                </c:pt>
                <c:pt idx="1071">
                  <c:v>44770</c:v>
                </c:pt>
                <c:pt idx="1072">
                  <c:v>44771</c:v>
                </c:pt>
                <c:pt idx="1073">
                  <c:v>44774</c:v>
                </c:pt>
                <c:pt idx="1074">
                  <c:v>44775</c:v>
                </c:pt>
                <c:pt idx="1075">
                  <c:v>44776</c:v>
                </c:pt>
                <c:pt idx="1076">
                  <c:v>44777</c:v>
                </c:pt>
                <c:pt idx="1077">
                  <c:v>44778</c:v>
                </c:pt>
                <c:pt idx="1078">
                  <c:v>44781</c:v>
                </c:pt>
                <c:pt idx="1079">
                  <c:v>44783</c:v>
                </c:pt>
                <c:pt idx="1080">
                  <c:v>44784</c:v>
                </c:pt>
                <c:pt idx="1081">
                  <c:v>44785</c:v>
                </c:pt>
                <c:pt idx="1082">
                  <c:v>44789</c:v>
                </c:pt>
                <c:pt idx="1083">
                  <c:v>44790</c:v>
                </c:pt>
                <c:pt idx="1084">
                  <c:v>44791</c:v>
                </c:pt>
                <c:pt idx="1085">
                  <c:v>44792</c:v>
                </c:pt>
                <c:pt idx="1086">
                  <c:v>44795</c:v>
                </c:pt>
                <c:pt idx="1087">
                  <c:v>44796</c:v>
                </c:pt>
                <c:pt idx="1088">
                  <c:v>44797</c:v>
                </c:pt>
                <c:pt idx="1089">
                  <c:v>44798</c:v>
                </c:pt>
                <c:pt idx="1090">
                  <c:v>44799</c:v>
                </c:pt>
                <c:pt idx="1091">
                  <c:v>44802</c:v>
                </c:pt>
                <c:pt idx="1092">
                  <c:v>44803</c:v>
                </c:pt>
                <c:pt idx="1093">
                  <c:v>44805</c:v>
                </c:pt>
                <c:pt idx="1094">
                  <c:v>44806</c:v>
                </c:pt>
                <c:pt idx="1095">
                  <c:v>44809</c:v>
                </c:pt>
                <c:pt idx="1096">
                  <c:v>44810</c:v>
                </c:pt>
                <c:pt idx="1097">
                  <c:v>44811</c:v>
                </c:pt>
                <c:pt idx="1098">
                  <c:v>44812</c:v>
                </c:pt>
                <c:pt idx="1099">
                  <c:v>44813</c:v>
                </c:pt>
                <c:pt idx="1100">
                  <c:v>44816</c:v>
                </c:pt>
                <c:pt idx="1101">
                  <c:v>44817</c:v>
                </c:pt>
                <c:pt idx="1102">
                  <c:v>44818</c:v>
                </c:pt>
                <c:pt idx="1103">
                  <c:v>44819</c:v>
                </c:pt>
                <c:pt idx="1104">
                  <c:v>44820</c:v>
                </c:pt>
                <c:pt idx="1105">
                  <c:v>44823</c:v>
                </c:pt>
                <c:pt idx="1106">
                  <c:v>44824</c:v>
                </c:pt>
                <c:pt idx="1107">
                  <c:v>44825</c:v>
                </c:pt>
                <c:pt idx="1108">
                  <c:v>44826</c:v>
                </c:pt>
                <c:pt idx="1109">
                  <c:v>44827</c:v>
                </c:pt>
                <c:pt idx="1110">
                  <c:v>44830</c:v>
                </c:pt>
                <c:pt idx="1111">
                  <c:v>44831</c:v>
                </c:pt>
                <c:pt idx="1112">
                  <c:v>44832</c:v>
                </c:pt>
                <c:pt idx="1113">
                  <c:v>44833</c:v>
                </c:pt>
                <c:pt idx="1114">
                  <c:v>44834</c:v>
                </c:pt>
                <c:pt idx="1115">
                  <c:v>44837</c:v>
                </c:pt>
                <c:pt idx="1116">
                  <c:v>44838</c:v>
                </c:pt>
                <c:pt idx="1117">
                  <c:v>44840</c:v>
                </c:pt>
                <c:pt idx="1118">
                  <c:v>44841</c:v>
                </c:pt>
                <c:pt idx="1119">
                  <c:v>44844</c:v>
                </c:pt>
                <c:pt idx="1120">
                  <c:v>44845</c:v>
                </c:pt>
                <c:pt idx="1121">
                  <c:v>44846</c:v>
                </c:pt>
                <c:pt idx="1122">
                  <c:v>44847</c:v>
                </c:pt>
                <c:pt idx="1123">
                  <c:v>44848</c:v>
                </c:pt>
                <c:pt idx="1124">
                  <c:v>44851</c:v>
                </c:pt>
                <c:pt idx="1125">
                  <c:v>44852</c:v>
                </c:pt>
                <c:pt idx="1126">
                  <c:v>44853</c:v>
                </c:pt>
                <c:pt idx="1127">
                  <c:v>44854</c:v>
                </c:pt>
                <c:pt idx="1128">
                  <c:v>44855</c:v>
                </c:pt>
                <c:pt idx="1129">
                  <c:v>44858</c:v>
                </c:pt>
                <c:pt idx="1130">
                  <c:v>44859</c:v>
                </c:pt>
                <c:pt idx="1131">
                  <c:v>44861</c:v>
                </c:pt>
                <c:pt idx="1132">
                  <c:v>44862</c:v>
                </c:pt>
                <c:pt idx="1133">
                  <c:v>44865</c:v>
                </c:pt>
                <c:pt idx="1134">
                  <c:v>44866</c:v>
                </c:pt>
                <c:pt idx="1135">
                  <c:v>44867</c:v>
                </c:pt>
                <c:pt idx="1136">
                  <c:v>44868</c:v>
                </c:pt>
                <c:pt idx="1137">
                  <c:v>44869</c:v>
                </c:pt>
                <c:pt idx="1138">
                  <c:v>44872</c:v>
                </c:pt>
                <c:pt idx="1139">
                  <c:v>44874</c:v>
                </c:pt>
                <c:pt idx="1140">
                  <c:v>44875</c:v>
                </c:pt>
                <c:pt idx="1141">
                  <c:v>44876</c:v>
                </c:pt>
                <c:pt idx="1142">
                  <c:v>44879</c:v>
                </c:pt>
                <c:pt idx="1143">
                  <c:v>44880</c:v>
                </c:pt>
                <c:pt idx="1144">
                  <c:v>44881</c:v>
                </c:pt>
                <c:pt idx="1145">
                  <c:v>44882</c:v>
                </c:pt>
                <c:pt idx="1146">
                  <c:v>44883</c:v>
                </c:pt>
                <c:pt idx="1147">
                  <c:v>44886</c:v>
                </c:pt>
                <c:pt idx="1148">
                  <c:v>44887</c:v>
                </c:pt>
                <c:pt idx="1149">
                  <c:v>44888</c:v>
                </c:pt>
                <c:pt idx="1150">
                  <c:v>44889</c:v>
                </c:pt>
                <c:pt idx="1151">
                  <c:v>44890</c:v>
                </c:pt>
                <c:pt idx="1152">
                  <c:v>44893</c:v>
                </c:pt>
                <c:pt idx="1153">
                  <c:v>44894</c:v>
                </c:pt>
                <c:pt idx="1154">
                  <c:v>44895</c:v>
                </c:pt>
                <c:pt idx="1155">
                  <c:v>44896</c:v>
                </c:pt>
                <c:pt idx="1156">
                  <c:v>44897</c:v>
                </c:pt>
                <c:pt idx="1157">
                  <c:v>44900</c:v>
                </c:pt>
                <c:pt idx="1158">
                  <c:v>44901</c:v>
                </c:pt>
                <c:pt idx="1159">
                  <c:v>44902</c:v>
                </c:pt>
                <c:pt idx="1160">
                  <c:v>44903</c:v>
                </c:pt>
                <c:pt idx="1161">
                  <c:v>44904</c:v>
                </c:pt>
                <c:pt idx="1162">
                  <c:v>44907</c:v>
                </c:pt>
                <c:pt idx="1163">
                  <c:v>44908</c:v>
                </c:pt>
                <c:pt idx="1164">
                  <c:v>44909</c:v>
                </c:pt>
                <c:pt idx="1165">
                  <c:v>44910</c:v>
                </c:pt>
                <c:pt idx="1166">
                  <c:v>44911</c:v>
                </c:pt>
                <c:pt idx="1167">
                  <c:v>44914</c:v>
                </c:pt>
                <c:pt idx="1168">
                  <c:v>44915</c:v>
                </c:pt>
                <c:pt idx="1169">
                  <c:v>44916</c:v>
                </c:pt>
                <c:pt idx="1170">
                  <c:v>44917</c:v>
                </c:pt>
                <c:pt idx="1171">
                  <c:v>44918</c:v>
                </c:pt>
                <c:pt idx="1172">
                  <c:v>44921</c:v>
                </c:pt>
                <c:pt idx="1173">
                  <c:v>44922</c:v>
                </c:pt>
                <c:pt idx="1174">
                  <c:v>44923</c:v>
                </c:pt>
                <c:pt idx="1175">
                  <c:v>44924</c:v>
                </c:pt>
                <c:pt idx="1176">
                  <c:v>44925</c:v>
                </c:pt>
                <c:pt idx="1177">
                  <c:v>44928</c:v>
                </c:pt>
                <c:pt idx="1178">
                  <c:v>44929</c:v>
                </c:pt>
                <c:pt idx="1179">
                  <c:v>44930</c:v>
                </c:pt>
                <c:pt idx="1180">
                  <c:v>44931</c:v>
                </c:pt>
                <c:pt idx="1181">
                  <c:v>44932</c:v>
                </c:pt>
                <c:pt idx="1182">
                  <c:v>44935</c:v>
                </c:pt>
                <c:pt idx="1183">
                  <c:v>44936</c:v>
                </c:pt>
                <c:pt idx="1184">
                  <c:v>44937</c:v>
                </c:pt>
                <c:pt idx="1185">
                  <c:v>44938</c:v>
                </c:pt>
                <c:pt idx="1186">
                  <c:v>44939</c:v>
                </c:pt>
                <c:pt idx="1187">
                  <c:v>44942</c:v>
                </c:pt>
                <c:pt idx="1188">
                  <c:v>44943</c:v>
                </c:pt>
                <c:pt idx="1189">
                  <c:v>44944</c:v>
                </c:pt>
                <c:pt idx="1190">
                  <c:v>44945</c:v>
                </c:pt>
                <c:pt idx="1191">
                  <c:v>44946</c:v>
                </c:pt>
                <c:pt idx="1192">
                  <c:v>44949</c:v>
                </c:pt>
                <c:pt idx="1193">
                  <c:v>44950</c:v>
                </c:pt>
                <c:pt idx="1194">
                  <c:v>44951</c:v>
                </c:pt>
                <c:pt idx="1195">
                  <c:v>44953</c:v>
                </c:pt>
                <c:pt idx="1196">
                  <c:v>44956</c:v>
                </c:pt>
                <c:pt idx="1197">
                  <c:v>44957</c:v>
                </c:pt>
                <c:pt idx="1198">
                  <c:v>44958</c:v>
                </c:pt>
                <c:pt idx="1199">
                  <c:v>44959</c:v>
                </c:pt>
                <c:pt idx="1200">
                  <c:v>44960</c:v>
                </c:pt>
                <c:pt idx="1201">
                  <c:v>44963</c:v>
                </c:pt>
                <c:pt idx="1202">
                  <c:v>44964</c:v>
                </c:pt>
                <c:pt idx="1203">
                  <c:v>44965</c:v>
                </c:pt>
                <c:pt idx="1204">
                  <c:v>44966</c:v>
                </c:pt>
                <c:pt idx="1205">
                  <c:v>44967</c:v>
                </c:pt>
                <c:pt idx="1206">
                  <c:v>44970</c:v>
                </c:pt>
                <c:pt idx="1207">
                  <c:v>44971</c:v>
                </c:pt>
                <c:pt idx="1208">
                  <c:v>44972</c:v>
                </c:pt>
                <c:pt idx="1209">
                  <c:v>44973</c:v>
                </c:pt>
                <c:pt idx="1210">
                  <c:v>44974</c:v>
                </c:pt>
                <c:pt idx="1211">
                  <c:v>44977</c:v>
                </c:pt>
                <c:pt idx="1212">
                  <c:v>44978</c:v>
                </c:pt>
                <c:pt idx="1213">
                  <c:v>44979</c:v>
                </c:pt>
                <c:pt idx="1214">
                  <c:v>44980</c:v>
                </c:pt>
                <c:pt idx="1215">
                  <c:v>44981</c:v>
                </c:pt>
                <c:pt idx="1216">
                  <c:v>44984</c:v>
                </c:pt>
                <c:pt idx="1217">
                  <c:v>44985</c:v>
                </c:pt>
                <c:pt idx="1218">
                  <c:v>44986</c:v>
                </c:pt>
                <c:pt idx="1219">
                  <c:v>44987</c:v>
                </c:pt>
                <c:pt idx="1220">
                  <c:v>44988</c:v>
                </c:pt>
                <c:pt idx="1221">
                  <c:v>44991</c:v>
                </c:pt>
                <c:pt idx="1222">
                  <c:v>44993</c:v>
                </c:pt>
                <c:pt idx="1223">
                  <c:v>44994</c:v>
                </c:pt>
                <c:pt idx="1224">
                  <c:v>44995</c:v>
                </c:pt>
                <c:pt idx="1225">
                  <c:v>44998</c:v>
                </c:pt>
                <c:pt idx="1226">
                  <c:v>44999</c:v>
                </c:pt>
                <c:pt idx="1227">
                  <c:v>45000</c:v>
                </c:pt>
                <c:pt idx="1228">
                  <c:v>45001</c:v>
                </c:pt>
                <c:pt idx="1229">
                  <c:v>45002</c:v>
                </c:pt>
                <c:pt idx="1230">
                  <c:v>45005</c:v>
                </c:pt>
                <c:pt idx="1231">
                  <c:v>45006</c:v>
                </c:pt>
                <c:pt idx="1232">
                  <c:v>45007</c:v>
                </c:pt>
                <c:pt idx="1233">
                  <c:v>45008</c:v>
                </c:pt>
                <c:pt idx="1234">
                  <c:v>45009</c:v>
                </c:pt>
                <c:pt idx="1235">
                  <c:v>45012</c:v>
                </c:pt>
                <c:pt idx="1236">
                  <c:v>45013</c:v>
                </c:pt>
                <c:pt idx="1237">
                  <c:v>45014</c:v>
                </c:pt>
              </c:numCache>
            </c:numRef>
          </c:cat>
          <c:val>
            <c:numRef>
              <c:f>Beta10!$D$3:$D$1240</c:f>
              <c:numCache>
                <c:formatCode>0.00</c:formatCode>
                <c:ptCount val="1238"/>
                <c:pt idx="0">
                  <c:v>100</c:v>
                </c:pt>
                <c:pt idx="1">
                  <c:v>100.96996745068635</c:v>
                </c:pt>
                <c:pt idx="2">
                  <c:v>101.29823701912778</c:v>
                </c:pt>
                <c:pt idx="3">
                  <c:v>100.14534927582687</c:v>
                </c:pt>
                <c:pt idx="4">
                  <c:v>102.09073025518396</c:v>
                </c:pt>
                <c:pt idx="5">
                  <c:v>102.15449742123064</c:v>
                </c:pt>
                <c:pt idx="6">
                  <c:v>102.62662927263752</c:v>
                </c:pt>
                <c:pt idx="7">
                  <c:v>102.85305866590747</c:v>
                </c:pt>
                <c:pt idx="8">
                  <c:v>103.00038743485794</c:v>
                </c:pt>
                <c:pt idx="9">
                  <c:v>103.41072192351521</c:v>
                </c:pt>
                <c:pt idx="10">
                  <c:v>103.62774654918088</c:v>
                </c:pt>
                <c:pt idx="11">
                  <c:v>104.09987840058774</c:v>
                </c:pt>
                <c:pt idx="12">
                  <c:v>104.30109644737145</c:v>
                </c:pt>
                <c:pt idx="13">
                  <c:v>104.07862594147294</c:v>
                </c:pt>
                <c:pt idx="14">
                  <c:v>104.46522628780318</c:v>
                </c:pt>
                <c:pt idx="15">
                  <c:v>104.45286681525326</c:v>
                </c:pt>
                <c:pt idx="16">
                  <c:v>104.6570492568091</c:v>
                </c:pt>
                <c:pt idx="17">
                  <c:v>104.95021011202211</c:v>
                </c:pt>
                <c:pt idx="18">
                  <c:v>104.51713607251283</c:v>
                </c:pt>
                <c:pt idx="19">
                  <c:v>104.98432413489974</c:v>
                </c:pt>
                <c:pt idx="20">
                  <c:v>105.72094869887484</c:v>
                </c:pt>
                <c:pt idx="21">
                  <c:v>106.18615736701389</c:v>
                </c:pt>
                <c:pt idx="22">
                  <c:v>105.97555383340313</c:v>
                </c:pt>
                <c:pt idx="23">
                  <c:v>105.59587667034069</c:v>
                </c:pt>
                <c:pt idx="24">
                  <c:v>104.98877552253327</c:v>
                </c:pt>
                <c:pt idx="25">
                  <c:v>105.9503424869169</c:v>
                </c:pt>
                <c:pt idx="26">
                  <c:v>105.97308193889315</c:v>
                </c:pt>
                <c:pt idx="27">
                  <c:v>106.20939900907877</c:v>
                </c:pt>
                <c:pt idx="28">
                  <c:v>105.96072246634321</c:v>
                </c:pt>
                <c:pt idx="29">
                  <c:v>106.85011208855092</c:v>
                </c:pt>
                <c:pt idx="30">
                  <c:v>106.85109699019947</c:v>
                </c:pt>
                <c:pt idx="31">
                  <c:v>106.80413099450978</c:v>
                </c:pt>
                <c:pt idx="32">
                  <c:v>106.20346062858376</c:v>
                </c:pt>
                <c:pt idx="33">
                  <c:v>105.62603190472264</c:v>
                </c:pt>
                <c:pt idx="34">
                  <c:v>104.77273579851614</c:v>
                </c:pt>
                <c:pt idx="35">
                  <c:v>103.98469395009353</c:v>
                </c:pt>
                <c:pt idx="36">
                  <c:v>104.18244551089221</c:v>
                </c:pt>
                <c:pt idx="37">
                  <c:v>103.13089575267415</c:v>
                </c:pt>
                <c:pt idx="38">
                  <c:v>103.95650851900866</c:v>
                </c:pt>
                <c:pt idx="39">
                  <c:v>104.85925210636557</c:v>
                </c:pt>
                <c:pt idx="40">
                  <c:v>105.68486487270009</c:v>
                </c:pt>
                <c:pt idx="41">
                  <c:v>105.13758159451868</c:v>
                </c:pt>
                <c:pt idx="42">
                  <c:v>104.95021011202208</c:v>
                </c:pt>
                <c:pt idx="43">
                  <c:v>106.15452482959698</c:v>
                </c:pt>
                <c:pt idx="44">
                  <c:v>105.75951420826176</c:v>
                </c:pt>
                <c:pt idx="45">
                  <c:v>105.09012319744261</c:v>
                </c:pt>
                <c:pt idx="46">
                  <c:v>104.74060116988638</c:v>
                </c:pt>
                <c:pt idx="47">
                  <c:v>105.64531456054037</c:v>
                </c:pt>
                <c:pt idx="48">
                  <c:v>106.47289713017199</c:v>
                </c:pt>
                <c:pt idx="49">
                  <c:v>106.46598353785492</c:v>
                </c:pt>
                <c:pt idx="50">
                  <c:v>106.65681191538583</c:v>
                </c:pt>
                <c:pt idx="51">
                  <c:v>107.20952169414711</c:v>
                </c:pt>
                <c:pt idx="52">
                  <c:v>107.34647048367125</c:v>
                </c:pt>
                <c:pt idx="53">
                  <c:v>106.86543585699724</c:v>
                </c:pt>
                <c:pt idx="54">
                  <c:v>106.9608549401138</c:v>
                </c:pt>
                <c:pt idx="55">
                  <c:v>106.78435583842993</c:v>
                </c:pt>
                <c:pt idx="56">
                  <c:v>105.90041219533084</c:v>
                </c:pt>
                <c:pt idx="57">
                  <c:v>106.5094830475596</c:v>
                </c:pt>
                <c:pt idx="58">
                  <c:v>106.2034606285838</c:v>
                </c:pt>
                <c:pt idx="59">
                  <c:v>107.0018825553085</c:v>
                </c:pt>
                <c:pt idx="60">
                  <c:v>106.41456625340743</c:v>
                </c:pt>
                <c:pt idx="61">
                  <c:v>106.48081490491484</c:v>
                </c:pt>
                <c:pt idx="62">
                  <c:v>105.51430415151124</c:v>
                </c:pt>
                <c:pt idx="63">
                  <c:v>104.70054876651376</c:v>
                </c:pt>
                <c:pt idx="64">
                  <c:v>105.9384754157534</c:v>
                </c:pt>
                <c:pt idx="65">
                  <c:v>105.37488346747715</c:v>
                </c:pt>
                <c:pt idx="66">
                  <c:v>105.7961001256494</c:v>
                </c:pt>
                <c:pt idx="67">
                  <c:v>106.48823058844481</c:v>
                </c:pt>
                <c:pt idx="68">
                  <c:v>106.28899203478468</c:v>
                </c:pt>
                <c:pt idx="69">
                  <c:v>106.51542142805461</c:v>
                </c:pt>
                <c:pt idx="70">
                  <c:v>107.30889956575935</c:v>
                </c:pt>
                <c:pt idx="71">
                  <c:v>108.24178869767172</c:v>
                </c:pt>
                <c:pt idx="72">
                  <c:v>108.25216867709804</c:v>
                </c:pt>
                <c:pt idx="73">
                  <c:v>108.99275222732034</c:v>
                </c:pt>
                <c:pt idx="74">
                  <c:v>108.95023752038846</c:v>
                </c:pt>
                <c:pt idx="75">
                  <c:v>108.13895402990096</c:v>
                </c:pt>
                <c:pt idx="76">
                  <c:v>108.84295146498413</c:v>
                </c:pt>
                <c:pt idx="77">
                  <c:v>108.57005826611314</c:v>
                </c:pt>
                <c:pt idx="78">
                  <c:v>108.33917748520962</c:v>
                </c:pt>
                <c:pt idx="79">
                  <c:v>108.86421371280117</c:v>
                </c:pt>
                <c:pt idx="80">
                  <c:v>109.60133067816267</c:v>
                </c:pt>
                <c:pt idx="81">
                  <c:v>110.09125819252583</c:v>
                </c:pt>
                <c:pt idx="82">
                  <c:v>110.06851874054958</c:v>
                </c:pt>
                <c:pt idx="83">
                  <c:v>110.41754826784366</c:v>
                </c:pt>
                <c:pt idx="84">
                  <c:v>111.51556193053852</c:v>
                </c:pt>
                <c:pt idx="85">
                  <c:v>111.92293202442366</c:v>
                </c:pt>
                <c:pt idx="86">
                  <c:v>112.28828001051484</c:v>
                </c:pt>
                <c:pt idx="87">
                  <c:v>112.18643993421912</c:v>
                </c:pt>
                <c:pt idx="88">
                  <c:v>111.18285076316577</c:v>
                </c:pt>
                <c:pt idx="89">
                  <c:v>112.33079461857096</c:v>
                </c:pt>
                <c:pt idx="90">
                  <c:v>112.59083604238141</c:v>
                </c:pt>
                <c:pt idx="91">
                  <c:v>112.6140776844463</c:v>
                </c:pt>
                <c:pt idx="92">
                  <c:v>113.21276855724872</c:v>
                </c:pt>
                <c:pt idx="93">
                  <c:v>113.41744340019096</c:v>
                </c:pt>
                <c:pt idx="94">
                  <c:v>113.01007320743007</c:v>
                </c:pt>
                <c:pt idx="95">
                  <c:v>112.2808643269849</c:v>
                </c:pt>
                <c:pt idx="96">
                  <c:v>113.06543978829825</c:v>
                </c:pt>
                <c:pt idx="97">
                  <c:v>112.57056838603938</c:v>
                </c:pt>
                <c:pt idx="98">
                  <c:v>113.41793580157737</c:v>
                </c:pt>
                <c:pt idx="99">
                  <c:v>114.21882962281205</c:v>
                </c:pt>
                <c:pt idx="100">
                  <c:v>114.40818059843224</c:v>
                </c:pt>
                <c:pt idx="101">
                  <c:v>114.52534454205002</c:v>
                </c:pt>
                <c:pt idx="102">
                  <c:v>114.27172430917027</c:v>
                </c:pt>
                <c:pt idx="103">
                  <c:v>115.60507004152646</c:v>
                </c:pt>
                <c:pt idx="104">
                  <c:v>116.06533482176981</c:v>
                </c:pt>
                <c:pt idx="105">
                  <c:v>115.60457754126432</c:v>
                </c:pt>
                <c:pt idx="106">
                  <c:v>115.45526927919026</c:v>
                </c:pt>
                <c:pt idx="107">
                  <c:v>115.49185529545362</c:v>
                </c:pt>
                <c:pt idx="108">
                  <c:v>114.52138565467862</c:v>
                </c:pt>
                <c:pt idx="109">
                  <c:v>113.90786331594055</c:v>
                </c:pt>
                <c:pt idx="110">
                  <c:v>113.47924076294059</c:v>
                </c:pt>
                <c:pt idx="111">
                  <c:v>114.0720029450745</c:v>
                </c:pt>
                <c:pt idx="112">
                  <c:v>114.58812680644819</c:v>
                </c:pt>
                <c:pt idx="113">
                  <c:v>113.09510252241809</c:v>
                </c:pt>
                <c:pt idx="114">
                  <c:v>111.60603712575941</c:v>
                </c:pt>
                <c:pt idx="115">
                  <c:v>112.42077741240544</c:v>
                </c:pt>
                <c:pt idx="116">
                  <c:v>113.85744062296806</c:v>
                </c:pt>
                <c:pt idx="117">
                  <c:v>112.49839104386348</c:v>
                </c:pt>
                <c:pt idx="118">
                  <c:v>111.52100781077141</c:v>
                </c:pt>
                <c:pt idx="119">
                  <c:v>111.08050849678145</c:v>
                </c:pt>
                <c:pt idx="120">
                  <c:v>110.17826700063743</c:v>
                </c:pt>
                <c:pt idx="121">
                  <c:v>108.44102725133185</c:v>
                </c:pt>
                <c:pt idx="122">
                  <c:v>109.43027755558744</c:v>
                </c:pt>
                <c:pt idx="123">
                  <c:v>109.29530816031114</c:v>
                </c:pt>
                <c:pt idx="124">
                  <c:v>108.54138033476613</c:v>
                </c:pt>
                <c:pt idx="125">
                  <c:v>108.07567936411643</c:v>
                </c:pt>
                <c:pt idx="126">
                  <c:v>108.84542335949412</c:v>
                </c:pt>
                <c:pt idx="127">
                  <c:v>107.36179425211756</c:v>
                </c:pt>
                <c:pt idx="128">
                  <c:v>104.80091153977456</c:v>
                </c:pt>
                <c:pt idx="129">
                  <c:v>102.00470644759672</c:v>
                </c:pt>
                <c:pt idx="130">
                  <c:v>102.31714995862744</c:v>
                </c:pt>
                <c:pt idx="131">
                  <c:v>101.85243379075052</c:v>
                </c:pt>
                <c:pt idx="132">
                  <c:v>103.42505119936226</c:v>
                </c:pt>
                <c:pt idx="133">
                  <c:v>101.19590444256993</c:v>
                </c:pt>
                <c:pt idx="134">
                  <c:v>103.54766102321287</c:v>
                </c:pt>
                <c:pt idx="135">
                  <c:v>103.94316414481024</c:v>
                </c:pt>
                <c:pt idx="136">
                  <c:v>104.6575416581955</c:v>
                </c:pt>
                <c:pt idx="137">
                  <c:v>103.35534565282053</c:v>
                </c:pt>
                <c:pt idx="138">
                  <c:v>101.87715273585034</c:v>
                </c:pt>
                <c:pt idx="139">
                  <c:v>101.30070891363778</c:v>
                </c:pt>
                <c:pt idx="140">
                  <c:v>100.32727487809063</c:v>
                </c:pt>
                <c:pt idx="141">
                  <c:v>101.09801356381912</c:v>
                </c:pt>
                <c:pt idx="142">
                  <c:v>100.11074275268712</c:v>
                </c:pt>
                <c:pt idx="143">
                  <c:v>99.1724077405419</c:v>
                </c:pt>
                <c:pt idx="144">
                  <c:v>101.35607549450597</c:v>
                </c:pt>
                <c:pt idx="145">
                  <c:v>100.83747973862229</c:v>
                </c:pt>
                <c:pt idx="146">
                  <c:v>102.69831421342707</c:v>
                </c:pt>
                <c:pt idx="147">
                  <c:v>102.63751144215252</c:v>
                </c:pt>
                <c:pt idx="148">
                  <c:v>104.34361105542759</c:v>
                </c:pt>
                <c:pt idx="149">
                  <c:v>104.05687129226949</c:v>
                </c:pt>
                <c:pt idx="150">
                  <c:v>104.1161967605091</c:v>
                </c:pt>
                <c:pt idx="151">
                  <c:v>104.79251095459605</c:v>
                </c:pt>
                <c:pt idx="152">
                  <c:v>104.66199304582908</c:v>
                </c:pt>
                <c:pt idx="153">
                  <c:v>103.64357250771583</c:v>
                </c:pt>
                <c:pt idx="154">
                  <c:v>104.63529460760564</c:v>
                </c:pt>
                <c:pt idx="155">
                  <c:v>104.57398964624244</c:v>
                </c:pt>
                <c:pt idx="156">
                  <c:v>104.97345175408699</c:v>
                </c:pt>
                <c:pt idx="157">
                  <c:v>105.6210881157027</c:v>
                </c:pt>
                <c:pt idx="158">
                  <c:v>106.42396133118523</c:v>
                </c:pt>
                <c:pt idx="159">
                  <c:v>105.36401108666442</c:v>
                </c:pt>
                <c:pt idx="160">
                  <c:v>104.80881962469091</c:v>
                </c:pt>
                <c:pt idx="161">
                  <c:v>104.08406213187932</c:v>
                </c:pt>
                <c:pt idx="162">
                  <c:v>105.0911080990912</c:v>
                </c:pt>
                <c:pt idx="163">
                  <c:v>105.65470004736747</c:v>
                </c:pt>
                <c:pt idx="164">
                  <c:v>106.08233779759463</c:v>
                </c:pt>
                <c:pt idx="165">
                  <c:v>107.36624563975117</c:v>
                </c:pt>
                <c:pt idx="166">
                  <c:v>107.54471444585639</c:v>
                </c:pt>
                <c:pt idx="167">
                  <c:v>107.61392749213593</c:v>
                </c:pt>
                <c:pt idx="168">
                  <c:v>107.47302950506686</c:v>
                </c:pt>
                <c:pt idx="169">
                  <c:v>106.61676910296399</c:v>
                </c:pt>
                <c:pt idx="170">
                  <c:v>104.81970179420591</c:v>
                </c:pt>
                <c:pt idx="171">
                  <c:v>105.734795263162</c:v>
                </c:pt>
                <c:pt idx="172">
                  <c:v>103.70536987046547</c:v>
                </c:pt>
                <c:pt idx="173">
                  <c:v>104.30554773612933</c:v>
                </c:pt>
                <c:pt idx="174">
                  <c:v>106.16885410544408</c:v>
                </c:pt>
                <c:pt idx="175">
                  <c:v>106.70229081933839</c:v>
                </c:pt>
                <c:pt idx="176">
                  <c:v>106.83973210912468</c:v>
                </c:pt>
                <c:pt idx="177">
                  <c:v>107.65940649496419</c:v>
                </c:pt>
                <c:pt idx="178">
                  <c:v>107.86062454174788</c:v>
                </c:pt>
                <c:pt idx="179">
                  <c:v>108.44003265985684</c:v>
                </c:pt>
                <c:pt idx="180">
                  <c:v>108.28579039746506</c:v>
                </c:pt>
                <c:pt idx="181">
                  <c:v>106.33101424145444</c:v>
                </c:pt>
                <c:pt idx="182">
                  <c:v>105.43618842884038</c:v>
                </c:pt>
                <c:pt idx="183">
                  <c:v>106.0922253756346</c:v>
                </c:pt>
                <c:pt idx="184">
                  <c:v>106.58611177736917</c:v>
                </c:pt>
                <c:pt idx="185">
                  <c:v>107.37811261203896</c:v>
                </c:pt>
                <c:pt idx="186">
                  <c:v>107.40430886017374</c:v>
                </c:pt>
                <c:pt idx="187">
                  <c:v>107.40430886017374</c:v>
                </c:pt>
                <c:pt idx="188">
                  <c:v>106.71168599599193</c:v>
                </c:pt>
                <c:pt idx="189">
                  <c:v>105.52270473668982</c:v>
                </c:pt>
                <c:pt idx="190">
                  <c:v>106.06750643053476</c:v>
                </c:pt>
                <c:pt idx="191">
                  <c:v>106.50701115304969</c:v>
                </c:pt>
                <c:pt idx="192">
                  <c:v>106.80710498023274</c:v>
                </c:pt>
                <c:pt idx="193">
                  <c:v>107.33114661634926</c:v>
                </c:pt>
                <c:pt idx="194">
                  <c:v>106.99941066079857</c:v>
                </c:pt>
                <c:pt idx="195">
                  <c:v>106.73591253970537</c:v>
                </c:pt>
                <c:pt idx="196">
                  <c:v>106.1688541054441</c:v>
                </c:pt>
                <c:pt idx="197">
                  <c:v>107.64408262764215</c:v>
                </c:pt>
                <c:pt idx="198">
                  <c:v>107.67868915078191</c:v>
                </c:pt>
                <c:pt idx="199">
                  <c:v>107.82601801860814</c:v>
                </c:pt>
                <c:pt idx="200">
                  <c:v>107.84332128017802</c:v>
                </c:pt>
                <c:pt idx="201">
                  <c:v>108.38614348089936</c:v>
                </c:pt>
                <c:pt idx="202">
                  <c:v>107.99954303569338</c:v>
                </c:pt>
                <c:pt idx="203">
                  <c:v>107.09730153954936</c:v>
                </c:pt>
                <c:pt idx="204">
                  <c:v>107.27824224016456</c:v>
                </c:pt>
                <c:pt idx="205">
                  <c:v>106.5935274608991</c:v>
                </c:pt>
                <c:pt idx="206">
                  <c:v>105.4169056741469</c:v>
                </c:pt>
                <c:pt idx="207">
                  <c:v>105.32446077450471</c:v>
                </c:pt>
                <c:pt idx="208">
                  <c:v>105.32050178825753</c:v>
                </c:pt>
                <c:pt idx="209">
                  <c:v>107.09186534914296</c:v>
                </c:pt>
                <c:pt idx="210">
                  <c:v>107.7118183708867</c:v>
                </c:pt>
                <c:pt idx="211">
                  <c:v>107.89572346627405</c:v>
                </c:pt>
                <c:pt idx="212">
                  <c:v>108.11423508480115</c:v>
                </c:pt>
                <c:pt idx="213">
                  <c:v>109.3808396653878</c:v>
                </c:pt>
                <c:pt idx="214">
                  <c:v>109.44956021140518</c:v>
                </c:pt>
                <c:pt idx="215">
                  <c:v>108.20569518167055</c:v>
                </c:pt>
                <c:pt idx="216">
                  <c:v>107.66385778372198</c:v>
                </c:pt>
                <c:pt idx="217">
                  <c:v>107.09631663790078</c:v>
                </c:pt>
                <c:pt idx="218">
                  <c:v>106.25240601852134</c:v>
                </c:pt>
                <c:pt idx="219">
                  <c:v>106.0383457876278</c:v>
                </c:pt>
                <c:pt idx="220">
                  <c:v>105.21322552155544</c:v>
                </c:pt>
                <c:pt idx="221">
                  <c:v>104.85133433162281</c:v>
                </c:pt>
                <c:pt idx="222">
                  <c:v>106.14760164632925</c:v>
                </c:pt>
                <c:pt idx="223">
                  <c:v>106.68548005803063</c:v>
                </c:pt>
                <c:pt idx="224">
                  <c:v>106.70328541081339</c:v>
                </c:pt>
                <c:pt idx="225">
                  <c:v>107.57783397613471</c:v>
                </c:pt>
                <c:pt idx="226">
                  <c:v>107.1348723585855</c:v>
                </c:pt>
                <c:pt idx="227">
                  <c:v>106.85159908141242</c:v>
                </c:pt>
                <c:pt idx="228">
                  <c:v>106.7116859959919</c:v>
                </c:pt>
                <c:pt idx="229">
                  <c:v>107.41370403682726</c:v>
                </c:pt>
                <c:pt idx="230">
                  <c:v>108.63927131239272</c:v>
                </c:pt>
                <c:pt idx="231">
                  <c:v>109.28740007539483</c:v>
                </c:pt>
                <c:pt idx="232">
                  <c:v>109.33881745871808</c:v>
                </c:pt>
                <c:pt idx="233">
                  <c:v>109.11338255804742</c:v>
                </c:pt>
                <c:pt idx="234">
                  <c:v>110.42496395137367</c:v>
                </c:pt>
                <c:pt idx="235">
                  <c:v>111.74149892242212</c:v>
                </c:pt>
                <c:pt idx="236">
                  <c:v>112.14194583303947</c:v>
                </c:pt>
                <c:pt idx="237">
                  <c:v>112.15726960148577</c:v>
                </c:pt>
                <c:pt idx="238">
                  <c:v>112.98386726946883</c:v>
                </c:pt>
                <c:pt idx="239">
                  <c:v>113.33339898685155</c:v>
                </c:pt>
                <c:pt idx="240">
                  <c:v>114.02750884389478</c:v>
                </c:pt>
                <c:pt idx="241">
                  <c:v>113.91527899947049</c:v>
                </c:pt>
                <c:pt idx="242">
                  <c:v>113.28099670187974</c:v>
                </c:pt>
                <c:pt idx="243">
                  <c:v>112.26603295992504</c:v>
                </c:pt>
                <c:pt idx="244">
                  <c:v>113.54153052707659</c:v>
                </c:pt>
                <c:pt idx="245">
                  <c:v>113.16382306843549</c:v>
                </c:pt>
                <c:pt idx="246">
                  <c:v>114.39927792204089</c:v>
                </c:pt>
                <c:pt idx="247">
                  <c:v>115.37963514085583</c:v>
                </c:pt>
                <c:pt idx="248">
                  <c:v>115.8151810748751</c:v>
                </c:pt>
                <c:pt idx="249">
                  <c:v>115.13046629560965</c:v>
                </c:pt>
                <c:pt idx="250">
                  <c:v>114.67613010715907</c:v>
                </c:pt>
                <c:pt idx="251">
                  <c:v>115.34799301248822</c:v>
                </c:pt>
                <c:pt idx="252">
                  <c:v>114.74039936441865</c:v>
                </c:pt>
                <c:pt idx="253">
                  <c:v>115.40731848072782</c:v>
                </c:pt>
                <c:pt idx="254">
                  <c:v>114.54066831049637</c:v>
                </c:pt>
                <c:pt idx="255">
                  <c:v>114.66327823322277</c:v>
                </c:pt>
                <c:pt idx="256">
                  <c:v>115.1255225065897</c:v>
                </c:pt>
                <c:pt idx="257">
                  <c:v>115.58924408299157</c:v>
                </c:pt>
                <c:pt idx="258">
                  <c:v>116.54636934956811</c:v>
                </c:pt>
                <c:pt idx="259">
                  <c:v>116.20672521022533</c:v>
                </c:pt>
                <c:pt idx="260">
                  <c:v>114.64103118263291</c:v>
                </c:pt>
                <c:pt idx="261">
                  <c:v>114.45811098889413</c:v>
                </c:pt>
                <c:pt idx="262">
                  <c:v>115.94322708913211</c:v>
                </c:pt>
                <c:pt idx="263">
                  <c:v>115.1092040477926</c:v>
                </c:pt>
                <c:pt idx="264">
                  <c:v>116.22502306327024</c:v>
                </c:pt>
                <c:pt idx="265">
                  <c:v>116.16075380601067</c:v>
                </c:pt>
                <c:pt idx="266">
                  <c:v>115.92938062372076</c:v>
                </c:pt>
                <c:pt idx="267">
                  <c:v>115.80578589822157</c:v>
                </c:pt>
                <c:pt idx="268">
                  <c:v>114.67860200166905</c:v>
                </c:pt>
                <c:pt idx="269">
                  <c:v>113.68638740151707</c:v>
                </c:pt>
                <c:pt idx="270">
                  <c:v>112.3174503432483</c:v>
                </c:pt>
                <c:pt idx="271">
                  <c:v>111.74742751421488</c:v>
                </c:pt>
                <c:pt idx="272">
                  <c:v>111.52100781077142</c:v>
                </c:pt>
                <c:pt idx="273">
                  <c:v>110.22869948231217</c:v>
                </c:pt>
                <c:pt idx="274">
                  <c:v>110.9588931655301</c:v>
                </c:pt>
                <c:pt idx="275">
                  <c:v>110.31570819154797</c:v>
                </c:pt>
                <c:pt idx="276">
                  <c:v>111.30545089718996</c:v>
                </c:pt>
                <c:pt idx="277">
                  <c:v>112.789089694393</c:v>
                </c:pt>
                <c:pt idx="278">
                  <c:v>116.95274495085393</c:v>
                </c:pt>
                <c:pt idx="279">
                  <c:v>115.7746361712403</c:v>
                </c:pt>
                <c:pt idx="280">
                  <c:v>116.0594061311013</c:v>
                </c:pt>
                <c:pt idx="281">
                  <c:v>115.25998961290156</c:v>
                </c:pt>
                <c:pt idx="282">
                  <c:v>117.10945920663144</c:v>
                </c:pt>
                <c:pt idx="283">
                  <c:v>117.90689623170759</c:v>
                </c:pt>
                <c:pt idx="284">
                  <c:v>117.94644654386734</c:v>
                </c:pt>
                <c:pt idx="285">
                  <c:v>117.27754803331034</c:v>
                </c:pt>
                <c:pt idx="286">
                  <c:v>118.11602236340765</c:v>
                </c:pt>
                <c:pt idx="287">
                  <c:v>117.88761347701413</c:v>
                </c:pt>
                <c:pt idx="288">
                  <c:v>119.52647953713326</c:v>
                </c:pt>
                <c:pt idx="289">
                  <c:v>118.86500639993268</c:v>
                </c:pt>
                <c:pt idx="290">
                  <c:v>117.10600241047291</c:v>
                </c:pt>
                <c:pt idx="291">
                  <c:v>117.37198211590258</c:v>
                </c:pt>
                <c:pt idx="292">
                  <c:v>117.88662867424132</c:v>
                </c:pt>
                <c:pt idx="293">
                  <c:v>118.31079993848346</c:v>
                </c:pt>
                <c:pt idx="294">
                  <c:v>117.7234836365824</c:v>
                </c:pt>
                <c:pt idx="295">
                  <c:v>117.80109716916469</c:v>
                </c:pt>
                <c:pt idx="296">
                  <c:v>116.90379946204065</c:v>
                </c:pt>
                <c:pt idx="297">
                  <c:v>115.40929787497561</c:v>
                </c:pt>
                <c:pt idx="298">
                  <c:v>115.60061865389291</c:v>
                </c:pt>
                <c:pt idx="299">
                  <c:v>115.60012625250651</c:v>
                </c:pt>
                <c:pt idx="300">
                  <c:v>116.9873514739937</c:v>
                </c:pt>
                <c:pt idx="301">
                  <c:v>115.92294984183933</c:v>
                </c:pt>
                <c:pt idx="302">
                  <c:v>115.68120627107382</c:v>
                </c:pt>
                <c:pt idx="303">
                  <c:v>116.63832194669962</c:v>
                </c:pt>
                <c:pt idx="304">
                  <c:v>117.14357322950907</c:v>
                </c:pt>
                <c:pt idx="305">
                  <c:v>117.08424776126947</c:v>
                </c:pt>
                <c:pt idx="306">
                  <c:v>116.56317051992508</c:v>
                </c:pt>
                <c:pt idx="307">
                  <c:v>117.32204213449003</c:v>
                </c:pt>
                <c:pt idx="308">
                  <c:v>117.76401875151495</c:v>
                </c:pt>
                <c:pt idx="309">
                  <c:v>117.82779560738814</c:v>
                </c:pt>
                <c:pt idx="310">
                  <c:v>118.12442294858617</c:v>
                </c:pt>
                <c:pt idx="311">
                  <c:v>116.78367122252652</c:v>
                </c:pt>
                <c:pt idx="312">
                  <c:v>114.28655567623021</c:v>
                </c:pt>
                <c:pt idx="313">
                  <c:v>114.25986692783327</c:v>
                </c:pt>
                <c:pt idx="314">
                  <c:v>113.69627497955702</c:v>
                </c:pt>
                <c:pt idx="315">
                  <c:v>114.52683153491149</c:v>
                </c:pt>
                <c:pt idx="316">
                  <c:v>114.22624530634205</c:v>
                </c:pt>
                <c:pt idx="317">
                  <c:v>114.58071112291826</c:v>
                </c:pt>
                <c:pt idx="318">
                  <c:v>115.31486379238339</c:v>
                </c:pt>
                <c:pt idx="319">
                  <c:v>115.5610683417332</c:v>
                </c:pt>
                <c:pt idx="320">
                  <c:v>114.66525762747058</c:v>
                </c:pt>
                <c:pt idx="321">
                  <c:v>112.90872553252079</c:v>
                </c:pt>
                <c:pt idx="322">
                  <c:v>112.18643993421918</c:v>
                </c:pt>
                <c:pt idx="323">
                  <c:v>112.03663917188297</c:v>
                </c:pt>
                <c:pt idx="324">
                  <c:v>111.4458563839969</c:v>
                </c:pt>
                <c:pt idx="325">
                  <c:v>111.2565150982032</c:v>
                </c:pt>
                <c:pt idx="326">
                  <c:v>111.57439489851605</c:v>
                </c:pt>
                <c:pt idx="327">
                  <c:v>110.63409018194949</c:v>
                </c:pt>
                <c:pt idx="328">
                  <c:v>109.60776146004414</c:v>
                </c:pt>
                <c:pt idx="329">
                  <c:v>109.93009264799055</c:v>
                </c:pt>
                <c:pt idx="330">
                  <c:v>108.5656068784796</c:v>
                </c:pt>
                <c:pt idx="331">
                  <c:v>108.73715250131703</c:v>
                </c:pt>
                <c:pt idx="332">
                  <c:v>107.40480136043587</c:v>
                </c:pt>
                <c:pt idx="333">
                  <c:v>108.2516762757117</c:v>
                </c:pt>
                <c:pt idx="334">
                  <c:v>107.33460341250779</c:v>
                </c:pt>
                <c:pt idx="335">
                  <c:v>109.08421232418978</c:v>
                </c:pt>
                <c:pt idx="336">
                  <c:v>109.84753522751257</c:v>
                </c:pt>
                <c:pt idx="337">
                  <c:v>108.03019067146174</c:v>
                </c:pt>
                <c:pt idx="338">
                  <c:v>109.05405708980781</c:v>
                </c:pt>
                <c:pt idx="339">
                  <c:v>109.23598269207157</c:v>
                </c:pt>
                <c:pt idx="340">
                  <c:v>109.29630275178621</c:v>
                </c:pt>
                <c:pt idx="341">
                  <c:v>108.93144726595719</c:v>
                </c:pt>
                <c:pt idx="342">
                  <c:v>107.95950032214724</c:v>
                </c:pt>
                <c:pt idx="343">
                  <c:v>106.20593252309382</c:v>
                </c:pt>
                <c:pt idx="344">
                  <c:v>107.07603939060805</c:v>
                </c:pt>
                <c:pt idx="345">
                  <c:v>109.33535097273304</c:v>
                </c:pt>
                <c:pt idx="346">
                  <c:v>109.80501092962992</c:v>
                </c:pt>
                <c:pt idx="347">
                  <c:v>109.21917193076381</c:v>
                </c:pt>
                <c:pt idx="348">
                  <c:v>108.25216867709806</c:v>
                </c:pt>
                <c:pt idx="349">
                  <c:v>108.99324462870673</c:v>
                </c:pt>
                <c:pt idx="350">
                  <c:v>106.76508277356297</c:v>
                </c:pt>
                <c:pt idx="351">
                  <c:v>107.22732704692989</c:v>
                </c:pt>
                <c:pt idx="352">
                  <c:v>107.25946167555966</c:v>
                </c:pt>
                <c:pt idx="353">
                  <c:v>108.23140871824536</c:v>
                </c:pt>
                <c:pt idx="354">
                  <c:v>108.79351357478443</c:v>
                </c:pt>
                <c:pt idx="355">
                  <c:v>109.1163469528195</c:v>
                </c:pt>
                <c:pt idx="356">
                  <c:v>108.59329011947577</c:v>
                </c:pt>
                <c:pt idx="357">
                  <c:v>109.51382946866471</c:v>
                </c:pt>
                <c:pt idx="358">
                  <c:v>108.79796496241801</c:v>
                </c:pt>
                <c:pt idx="359">
                  <c:v>106.95986034863876</c:v>
                </c:pt>
                <c:pt idx="360">
                  <c:v>107.18777673477014</c:v>
                </c:pt>
                <c:pt idx="361">
                  <c:v>105.84454342437401</c:v>
                </c:pt>
                <c:pt idx="362">
                  <c:v>111.47453431534386</c:v>
                </c:pt>
                <c:pt idx="363">
                  <c:v>114.69788475636247</c:v>
                </c:pt>
                <c:pt idx="364">
                  <c:v>114.57923381988326</c:v>
                </c:pt>
                <c:pt idx="365">
                  <c:v>113.11587226997297</c:v>
                </c:pt>
                <c:pt idx="366">
                  <c:v>114.41114499320436</c:v>
                </c:pt>
                <c:pt idx="367">
                  <c:v>113.82975728309606</c:v>
                </c:pt>
                <c:pt idx="368">
                  <c:v>113.45452181784071</c:v>
                </c:pt>
                <c:pt idx="369">
                  <c:v>112.32190163200606</c:v>
                </c:pt>
                <c:pt idx="370">
                  <c:v>111.86805794381763</c:v>
                </c:pt>
                <c:pt idx="371">
                  <c:v>110.49121270175677</c:v>
                </c:pt>
                <c:pt idx="372">
                  <c:v>110.01315215968137</c:v>
                </c:pt>
                <c:pt idx="373">
                  <c:v>111.86113466167407</c:v>
                </c:pt>
                <c:pt idx="374">
                  <c:v>111.08248789102923</c:v>
                </c:pt>
                <c:pt idx="375">
                  <c:v>111.7795621428446</c:v>
                </c:pt>
                <c:pt idx="376">
                  <c:v>112.13650954375727</c:v>
                </c:pt>
                <c:pt idx="377">
                  <c:v>112.9982061362665</c:v>
                </c:pt>
                <c:pt idx="378">
                  <c:v>113.35119464980778</c:v>
                </c:pt>
                <c:pt idx="379">
                  <c:v>114.5609359668383</c:v>
                </c:pt>
                <c:pt idx="380">
                  <c:v>115.30744810885335</c:v>
                </c:pt>
                <c:pt idx="381">
                  <c:v>114.58071112291817</c:v>
                </c:pt>
                <c:pt idx="382">
                  <c:v>114.73644047704713</c:v>
                </c:pt>
                <c:pt idx="383">
                  <c:v>114.52385754918853</c:v>
                </c:pt>
                <c:pt idx="384">
                  <c:v>114.53671911295133</c:v>
                </c:pt>
                <c:pt idx="385">
                  <c:v>114.53671911295133</c:v>
                </c:pt>
                <c:pt idx="386">
                  <c:v>116.54339536384514</c:v>
                </c:pt>
                <c:pt idx="387">
                  <c:v>117.10945920663137</c:v>
                </c:pt>
                <c:pt idx="388">
                  <c:v>117.43921576793424</c:v>
                </c:pt>
                <c:pt idx="389">
                  <c:v>117.56923158548834</c:v>
                </c:pt>
                <c:pt idx="390">
                  <c:v>118.07053367075284</c:v>
                </c:pt>
                <c:pt idx="391">
                  <c:v>117.83224699502162</c:v>
                </c:pt>
                <c:pt idx="392">
                  <c:v>118.31525122724121</c:v>
                </c:pt>
                <c:pt idx="393">
                  <c:v>118.77007981707818</c:v>
                </c:pt>
                <c:pt idx="394">
                  <c:v>117.74276629240005</c:v>
                </c:pt>
                <c:pt idx="395">
                  <c:v>117.79516857737187</c:v>
                </c:pt>
                <c:pt idx="396">
                  <c:v>117.07337538045665</c:v>
                </c:pt>
                <c:pt idx="397">
                  <c:v>117.38631139174954</c:v>
                </c:pt>
                <c:pt idx="398">
                  <c:v>117.61719217265305</c:v>
                </c:pt>
                <c:pt idx="399">
                  <c:v>117.50892121560015</c:v>
                </c:pt>
                <c:pt idx="400">
                  <c:v>118.05866669846506</c:v>
                </c:pt>
                <c:pt idx="401">
                  <c:v>118.64203380282119</c:v>
                </c:pt>
                <c:pt idx="402">
                  <c:v>118.33849286930609</c:v>
                </c:pt>
                <c:pt idx="403">
                  <c:v>117.80456365514964</c:v>
                </c:pt>
                <c:pt idx="404">
                  <c:v>119.38014535965773</c:v>
                </c:pt>
                <c:pt idx="405">
                  <c:v>119.0237001488337</c:v>
                </c:pt>
                <c:pt idx="406">
                  <c:v>119.64661756534956</c:v>
                </c:pt>
                <c:pt idx="407">
                  <c:v>120.1454477561041</c:v>
                </c:pt>
                <c:pt idx="408">
                  <c:v>119.2051332508353</c:v>
                </c:pt>
                <c:pt idx="409">
                  <c:v>119.12751971825303</c:v>
                </c:pt>
                <c:pt idx="410">
                  <c:v>118.59359050409657</c:v>
                </c:pt>
                <c:pt idx="411">
                  <c:v>119.07808182805336</c:v>
                </c:pt>
                <c:pt idx="412">
                  <c:v>118.83287177130282</c:v>
                </c:pt>
                <c:pt idx="413">
                  <c:v>117.87476160307774</c:v>
                </c:pt>
                <c:pt idx="414">
                  <c:v>118.0329628517167</c:v>
                </c:pt>
                <c:pt idx="415">
                  <c:v>117.2350333263784</c:v>
                </c:pt>
                <c:pt idx="416">
                  <c:v>117.76254144847994</c:v>
                </c:pt>
                <c:pt idx="417">
                  <c:v>118.37210480097085</c:v>
                </c:pt>
                <c:pt idx="418">
                  <c:v>119.50819147279051</c:v>
                </c:pt>
                <c:pt idx="419">
                  <c:v>119.18437329198267</c:v>
                </c:pt>
                <c:pt idx="420">
                  <c:v>120.28238685580179</c:v>
                </c:pt>
                <c:pt idx="421">
                  <c:v>120.84252200791953</c:v>
                </c:pt>
                <c:pt idx="422">
                  <c:v>121.21874247369918</c:v>
                </c:pt>
                <c:pt idx="423">
                  <c:v>121.3383782129512</c:v>
                </c:pt>
                <c:pt idx="424">
                  <c:v>121.2488976092054</c:v>
                </c:pt>
                <c:pt idx="425">
                  <c:v>120.77231437016496</c:v>
                </c:pt>
                <c:pt idx="426">
                  <c:v>119.90220750265074</c:v>
                </c:pt>
                <c:pt idx="427">
                  <c:v>121.08130118391291</c:v>
                </c:pt>
                <c:pt idx="428">
                  <c:v>121.18066946457442</c:v>
                </c:pt>
                <c:pt idx="429">
                  <c:v>120.31650097755521</c:v>
                </c:pt>
                <c:pt idx="430">
                  <c:v>120.45541947150069</c:v>
                </c:pt>
                <c:pt idx="431">
                  <c:v>121.44121297959774</c:v>
                </c:pt>
                <c:pt idx="432">
                  <c:v>120.89195989811923</c:v>
                </c:pt>
                <c:pt idx="433">
                  <c:v>118.58221583431951</c:v>
                </c:pt>
                <c:pt idx="434">
                  <c:v>119.1744857139428</c:v>
                </c:pt>
                <c:pt idx="435">
                  <c:v>118.90158272636957</c:v>
                </c:pt>
                <c:pt idx="436">
                  <c:v>120.78566843418996</c:v>
                </c:pt>
                <c:pt idx="437">
                  <c:v>121.19006454235222</c:v>
                </c:pt>
                <c:pt idx="438">
                  <c:v>121.90938584475745</c:v>
                </c:pt>
                <c:pt idx="439">
                  <c:v>122.2332040255653</c:v>
                </c:pt>
                <c:pt idx="440">
                  <c:v>122.04534004280654</c:v>
                </c:pt>
                <c:pt idx="441">
                  <c:v>122.16597047240936</c:v>
                </c:pt>
                <c:pt idx="442">
                  <c:v>122.13482074542812</c:v>
                </c:pt>
                <c:pt idx="443">
                  <c:v>120.87119015056435</c:v>
                </c:pt>
                <c:pt idx="444">
                  <c:v>120.3303377531401</c:v>
                </c:pt>
                <c:pt idx="445">
                  <c:v>119.70792242783712</c:v>
                </c:pt>
                <c:pt idx="446">
                  <c:v>120.4341573225594</c:v>
                </c:pt>
                <c:pt idx="447">
                  <c:v>121.1055277276264</c:v>
                </c:pt>
                <c:pt idx="448">
                  <c:v>119.82755826596488</c:v>
                </c:pt>
                <c:pt idx="449">
                  <c:v>119.20266135632544</c:v>
                </c:pt>
                <c:pt idx="450">
                  <c:v>119.93137783538421</c:v>
                </c:pt>
                <c:pt idx="451">
                  <c:v>119.00490979552676</c:v>
                </c:pt>
                <c:pt idx="452">
                  <c:v>118.27619341534374</c:v>
                </c:pt>
                <c:pt idx="453">
                  <c:v>115.76277878990329</c:v>
                </c:pt>
                <c:pt idx="454">
                  <c:v>118.44972812225546</c:v>
                </c:pt>
                <c:pt idx="455">
                  <c:v>119.53241791762827</c:v>
                </c:pt>
                <c:pt idx="456">
                  <c:v>120.01492984733723</c:v>
                </c:pt>
                <c:pt idx="457">
                  <c:v>119.62337592328478</c:v>
                </c:pt>
                <c:pt idx="458">
                  <c:v>118.96239518747061</c:v>
                </c:pt>
                <c:pt idx="459">
                  <c:v>119.71781000587704</c:v>
                </c:pt>
                <c:pt idx="460">
                  <c:v>120.64031915836308</c:v>
                </c:pt>
                <c:pt idx="461">
                  <c:v>120.37780584004267</c:v>
                </c:pt>
                <c:pt idx="462">
                  <c:v>119.77268418535884</c:v>
                </c:pt>
                <c:pt idx="463">
                  <c:v>119.10378557592607</c:v>
                </c:pt>
                <c:pt idx="464">
                  <c:v>118.57677964391317</c:v>
                </c:pt>
                <c:pt idx="465">
                  <c:v>119.89578641059586</c:v>
                </c:pt>
                <c:pt idx="466">
                  <c:v>119.45034330758592</c:v>
                </c:pt>
                <c:pt idx="467">
                  <c:v>116.96411952175531</c:v>
                </c:pt>
                <c:pt idx="468">
                  <c:v>116.65266081349738</c:v>
                </c:pt>
                <c:pt idx="469">
                  <c:v>115.47208013937377</c:v>
                </c:pt>
                <c:pt idx="470">
                  <c:v>115.02515963445313</c:v>
                </c:pt>
                <c:pt idx="471">
                  <c:v>110.75817730883506</c:v>
                </c:pt>
                <c:pt idx="472">
                  <c:v>110.07593442407959</c:v>
                </c:pt>
                <c:pt idx="473">
                  <c:v>111.7622588812748</c:v>
                </c:pt>
                <c:pt idx="474">
                  <c:v>111.24514052730183</c:v>
                </c:pt>
                <c:pt idx="475">
                  <c:v>111.42311693202065</c:v>
                </c:pt>
                <c:pt idx="476">
                  <c:v>108.6590464684726</c:v>
                </c:pt>
                <c:pt idx="477">
                  <c:v>103.3395294829879</c:v>
                </c:pt>
                <c:pt idx="478">
                  <c:v>103.40825002900529</c:v>
                </c:pt>
                <c:pt idx="479">
                  <c:v>94.823360405719811</c:v>
                </c:pt>
                <c:pt idx="480">
                  <c:v>98.432818831232566</c:v>
                </c:pt>
                <c:pt idx="481">
                  <c:v>90.940014130535573</c:v>
                </c:pt>
                <c:pt idx="482">
                  <c:v>88.662404734915967</c:v>
                </c:pt>
                <c:pt idx="483">
                  <c:v>83.735918976518661</c:v>
                </c:pt>
                <c:pt idx="484">
                  <c:v>81.705508682173559</c:v>
                </c:pt>
                <c:pt idx="485">
                  <c:v>86.471321297421923</c:v>
                </c:pt>
                <c:pt idx="486">
                  <c:v>75.246940778410689</c:v>
                </c:pt>
                <c:pt idx="487">
                  <c:v>77.133488740352448</c:v>
                </c:pt>
                <c:pt idx="488">
                  <c:v>82.243387133425244</c:v>
                </c:pt>
                <c:pt idx="489">
                  <c:v>85.443013181268739</c:v>
                </c:pt>
                <c:pt idx="490">
                  <c:v>85.628897720341797</c:v>
                </c:pt>
                <c:pt idx="491">
                  <c:v>81.880018640457664</c:v>
                </c:pt>
                <c:pt idx="492">
                  <c:v>85.010924092845883</c:v>
                </c:pt>
                <c:pt idx="493">
                  <c:v>81.610089697932736</c:v>
                </c:pt>
                <c:pt idx="494">
                  <c:v>79.929201431143881</c:v>
                </c:pt>
                <c:pt idx="495">
                  <c:v>86.933565570788829</c:v>
                </c:pt>
                <c:pt idx="496">
                  <c:v>86.503948376875968</c:v>
                </c:pt>
                <c:pt idx="497">
                  <c:v>90.094626208121142</c:v>
                </c:pt>
                <c:pt idx="498">
                  <c:v>88.927389888420876</c:v>
                </c:pt>
                <c:pt idx="499">
                  <c:v>88.249598351748659</c:v>
                </c:pt>
                <c:pt idx="500">
                  <c:v>88.917009869444229</c:v>
                </c:pt>
                <c:pt idx="501">
                  <c:v>91.625713801561972</c:v>
                </c:pt>
                <c:pt idx="502">
                  <c:v>91.577260803123281</c:v>
                </c:pt>
                <c:pt idx="503">
                  <c:v>88.804789714846393</c:v>
                </c:pt>
                <c:pt idx="504">
                  <c:v>90.840143798211457</c:v>
                </c:pt>
                <c:pt idx="505">
                  <c:v>92.09191697218786</c:v>
                </c:pt>
                <c:pt idx="506">
                  <c:v>90.514848274818334</c:v>
                </c:pt>
                <c:pt idx="507">
                  <c:v>91.779463712005224</c:v>
                </c:pt>
                <c:pt idx="508">
                  <c:v>92.754384700863469</c:v>
                </c:pt>
                <c:pt idx="509">
                  <c:v>94.459489801764136</c:v>
                </c:pt>
                <c:pt idx="510">
                  <c:v>97.490534581992037</c:v>
                </c:pt>
                <c:pt idx="511">
                  <c:v>91.890206514130199</c:v>
                </c:pt>
                <c:pt idx="512">
                  <c:v>91.021084538376954</c:v>
                </c:pt>
                <c:pt idx="513">
                  <c:v>91.666751116470678</c:v>
                </c:pt>
                <c:pt idx="514">
                  <c:v>90.956322840180675</c:v>
                </c:pt>
                <c:pt idx="515">
                  <c:v>91.474928236452939</c:v>
                </c:pt>
                <c:pt idx="516">
                  <c:v>91.353312954639463</c:v>
                </c:pt>
                <c:pt idx="517">
                  <c:v>90.931603895080841</c:v>
                </c:pt>
                <c:pt idx="518">
                  <c:v>92.780580988548579</c:v>
                </c:pt>
                <c:pt idx="519">
                  <c:v>90.399654124610095</c:v>
                </c:pt>
                <c:pt idx="520">
                  <c:v>90.341313548131467</c:v>
                </c:pt>
                <c:pt idx="521">
                  <c:v>87.240572940851052</c:v>
                </c:pt>
                <c:pt idx="522">
                  <c:v>87.792790308338382</c:v>
                </c:pt>
                <c:pt idx="523">
                  <c:v>89.646218749889371</c:v>
                </c:pt>
                <c:pt idx="524">
                  <c:v>90.03875752615248</c:v>
                </c:pt>
                <c:pt idx="525">
                  <c:v>89.376289797476872</c:v>
                </c:pt>
                <c:pt idx="526">
                  <c:v>89.27543457339182</c:v>
                </c:pt>
                <c:pt idx="527">
                  <c:v>92.102296991164494</c:v>
                </c:pt>
                <c:pt idx="528">
                  <c:v>93.83410049073828</c:v>
                </c:pt>
                <c:pt idx="529">
                  <c:v>94.725961967905661</c:v>
                </c:pt>
                <c:pt idx="530">
                  <c:v>97.156828823144238</c:v>
                </c:pt>
                <c:pt idx="531">
                  <c:v>98.669126152266188</c:v>
                </c:pt>
                <c:pt idx="532">
                  <c:v>99.484358850186183</c:v>
                </c:pt>
                <c:pt idx="533">
                  <c:v>99.163505064150471</c:v>
                </c:pt>
                <c:pt idx="534">
                  <c:v>100.28130347387594</c:v>
                </c:pt>
                <c:pt idx="535">
                  <c:v>100.53145731964642</c:v>
                </c:pt>
                <c:pt idx="536">
                  <c:v>99.337039771062194</c:v>
                </c:pt>
                <c:pt idx="537">
                  <c:v>100.02422644483762</c:v>
                </c:pt>
                <c:pt idx="538">
                  <c:v>97.906797751430233</c:v>
                </c:pt>
                <c:pt idx="539">
                  <c:v>98.607830900504595</c:v>
                </c:pt>
                <c:pt idx="540">
                  <c:v>97.033726538581746</c:v>
                </c:pt>
                <c:pt idx="541">
                  <c:v>98.025448687909446</c:v>
                </c:pt>
                <c:pt idx="542">
                  <c:v>97.700645615340605</c:v>
                </c:pt>
                <c:pt idx="543">
                  <c:v>99.781980782859236</c:v>
                </c:pt>
                <c:pt idx="544">
                  <c:v>101.29230832845921</c:v>
                </c:pt>
                <c:pt idx="545">
                  <c:v>101.95279666288698</c:v>
                </c:pt>
                <c:pt idx="546">
                  <c:v>103.53282965615288</c:v>
                </c:pt>
                <c:pt idx="547">
                  <c:v>101.89445599742015</c:v>
                </c:pt>
                <c:pt idx="548">
                  <c:v>101.73230555123627</c:v>
                </c:pt>
                <c:pt idx="549">
                  <c:v>102.66272278863866</c:v>
                </c:pt>
                <c:pt idx="550">
                  <c:v>101.96466363517473</c:v>
                </c:pt>
                <c:pt idx="551">
                  <c:v>101.86281386905253</c:v>
                </c:pt>
                <c:pt idx="552">
                  <c:v>103.12793135790197</c:v>
                </c:pt>
                <c:pt idx="553">
                  <c:v>104.33075918149119</c:v>
                </c:pt>
                <c:pt idx="554">
                  <c:v>104.88099706574249</c:v>
                </c:pt>
                <c:pt idx="555">
                  <c:v>106.42643322569512</c:v>
                </c:pt>
                <c:pt idx="556">
                  <c:v>106.78238603513276</c:v>
                </c:pt>
                <c:pt idx="557">
                  <c:v>105.85393860102748</c:v>
                </c:pt>
                <c:pt idx="558">
                  <c:v>106.91883273344401</c:v>
                </c:pt>
                <c:pt idx="559">
                  <c:v>106.46993273539978</c:v>
                </c:pt>
                <c:pt idx="560">
                  <c:v>106.81254126951472</c:v>
                </c:pt>
                <c:pt idx="561">
                  <c:v>104.88099706574249</c:v>
                </c:pt>
                <c:pt idx="562">
                  <c:v>104.98828312114684</c:v>
                </c:pt>
                <c:pt idx="563">
                  <c:v>106.19209574750884</c:v>
                </c:pt>
                <c:pt idx="564">
                  <c:v>107.79141149546822</c:v>
                </c:pt>
                <c:pt idx="565">
                  <c:v>108.98286464928033</c:v>
                </c:pt>
                <c:pt idx="566">
                  <c:v>110.36761797625753</c:v>
                </c:pt>
                <c:pt idx="567">
                  <c:v>110.07444743121803</c:v>
                </c:pt>
                <c:pt idx="568">
                  <c:v>110.89363910549764</c:v>
                </c:pt>
                <c:pt idx="569">
                  <c:v>110.68303557188688</c:v>
                </c:pt>
                <c:pt idx="570">
                  <c:v>110.06653924742592</c:v>
                </c:pt>
                <c:pt idx="571">
                  <c:v>111.73506804166485</c:v>
                </c:pt>
                <c:pt idx="572">
                  <c:v>110.76904978852342</c:v>
                </c:pt>
                <c:pt idx="573">
                  <c:v>109.7733783922129</c:v>
                </c:pt>
                <c:pt idx="574">
                  <c:v>109.48960302382696</c:v>
                </c:pt>
                <c:pt idx="575">
                  <c:v>107.69154112359385</c:v>
                </c:pt>
                <c:pt idx="576">
                  <c:v>109.70515024758193</c:v>
                </c:pt>
                <c:pt idx="577">
                  <c:v>109.76843460319296</c:v>
                </c:pt>
                <c:pt idx="578">
                  <c:v>110.7423610401265</c:v>
                </c:pt>
                <c:pt idx="579">
                  <c:v>110.87979254121053</c:v>
                </c:pt>
                <c:pt idx="580">
                  <c:v>111.4344915029219</c:v>
                </c:pt>
                <c:pt idx="581">
                  <c:v>111.95210235715702</c:v>
                </c:pt>
                <c:pt idx="582">
                  <c:v>111.81269136294938</c:v>
                </c:pt>
                <c:pt idx="583">
                  <c:v>111.73408323889205</c:v>
                </c:pt>
                <c:pt idx="584">
                  <c:v>110.5273062177579</c:v>
                </c:pt>
                <c:pt idx="585">
                  <c:v>111.20657511679049</c:v>
                </c:pt>
                <c:pt idx="586">
                  <c:v>112.57353278081141</c:v>
                </c:pt>
                <c:pt idx="587">
                  <c:v>112.80144916694277</c:v>
                </c:pt>
                <c:pt idx="588">
                  <c:v>111.85026228086124</c:v>
                </c:pt>
                <c:pt idx="589">
                  <c:v>112.43757858276231</c:v>
                </c:pt>
                <c:pt idx="590">
                  <c:v>113.37542119352113</c:v>
                </c:pt>
                <c:pt idx="591">
                  <c:v>113.43276716863716</c:v>
                </c:pt>
                <c:pt idx="592">
                  <c:v>114.19756747387063</c:v>
                </c:pt>
                <c:pt idx="593">
                  <c:v>114.29298645811146</c:v>
                </c:pt>
                <c:pt idx="594">
                  <c:v>115.16655012178423</c:v>
                </c:pt>
                <c:pt idx="595">
                  <c:v>112.59479492975274</c:v>
                </c:pt>
                <c:pt idx="596">
                  <c:v>113.4129920125573</c:v>
                </c:pt>
                <c:pt idx="597">
                  <c:v>114.05321269064305</c:v>
                </c:pt>
                <c:pt idx="598">
                  <c:v>113.97856345395715</c:v>
                </c:pt>
                <c:pt idx="599">
                  <c:v>112.06432251175481</c:v>
                </c:pt>
                <c:pt idx="600">
                  <c:v>112.27394104484125</c:v>
                </c:pt>
                <c:pt idx="601">
                  <c:v>111.90117747409589</c:v>
                </c:pt>
                <c:pt idx="602">
                  <c:v>111.51210513437992</c:v>
                </c:pt>
                <c:pt idx="603">
                  <c:v>113.20535287371868</c:v>
                </c:pt>
                <c:pt idx="604">
                  <c:v>113.35564603744129</c:v>
                </c:pt>
                <c:pt idx="605">
                  <c:v>113.11438517823569</c:v>
                </c:pt>
                <c:pt idx="606">
                  <c:v>113.92269468300034</c:v>
                </c:pt>
                <c:pt idx="607">
                  <c:v>114.74089176580492</c:v>
                </c:pt>
                <c:pt idx="608">
                  <c:v>113.86633360953289</c:v>
                </c:pt>
                <c:pt idx="609">
                  <c:v>113.75609294805867</c:v>
                </c:pt>
                <c:pt idx="610">
                  <c:v>111.24068913966816</c:v>
                </c:pt>
                <c:pt idx="611">
                  <c:v>110.28258866126956</c:v>
                </c:pt>
                <c:pt idx="612">
                  <c:v>110.06703174768811</c:v>
                </c:pt>
                <c:pt idx="613">
                  <c:v>106.84071691189736</c:v>
                </c:pt>
                <c:pt idx="614">
                  <c:v>109.26020923578491</c:v>
                </c:pt>
                <c:pt idx="615">
                  <c:v>111.01327484474967</c:v>
                </c:pt>
                <c:pt idx="616">
                  <c:v>110.96235965151506</c:v>
                </c:pt>
                <c:pt idx="617">
                  <c:v>111.21102640554835</c:v>
                </c:pt>
                <c:pt idx="618">
                  <c:v>112.88598608054443</c:v>
                </c:pt>
                <c:pt idx="619">
                  <c:v>113.74026698952372</c:v>
                </c:pt>
                <c:pt idx="620">
                  <c:v>115.31289398908616</c:v>
                </c:pt>
                <c:pt idx="621">
                  <c:v>116.06879161792826</c:v>
                </c:pt>
                <c:pt idx="622">
                  <c:v>117.01552721525198</c:v>
                </c:pt>
                <c:pt idx="623">
                  <c:v>117.80258426090181</c:v>
                </c:pt>
                <c:pt idx="624">
                  <c:v>117.9682011930707</c:v>
                </c:pt>
                <c:pt idx="625">
                  <c:v>118.00330011759686</c:v>
                </c:pt>
                <c:pt idx="626">
                  <c:v>118.36468911744088</c:v>
                </c:pt>
                <c:pt idx="627">
                  <c:v>115.49036830259212</c:v>
                </c:pt>
                <c:pt idx="628">
                  <c:v>116.30214429334177</c:v>
                </c:pt>
                <c:pt idx="629">
                  <c:v>117.39570646952731</c:v>
                </c:pt>
                <c:pt idx="630">
                  <c:v>117.63053644797574</c:v>
                </c:pt>
                <c:pt idx="631">
                  <c:v>118.03444984457809</c:v>
                </c:pt>
                <c:pt idx="632">
                  <c:v>117.62707975069296</c:v>
                </c:pt>
                <c:pt idx="633">
                  <c:v>117.96226281257569</c:v>
                </c:pt>
                <c:pt idx="634">
                  <c:v>116.3545464794378</c:v>
                </c:pt>
                <c:pt idx="635">
                  <c:v>117.55737420415126</c:v>
                </c:pt>
                <c:pt idx="636">
                  <c:v>115.97733152105887</c:v>
                </c:pt>
                <c:pt idx="637">
                  <c:v>115.39594381095057</c:v>
                </c:pt>
                <c:pt idx="638">
                  <c:v>115.11514242828747</c:v>
                </c:pt>
                <c:pt idx="639">
                  <c:v>115.37963514085571</c:v>
                </c:pt>
                <c:pt idx="640">
                  <c:v>116.8069031747648</c:v>
                </c:pt>
                <c:pt idx="641">
                  <c:v>117.74622308855855</c:v>
                </c:pt>
                <c:pt idx="642">
                  <c:v>119.84041013990104</c:v>
                </c:pt>
                <c:pt idx="643">
                  <c:v>121.25680569412164</c:v>
                </c:pt>
                <c:pt idx="644">
                  <c:v>123.20960235700868</c:v>
                </c:pt>
                <c:pt idx="645">
                  <c:v>124.89098312405967</c:v>
                </c:pt>
                <c:pt idx="646">
                  <c:v>126.05821942398481</c:v>
                </c:pt>
                <c:pt idx="647">
                  <c:v>125.48127341168359</c:v>
                </c:pt>
                <c:pt idx="648">
                  <c:v>125.76950026657887</c:v>
                </c:pt>
                <c:pt idx="649">
                  <c:v>125.76950026657887</c:v>
                </c:pt>
                <c:pt idx="650">
                  <c:v>127.29465917923874</c:v>
                </c:pt>
                <c:pt idx="651">
                  <c:v>127.92795657518094</c:v>
                </c:pt>
                <c:pt idx="652">
                  <c:v>126.28118243014548</c:v>
                </c:pt>
                <c:pt idx="653">
                  <c:v>127.14485841690254</c:v>
                </c:pt>
                <c:pt idx="654">
                  <c:v>127.81128513182531</c:v>
                </c:pt>
                <c:pt idx="655">
                  <c:v>129.08381830420473</c:v>
                </c:pt>
                <c:pt idx="656">
                  <c:v>127.13843732484764</c:v>
                </c:pt>
                <c:pt idx="657">
                  <c:v>128.40997600462777</c:v>
                </c:pt>
                <c:pt idx="658">
                  <c:v>128.23150719852256</c:v>
                </c:pt>
                <c:pt idx="659">
                  <c:v>129.61675292688616</c:v>
                </c:pt>
                <c:pt idx="660">
                  <c:v>129.66322652118944</c:v>
                </c:pt>
                <c:pt idx="661">
                  <c:v>129.86246507484958</c:v>
                </c:pt>
                <c:pt idx="662">
                  <c:v>131.09494584385638</c:v>
                </c:pt>
                <c:pt idx="663">
                  <c:v>132.05602040685361</c:v>
                </c:pt>
                <c:pt idx="664">
                  <c:v>132.42384028745477</c:v>
                </c:pt>
                <c:pt idx="665">
                  <c:v>133.77002820392079</c:v>
                </c:pt>
                <c:pt idx="666">
                  <c:v>133.26774111813197</c:v>
                </c:pt>
                <c:pt idx="667">
                  <c:v>133.61924263881178</c:v>
                </c:pt>
                <c:pt idx="668">
                  <c:v>134.05727005829175</c:v>
                </c:pt>
                <c:pt idx="669">
                  <c:v>134.15317185296823</c:v>
                </c:pt>
                <c:pt idx="670">
                  <c:v>135.28876602452576</c:v>
                </c:pt>
                <c:pt idx="671">
                  <c:v>135.86224555084198</c:v>
                </c:pt>
                <c:pt idx="672">
                  <c:v>136.05851001990348</c:v>
                </c:pt>
                <c:pt idx="673">
                  <c:v>131.78559900361688</c:v>
                </c:pt>
                <c:pt idx="674">
                  <c:v>133.14909018165278</c:v>
                </c:pt>
                <c:pt idx="675">
                  <c:v>134.48193382279609</c:v>
                </c:pt>
                <c:pt idx="676">
                  <c:v>135.94678236556783</c:v>
                </c:pt>
                <c:pt idx="677">
                  <c:v>137.17234964113331</c:v>
                </c:pt>
                <c:pt idx="678">
                  <c:v>137.75966594303438</c:v>
                </c:pt>
                <c:pt idx="679">
                  <c:v>138.24762375297618</c:v>
                </c:pt>
                <c:pt idx="680">
                  <c:v>138.24564425985258</c:v>
                </c:pt>
                <c:pt idx="681">
                  <c:v>138.60901275282018</c:v>
                </c:pt>
                <c:pt idx="682">
                  <c:v>139.74015553674411</c:v>
                </c:pt>
                <c:pt idx="683">
                  <c:v>140.3986643780483</c:v>
                </c:pt>
                <c:pt idx="684">
                  <c:v>139.87215084742178</c:v>
                </c:pt>
                <c:pt idx="685">
                  <c:v>139.78414754671093</c:v>
                </c:pt>
                <c:pt idx="686">
                  <c:v>141.8595540334486</c:v>
                </c:pt>
                <c:pt idx="687">
                  <c:v>143.21909601393958</c:v>
                </c:pt>
                <c:pt idx="688">
                  <c:v>143.99725038319804</c:v>
                </c:pt>
                <c:pt idx="689">
                  <c:v>144.01108715878289</c:v>
                </c:pt>
                <c:pt idx="690">
                  <c:v>144.31513018351086</c:v>
                </c:pt>
                <c:pt idx="691">
                  <c:v>142.71433713251653</c:v>
                </c:pt>
                <c:pt idx="692">
                  <c:v>141.20746628419934</c:v>
                </c:pt>
                <c:pt idx="693">
                  <c:v>143.57900771074864</c:v>
                </c:pt>
                <c:pt idx="694">
                  <c:v>144.8006160989427</c:v>
                </c:pt>
                <c:pt idx="695">
                  <c:v>144.26322039880122</c:v>
                </c:pt>
                <c:pt idx="696">
                  <c:v>142.10328668828845</c:v>
                </c:pt>
                <c:pt idx="697">
                  <c:v>140.78823880897718</c:v>
                </c:pt>
                <c:pt idx="698">
                  <c:v>138.10474627278356</c:v>
                </c:pt>
                <c:pt idx="699">
                  <c:v>136.62210196817978</c:v>
                </c:pt>
                <c:pt idx="700">
                  <c:v>134.81316768713393</c:v>
                </c:pt>
                <c:pt idx="701">
                  <c:v>141.20648148142655</c:v>
                </c:pt>
                <c:pt idx="702">
                  <c:v>144.83175613609743</c:v>
                </c:pt>
                <c:pt idx="703">
                  <c:v>146.23678680924314</c:v>
                </c:pt>
                <c:pt idx="704">
                  <c:v>147.28190568670405</c:v>
                </c:pt>
                <c:pt idx="705">
                  <c:v>147.56468656249072</c:v>
                </c:pt>
                <c:pt idx="706">
                  <c:v>149.45865015852453</c:v>
                </c:pt>
                <c:pt idx="707">
                  <c:v>149.39438090126495</c:v>
                </c:pt>
                <c:pt idx="708">
                  <c:v>149.36669766026873</c:v>
                </c:pt>
                <c:pt idx="709">
                  <c:v>150.02718589582074</c:v>
                </c:pt>
                <c:pt idx="710">
                  <c:v>149.9283101154214</c:v>
                </c:pt>
                <c:pt idx="711">
                  <c:v>151.42529338569867</c:v>
                </c:pt>
                <c:pt idx="712">
                  <c:v>151.41293391314875</c:v>
                </c:pt>
                <c:pt idx="713">
                  <c:v>150.37918950771345</c:v>
                </c:pt>
                <c:pt idx="714">
                  <c:v>149.48979998438151</c:v>
                </c:pt>
                <c:pt idx="715">
                  <c:v>148.13322229978692</c:v>
                </c:pt>
                <c:pt idx="716">
                  <c:v>145.10713101818061</c:v>
                </c:pt>
                <c:pt idx="717">
                  <c:v>145.42451831823129</c:v>
                </c:pt>
                <c:pt idx="718">
                  <c:v>148.13569419429692</c:v>
                </c:pt>
                <c:pt idx="719">
                  <c:v>149.27622246504791</c:v>
                </c:pt>
                <c:pt idx="720">
                  <c:v>143.65810833506808</c:v>
                </c:pt>
                <c:pt idx="721">
                  <c:v>145.95597563787777</c:v>
                </c:pt>
                <c:pt idx="722">
                  <c:v>147.51376167942959</c:v>
                </c:pt>
                <c:pt idx="723">
                  <c:v>150.74205590946818</c:v>
                </c:pt>
                <c:pt idx="724">
                  <c:v>149.11209252574045</c:v>
                </c:pt>
                <c:pt idx="725">
                  <c:v>147.70162566218838</c:v>
                </c:pt>
                <c:pt idx="726">
                  <c:v>147.88059665838225</c:v>
                </c:pt>
                <c:pt idx="727">
                  <c:v>149.28661213430075</c:v>
                </c:pt>
                <c:pt idx="728">
                  <c:v>150.04201726288071</c:v>
                </c:pt>
                <c:pt idx="729">
                  <c:v>148.61969311686735</c:v>
                </c:pt>
                <c:pt idx="730">
                  <c:v>147.61659634720041</c:v>
                </c:pt>
                <c:pt idx="731">
                  <c:v>147.42823996305526</c:v>
                </c:pt>
                <c:pt idx="732">
                  <c:v>145.55800062177047</c:v>
                </c:pt>
                <c:pt idx="733">
                  <c:v>143.94187411250337</c:v>
                </c:pt>
                <c:pt idx="734">
                  <c:v>145.78245062079262</c:v>
                </c:pt>
                <c:pt idx="735">
                  <c:v>145.70730888384455</c:v>
                </c:pt>
                <c:pt idx="736">
                  <c:v>146.48199676711798</c:v>
                </c:pt>
                <c:pt idx="737">
                  <c:v>143.85833179037684</c:v>
                </c:pt>
                <c:pt idx="738">
                  <c:v>141.63857052041155</c:v>
                </c:pt>
                <c:pt idx="739">
                  <c:v>143.44205892122454</c:v>
                </c:pt>
                <c:pt idx="740">
                  <c:v>146.78208090447455</c:v>
                </c:pt>
                <c:pt idx="741">
                  <c:v>145.25544468877973</c:v>
                </c:pt>
                <c:pt idx="742">
                  <c:v>147.0020795158631</c:v>
                </c:pt>
                <c:pt idx="743">
                  <c:v>144.732387855436</c:v>
                </c:pt>
                <c:pt idx="744">
                  <c:v>145.18425214937662</c:v>
                </c:pt>
                <c:pt idx="745">
                  <c:v>146.52451137517414</c:v>
                </c:pt>
                <c:pt idx="746">
                  <c:v>147.06585627286054</c:v>
                </c:pt>
                <c:pt idx="747">
                  <c:v>146.68073322956525</c:v>
                </c:pt>
                <c:pt idx="748">
                  <c:v>141.49914983637748</c:v>
                </c:pt>
                <c:pt idx="749">
                  <c:v>143.41733997612477</c:v>
                </c:pt>
                <c:pt idx="750">
                  <c:v>144.17522678791696</c:v>
                </c:pt>
                <c:pt idx="751">
                  <c:v>144.53512879489952</c:v>
                </c:pt>
                <c:pt idx="752">
                  <c:v>141.98018446305153</c:v>
                </c:pt>
                <c:pt idx="753">
                  <c:v>141.3567745462735</c:v>
                </c:pt>
                <c:pt idx="754">
                  <c:v>142.44193623615629</c:v>
                </c:pt>
                <c:pt idx="755">
                  <c:v>141.80121346685766</c:v>
                </c:pt>
                <c:pt idx="756">
                  <c:v>143.22156790844969</c:v>
                </c:pt>
                <c:pt idx="757">
                  <c:v>144.88317342054506</c:v>
                </c:pt>
                <c:pt idx="758">
                  <c:v>146.97439617599119</c:v>
                </c:pt>
                <c:pt idx="759">
                  <c:v>147.27449000317424</c:v>
                </c:pt>
                <c:pt idx="760">
                  <c:v>144.66613920392865</c:v>
                </c:pt>
                <c:pt idx="761">
                  <c:v>144.69630402926134</c:v>
                </c:pt>
                <c:pt idx="762">
                  <c:v>143.33527505590894</c:v>
                </c:pt>
                <c:pt idx="763">
                  <c:v>144.53512879489955</c:v>
                </c:pt>
                <c:pt idx="764">
                  <c:v>145.59260714491037</c:v>
                </c:pt>
                <c:pt idx="765">
                  <c:v>146.56505627880895</c:v>
                </c:pt>
                <c:pt idx="766">
                  <c:v>147.74364786885823</c:v>
                </c:pt>
                <c:pt idx="767">
                  <c:v>146.8379495765557</c:v>
                </c:pt>
                <c:pt idx="768">
                  <c:v>145.31279066389584</c:v>
                </c:pt>
                <c:pt idx="769">
                  <c:v>145.12789097703347</c:v>
                </c:pt>
                <c:pt idx="770">
                  <c:v>147.55381408280243</c:v>
                </c:pt>
                <c:pt idx="771">
                  <c:v>149.3825139289774</c:v>
                </c:pt>
                <c:pt idx="772">
                  <c:v>148.6117849330754</c:v>
                </c:pt>
                <c:pt idx="773">
                  <c:v>147.38473066464849</c:v>
                </c:pt>
                <c:pt idx="774">
                  <c:v>150.04696105190081</c:v>
                </c:pt>
                <c:pt idx="775">
                  <c:v>150.26844675502653</c:v>
                </c:pt>
                <c:pt idx="776">
                  <c:v>150.37473821895583</c:v>
                </c:pt>
                <c:pt idx="777">
                  <c:v>151.29428297666971</c:v>
                </c:pt>
                <c:pt idx="778">
                  <c:v>151.6541849836523</c:v>
                </c:pt>
                <c:pt idx="779">
                  <c:v>152.62119782826878</c:v>
                </c:pt>
                <c:pt idx="780">
                  <c:v>154.07614910317406</c:v>
                </c:pt>
                <c:pt idx="781">
                  <c:v>153.99754097911674</c:v>
                </c:pt>
                <c:pt idx="782">
                  <c:v>154.01089504314169</c:v>
                </c:pt>
                <c:pt idx="783">
                  <c:v>155.13955624272916</c:v>
                </c:pt>
                <c:pt idx="784">
                  <c:v>154.94081978028191</c:v>
                </c:pt>
                <c:pt idx="785">
                  <c:v>155.74567248888803</c:v>
                </c:pt>
                <c:pt idx="786">
                  <c:v>155.63146325021592</c:v>
                </c:pt>
                <c:pt idx="787">
                  <c:v>154.59573945053279</c:v>
                </c:pt>
                <c:pt idx="788">
                  <c:v>155.60823129797751</c:v>
                </c:pt>
                <c:pt idx="789">
                  <c:v>156.21730224908205</c:v>
                </c:pt>
                <c:pt idx="790">
                  <c:v>156.34089697458123</c:v>
                </c:pt>
                <c:pt idx="791">
                  <c:v>156.90844781022892</c:v>
                </c:pt>
                <c:pt idx="792">
                  <c:v>155.90287914605199</c:v>
                </c:pt>
                <c:pt idx="793">
                  <c:v>155.14994591198203</c:v>
                </c:pt>
                <c:pt idx="794">
                  <c:v>155.07034319644967</c:v>
                </c:pt>
                <c:pt idx="795">
                  <c:v>155.69474760582699</c:v>
                </c:pt>
                <c:pt idx="796">
                  <c:v>155.95429652937528</c:v>
                </c:pt>
                <c:pt idx="797">
                  <c:v>155.10594431106452</c:v>
                </c:pt>
                <c:pt idx="798">
                  <c:v>156.12930863819773</c:v>
                </c:pt>
                <c:pt idx="799">
                  <c:v>156.8204445095181</c:v>
                </c:pt>
                <c:pt idx="800">
                  <c:v>156.36908240566615</c:v>
                </c:pt>
                <c:pt idx="801">
                  <c:v>155.7140303605205</c:v>
                </c:pt>
                <c:pt idx="802">
                  <c:v>155.44755815482867</c:v>
                </c:pt>
                <c:pt idx="803">
                  <c:v>155.0372236661714</c:v>
                </c:pt>
                <c:pt idx="804">
                  <c:v>155.45448143697223</c:v>
                </c:pt>
                <c:pt idx="805">
                  <c:v>156.56336748047983</c:v>
                </c:pt>
                <c:pt idx="806">
                  <c:v>156.40418133019233</c:v>
                </c:pt>
                <c:pt idx="807">
                  <c:v>157.01128247799974</c:v>
                </c:pt>
                <c:pt idx="808">
                  <c:v>155.51084251043969</c:v>
                </c:pt>
                <c:pt idx="809">
                  <c:v>155.13411995344714</c:v>
                </c:pt>
                <c:pt idx="810">
                  <c:v>155.16180329331911</c:v>
                </c:pt>
                <c:pt idx="811">
                  <c:v>156.34584076360127</c:v>
                </c:pt>
                <c:pt idx="812">
                  <c:v>156.75716984373358</c:v>
                </c:pt>
                <c:pt idx="813">
                  <c:v>157.45177220103895</c:v>
                </c:pt>
                <c:pt idx="814">
                  <c:v>157.44386401724685</c:v>
                </c:pt>
                <c:pt idx="815">
                  <c:v>155.75308817241807</c:v>
                </c:pt>
                <c:pt idx="816">
                  <c:v>154.56360482190308</c:v>
                </c:pt>
                <c:pt idx="817">
                  <c:v>156.46152730530835</c:v>
                </c:pt>
                <c:pt idx="818">
                  <c:v>156.77792980258624</c:v>
                </c:pt>
                <c:pt idx="819">
                  <c:v>156.46548629155552</c:v>
                </c:pt>
                <c:pt idx="820">
                  <c:v>155.69425520444062</c:v>
                </c:pt>
                <c:pt idx="821">
                  <c:v>155.32792231670089</c:v>
                </c:pt>
                <c:pt idx="822">
                  <c:v>156.01065770171851</c:v>
                </c:pt>
                <c:pt idx="823">
                  <c:v>155.85838504487234</c:v>
                </c:pt>
                <c:pt idx="824">
                  <c:v>157.06566415721935</c:v>
                </c:pt>
                <c:pt idx="825">
                  <c:v>159.4940494676718</c:v>
                </c:pt>
                <c:pt idx="826">
                  <c:v>160.76015185816979</c:v>
                </c:pt>
                <c:pt idx="827">
                  <c:v>161.1141252733596</c:v>
                </c:pt>
                <c:pt idx="828">
                  <c:v>160.55647170557836</c:v>
                </c:pt>
                <c:pt idx="829">
                  <c:v>160.75471566776343</c:v>
                </c:pt>
                <c:pt idx="830">
                  <c:v>160.97075539178056</c:v>
                </c:pt>
                <c:pt idx="831">
                  <c:v>160.99201754072186</c:v>
                </c:pt>
                <c:pt idx="832">
                  <c:v>161.80428593285791</c:v>
                </c:pt>
                <c:pt idx="833">
                  <c:v>163.43276232372423</c:v>
                </c:pt>
                <c:pt idx="834">
                  <c:v>163.76845716664633</c:v>
                </c:pt>
                <c:pt idx="835">
                  <c:v>164.27815024613861</c:v>
                </c:pt>
                <c:pt idx="836">
                  <c:v>163.8257935508116</c:v>
                </c:pt>
                <c:pt idx="837">
                  <c:v>162.65560254594078</c:v>
                </c:pt>
                <c:pt idx="838">
                  <c:v>163.10992904456486</c:v>
                </c:pt>
                <c:pt idx="839">
                  <c:v>164.37702602653792</c:v>
                </c:pt>
                <c:pt idx="840">
                  <c:v>164.4764038981501</c:v>
                </c:pt>
                <c:pt idx="841">
                  <c:v>164.49865094873996</c:v>
                </c:pt>
                <c:pt idx="842">
                  <c:v>165.17396096040119</c:v>
                </c:pt>
                <c:pt idx="843">
                  <c:v>167.40708588534216</c:v>
                </c:pt>
                <c:pt idx="844">
                  <c:v>169.39595678345319</c:v>
                </c:pt>
                <c:pt idx="845">
                  <c:v>168.84275450442973</c:v>
                </c:pt>
                <c:pt idx="846">
                  <c:v>170.40400693309081</c:v>
                </c:pt>
                <c:pt idx="847">
                  <c:v>171.2884430764521</c:v>
                </c:pt>
                <c:pt idx="848">
                  <c:v>171.82436137468287</c:v>
                </c:pt>
                <c:pt idx="849">
                  <c:v>171.6691148309896</c:v>
                </c:pt>
                <c:pt idx="850">
                  <c:v>171.58408551600161</c:v>
                </c:pt>
                <c:pt idx="851">
                  <c:v>171.73981487013057</c:v>
                </c:pt>
                <c:pt idx="852">
                  <c:v>171.60189086878438</c:v>
                </c:pt>
                <c:pt idx="853">
                  <c:v>171.84610633405987</c:v>
                </c:pt>
                <c:pt idx="854">
                  <c:v>173.22492137941785</c:v>
                </c:pt>
                <c:pt idx="855">
                  <c:v>174.31305705502351</c:v>
                </c:pt>
                <c:pt idx="856">
                  <c:v>173.87454682510784</c:v>
                </c:pt>
                <c:pt idx="857">
                  <c:v>172.01321025909019</c:v>
                </c:pt>
                <c:pt idx="858">
                  <c:v>173.64564553732794</c:v>
                </c:pt>
                <c:pt idx="859">
                  <c:v>173.49387507057037</c:v>
                </c:pt>
                <c:pt idx="860">
                  <c:v>176.22580131453793</c:v>
                </c:pt>
                <c:pt idx="861">
                  <c:v>176.52490055024597</c:v>
                </c:pt>
                <c:pt idx="862">
                  <c:v>176.54369080467728</c:v>
                </c:pt>
                <c:pt idx="863">
                  <c:v>175.49066374342428</c:v>
                </c:pt>
                <c:pt idx="864">
                  <c:v>175.12186865100105</c:v>
                </c:pt>
                <c:pt idx="865">
                  <c:v>174.20083690042568</c:v>
                </c:pt>
                <c:pt idx="866">
                  <c:v>173.34952028734278</c:v>
                </c:pt>
                <c:pt idx="867">
                  <c:v>174.92361499898945</c:v>
                </c:pt>
                <c:pt idx="868">
                  <c:v>176.21938981343374</c:v>
                </c:pt>
                <c:pt idx="869">
                  <c:v>174.4762020926824</c:v>
                </c:pt>
                <c:pt idx="870">
                  <c:v>175.90347012659151</c:v>
                </c:pt>
                <c:pt idx="871">
                  <c:v>176.94017882792315</c:v>
                </c:pt>
                <c:pt idx="872">
                  <c:v>177.44197341344983</c:v>
                </c:pt>
                <c:pt idx="873">
                  <c:v>177.89680200328681</c:v>
                </c:pt>
                <c:pt idx="874">
                  <c:v>179.57572046677856</c:v>
                </c:pt>
                <c:pt idx="875">
                  <c:v>181.32385197654986</c:v>
                </c:pt>
                <c:pt idx="876">
                  <c:v>182.69328153508076</c:v>
                </c:pt>
                <c:pt idx="877">
                  <c:v>182.11682802304171</c:v>
                </c:pt>
                <c:pt idx="878">
                  <c:v>180.61242916811025</c:v>
                </c:pt>
                <c:pt idx="879">
                  <c:v>179.73737851157605</c:v>
                </c:pt>
                <c:pt idx="880">
                  <c:v>179.11249129176304</c:v>
                </c:pt>
                <c:pt idx="881">
                  <c:v>179.21631086118236</c:v>
                </c:pt>
                <c:pt idx="882">
                  <c:v>180.630234520893</c:v>
                </c:pt>
                <c:pt idx="883">
                  <c:v>180.06218159403247</c:v>
                </c:pt>
                <c:pt idx="884">
                  <c:v>176.56495295361856</c:v>
                </c:pt>
                <c:pt idx="885">
                  <c:v>174.72982232556217</c:v>
                </c:pt>
                <c:pt idx="886">
                  <c:v>177.28081745986526</c:v>
                </c:pt>
                <c:pt idx="887">
                  <c:v>176.87838146517362</c:v>
                </c:pt>
                <c:pt idx="888">
                  <c:v>176.28759867728755</c:v>
                </c:pt>
                <c:pt idx="889">
                  <c:v>177.15376593820756</c:v>
                </c:pt>
                <c:pt idx="890">
                  <c:v>178.65420590576761</c:v>
                </c:pt>
                <c:pt idx="891">
                  <c:v>178.41393004708632</c:v>
                </c:pt>
                <c:pt idx="892">
                  <c:v>178.14646334879521</c:v>
                </c:pt>
                <c:pt idx="893">
                  <c:v>176.72661099841611</c:v>
                </c:pt>
                <c:pt idx="894">
                  <c:v>178.99235336242248</c:v>
                </c:pt>
                <c:pt idx="895">
                  <c:v>179.05859242297913</c:v>
                </c:pt>
                <c:pt idx="896">
                  <c:v>177.96848694407637</c:v>
                </c:pt>
                <c:pt idx="897">
                  <c:v>176.97430254062726</c:v>
                </c:pt>
                <c:pt idx="898">
                  <c:v>175.65085407613751</c:v>
                </c:pt>
                <c:pt idx="899">
                  <c:v>172.20750502373036</c:v>
                </c:pt>
                <c:pt idx="900">
                  <c:v>173.06573522913035</c:v>
                </c:pt>
                <c:pt idx="901">
                  <c:v>172.19267365667045</c:v>
                </c:pt>
                <c:pt idx="902">
                  <c:v>173.39104040279963</c:v>
                </c:pt>
                <c:pt idx="903">
                  <c:v>168.3503454057302</c:v>
                </c:pt>
                <c:pt idx="904">
                  <c:v>168.62225380182838</c:v>
                </c:pt>
                <c:pt idx="905">
                  <c:v>167.92270765550302</c:v>
                </c:pt>
                <c:pt idx="906">
                  <c:v>169.73906730990527</c:v>
                </c:pt>
                <c:pt idx="907">
                  <c:v>172.06017625477986</c:v>
                </c:pt>
                <c:pt idx="908">
                  <c:v>170.03370556702899</c:v>
                </c:pt>
                <c:pt idx="909">
                  <c:v>167.22119170588053</c:v>
                </c:pt>
                <c:pt idx="910">
                  <c:v>169.83595400623031</c:v>
                </c:pt>
                <c:pt idx="911">
                  <c:v>172.73351646314399</c:v>
                </c:pt>
                <c:pt idx="912">
                  <c:v>173.19921753266948</c:v>
                </c:pt>
                <c:pt idx="913">
                  <c:v>173.14435304301415</c:v>
                </c:pt>
                <c:pt idx="914">
                  <c:v>171.72992729209065</c:v>
                </c:pt>
                <c:pt idx="915">
                  <c:v>171.30130464021491</c:v>
                </c:pt>
                <c:pt idx="916">
                  <c:v>170.2779403130817</c:v>
                </c:pt>
                <c:pt idx="917">
                  <c:v>170.54490492015992</c:v>
                </c:pt>
                <c:pt idx="918">
                  <c:v>167.94248281158289</c:v>
                </c:pt>
                <c:pt idx="919">
                  <c:v>164.27419135876724</c:v>
                </c:pt>
                <c:pt idx="920">
                  <c:v>165.82308431487843</c:v>
                </c:pt>
                <c:pt idx="921">
                  <c:v>167.64832736489487</c:v>
                </c:pt>
                <c:pt idx="922">
                  <c:v>168.80666098842863</c:v>
                </c:pt>
                <c:pt idx="923">
                  <c:v>168.12590509653458</c:v>
                </c:pt>
                <c:pt idx="924">
                  <c:v>168.94163028482916</c:v>
                </c:pt>
                <c:pt idx="925">
                  <c:v>170.39510425669951</c:v>
                </c:pt>
                <c:pt idx="926">
                  <c:v>170.20080949205936</c:v>
                </c:pt>
                <c:pt idx="927">
                  <c:v>170.10539050781853</c:v>
                </c:pt>
                <c:pt idx="928">
                  <c:v>171.58953139623443</c:v>
                </c:pt>
                <c:pt idx="929">
                  <c:v>174.27547654616086</c:v>
                </c:pt>
                <c:pt idx="930">
                  <c:v>176.05079889554196</c:v>
                </c:pt>
                <c:pt idx="931">
                  <c:v>177.23730826033409</c:v>
                </c:pt>
                <c:pt idx="932">
                  <c:v>175.46397499502729</c:v>
                </c:pt>
                <c:pt idx="933">
                  <c:v>176.12445363962863</c:v>
                </c:pt>
                <c:pt idx="934">
                  <c:v>178.00904143866191</c:v>
                </c:pt>
                <c:pt idx="935">
                  <c:v>178.52763719454558</c:v>
                </c:pt>
                <c:pt idx="936">
                  <c:v>180.0760280594439</c:v>
                </c:pt>
                <c:pt idx="937">
                  <c:v>180.52543004982525</c:v>
                </c:pt>
                <c:pt idx="938">
                  <c:v>180.50515280253251</c:v>
                </c:pt>
                <c:pt idx="939">
                  <c:v>181.02276365676764</c:v>
                </c:pt>
                <c:pt idx="940">
                  <c:v>179.09420312854473</c:v>
                </c:pt>
                <c:pt idx="941">
                  <c:v>177.36733376771474</c:v>
                </c:pt>
                <c:pt idx="942">
                  <c:v>175.57372325511523</c:v>
                </c:pt>
                <c:pt idx="943">
                  <c:v>174.19094932238582</c:v>
                </c:pt>
                <c:pt idx="944">
                  <c:v>169.56306070848368</c:v>
                </c:pt>
                <c:pt idx="945">
                  <c:v>170.83707128277376</c:v>
                </c:pt>
                <c:pt idx="946">
                  <c:v>169.17794725613908</c:v>
                </c:pt>
                <c:pt idx="947">
                  <c:v>169.09685754774529</c:v>
                </c:pt>
                <c:pt idx="948">
                  <c:v>171.44911621960114</c:v>
                </c:pt>
                <c:pt idx="949">
                  <c:v>173.7924722150656</c:v>
                </c:pt>
                <c:pt idx="950">
                  <c:v>175.8011375500337</c:v>
                </c:pt>
                <c:pt idx="951">
                  <c:v>173.62784018454522</c:v>
                </c:pt>
                <c:pt idx="952">
                  <c:v>173.19379093321388</c:v>
                </c:pt>
                <c:pt idx="953">
                  <c:v>170.20080949205942</c:v>
                </c:pt>
                <c:pt idx="954">
                  <c:v>170.72633812103734</c:v>
                </c:pt>
                <c:pt idx="955">
                  <c:v>172.67469308611729</c:v>
                </c:pt>
                <c:pt idx="956">
                  <c:v>174.07921197822367</c:v>
                </c:pt>
                <c:pt idx="957">
                  <c:v>171.79419654935026</c:v>
                </c:pt>
                <c:pt idx="958">
                  <c:v>166.53450712331804</c:v>
                </c:pt>
                <c:pt idx="959">
                  <c:v>171.57369584674885</c:v>
                </c:pt>
                <c:pt idx="960">
                  <c:v>171.27459661104083</c:v>
                </c:pt>
                <c:pt idx="961">
                  <c:v>171.10057909369345</c:v>
                </c:pt>
                <c:pt idx="962">
                  <c:v>170.82077220362962</c:v>
                </c:pt>
                <c:pt idx="963">
                  <c:v>170.13209853699271</c:v>
                </c:pt>
                <c:pt idx="964">
                  <c:v>169.00045366185591</c:v>
                </c:pt>
                <c:pt idx="965">
                  <c:v>168.71421598991071</c:v>
                </c:pt>
                <c:pt idx="966">
                  <c:v>160.65287559146779</c:v>
                </c:pt>
                <c:pt idx="967">
                  <c:v>164.7112338765987</c:v>
                </c:pt>
                <c:pt idx="968">
                  <c:v>166.0510007010098</c:v>
                </c:pt>
                <c:pt idx="969">
                  <c:v>164.19261883993781</c:v>
                </c:pt>
                <c:pt idx="970">
                  <c:v>163.12576459405065</c:v>
                </c:pt>
                <c:pt idx="971">
                  <c:v>160.62716205489289</c:v>
                </c:pt>
                <c:pt idx="972">
                  <c:v>156.84813744034085</c:v>
                </c:pt>
                <c:pt idx="973">
                  <c:v>158.33423854110316</c:v>
                </c:pt>
                <c:pt idx="974">
                  <c:v>161.61591985888634</c:v>
                </c:pt>
                <c:pt idx="975">
                  <c:v>164.08337267106285</c:v>
                </c:pt>
                <c:pt idx="976">
                  <c:v>164.43486450191619</c:v>
                </c:pt>
                <c:pt idx="977">
                  <c:v>166.81630309745617</c:v>
                </c:pt>
                <c:pt idx="978">
                  <c:v>164.75671287942697</c:v>
                </c:pt>
                <c:pt idx="979">
                  <c:v>167.84509402404504</c:v>
                </c:pt>
                <c:pt idx="980">
                  <c:v>170.92706366755888</c:v>
                </c:pt>
                <c:pt idx="981">
                  <c:v>169.25160200022569</c:v>
                </c:pt>
                <c:pt idx="982">
                  <c:v>171.20835755048415</c:v>
                </c:pt>
                <c:pt idx="983">
                  <c:v>170.51771408055015</c:v>
                </c:pt>
                <c:pt idx="984">
                  <c:v>170.29128468728024</c:v>
                </c:pt>
                <c:pt idx="985">
                  <c:v>169.60162611899483</c:v>
                </c:pt>
                <c:pt idx="986">
                  <c:v>170.28386900375031</c:v>
                </c:pt>
                <c:pt idx="987">
                  <c:v>171.30526352758642</c:v>
                </c:pt>
                <c:pt idx="988">
                  <c:v>173.0153124372822</c:v>
                </c:pt>
                <c:pt idx="989">
                  <c:v>172.6840785729444</c:v>
                </c:pt>
                <c:pt idx="990">
                  <c:v>174.71794566344803</c:v>
                </c:pt>
                <c:pt idx="991">
                  <c:v>178.50440524230723</c:v>
                </c:pt>
                <c:pt idx="992">
                  <c:v>177.55519775047352</c:v>
                </c:pt>
                <c:pt idx="993">
                  <c:v>176.07453293899334</c:v>
                </c:pt>
                <c:pt idx="994">
                  <c:v>174.41243492663583</c:v>
                </c:pt>
                <c:pt idx="995">
                  <c:v>175.84414465835201</c:v>
                </c:pt>
                <c:pt idx="996">
                  <c:v>174.76243976462774</c:v>
                </c:pt>
                <c:pt idx="997">
                  <c:v>173.33221702577299</c:v>
                </c:pt>
                <c:pt idx="998">
                  <c:v>172.7918570297351</c:v>
                </c:pt>
                <c:pt idx="999">
                  <c:v>169.8058084616749</c:v>
                </c:pt>
                <c:pt idx="1000">
                  <c:v>167.67997918308899</c:v>
                </c:pt>
                <c:pt idx="1001">
                  <c:v>169.43898317254877</c:v>
                </c:pt>
                <c:pt idx="1002">
                  <c:v>171.97068596120766</c:v>
                </c:pt>
                <c:pt idx="1003">
                  <c:v>169.78898801054069</c:v>
                </c:pt>
                <c:pt idx="1004">
                  <c:v>167.63349599783498</c:v>
                </c:pt>
                <c:pt idx="1005">
                  <c:v>170.07426006161458</c:v>
                </c:pt>
                <c:pt idx="1006">
                  <c:v>168.46851353177377</c:v>
                </c:pt>
                <c:pt idx="1007">
                  <c:v>170.51178538988168</c:v>
                </c:pt>
                <c:pt idx="1008">
                  <c:v>169.10280551919101</c:v>
                </c:pt>
                <c:pt idx="1009">
                  <c:v>168.7720544652889</c:v>
                </c:pt>
                <c:pt idx="1010">
                  <c:v>164.90106766265458</c:v>
                </c:pt>
                <c:pt idx="1011">
                  <c:v>164.95100764406709</c:v>
                </c:pt>
                <c:pt idx="1012">
                  <c:v>162.26751510787346</c:v>
                </c:pt>
                <c:pt idx="1013">
                  <c:v>161.1858102141492</c:v>
                </c:pt>
                <c:pt idx="1014">
                  <c:v>160.57475976992109</c:v>
                </c:pt>
                <c:pt idx="1015">
                  <c:v>159.85345907326803</c:v>
                </c:pt>
                <c:pt idx="1016">
                  <c:v>156.30283365528302</c:v>
                </c:pt>
                <c:pt idx="1017">
                  <c:v>156.04724361910615</c:v>
                </c:pt>
                <c:pt idx="1018">
                  <c:v>156.64197560453715</c:v>
                </c:pt>
                <c:pt idx="1019">
                  <c:v>160.76509564718978</c:v>
                </c:pt>
                <c:pt idx="1020">
                  <c:v>160.57723166443103</c:v>
                </c:pt>
                <c:pt idx="1021">
                  <c:v>156.31668012069434</c:v>
                </c:pt>
                <c:pt idx="1022">
                  <c:v>160.83283139043439</c:v>
                </c:pt>
                <c:pt idx="1023">
                  <c:v>160.32411362163992</c:v>
                </c:pt>
                <c:pt idx="1024">
                  <c:v>159.43868288680363</c:v>
                </c:pt>
                <c:pt idx="1025">
                  <c:v>158.4563461748651</c:v>
                </c:pt>
                <c:pt idx="1026">
                  <c:v>159.88362389860069</c:v>
                </c:pt>
                <c:pt idx="1027">
                  <c:v>161.68612749664089</c:v>
                </c:pt>
                <c:pt idx="1028">
                  <c:v>164.74089661071847</c:v>
                </c:pt>
                <c:pt idx="1029">
                  <c:v>163.98104009450498</c:v>
                </c:pt>
                <c:pt idx="1030">
                  <c:v>163.36998005932614</c:v>
                </c:pt>
                <c:pt idx="1031">
                  <c:v>164.41064764802923</c:v>
                </c:pt>
                <c:pt idx="1032">
                  <c:v>163.97856819999498</c:v>
                </c:pt>
                <c:pt idx="1033">
                  <c:v>163.83272642390597</c:v>
                </c:pt>
                <c:pt idx="1034">
                  <c:v>162.3179378997217</c:v>
                </c:pt>
                <c:pt idx="1035">
                  <c:v>161.72369831567707</c:v>
                </c:pt>
                <c:pt idx="1036">
                  <c:v>162.92849584368767</c:v>
                </c:pt>
                <c:pt idx="1037">
                  <c:v>160.19655990989361</c:v>
                </c:pt>
                <c:pt idx="1038">
                  <c:v>155.97061488929668</c:v>
                </c:pt>
                <c:pt idx="1039">
                  <c:v>155.55236262589656</c:v>
                </c:pt>
                <c:pt idx="1040">
                  <c:v>155.15736159551207</c:v>
                </c:pt>
                <c:pt idx="1041">
                  <c:v>151.87912738406092</c:v>
                </c:pt>
                <c:pt idx="1042">
                  <c:v>151.21567475373678</c:v>
                </c:pt>
                <c:pt idx="1043">
                  <c:v>151.77580990585452</c:v>
                </c:pt>
                <c:pt idx="1044">
                  <c:v>154.62985347341052</c:v>
                </c:pt>
                <c:pt idx="1045">
                  <c:v>152.40020462540531</c:v>
                </c:pt>
                <c:pt idx="1046">
                  <c:v>153.81759477110094</c:v>
                </c:pt>
                <c:pt idx="1047">
                  <c:v>155.22755954344015</c:v>
                </c:pt>
                <c:pt idx="1048">
                  <c:v>156.54062792962782</c:v>
                </c:pt>
                <c:pt idx="1049">
                  <c:v>156.72009142608383</c:v>
                </c:pt>
                <c:pt idx="1050">
                  <c:v>156.21483035457214</c:v>
                </c:pt>
                <c:pt idx="1051">
                  <c:v>156.02845336467482</c:v>
                </c:pt>
                <c:pt idx="1052">
                  <c:v>155.74962168643307</c:v>
                </c:pt>
                <c:pt idx="1053">
                  <c:v>156.57325505851978</c:v>
                </c:pt>
                <c:pt idx="1054">
                  <c:v>156.33100939654139</c:v>
                </c:pt>
                <c:pt idx="1055">
                  <c:v>158.10039336542749</c:v>
                </c:pt>
                <c:pt idx="1056">
                  <c:v>159.51531161661313</c:v>
                </c:pt>
                <c:pt idx="1057">
                  <c:v>160.38244449840448</c:v>
                </c:pt>
                <c:pt idx="1058">
                  <c:v>160.33696549557624</c:v>
                </c:pt>
                <c:pt idx="1059">
                  <c:v>158.77769246116299</c:v>
                </c:pt>
                <c:pt idx="1060">
                  <c:v>157.87150176747403</c:v>
                </c:pt>
                <c:pt idx="1061">
                  <c:v>157.59464958235586</c:v>
                </c:pt>
                <c:pt idx="1062">
                  <c:v>158.68771945603078</c:v>
                </c:pt>
                <c:pt idx="1063">
                  <c:v>160.95493912307214</c:v>
                </c:pt>
                <c:pt idx="1064">
                  <c:v>161.56846136293447</c:v>
                </c:pt>
                <c:pt idx="1065">
                  <c:v>163.35118980489483</c:v>
                </c:pt>
                <c:pt idx="1066">
                  <c:v>164.18570524762069</c:v>
                </c:pt>
                <c:pt idx="1067">
                  <c:v>165.31485894747033</c:v>
                </c:pt>
                <c:pt idx="1068">
                  <c:v>164.44031038214902</c:v>
                </c:pt>
                <c:pt idx="1069">
                  <c:v>162.98534941741724</c:v>
                </c:pt>
                <c:pt idx="1070">
                  <c:v>164.54710393729118</c:v>
                </c:pt>
                <c:pt idx="1071">
                  <c:v>167.392737328718</c:v>
                </c:pt>
                <c:pt idx="1072">
                  <c:v>169.65353590370441</c:v>
                </c:pt>
                <c:pt idx="1073">
                  <c:v>171.45110530367535</c:v>
                </c:pt>
                <c:pt idx="1074">
                  <c:v>171.50448280046922</c:v>
                </c:pt>
                <c:pt idx="1075">
                  <c:v>171.92669395124071</c:v>
                </c:pt>
                <c:pt idx="1076">
                  <c:v>171.86588149013969</c:v>
                </c:pt>
                <c:pt idx="1077">
                  <c:v>172.01913894975866</c:v>
                </c:pt>
                <c:pt idx="1078">
                  <c:v>173.28079005149885</c:v>
                </c:pt>
                <c:pt idx="1079">
                  <c:v>173.37620903573966</c:v>
                </c:pt>
                <c:pt idx="1080">
                  <c:v>174.60474060720151</c:v>
                </c:pt>
                <c:pt idx="1081">
                  <c:v>174.99184314362037</c:v>
                </c:pt>
                <c:pt idx="1082">
                  <c:v>176.24855045634061</c:v>
                </c:pt>
                <c:pt idx="1083">
                  <c:v>177.42517224309282</c:v>
                </c:pt>
                <c:pt idx="1084">
                  <c:v>177.54629507408202</c:v>
                </c:pt>
                <c:pt idx="1085">
                  <c:v>175.58805253096213</c:v>
                </c:pt>
                <c:pt idx="1086">
                  <c:v>172.94065351076969</c:v>
                </c:pt>
                <c:pt idx="1087">
                  <c:v>173.79890299694688</c:v>
                </c:pt>
                <c:pt idx="1088">
                  <c:v>174.0703093018322</c:v>
                </c:pt>
                <c:pt idx="1089">
                  <c:v>173.25458411353762</c:v>
                </c:pt>
                <c:pt idx="1090">
                  <c:v>173.61499790155952</c:v>
                </c:pt>
                <c:pt idx="1091">
                  <c:v>171.18265370373567</c:v>
                </c:pt>
                <c:pt idx="1092">
                  <c:v>175.59647239691785</c:v>
                </c:pt>
                <c:pt idx="1093">
                  <c:v>173.45581175127205</c:v>
                </c:pt>
                <c:pt idx="1094">
                  <c:v>173.4226729402165</c:v>
                </c:pt>
                <c:pt idx="1095">
                  <c:v>174.67198385018398</c:v>
                </c:pt>
                <c:pt idx="1096">
                  <c:v>174.57111898571034</c:v>
                </c:pt>
                <c:pt idx="1097">
                  <c:v>174.26263426317524</c:v>
                </c:pt>
                <c:pt idx="1098">
                  <c:v>175.98652963828238</c:v>
                </c:pt>
                <c:pt idx="1099">
                  <c:v>176.32863598230867</c:v>
                </c:pt>
                <c:pt idx="1100">
                  <c:v>177.34705652042192</c:v>
                </c:pt>
                <c:pt idx="1101">
                  <c:v>178.66903727282744</c:v>
                </c:pt>
                <c:pt idx="1102">
                  <c:v>178.01348313646889</c:v>
                </c:pt>
                <c:pt idx="1103">
                  <c:v>176.76419150727861</c:v>
                </c:pt>
                <c:pt idx="1104">
                  <c:v>173.33764362522851</c:v>
                </c:pt>
                <c:pt idx="1105">
                  <c:v>174.24137211423394</c:v>
                </c:pt>
                <c:pt idx="1106">
                  <c:v>176.15956225398122</c:v>
                </c:pt>
                <c:pt idx="1107">
                  <c:v>175.19156450771621</c:v>
                </c:pt>
                <c:pt idx="1108">
                  <c:v>174.31603104074634</c:v>
                </c:pt>
                <c:pt idx="1109">
                  <c:v>171.32552149410185</c:v>
                </c:pt>
                <c:pt idx="1110">
                  <c:v>168.25000191324656</c:v>
                </c:pt>
                <c:pt idx="1111">
                  <c:v>168.16199861253568</c:v>
                </c:pt>
                <c:pt idx="1112">
                  <c:v>166.69071928788259</c:v>
                </c:pt>
                <c:pt idx="1113">
                  <c:v>166.29027237726524</c:v>
                </c:pt>
                <c:pt idx="1114">
                  <c:v>169.0217158107971</c:v>
                </c:pt>
                <c:pt idx="1115">
                  <c:v>166.97498715653069</c:v>
                </c:pt>
                <c:pt idx="1116">
                  <c:v>170.8009970475496</c:v>
                </c:pt>
                <c:pt idx="1117">
                  <c:v>171.36953278484583</c:v>
                </c:pt>
                <c:pt idx="1118">
                  <c:v>171.19995696530549</c:v>
                </c:pt>
                <c:pt idx="1119">
                  <c:v>170.4717329865089</c:v>
                </c:pt>
                <c:pt idx="1120">
                  <c:v>167.92618373243866</c:v>
                </c:pt>
                <c:pt idx="1121">
                  <c:v>169.31092746846514</c:v>
                </c:pt>
                <c:pt idx="1122">
                  <c:v>168.2307095676023</c:v>
                </c:pt>
                <c:pt idx="1123">
                  <c:v>169.92494220858958</c:v>
                </c:pt>
                <c:pt idx="1124">
                  <c:v>171.17178122404709</c:v>
                </c:pt>
                <c:pt idx="1125">
                  <c:v>172.90357509311983</c:v>
                </c:pt>
                <c:pt idx="1126">
                  <c:v>173.15373852984104</c:v>
                </c:pt>
                <c:pt idx="1127">
                  <c:v>173.66491860219477</c:v>
                </c:pt>
                <c:pt idx="1128">
                  <c:v>173.78704561560971</c:v>
                </c:pt>
                <c:pt idx="1129">
                  <c:v>175.31417433156668</c:v>
                </c:pt>
                <c:pt idx="1130">
                  <c:v>174.57853466924013</c:v>
                </c:pt>
                <c:pt idx="1131">
                  <c:v>175.3754696031034</c:v>
                </c:pt>
                <c:pt idx="1132">
                  <c:v>175.86838079301592</c:v>
                </c:pt>
                <c:pt idx="1133">
                  <c:v>178.09702545859534</c:v>
                </c:pt>
                <c:pt idx="1134">
                  <c:v>179.4140624219809</c:v>
                </c:pt>
                <c:pt idx="1135">
                  <c:v>178.79558670327214</c:v>
                </c:pt>
                <c:pt idx="1136">
                  <c:v>178.49747236921266</c:v>
                </c:pt>
                <c:pt idx="1137">
                  <c:v>179.13473834235273</c:v>
                </c:pt>
                <c:pt idx="1138">
                  <c:v>179.98161325762857</c:v>
                </c:pt>
                <c:pt idx="1139">
                  <c:v>179.52875447108869</c:v>
                </c:pt>
                <c:pt idx="1140">
                  <c:v>178.25522670723424</c:v>
                </c:pt>
                <c:pt idx="1141">
                  <c:v>181.43408304707313</c:v>
                </c:pt>
                <c:pt idx="1142">
                  <c:v>181.23090488681879</c:v>
                </c:pt>
                <c:pt idx="1143">
                  <c:v>181.96505755628394</c:v>
                </c:pt>
                <c:pt idx="1144">
                  <c:v>182.02685491903355</c:v>
                </c:pt>
                <c:pt idx="1145">
                  <c:v>181.37674666290786</c:v>
                </c:pt>
                <c:pt idx="1146">
                  <c:v>181.01832195896026</c:v>
                </c:pt>
                <c:pt idx="1147">
                  <c:v>179.55791511399565</c:v>
                </c:pt>
                <c:pt idx="1148">
                  <c:v>180.39094356386011</c:v>
                </c:pt>
                <c:pt idx="1149">
                  <c:v>180.6188599499915</c:v>
                </c:pt>
                <c:pt idx="1150">
                  <c:v>182.76297739179583</c:v>
                </c:pt>
                <c:pt idx="1151">
                  <c:v>183.04626035879539</c:v>
                </c:pt>
                <c:pt idx="1152">
                  <c:v>183.54063926079209</c:v>
                </c:pt>
                <c:pt idx="1153">
                  <c:v>184.08743003871135</c:v>
                </c:pt>
                <c:pt idx="1154">
                  <c:v>185.47464566924782</c:v>
                </c:pt>
                <c:pt idx="1155">
                  <c:v>186.01006187626569</c:v>
                </c:pt>
                <c:pt idx="1156">
                  <c:v>184.85914393626192</c:v>
                </c:pt>
                <c:pt idx="1157">
                  <c:v>184.90809901602589</c:v>
                </c:pt>
                <c:pt idx="1158">
                  <c:v>184.33164550398683</c:v>
                </c:pt>
                <c:pt idx="1159">
                  <c:v>183.51839221020222</c:v>
                </c:pt>
                <c:pt idx="1160">
                  <c:v>184.00139654129759</c:v>
                </c:pt>
                <c:pt idx="1161">
                  <c:v>182.886572117295</c:v>
                </c:pt>
                <c:pt idx="1162">
                  <c:v>182.8920179975278</c:v>
                </c:pt>
                <c:pt idx="1163">
                  <c:v>183.98805216709908</c:v>
                </c:pt>
                <c:pt idx="1164">
                  <c:v>184.50518021089854</c:v>
                </c:pt>
                <c:pt idx="1165">
                  <c:v>182.07876470374319</c:v>
                </c:pt>
                <c:pt idx="1166">
                  <c:v>180.63616321156135</c:v>
                </c:pt>
                <c:pt idx="1167">
                  <c:v>182.13362919339852</c:v>
                </c:pt>
                <c:pt idx="1168">
                  <c:v>181.7860962499166</c:v>
                </c:pt>
                <c:pt idx="1169">
                  <c:v>179.94501765041448</c:v>
                </c:pt>
                <c:pt idx="1170">
                  <c:v>179.2355839260492</c:v>
                </c:pt>
                <c:pt idx="1171">
                  <c:v>176.06613235381454</c:v>
                </c:pt>
                <c:pt idx="1172">
                  <c:v>178.12075950204658</c:v>
                </c:pt>
                <c:pt idx="1173">
                  <c:v>179.28453900581314</c:v>
                </c:pt>
                <c:pt idx="1174">
                  <c:v>179.18763302871091</c:v>
                </c:pt>
                <c:pt idx="1175">
                  <c:v>179.86493212444643</c:v>
                </c:pt>
                <c:pt idx="1176">
                  <c:v>179.01757439873492</c:v>
                </c:pt>
                <c:pt idx="1177">
                  <c:v>179.92869929049309</c:v>
                </c:pt>
                <c:pt idx="1178">
                  <c:v>180.27576870431656</c:v>
                </c:pt>
                <c:pt idx="1179">
                  <c:v>178.40106848332323</c:v>
                </c:pt>
                <c:pt idx="1180">
                  <c:v>177.89879108736088</c:v>
                </c:pt>
                <c:pt idx="1181">
                  <c:v>176.58669791299528</c:v>
                </c:pt>
                <c:pt idx="1182">
                  <c:v>178.97701990414942</c:v>
                </c:pt>
                <c:pt idx="1183">
                  <c:v>177.12756000024601</c:v>
                </c:pt>
                <c:pt idx="1184">
                  <c:v>176.94512261694291</c:v>
                </c:pt>
                <c:pt idx="1185">
                  <c:v>176.57433844044536</c:v>
                </c:pt>
                <c:pt idx="1186">
                  <c:v>177.54727997573036</c:v>
                </c:pt>
                <c:pt idx="1187">
                  <c:v>176.93672203176442</c:v>
                </c:pt>
                <c:pt idx="1188">
                  <c:v>178.50342034065832</c:v>
                </c:pt>
                <c:pt idx="1189">
                  <c:v>179.61131189156669</c:v>
                </c:pt>
                <c:pt idx="1190">
                  <c:v>179.04277615427046</c:v>
                </c:pt>
                <c:pt idx="1191">
                  <c:v>178.24980010777858</c:v>
                </c:pt>
                <c:pt idx="1192">
                  <c:v>179.14858480776405</c:v>
                </c:pt>
                <c:pt idx="1193">
                  <c:v>179.14611291325409</c:v>
                </c:pt>
                <c:pt idx="1194">
                  <c:v>176.90804419929316</c:v>
                </c:pt>
                <c:pt idx="1195">
                  <c:v>174.0643806111635</c:v>
                </c:pt>
                <c:pt idx="1196">
                  <c:v>174.5053627355891</c:v>
                </c:pt>
                <c:pt idx="1197">
                  <c:v>174.63589033418253</c:v>
                </c:pt>
                <c:pt idx="1198">
                  <c:v>174.18254873720699</c:v>
                </c:pt>
                <c:pt idx="1199">
                  <c:v>174.1242081706159</c:v>
                </c:pt>
                <c:pt idx="1200">
                  <c:v>176.53332041620138</c:v>
                </c:pt>
                <c:pt idx="1201">
                  <c:v>175.64886499206293</c:v>
                </c:pt>
                <c:pt idx="1202">
                  <c:v>175.22271423469718</c:v>
                </c:pt>
                <c:pt idx="1203">
                  <c:v>176.70782074398443</c:v>
                </c:pt>
                <c:pt idx="1204">
                  <c:v>176.92287556635299</c:v>
                </c:pt>
                <c:pt idx="1205">
                  <c:v>176.55753727008829</c:v>
                </c:pt>
                <c:pt idx="1206">
                  <c:v>175.71116444602532</c:v>
                </c:pt>
                <c:pt idx="1207">
                  <c:v>177.28278726316205</c:v>
                </c:pt>
                <c:pt idx="1208">
                  <c:v>178.13311897459639</c:v>
                </c:pt>
                <c:pt idx="1209">
                  <c:v>178.33087053539506</c:v>
                </c:pt>
                <c:pt idx="1210">
                  <c:v>177.42467015187961</c:v>
                </c:pt>
                <c:pt idx="1211">
                  <c:v>176.43987123525761</c:v>
                </c:pt>
                <c:pt idx="1212">
                  <c:v>176.26287973218734</c:v>
                </c:pt>
                <c:pt idx="1213">
                  <c:v>173.56951889873099</c:v>
                </c:pt>
                <c:pt idx="1214">
                  <c:v>173.14385095180094</c:v>
                </c:pt>
                <c:pt idx="1215">
                  <c:v>172.69446824219682</c:v>
                </c:pt>
                <c:pt idx="1216">
                  <c:v>171.97167086285583</c:v>
                </c:pt>
                <c:pt idx="1217">
                  <c:v>171.09414831181164</c:v>
                </c:pt>
                <c:pt idx="1218">
                  <c:v>172.54713947324632</c:v>
                </c:pt>
                <c:pt idx="1219">
                  <c:v>171.2716419060948</c:v>
                </c:pt>
                <c:pt idx="1220">
                  <c:v>173.96550483076408</c:v>
                </c:pt>
                <c:pt idx="1221">
                  <c:v>175.12333636308495</c:v>
                </c:pt>
                <c:pt idx="1222">
                  <c:v>175.54801940836643</c:v>
                </c:pt>
                <c:pt idx="1223">
                  <c:v>173.9185388350744</c:v>
                </c:pt>
                <c:pt idx="1224">
                  <c:v>172.17141150772886</c:v>
                </c:pt>
                <c:pt idx="1225">
                  <c:v>169.6144876827573</c:v>
                </c:pt>
                <c:pt idx="1226">
                  <c:v>168.51696652032459</c:v>
                </c:pt>
                <c:pt idx="1227">
                  <c:v>167.8134614866278</c:v>
                </c:pt>
                <c:pt idx="1228">
                  <c:v>167.94644169895409</c:v>
                </c:pt>
                <c:pt idx="1229">
                  <c:v>169.07808657409089</c:v>
                </c:pt>
                <c:pt idx="1230">
                  <c:v>167.97413462977676</c:v>
                </c:pt>
                <c:pt idx="1231">
                  <c:v>169.15174131817753</c:v>
                </c:pt>
                <c:pt idx="1232">
                  <c:v>169.59075363930606</c:v>
                </c:pt>
                <c:pt idx="1233">
                  <c:v>168.84918528631098</c:v>
                </c:pt>
                <c:pt idx="1234">
                  <c:v>167.5455119779011</c:v>
                </c:pt>
                <c:pt idx="1235">
                  <c:v>167.94742660060268</c:v>
                </c:pt>
                <c:pt idx="1236">
                  <c:v>167.61124894724492</c:v>
                </c:pt>
                <c:pt idx="1237">
                  <c:v>168.88674651439646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7962880"/>
        <c:axId val="226398208"/>
      </c:lineChart>
      <c:dateAx>
        <c:axId val="167962880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crossAx val="226398208"/>
        <c:crosses val="autoZero"/>
        <c:auto val="1"/>
        <c:lblOffset val="100"/>
        <c:baseTimeUnit val="days"/>
      </c:dateAx>
      <c:valAx>
        <c:axId val="226398208"/>
        <c:scaling>
          <c:orientation val="minMax"/>
          <c:min val="50"/>
        </c:scaling>
        <c:delete val="0"/>
        <c:axPos val="l"/>
        <c:majorGridlines/>
        <c:numFmt formatCode="0.00" sourceLinked="1"/>
        <c:majorTickMark val="out"/>
        <c:minorTickMark val="none"/>
        <c:tickLblPos val="nextTo"/>
        <c:crossAx val="167962880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I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3313123359580054"/>
          <c:y val="2.8252405949256341E-2"/>
          <c:w val="0.66902187226596677"/>
          <c:h val="0.6963560804899388"/>
        </c:manualLayout>
      </c:layout>
      <c:lineChart>
        <c:grouping val="standard"/>
        <c:varyColors val="0"/>
        <c:ser>
          <c:idx val="0"/>
          <c:order val="0"/>
          <c:tx>
            <c:strRef>
              <c:f>'Beta+MCap 5'!$C$2</c:f>
              <c:strCache>
                <c:ptCount val="1"/>
                <c:pt idx="0">
                  <c:v>pf</c:v>
                </c:pt>
              </c:strCache>
            </c:strRef>
          </c:tx>
          <c:marker>
            <c:symbol val="none"/>
          </c:marker>
          <c:cat>
            <c:numRef>
              <c:f>'Beta+MCap 5'!$B$3:$B$1240</c:f>
              <c:numCache>
                <c:formatCode>m/d/yyyy</c:formatCode>
                <c:ptCount val="1238"/>
                <c:pt idx="0">
                  <c:v>43187</c:v>
                </c:pt>
                <c:pt idx="1">
                  <c:v>43192</c:v>
                </c:pt>
                <c:pt idx="2">
                  <c:v>43193</c:v>
                </c:pt>
                <c:pt idx="3">
                  <c:v>43194</c:v>
                </c:pt>
                <c:pt idx="4">
                  <c:v>43195</c:v>
                </c:pt>
                <c:pt idx="5">
                  <c:v>43196</c:v>
                </c:pt>
                <c:pt idx="6">
                  <c:v>43199</c:v>
                </c:pt>
                <c:pt idx="7">
                  <c:v>43200</c:v>
                </c:pt>
                <c:pt idx="8">
                  <c:v>43201</c:v>
                </c:pt>
                <c:pt idx="9">
                  <c:v>43202</c:v>
                </c:pt>
                <c:pt idx="10">
                  <c:v>43203</c:v>
                </c:pt>
                <c:pt idx="11">
                  <c:v>43206</c:v>
                </c:pt>
                <c:pt idx="12">
                  <c:v>43207</c:v>
                </c:pt>
                <c:pt idx="13">
                  <c:v>43208</c:v>
                </c:pt>
                <c:pt idx="14">
                  <c:v>43209</c:v>
                </c:pt>
                <c:pt idx="15">
                  <c:v>43210</c:v>
                </c:pt>
                <c:pt idx="16">
                  <c:v>43213</c:v>
                </c:pt>
                <c:pt idx="17">
                  <c:v>43214</c:v>
                </c:pt>
                <c:pt idx="18">
                  <c:v>43215</c:v>
                </c:pt>
                <c:pt idx="19">
                  <c:v>43216</c:v>
                </c:pt>
                <c:pt idx="20">
                  <c:v>43217</c:v>
                </c:pt>
                <c:pt idx="21">
                  <c:v>43220</c:v>
                </c:pt>
                <c:pt idx="22">
                  <c:v>43222</c:v>
                </c:pt>
                <c:pt idx="23">
                  <c:v>43223</c:v>
                </c:pt>
                <c:pt idx="24">
                  <c:v>43224</c:v>
                </c:pt>
                <c:pt idx="25">
                  <c:v>43227</c:v>
                </c:pt>
                <c:pt idx="26">
                  <c:v>43228</c:v>
                </c:pt>
                <c:pt idx="27">
                  <c:v>43229</c:v>
                </c:pt>
                <c:pt idx="28">
                  <c:v>43230</c:v>
                </c:pt>
                <c:pt idx="29">
                  <c:v>43231</c:v>
                </c:pt>
                <c:pt idx="30">
                  <c:v>43234</c:v>
                </c:pt>
                <c:pt idx="31">
                  <c:v>43235</c:v>
                </c:pt>
                <c:pt idx="32">
                  <c:v>43236</c:v>
                </c:pt>
                <c:pt idx="33">
                  <c:v>43237</c:v>
                </c:pt>
                <c:pt idx="34">
                  <c:v>43238</c:v>
                </c:pt>
                <c:pt idx="35">
                  <c:v>43241</c:v>
                </c:pt>
                <c:pt idx="36">
                  <c:v>43242</c:v>
                </c:pt>
                <c:pt idx="37">
                  <c:v>43243</c:v>
                </c:pt>
                <c:pt idx="38">
                  <c:v>43244</c:v>
                </c:pt>
                <c:pt idx="39">
                  <c:v>43245</c:v>
                </c:pt>
                <c:pt idx="40">
                  <c:v>43248</c:v>
                </c:pt>
                <c:pt idx="41">
                  <c:v>43249</c:v>
                </c:pt>
                <c:pt idx="42">
                  <c:v>43250</c:v>
                </c:pt>
                <c:pt idx="43">
                  <c:v>43251</c:v>
                </c:pt>
                <c:pt idx="44">
                  <c:v>43252</c:v>
                </c:pt>
                <c:pt idx="45">
                  <c:v>43255</c:v>
                </c:pt>
                <c:pt idx="46">
                  <c:v>43256</c:v>
                </c:pt>
                <c:pt idx="47">
                  <c:v>43257</c:v>
                </c:pt>
                <c:pt idx="48">
                  <c:v>43258</c:v>
                </c:pt>
                <c:pt idx="49">
                  <c:v>43259</c:v>
                </c:pt>
                <c:pt idx="50">
                  <c:v>43262</c:v>
                </c:pt>
                <c:pt idx="51">
                  <c:v>43263</c:v>
                </c:pt>
                <c:pt idx="52">
                  <c:v>43264</c:v>
                </c:pt>
                <c:pt idx="53">
                  <c:v>43265</c:v>
                </c:pt>
                <c:pt idx="54">
                  <c:v>43266</c:v>
                </c:pt>
                <c:pt idx="55">
                  <c:v>43269</c:v>
                </c:pt>
                <c:pt idx="56">
                  <c:v>43270</c:v>
                </c:pt>
                <c:pt idx="57">
                  <c:v>43271</c:v>
                </c:pt>
                <c:pt idx="58">
                  <c:v>43272</c:v>
                </c:pt>
                <c:pt idx="59">
                  <c:v>43273</c:v>
                </c:pt>
                <c:pt idx="60">
                  <c:v>43276</c:v>
                </c:pt>
                <c:pt idx="61">
                  <c:v>43277</c:v>
                </c:pt>
                <c:pt idx="62">
                  <c:v>43278</c:v>
                </c:pt>
                <c:pt idx="63">
                  <c:v>43279</c:v>
                </c:pt>
                <c:pt idx="64">
                  <c:v>43280</c:v>
                </c:pt>
                <c:pt idx="65">
                  <c:v>43283</c:v>
                </c:pt>
                <c:pt idx="66">
                  <c:v>43284</c:v>
                </c:pt>
                <c:pt idx="67">
                  <c:v>43285</c:v>
                </c:pt>
                <c:pt idx="68">
                  <c:v>43286</c:v>
                </c:pt>
                <c:pt idx="69">
                  <c:v>43287</c:v>
                </c:pt>
                <c:pt idx="70">
                  <c:v>43290</c:v>
                </c:pt>
                <c:pt idx="71">
                  <c:v>43291</c:v>
                </c:pt>
                <c:pt idx="72">
                  <c:v>43292</c:v>
                </c:pt>
                <c:pt idx="73">
                  <c:v>43293</c:v>
                </c:pt>
                <c:pt idx="74">
                  <c:v>43294</c:v>
                </c:pt>
                <c:pt idx="75">
                  <c:v>43297</c:v>
                </c:pt>
                <c:pt idx="76">
                  <c:v>43298</c:v>
                </c:pt>
                <c:pt idx="77">
                  <c:v>43299</c:v>
                </c:pt>
                <c:pt idx="78">
                  <c:v>43300</c:v>
                </c:pt>
                <c:pt idx="79">
                  <c:v>43301</c:v>
                </c:pt>
                <c:pt idx="80">
                  <c:v>43304</c:v>
                </c:pt>
                <c:pt idx="81">
                  <c:v>43305</c:v>
                </c:pt>
                <c:pt idx="82">
                  <c:v>43306</c:v>
                </c:pt>
                <c:pt idx="83">
                  <c:v>43307</c:v>
                </c:pt>
                <c:pt idx="84">
                  <c:v>43308</c:v>
                </c:pt>
                <c:pt idx="85">
                  <c:v>43311</c:v>
                </c:pt>
                <c:pt idx="86">
                  <c:v>43312</c:v>
                </c:pt>
                <c:pt idx="87">
                  <c:v>43313</c:v>
                </c:pt>
                <c:pt idx="88">
                  <c:v>43314</c:v>
                </c:pt>
                <c:pt idx="89">
                  <c:v>43315</c:v>
                </c:pt>
                <c:pt idx="90">
                  <c:v>43318</c:v>
                </c:pt>
                <c:pt idx="91">
                  <c:v>43319</c:v>
                </c:pt>
                <c:pt idx="92">
                  <c:v>43320</c:v>
                </c:pt>
                <c:pt idx="93">
                  <c:v>43321</c:v>
                </c:pt>
                <c:pt idx="94">
                  <c:v>43322</c:v>
                </c:pt>
                <c:pt idx="95">
                  <c:v>43325</c:v>
                </c:pt>
                <c:pt idx="96">
                  <c:v>43326</c:v>
                </c:pt>
                <c:pt idx="97">
                  <c:v>43328</c:v>
                </c:pt>
                <c:pt idx="98">
                  <c:v>43329</c:v>
                </c:pt>
                <c:pt idx="99">
                  <c:v>43332</c:v>
                </c:pt>
                <c:pt idx="100">
                  <c:v>43333</c:v>
                </c:pt>
                <c:pt idx="101">
                  <c:v>43335</c:v>
                </c:pt>
                <c:pt idx="102">
                  <c:v>43336</c:v>
                </c:pt>
                <c:pt idx="103">
                  <c:v>43339</c:v>
                </c:pt>
                <c:pt idx="104">
                  <c:v>43340</c:v>
                </c:pt>
                <c:pt idx="105">
                  <c:v>43341</c:v>
                </c:pt>
                <c:pt idx="106">
                  <c:v>43342</c:v>
                </c:pt>
                <c:pt idx="107">
                  <c:v>43343</c:v>
                </c:pt>
                <c:pt idx="108">
                  <c:v>43346</c:v>
                </c:pt>
                <c:pt idx="109">
                  <c:v>43347</c:v>
                </c:pt>
                <c:pt idx="110">
                  <c:v>43348</c:v>
                </c:pt>
                <c:pt idx="111">
                  <c:v>43349</c:v>
                </c:pt>
                <c:pt idx="112">
                  <c:v>43350</c:v>
                </c:pt>
                <c:pt idx="113">
                  <c:v>43353</c:v>
                </c:pt>
                <c:pt idx="114">
                  <c:v>43354</c:v>
                </c:pt>
                <c:pt idx="115">
                  <c:v>43355</c:v>
                </c:pt>
                <c:pt idx="116">
                  <c:v>43357</c:v>
                </c:pt>
                <c:pt idx="117">
                  <c:v>43360</c:v>
                </c:pt>
                <c:pt idx="118">
                  <c:v>43361</c:v>
                </c:pt>
                <c:pt idx="119">
                  <c:v>43362</c:v>
                </c:pt>
                <c:pt idx="120">
                  <c:v>43364</c:v>
                </c:pt>
                <c:pt idx="121">
                  <c:v>43367</c:v>
                </c:pt>
                <c:pt idx="122">
                  <c:v>43368</c:v>
                </c:pt>
                <c:pt idx="123">
                  <c:v>43369</c:v>
                </c:pt>
                <c:pt idx="124">
                  <c:v>43370</c:v>
                </c:pt>
                <c:pt idx="125">
                  <c:v>43371</c:v>
                </c:pt>
                <c:pt idx="126">
                  <c:v>43374</c:v>
                </c:pt>
                <c:pt idx="127">
                  <c:v>43376</c:v>
                </c:pt>
                <c:pt idx="128">
                  <c:v>43377</c:v>
                </c:pt>
                <c:pt idx="129">
                  <c:v>43378</c:v>
                </c:pt>
                <c:pt idx="130">
                  <c:v>43381</c:v>
                </c:pt>
                <c:pt idx="131">
                  <c:v>43382</c:v>
                </c:pt>
                <c:pt idx="132">
                  <c:v>43383</c:v>
                </c:pt>
                <c:pt idx="133">
                  <c:v>43384</c:v>
                </c:pt>
                <c:pt idx="134">
                  <c:v>43385</c:v>
                </c:pt>
                <c:pt idx="135">
                  <c:v>43388</c:v>
                </c:pt>
                <c:pt idx="136">
                  <c:v>43389</c:v>
                </c:pt>
                <c:pt idx="137">
                  <c:v>43390</c:v>
                </c:pt>
                <c:pt idx="138">
                  <c:v>43392</c:v>
                </c:pt>
                <c:pt idx="139">
                  <c:v>43395</c:v>
                </c:pt>
                <c:pt idx="140">
                  <c:v>43396</c:v>
                </c:pt>
                <c:pt idx="141">
                  <c:v>43397</c:v>
                </c:pt>
                <c:pt idx="142">
                  <c:v>43398</c:v>
                </c:pt>
                <c:pt idx="143">
                  <c:v>43399</c:v>
                </c:pt>
                <c:pt idx="144">
                  <c:v>43402</c:v>
                </c:pt>
                <c:pt idx="145">
                  <c:v>43403</c:v>
                </c:pt>
                <c:pt idx="146">
                  <c:v>43404</c:v>
                </c:pt>
                <c:pt idx="147">
                  <c:v>43405</c:v>
                </c:pt>
                <c:pt idx="148">
                  <c:v>43406</c:v>
                </c:pt>
                <c:pt idx="149">
                  <c:v>43409</c:v>
                </c:pt>
                <c:pt idx="150">
                  <c:v>43410</c:v>
                </c:pt>
                <c:pt idx="151">
                  <c:v>43411</c:v>
                </c:pt>
                <c:pt idx="152">
                  <c:v>43413</c:v>
                </c:pt>
                <c:pt idx="153">
                  <c:v>43416</c:v>
                </c:pt>
                <c:pt idx="154">
                  <c:v>43417</c:v>
                </c:pt>
                <c:pt idx="155">
                  <c:v>43418</c:v>
                </c:pt>
                <c:pt idx="156">
                  <c:v>43419</c:v>
                </c:pt>
                <c:pt idx="157">
                  <c:v>43420</c:v>
                </c:pt>
                <c:pt idx="158">
                  <c:v>43423</c:v>
                </c:pt>
                <c:pt idx="159">
                  <c:v>43424</c:v>
                </c:pt>
                <c:pt idx="160">
                  <c:v>43425</c:v>
                </c:pt>
                <c:pt idx="161">
                  <c:v>43426</c:v>
                </c:pt>
                <c:pt idx="162">
                  <c:v>43430</c:v>
                </c:pt>
                <c:pt idx="163">
                  <c:v>43431</c:v>
                </c:pt>
                <c:pt idx="164">
                  <c:v>43432</c:v>
                </c:pt>
                <c:pt idx="165">
                  <c:v>43433</c:v>
                </c:pt>
                <c:pt idx="166">
                  <c:v>43434</c:v>
                </c:pt>
                <c:pt idx="167">
                  <c:v>43437</c:v>
                </c:pt>
                <c:pt idx="168">
                  <c:v>43438</c:v>
                </c:pt>
                <c:pt idx="169">
                  <c:v>43439</c:v>
                </c:pt>
                <c:pt idx="170">
                  <c:v>43440</c:v>
                </c:pt>
                <c:pt idx="171">
                  <c:v>43441</c:v>
                </c:pt>
                <c:pt idx="172">
                  <c:v>43444</c:v>
                </c:pt>
                <c:pt idx="173">
                  <c:v>43445</c:v>
                </c:pt>
                <c:pt idx="174">
                  <c:v>43446</c:v>
                </c:pt>
                <c:pt idx="175">
                  <c:v>43447</c:v>
                </c:pt>
                <c:pt idx="176">
                  <c:v>43448</c:v>
                </c:pt>
                <c:pt idx="177">
                  <c:v>43451</c:v>
                </c:pt>
                <c:pt idx="178">
                  <c:v>43452</c:v>
                </c:pt>
                <c:pt idx="179">
                  <c:v>43453</c:v>
                </c:pt>
                <c:pt idx="180">
                  <c:v>43454</c:v>
                </c:pt>
                <c:pt idx="181">
                  <c:v>43455</c:v>
                </c:pt>
                <c:pt idx="182">
                  <c:v>43458</c:v>
                </c:pt>
                <c:pt idx="183">
                  <c:v>43460</c:v>
                </c:pt>
                <c:pt idx="184">
                  <c:v>43461</c:v>
                </c:pt>
                <c:pt idx="185">
                  <c:v>43462</c:v>
                </c:pt>
                <c:pt idx="186">
                  <c:v>43465</c:v>
                </c:pt>
                <c:pt idx="187">
                  <c:v>43466</c:v>
                </c:pt>
                <c:pt idx="188">
                  <c:v>43467</c:v>
                </c:pt>
                <c:pt idx="189">
                  <c:v>43468</c:v>
                </c:pt>
                <c:pt idx="190">
                  <c:v>43469</c:v>
                </c:pt>
                <c:pt idx="191">
                  <c:v>43472</c:v>
                </c:pt>
                <c:pt idx="192">
                  <c:v>43473</c:v>
                </c:pt>
                <c:pt idx="193">
                  <c:v>43474</c:v>
                </c:pt>
                <c:pt idx="194">
                  <c:v>43475</c:v>
                </c:pt>
                <c:pt idx="195">
                  <c:v>43476</c:v>
                </c:pt>
                <c:pt idx="196">
                  <c:v>43479</c:v>
                </c:pt>
                <c:pt idx="197">
                  <c:v>43480</c:v>
                </c:pt>
                <c:pt idx="198">
                  <c:v>43481</c:v>
                </c:pt>
                <c:pt idx="199">
                  <c:v>43482</c:v>
                </c:pt>
                <c:pt idx="200">
                  <c:v>43483</c:v>
                </c:pt>
                <c:pt idx="201">
                  <c:v>43486</c:v>
                </c:pt>
                <c:pt idx="202">
                  <c:v>43487</c:v>
                </c:pt>
                <c:pt idx="203">
                  <c:v>43488</c:v>
                </c:pt>
                <c:pt idx="204">
                  <c:v>43489</c:v>
                </c:pt>
                <c:pt idx="205">
                  <c:v>43490</c:v>
                </c:pt>
                <c:pt idx="206">
                  <c:v>43493</c:v>
                </c:pt>
                <c:pt idx="207">
                  <c:v>43494</c:v>
                </c:pt>
                <c:pt idx="208">
                  <c:v>43495</c:v>
                </c:pt>
                <c:pt idx="209">
                  <c:v>43496</c:v>
                </c:pt>
                <c:pt idx="210">
                  <c:v>43497</c:v>
                </c:pt>
                <c:pt idx="211">
                  <c:v>43500</c:v>
                </c:pt>
                <c:pt idx="212">
                  <c:v>43501</c:v>
                </c:pt>
                <c:pt idx="213">
                  <c:v>43502</c:v>
                </c:pt>
                <c:pt idx="214">
                  <c:v>43503</c:v>
                </c:pt>
                <c:pt idx="215">
                  <c:v>43504</c:v>
                </c:pt>
                <c:pt idx="216">
                  <c:v>43507</c:v>
                </c:pt>
                <c:pt idx="217">
                  <c:v>43508</c:v>
                </c:pt>
                <c:pt idx="218">
                  <c:v>43510</c:v>
                </c:pt>
                <c:pt idx="219">
                  <c:v>43511</c:v>
                </c:pt>
                <c:pt idx="220">
                  <c:v>43514</c:v>
                </c:pt>
                <c:pt idx="221">
                  <c:v>43515</c:v>
                </c:pt>
                <c:pt idx="222">
                  <c:v>43516</c:v>
                </c:pt>
                <c:pt idx="223">
                  <c:v>43517</c:v>
                </c:pt>
                <c:pt idx="224">
                  <c:v>43518</c:v>
                </c:pt>
                <c:pt idx="225">
                  <c:v>43521</c:v>
                </c:pt>
                <c:pt idx="226">
                  <c:v>43522</c:v>
                </c:pt>
                <c:pt idx="227">
                  <c:v>43523</c:v>
                </c:pt>
                <c:pt idx="228">
                  <c:v>43524</c:v>
                </c:pt>
                <c:pt idx="229">
                  <c:v>43525</c:v>
                </c:pt>
                <c:pt idx="230">
                  <c:v>43529</c:v>
                </c:pt>
                <c:pt idx="231">
                  <c:v>43530</c:v>
                </c:pt>
                <c:pt idx="232">
                  <c:v>43531</c:v>
                </c:pt>
                <c:pt idx="233">
                  <c:v>43532</c:v>
                </c:pt>
                <c:pt idx="234">
                  <c:v>43535</c:v>
                </c:pt>
                <c:pt idx="235">
                  <c:v>43536</c:v>
                </c:pt>
                <c:pt idx="236">
                  <c:v>43537</c:v>
                </c:pt>
                <c:pt idx="237">
                  <c:v>43538</c:v>
                </c:pt>
                <c:pt idx="238">
                  <c:v>43539</c:v>
                </c:pt>
                <c:pt idx="239">
                  <c:v>43542</c:v>
                </c:pt>
                <c:pt idx="240">
                  <c:v>43543</c:v>
                </c:pt>
                <c:pt idx="241">
                  <c:v>43544</c:v>
                </c:pt>
                <c:pt idx="242">
                  <c:v>43546</c:v>
                </c:pt>
                <c:pt idx="243">
                  <c:v>43549</c:v>
                </c:pt>
                <c:pt idx="244">
                  <c:v>43550</c:v>
                </c:pt>
                <c:pt idx="245">
                  <c:v>43551</c:v>
                </c:pt>
                <c:pt idx="246">
                  <c:v>43552</c:v>
                </c:pt>
                <c:pt idx="247">
                  <c:v>43556</c:v>
                </c:pt>
                <c:pt idx="248">
                  <c:v>43557</c:v>
                </c:pt>
                <c:pt idx="249">
                  <c:v>43558</c:v>
                </c:pt>
                <c:pt idx="250">
                  <c:v>43559</c:v>
                </c:pt>
                <c:pt idx="251">
                  <c:v>43560</c:v>
                </c:pt>
                <c:pt idx="252">
                  <c:v>43563</c:v>
                </c:pt>
                <c:pt idx="253">
                  <c:v>43564</c:v>
                </c:pt>
                <c:pt idx="254">
                  <c:v>43565</c:v>
                </c:pt>
                <c:pt idx="255">
                  <c:v>43566</c:v>
                </c:pt>
                <c:pt idx="256">
                  <c:v>43567</c:v>
                </c:pt>
                <c:pt idx="257">
                  <c:v>43570</c:v>
                </c:pt>
                <c:pt idx="258">
                  <c:v>43571</c:v>
                </c:pt>
                <c:pt idx="259">
                  <c:v>43573</c:v>
                </c:pt>
                <c:pt idx="260">
                  <c:v>43577</c:v>
                </c:pt>
                <c:pt idx="261">
                  <c:v>43578</c:v>
                </c:pt>
                <c:pt idx="262">
                  <c:v>43579</c:v>
                </c:pt>
                <c:pt idx="263">
                  <c:v>43580</c:v>
                </c:pt>
                <c:pt idx="264">
                  <c:v>43581</c:v>
                </c:pt>
                <c:pt idx="265">
                  <c:v>43585</c:v>
                </c:pt>
                <c:pt idx="266">
                  <c:v>43587</c:v>
                </c:pt>
                <c:pt idx="267">
                  <c:v>43588</c:v>
                </c:pt>
                <c:pt idx="268">
                  <c:v>43591</c:v>
                </c:pt>
                <c:pt idx="269">
                  <c:v>43592</c:v>
                </c:pt>
                <c:pt idx="270">
                  <c:v>43593</c:v>
                </c:pt>
                <c:pt idx="271">
                  <c:v>43594</c:v>
                </c:pt>
                <c:pt idx="272">
                  <c:v>43595</c:v>
                </c:pt>
                <c:pt idx="273">
                  <c:v>43598</c:v>
                </c:pt>
                <c:pt idx="274">
                  <c:v>43599</c:v>
                </c:pt>
                <c:pt idx="275">
                  <c:v>43600</c:v>
                </c:pt>
                <c:pt idx="276">
                  <c:v>43601</c:v>
                </c:pt>
                <c:pt idx="277">
                  <c:v>43602</c:v>
                </c:pt>
                <c:pt idx="278">
                  <c:v>43605</c:v>
                </c:pt>
                <c:pt idx="279">
                  <c:v>43606</c:v>
                </c:pt>
                <c:pt idx="280">
                  <c:v>43607</c:v>
                </c:pt>
                <c:pt idx="281">
                  <c:v>43608</c:v>
                </c:pt>
                <c:pt idx="282">
                  <c:v>43609</c:v>
                </c:pt>
                <c:pt idx="283">
                  <c:v>43612</c:v>
                </c:pt>
                <c:pt idx="284">
                  <c:v>43613</c:v>
                </c:pt>
                <c:pt idx="285">
                  <c:v>43614</c:v>
                </c:pt>
                <c:pt idx="286">
                  <c:v>43615</c:v>
                </c:pt>
                <c:pt idx="287">
                  <c:v>43616</c:v>
                </c:pt>
                <c:pt idx="288">
                  <c:v>43619</c:v>
                </c:pt>
                <c:pt idx="289">
                  <c:v>43620</c:v>
                </c:pt>
                <c:pt idx="290">
                  <c:v>43622</c:v>
                </c:pt>
                <c:pt idx="291">
                  <c:v>43623</c:v>
                </c:pt>
                <c:pt idx="292">
                  <c:v>43626</c:v>
                </c:pt>
                <c:pt idx="293">
                  <c:v>43627</c:v>
                </c:pt>
                <c:pt idx="294">
                  <c:v>43628</c:v>
                </c:pt>
                <c:pt idx="295">
                  <c:v>43629</c:v>
                </c:pt>
                <c:pt idx="296">
                  <c:v>43630</c:v>
                </c:pt>
                <c:pt idx="297">
                  <c:v>43633</c:v>
                </c:pt>
                <c:pt idx="298">
                  <c:v>43634</c:v>
                </c:pt>
                <c:pt idx="299">
                  <c:v>43635</c:v>
                </c:pt>
                <c:pt idx="300">
                  <c:v>43636</c:v>
                </c:pt>
                <c:pt idx="301">
                  <c:v>43637</c:v>
                </c:pt>
                <c:pt idx="302">
                  <c:v>43640</c:v>
                </c:pt>
                <c:pt idx="303">
                  <c:v>43641</c:v>
                </c:pt>
                <c:pt idx="304">
                  <c:v>43642</c:v>
                </c:pt>
                <c:pt idx="305">
                  <c:v>43643</c:v>
                </c:pt>
                <c:pt idx="306">
                  <c:v>43644</c:v>
                </c:pt>
                <c:pt idx="307">
                  <c:v>43647</c:v>
                </c:pt>
                <c:pt idx="308">
                  <c:v>43648</c:v>
                </c:pt>
                <c:pt idx="309">
                  <c:v>43649</c:v>
                </c:pt>
                <c:pt idx="310">
                  <c:v>43650</c:v>
                </c:pt>
                <c:pt idx="311">
                  <c:v>43651</c:v>
                </c:pt>
                <c:pt idx="312">
                  <c:v>43654</c:v>
                </c:pt>
                <c:pt idx="313">
                  <c:v>43655</c:v>
                </c:pt>
                <c:pt idx="314">
                  <c:v>43656</c:v>
                </c:pt>
                <c:pt idx="315">
                  <c:v>43657</c:v>
                </c:pt>
                <c:pt idx="316">
                  <c:v>43658</c:v>
                </c:pt>
                <c:pt idx="317">
                  <c:v>43661</c:v>
                </c:pt>
                <c:pt idx="318">
                  <c:v>43662</c:v>
                </c:pt>
                <c:pt idx="319">
                  <c:v>43663</c:v>
                </c:pt>
                <c:pt idx="320">
                  <c:v>43664</c:v>
                </c:pt>
                <c:pt idx="321">
                  <c:v>43665</c:v>
                </c:pt>
                <c:pt idx="322">
                  <c:v>43668</c:v>
                </c:pt>
                <c:pt idx="323">
                  <c:v>43669</c:v>
                </c:pt>
                <c:pt idx="324">
                  <c:v>43670</c:v>
                </c:pt>
                <c:pt idx="325">
                  <c:v>43671</c:v>
                </c:pt>
                <c:pt idx="326">
                  <c:v>43672</c:v>
                </c:pt>
                <c:pt idx="327">
                  <c:v>43675</c:v>
                </c:pt>
                <c:pt idx="328">
                  <c:v>43676</c:v>
                </c:pt>
                <c:pt idx="329">
                  <c:v>43677</c:v>
                </c:pt>
                <c:pt idx="330">
                  <c:v>43678</c:v>
                </c:pt>
                <c:pt idx="331">
                  <c:v>43679</c:v>
                </c:pt>
                <c:pt idx="332">
                  <c:v>43682</c:v>
                </c:pt>
                <c:pt idx="333">
                  <c:v>43683</c:v>
                </c:pt>
                <c:pt idx="334">
                  <c:v>43684</c:v>
                </c:pt>
                <c:pt idx="335">
                  <c:v>43685</c:v>
                </c:pt>
                <c:pt idx="336">
                  <c:v>43686</c:v>
                </c:pt>
                <c:pt idx="337">
                  <c:v>43690</c:v>
                </c:pt>
                <c:pt idx="338">
                  <c:v>43691</c:v>
                </c:pt>
                <c:pt idx="339">
                  <c:v>43693</c:v>
                </c:pt>
                <c:pt idx="340">
                  <c:v>43696</c:v>
                </c:pt>
                <c:pt idx="341">
                  <c:v>43697</c:v>
                </c:pt>
                <c:pt idx="342">
                  <c:v>43698</c:v>
                </c:pt>
                <c:pt idx="343">
                  <c:v>43699</c:v>
                </c:pt>
                <c:pt idx="344">
                  <c:v>43700</c:v>
                </c:pt>
                <c:pt idx="345">
                  <c:v>43703</c:v>
                </c:pt>
                <c:pt idx="346">
                  <c:v>43704</c:v>
                </c:pt>
                <c:pt idx="347">
                  <c:v>43705</c:v>
                </c:pt>
                <c:pt idx="348">
                  <c:v>43706</c:v>
                </c:pt>
                <c:pt idx="349">
                  <c:v>43707</c:v>
                </c:pt>
                <c:pt idx="350">
                  <c:v>43711</c:v>
                </c:pt>
                <c:pt idx="351">
                  <c:v>43712</c:v>
                </c:pt>
                <c:pt idx="352">
                  <c:v>43713</c:v>
                </c:pt>
                <c:pt idx="353">
                  <c:v>43714</c:v>
                </c:pt>
                <c:pt idx="354">
                  <c:v>43717</c:v>
                </c:pt>
                <c:pt idx="355">
                  <c:v>43719</c:v>
                </c:pt>
                <c:pt idx="356">
                  <c:v>43720</c:v>
                </c:pt>
                <c:pt idx="357">
                  <c:v>43721</c:v>
                </c:pt>
                <c:pt idx="358">
                  <c:v>43724</c:v>
                </c:pt>
                <c:pt idx="359">
                  <c:v>43725</c:v>
                </c:pt>
                <c:pt idx="360">
                  <c:v>43726</c:v>
                </c:pt>
                <c:pt idx="361">
                  <c:v>43727</c:v>
                </c:pt>
                <c:pt idx="362">
                  <c:v>43728</c:v>
                </c:pt>
                <c:pt idx="363">
                  <c:v>43731</c:v>
                </c:pt>
                <c:pt idx="364">
                  <c:v>43732</c:v>
                </c:pt>
                <c:pt idx="365">
                  <c:v>43733</c:v>
                </c:pt>
                <c:pt idx="366">
                  <c:v>43734</c:v>
                </c:pt>
                <c:pt idx="367">
                  <c:v>43735</c:v>
                </c:pt>
                <c:pt idx="368">
                  <c:v>43738</c:v>
                </c:pt>
                <c:pt idx="369">
                  <c:v>43739</c:v>
                </c:pt>
                <c:pt idx="370">
                  <c:v>43741</c:v>
                </c:pt>
                <c:pt idx="371">
                  <c:v>43742</c:v>
                </c:pt>
                <c:pt idx="372">
                  <c:v>43745</c:v>
                </c:pt>
                <c:pt idx="373">
                  <c:v>43747</c:v>
                </c:pt>
                <c:pt idx="374">
                  <c:v>43748</c:v>
                </c:pt>
                <c:pt idx="375">
                  <c:v>43749</c:v>
                </c:pt>
                <c:pt idx="376">
                  <c:v>43752</c:v>
                </c:pt>
                <c:pt idx="377">
                  <c:v>43753</c:v>
                </c:pt>
                <c:pt idx="378">
                  <c:v>43754</c:v>
                </c:pt>
                <c:pt idx="379">
                  <c:v>43755</c:v>
                </c:pt>
                <c:pt idx="380">
                  <c:v>43756</c:v>
                </c:pt>
                <c:pt idx="381">
                  <c:v>43760</c:v>
                </c:pt>
                <c:pt idx="382">
                  <c:v>43761</c:v>
                </c:pt>
                <c:pt idx="383">
                  <c:v>43762</c:v>
                </c:pt>
                <c:pt idx="384">
                  <c:v>43763</c:v>
                </c:pt>
                <c:pt idx="385">
                  <c:v>43765</c:v>
                </c:pt>
                <c:pt idx="386">
                  <c:v>43767</c:v>
                </c:pt>
                <c:pt idx="387">
                  <c:v>43768</c:v>
                </c:pt>
                <c:pt idx="388">
                  <c:v>43769</c:v>
                </c:pt>
                <c:pt idx="389">
                  <c:v>43770</c:v>
                </c:pt>
                <c:pt idx="390">
                  <c:v>43773</c:v>
                </c:pt>
                <c:pt idx="391">
                  <c:v>43774</c:v>
                </c:pt>
                <c:pt idx="392">
                  <c:v>43775</c:v>
                </c:pt>
                <c:pt idx="393">
                  <c:v>43776</c:v>
                </c:pt>
                <c:pt idx="394">
                  <c:v>43777</c:v>
                </c:pt>
                <c:pt idx="395">
                  <c:v>43780</c:v>
                </c:pt>
                <c:pt idx="396">
                  <c:v>43782</c:v>
                </c:pt>
                <c:pt idx="397">
                  <c:v>43783</c:v>
                </c:pt>
                <c:pt idx="398">
                  <c:v>43784</c:v>
                </c:pt>
                <c:pt idx="399">
                  <c:v>43787</c:v>
                </c:pt>
                <c:pt idx="400">
                  <c:v>43788</c:v>
                </c:pt>
                <c:pt idx="401">
                  <c:v>43789</c:v>
                </c:pt>
                <c:pt idx="402">
                  <c:v>43790</c:v>
                </c:pt>
                <c:pt idx="403">
                  <c:v>43791</c:v>
                </c:pt>
                <c:pt idx="404">
                  <c:v>43794</c:v>
                </c:pt>
                <c:pt idx="405">
                  <c:v>43795</c:v>
                </c:pt>
                <c:pt idx="406">
                  <c:v>43796</c:v>
                </c:pt>
                <c:pt idx="407">
                  <c:v>43797</c:v>
                </c:pt>
                <c:pt idx="408">
                  <c:v>43798</c:v>
                </c:pt>
                <c:pt idx="409">
                  <c:v>43801</c:v>
                </c:pt>
                <c:pt idx="410">
                  <c:v>43802</c:v>
                </c:pt>
                <c:pt idx="411">
                  <c:v>43803</c:v>
                </c:pt>
                <c:pt idx="412">
                  <c:v>43804</c:v>
                </c:pt>
                <c:pt idx="413">
                  <c:v>43805</c:v>
                </c:pt>
                <c:pt idx="414">
                  <c:v>43808</c:v>
                </c:pt>
                <c:pt idx="415">
                  <c:v>43809</c:v>
                </c:pt>
                <c:pt idx="416">
                  <c:v>43810</c:v>
                </c:pt>
                <c:pt idx="417">
                  <c:v>43811</c:v>
                </c:pt>
                <c:pt idx="418">
                  <c:v>43812</c:v>
                </c:pt>
                <c:pt idx="419">
                  <c:v>43815</c:v>
                </c:pt>
                <c:pt idx="420">
                  <c:v>43816</c:v>
                </c:pt>
                <c:pt idx="421">
                  <c:v>43817</c:v>
                </c:pt>
                <c:pt idx="422">
                  <c:v>43818</c:v>
                </c:pt>
                <c:pt idx="423">
                  <c:v>43819</c:v>
                </c:pt>
                <c:pt idx="424">
                  <c:v>43822</c:v>
                </c:pt>
                <c:pt idx="425">
                  <c:v>43823</c:v>
                </c:pt>
                <c:pt idx="426">
                  <c:v>43825</c:v>
                </c:pt>
                <c:pt idx="427">
                  <c:v>43826</c:v>
                </c:pt>
                <c:pt idx="428">
                  <c:v>43829</c:v>
                </c:pt>
                <c:pt idx="429">
                  <c:v>43830</c:v>
                </c:pt>
                <c:pt idx="430">
                  <c:v>43831</c:v>
                </c:pt>
                <c:pt idx="431">
                  <c:v>43832</c:v>
                </c:pt>
                <c:pt idx="432">
                  <c:v>43833</c:v>
                </c:pt>
                <c:pt idx="433">
                  <c:v>43836</c:v>
                </c:pt>
                <c:pt idx="434">
                  <c:v>43837</c:v>
                </c:pt>
                <c:pt idx="435">
                  <c:v>43838</c:v>
                </c:pt>
                <c:pt idx="436">
                  <c:v>43839</c:v>
                </c:pt>
                <c:pt idx="437">
                  <c:v>43840</c:v>
                </c:pt>
                <c:pt idx="438">
                  <c:v>43843</c:v>
                </c:pt>
                <c:pt idx="439">
                  <c:v>43844</c:v>
                </c:pt>
                <c:pt idx="440">
                  <c:v>43845</c:v>
                </c:pt>
                <c:pt idx="441">
                  <c:v>43846</c:v>
                </c:pt>
                <c:pt idx="442">
                  <c:v>43847</c:v>
                </c:pt>
                <c:pt idx="443">
                  <c:v>43850</c:v>
                </c:pt>
                <c:pt idx="444">
                  <c:v>43851</c:v>
                </c:pt>
                <c:pt idx="445">
                  <c:v>43852</c:v>
                </c:pt>
                <c:pt idx="446">
                  <c:v>43853</c:v>
                </c:pt>
                <c:pt idx="447">
                  <c:v>43854</c:v>
                </c:pt>
                <c:pt idx="448">
                  <c:v>43857</c:v>
                </c:pt>
                <c:pt idx="449">
                  <c:v>43858</c:v>
                </c:pt>
                <c:pt idx="450">
                  <c:v>43859</c:v>
                </c:pt>
                <c:pt idx="451">
                  <c:v>43860</c:v>
                </c:pt>
                <c:pt idx="452">
                  <c:v>43861</c:v>
                </c:pt>
                <c:pt idx="453">
                  <c:v>43864</c:v>
                </c:pt>
                <c:pt idx="454">
                  <c:v>43865</c:v>
                </c:pt>
                <c:pt idx="455">
                  <c:v>43866</c:v>
                </c:pt>
                <c:pt idx="456">
                  <c:v>43867</c:v>
                </c:pt>
                <c:pt idx="457">
                  <c:v>43868</c:v>
                </c:pt>
                <c:pt idx="458">
                  <c:v>43871</c:v>
                </c:pt>
                <c:pt idx="459">
                  <c:v>43872</c:v>
                </c:pt>
                <c:pt idx="460">
                  <c:v>43873</c:v>
                </c:pt>
                <c:pt idx="461">
                  <c:v>43874</c:v>
                </c:pt>
                <c:pt idx="462">
                  <c:v>43875</c:v>
                </c:pt>
                <c:pt idx="463">
                  <c:v>43878</c:v>
                </c:pt>
                <c:pt idx="464">
                  <c:v>43879</c:v>
                </c:pt>
                <c:pt idx="465">
                  <c:v>43880</c:v>
                </c:pt>
                <c:pt idx="466">
                  <c:v>43881</c:v>
                </c:pt>
                <c:pt idx="467">
                  <c:v>43885</c:v>
                </c:pt>
                <c:pt idx="468">
                  <c:v>43886</c:v>
                </c:pt>
                <c:pt idx="469">
                  <c:v>43887</c:v>
                </c:pt>
                <c:pt idx="470">
                  <c:v>43888</c:v>
                </c:pt>
                <c:pt idx="471">
                  <c:v>43889</c:v>
                </c:pt>
                <c:pt idx="472">
                  <c:v>43892</c:v>
                </c:pt>
                <c:pt idx="473">
                  <c:v>43893</c:v>
                </c:pt>
                <c:pt idx="474">
                  <c:v>43894</c:v>
                </c:pt>
                <c:pt idx="475">
                  <c:v>43895</c:v>
                </c:pt>
                <c:pt idx="476">
                  <c:v>43896</c:v>
                </c:pt>
                <c:pt idx="477">
                  <c:v>43899</c:v>
                </c:pt>
                <c:pt idx="478">
                  <c:v>43901</c:v>
                </c:pt>
                <c:pt idx="479">
                  <c:v>43902</c:v>
                </c:pt>
                <c:pt idx="480">
                  <c:v>43903</c:v>
                </c:pt>
                <c:pt idx="481">
                  <c:v>43906</c:v>
                </c:pt>
                <c:pt idx="482">
                  <c:v>43907</c:v>
                </c:pt>
                <c:pt idx="483">
                  <c:v>43908</c:v>
                </c:pt>
                <c:pt idx="484">
                  <c:v>43909</c:v>
                </c:pt>
                <c:pt idx="485">
                  <c:v>43910</c:v>
                </c:pt>
                <c:pt idx="486">
                  <c:v>43913</c:v>
                </c:pt>
                <c:pt idx="487">
                  <c:v>43914</c:v>
                </c:pt>
                <c:pt idx="488">
                  <c:v>43915</c:v>
                </c:pt>
                <c:pt idx="489">
                  <c:v>43916</c:v>
                </c:pt>
                <c:pt idx="490">
                  <c:v>43917</c:v>
                </c:pt>
                <c:pt idx="491">
                  <c:v>43920</c:v>
                </c:pt>
                <c:pt idx="492">
                  <c:v>43921</c:v>
                </c:pt>
                <c:pt idx="493">
                  <c:v>43922</c:v>
                </c:pt>
                <c:pt idx="494">
                  <c:v>43924</c:v>
                </c:pt>
                <c:pt idx="495">
                  <c:v>43928</c:v>
                </c:pt>
                <c:pt idx="496">
                  <c:v>43929</c:v>
                </c:pt>
                <c:pt idx="497">
                  <c:v>43930</c:v>
                </c:pt>
                <c:pt idx="498">
                  <c:v>43934</c:v>
                </c:pt>
                <c:pt idx="499">
                  <c:v>43936</c:v>
                </c:pt>
                <c:pt idx="500">
                  <c:v>43937</c:v>
                </c:pt>
                <c:pt idx="501">
                  <c:v>43938</c:v>
                </c:pt>
                <c:pt idx="502">
                  <c:v>43941</c:v>
                </c:pt>
                <c:pt idx="503">
                  <c:v>43942</c:v>
                </c:pt>
                <c:pt idx="504">
                  <c:v>43943</c:v>
                </c:pt>
                <c:pt idx="505">
                  <c:v>43944</c:v>
                </c:pt>
                <c:pt idx="506">
                  <c:v>43945</c:v>
                </c:pt>
                <c:pt idx="507">
                  <c:v>43948</c:v>
                </c:pt>
                <c:pt idx="508">
                  <c:v>43949</c:v>
                </c:pt>
                <c:pt idx="509">
                  <c:v>43950</c:v>
                </c:pt>
                <c:pt idx="510">
                  <c:v>43951</c:v>
                </c:pt>
                <c:pt idx="511">
                  <c:v>43955</c:v>
                </c:pt>
                <c:pt idx="512">
                  <c:v>43956</c:v>
                </c:pt>
                <c:pt idx="513">
                  <c:v>43957</c:v>
                </c:pt>
                <c:pt idx="514">
                  <c:v>43958</c:v>
                </c:pt>
                <c:pt idx="515">
                  <c:v>43959</c:v>
                </c:pt>
                <c:pt idx="516">
                  <c:v>43962</c:v>
                </c:pt>
                <c:pt idx="517">
                  <c:v>43963</c:v>
                </c:pt>
                <c:pt idx="518">
                  <c:v>43964</c:v>
                </c:pt>
                <c:pt idx="519">
                  <c:v>43965</c:v>
                </c:pt>
                <c:pt idx="520">
                  <c:v>43966</c:v>
                </c:pt>
                <c:pt idx="521">
                  <c:v>43969</c:v>
                </c:pt>
                <c:pt idx="522">
                  <c:v>43970</c:v>
                </c:pt>
                <c:pt idx="523">
                  <c:v>43971</c:v>
                </c:pt>
                <c:pt idx="524">
                  <c:v>43972</c:v>
                </c:pt>
                <c:pt idx="525">
                  <c:v>43973</c:v>
                </c:pt>
                <c:pt idx="526">
                  <c:v>43977</c:v>
                </c:pt>
                <c:pt idx="527">
                  <c:v>43978</c:v>
                </c:pt>
                <c:pt idx="528">
                  <c:v>43979</c:v>
                </c:pt>
                <c:pt idx="529">
                  <c:v>43980</c:v>
                </c:pt>
                <c:pt idx="530">
                  <c:v>43983</c:v>
                </c:pt>
                <c:pt idx="531">
                  <c:v>43984</c:v>
                </c:pt>
                <c:pt idx="532">
                  <c:v>43985</c:v>
                </c:pt>
                <c:pt idx="533">
                  <c:v>43986</c:v>
                </c:pt>
                <c:pt idx="534">
                  <c:v>43987</c:v>
                </c:pt>
                <c:pt idx="535">
                  <c:v>43990</c:v>
                </c:pt>
                <c:pt idx="536">
                  <c:v>43991</c:v>
                </c:pt>
                <c:pt idx="537">
                  <c:v>43992</c:v>
                </c:pt>
                <c:pt idx="538">
                  <c:v>43993</c:v>
                </c:pt>
                <c:pt idx="539">
                  <c:v>43994</c:v>
                </c:pt>
                <c:pt idx="540">
                  <c:v>43997</c:v>
                </c:pt>
                <c:pt idx="541">
                  <c:v>43998</c:v>
                </c:pt>
                <c:pt idx="542">
                  <c:v>43999</c:v>
                </c:pt>
                <c:pt idx="543">
                  <c:v>44000</c:v>
                </c:pt>
                <c:pt idx="544">
                  <c:v>44001</c:v>
                </c:pt>
                <c:pt idx="545">
                  <c:v>44004</c:v>
                </c:pt>
                <c:pt idx="546">
                  <c:v>44005</c:v>
                </c:pt>
                <c:pt idx="547">
                  <c:v>44006</c:v>
                </c:pt>
                <c:pt idx="548">
                  <c:v>44007</c:v>
                </c:pt>
                <c:pt idx="549">
                  <c:v>44008</c:v>
                </c:pt>
                <c:pt idx="550">
                  <c:v>44011</c:v>
                </c:pt>
                <c:pt idx="551">
                  <c:v>44012</c:v>
                </c:pt>
                <c:pt idx="552">
                  <c:v>44013</c:v>
                </c:pt>
                <c:pt idx="553">
                  <c:v>44014</c:v>
                </c:pt>
                <c:pt idx="554">
                  <c:v>44015</c:v>
                </c:pt>
                <c:pt idx="555">
                  <c:v>44018</c:v>
                </c:pt>
                <c:pt idx="556">
                  <c:v>44019</c:v>
                </c:pt>
                <c:pt idx="557">
                  <c:v>44020</c:v>
                </c:pt>
                <c:pt idx="558">
                  <c:v>44021</c:v>
                </c:pt>
                <c:pt idx="559">
                  <c:v>44022</c:v>
                </c:pt>
                <c:pt idx="560">
                  <c:v>44025</c:v>
                </c:pt>
                <c:pt idx="561">
                  <c:v>44026</c:v>
                </c:pt>
                <c:pt idx="562">
                  <c:v>44027</c:v>
                </c:pt>
                <c:pt idx="563">
                  <c:v>44028</c:v>
                </c:pt>
                <c:pt idx="564">
                  <c:v>44029</c:v>
                </c:pt>
                <c:pt idx="565">
                  <c:v>44032</c:v>
                </c:pt>
                <c:pt idx="566">
                  <c:v>44033</c:v>
                </c:pt>
                <c:pt idx="567">
                  <c:v>44034</c:v>
                </c:pt>
                <c:pt idx="568">
                  <c:v>44035</c:v>
                </c:pt>
                <c:pt idx="569">
                  <c:v>44036</c:v>
                </c:pt>
                <c:pt idx="570">
                  <c:v>44039</c:v>
                </c:pt>
                <c:pt idx="571">
                  <c:v>44040</c:v>
                </c:pt>
                <c:pt idx="572">
                  <c:v>44041</c:v>
                </c:pt>
                <c:pt idx="573">
                  <c:v>44042</c:v>
                </c:pt>
                <c:pt idx="574">
                  <c:v>44043</c:v>
                </c:pt>
                <c:pt idx="575">
                  <c:v>44046</c:v>
                </c:pt>
                <c:pt idx="576">
                  <c:v>44047</c:v>
                </c:pt>
                <c:pt idx="577">
                  <c:v>44048</c:v>
                </c:pt>
                <c:pt idx="578">
                  <c:v>44049</c:v>
                </c:pt>
                <c:pt idx="579">
                  <c:v>44050</c:v>
                </c:pt>
                <c:pt idx="580">
                  <c:v>44053</c:v>
                </c:pt>
                <c:pt idx="581">
                  <c:v>44054</c:v>
                </c:pt>
                <c:pt idx="582">
                  <c:v>44055</c:v>
                </c:pt>
                <c:pt idx="583">
                  <c:v>44056</c:v>
                </c:pt>
                <c:pt idx="584">
                  <c:v>44057</c:v>
                </c:pt>
                <c:pt idx="585">
                  <c:v>44060</c:v>
                </c:pt>
                <c:pt idx="586">
                  <c:v>44061</c:v>
                </c:pt>
                <c:pt idx="587">
                  <c:v>44062</c:v>
                </c:pt>
                <c:pt idx="588">
                  <c:v>44063</c:v>
                </c:pt>
                <c:pt idx="589">
                  <c:v>44064</c:v>
                </c:pt>
                <c:pt idx="590">
                  <c:v>44067</c:v>
                </c:pt>
                <c:pt idx="591">
                  <c:v>44068</c:v>
                </c:pt>
                <c:pt idx="592">
                  <c:v>44069</c:v>
                </c:pt>
                <c:pt idx="593">
                  <c:v>44070</c:v>
                </c:pt>
                <c:pt idx="594">
                  <c:v>44071</c:v>
                </c:pt>
                <c:pt idx="595">
                  <c:v>44074</c:v>
                </c:pt>
                <c:pt idx="596">
                  <c:v>44075</c:v>
                </c:pt>
                <c:pt idx="597">
                  <c:v>44076</c:v>
                </c:pt>
                <c:pt idx="598">
                  <c:v>44077</c:v>
                </c:pt>
                <c:pt idx="599">
                  <c:v>44078</c:v>
                </c:pt>
                <c:pt idx="600">
                  <c:v>44081</c:v>
                </c:pt>
                <c:pt idx="601">
                  <c:v>44082</c:v>
                </c:pt>
                <c:pt idx="602">
                  <c:v>44083</c:v>
                </c:pt>
                <c:pt idx="603">
                  <c:v>44084</c:v>
                </c:pt>
                <c:pt idx="604">
                  <c:v>44085</c:v>
                </c:pt>
                <c:pt idx="605">
                  <c:v>44088</c:v>
                </c:pt>
                <c:pt idx="606">
                  <c:v>44089</c:v>
                </c:pt>
                <c:pt idx="607">
                  <c:v>44090</c:v>
                </c:pt>
                <c:pt idx="608">
                  <c:v>44091</c:v>
                </c:pt>
                <c:pt idx="609">
                  <c:v>44092</c:v>
                </c:pt>
                <c:pt idx="610">
                  <c:v>44095</c:v>
                </c:pt>
                <c:pt idx="611">
                  <c:v>44096</c:v>
                </c:pt>
                <c:pt idx="612">
                  <c:v>44097</c:v>
                </c:pt>
                <c:pt idx="613">
                  <c:v>44098</c:v>
                </c:pt>
                <c:pt idx="614">
                  <c:v>44099</c:v>
                </c:pt>
                <c:pt idx="615">
                  <c:v>44102</c:v>
                </c:pt>
                <c:pt idx="616">
                  <c:v>44103</c:v>
                </c:pt>
                <c:pt idx="617">
                  <c:v>44104</c:v>
                </c:pt>
                <c:pt idx="618">
                  <c:v>44105</c:v>
                </c:pt>
                <c:pt idx="619">
                  <c:v>44109</c:v>
                </c:pt>
                <c:pt idx="620">
                  <c:v>44110</c:v>
                </c:pt>
                <c:pt idx="621">
                  <c:v>44111</c:v>
                </c:pt>
                <c:pt idx="622">
                  <c:v>44112</c:v>
                </c:pt>
                <c:pt idx="623">
                  <c:v>44113</c:v>
                </c:pt>
                <c:pt idx="624">
                  <c:v>44116</c:v>
                </c:pt>
                <c:pt idx="625">
                  <c:v>44117</c:v>
                </c:pt>
                <c:pt idx="626">
                  <c:v>44118</c:v>
                </c:pt>
                <c:pt idx="627">
                  <c:v>44119</c:v>
                </c:pt>
                <c:pt idx="628">
                  <c:v>44120</c:v>
                </c:pt>
                <c:pt idx="629">
                  <c:v>44123</c:v>
                </c:pt>
                <c:pt idx="630">
                  <c:v>44124</c:v>
                </c:pt>
                <c:pt idx="631">
                  <c:v>44125</c:v>
                </c:pt>
                <c:pt idx="632">
                  <c:v>44126</c:v>
                </c:pt>
                <c:pt idx="633">
                  <c:v>44127</c:v>
                </c:pt>
                <c:pt idx="634">
                  <c:v>44130</c:v>
                </c:pt>
                <c:pt idx="635">
                  <c:v>44131</c:v>
                </c:pt>
                <c:pt idx="636">
                  <c:v>44132</c:v>
                </c:pt>
                <c:pt idx="637">
                  <c:v>44133</c:v>
                </c:pt>
                <c:pt idx="638">
                  <c:v>44134</c:v>
                </c:pt>
                <c:pt idx="639">
                  <c:v>44137</c:v>
                </c:pt>
                <c:pt idx="640">
                  <c:v>44138</c:v>
                </c:pt>
                <c:pt idx="641">
                  <c:v>44139</c:v>
                </c:pt>
                <c:pt idx="642">
                  <c:v>44140</c:v>
                </c:pt>
                <c:pt idx="643">
                  <c:v>44141</c:v>
                </c:pt>
                <c:pt idx="644">
                  <c:v>44144</c:v>
                </c:pt>
                <c:pt idx="645">
                  <c:v>44145</c:v>
                </c:pt>
                <c:pt idx="646">
                  <c:v>44146</c:v>
                </c:pt>
                <c:pt idx="647">
                  <c:v>44147</c:v>
                </c:pt>
                <c:pt idx="648">
                  <c:v>44148</c:v>
                </c:pt>
                <c:pt idx="649">
                  <c:v>44149</c:v>
                </c:pt>
                <c:pt idx="650">
                  <c:v>44152</c:v>
                </c:pt>
                <c:pt idx="651">
                  <c:v>44153</c:v>
                </c:pt>
                <c:pt idx="652">
                  <c:v>44154</c:v>
                </c:pt>
                <c:pt idx="653">
                  <c:v>44155</c:v>
                </c:pt>
                <c:pt idx="654">
                  <c:v>44158</c:v>
                </c:pt>
                <c:pt idx="655">
                  <c:v>44159</c:v>
                </c:pt>
                <c:pt idx="656">
                  <c:v>44160</c:v>
                </c:pt>
                <c:pt idx="657">
                  <c:v>44161</c:v>
                </c:pt>
                <c:pt idx="658">
                  <c:v>44162</c:v>
                </c:pt>
                <c:pt idx="659">
                  <c:v>44166</c:v>
                </c:pt>
                <c:pt idx="660">
                  <c:v>44167</c:v>
                </c:pt>
                <c:pt idx="661">
                  <c:v>44168</c:v>
                </c:pt>
                <c:pt idx="662">
                  <c:v>44169</c:v>
                </c:pt>
                <c:pt idx="663">
                  <c:v>44172</c:v>
                </c:pt>
                <c:pt idx="664">
                  <c:v>44173</c:v>
                </c:pt>
                <c:pt idx="665">
                  <c:v>44174</c:v>
                </c:pt>
                <c:pt idx="666">
                  <c:v>44175</c:v>
                </c:pt>
                <c:pt idx="667">
                  <c:v>44176</c:v>
                </c:pt>
                <c:pt idx="668">
                  <c:v>44179</c:v>
                </c:pt>
                <c:pt idx="669">
                  <c:v>44180</c:v>
                </c:pt>
                <c:pt idx="670">
                  <c:v>44181</c:v>
                </c:pt>
                <c:pt idx="671">
                  <c:v>44182</c:v>
                </c:pt>
                <c:pt idx="672">
                  <c:v>44183</c:v>
                </c:pt>
                <c:pt idx="673">
                  <c:v>44186</c:v>
                </c:pt>
                <c:pt idx="674">
                  <c:v>44187</c:v>
                </c:pt>
                <c:pt idx="675">
                  <c:v>44188</c:v>
                </c:pt>
                <c:pt idx="676">
                  <c:v>44189</c:v>
                </c:pt>
                <c:pt idx="677">
                  <c:v>44193</c:v>
                </c:pt>
                <c:pt idx="678">
                  <c:v>44194</c:v>
                </c:pt>
                <c:pt idx="679">
                  <c:v>44195</c:v>
                </c:pt>
                <c:pt idx="680">
                  <c:v>44196</c:v>
                </c:pt>
                <c:pt idx="681">
                  <c:v>44197</c:v>
                </c:pt>
                <c:pt idx="682">
                  <c:v>44200</c:v>
                </c:pt>
                <c:pt idx="683">
                  <c:v>44201</c:v>
                </c:pt>
                <c:pt idx="684">
                  <c:v>44202</c:v>
                </c:pt>
                <c:pt idx="685">
                  <c:v>44203</c:v>
                </c:pt>
                <c:pt idx="686">
                  <c:v>44204</c:v>
                </c:pt>
                <c:pt idx="687">
                  <c:v>44207</c:v>
                </c:pt>
                <c:pt idx="688">
                  <c:v>44208</c:v>
                </c:pt>
                <c:pt idx="689">
                  <c:v>44209</c:v>
                </c:pt>
                <c:pt idx="690">
                  <c:v>44210</c:v>
                </c:pt>
                <c:pt idx="691">
                  <c:v>44211</c:v>
                </c:pt>
                <c:pt idx="692">
                  <c:v>44214</c:v>
                </c:pt>
                <c:pt idx="693">
                  <c:v>44215</c:v>
                </c:pt>
                <c:pt idx="694">
                  <c:v>44216</c:v>
                </c:pt>
                <c:pt idx="695">
                  <c:v>44217</c:v>
                </c:pt>
                <c:pt idx="696">
                  <c:v>44218</c:v>
                </c:pt>
                <c:pt idx="697">
                  <c:v>44221</c:v>
                </c:pt>
                <c:pt idx="698">
                  <c:v>44223</c:v>
                </c:pt>
                <c:pt idx="699">
                  <c:v>44224</c:v>
                </c:pt>
                <c:pt idx="700">
                  <c:v>44225</c:v>
                </c:pt>
                <c:pt idx="701">
                  <c:v>44228</c:v>
                </c:pt>
                <c:pt idx="702">
                  <c:v>44229</c:v>
                </c:pt>
                <c:pt idx="703">
                  <c:v>44230</c:v>
                </c:pt>
                <c:pt idx="704">
                  <c:v>44231</c:v>
                </c:pt>
                <c:pt idx="705">
                  <c:v>44232</c:v>
                </c:pt>
                <c:pt idx="706">
                  <c:v>44235</c:v>
                </c:pt>
                <c:pt idx="707">
                  <c:v>44236</c:v>
                </c:pt>
                <c:pt idx="708">
                  <c:v>44237</c:v>
                </c:pt>
                <c:pt idx="709">
                  <c:v>44238</c:v>
                </c:pt>
                <c:pt idx="710">
                  <c:v>44239</c:v>
                </c:pt>
                <c:pt idx="711">
                  <c:v>44242</c:v>
                </c:pt>
                <c:pt idx="712">
                  <c:v>44243</c:v>
                </c:pt>
                <c:pt idx="713">
                  <c:v>44244</c:v>
                </c:pt>
                <c:pt idx="714">
                  <c:v>44245</c:v>
                </c:pt>
                <c:pt idx="715">
                  <c:v>44246</c:v>
                </c:pt>
                <c:pt idx="716">
                  <c:v>44249</c:v>
                </c:pt>
                <c:pt idx="717">
                  <c:v>44250</c:v>
                </c:pt>
                <c:pt idx="718">
                  <c:v>44251</c:v>
                </c:pt>
                <c:pt idx="719">
                  <c:v>44252</c:v>
                </c:pt>
                <c:pt idx="720">
                  <c:v>44253</c:v>
                </c:pt>
                <c:pt idx="721">
                  <c:v>44256</c:v>
                </c:pt>
                <c:pt idx="722">
                  <c:v>44257</c:v>
                </c:pt>
                <c:pt idx="723">
                  <c:v>44258</c:v>
                </c:pt>
                <c:pt idx="724">
                  <c:v>44259</c:v>
                </c:pt>
                <c:pt idx="725">
                  <c:v>44260</c:v>
                </c:pt>
                <c:pt idx="726">
                  <c:v>44263</c:v>
                </c:pt>
                <c:pt idx="727">
                  <c:v>44264</c:v>
                </c:pt>
                <c:pt idx="728">
                  <c:v>44265</c:v>
                </c:pt>
                <c:pt idx="729">
                  <c:v>44267</c:v>
                </c:pt>
                <c:pt idx="730">
                  <c:v>44270</c:v>
                </c:pt>
                <c:pt idx="731">
                  <c:v>44271</c:v>
                </c:pt>
                <c:pt idx="732">
                  <c:v>44272</c:v>
                </c:pt>
                <c:pt idx="733">
                  <c:v>44273</c:v>
                </c:pt>
                <c:pt idx="734">
                  <c:v>44274</c:v>
                </c:pt>
                <c:pt idx="735">
                  <c:v>44277</c:v>
                </c:pt>
                <c:pt idx="736">
                  <c:v>44278</c:v>
                </c:pt>
                <c:pt idx="737">
                  <c:v>44279</c:v>
                </c:pt>
                <c:pt idx="738">
                  <c:v>44280</c:v>
                </c:pt>
                <c:pt idx="739">
                  <c:v>44281</c:v>
                </c:pt>
                <c:pt idx="740">
                  <c:v>44285</c:v>
                </c:pt>
                <c:pt idx="741">
                  <c:v>44286</c:v>
                </c:pt>
                <c:pt idx="742">
                  <c:v>44287</c:v>
                </c:pt>
                <c:pt idx="743">
                  <c:v>44291</c:v>
                </c:pt>
                <c:pt idx="744">
                  <c:v>44292</c:v>
                </c:pt>
                <c:pt idx="745">
                  <c:v>44293</c:v>
                </c:pt>
                <c:pt idx="746">
                  <c:v>44294</c:v>
                </c:pt>
                <c:pt idx="747">
                  <c:v>44295</c:v>
                </c:pt>
                <c:pt idx="748">
                  <c:v>44298</c:v>
                </c:pt>
                <c:pt idx="749">
                  <c:v>44299</c:v>
                </c:pt>
                <c:pt idx="750">
                  <c:v>44301</c:v>
                </c:pt>
                <c:pt idx="751">
                  <c:v>44302</c:v>
                </c:pt>
                <c:pt idx="752">
                  <c:v>44305</c:v>
                </c:pt>
                <c:pt idx="753">
                  <c:v>44306</c:v>
                </c:pt>
                <c:pt idx="754">
                  <c:v>44308</c:v>
                </c:pt>
                <c:pt idx="755">
                  <c:v>44309</c:v>
                </c:pt>
                <c:pt idx="756">
                  <c:v>44312</c:v>
                </c:pt>
                <c:pt idx="757">
                  <c:v>44313</c:v>
                </c:pt>
                <c:pt idx="758">
                  <c:v>44314</c:v>
                </c:pt>
                <c:pt idx="759">
                  <c:v>44315</c:v>
                </c:pt>
                <c:pt idx="760">
                  <c:v>44316</c:v>
                </c:pt>
                <c:pt idx="761">
                  <c:v>44319</c:v>
                </c:pt>
                <c:pt idx="762">
                  <c:v>44320</c:v>
                </c:pt>
                <c:pt idx="763">
                  <c:v>44321</c:v>
                </c:pt>
                <c:pt idx="764">
                  <c:v>44322</c:v>
                </c:pt>
                <c:pt idx="765">
                  <c:v>44323</c:v>
                </c:pt>
                <c:pt idx="766">
                  <c:v>44326</c:v>
                </c:pt>
                <c:pt idx="767">
                  <c:v>44327</c:v>
                </c:pt>
                <c:pt idx="768">
                  <c:v>44328</c:v>
                </c:pt>
                <c:pt idx="769">
                  <c:v>44330</c:v>
                </c:pt>
                <c:pt idx="770">
                  <c:v>44333</c:v>
                </c:pt>
                <c:pt idx="771">
                  <c:v>44334</c:v>
                </c:pt>
                <c:pt idx="772">
                  <c:v>44335</c:v>
                </c:pt>
                <c:pt idx="773">
                  <c:v>44336</c:v>
                </c:pt>
                <c:pt idx="774">
                  <c:v>44337</c:v>
                </c:pt>
                <c:pt idx="775">
                  <c:v>44340</c:v>
                </c:pt>
                <c:pt idx="776">
                  <c:v>44341</c:v>
                </c:pt>
                <c:pt idx="777">
                  <c:v>44342</c:v>
                </c:pt>
                <c:pt idx="778">
                  <c:v>44343</c:v>
                </c:pt>
                <c:pt idx="779">
                  <c:v>44344</c:v>
                </c:pt>
                <c:pt idx="780">
                  <c:v>44347</c:v>
                </c:pt>
                <c:pt idx="781">
                  <c:v>44348</c:v>
                </c:pt>
                <c:pt idx="782">
                  <c:v>44349</c:v>
                </c:pt>
                <c:pt idx="783">
                  <c:v>44350</c:v>
                </c:pt>
                <c:pt idx="784">
                  <c:v>44351</c:v>
                </c:pt>
                <c:pt idx="785">
                  <c:v>44354</c:v>
                </c:pt>
                <c:pt idx="786">
                  <c:v>44355</c:v>
                </c:pt>
                <c:pt idx="787">
                  <c:v>44356</c:v>
                </c:pt>
                <c:pt idx="788">
                  <c:v>44357</c:v>
                </c:pt>
                <c:pt idx="789">
                  <c:v>44358</c:v>
                </c:pt>
                <c:pt idx="790">
                  <c:v>44361</c:v>
                </c:pt>
                <c:pt idx="791">
                  <c:v>44362</c:v>
                </c:pt>
                <c:pt idx="792">
                  <c:v>44363</c:v>
                </c:pt>
                <c:pt idx="793">
                  <c:v>44364</c:v>
                </c:pt>
                <c:pt idx="794">
                  <c:v>44365</c:v>
                </c:pt>
                <c:pt idx="795">
                  <c:v>44368</c:v>
                </c:pt>
                <c:pt idx="796">
                  <c:v>44369</c:v>
                </c:pt>
                <c:pt idx="797">
                  <c:v>44370</c:v>
                </c:pt>
                <c:pt idx="798">
                  <c:v>44371</c:v>
                </c:pt>
                <c:pt idx="799">
                  <c:v>44372</c:v>
                </c:pt>
                <c:pt idx="800">
                  <c:v>44375</c:v>
                </c:pt>
                <c:pt idx="801">
                  <c:v>44376</c:v>
                </c:pt>
                <c:pt idx="802">
                  <c:v>44377</c:v>
                </c:pt>
                <c:pt idx="803">
                  <c:v>44378</c:v>
                </c:pt>
                <c:pt idx="804">
                  <c:v>44379</c:v>
                </c:pt>
                <c:pt idx="805">
                  <c:v>44382</c:v>
                </c:pt>
                <c:pt idx="806">
                  <c:v>44383</c:v>
                </c:pt>
                <c:pt idx="807">
                  <c:v>44384</c:v>
                </c:pt>
                <c:pt idx="808">
                  <c:v>44385</c:v>
                </c:pt>
                <c:pt idx="809">
                  <c:v>44386</c:v>
                </c:pt>
                <c:pt idx="810">
                  <c:v>44389</c:v>
                </c:pt>
                <c:pt idx="811">
                  <c:v>44390</c:v>
                </c:pt>
                <c:pt idx="812">
                  <c:v>44391</c:v>
                </c:pt>
                <c:pt idx="813">
                  <c:v>44392</c:v>
                </c:pt>
                <c:pt idx="814">
                  <c:v>44393</c:v>
                </c:pt>
                <c:pt idx="815">
                  <c:v>44396</c:v>
                </c:pt>
                <c:pt idx="816">
                  <c:v>44397</c:v>
                </c:pt>
                <c:pt idx="817">
                  <c:v>44399</c:v>
                </c:pt>
                <c:pt idx="818">
                  <c:v>44400</c:v>
                </c:pt>
                <c:pt idx="819">
                  <c:v>44403</c:v>
                </c:pt>
                <c:pt idx="820">
                  <c:v>44404</c:v>
                </c:pt>
                <c:pt idx="821">
                  <c:v>44405</c:v>
                </c:pt>
                <c:pt idx="822">
                  <c:v>44406</c:v>
                </c:pt>
                <c:pt idx="823">
                  <c:v>44407</c:v>
                </c:pt>
                <c:pt idx="824">
                  <c:v>44410</c:v>
                </c:pt>
                <c:pt idx="825">
                  <c:v>44411</c:v>
                </c:pt>
                <c:pt idx="826">
                  <c:v>44412</c:v>
                </c:pt>
                <c:pt idx="827">
                  <c:v>44413</c:v>
                </c:pt>
                <c:pt idx="828">
                  <c:v>44414</c:v>
                </c:pt>
                <c:pt idx="829">
                  <c:v>44417</c:v>
                </c:pt>
                <c:pt idx="830">
                  <c:v>44418</c:v>
                </c:pt>
                <c:pt idx="831">
                  <c:v>44419</c:v>
                </c:pt>
                <c:pt idx="832">
                  <c:v>44420</c:v>
                </c:pt>
                <c:pt idx="833">
                  <c:v>44421</c:v>
                </c:pt>
                <c:pt idx="834">
                  <c:v>44424</c:v>
                </c:pt>
                <c:pt idx="835">
                  <c:v>44425</c:v>
                </c:pt>
                <c:pt idx="836">
                  <c:v>44426</c:v>
                </c:pt>
                <c:pt idx="837">
                  <c:v>44428</c:v>
                </c:pt>
                <c:pt idx="838">
                  <c:v>44431</c:v>
                </c:pt>
                <c:pt idx="839">
                  <c:v>44432</c:v>
                </c:pt>
                <c:pt idx="840">
                  <c:v>44433</c:v>
                </c:pt>
                <c:pt idx="841">
                  <c:v>44434</c:v>
                </c:pt>
                <c:pt idx="842">
                  <c:v>44435</c:v>
                </c:pt>
                <c:pt idx="843">
                  <c:v>44438</c:v>
                </c:pt>
                <c:pt idx="844">
                  <c:v>44439</c:v>
                </c:pt>
                <c:pt idx="845">
                  <c:v>44440</c:v>
                </c:pt>
                <c:pt idx="846">
                  <c:v>44441</c:v>
                </c:pt>
                <c:pt idx="847">
                  <c:v>44442</c:v>
                </c:pt>
                <c:pt idx="848">
                  <c:v>44445</c:v>
                </c:pt>
                <c:pt idx="849">
                  <c:v>44446</c:v>
                </c:pt>
                <c:pt idx="850">
                  <c:v>44447</c:v>
                </c:pt>
                <c:pt idx="851">
                  <c:v>44448</c:v>
                </c:pt>
                <c:pt idx="852">
                  <c:v>44452</c:v>
                </c:pt>
                <c:pt idx="853">
                  <c:v>44453</c:v>
                </c:pt>
                <c:pt idx="854">
                  <c:v>44454</c:v>
                </c:pt>
                <c:pt idx="855">
                  <c:v>44455</c:v>
                </c:pt>
                <c:pt idx="856">
                  <c:v>44456</c:v>
                </c:pt>
                <c:pt idx="857">
                  <c:v>44459</c:v>
                </c:pt>
                <c:pt idx="858">
                  <c:v>44460</c:v>
                </c:pt>
                <c:pt idx="859">
                  <c:v>44461</c:v>
                </c:pt>
                <c:pt idx="860">
                  <c:v>44462</c:v>
                </c:pt>
                <c:pt idx="861">
                  <c:v>44463</c:v>
                </c:pt>
                <c:pt idx="862">
                  <c:v>44466</c:v>
                </c:pt>
                <c:pt idx="863">
                  <c:v>44467</c:v>
                </c:pt>
                <c:pt idx="864">
                  <c:v>44468</c:v>
                </c:pt>
                <c:pt idx="865">
                  <c:v>44469</c:v>
                </c:pt>
                <c:pt idx="866">
                  <c:v>44470</c:v>
                </c:pt>
                <c:pt idx="867">
                  <c:v>44473</c:v>
                </c:pt>
                <c:pt idx="868">
                  <c:v>44474</c:v>
                </c:pt>
                <c:pt idx="869">
                  <c:v>44475</c:v>
                </c:pt>
                <c:pt idx="870">
                  <c:v>44476</c:v>
                </c:pt>
                <c:pt idx="871">
                  <c:v>44477</c:v>
                </c:pt>
                <c:pt idx="872">
                  <c:v>44480</c:v>
                </c:pt>
                <c:pt idx="873">
                  <c:v>44481</c:v>
                </c:pt>
                <c:pt idx="874">
                  <c:v>44482</c:v>
                </c:pt>
                <c:pt idx="875">
                  <c:v>44483</c:v>
                </c:pt>
                <c:pt idx="876">
                  <c:v>44487</c:v>
                </c:pt>
                <c:pt idx="877">
                  <c:v>44488</c:v>
                </c:pt>
                <c:pt idx="878">
                  <c:v>44489</c:v>
                </c:pt>
                <c:pt idx="879">
                  <c:v>44490</c:v>
                </c:pt>
                <c:pt idx="880">
                  <c:v>44491</c:v>
                </c:pt>
                <c:pt idx="881">
                  <c:v>44494</c:v>
                </c:pt>
                <c:pt idx="882">
                  <c:v>44495</c:v>
                </c:pt>
                <c:pt idx="883">
                  <c:v>44496</c:v>
                </c:pt>
                <c:pt idx="884">
                  <c:v>44497</c:v>
                </c:pt>
                <c:pt idx="885">
                  <c:v>44498</c:v>
                </c:pt>
                <c:pt idx="886">
                  <c:v>44501</c:v>
                </c:pt>
                <c:pt idx="887">
                  <c:v>44502</c:v>
                </c:pt>
                <c:pt idx="888">
                  <c:v>44503</c:v>
                </c:pt>
                <c:pt idx="889">
                  <c:v>44504</c:v>
                </c:pt>
                <c:pt idx="890">
                  <c:v>44508</c:v>
                </c:pt>
                <c:pt idx="891">
                  <c:v>44509</c:v>
                </c:pt>
                <c:pt idx="892">
                  <c:v>44510</c:v>
                </c:pt>
                <c:pt idx="893">
                  <c:v>44511</c:v>
                </c:pt>
                <c:pt idx="894">
                  <c:v>44512</c:v>
                </c:pt>
                <c:pt idx="895">
                  <c:v>44515</c:v>
                </c:pt>
                <c:pt idx="896">
                  <c:v>44516</c:v>
                </c:pt>
                <c:pt idx="897">
                  <c:v>44517</c:v>
                </c:pt>
                <c:pt idx="898">
                  <c:v>44518</c:v>
                </c:pt>
                <c:pt idx="899">
                  <c:v>44522</c:v>
                </c:pt>
                <c:pt idx="900">
                  <c:v>44523</c:v>
                </c:pt>
                <c:pt idx="901">
                  <c:v>44524</c:v>
                </c:pt>
                <c:pt idx="902">
                  <c:v>44525</c:v>
                </c:pt>
                <c:pt idx="903">
                  <c:v>44526</c:v>
                </c:pt>
                <c:pt idx="904">
                  <c:v>44529</c:v>
                </c:pt>
                <c:pt idx="905">
                  <c:v>44530</c:v>
                </c:pt>
                <c:pt idx="906">
                  <c:v>44531</c:v>
                </c:pt>
                <c:pt idx="907">
                  <c:v>44532</c:v>
                </c:pt>
                <c:pt idx="908">
                  <c:v>44533</c:v>
                </c:pt>
                <c:pt idx="909">
                  <c:v>44536</c:v>
                </c:pt>
                <c:pt idx="910">
                  <c:v>44537</c:v>
                </c:pt>
                <c:pt idx="911">
                  <c:v>44538</c:v>
                </c:pt>
                <c:pt idx="912">
                  <c:v>44539</c:v>
                </c:pt>
                <c:pt idx="913">
                  <c:v>44540</c:v>
                </c:pt>
                <c:pt idx="914">
                  <c:v>44543</c:v>
                </c:pt>
                <c:pt idx="915">
                  <c:v>44544</c:v>
                </c:pt>
                <c:pt idx="916">
                  <c:v>44545</c:v>
                </c:pt>
                <c:pt idx="917">
                  <c:v>44546</c:v>
                </c:pt>
                <c:pt idx="918">
                  <c:v>44547</c:v>
                </c:pt>
                <c:pt idx="919">
                  <c:v>44550</c:v>
                </c:pt>
                <c:pt idx="920">
                  <c:v>44551</c:v>
                </c:pt>
                <c:pt idx="921">
                  <c:v>44552</c:v>
                </c:pt>
                <c:pt idx="922">
                  <c:v>44553</c:v>
                </c:pt>
                <c:pt idx="923">
                  <c:v>44554</c:v>
                </c:pt>
                <c:pt idx="924">
                  <c:v>44557</c:v>
                </c:pt>
                <c:pt idx="925">
                  <c:v>44558</c:v>
                </c:pt>
                <c:pt idx="926">
                  <c:v>44559</c:v>
                </c:pt>
                <c:pt idx="927">
                  <c:v>44560</c:v>
                </c:pt>
                <c:pt idx="928">
                  <c:v>44561</c:v>
                </c:pt>
                <c:pt idx="929">
                  <c:v>44564</c:v>
                </c:pt>
                <c:pt idx="930">
                  <c:v>44565</c:v>
                </c:pt>
                <c:pt idx="931">
                  <c:v>44566</c:v>
                </c:pt>
                <c:pt idx="932">
                  <c:v>44567</c:v>
                </c:pt>
                <c:pt idx="933">
                  <c:v>44568</c:v>
                </c:pt>
                <c:pt idx="934">
                  <c:v>44571</c:v>
                </c:pt>
                <c:pt idx="935">
                  <c:v>44572</c:v>
                </c:pt>
                <c:pt idx="936">
                  <c:v>44573</c:v>
                </c:pt>
                <c:pt idx="937">
                  <c:v>44574</c:v>
                </c:pt>
                <c:pt idx="938">
                  <c:v>44575</c:v>
                </c:pt>
                <c:pt idx="939">
                  <c:v>44578</c:v>
                </c:pt>
                <c:pt idx="940">
                  <c:v>44579</c:v>
                </c:pt>
                <c:pt idx="941">
                  <c:v>44580</c:v>
                </c:pt>
                <c:pt idx="942">
                  <c:v>44581</c:v>
                </c:pt>
                <c:pt idx="943">
                  <c:v>44582</c:v>
                </c:pt>
                <c:pt idx="944">
                  <c:v>44585</c:v>
                </c:pt>
                <c:pt idx="945">
                  <c:v>44586</c:v>
                </c:pt>
                <c:pt idx="946">
                  <c:v>44588</c:v>
                </c:pt>
                <c:pt idx="947">
                  <c:v>44589</c:v>
                </c:pt>
                <c:pt idx="948">
                  <c:v>44592</c:v>
                </c:pt>
                <c:pt idx="949">
                  <c:v>44593</c:v>
                </c:pt>
                <c:pt idx="950">
                  <c:v>44594</c:v>
                </c:pt>
                <c:pt idx="951">
                  <c:v>44595</c:v>
                </c:pt>
                <c:pt idx="952">
                  <c:v>44596</c:v>
                </c:pt>
                <c:pt idx="953">
                  <c:v>44599</c:v>
                </c:pt>
                <c:pt idx="954">
                  <c:v>44600</c:v>
                </c:pt>
                <c:pt idx="955">
                  <c:v>44601</c:v>
                </c:pt>
                <c:pt idx="956">
                  <c:v>44602</c:v>
                </c:pt>
                <c:pt idx="957">
                  <c:v>44603</c:v>
                </c:pt>
                <c:pt idx="958">
                  <c:v>44606</c:v>
                </c:pt>
                <c:pt idx="959">
                  <c:v>44607</c:v>
                </c:pt>
                <c:pt idx="960">
                  <c:v>44608</c:v>
                </c:pt>
                <c:pt idx="961">
                  <c:v>44609</c:v>
                </c:pt>
                <c:pt idx="962">
                  <c:v>44610</c:v>
                </c:pt>
                <c:pt idx="963">
                  <c:v>44613</c:v>
                </c:pt>
                <c:pt idx="964">
                  <c:v>44614</c:v>
                </c:pt>
                <c:pt idx="965">
                  <c:v>44615</c:v>
                </c:pt>
                <c:pt idx="966">
                  <c:v>44616</c:v>
                </c:pt>
                <c:pt idx="967">
                  <c:v>44617</c:v>
                </c:pt>
                <c:pt idx="968">
                  <c:v>44620</c:v>
                </c:pt>
                <c:pt idx="969">
                  <c:v>44622</c:v>
                </c:pt>
                <c:pt idx="970">
                  <c:v>44623</c:v>
                </c:pt>
                <c:pt idx="971">
                  <c:v>44624</c:v>
                </c:pt>
                <c:pt idx="972">
                  <c:v>44627</c:v>
                </c:pt>
                <c:pt idx="973">
                  <c:v>44628</c:v>
                </c:pt>
                <c:pt idx="974">
                  <c:v>44629</c:v>
                </c:pt>
                <c:pt idx="975">
                  <c:v>44630</c:v>
                </c:pt>
                <c:pt idx="976">
                  <c:v>44631</c:v>
                </c:pt>
                <c:pt idx="977">
                  <c:v>44634</c:v>
                </c:pt>
                <c:pt idx="978">
                  <c:v>44635</c:v>
                </c:pt>
                <c:pt idx="979">
                  <c:v>44636</c:v>
                </c:pt>
                <c:pt idx="980">
                  <c:v>44637</c:v>
                </c:pt>
                <c:pt idx="981">
                  <c:v>44641</c:v>
                </c:pt>
                <c:pt idx="982">
                  <c:v>44642</c:v>
                </c:pt>
                <c:pt idx="983">
                  <c:v>44643</c:v>
                </c:pt>
                <c:pt idx="984">
                  <c:v>44644</c:v>
                </c:pt>
                <c:pt idx="985">
                  <c:v>44645</c:v>
                </c:pt>
                <c:pt idx="986">
                  <c:v>44648</c:v>
                </c:pt>
                <c:pt idx="987">
                  <c:v>44649</c:v>
                </c:pt>
                <c:pt idx="988">
                  <c:v>44650</c:v>
                </c:pt>
                <c:pt idx="989">
                  <c:v>44651</c:v>
                </c:pt>
                <c:pt idx="990">
                  <c:v>44652</c:v>
                </c:pt>
                <c:pt idx="991">
                  <c:v>44655</c:v>
                </c:pt>
                <c:pt idx="992">
                  <c:v>44656</c:v>
                </c:pt>
                <c:pt idx="993">
                  <c:v>44657</c:v>
                </c:pt>
                <c:pt idx="994">
                  <c:v>44658</c:v>
                </c:pt>
                <c:pt idx="995">
                  <c:v>44659</c:v>
                </c:pt>
                <c:pt idx="996">
                  <c:v>44662</c:v>
                </c:pt>
                <c:pt idx="997">
                  <c:v>44663</c:v>
                </c:pt>
                <c:pt idx="998">
                  <c:v>44664</c:v>
                </c:pt>
                <c:pt idx="999">
                  <c:v>44669</c:v>
                </c:pt>
                <c:pt idx="1000">
                  <c:v>44670</c:v>
                </c:pt>
                <c:pt idx="1001">
                  <c:v>44671</c:v>
                </c:pt>
                <c:pt idx="1002">
                  <c:v>44672</c:v>
                </c:pt>
                <c:pt idx="1003">
                  <c:v>44673</c:v>
                </c:pt>
                <c:pt idx="1004">
                  <c:v>44676</c:v>
                </c:pt>
                <c:pt idx="1005">
                  <c:v>44677</c:v>
                </c:pt>
                <c:pt idx="1006">
                  <c:v>44678</c:v>
                </c:pt>
                <c:pt idx="1007">
                  <c:v>44679</c:v>
                </c:pt>
                <c:pt idx="1008">
                  <c:v>44680</c:v>
                </c:pt>
                <c:pt idx="1009">
                  <c:v>44683</c:v>
                </c:pt>
                <c:pt idx="1010">
                  <c:v>44685</c:v>
                </c:pt>
                <c:pt idx="1011">
                  <c:v>44686</c:v>
                </c:pt>
                <c:pt idx="1012">
                  <c:v>44687</c:v>
                </c:pt>
                <c:pt idx="1013">
                  <c:v>44690</c:v>
                </c:pt>
                <c:pt idx="1014">
                  <c:v>44691</c:v>
                </c:pt>
                <c:pt idx="1015">
                  <c:v>44692</c:v>
                </c:pt>
                <c:pt idx="1016">
                  <c:v>44693</c:v>
                </c:pt>
                <c:pt idx="1017">
                  <c:v>44694</c:v>
                </c:pt>
                <c:pt idx="1018">
                  <c:v>44697</c:v>
                </c:pt>
                <c:pt idx="1019">
                  <c:v>44698</c:v>
                </c:pt>
                <c:pt idx="1020">
                  <c:v>44699</c:v>
                </c:pt>
                <c:pt idx="1021">
                  <c:v>44700</c:v>
                </c:pt>
                <c:pt idx="1022">
                  <c:v>44701</c:v>
                </c:pt>
                <c:pt idx="1023">
                  <c:v>44704</c:v>
                </c:pt>
                <c:pt idx="1024">
                  <c:v>44705</c:v>
                </c:pt>
                <c:pt idx="1025">
                  <c:v>44706</c:v>
                </c:pt>
                <c:pt idx="1026">
                  <c:v>44707</c:v>
                </c:pt>
                <c:pt idx="1027">
                  <c:v>44708</c:v>
                </c:pt>
                <c:pt idx="1028">
                  <c:v>44711</c:v>
                </c:pt>
                <c:pt idx="1029">
                  <c:v>44712</c:v>
                </c:pt>
                <c:pt idx="1030">
                  <c:v>44713</c:v>
                </c:pt>
                <c:pt idx="1031">
                  <c:v>44714</c:v>
                </c:pt>
                <c:pt idx="1032">
                  <c:v>44715</c:v>
                </c:pt>
                <c:pt idx="1033">
                  <c:v>44718</c:v>
                </c:pt>
                <c:pt idx="1034">
                  <c:v>44719</c:v>
                </c:pt>
                <c:pt idx="1035">
                  <c:v>44720</c:v>
                </c:pt>
                <c:pt idx="1036">
                  <c:v>44721</c:v>
                </c:pt>
                <c:pt idx="1037">
                  <c:v>44722</c:v>
                </c:pt>
                <c:pt idx="1038">
                  <c:v>44725</c:v>
                </c:pt>
                <c:pt idx="1039">
                  <c:v>44726</c:v>
                </c:pt>
                <c:pt idx="1040">
                  <c:v>44727</c:v>
                </c:pt>
                <c:pt idx="1041">
                  <c:v>44728</c:v>
                </c:pt>
                <c:pt idx="1042">
                  <c:v>44729</c:v>
                </c:pt>
                <c:pt idx="1043">
                  <c:v>44732</c:v>
                </c:pt>
                <c:pt idx="1044">
                  <c:v>44733</c:v>
                </c:pt>
                <c:pt idx="1045">
                  <c:v>44734</c:v>
                </c:pt>
                <c:pt idx="1046">
                  <c:v>44735</c:v>
                </c:pt>
                <c:pt idx="1047">
                  <c:v>44736</c:v>
                </c:pt>
                <c:pt idx="1048">
                  <c:v>44739</c:v>
                </c:pt>
                <c:pt idx="1049">
                  <c:v>44740</c:v>
                </c:pt>
                <c:pt idx="1050">
                  <c:v>44741</c:v>
                </c:pt>
                <c:pt idx="1051">
                  <c:v>44742</c:v>
                </c:pt>
                <c:pt idx="1052">
                  <c:v>44743</c:v>
                </c:pt>
                <c:pt idx="1053">
                  <c:v>44746</c:v>
                </c:pt>
                <c:pt idx="1054">
                  <c:v>44747</c:v>
                </c:pt>
                <c:pt idx="1055">
                  <c:v>44748</c:v>
                </c:pt>
                <c:pt idx="1056">
                  <c:v>44749</c:v>
                </c:pt>
                <c:pt idx="1057">
                  <c:v>44750</c:v>
                </c:pt>
                <c:pt idx="1058">
                  <c:v>44753</c:v>
                </c:pt>
                <c:pt idx="1059">
                  <c:v>44754</c:v>
                </c:pt>
                <c:pt idx="1060">
                  <c:v>44755</c:v>
                </c:pt>
                <c:pt idx="1061">
                  <c:v>44756</c:v>
                </c:pt>
                <c:pt idx="1062">
                  <c:v>44757</c:v>
                </c:pt>
                <c:pt idx="1063">
                  <c:v>44760</c:v>
                </c:pt>
                <c:pt idx="1064">
                  <c:v>44761</c:v>
                </c:pt>
                <c:pt idx="1065">
                  <c:v>44762</c:v>
                </c:pt>
                <c:pt idx="1066">
                  <c:v>44763</c:v>
                </c:pt>
                <c:pt idx="1067">
                  <c:v>44764</c:v>
                </c:pt>
                <c:pt idx="1068">
                  <c:v>44767</c:v>
                </c:pt>
                <c:pt idx="1069">
                  <c:v>44768</c:v>
                </c:pt>
                <c:pt idx="1070">
                  <c:v>44769</c:v>
                </c:pt>
                <c:pt idx="1071">
                  <c:v>44770</c:v>
                </c:pt>
                <c:pt idx="1072">
                  <c:v>44771</c:v>
                </c:pt>
                <c:pt idx="1073">
                  <c:v>44774</c:v>
                </c:pt>
                <c:pt idx="1074">
                  <c:v>44775</c:v>
                </c:pt>
                <c:pt idx="1075">
                  <c:v>44776</c:v>
                </c:pt>
                <c:pt idx="1076">
                  <c:v>44777</c:v>
                </c:pt>
                <c:pt idx="1077">
                  <c:v>44778</c:v>
                </c:pt>
                <c:pt idx="1078">
                  <c:v>44781</c:v>
                </c:pt>
                <c:pt idx="1079">
                  <c:v>44783</c:v>
                </c:pt>
                <c:pt idx="1080">
                  <c:v>44784</c:v>
                </c:pt>
                <c:pt idx="1081">
                  <c:v>44785</c:v>
                </c:pt>
                <c:pt idx="1082">
                  <c:v>44789</c:v>
                </c:pt>
                <c:pt idx="1083">
                  <c:v>44790</c:v>
                </c:pt>
                <c:pt idx="1084">
                  <c:v>44791</c:v>
                </c:pt>
                <c:pt idx="1085">
                  <c:v>44792</c:v>
                </c:pt>
                <c:pt idx="1086">
                  <c:v>44795</c:v>
                </c:pt>
                <c:pt idx="1087">
                  <c:v>44796</c:v>
                </c:pt>
                <c:pt idx="1088">
                  <c:v>44797</c:v>
                </c:pt>
                <c:pt idx="1089">
                  <c:v>44798</c:v>
                </c:pt>
                <c:pt idx="1090">
                  <c:v>44799</c:v>
                </c:pt>
                <c:pt idx="1091">
                  <c:v>44802</c:v>
                </c:pt>
                <c:pt idx="1092">
                  <c:v>44803</c:v>
                </c:pt>
                <c:pt idx="1093">
                  <c:v>44805</c:v>
                </c:pt>
                <c:pt idx="1094">
                  <c:v>44806</c:v>
                </c:pt>
                <c:pt idx="1095">
                  <c:v>44809</c:v>
                </c:pt>
                <c:pt idx="1096">
                  <c:v>44810</c:v>
                </c:pt>
                <c:pt idx="1097">
                  <c:v>44811</c:v>
                </c:pt>
                <c:pt idx="1098">
                  <c:v>44812</c:v>
                </c:pt>
                <c:pt idx="1099">
                  <c:v>44813</c:v>
                </c:pt>
                <c:pt idx="1100">
                  <c:v>44816</c:v>
                </c:pt>
                <c:pt idx="1101">
                  <c:v>44817</c:v>
                </c:pt>
                <c:pt idx="1102">
                  <c:v>44818</c:v>
                </c:pt>
                <c:pt idx="1103">
                  <c:v>44819</c:v>
                </c:pt>
                <c:pt idx="1104">
                  <c:v>44820</c:v>
                </c:pt>
                <c:pt idx="1105">
                  <c:v>44823</c:v>
                </c:pt>
                <c:pt idx="1106">
                  <c:v>44824</c:v>
                </c:pt>
                <c:pt idx="1107">
                  <c:v>44825</c:v>
                </c:pt>
                <c:pt idx="1108">
                  <c:v>44826</c:v>
                </c:pt>
                <c:pt idx="1109">
                  <c:v>44827</c:v>
                </c:pt>
                <c:pt idx="1110">
                  <c:v>44830</c:v>
                </c:pt>
                <c:pt idx="1111">
                  <c:v>44831</c:v>
                </c:pt>
                <c:pt idx="1112">
                  <c:v>44832</c:v>
                </c:pt>
                <c:pt idx="1113">
                  <c:v>44833</c:v>
                </c:pt>
                <c:pt idx="1114">
                  <c:v>44834</c:v>
                </c:pt>
                <c:pt idx="1115">
                  <c:v>44837</c:v>
                </c:pt>
                <c:pt idx="1116">
                  <c:v>44838</c:v>
                </c:pt>
                <c:pt idx="1117">
                  <c:v>44840</c:v>
                </c:pt>
                <c:pt idx="1118">
                  <c:v>44841</c:v>
                </c:pt>
                <c:pt idx="1119">
                  <c:v>44844</c:v>
                </c:pt>
                <c:pt idx="1120">
                  <c:v>44845</c:v>
                </c:pt>
                <c:pt idx="1121">
                  <c:v>44846</c:v>
                </c:pt>
                <c:pt idx="1122">
                  <c:v>44847</c:v>
                </c:pt>
                <c:pt idx="1123">
                  <c:v>44848</c:v>
                </c:pt>
                <c:pt idx="1124">
                  <c:v>44851</c:v>
                </c:pt>
                <c:pt idx="1125">
                  <c:v>44852</c:v>
                </c:pt>
                <c:pt idx="1126">
                  <c:v>44853</c:v>
                </c:pt>
                <c:pt idx="1127">
                  <c:v>44854</c:v>
                </c:pt>
                <c:pt idx="1128">
                  <c:v>44855</c:v>
                </c:pt>
                <c:pt idx="1129">
                  <c:v>44858</c:v>
                </c:pt>
                <c:pt idx="1130">
                  <c:v>44859</c:v>
                </c:pt>
                <c:pt idx="1131">
                  <c:v>44861</c:v>
                </c:pt>
                <c:pt idx="1132">
                  <c:v>44862</c:v>
                </c:pt>
                <c:pt idx="1133">
                  <c:v>44865</c:v>
                </c:pt>
                <c:pt idx="1134">
                  <c:v>44866</c:v>
                </c:pt>
                <c:pt idx="1135">
                  <c:v>44867</c:v>
                </c:pt>
                <c:pt idx="1136">
                  <c:v>44868</c:v>
                </c:pt>
                <c:pt idx="1137">
                  <c:v>44869</c:v>
                </c:pt>
                <c:pt idx="1138">
                  <c:v>44872</c:v>
                </c:pt>
                <c:pt idx="1139">
                  <c:v>44874</c:v>
                </c:pt>
                <c:pt idx="1140">
                  <c:v>44875</c:v>
                </c:pt>
                <c:pt idx="1141">
                  <c:v>44876</c:v>
                </c:pt>
                <c:pt idx="1142">
                  <c:v>44879</c:v>
                </c:pt>
                <c:pt idx="1143">
                  <c:v>44880</c:v>
                </c:pt>
                <c:pt idx="1144">
                  <c:v>44881</c:v>
                </c:pt>
                <c:pt idx="1145">
                  <c:v>44882</c:v>
                </c:pt>
                <c:pt idx="1146">
                  <c:v>44883</c:v>
                </c:pt>
                <c:pt idx="1147">
                  <c:v>44886</c:v>
                </c:pt>
                <c:pt idx="1148">
                  <c:v>44887</c:v>
                </c:pt>
                <c:pt idx="1149">
                  <c:v>44888</c:v>
                </c:pt>
                <c:pt idx="1150">
                  <c:v>44889</c:v>
                </c:pt>
                <c:pt idx="1151">
                  <c:v>44890</c:v>
                </c:pt>
                <c:pt idx="1152">
                  <c:v>44893</c:v>
                </c:pt>
                <c:pt idx="1153">
                  <c:v>44894</c:v>
                </c:pt>
                <c:pt idx="1154">
                  <c:v>44895</c:v>
                </c:pt>
                <c:pt idx="1155">
                  <c:v>44896</c:v>
                </c:pt>
                <c:pt idx="1156">
                  <c:v>44897</c:v>
                </c:pt>
                <c:pt idx="1157">
                  <c:v>44900</c:v>
                </c:pt>
                <c:pt idx="1158">
                  <c:v>44901</c:v>
                </c:pt>
                <c:pt idx="1159">
                  <c:v>44902</c:v>
                </c:pt>
                <c:pt idx="1160">
                  <c:v>44903</c:v>
                </c:pt>
                <c:pt idx="1161">
                  <c:v>44904</c:v>
                </c:pt>
                <c:pt idx="1162">
                  <c:v>44907</c:v>
                </c:pt>
                <c:pt idx="1163">
                  <c:v>44908</c:v>
                </c:pt>
                <c:pt idx="1164">
                  <c:v>44909</c:v>
                </c:pt>
                <c:pt idx="1165">
                  <c:v>44910</c:v>
                </c:pt>
                <c:pt idx="1166">
                  <c:v>44911</c:v>
                </c:pt>
                <c:pt idx="1167">
                  <c:v>44914</c:v>
                </c:pt>
                <c:pt idx="1168">
                  <c:v>44915</c:v>
                </c:pt>
                <c:pt idx="1169">
                  <c:v>44916</c:v>
                </c:pt>
                <c:pt idx="1170">
                  <c:v>44917</c:v>
                </c:pt>
                <c:pt idx="1171">
                  <c:v>44918</c:v>
                </c:pt>
                <c:pt idx="1172">
                  <c:v>44921</c:v>
                </c:pt>
                <c:pt idx="1173">
                  <c:v>44922</c:v>
                </c:pt>
                <c:pt idx="1174">
                  <c:v>44923</c:v>
                </c:pt>
                <c:pt idx="1175">
                  <c:v>44924</c:v>
                </c:pt>
                <c:pt idx="1176">
                  <c:v>44925</c:v>
                </c:pt>
                <c:pt idx="1177">
                  <c:v>44928</c:v>
                </c:pt>
                <c:pt idx="1178">
                  <c:v>44929</c:v>
                </c:pt>
                <c:pt idx="1179">
                  <c:v>44930</c:v>
                </c:pt>
                <c:pt idx="1180">
                  <c:v>44931</c:v>
                </c:pt>
                <c:pt idx="1181">
                  <c:v>44932</c:v>
                </c:pt>
                <c:pt idx="1182">
                  <c:v>44935</c:v>
                </c:pt>
                <c:pt idx="1183">
                  <c:v>44936</c:v>
                </c:pt>
                <c:pt idx="1184">
                  <c:v>44937</c:v>
                </c:pt>
                <c:pt idx="1185">
                  <c:v>44938</c:v>
                </c:pt>
                <c:pt idx="1186">
                  <c:v>44939</c:v>
                </c:pt>
                <c:pt idx="1187">
                  <c:v>44942</c:v>
                </c:pt>
                <c:pt idx="1188">
                  <c:v>44943</c:v>
                </c:pt>
                <c:pt idx="1189">
                  <c:v>44944</c:v>
                </c:pt>
                <c:pt idx="1190">
                  <c:v>44945</c:v>
                </c:pt>
                <c:pt idx="1191">
                  <c:v>44946</c:v>
                </c:pt>
                <c:pt idx="1192">
                  <c:v>44949</c:v>
                </c:pt>
                <c:pt idx="1193">
                  <c:v>44950</c:v>
                </c:pt>
                <c:pt idx="1194">
                  <c:v>44951</c:v>
                </c:pt>
                <c:pt idx="1195">
                  <c:v>44953</c:v>
                </c:pt>
                <c:pt idx="1196">
                  <c:v>44956</c:v>
                </c:pt>
                <c:pt idx="1197">
                  <c:v>44957</c:v>
                </c:pt>
                <c:pt idx="1198">
                  <c:v>44958</c:v>
                </c:pt>
                <c:pt idx="1199">
                  <c:v>44959</c:v>
                </c:pt>
                <c:pt idx="1200">
                  <c:v>44960</c:v>
                </c:pt>
                <c:pt idx="1201">
                  <c:v>44963</c:v>
                </c:pt>
                <c:pt idx="1202">
                  <c:v>44964</c:v>
                </c:pt>
                <c:pt idx="1203">
                  <c:v>44965</c:v>
                </c:pt>
                <c:pt idx="1204">
                  <c:v>44966</c:v>
                </c:pt>
                <c:pt idx="1205">
                  <c:v>44967</c:v>
                </c:pt>
                <c:pt idx="1206">
                  <c:v>44970</c:v>
                </c:pt>
                <c:pt idx="1207">
                  <c:v>44971</c:v>
                </c:pt>
                <c:pt idx="1208">
                  <c:v>44972</c:v>
                </c:pt>
                <c:pt idx="1209">
                  <c:v>44973</c:v>
                </c:pt>
                <c:pt idx="1210">
                  <c:v>44974</c:v>
                </c:pt>
                <c:pt idx="1211">
                  <c:v>44977</c:v>
                </c:pt>
                <c:pt idx="1212">
                  <c:v>44978</c:v>
                </c:pt>
                <c:pt idx="1213">
                  <c:v>44979</c:v>
                </c:pt>
                <c:pt idx="1214">
                  <c:v>44980</c:v>
                </c:pt>
                <c:pt idx="1215">
                  <c:v>44981</c:v>
                </c:pt>
                <c:pt idx="1216">
                  <c:v>44984</c:v>
                </c:pt>
                <c:pt idx="1217">
                  <c:v>44985</c:v>
                </c:pt>
                <c:pt idx="1218">
                  <c:v>44986</c:v>
                </c:pt>
                <c:pt idx="1219">
                  <c:v>44987</c:v>
                </c:pt>
                <c:pt idx="1220">
                  <c:v>44988</c:v>
                </c:pt>
                <c:pt idx="1221">
                  <c:v>44991</c:v>
                </c:pt>
                <c:pt idx="1222">
                  <c:v>44993</c:v>
                </c:pt>
                <c:pt idx="1223">
                  <c:v>44994</c:v>
                </c:pt>
                <c:pt idx="1224">
                  <c:v>44995</c:v>
                </c:pt>
                <c:pt idx="1225">
                  <c:v>44998</c:v>
                </c:pt>
                <c:pt idx="1226">
                  <c:v>44999</c:v>
                </c:pt>
                <c:pt idx="1227">
                  <c:v>45000</c:v>
                </c:pt>
                <c:pt idx="1228">
                  <c:v>45001</c:v>
                </c:pt>
                <c:pt idx="1229">
                  <c:v>45002</c:v>
                </c:pt>
                <c:pt idx="1230">
                  <c:v>45005</c:v>
                </c:pt>
                <c:pt idx="1231">
                  <c:v>45006</c:v>
                </c:pt>
                <c:pt idx="1232">
                  <c:v>45007</c:v>
                </c:pt>
                <c:pt idx="1233">
                  <c:v>45008</c:v>
                </c:pt>
                <c:pt idx="1234">
                  <c:v>45009</c:v>
                </c:pt>
                <c:pt idx="1235">
                  <c:v>45012</c:v>
                </c:pt>
                <c:pt idx="1236">
                  <c:v>45013</c:v>
                </c:pt>
                <c:pt idx="1237">
                  <c:v>45014</c:v>
                </c:pt>
              </c:numCache>
            </c:numRef>
          </c:cat>
          <c:val>
            <c:numRef>
              <c:f>'Beta+MCap 5'!$C$4:$C$1240</c:f>
              <c:numCache>
                <c:formatCode>0.00</c:formatCode>
                <c:ptCount val="1237"/>
                <c:pt idx="0">
                  <c:v>101.55114949999999</c:v>
                </c:pt>
                <c:pt idx="1">
                  <c:v>100.81770999999999</c:v>
                </c:pt>
                <c:pt idx="2">
                  <c:v>100.20715599999998</c:v>
                </c:pt>
                <c:pt idx="3">
                  <c:v>101.53334999999998</c:v>
                </c:pt>
                <c:pt idx="4">
                  <c:v>101.34667249999998</c:v>
                </c:pt>
                <c:pt idx="5">
                  <c:v>101.50503549999998</c:v>
                </c:pt>
                <c:pt idx="6">
                  <c:v>101.71898249999998</c:v>
                </c:pt>
                <c:pt idx="7">
                  <c:v>102.77074399999998</c:v>
                </c:pt>
                <c:pt idx="8">
                  <c:v>104.77805799999999</c:v>
                </c:pt>
                <c:pt idx="9">
                  <c:v>105.4390305</c:v>
                </c:pt>
                <c:pt idx="10">
                  <c:v>105.950029</c:v>
                </c:pt>
                <c:pt idx="11">
                  <c:v>106.4657995</c:v>
                </c:pt>
                <c:pt idx="12">
                  <c:v>106.1375395</c:v>
                </c:pt>
                <c:pt idx="13">
                  <c:v>106.92458999999999</c:v>
                </c:pt>
                <c:pt idx="14">
                  <c:v>109.52622599999999</c:v>
                </c:pt>
                <c:pt idx="15">
                  <c:v>109.37427349999999</c:v>
                </c:pt>
                <c:pt idx="16">
                  <c:v>108.76098499999998</c:v>
                </c:pt>
                <c:pt idx="17">
                  <c:v>109.25506649999998</c:v>
                </c:pt>
                <c:pt idx="18">
                  <c:v>110.42129399999999</c:v>
                </c:pt>
                <c:pt idx="19">
                  <c:v>109.04515049999999</c:v>
                </c:pt>
                <c:pt idx="20">
                  <c:v>110.3852555</c:v>
                </c:pt>
                <c:pt idx="21">
                  <c:v>109.253601</c:v>
                </c:pt>
                <c:pt idx="22">
                  <c:v>107.71842300000002</c:v>
                </c:pt>
                <c:pt idx="23">
                  <c:v>107.91073350000001</c:v>
                </c:pt>
                <c:pt idx="24">
                  <c:v>107.97423000000002</c:v>
                </c:pt>
                <c:pt idx="25">
                  <c:v>107.73165850000002</c:v>
                </c:pt>
                <c:pt idx="26">
                  <c:v>108.23043700000002</c:v>
                </c:pt>
                <c:pt idx="27">
                  <c:v>108.01408550000002</c:v>
                </c:pt>
                <c:pt idx="28">
                  <c:v>109.32884750000001</c:v>
                </c:pt>
                <c:pt idx="29">
                  <c:v>109.22536050000001</c:v>
                </c:pt>
                <c:pt idx="30">
                  <c:v>109.64511950000001</c:v>
                </c:pt>
                <c:pt idx="31">
                  <c:v>109.9923695</c:v>
                </c:pt>
                <c:pt idx="32">
                  <c:v>109.8237645</c:v>
                </c:pt>
                <c:pt idx="33">
                  <c:v>109.53953</c:v>
                </c:pt>
                <c:pt idx="34">
                  <c:v>108.9544325</c:v>
                </c:pt>
                <c:pt idx="35">
                  <c:v>108.76085550000001</c:v>
                </c:pt>
                <c:pt idx="36">
                  <c:v>108.209264</c:v>
                </c:pt>
                <c:pt idx="37">
                  <c:v>109.63960750000001</c:v>
                </c:pt>
                <c:pt idx="38">
                  <c:v>109.879013</c:v>
                </c:pt>
                <c:pt idx="39">
                  <c:v>108.77890600000001</c:v>
                </c:pt>
                <c:pt idx="40">
                  <c:v>108.62015350000001</c:v>
                </c:pt>
                <c:pt idx="41">
                  <c:v>108.73260550000001</c:v>
                </c:pt>
                <c:pt idx="42">
                  <c:v>110.36335000000001</c:v>
                </c:pt>
                <c:pt idx="43">
                  <c:v>110.10567750000001</c:v>
                </c:pt>
                <c:pt idx="44">
                  <c:v>109.58894400000001</c:v>
                </c:pt>
                <c:pt idx="45">
                  <c:v>108.88336600000001</c:v>
                </c:pt>
                <c:pt idx="46">
                  <c:v>109.61953050000001</c:v>
                </c:pt>
                <c:pt idx="47">
                  <c:v>110.78318750000001</c:v>
                </c:pt>
                <c:pt idx="48">
                  <c:v>111.07215450000001</c:v>
                </c:pt>
                <c:pt idx="49">
                  <c:v>111.07516</c:v>
                </c:pt>
                <c:pt idx="50">
                  <c:v>111.9387625</c:v>
                </c:pt>
                <c:pt idx="51">
                  <c:v>112.5823055</c:v>
                </c:pt>
                <c:pt idx="52">
                  <c:v>111.79764650000001</c:v>
                </c:pt>
                <c:pt idx="53">
                  <c:v>112.899584</c:v>
                </c:pt>
                <c:pt idx="54">
                  <c:v>112.26181500000001</c:v>
                </c:pt>
                <c:pt idx="55">
                  <c:v>111.43532700000002</c:v>
                </c:pt>
                <c:pt idx="56">
                  <c:v>111.86293600000002</c:v>
                </c:pt>
                <c:pt idx="57">
                  <c:v>112.00629450000002</c:v>
                </c:pt>
                <c:pt idx="58">
                  <c:v>112.28695650000002</c:v>
                </c:pt>
                <c:pt idx="59">
                  <c:v>112.49707550000001</c:v>
                </c:pt>
                <c:pt idx="60">
                  <c:v>112.95762850000001</c:v>
                </c:pt>
                <c:pt idx="61">
                  <c:v>113.27203850000001</c:v>
                </c:pt>
                <c:pt idx="62">
                  <c:v>111.57561150000001</c:v>
                </c:pt>
                <c:pt idx="63">
                  <c:v>112.53323850000001</c:v>
                </c:pt>
                <c:pt idx="64">
                  <c:v>112.15709650000001</c:v>
                </c:pt>
                <c:pt idx="65">
                  <c:v>112.73446750000002</c:v>
                </c:pt>
                <c:pt idx="66">
                  <c:v>113.37047250000002</c:v>
                </c:pt>
                <c:pt idx="67">
                  <c:v>113.64950350000002</c:v>
                </c:pt>
                <c:pt idx="68">
                  <c:v>113.94904050000002</c:v>
                </c:pt>
                <c:pt idx="69">
                  <c:v>114.18695850000003</c:v>
                </c:pt>
                <c:pt idx="70">
                  <c:v>115.30614950000003</c:v>
                </c:pt>
                <c:pt idx="71">
                  <c:v>117.58701950000004</c:v>
                </c:pt>
                <c:pt idx="72">
                  <c:v>118.51776950000003</c:v>
                </c:pt>
                <c:pt idx="73">
                  <c:v>118.83987450000004</c:v>
                </c:pt>
                <c:pt idx="74">
                  <c:v>119.07875200000005</c:v>
                </c:pt>
                <c:pt idx="75">
                  <c:v>119.34015250000006</c:v>
                </c:pt>
                <c:pt idx="76">
                  <c:v>119.11458000000006</c:v>
                </c:pt>
                <c:pt idx="77">
                  <c:v>118.80576850000006</c:v>
                </c:pt>
                <c:pt idx="78">
                  <c:v>119.71123500000006</c:v>
                </c:pt>
                <c:pt idx="79">
                  <c:v>119.49753150000005</c:v>
                </c:pt>
                <c:pt idx="80">
                  <c:v>118.69972650000005</c:v>
                </c:pt>
                <c:pt idx="81">
                  <c:v>118.13365300000005</c:v>
                </c:pt>
                <c:pt idx="82">
                  <c:v>118.32355750000006</c:v>
                </c:pt>
                <c:pt idx="83">
                  <c:v>118.72787750000008</c:v>
                </c:pt>
                <c:pt idx="84">
                  <c:v>118.68626950000007</c:v>
                </c:pt>
                <c:pt idx="85">
                  <c:v>120.41400450000006</c:v>
                </c:pt>
                <c:pt idx="86">
                  <c:v>121.32964900000006</c:v>
                </c:pt>
                <c:pt idx="87">
                  <c:v>120.00785850000005</c:v>
                </c:pt>
                <c:pt idx="88">
                  <c:v>120.22149850000004</c:v>
                </c:pt>
                <c:pt idx="89">
                  <c:v>120.28774800000005</c:v>
                </c:pt>
                <c:pt idx="90">
                  <c:v>120.17042500000005</c:v>
                </c:pt>
                <c:pt idx="91">
                  <c:v>121.10975850000004</c:v>
                </c:pt>
                <c:pt idx="92">
                  <c:v>120.86354200000004</c:v>
                </c:pt>
                <c:pt idx="93">
                  <c:v>120.84521150000003</c:v>
                </c:pt>
                <c:pt idx="94">
                  <c:v>121.01474150000004</c:v>
                </c:pt>
                <c:pt idx="95">
                  <c:v>121.89611850000004</c:v>
                </c:pt>
                <c:pt idx="96">
                  <c:v>121.16288650000004</c:v>
                </c:pt>
                <c:pt idx="97">
                  <c:v>121.99862200000004</c:v>
                </c:pt>
                <c:pt idx="98">
                  <c:v>122.53509000000005</c:v>
                </c:pt>
                <c:pt idx="99">
                  <c:v>123.26903050000004</c:v>
                </c:pt>
                <c:pt idx="100">
                  <c:v>125.13006350000003</c:v>
                </c:pt>
                <c:pt idx="101">
                  <c:v>125.12107550000003</c:v>
                </c:pt>
                <c:pt idx="102">
                  <c:v>126.13547450000003</c:v>
                </c:pt>
                <c:pt idx="103">
                  <c:v>126.76397400000003</c:v>
                </c:pt>
                <c:pt idx="104">
                  <c:v>126.22347300000003</c:v>
                </c:pt>
                <c:pt idx="105">
                  <c:v>125.93866000000003</c:v>
                </c:pt>
                <c:pt idx="106">
                  <c:v>126.84503900000003</c:v>
                </c:pt>
                <c:pt idx="107">
                  <c:v>125.43518150000003</c:v>
                </c:pt>
                <c:pt idx="108">
                  <c:v>126.01785300000004</c:v>
                </c:pt>
                <c:pt idx="109">
                  <c:v>124.84130250000005</c:v>
                </c:pt>
                <c:pt idx="110">
                  <c:v>125.55751450000005</c:v>
                </c:pt>
                <c:pt idx="111">
                  <c:v>125.93301500000007</c:v>
                </c:pt>
                <c:pt idx="112">
                  <c:v>125.11123900000007</c:v>
                </c:pt>
                <c:pt idx="113">
                  <c:v>123.23625500000006</c:v>
                </c:pt>
                <c:pt idx="114">
                  <c:v>124.20733700000005</c:v>
                </c:pt>
                <c:pt idx="115">
                  <c:v>125.08788350000005</c:v>
                </c:pt>
                <c:pt idx="116">
                  <c:v>124.24983500000005</c:v>
                </c:pt>
                <c:pt idx="117">
                  <c:v>124.43738650000004</c:v>
                </c:pt>
                <c:pt idx="118">
                  <c:v>124.20759200000005</c:v>
                </c:pt>
                <c:pt idx="119">
                  <c:v>123.61059700000006</c:v>
                </c:pt>
                <c:pt idx="120">
                  <c:v>124.12751150000005</c:v>
                </c:pt>
                <c:pt idx="121">
                  <c:v>124.85536550000005</c:v>
                </c:pt>
                <c:pt idx="122">
                  <c:v>123.69731750000004</c:v>
                </c:pt>
                <c:pt idx="123">
                  <c:v>124.06767450000002</c:v>
                </c:pt>
                <c:pt idx="124">
                  <c:v>124.52845100000002</c:v>
                </c:pt>
                <c:pt idx="125">
                  <c:v>126.39075350000002</c:v>
                </c:pt>
                <c:pt idx="126">
                  <c:v>123.87859200000003</c:v>
                </c:pt>
                <c:pt idx="127">
                  <c:v>120.01389500000003</c:v>
                </c:pt>
                <c:pt idx="128">
                  <c:v>119.31319450000004</c:v>
                </c:pt>
                <c:pt idx="129">
                  <c:v>118.55736250000004</c:v>
                </c:pt>
                <c:pt idx="130">
                  <c:v>118.67507350000005</c:v>
                </c:pt>
                <c:pt idx="131">
                  <c:v>118.21779500000005</c:v>
                </c:pt>
                <c:pt idx="132">
                  <c:v>115.92959550000006</c:v>
                </c:pt>
                <c:pt idx="133">
                  <c:v>116.54438250000007</c:v>
                </c:pt>
                <c:pt idx="134">
                  <c:v>117.23670500000007</c:v>
                </c:pt>
                <c:pt idx="135">
                  <c:v>118.34978850000007</c:v>
                </c:pt>
                <c:pt idx="136">
                  <c:v>118.03715600000008</c:v>
                </c:pt>
                <c:pt idx="137">
                  <c:v>115.59625050000008</c:v>
                </c:pt>
                <c:pt idx="138">
                  <c:v>115.21632200000008</c:v>
                </c:pt>
                <c:pt idx="139">
                  <c:v>112.92371000000007</c:v>
                </c:pt>
                <c:pt idx="140">
                  <c:v>113.98981900000008</c:v>
                </c:pt>
                <c:pt idx="141">
                  <c:v>113.80359750000008</c:v>
                </c:pt>
                <c:pt idx="142">
                  <c:v>112.84391350000007</c:v>
                </c:pt>
                <c:pt idx="143">
                  <c:v>114.93683750000008</c:v>
                </c:pt>
                <c:pt idx="144">
                  <c:v>115.53689400000009</c:v>
                </c:pt>
                <c:pt idx="145">
                  <c:v>119.0799560000001</c:v>
                </c:pt>
                <c:pt idx="146">
                  <c:v>117.71335200000009</c:v>
                </c:pt>
                <c:pt idx="147">
                  <c:v>117.78434500000007</c:v>
                </c:pt>
                <c:pt idx="148">
                  <c:v>118.09621500000007</c:v>
                </c:pt>
                <c:pt idx="149">
                  <c:v>118.68052300000006</c:v>
                </c:pt>
                <c:pt idx="150">
                  <c:v>119.25703300000008</c:v>
                </c:pt>
                <c:pt idx="151">
                  <c:v>118.85543050000007</c:v>
                </c:pt>
                <c:pt idx="152">
                  <c:v>118.59404250000007</c:v>
                </c:pt>
                <c:pt idx="153">
                  <c:v>119.56621300000008</c:v>
                </c:pt>
                <c:pt idx="154">
                  <c:v>118.78522500000008</c:v>
                </c:pt>
                <c:pt idx="155">
                  <c:v>118.94607900000008</c:v>
                </c:pt>
                <c:pt idx="156">
                  <c:v>120.6525190000001</c:v>
                </c:pt>
                <c:pt idx="157">
                  <c:v>121.4088940000001</c:v>
                </c:pt>
                <c:pt idx="158">
                  <c:v>119.52424800000011</c:v>
                </c:pt>
                <c:pt idx="159">
                  <c:v>117.43162150000011</c:v>
                </c:pt>
                <c:pt idx="160">
                  <c:v>116.9401280000001</c:v>
                </c:pt>
                <c:pt idx="161">
                  <c:v>119.18637900000009</c:v>
                </c:pt>
                <c:pt idx="162">
                  <c:v>120.1950595000001</c:v>
                </c:pt>
                <c:pt idx="163">
                  <c:v>122.49693650000009</c:v>
                </c:pt>
                <c:pt idx="164">
                  <c:v>122.58292600000009</c:v>
                </c:pt>
                <c:pt idx="165">
                  <c:v>123.5911795000001</c:v>
                </c:pt>
                <c:pt idx="166">
                  <c:v>124.32927650000011</c:v>
                </c:pt>
                <c:pt idx="167">
                  <c:v>124.58072100000011</c:v>
                </c:pt>
                <c:pt idx="168">
                  <c:v>125.25842350000012</c:v>
                </c:pt>
                <c:pt idx="169">
                  <c:v>122.90313150000011</c:v>
                </c:pt>
                <c:pt idx="170">
                  <c:v>122.93081450000011</c:v>
                </c:pt>
                <c:pt idx="171">
                  <c:v>121.03951800000011</c:v>
                </c:pt>
                <c:pt idx="172">
                  <c:v>121.90949700000012</c:v>
                </c:pt>
                <c:pt idx="173">
                  <c:v>123.66715450000011</c:v>
                </c:pt>
                <c:pt idx="174">
                  <c:v>123.98961800000011</c:v>
                </c:pt>
                <c:pt idx="175">
                  <c:v>123.6092955000001</c:v>
                </c:pt>
                <c:pt idx="176">
                  <c:v>124.98446700000009</c:v>
                </c:pt>
                <c:pt idx="177">
                  <c:v>124.5853240000001</c:v>
                </c:pt>
                <c:pt idx="178">
                  <c:v>124.4608695000001</c:v>
                </c:pt>
                <c:pt idx="179">
                  <c:v>123.9210490000001</c:v>
                </c:pt>
                <c:pt idx="180">
                  <c:v>121.33721900000009</c:v>
                </c:pt>
                <c:pt idx="181">
                  <c:v>120.88942300000009</c:v>
                </c:pt>
                <c:pt idx="182">
                  <c:v>120.79825250000009</c:v>
                </c:pt>
                <c:pt idx="183">
                  <c:v>122.0662660000001</c:v>
                </c:pt>
                <c:pt idx="184">
                  <c:v>122.92869200000011</c:v>
                </c:pt>
                <c:pt idx="185">
                  <c:v>122.77095150000011</c:v>
                </c:pt>
                <c:pt idx="186">
                  <c:v>122.78387300000011</c:v>
                </c:pt>
                <c:pt idx="187">
                  <c:v>122.25518400000011</c:v>
                </c:pt>
                <c:pt idx="188">
                  <c:v>121.36368900000011</c:v>
                </c:pt>
                <c:pt idx="189">
                  <c:v>120.47340150000011</c:v>
                </c:pt>
                <c:pt idx="190">
                  <c:v>120.99609000000011</c:v>
                </c:pt>
                <c:pt idx="191">
                  <c:v>121.0469525000001</c:v>
                </c:pt>
                <c:pt idx="192">
                  <c:v>121.82187100000012</c:v>
                </c:pt>
                <c:pt idx="193">
                  <c:v>121.76496050000011</c:v>
                </c:pt>
                <c:pt idx="194">
                  <c:v>121.00184700000011</c:v>
                </c:pt>
                <c:pt idx="195">
                  <c:v>119.38335800000011</c:v>
                </c:pt>
                <c:pt idx="196">
                  <c:v>122.17728600000012</c:v>
                </c:pt>
                <c:pt idx="197">
                  <c:v>121.80675750000012</c:v>
                </c:pt>
                <c:pt idx="198">
                  <c:v>122.61513850000013</c:v>
                </c:pt>
                <c:pt idx="199">
                  <c:v>123.88260450000014</c:v>
                </c:pt>
                <c:pt idx="200">
                  <c:v>124.49074300000014</c:v>
                </c:pt>
                <c:pt idx="201">
                  <c:v>124.21733650000014</c:v>
                </c:pt>
                <c:pt idx="202">
                  <c:v>124.01188250000014</c:v>
                </c:pt>
                <c:pt idx="203">
                  <c:v>124.90422450000015</c:v>
                </c:pt>
                <c:pt idx="204">
                  <c:v>125.38097950000014</c:v>
                </c:pt>
                <c:pt idx="205">
                  <c:v>125.58112350000015</c:v>
                </c:pt>
                <c:pt idx="206">
                  <c:v>125.87458650000015</c:v>
                </c:pt>
                <c:pt idx="207">
                  <c:v>125.35855800000014</c:v>
                </c:pt>
                <c:pt idx="208">
                  <c:v>127.33053500000014</c:v>
                </c:pt>
                <c:pt idx="209">
                  <c:v>129.15429850000015</c:v>
                </c:pt>
                <c:pt idx="210">
                  <c:v>130.11952700000015</c:v>
                </c:pt>
                <c:pt idx="211">
                  <c:v>130.32616500000015</c:v>
                </c:pt>
                <c:pt idx="212">
                  <c:v>132.30680200000015</c:v>
                </c:pt>
                <c:pt idx="213">
                  <c:v>132.28505150000015</c:v>
                </c:pt>
                <c:pt idx="214">
                  <c:v>131.00955200000016</c:v>
                </c:pt>
                <c:pt idx="215">
                  <c:v>130.50464800000015</c:v>
                </c:pt>
                <c:pt idx="216">
                  <c:v>129.68101450000015</c:v>
                </c:pt>
                <c:pt idx="217">
                  <c:v>128.86447200000015</c:v>
                </c:pt>
                <c:pt idx="218">
                  <c:v>128.37460100000015</c:v>
                </c:pt>
                <c:pt idx="219">
                  <c:v>126.73365650000015</c:v>
                </c:pt>
                <c:pt idx="220">
                  <c:v>124.99643400000015</c:v>
                </c:pt>
                <c:pt idx="221">
                  <c:v>126.39560400000016</c:v>
                </c:pt>
                <c:pt idx="222">
                  <c:v>127.14022050000017</c:v>
                </c:pt>
                <c:pt idx="223">
                  <c:v>127.53653800000016</c:v>
                </c:pt>
                <c:pt idx="224">
                  <c:v>129.27593250000015</c:v>
                </c:pt>
                <c:pt idx="225">
                  <c:v>129.45848500000017</c:v>
                </c:pt>
                <c:pt idx="226">
                  <c:v>128.63981300000017</c:v>
                </c:pt>
                <c:pt idx="227">
                  <c:v>127.27406100000017</c:v>
                </c:pt>
                <c:pt idx="228">
                  <c:v>127.55745800000018</c:v>
                </c:pt>
                <c:pt idx="229">
                  <c:v>126.92481950000018</c:v>
                </c:pt>
                <c:pt idx="230">
                  <c:v>127.45086350000018</c:v>
                </c:pt>
                <c:pt idx="231">
                  <c:v>126.95221950000018</c:v>
                </c:pt>
                <c:pt idx="232">
                  <c:v>126.17192350000019</c:v>
                </c:pt>
                <c:pt idx="233">
                  <c:v>126.88453850000019</c:v>
                </c:pt>
                <c:pt idx="234">
                  <c:v>128.0169625000002</c:v>
                </c:pt>
                <c:pt idx="235">
                  <c:v>128.6558780000002</c:v>
                </c:pt>
                <c:pt idx="236">
                  <c:v>128.0716295000002</c:v>
                </c:pt>
                <c:pt idx="237">
                  <c:v>128.73288200000019</c:v>
                </c:pt>
                <c:pt idx="238">
                  <c:v>128.37250250000019</c:v>
                </c:pt>
                <c:pt idx="239">
                  <c:v>129.39228550000021</c:v>
                </c:pt>
                <c:pt idx="240">
                  <c:v>129.37098550000022</c:v>
                </c:pt>
                <c:pt idx="241">
                  <c:v>128.51120650000021</c:v>
                </c:pt>
                <c:pt idx="242">
                  <c:v>127.46275750000021</c:v>
                </c:pt>
                <c:pt idx="243">
                  <c:v>128.17278400000021</c:v>
                </c:pt>
                <c:pt idx="244">
                  <c:v>127.74707950000021</c:v>
                </c:pt>
                <c:pt idx="245">
                  <c:v>127.74707950000021</c:v>
                </c:pt>
                <c:pt idx="246">
                  <c:v>128.99927800000023</c:v>
                </c:pt>
                <c:pt idx="247">
                  <c:v>129.79069800000022</c:v>
                </c:pt>
                <c:pt idx="248">
                  <c:v>129.40874950000023</c:v>
                </c:pt>
                <c:pt idx="249">
                  <c:v>128.26990100000023</c:v>
                </c:pt>
                <c:pt idx="250">
                  <c:v>129.31083900000024</c:v>
                </c:pt>
                <c:pt idx="251">
                  <c:v>129.47238550000026</c:v>
                </c:pt>
                <c:pt idx="252">
                  <c:v>130.69674000000026</c:v>
                </c:pt>
                <c:pt idx="253">
                  <c:v>130.12969700000028</c:v>
                </c:pt>
                <c:pt idx="254">
                  <c:v>130.56002600000031</c:v>
                </c:pt>
                <c:pt idx="255">
                  <c:v>130.68467250000032</c:v>
                </c:pt>
                <c:pt idx="256">
                  <c:v>132.57959350000033</c:v>
                </c:pt>
                <c:pt idx="257">
                  <c:v>132.93698250000034</c:v>
                </c:pt>
                <c:pt idx="258">
                  <c:v>133.37311900000034</c:v>
                </c:pt>
                <c:pt idx="259">
                  <c:v>132.86984450000034</c:v>
                </c:pt>
                <c:pt idx="260">
                  <c:v>132.85484300000036</c:v>
                </c:pt>
                <c:pt idx="261">
                  <c:v>134.42277250000038</c:v>
                </c:pt>
                <c:pt idx="262">
                  <c:v>134.36933800000037</c:v>
                </c:pt>
                <c:pt idx="263">
                  <c:v>135.70625750000039</c:v>
                </c:pt>
                <c:pt idx="264">
                  <c:v>136.9057660000004</c:v>
                </c:pt>
                <c:pt idx="265">
                  <c:v>136.4741845000004</c:v>
                </c:pt>
                <c:pt idx="266">
                  <c:v>135.28110050000041</c:v>
                </c:pt>
                <c:pt idx="267">
                  <c:v>134.62807500000039</c:v>
                </c:pt>
                <c:pt idx="268">
                  <c:v>134.50475200000039</c:v>
                </c:pt>
                <c:pt idx="269">
                  <c:v>133.14251100000038</c:v>
                </c:pt>
                <c:pt idx="270">
                  <c:v>132.58247200000039</c:v>
                </c:pt>
                <c:pt idx="271">
                  <c:v>131.67240000000038</c:v>
                </c:pt>
                <c:pt idx="272">
                  <c:v>130.79503450000038</c:v>
                </c:pt>
                <c:pt idx="273">
                  <c:v>130.3562240000004</c:v>
                </c:pt>
                <c:pt idx="274">
                  <c:v>129.8702150000004</c:v>
                </c:pt>
                <c:pt idx="275">
                  <c:v>130.3143345000004</c:v>
                </c:pt>
                <c:pt idx="276">
                  <c:v>131.15652300000039</c:v>
                </c:pt>
                <c:pt idx="277">
                  <c:v>133.75025600000041</c:v>
                </c:pt>
                <c:pt idx="278">
                  <c:v>133.78195150000039</c:v>
                </c:pt>
                <c:pt idx="279">
                  <c:v>133.4576155000004</c:v>
                </c:pt>
                <c:pt idx="280">
                  <c:v>132.60570850000039</c:v>
                </c:pt>
                <c:pt idx="281">
                  <c:v>133.3121830000004</c:v>
                </c:pt>
                <c:pt idx="282">
                  <c:v>133.87922300000042</c:v>
                </c:pt>
                <c:pt idx="283">
                  <c:v>134.64803900000041</c:v>
                </c:pt>
                <c:pt idx="284">
                  <c:v>134.57166600000042</c:v>
                </c:pt>
                <c:pt idx="285">
                  <c:v>136.05071600000042</c:v>
                </c:pt>
                <c:pt idx="286">
                  <c:v>137.00040950000042</c:v>
                </c:pt>
                <c:pt idx="287">
                  <c:v>139.63995600000041</c:v>
                </c:pt>
                <c:pt idx="288">
                  <c:v>138.8102125000004</c:v>
                </c:pt>
                <c:pt idx="289">
                  <c:v>138.21097550000039</c:v>
                </c:pt>
                <c:pt idx="290">
                  <c:v>138.23292800000038</c:v>
                </c:pt>
                <c:pt idx="291">
                  <c:v>138.93401550000038</c:v>
                </c:pt>
                <c:pt idx="292">
                  <c:v>139.15519350000039</c:v>
                </c:pt>
                <c:pt idx="293">
                  <c:v>138.99697600000039</c:v>
                </c:pt>
                <c:pt idx="294">
                  <c:v>138.98037000000039</c:v>
                </c:pt>
                <c:pt idx="295">
                  <c:v>138.4795465000004</c:v>
                </c:pt>
                <c:pt idx="296">
                  <c:v>137.85976100000039</c:v>
                </c:pt>
                <c:pt idx="297">
                  <c:v>138.10802150000038</c:v>
                </c:pt>
                <c:pt idx="298">
                  <c:v>137.70423350000038</c:v>
                </c:pt>
                <c:pt idx="299">
                  <c:v>138.33928800000041</c:v>
                </c:pt>
                <c:pt idx="300">
                  <c:v>136.64474750000039</c:v>
                </c:pt>
                <c:pt idx="301">
                  <c:v>136.94798400000039</c:v>
                </c:pt>
                <c:pt idx="302">
                  <c:v>136.84604850000039</c:v>
                </c:pt>
                <c:pt idx="303">
                  <c:v>138.10466000000039</c:v>
                </c:pt>
                <c:pt idx="304">
                  <c:v>138.03276350000039</c:v>
                </c:pt>
                <c:pt idx="305">
                  <c:v>136.96745450000037</c:v>
                </c:pt>
                <c:pt idx="306">
                  <c:v>138.38022300000037</c:v>
                </c:pt>
                <c:pt idx="307">
                  <c:v>139.44666100000038</c:v>
                </c:pt>
                <c:pt idx="308">
                  <c:v>139.04712250000037</c:v>
                </c:pt>
                <c:pt idx="309">
                  <c:v>139.27548500000034</c:v>
                </c:pt>
                <c:pt idx="310">
                  <c:v>136.79826050000034</c:v>
                </c:pt>
                <c:pt idx="311">
                  <c:v>135.41309400000034</c:v>
                </c:pt>
                <c:pt idx="312">
                  <c:v>134.47456450000033</c:v>
                </c:pt>
                <c:pt idx="313">
                  <c:v>133.84795950000034</c:v>
                </c:pt>
                <c:pt idx="314">
                  <c:v>134.91522600000036</c:v>
                </c:pt>
                <c:pt idx="315">
                  <c:v>134.53297250000037</c:v>
                </c:pt>
                <c:pt idx="316">
                  <c:v>135.21413550000037</c:v>
                </c:pt>
                <c:pt idx="317">
                  <c:v>135.38149650000037</c:v>
                </c:pt>
                <c:pt idx="318">
                  <c:v>135.23559500000036</c:v>
                </c:pt>
                <c:pt idx="319">
                  <c:v>134.09209700000034</c:v>
                </c:pt>
                <c:pt idx="320">
                  <c:v>133.34952350000034</c:v>
                </c:pt>
                <c:pt idx="321">
                  <c:v>133.06927950000033</c:v>
                </c:pt>
                <c:pt idx="322">
                  <c:v>132.54836850000032</c:v>
                </c:pt>
                <c:pt idx="323">
                  <c:v>132.74233650000031</c:v>
                </c:pt>
                <c:pt idx="324">
                  <c:v>133.30070350000031</c:v>
                </c:pt>
                <c:pt idx="325">
                  <c:v>132.9313820000003</c:v>
                </c:pt>
                <c:pt idx="326">
                  <c:v>132.20900850000029</c:v>
                </c:pt>
                <c:pt idx="327">
                  <c:v>131.75329950000028</c:v>
                </c:pt>
                <c:pt idx="328">
                  <c:v>132.44665250000028</c:v>
                </c:pt>
                <c:pt idx="329">
                  <c:v>131.44172100000029</c:v>
                </c:pt>
                <c:pt idx="330">
                  <c:v>131.80010400000029</c:v>
                </c:pt>
                <c:pt idx="331">
                  <c:v>131.98724250000029</c:v>
                </c:pt>
                <c:pt idx="332">
                  <c:v>131.95533000000029</c:v>
                </c:pt>
                <c:pt idx="333">
                  <c:v>132.10612150000028</c:v>
                </c:pt>
                <c:pt idx="334">
                  <c:v>134.69627200000028</c:v>
                </c:pt>
                <c:pt idx="335">
                  <c:v>134.85454950000027</c:v>
                </c:pt>
                <c:pt idx="336">
                  <c:v>132.94434300000026</c:v>
                </c:pt>
                <c:pt idx="337">
                  <c:v>133.51012050000026</c:v>
                </c:pt>
                <c:pt idx="338">
                  <c:v>133.06247250000027</c:v>
                </c:pt>
                <c:pt idx="339">
                  <c:v>133.44953600000028</c:v>
                </c:pt>
                <c:pt idx="340">
                  <c:v>133.84405600000028</c:v>
                </c:pt>
                <c:pt idx="341">
                  <c:v>132.58507000000029</c:v>
                </c:pt>
                <c:pt idx="342">
                  <c:v>131.72210550000028</c:v>
                </c:pt>
                <c:pt idx="343">
                  <c:v>132.90539300000026</c:v>
                </c:pt>
                <c:pt idx="344">
                  <c:v>134.72612350000026</c:v>
                </c:pt>
                <c:pt idx="345">
                  <c:v>134.60652300000027</c:v>
                </c:pt>
                <c:pt idx="346">
                  <c:v>133.63377750000026</c:v>
                </c:pt>
                <c:pt idx="347">
                  <c:v>133.26978200000028</c:v>
                </c:pt>
                <c:pt idx="348">
                  <c:v>134.57906700000026</c:v>
                </c:pt>
                <c:pt idx="349">
                  <c:v>132.23200750000026</c:v>
                </c:pt>
                <c:pt idx="350">
                  <c:v>133.22925600000028</c:v>
                </c:pt>
                <c:pt idx="351">
                  <c:v>133.3552055000003</c:v>
                </c:pt>
                <c:pt idx="352">
                  <c:v>133.69290200000029</c:v>
                </c:pt>
                <c:pt idx="353">
                  <c:v>133.4660080000003</c:v>
                </c:pt>
                <c:pt idx="354">
                  <c:v>132.59801300000029</c:v>
                </c:pt>
                <c:pt idx="355">
                  <c:v>131.90694950000028</c:v>
                </c:pt>
                <c:pt idx="356">
                  <c:v>132.10583150000028</c:v>
                </c:pt>
                <c:pt idx="357">
                  <c:v>131.96677150000028</c:v>
                </c:pt>
                <c:pt idx="358">
                  <c:v>130.86497200000028</c:v>
                </c:pt>
                <c:pt idx="359">
                  <c:v>130.79709950000029</c:v>
                </c:pt>
                <c:pt idx="360">
                  <c:v>129.7755470000003</c:v>
                </c:pt>
                <c:pt idx="361">
                  <c:v>134.23229450000031</c:v>
                </c:pt>
                <c:pt idx="362">
                  <c:v>134.4020660000003</c:v>
                </c:pt>
                <c:pt idx="363">
                  <c:v>134.96057850000031</c:v>
                </c:pt>
                <c:pt idx="364">
                  <c:v>134.55794550000033</c:v>
                </c:pt>
                <c:pt idx="365">
                  <c:v>135.46259500000033</c:v>
                </c:pt>
                <c:pt idx="366">
                  <c:v>134.91918000000035</c:v>
                </c:pt>
                <c:pt idx="367">
                  <c:v>135.01414800000035</c:v>
                </c:pt>
                <c:pt idx="368">
                  <c:v>133.61972750000035</c:v>
                </c:pt>
                <c:pt idx="369">
                  <c:v>132.76165500000033</c:v>
                </c:pt>
                <c:pt idx="370">
                  <c:v>132.11408000000034</c:v>
                </c:pt>
                <c:pt idx="371">
                  <c:v>131.56185350000035</c:v>
                </c:pt>
                <c:pt idx="372">
                  <c:v>132.59479500000035</c:v>
                </c:pt>
                <c:pt idx="373">
                  <c:v>132.19460550000034</c:v>
                </c:pt>
                <c:pt idx="374">
                  <c:v>132.86772150000033</c:v>
                </c:pt>
                <c:pt idx="375">
                  <c:v>133.56263900000033</c:v>
                </c:pt>
                <c:pt idx="376">
                  <c:v>134.83394700000031</c:v>
                </c:pt>
                <c:pt idx="377">
                  <c:v>136.6192190000003</c:v>
                </c:pt>
                <c:pt idx="378">
                  <c:v>138.5448535000003</c:v>
                </c:pt>
                <c:pt idx="379">
                  <c:v>140.09936600000029</c:v>
                </c:pt>
                <c:pt idx="380">
                  <c:v>142.48546550000032</c:v>
                </c:pt>
                <c:pt idx="381">
                  <c:v>142.9195825000003</c:v>
                </c:pt>
                <c:pt idx="382">
                  <c:v>142.6875285000003</c:v>
                </c:pt>
                <c:pt idx="383">
                  <c:v>143.2344485000003</c:v>
                </c:pt>
                <c:pt idx="384">
                  <c:v>143.29524400000031</c:v>
                </c:pt>
                <c:pt idx="385">
                  <c:v>145.85740900000033</c:v>
                </c:pt>
                <c:pt idx="386">
                  <c:v>146.13368400000033</c:v>
                </c:pt>
                <c:pt idx="387">
                  <c:v>146.45295250000032</c:v>
                </c:pt>
                <c:pt idx="388">
                  <c:v>145.53618150000031</c:v>
                </c:pt>
                <c:pt idx="389">
                  <c:v>146.14473150000032</c:v>
                </c:pt>
                <c:pt idx="390">
                  <c:v>145.67121300000031</c:v>
                </c:pt>
                <c:pt idx="391">
                  <c:v>146.08208800000028</c:v>
                </c:pt>
                <c:pt idx="392">
                  <c:v>146.77236400000027</c:v>
                </c:pt>
                <c:pt idx="393">
                  <c:v>144.65129000000027</c:v>
                </c:pt>
                <c:pt idx="394">
                  <c:v>143.92793400000028</c:v>
                </c:pt>
                <c:pt idx="395">
                  <c:v>145.01158350000028</c:v>
                </c:pt>
                <c:pt idx="396">
                  <c:v>145.1324920000003</c:v>
                </c:pt>
                <c:pt idx="397">
                  <c:v>144.8258690000003</c:v>
                </c:pt>
                <c:pt idx="398">
                  <c:v>144.09098400000028</c:v>
                </c:pt>
                <c:pt idx="399">
                  <c:v>142.54546250000027</c:v>
                </c:pt>
                <c:pt idx="400">
                  <c:v>143.37794350000027</c:v>
                </c:pt>
                <c:pt idx="401">
                  <c:v>143.33173850000028</c:v>
                </c:pt>
                <c:pt idx="402">
                  <c:v>142.75651500000029</c:v>
                </c:pt>
                <c:pt idx="403">
                  <c:v>144.2557690000003</c:v>
                </c:pt>
                <c:pt idx="404">
                  <c:v>143.80179450000031</c:v>
                </c:pt>
                <c:pt idx="405">
                  <c:v>144.62587450000032</c:v>
                </c:pt>
                <c:pt idx="406">
                  <c:v>145.38824350000033</c:v>
                </c:pt>
                <c:pt idx="407">
                  <c:v>143.75570150000033</c:v>
                </c:pt>
                <c:pt idx="408">
                  <c:v>143.24188900000033</c:v>
                </c:pt>
                <c:pt idx="409">
                  <c:v>143.65382900000034</c:v>
                </c:pt>
                <c:pt idx="410">
                  <c:v>144.27805600000033</c:v>
                </c:pt>
                <c:pt idx="411">
                  <c:v>144.29529750000034</c:v>
                </c:pt>
                <c:pt idx="412">
                  <c:v>143.53098000000034</c:v>
                </c:pt>
                <c:pt idx="413">
                  <c:v>142.59438850000035</c:v>
                </c:pt>
                <c:pt idx="414">
                  <c:v>141.72507500000034</c:v>
                </c:pt>
                <c:pt idx="415">
                  <c:v>142.55338150000034</c:v>
                </c:pt>
                <c:pt idx="416">
                  <c:v>142.54321950000033</c:v>
                </c:pt>
                <c:pt idx="417">
                  <c:v>144.03141050000033</c:v>
                </c:pt>
                <c:pt idx="418">
                  <c:v>144.06457350000034</c:v>
                </c:pt>
                <c:pt idx="419">
                  <c:v>145.33461100000034</c:v>
                </c:pt>
                <c:pt idx="420">
                  <c:v>145.90001550000034</c:v>
                </c:pt>
                <c:pt idx="421">
                  <c:v>147.02817700000034</c:v>
                </c:pt>
                <c:pt idx="422">
                  <c:v>147.59302850000032</c:v>
                </c:pt>
                <c:pt idx="423">
                  <c:v>147.89497600000033</c:v>
                </c:pt>
                <c:pt idx="424">
                  <c:v>147.1052355000003</c:v>
                </c:pt>
                <c:pt idx="425">
                  <c:v>146.01029650000029</c:v>
                </c:pt>
                <c:pt idx="426">
                  <c:v>146.81360450000028</c:v>
                </c:pt>
                <c:pt idx="427">
                  <c:v>146.47168150000027</c:v>
                </c:pt>
                <c:pt idx="428">
                  <c:v>145.27006600000027</c:v>
                </c:pt>
                <c:pt idx="429">
                  <c:v>146.08043750000027</c:v>
                </c:pt>
                <c:pt idx="430">
                  <c:v>146.29486150000028</c:v>
                </c:pt>
                <c:pt idx="431">
                  <c:v>146.88878050000028</c:v>
                </c:pt>
                <c:pt idx="432">
                  <c:v>145.52341250000026</c:v>
                </c:pt>
                <c:pt idx="433">
                  <c:v>146.50375350000024</c:v>
                </c:pt>
                <c:pt idx="434">
                  <c:v>146.82058350000023</c:v>
                </c:pt>
                <c:pt idx="435">
                  <c:v>147.12096300000022</c:v>
                </c:pt>
                <c:pt idx="436">
                  <c:v>147.74757950000023</c:v>
                </c:pt>
                <c:pt idx="437">
                  <c:v>148.39558800000023</c:v>
                </c:pt>
                <c:pt idx="438">
                  <c:v>148.94554500000024</c:v>
                </c:pt>
                <c:pt idx="439">
                  <c:v>148.77972400000024</c:v>
                </c:pt>
                <c:pt idx="440">
                  <c:v>149.39665050000025</c:v>
                </c:pt>
                <c:pt idx="441">
                  <c:v>149.62417050000025</c:v>
                </c:pt>
                <c:pt idx="442">
                  <c:v>147.57535000000024</c:v>
                </c:pt>
                <c:pt idx="443">
                  <c:v>147.33050600000024</c:v>
                </c:pt>
                <c:pt idx="444">
                  <c:v>146.98074700000024</c:v>
                </c:pt>
                <c:pt idx="445">
                  <c:v>146.99501050000023</c:v>
                </c:pt>
                <c:pt idx="446">
                  <c:v>147.54060400000023</c:v>
                </c:pt>
                <c:pt idx="447">
                  <c:v>146.81474750000024</c:v>
                </c:pt>
                <c:pt idx="448">
                  <c:v>146.64937750000024</c:v>
                </c:pt>
                <c:pt idx="449">
                  <c:v>146.85888750000024</c:v>
                </c:pt>
                <c:pt idx="450">
                  <c:v>145.49814200000023</c:v>
                </c:pt>
                <c:pt idx="451">
                  <c:v>143.42609050000024</c:v>
                </c:pt>
                <c:pt idx="452">
                  <c:v>141.52907000000025</c:v>
                </c:pt>
                <c:pt idx="453">
                  <c:v>143.59454450000027</c:v>
                </c:pt>
                <c:pt idx="454">
                  <c:v>144.23592750000029</c:v>
                </c:pt>
                <c:pt idx="455">
                  <c:v>144.71193350000027</c:v>
                </c:pt>
                <c:pt idx="456">
                  <c:v>145.32282100000026</c:v>
                </c:pt>
                <c:pt idx="457">
                  <c:v>145.25923250000028</c:v>
                </c:pt>
                <c:pt idx="458">
                  <c:v>145.37765600000029</c:v>
                </c:pt>
                <c:pt idx="459">
                  <c:v>146.81903650000029</c:v>
                </c:pt>
                <c:pt idx="460">
                  <c:v>147.32261550000027</c:v>
                </c:pt>
                <c:pt idx="461">
                  <c:v>146.29391700000028</c:v>
                </c:pt>
                <c:pt idx="462">
                  <c:v>145.70162000000028</c:v>
                </c:pt>
                <c:pt idx="463">
                  <c:v>145.41456900000028</c:v>
                </c:pt>
                <c:pt idx="464">
                  <c:v>147.58221300000028</c:v>
                </c:pt>
                <c:pt idx="465">
                  <c:v>146.0693960000003</c:v>
                </c:pt>
                <c:pt idx="466">
                  <c:v>143.33472000000029</c:v>
                </c:pt>
                <c:pt idx="467">
                  <c:v>142.98099950000028</c:v>
                </c:pt>
                <c:pt idx="468">
                  <c:v>141.65014350000027</c:v>
                </c:pt>
                <c:pt idx="469">
                  <c:v>141.29516800000027</c:v>
                </c:pt>
                <c:pt idx="470">
                  <c:v>136.05981250000025</c:v>
                </c:pt>
                <c:pt idx="471">
                  <c:v>135.87843150000026</c:v>
                </c:pt>
                <c:pt idx="472">
                  <c:v>138.12889050000027</c:v>
                </c:pt>
                <c:pt idx="473">
                  <c:v>139.05621150000027</c:v>
                </c:pt>
                <c:pt idx="474">
                  <c:v>139.65640200000027</c:v>
                </c:pt>
                <c:pt idx="475">
                  <c:v>136.72462500000026</c:v>
                </c:pt>
                <c:pt idx="476">
                  <c:v>129.79800750000024</c:v>
                </c:pt>
                <c:pt idx="477">
                  <c:v>130.17760300000023</c:v>
                </c:pt>
                <c:pt idx="478">
                  <c:v>120.68789900000021</c:v>
                </c:pt>
                <c:pt idx="479">
                  <c:v>123.51152600000023</c:v>
                </c:pt>
                <c:pt idx="480">
                  <c:v>115.85035500000022</c:v>
                </c:pt>
                <c:pt idx="481">
                  <c:v>113.54934400000022</c:v>
                </c:pt>
                <c:pt idx="482">
                  <c:v>107.8919540000002</c:v>
                </c:pt>
                <c:pt idx="483">
                  <c:v>105.93414900000019</c:v>
                </c:pt>
                <c:pt idx="484">
                  <c:v>114.6562595000002</c:v>
                </c:pt>
                <c:pt idx="485">
                  <c:v>104.13534900000018</c:v>
                </c:pt>
                <c:pt idx="486">
                  <c:v>107.10498150000018</c:v>
                </c:pt>
                <c:pt idx="487">
                  <c:v>112.38079350000018</c:v>
                </c:pt>
                <c:pt idx="488">
                  <c:v>115.7621250000002</c:v>
                </c:pt>
                <c:pt idx="489">
                  <c:v>116.02845300000018</c:v>
                </c:pt>
                <c:pt idx="490">
                  <c:v>114.13389450000018</c:v>
                </c:pt>
                <c:pt idx="491">
                  <c:v>114.13389450000018</c:v>
                </c:pt>
                <c:pt idx="492">
                  <c:v>109.95676500000017</c:v>
                </c:pt>
                <c:pt idx="493">
                  <c:v>109.26518900000018</c:v>
                </c:pt>
                <c:pt idx="494">
                  <c:v>119.67348500000018</c:v>
                </c:pt>
                <c:pt idx="495">
                  <c:v>120.18155100000018</c:v>
                </c:pt>
                <c:pt idx="496">
                  <c:v>124.02809600000019</c:v>
                </c:pt>
                <c:pt idx="497">
                  <c:v>122.81002500000019</c:v>
                </c:pt>
                <c:pt idx="498">
                  <c:v>123.27808450000019</c:v>
                </c:pt>
                <c:pt idx="499">
                  <c:v>124.0912355000002</c:v>
                </c:pt>
                <c:pt idx="500">
                  <c:v>125.80315600000021</c:v>
                </c:pt>
                <c:pt idx="501">
                  <c:v>126.01407250000022</c:v>
                </c:pt>
                <c:pt idx="502">
                  <c:v>124.83288150000023</c:v>
                </c:pt>
                <c:pt idx="503">
                  <c:v>127.36377650000024</c:v>
                </c:pt>
                <c:pt idx="504">
                  <c:v>127.98706350000025</c:v>
                </c:pt>
                <c:pt idx="505">
                  <c:v>127.13867900000025</c:v>
                </c:pt>
                <c:pt idx="506">
                  <c:v>128.49160850000024</c:v>
                </c:pt>
                <c:pt idx="507">
                  <c:v>128.29005850000024</c:v>
                </c:pt>
                <c:pt idx="508">
                  <c:v>130.00294200000025</c:v>
                </c:pt>
                <c:pt idx="509">
                  <c:v>133.74482300000025</c:v>
                </c:pt>
                <c:pt idx="510">
                  <c:v>129.15417800000023</c:v>
                </c:pt>
                <c:pt idx="511">
                  <c:v>128.50973000000022</c:v>
                </c:pt>
                <c:pt idx="512">
                  <c:v>128.89039150000022</c:v>
                </c:pt>
                <c:pt idx="513">
                  <c:v>128.05196300000023</c:v>
                </c:pt>
                <c:pt idx="514">
                  <c:v>130.09985650000021</c:v>
                </c:pt>
                <c:pt idx="515">
                  <c:v>129.38101500000022</c:v>
                </c:pt>
                <c:pt idx="516">
                  <c:v>127.68148950000023</c:v>
                </c:pt>
                <c:pt idx="517">
                  <c:v>128.21994350000023</c:v>
                </c:pt>
                <c:pt idx="518">
                  <c:v>125.26043850000022</c:v>
                </c:pt>
                <c:pt idx="519">
                  <c:v>125.49666650000022</c:v>
                </c:pt>
                <c:pt idx="520">
                  <c:v>123.98195550000021</c:v>
                </c:pt>
                <c:pt idx="521">
                  <c:v>123.92901650000022</c:v>
                </c:pt>
                <c:pt idx="522">
                  <c:v>127.05680550000021</c:v>
                </c:pt>
                <c:pt idx="523">
                  <c:v>127.0005955000002</c:v>
                </c:pt>
                <c:pt idx="524">
                  <c:v>126.6756405000002</c:v>
                </c:pt>
                <c:pt idx="525">
                  <c:v>125.9648500000002</c:v>
                </c:pt>
                <c:pt idx="526">
                  <c:v>128.30830350000022</c:v>
                </c:pt>
                <c:pt idx="527">
                  <c:v>129.98714050000021</c:v>
                </c:pt>
                <c:pt idx="528">
                  <c:v>132.03258650000021</c:v>
                </c:pt>
                <c:pt idx="529">
                  <c:v>133.9559265000002</c:v>
                </c:pt>
                <c:pt idx="530">
                  <c:v>134.85128250000022</c:v>
                </c:pt>
                <c:pt idx="531">
                  <c:v>136.09500100000025</c:v>
                </c:pt>
                <c:pt idx="532">
                  <c:v>137.22188550000027</c:v>
                </c:pt>
                <c:pt idx="533">
                  <c:v>137.09134900000026</c:v>
                </c:pt>
                <c:pt idx="534">
                  <c:v>136.28553200000027</c:v>
                </c:pt>
                <c:pt idx="535">
                  <c:v>135.82964550000028</c:v>
                </c:pt>
                <c:pt idx="536">
                  <c:v>136.97846050000027</c:v>
                </c:pt>
                <c:pt idx="537">
                  <c:v>135.54075300000025</c:v>
                </c:pt>
                <c:pt idx="538">
                  <c:v>135.59891950000025</c:v>
                </c:pt>
                <c:pt idx="539">
                  <c:v>134.89658500000024</c:v>
                </c:pt>
                <c:pt idx="540">
                  <c:v>135.85240200000024</c:v>
                </c:pt>
                <c:pt idx="541">
                  <c:v>135.04777750000025</c:v>
                </c:pt>
                <c:pt idx="542">
                  <c:v>136.95268500000026</c:v>
                </c:pt>
                <c:pt idx="543">
                  <c:v>138.31232700000027</c:v>
                </c:pt>
                <c:pt idx="544">
                  <c:v>139.06666700000028</c:v>
                </c:pt>
                <c:pt idx="545">
                  <c:v>140.97786450000029</c:v>
                </c:pt>
                <c:pt idx="546">
                  <c:v>138.52911350000028</c:v>
                </c:pt>
                <c:pt idx="547">
                  <c:v>138.12018250000028</c:v>
                </c:pt>
                <c:pt idx="548">
                  <c:v>139.46054500000028</c:v>
                </c:pt>
                <c:pt idx="549">
                  <c:v>139.28441550000028</c:v>
                </c:pt>
                <c:pt idx="550">
                  <c:v>138.82448800000029</c:v>
                </c:pt>
                <c:pt idx="551">
                  <c:v>139.09569950000028</c:v>
                </c:pt>
                <c:pt idx="552">
                  <c:v>141.27217750000028</c:v>
                </c:pt>
                <c:pt idx="553">
                  <c:v>141.88584400000028</c:v>
                </c:pt>
                <c:pt idx="554">
                  <c:v>143.07788700000029</c:v>
                </c:pt>
                <c:pt idx="555">
                  <c:v>142.82033750000028</c:v>
                </c:pt>
                <c:pt idx="556">
                  <c:v>141.87431100000026</c:v>
                </c:pt>
                <c:pt idx="557">
                  <c:v>143.35956950000025</c:v>
                </c:pt>
                <c:pt idx="558">
                  <c:v>143.77237050000025</c:v>
                </c:pt>
                <c:pt idx="559">
                  <c:v>144.35311650000025</c:v>
                </c:pt>
                <c:pt idx="560">
                  <c:v>142.41295250000024</c:v>
                </c:pt>
                <c:pt idx="561">
                  <c:v>143.11531600000023</c:v>
                </c:pt>
                <c:pt idx="562">
                  <c:v>145.30520850000022</c:v>
                </c:pt>
                <c:pt idx="563">
                  <c:v>146.7264930000002</c:v>
                </c:pt>
                <c:pt idx="564">
                  <c:v>147.5074310000002</c:v>
                </c:pt>
                <c:pt idx="565">
                  <c:v>149.0519625000002</c:v>
                </c:pt>
                <c:pt idx="566">
                  <c:v>148.9915905000002</c:v>
                </c:pt>
                <c:pt idx="567">
                  <c:v>150.09804000000022</c:v>
                </c:pt>
                <c:pt idx="568">
                  <c:v>150.86937650000021</c:v>
                </c:pt>
                <c:pt idx="569">
                  <c:v>150.89439900000022</c:v>
                </c:pt>
                <c:pt idx="570">
                  <c:v>152.90877850000021</c:v>
                </c:pt>
                <c:pt idx="571">
                  <c:v>151.87770400000022</c:v>
                </c:pt>
                <c:pt idx="572">
                  <c:v>151.73098550000023</c:v>
                </c:pt>
                <c:pt idx="573">
                  <c:v>152.16300000000021</c:v>
                </c:pt>
                <c:pt idx="574">
                  <c:v>150.40531950000019</c:v>
                </c:pt>
                <c:pt idx="575">
                  <c:v>152.86543300000019</c:v>
                </c:pt>
                <c:pt idx="576">
                  <c:v>152.20337450000019</c:v>
                </c:pt>
                <c:pt idx="577">
                  <c:v>153.67111700000018</c:v>
                </c:pt>
                <c:pt idx="578">
                  <c:v>153.28050150000018</c:v>
                </c:pt>
                <c:pt idx="579">
                  <c:v>155.35288200000019</c:v>
                </c:pt>
                <c:pt idx="580">
                  <c:v>154.8686405000002</c:v>
                </c:pt>
                <c:pt idx="581">
                  <c:v>154.62064800000019</c:v>
                </c:pt>
                <c:pt idx="582">
                  <c:v>154.51562600000017</c:v>
                </c:pt>
                <c:pt idx="583">
                  <c:v>153.43948500000016</c:v>
                </c:pt>
                <c:pt idx="584">
                  <c:v>153.94181200000017</c:v>
                </c:pt>
                <c:pt idx="585">
                  <c:v>154.65462300000019</c:v>
                </c:pt>
                <c:pt idx="586">
                  <c:v>154.22681950000018</c:v>
                </c:pt>
                <c:pt idx="587">
                  <c:v>153.61675650000018</c:v>
                </c:pt>
                <c:pt idx="588">
                  <c:v>154.69324100000017</c:v>
                </c:pt>
                <c:pt idx="589">
                  <c:v>154.79792800000016</c:v>
                </c:pt>
                <c:pt idx="590">
                  <c:v>154.03888150000014</c:v>
                </c:pt>
                <c:pt idx="591">
                  <c:v>154.89396150000016</c:v>
                </c:pt>
                <c:pt idx="592">
                  <c:v>154.87426700000017</c:v>
                </c:pt>
                <c:pt idx="593">
                  <c:v>154.22112650000017</c:v>
                </c:pt>
                <c:pt idx="594">
                  <c:v>151.48402950000016</c:v>
                </c:pt>
                <c:pt idx="595">
                  <c:v>153.06461400000015</c:v>
                </c:pt>
                <c:pt idx="596">
                  <c:v>154.00213900000014</c:v>
                </c:pt>
                <c:pt idx="597">
                  <c:v>154.35711450000016</c:v>
                </c:pt>
                <c:pt idx="598">
                  <c:v>152.12747550000017</c:v>
                </c:pt>
                <c:pt idx="599">
                  <c:v>153.20755450000019</c:v>
                </c:pt>
                <c:pt idx="600">
                  <c:v>153.1072695000002</c:v>
                </c:pt>
                <c:pt idx="601">
                  <c:v>154.00541850000022</c:v>
                </c:pt>
                <c:pt idx="602">
                  <c:v>155.77759900000021</c:v>
                </c:pt>
                <c:pt idx="603">
                  <c:v>155.81532050000021</c:v>
                </c:pt>
                <c:pt idx="604">
                  <c:v>156.94089450000024</c:v>
                </c:pt>
                <c:pt idx="605">
                  <c:v>158.30856850000023</c:v>
                </c:pt>
                <c:pt idx="606">
                  <c:v>159.77826250000024</c:v>
                </c:pt>
                <c:pt idx="607">
                  <c:v>159.68522750000025</c:v>
                </c:pt>
                <c:pt idx="608">
                  <c:v>162.53402150000025</c:v>
                </c:pt>
                <c:pt idx="609">
                  <c:v>159.13232650000026</c:v>
                </c:pt>
                <c:pt idx="610">
                  <c:v>159.06145650000028</c:v>
                </c:pt>
                <c:pt idx="611">
                  <c:v>158.26247950000027</c:v>
                </c:pt>
                <c:pt idx="612">
                  <c:v>154.21937550000027</c:v>
                </c:pt>
                <c:pt idx="613">
                  <c:v>158.09844300000026</c:v>
                </c:pt>
                <c:pt idx="614">
                  <c:v>159.44534350000026</c:v>
                </c:pt>
                <c:pt idx="615">
                  <c:v>158.88396900000026</c:v>
                </c:pt>
                <c:pt idx="616">
                  <c:v>160.19923150000025</c:v>
                </c:pt>
                <c:pt idx="617">
                  <c:v>161.13565500000024</c:v>
                </c:pt>
                <c:pt idx="618">
                  <c:v>162.82511200000025</c:v>
                </c:pt>
                <c:pt idx="619">
                  <c:v>164.40493100000026</c:v>
                </c:pt>
                <c:pt idx="620">
                  <c:v>165.12194850000026</c:v>
                </c:pt>
                <c:pt idx="621">
                  <c:v>167.91601900000026</c:v>
                </c:pt>
                <c:pt idx="622">
                  <c:v>167.88391900000028</c:v>
                </c:pt>
                <c:pt idx="623">
                  <c:v>168.61655450000029</c:v>
                </c:pt>
                <c:pt idx="624">
                  <c:v>168.5850640000003</c:v>
                </c:pt>
                <c:pt idx="625">
                  <c:v>168.37602050000029</c:v>
                </c:pt>
                <c:pt idx="626">
                  <c:v>164.71085900000028</c:v>
                </c:pt>
                <c:pt idx="627">
                  <c:v>164.76607450000029</c:v>
                </c:pt>
                <c:pt idx="628">
                  <c:v>165.54658400000028</c:v>
                </c:pt>
                <c:pt idx="629">
                  <c:v>166.5107225000003</c:v>
                </c:pt>
                <c:pt idx="630">
                  <c:v>166.34648800000031</c:v>
                </c:pt>
                <c:pt idx="631">
                  <c:v>165.6380285000003</c:v>
                </c:pt>
                <c:pt idx="632">
                  <c:v>165.74610300000032</c:v>
                </c:pt>
                <c:pt idx="633">
                  <c:v>164.60260350000033</c:v>
                </c:pt>
                <c:pt idx="634">
                  <c:v>166.18355950000031</c:v>
                </c:pt>
                <c:pt idx="635">
                  <c:v>163.80569700000032</c:v>
                </c:pt>
                <c:pt idx="636">
                  <c:v>163.24653550000031</c:v>
                </c:pt>
                <c:pt idx="637">
                  <c:v>163.1723430000003</c:v>
                </c:pt>
                <c:pt idx="638">
                  <c:v>161.60424350000028</c:v>
                </c:pt>
                <c:pt idx="639">
                  <c:v>162.93140300000027</c:v>
                </c:pt>
                <c:pt idx="640">
                  <c:v>164.24436450000027</c:v>
                </c:pt>
                <c:pt idx="641">
                  <c:v>166.78450450000028</c:v>
                </c:pt>
                <c:pt idx="642">
                  <c:v>168.19176750000028</c:v>
                </c:pt>
                <c:pt idx="643">
                  <c:v>169.2680605000003</c:v>
                </c:pt>
                <c:pt idx="644">
                  <c:v>167.40335850000028</c:v>
                </c:pt>
                <c:pt idx="645">
                  <c:v>169.07190450000027</c:v>
                </c:pt>
                <c:pt idx="646">
                  <c:v>168.60807550000027</c:v>
                </c:pt>
                <c:pt idx="647">
                  <c:v>168.64158750000027</c:v>
                </c:pt>
                <c:pt idx="648">
                  <c:v>169.08039050000028</c:v>
                </c:pt>
                <c:pt idx="649">
                  <c:v>168.93740150000028</c:v>
                </c:pt>
                <c:pt idx="650">
                  <c:v>168.03026400000027</c:v>
                </c:pt>
                <c:pt idx="651">
                  <c:v>167.26662800000025</c:v>
                </c:pt>
                <c:pt idx="652">
                  <c:v>167.74357100000026</c:v>
                </c:pt>
                <c:pt idx="653">
                  <c:v>169.67911650000028</c:v>
                </c:pt>
                <c:pt idx="654">
                  <c:v>170.61208850000028</c:v>
                </c:pt>
                <c:pt idx="655">
                  <c:v>168.22950150000028</c:v>
                </c:pt>
                <c:pt idx="656">
                  <c:v>170.46043200000028</c:v>
                </c:pt>
                <c:pt idx="657">
                  <c:v>169.33465550000028</c:v>
                </c:pt>
                <c:pt idx="658">
                  <c:v>170.4011345000003</c:v>
                </c:pt>
                <c:pt idx="659">
                  <c:v>170.42520550000029</c:v>
                </c:pt>
                <c:pt idx="660">
                  <c:v>170.5408015000003</c:v>
                </c:pt>
                <c:pt idx="661">
                  <c:v>171.09857200000027</c:v>
                </c:pt>
                <c:pt idx="662">
                  <c:v>172.1744110000003</c:v>
                </c:pt>
                <c:pt idx="663">
                  <c:v>172.8830975000003</c:v>
                </c:pt>
                <c:pt idx="664">
                  <c:v>174.2365405000003</c:v>
                </c:pt>
                <c:pt idx="665">
                  <c:v>174.1720945000003</c:v>
                </c:pt>
                <c:pt idx="666">
                  <c:v>173.92582550000029</c:v>
                </c:pt>
                <c:pt idx="667">
                  <c:v>175.12633300000027</c:v>
                </c:pt>
                <c:pt idx="668">
                  <c:v>174.83791000000028</c:v>
                </c:pt>
                <c:pt idx="669">
                  <c:v>176.61595750000029</c:v>
                </c:pt>
                <c:pt idx="670">
                  <c:v>177.6858045000003</c:v>
                </c:pt>
                <c:pt idx="671">
                  <c:v>178.65472000000031</c:v>
                </c:pt>
                <c:pt idx="672">
                  <c:v>174.4779170000003</c:v>
                </c:pt>
                <c:pt idx="673">
                  <c:v>177.19976800000029</c:v>
                </c:pt>
                <c:pt idx="674">
                  <c:v>179.16963200000029</c:v>
                </c:pt>
                <c:pt idx="675">
                  <c:v>180.51101700000029</c:v>
                </c:pt>
                <c:pt idx="676">
                  <c:v>181.1611645000003</c:v>
                </c:pt>
                <c:pt idx="677">
                  <c:v>181.32205900000031</c:v>
                </c:pt>
                <c:pt idx="678">
                  <c:v>181.57471950000033</c:v>
                </c:pt>
                <c:pt idx="679">
                  <c:v>181.5968045000003</c:v>
                </c:pt>
                <c:pt idx="680">
                  <c:v>182.35661850000028</c:v>
                </c:pt>
                <c:pt idx="681">
                  <c:v>184.16360450000028</c:v>
                </c:pt>
                <c:pt idx="682">
                  <c:v>185.3551365000003</c:v>
                </c:pt>
                <c:pt idx="683">
                  <c:v>184.33990300000031</c:v>
                </c:pt>
                <c:pt idx="684">
                  <c:v>183.42166850000029</c:v>
                </c:pt>
                <c:pt idx="685">
                  <c:v>186.50795900000028</c:v>
                </c:pt>
                <c:pt idx="686">
                  <c:v>189.99252550000028</c:v>
                </c:pt>
                <c:pt idx="687">
                  <c:v>190.06441350000028</c:v>
                </c:pt>
                <c:pt idx="688">
                  <c:v>188.7236405000003</c:v>
                </c:pt>
                <c:pt idx="689">
                  <c:v>189.21813900000029</c:v>
                </c:pt>
                <c:pt idx="690">
                  <c:v>186.08656550000029</c:v>
                </c:pt>
                <c:pt idx="691">
                  <c:v>184.12962300000029</c:v>
                </c:pt>
                <c:pt idx="692">
                  <c:v>186.94525600000031</c:v>
                </c:pt>
                <c:pt idx="693">
                  <c:v>188.03069550000032</c:v>
                </c:pt>
                <c:pt idx="694">
                  <c:v>187.20063200000033</c:v>
                </c:pt>
                <c:pt idx="695">
                  <c:v>185.58370750000032</c:v>
                </c:pt>
                <c:pt idx="696">
                  <c:v>183.78341900000029</c:v>
                </c:pt>
                <c:pt idx="697">
                  <c:v>181.67148150000028</c:v>
                </c:pt>
                <c:pt idx="698">
                  <c:v>178.57615400000029</c:v>
                </c:pt>
                <c:pt idx="699">
                  <c:v>175.04729500000028</c:v>
                </c:pt>
                <c:pt idx="700">
                  <c:v>177.98050300000025</c:v>
                </c:pt>
                <c:pt idx="701">
                  <c:v>182.08960700000029</c:v>
                </c:pt>
                <c:pt idx="702">
                  <c:v>184.98059300000031</c:v>
                </c:pt>
                <c:pt idx="703">
                  <c:v>184.46862400000032</c:v>
                </c:pt>
                <c:pt idx="704">
                  <c:v>185.42211800000032</c:v>
                </c:pt>
                <c:pt idx="705">
                  <c:v>187.06840900000032</c:v>
                </c:pt>
                <c:pt idx="706">
                  <c:v>186.54295850000031</c:v>
                </c:pt>
                <c:pt idx="707">
                  <c:v>187.38670800000031</c:v>
                </c:pt>
                <c:pt idx="708">
                  <c:v>188.77253850000031</c:v>
                </c:pt>
                <c:pt idx="709">
                  <c:v>187.9424805000003</c:v>
                </c:pt>
                <c:pt idx="710">
                  <c:v>187.9235780000003</c:v>
                </c:pt>
                <c:pt idx="711">
                  <c:v>188.80280750000031</c:v>
                </c:pt>
                <c:pt idx="712">
                  <c:v>186.80700650000031</c:v>
                </c:pt>
                <c:pt idx="713">
                  <c:v>185.68625300000031</c:v>
                </c:pt>
                <c:pt idx="714">
                  <c:v>185.36517050000032</c:v>
                </c:pt>
                <c:pt idx="715">
                  <c:v>180.60874300000032</c:v>
                </c:pt>
                <c:pt idx="716">
                  <c:v>180.47196300000033</c:v>
                </c:pt>
                <c:pt idx="717">
                  <c:v>182.08140750000032</c:v>
                </c:pt>
                <c:pt idx="718">
                  <c:v>184.24334050000033</c:v>
                </c:pt>
                <c:pt idx="719">
                  <c:v>178.48343600000032</c:v>
                </c:pt>
                <c:pt idx="720">
                  <c:v>181.51168200000032</c:v>
                </c:pt>
                <c:pt idx="721">
                  <c:v>183.12730250000033</c:v>
                </c:pt>
                <c:pt idx="722">
                  <c:v>186.43849650000035</c:v>
                </c:pt>
                <c:pt idx="723">
                  <c:v>184.82840900000033</c:v>
                </c:pt>
                <c:pt idx="724">
                  <c:v>182.98770950000034</c:v>
                </c:pt>
                <c:pt idx="725">
                  <c:v>183.54585450000033</c:v>
                </c:pt>
                <c:pt idx="726">
                  <c:v>184.59108550000033</c:v>
                </c:pt>
                <c:pt idx="727">
                  <c:v>185.78149150000036</c:v>
                </c:pt>
                <c:pt idx="728">
                  <c:v>184.36272150000036</c:v>
                </c:pt>
                <c:pt idx="729">
                  <c:v>183.98329200000035</c:v>
                </c:pt>
                <c:pt idx="730">
                  <c:v>184.32169450000035</c:v>
                </c:pt>
                <c:pt idx="731">
                  <c:v>181.71197700000033</c:v>
                </c:pt>
                <c:pt idx="732">
                  <c:v>178.49239650000032</c:v>
                </c:pt>
                <c:pt idx="733">
                  <c:v>181.62385900000035</c:v>
                </c:pt>
                <c:pt idx="734">
                  <c:v>182.43179650000036</c:v>
                </c:pt>
                <c:pt idx="735">
                  <c:v>182.89707750000036</c:v>
                </c:pt>
                <c:pt idx="736">
                  <c:v>181.82587600000036</c:v>
                </c:pt>
                <c:pt idx="737">
                  <c:v>179.20238900000035</c:v>
                </c:pt>
                <c:pt idx="738">
                  <c:v>180.79215550000035</c:v>
                </c:pt>
                <c:pt idx="739">
                  <c:v>186.48688750000036</c:v>
                </c:pt>
                <c:pt idx="740">
                  <c:v>186.48688750000036</c:v>
                </c:pt>
                <c:pt idx="741">
                  <c:v>186.63236700000036</c:v>
                </c:pt>
                <c:pt idx="742">
                  <c:v>185.99791200000035</c:v>
                </c:pt>
                <c:pt idx="743">
                  <c:v>187.56962800000036</c:v>
                </c:pt>
                <c:pt idx="744">
                  <c:v>188.70737750000038</c:v>
                </c:pt>
                <c:pt idx="745">
                  <c:v>189.60606150000038</c:v>
                </c:pt>
                <c:pt idx="746">
                  <c:v>191.93721850000037</c:v>
                </c:pt>
                <c:pt idx="747">
                  <c:v>190.35162000000037</c:v>
                </c:pt>
                <c:pt idx="748">
                  <c:v>187.81891100000036</c:v>
                </c:pt>
                <c:pt idx="749">
                  <c:v>189.45858200000035</c:v>
                </c:pt>
                <c:pt idx="750">
                  <c:v>190.28054700000035</c:v>
                </c:pt>
                <c:pt idx="751">
                  <c:v>189.83307050000036</c:v>
                </c:pt>
                <c:pt idx="752">
                  <c:v>189.97654550000036</c:v>
                </c:pt>
                <c:pt idx="753">
                  <c:v>188.75237000000035</c:v>
                </c:pt>
                <c:pt idx="754">
                  <c:v>187.05999900000035</c:v>
                </c:pt>
                <c:pt idx="755">
                  <c:v>187.49783600000035</c:v>
                </c:pt>
                <c:pt idx="756">
                  <c:v>189.06106150000033</c:v>
                </c:pt>
                <c:pt idx="757">
                  <c:v>189.63431350000033</c:v>
                </c:pt>
                <c:pt idx="758">
                  <c:v>189.92214100000032</c:v>
                </c:pt>
                <c:pt idx="759">
                  <c:v>187.90957450000033</c:v>
                </c:pt>
                <c:pt idx="760">
                  <c:v>188.76500750000034</c:v>
                </c:pt>
                <c:pt idx="761">
                  <c:v>186.37198600000033</c:v>
                </c:pt>
                <c:pt idx="762">
                  <c:v>189.97910250000032</c:v>
                </c:pt>
                <c:pt idx="763">
                  <c:v>190.43919850000032</c:v>
                </c:pt>
                <c:pt idx="764">
                  <c:v>190.96086950000031</c:v>
                </c:pt>
                <c:pt idx="765">
                  <c:v>192.6920960000003</c:v>
                </c:pt>
                <c:pt idx="766">
                  <c:v>191.1189385000003</c:v>
                </c:pt>
                <c:pt idx="767">
                  <c:v>189.78925000000029</c:v>
                </c:pt>
                <c:pt idx="768">
                  <c:v>189.86473500000028</c:v>
                </c:pt>
                <c:pt idx="769">
                  <c:v>190.7494200000003</c:v>
                </c:pt>
                <c:pt idx="770">
                  <c:v>191.75500450000033</c:v>
                </c:pt>
                <c:pt idx="771">
                  <c:v>192.46637650000031</c:v>
                </c:pt>
                <c:pt idx="772">
                  <c:v>191.9155740000003</c:v>
                </c:pt>
                <c:pt idx="773">
                  <c:v>193.90724400000033</c:v>
                </c:pt>
                <c:pt idx="774">
                  <c:v>193.32453500000034</c:v>
                </c:pt>
                <c:pt idx="775">
                  <c:v>193.94235050000032</c:v>
                </c:pt>
                <c:pt idx="776">
                  <c:v>194.77055300000032</c:v>
                </c:pt>
                <c:pt idx="777">
                  <c:v>194.89879850000031</c:v>
                </c:pt>
                <c:pt idx="778">
                  <c:v>195.41489450000029</c:v>
                </c:pt>
                <c:pt idx="779">
                  <c:v>197.80921600000028</c:v>
                </c:pt>
                <c:pt idx="780">
                  <c:v>197.83690050000027</c:v>
                </c:pt>
                <c:pt idx="781">
                  <c:v>198.52439450000028</c:v>
                </c:pt>
                <c:pt idx="782">
                  <c:v>198.73900200000028</c:v>
                </c:pt>
                <c:pt idx="783">
                  <c:v>197.37390700000029</c:v>
                </c:pt>
                <c:pt idx="784">
                  <c:v>197.82317600000027</c:v>
                </c:pt>
                <c:pt idx="785">
                  <c:v>198.75176400000026</c:v>
                </c:pt>
                <c:pt idx="786">
                  <c:v>198.01106400000026</c:v>
                </c:pt>
                <c:pt idx="787">
                  <c:v>199.45749550000028</c:v>
                </c:pt>
                <c:pt idx="788">
                  <c:v>200.86949000000027</c:v>
                </c:pt>
                <c:pt idx="789">
                  <c:v>201.13584400000028</c:v>
                </c:pt>
                <c:pt idx="790">
                  <c:v>201.49126150000029</c:v>
                </c:pt>
                <c:pt idx="791">
                  <c:v>201.28202950000028</c:v>
                </c:pt>
                <c:pt idx="792">
                  <c:v>200.94411550000027</c:v>
                </c:pt>
                <c:pt idx="793">
                  <c:v>201.88285600000026</c:v>
                </c:pt>
                <c:pt idx="794">
                  <c:v>202.37477850000025</c:v>
                </c:pt>
                <c:pt idx="795">
                  <c:v>201.98939750000025</c:v>
                </c:pt>
                <c:pt idx="796">
                  <c:v>201.20420900000025</c:v>
                </c:pt>
                <c:pt idx="797">
                  <c:v>202.30886700000025</c:v>
                </c:pt>
                <c:pt idx="798">
                  <c:v>201.93704700000023</c:v>
                </c:pt>
                <c:pt idx="799">
                  <c:v>202.27766350000024</c:v>
                </c:pt>
                <c:pt idx="800">
                  <c:v>203.22809050000026</c:v>
                </c:pt>
                <c:pt idx="801">
                  <c:v>202.95433700000027</c:v>
                </c:pt>
                <c:pt idx="802">
                  <c:v>203.12412850000024</c:v>
                </c:pt>
                <c:pt idx="803">
                  <c:v>203.79285900000022</c:v>
                </c:pt>
                <c:pt idx="804">
                  <c:v>204.24457150000021</c:v>
                </c:pt>
                <c:pt idx="805">
                  <c:v>202.89438150000021</c:v>
                </c:pt>
                <c:pt idx="806">
                  <c:v>203.4660910000002</c:v>
                </c:pt>
                <c:pt idx="807">
                  <c:v>201.42025600000019</c:v>
                </c:pt>
                <c:pt idx="808">
                  <c:v>201.19895650000018</c:v>
                </c:pt>
                <c:pt idx="809">
                  <c:v>201.01104150000018</c:v>
                </c:pt>
                <c:pt idx="810">
                  <c:v>201.36811900000018</c:v>
                </c:pt>
                <c:pt idx="811">
                  <c:v>201.50535250000016</c:v>
                </c:pt>
                <c:pt idx="812">
                  <c:v>201.57785850000016</c:v>
                </c:pt>
                <c:pt idx="813">
                  <c:v>202.04273900000015</c:v>
                </c:pt>
                <c:pt idx="814">
                  <c:v>201.07106300000015</c:v>
                </c:pt>
                <c:pt idx="815">
                  <c:v>200.47488300000015</c:v>
                </c:pt>
                <c:pt idx="816">
                  <c:v>200.85052900000014</c:v>
                </c:pt>
                <c:pt idx="817">
                  <c:v>200.60316350000014</c:v>
                </c:pt>
                <c:pt idx="818">
                  <c:v>199.97240250000013</c:v>
                </c:pt>
                <c:pt idx="819">
                  <c:v>195.65720200000013</c:v>
                </c:pt>
                <c:pt idx="820">
                  <c:v>194.28443950000013</c:v>
                </c:pt>
                <c:pt idx="821">
                  <c:v>193.37487850000014</c:v>
                </c:pt>
                <c:pt idx="822">
                  <c:v>194.16140300000012</c:v>
                </c:pt>
                <c:pt idx="823">
                  <c:v>195.3712565000001</c:v>
                </c:pt>
                <c:pt idx="824">
                  <c:v>198.4419875000001</c:v>
                </c:pt>
                <c:pt idx="825">
                  <c:v>199.03724150000008</c:v>
                </c:pt>
                <c:pt idx="826">
                  <c:v>199.62317800000005</c:v>
                </c:pt>
                <c:pt idx="827">
                  <c:v>198.76847200000003</c:v>
                </c:pt>
                <c:pt idx="828">
                  <c:v>199.55716800000002</c:v>
                </c:pt>
                <c:pt idx="829">
                  <c:v>199.42824700000003</c:v>
                </c:pt>
                <c:pt idx="830">
                  <c:v>198.23262000000003</c:v>
                </c:pt>
                <c:pt idx="831">
                  <c:v>196.90252100000004</c:v>
                </c:pt>
                <c:pt idx="832">
                  <c:v>198.39881350000005</c:v>
                </c:pt>
                <c:pt idx="833">
                  <c:v>198.76852700000006</c:v>
                </c:pt>
                <c:pt idx="834">
                  <c:v>201.48716550000006</c:v>
                </c:pt>
                <c:pt idx="835">
                  <c:v>201.71240350000008</c:v>
                </c:pt>
                <c:pt idx="836">
                  <c:v>202.48808700000009</c:v>
                </c:pt>
                <c:pt idx="837">
                  <c:v>203.99380600000009</c:v>
                </c:pt>
                <c:pt idx="838">
                  <c:v>204.94603600000011</c:v>
                </c:pt>
                <c:pt idx="839">
                  <c:v>205.66631250000009</c:v>
                </c:pt>
                <c:pt idx="840">
                  <c:v>206.0756765000001</c:v>
                </c:pt>
                <c:pt idx="841">
                  <c:v>206.79122350000009</c:v>
                </c:pt>
                <c:pt idx="842">
                  <c:v>207.8898435000001</c:v>
                </c:pt>
                <c:pt idx="843">
                  <c:v>209.34406600000011</c:v>
                </c:pt>
                <c:pt idx="844">
                  <c:v>208.83990300000011</c:v>
                </c:pt>
                <c:pt idx="845">
                  <c:v>212.83708900000011</c:v>
                </c:pt>
                <c:pt idx="846">
                  <c:v>213.13469100000009</c:v>
                </c:pt>
                <c:pt idx="847">
                  <c:v>214.50473600000007</c:v>
                </c:pt>
                <c:pt idx="848">
                  <c:v>214.32072150000008</c:v>
                </c:pt>
                <c:pt idx="849">
                  <c:v>213.62637000000007</c:v>
                </c:pt>
                <c:pt idx="850">
                  <c:v>214.30075800000009</c:v>
                </c:pt>
                <c:pt idx="851">
                  <c:v>213.7111330000001</c:v>
                </c:pt>
                <c:pt idx="852">
                  <c:v>213.18413450000008</c:v>
                </c:pt>
                <c:pt idx="853">
                  <c:v>214.3555210000001</c:v>
                </c:pt>
                <c:pt idx="854">
                  <c:v>213.87229750000009</c:v>
                </c:pt>
                <c:pt idx="855">
                  <c:v>212.13320150000007</c:v>
                </c:pt>
                <c:pt idx="856">
                  <c:v>212.06029900000007</c:v>
                </c:pt>
                <c:pt idx="857">
                  <c:v>213.43247050000008</c:v>
                </c:pt>
                <c:pt idx="858">
                  <c:v>213.01844950000006</c:v>
                </c:pt>
                <c:pt idx="859">
                  <c:v>214.24468500000006</c:v>
                </c:pt>
                <c:pt idx="860">
                  <c:v>214.07952600000007</c:v>
                </c:pt>
                <c:pt idx="861">
                  <c:v>213.23288150000008</c:v>
                </c:pt>
                <c:pt idx="862">
                  <c:v>213.19872300000009</c:v>
                </c:pt>
                <c:pt idx="863">
                  <c:v>212.78861150000009</c:v>
                </c:pt>
                <c:pt idx="864">
                  <c:v>212.55055750000008</c:v>
                </c:pt>
                <c:pt idx="865">
                  <c:v>212.7938525000001</c:v>
                </c:pt>
                <c:pt idx="866">
                  <c:v>212.88014350000012</c:v>
                </c:pt>
                <c:pt idx="867">
                  <c:v>213.81459450000011</c:v>
                </c:pt>
                <c:pt idx="868">
                  <c:v>211.49452700000012</c:v>
                </c:pt>
                <c:pt idx="869">
                  <c:v>211.8777735000001</c:v>
                </c:pt>
                <c:pt idx="870">
                  <c:v>212.62780150000012</c:v>
                </c:pt>
                <c:pt idx="871">
                  <c:v>211.36044750000013</c:v>
                </c:pt>
                <c:pt idx="872">
                  <c:v>212.25671100000014</c:v>
                </c:pt>
                <c:pt idx="873">
                  <c:v>212.40681900000013</c:v>
                </c:pt>
                <c:pt idx="874">
                  <c:v>212.76715450000015</c:v>
                </c:pt>
                <c:pt idx="875">
                  <c:v>213.42303650000017</c:v>
                </c:pt>
                <c:pt idx="876">
                  <c:v>212.28891100000016</c:v>
                </c:pt>
                <c:pt idx="877">
                  <c:v>209.85561500000014</c:v>
                </c:pt>
                <c:pt idx="878">
                  <c:v>207.04864000000015</c:v>
                </c:pt>
                <c:pt idx="879">
                  <c:v>205.87021200000015</c:v>
                </c:pt>
                <c:pt idx="880">
                  <c:v>205.24590100000015</c:v>
                </c:pt>
                <c:pt idx="881">
                  <c:v>206.58442450000013</c:v>
                </c:pt>
                <c:pt idx="882">
                  <c:v>206.13198300000013</c:v>
                </c:pt>
                <c:pt idx="883">
                  <c:v>202.27806850000013</c:v>
                </c:pt>
                <c:pt idx="884">
                  <c:v>202.34245150000015</c:v>
                </c:pt>
                <c:pt idx="885">
                  <c:v>204.79211100000015</c:v>
                </c:pt>
                <c:pt idx="886">
                  <c:v>203.87983500000013</c:v>
                </c:pt>
                <c:pt idx="887">
                  <c:v>203.75052200000013</c:v>
                </c:pt>
                <c:pt idx="888">
                  <c:v>204.4914930000001</c:v>
                </c:pt>
                <c:pt idx="889">
                  <c:v>205.35940300000007</c:v>
                </c:pt>
                <c:pt idx="890">
                  <c:v>205.31868700000007</c:v>
                </c:pt>
                <c:pt idx="891">
                  <c:v>204.93404950000007</c:v>
                </c:pt>
                <c:pt idx="892">
                  <c:v>203.99481650000007</c:v>
                </c:pt>
                <c:pt idx="893">
                  <c:v>206.66712950000004</c:v>
                </c:pt>
                <c:pt idx="894">
                  <c:v>208.06355700000003</c:v>
                </c:pt>
                <c:pt idx="895">
                  <c:v>206.33375000000004</c:v>
                </c:pt>
                <c:pt idx="896">
                  <c:v>204.14250600000003</c:v>
                </c:pt>
                <c:pt idx="897">
                  <c:v>203.10787550000001</c:v>
                </c:pt>
                <c:pt idx="898">
                  <c:v>200.07062450000001</c:v>
                </c:pt>
                <c:pt idx="899">
                  <c:v>200.93569149999999</c:v>
                </c:pt>
                <c:pt idx="900">
                  <c:v>199.21107899999998</c:v>
                </c:pt>
                <c:pt idx="901">
                  <c:v>200.96022149999996</c:v>
                </c:pt>
                <c:pt idx="902">
                  <c:v>201.55508899999995</c:v>
                </c:pt>
                <c:pt idx="903">
                  <c:v>201.39939999999996</c:v>
                </c:pt>
                <c:pt idx="904">
                  <c:v>201.22940199999996</c:v>
                </c:pt>
                <c:pt idx="905">
                  <c:v>201.49506599999995</c:v>
                </c:pt>
                <c:pt idx="906">
                  <c:v>203.64945799999995</c:v>
                </c:pt>
                <c:pt idx="907">
                  <c:v>201.24905499999994</c:v>
                </c:pt>
                <c:pt idx="908">
                  <c:v>197.53210299999995</c:v>
                </c:pt>
                <c:pt idx="909">
                  <c:v>199.21214449999994</c:v>
                </c:pt>
                <c:pt idx="910">
                  <c:v>202.02434899999992</c:v>
                </c:pt>
                <c:pt idx="911">
                  <c:v>201.80299949999991</c:v>
                </c:pt>
                <c:pt idx="912">
                  <c:v>201.71844949999991</c:v>
                </c:pt>
                <c:pt idx="913">
                  <c:v>199.9454304999999</c:v>
                </c:pt>
                <c:pt idx="914">
                  <c:v>201.57871149999988</c:v>
                </c:pt>
                <c:pt idx="915">
                  <c:v>200.28419749999986</c:v>
                </c:pt>
                <c:pt idx="916">
                  <c:v>200.44320099999987</c:v>
                </c:pt>
                <c:pt idx="917">
                  <c:v>197.48483149999987</c:v>
                </c:pt>
                <c:pt idx="918">
                  <c:v>197.11418899999987</c:v>
                </c:pt>
                <c:pt idx="919">
                  <c:v>198.65865499999987</c:v>
                </c:pt>
                <c:pt idx="920">
                  <c:v>200.24806299999986</c:v>
                </c:pt>
                <c:pt idx="921">
                  <c:v>202.08385249999986</c:v>
                </c:pt>
                <c:pt idx="922">
                  <c:v>201.65889699999985</c:v>
                </c:pt>
                <c:pt idx="923">
                  <c:v>203.35674799999984</c:v>
                </c:pt>
                <c:pt idx="924">
                  <c:v>204.40527699999981</c:v>
                </c:pt>
                <c:pt idx="925">
                  <c:v>204.90692149999981</c:v>
                </c:pt>
                <c:pt idx="926">
                  <c:v>206.05326499999981</c:v>
                </c:pt>
                <c:pt idx="927">
                  <c:v>207.22915549999979</c:v>
                </c:pt>
                <c:pt idx="928">
                  <c:v>208.0902249999998</c:v>
                </c:pt>
                <c:pt idx="929">
                  <c:v>209.54563299999981</c:v>
                </c:pt>
                <c:pt idx="930">
                  <c:v>209.38526949999982</c:v>
                </c:pt>
                <c:pt idx="931">
                  <c:v>206.64499749999985</c:v>
                </c:pt>
                <c:pt idx="932">
                  <c:v>207.44297299999985</c:v>
                </c:pt>
                <c:pt idx="933">
                  <c:v>208.29544249999987</c:v>
                </c:pt>
                <c:pt idx="934">
                  <c:v>208.85561949999988</c:v>
                </c:pt>
                <c:pt idx="935">
                  <c:v>209.4263739999999</c:v>
                </c:pt>
                <c:pt idx="936">
                  <c:v>210.36614949999989</c:v>
                </c:pt>
                <c:pt idx="937">
                  <c:v>210.05740399999988</c:v>
                </c:pt>
                <c:pt idx="938">
                  <c:v>210.17783299999988</c:v>
                </c:pt>
                <c:pt idx="939">
                  <c:v>209.20899099999988</c:v>
                </c:pt>
                <c:pt idx="940">
                  <c:v>206.58391699999987</c:v>
                </c:pt>
                <c:pt idx="941">
                  <c:v>202.88577249999989</c:v>
                </c:pt>
                <c:pt idx="942">
                  <c:v>202.43036249999989</c:v>
                </c:pt>
                <c:pt idx="943">
                  <c:v>199.3890764999999</c:v>
                </c:pt>
                <c:pt idx="944">
                  <c:v>200.2375769999999</c:v>
                </c:pt>
                <c:pt idx="945">
                  <c:v>196.8459299999999</c:v>
                </c:pt>
                <c:pt idx="946">
                  <c:v>197.0054774999999</c:v>
                </c:pt>
                <c:pt idx="947">
                  <c:v>199.54617599999989</c:v>
                </c:pt>
                <c:pt idx="948">
                  <c:v>201.16144049999988</c:v>
                </c:pt>
                <c:pt idx="949">
                  <c:v>203.08429099999987</c:v>
                </c:pt>
                <c:pt idx="950">
                  <c:v>200.64397649999987</c:v>
                </c:pt>
                <c:pt idx="951">
                  <c:v>199.94640099999987</c:v>
                </c:pt>
                <c:pt idx="952">
                  <c:v>195.79366849999988</c:v>
                </c:pt>
                <c:pt idx="953">
                  <c:v>196.09883849999989</c:v>
                </c:pt>
                <c:pt idx="954">
                  <c:v>198.35067649999991</c:v>
                </c:pt>
                <c:pt idx="955">
                  <c:v>199.54881599999993</c:v>
                </c:pt>
                <c:pt idx="956">
                  <c:v>196.83603999999994</c:v>
                </c:pt>
                <c:pt idx="957">
                  <c:v>193.72847049999993</c:v>
                </c:pt>
                <c:pt idx="958">
                  <c:v>197.48385349999992</c:v>
                </c:pt>
                <c:pt idx="959">
                  <c:v>197.94003349999991</c:v>
                </c:pt>
                <c:pt idx="960">
                  <c:v>197.77539649999991</c:v>
                </c:pt>
                <c:pt idx="961">
                  <c:v>196.99725649999993</c:v>
                </c:pt>
                <c:pt idx="962">
                  <c:v>196.34122299999993</c:v>
                </c:pt>
                <c:pt idx="963">
                  <c:v>194.61281899999994</c:v>
                </c:pt>
                <c:pt idx="964">
                  <c:v>194.01180999999994</c:v>
                </c:pt>
                <c:pt idx="965">
                  <c:v>186.70783749999995</c:v>
                </c:pt>
                <c:pt idx="966">
                  <c:v>189.84705949999994</c:v>
                </c:pt>
                <c:pt idx="967">
                  <c:v>190.27256049999994</c:v>
                </c:pt>
                <c:pt idx="968">
                  <c:v>188.39406899999994</c:v>
                </c:pt>
                <c:pt idx="969">
                  <c:v>186.62937549999995</c:v>
                </c:pt>
                <c:pt idx="970">
                  <c:v>184.91135349999996</c:v>
                </c:pt>
                <c:pt idx="971">
                  <c:v>182.23801299999997</c:v>
                </c:pt>
                <c:pt idx="972">
                  <c:v>184.65401099999994</c:v>
                </c:pt>
                <c:pt idx="973">
                  <c:v>188.75730499999992</c:v>
                </c:pt>
                <c:pt idx="974">
                  <c:v>191.63640549999991</c:v>
                </c:pt>
                <c:pt idx="975">
                  <c:v>192.86729899999989</c:v>
                </c:pt>
                <c:pt idx="976">
                  <c:v>194.37072749999987</c:v>
                </c:pt>
                <c:pt idx="977">
                  <c:v>192.41428649999989</c:v>
                </c:pt>
                <c:pt idx="978">
                  <c:v>195.22645249999991</c:v>
                </c:pt>
                <c:pt idx="979">
                  <c:v>197.46943749999988</c:v>
                </c:pt>
                <c:pt idx="980">
                  <c:v>195.5928774999999</c:v>
                </c:pt>
                <c:pt idx="981">
                  <c:v>195.6122189999999</c:v>
                </c:pt>
                <c:pt idx="982">
                  <c:v>194.8208374999999</c:v>
                </c:pt>
                <c:pt idx="983">
                  <c:v>196.6810549999999</c:v>
                </c:pt>
                <c:pt idx="984">
                  <c:v>195.2868629999999</c:v>
                </c:pt>
                <c:pt idx="985">
                  <c:v>195.2477549999999</c:v>
                </c:pt>
                <c:pt idx="986">
                  <c:v>196.71312549999988</c:v>
                </c:pt>
                <c:pt idx="987">
                  <c:v>198.46741699999987</c:v>
                </c:pt>
                <c:pt idx="988">
                  <c:v>198.46741699999987</c:v>
                </c:pt>
                <c:pt idx="989">
                  <c:v>201.0949599999999</c:v>
                </c:pt>
                <c:pt idx="990">
                  <c:v>204.85208099999988</c:v>
                </c:pt>
                <c:pt idx="991">
                  <c:v>204.29420549999989</c:v>
                </c:pt>
                <c:pt idx="992">
                  <c:v>203.28109949999987</c:v>
                </c:pt>
                <c:pt idx="993">
                  <c:v>201.55753149999987</c:v>
                </c:pt>
                <c:pt idx="994">
                  <c:v>202.20599399999986</c:v>
                </c:pt>
                <c:pt idx="995">
                  <c:v>201.73773199999988</c:v>
                </c:pt>
                <c:pt idx="996">
                  <c:v>200.77647549999989</c:v>
                </c:pt>
                <c:pt idx="997">
                  <c:v>200.16625649999989</c:v>
                </c:pt>
                <c:pt idx="998">
                  <c:v>197.2604744999999</c:v>
                </c:pt>
                <c:pt idx="999">
                  <c:v>195.27773549999989</c:v>
                </c:pt>
                <c:pt idx="1000">
                  <c:v>197.08598649999988</c:v>
                </c:pt>
                <c:pt idx="1001">
                  <c:v>198.66606999999985</c:v>
                </c:pt>
                <c:pt idx="1002">
                  <c:v>195.87421949999984</c:v>
                </c:pt>
                <c:pt idx="1003">
                  <c:v>193.35841999999985</c:v>
                </c:pt>
                <c:pt idx="1004">
                  <c:v>196.27997149999985</c:v>
                </c:pt>
                <c:pt idx="1005">
                  <c:v>194.55870399999986</c:v>
                </c:pt>
                <c:pt idx="1006">
                  <c:v>196.60382499999986</c:v>
                </c:pt>
                <c:pt idx="1007">
                  <c:v>194.74438499999988</c:v>
                </c:pt>
                <c:pt idx="1008">
                  <c:v>194.38193799999988</c:v>
                </c:pt>
                <c:pt idx="1009">
                  <c:v>192.07497399999988</c:v>
                </c:pt>
                <c:pt idx="1010">
                  <c:v>191.80355899999986</c:v>
                </c:pt>
                <c:pt idx="1011">
                  <c:v>189.53204749999986</c:v>
                </c:pt>
                <c:pt idx="1012">
                  <c:v>188.91857699999986</c:v>
                </c:pt>
                <c:pt idx="1013">
                  <c:v>186.80326299999987</c:v>
                </c:pt>
                <c:pt idx="1014">
                  <c:v>186.65842399999985</c:v>
                </c:pt>
                <c:pt idx="1015">
                  <c:v>183.38210649999985</c:v>
                </c:pt>
                <c:pt idx="1016">
                  <c:v>183.05339599999985</c:v>
                </c:pt>
                <c:pt idx="1017">
                  <c:v>182.46684999999985</c:v>
                </c:pt>
                <c:pt idx="1018">
                  <c:v>186.69658249999986</c:v>
                </c:pt>
                <c:pt idx="1019">
                  <c:v>185.87328999999986</c:v>
                </c:pt>
                <c:pt idx="1020">
                  <c:v>180.36625449999985</c:v>
                </c:pt>
                <c:pt idx="1021">
                  <c:v>185.01571649999985</c:v>
                </c:pt>
                <c:pt idx="1022">
                  <c:v>183.41143849999986</c:v>
                </c:pt>
                <c:pt idx="1023">
                  <c:v>182.61349299999986</c:v>
                </c:pt>
                <c:pt idx="1024">
                  <c:v>181.85790149999985</c:v>
                </c:pt>
                <c:pt idx="1025">
                  <c:v>183.80049749999986</c:v>
                </c:pt>
                <c:pt idx="1026">
                  <c:v>184.13671549999987</c:v>
                </c:pt>
                <c:pt idx="1027">
                  <c:v>187.63778099999985</c:v>
                </c:pt>
                <c:pt idx="1028">
                  <c:v>188.53314049999983</c:v>
                </c:pt>
                <c:pt idx="1029">
                  <c:v>186.94277049999982</c:v>
                </c:pt>
                <c:pt idx="1030">
                  <c:v>188.53926649999985</c:v>
                </c:pt>
                <c:pt idx="1031">
                  <c:v>188.25682749999984</c:v>
                </c:pt>
                <c:pt idx="1032">
                  <c:v>188.34946749999983</c:v>
                </c:pt>
                <c:pt idx="1033">
                  <c:v>187.77467049999984</c:v>
                </c:pt>
                <c:pt idx="1034">
                  <c:v>187.45360349999984</c:v>
                </c:pt>
                <c:pt idx="1035">
                  <c:v>189.22600249999985</c:v>
                </c:pt>
                <c:pt idx="1036">
                  <c:v>186.67363749999984</c:v>
                </c:pt>
                <c:pt idx="1037">
                  <c:v>182.45842349999984</c:v>
                </c:pt>
                <c:pt idx="1038">
                  <c:v>181.86733599999985</c:v>
                </c:pt>
                <c:pt idx="1039">
                  <c:v>180.82054999999986</c:v>
                </c:pt>
                <c:pt idx="1040">
                  <c:v>177.19715299999984</c:v>
                </c:pt>
                <c:pt idx="1041">
                  <c:v>175.95133499999983</c:v>
                </c:pt>
                <c:pt idx="1042">
                  <c:v>176.20919749999982</c:v>
                </c:pt>
                <c:pt idx="1043">
                  <c:v>179.52659799999981</c:v>
                </c:pt>
                <c:pt idx="1044">
                  <c:v>177.00838199999981</c:v>
                </c:pt>
                <c:pt idx="1045">
                  <c:v>178.49284699999981</c:v>
                </c:pt>
                <c:pt idx="1046">
                  <c:v>179.86431199999984</c:v>
                </c:pt>
                <c:pt idx="1047">
                  <c:v>181.25474249999985</c:v>
                </c:pt>
                <c:pt idx="1048">
                  <c:v>182.35242099999982</c:v>
                </c:pt>
                <c:pt idx="1049">
                  <c:v>182.59145349999983</c:v>
                </c:pt>
                <c:pt idx="1050">
                  <c:v>181.76475749999983</c:v>
                </c:pt>
                <c:pt idx="1051">
                  <c:v>179.33140699999984</c:v>
                </c:pt>
                <c:pt idx="1052">
                  <c:v>179.19733199999985</c:v>
                </c:pt>
                <c:pt idx="1053">
                  <c:v>179.57235949999986</c:v>
                </c:pt>
                <c:pt idx="1054">
                  <c:v>179.92903349999983</c:v>
                </c:pt>
                <c:pt idx="1055">
                  <c:v>180.98244249999982</c:v>
                </c:pt>
                <c:pt idx="1056">
                  <c:v>182.05735249999981</c:v>
                </c:pt>
                <c:pt idx="1057">
                  <c:v>182.24469399999981</c:v>
                </c:pt>
                <c:pt idx="1058">
                  <c:v>179.89744349999981</c:v>
                </c:pt>
                <c:pt idx="1059">
                  <c:v>179.48142949999982</c:v>
                </c:pt>
                <c:pt idx="1060">
                  <c:v>179.5505334999998</c:v>
                </c:pt>
                <c:pt idx="1061">
                  <c:v>179.8158679999998</c:v>
                </c:pt>
                <c:pt idx="1062">
                  <c:v>181.9230919999998</c:v>
                </c:pt>
                <c:pt idx="1063">
                  <c:v>181.6727079999998</c:v>
                </c:pt>
                <c:pt idx="1064">
                  <c:v>184.8307269999998</c:v>
                </c:pt>
                <c:pt idx="1065">
                  <c:v>185.12538999999978</c:v>
                </c:pt>
                <c:pt idx="1066">
                  <c:v>185.5334359999998</c:v>
                </c:pt>
                <c:pt idx="1067">
                  <c:v>183.80155549999978</c:v>
                </c:pt>
                <c:pt idx="1068">
                  <c:v>182.20061299999978</c:v>
                </c:pt>
                <c:pt idx="1069">
                  <c:v>183.9607579999998</c:v>
                </c:pt>
                <c:pt idx="1070">
                  <c:v>186.82361549999979</c:v>
                </c:pt>
                <c:pt idx="1071">
                  <c:v>189.15435549999978</c:v>
                </c:pt>
                <c:pt idx="1072">
                  <c:v>191.18216049999978</c:v>
                </c:pt>
                <c:pt idx="1073">
                  <c:v>190.9785884999998</c:v>
                </c:pt>
                <c:pt idx="1074">
                  <c:v>191.71739449999978</c:v>
                </c:pt>
                <c:pt idx="1075">
                  <c:v>193.41437049999979</c:v>
                </c:pt>
                <c:pt idx="1076">
                  <c:v>194.16858249999979</c:v>
                </c:pt>
                <c:pt idx="1077">
                  <c:v>194.73741849999979</c:v>
                </c:pt>
                <c:pt idx="1078">
                  <c:v>195.1586499999998</c:v>
                </c:pt>
                <c:pt idx="1079">
                  <c:v>196.70400299999977</c:v>
                </c:pt>
                <c:pt idx="1080">
                  <c:v>197.66577999999976</c:v>
                </c:pt>
                <c:pt idx="1081">
                  <c:v>198.63328849999976</c:v>
                </c:pt>
                <c:pt idx="1082">
                  <c:v>199.09848549999975</c:v>
                </c:pt>
                <c:pt idx="1083">
                  <c:v>198.91428199999976</c:v>
                </c:pt>
                <c:pt idx="1084">
                  <c:v>197.64200599999975</c:v>
                </c:pt>
                <c:pt idx="1085">
                  <c:v>195.50583599999976</c:v>
                </c:pt>
                <c:pt idx="1086">
                  <c:v>196.44545449999978</c:v>
                </c:pt>
                <c:pt idx="1087">
                  <c:v>196.51672349999978</c:v>
                </c:pt>
                <c:pt idx="1088">
                  <c:v>195.00580849999977</c:v>
                </c:pt>
                <c:pt idx="1089">
                  <c:v>194.88688449999978</c:v>
                </c:pt>
                <c:pt idx="1090">
                  <c:v>192.55036749999977</c:v>
                </c:pt>
                <c:pt idx="1091">
                  <c:v>196.71940299999977</c:v>
                </c:pt>
                <c:pt idx="1092">
                  <c:v>193.27013849999977</c:v>
                </c:pt>
                <c:pt idx="1093">
                  <c:v>192.18447449999977</c:v>
                </c:pt>
                <c:pt idx="1094">
                  <c:v>192.94075599999974</c:v>
                </c:pt>
                <c:pt idx="1095">
                  <c:v>193.02745149999976</c:v>
                </c:pt>
                <c:pt idx="1096">
                  <c:v>193.37209349999978</c:v>
                </c:pt>
                <c:pt idx="1097">
                  <c:v>194.61884999999975</c:v>
                </c:pt>
                <c:pt idx="1098">
                  <c:v>195.39949449999975</c:v>
                </c:pt>
                <c:pt idx="1099">
                  <c:v>196.37111349999975</c:v>
                </c:pt>
                <c:pt idx="1100">
                  <c:v>197.23055949999977</c:v>
                </c:pt>
                <c:pt idx="1101">
                  <c:v>196.26396949999977</c:v>
                </c:pt>
                <c:pt idx="1102">
                  <c:v>195.01749449999977</c:v>
                </c:pt>
                <c:pt idx="1103">
                  <c:v>191.09862299999978</c:v>
                </c:pt>
                <c:pt idx="1104">
                  <c:v>191.42680899999979</c:v>
                </c:pt>
                <c:pt idx="1105">
                  <c:v>194.0732609999998</c:v>
                </c:pt>
                <c:pt idx="1106">
                  <c:v>192.38808549999982</c:v>
                </c:pt>
                <c:pt idx="1107">
                  <c:v>190.3344974999998</c:v>
                </c:pt>
                <c:pt idx="1108">
                  <c:v>186.67668999999978</c:v>
                </c:pt>
                <c:pt idx="1109">
                  <c:v>184.80014499999976</c:v>
                </c:pt>
                <c:pt idx="1110">
                  <c:v>186.09081449999974</c:v>
                </c:pt>
                <c:pt idx="1111">
                  <c:v>185.71100399999975</c:v>
                </c:pt>
                <c:pt idx="1112">
                  <c:v>185.76398749999976</c:v>
                </c:pt>
                <c:pt idx="1113">
                  <c:v>188.67378949999974</c:v>
                </c:pt>
                <c:pt idx="1114">
                  <c:v>189.33700849999971</c:v>
                </c:pt>
                <c:pt idx="1115">
                  <c:v>192.90475499999971</c:v>
                </c:pt>
                <c:pt idx="1116">
                  <c:v>192.7521684999997</c:v>
                </c:pt>
                <c:pt idx="1117">
                  <c:v>192.70149049999969</c:v>
                </c:pt>
                <c:pt idx="1118">
                  <c:v>191.8030169999997</c:v>
                </c:pt>
                <c:pt idx="1119">
                  <c:v>188.35274199999972</c:v>
                </c:pt>
                <c:pt idx="1120">
                  <c:v>189.64355299999971</c:v>
                </c:pt>
                <c:pt idx="1121">
                  <c:v>188.76939699999971</c:v>
                </c:pt>
                <c:pt idx="1122">
                  <c:v>190.46537299999969</c:v>
                </c:pt>
                <c:pt idx="1123">
                  <c:v>191.59837999999971</c:v>
                </c:pt>
                <c:pt idx="1124">
                  <c:v>193.62844249999969</c:v>
                </c:pt>
                <c:pt idx="1125">
                  <c:v>193.92535349999969</c:v>
                </c:pt>
                <c:pt idx="1126">
                  <c:v>194.97417299999967</c:v>
                </c:pt>
                <c:pt idx="1127">
                  <c:v>195.39415399999965</c:v>
                </c:pt>
                <c:pt idx="1128">
                  <c:v>197.85023249999963</c:v>
                </c:pt>
                <c:pt idx="1129">
                  <c:v>196.82326749999962</c:v>
                </c:pt>
                <c:pt idx="1130">
                  <c:v>198.10130099999961</c:v>
                </c:pt>
                <c:pt idx="1131">
                  <c:v>198.4514944999996</c:v>
                </c:pt>
                <c:pt idx="1132">
                  <c:v>200.34930099999957</c:v>
                </c:pt>
                <c:pt idx="1133">
                  <c:v>202.52227749999957</c:v>
                </c:pt>
                <c:pt idx="1134">
                  <c:v>201.70497349999957</c:v>
                </c:pt>
                <c:pt idx="1135">
                  <c:v>201.10757349999957</c:v>
                </c:pt>
                <c:pt idx="1136">
                  <c:v>200.70407349999957</c:v>
                </c:pt>
                <c:pt idx="1137">
                  <c:v>201.39138349999956</c:v>
                </c:pt>
                <c:pt idx="1138">
                  <c:v>199.78151449999956</c:v>
                </c:pt>
                <c:pt idx="1139">
                  <c:v>199.73948049999956</c:v>
                </c:pt>
                <c:pt idx="1140">
                  <c:v>203.68020749999957</c:v>
                </c:pt>
                <c:pt idx="1141">
                  <c:v>203.80957249999958</c:v>
                </c:pt>
                <c:pt idx="1142">
                  <c:v>204.75967399999959</c:v>
                </c:pt>
                <c:pt idx="1143">
                  <c:v>205.05291799999961</c:v>
                </c:pt>
                <c:pt idx="1144">
                  <c:v>204.7636339999996</c:v>
                </c:pt>
                <c:pt idx="1145">
                  <c:v>203.86582399999961</c:v>
                </c:pt>
                <c:pt idx="1146">
                  <c:v>202.57035299999961</c:v>
                </c:pt>
                <c:pt idx="1147">
                  <c:v>202.7923829999996</c:v>
                </c:pt>
                <c:pt idx="1148">
                  <c:v>202.76922249999961</c:v>
                </c:pt>
                <c:pt idx="1149">
                  <c:v>205.44627299999962</c:v>
                </c:pt>
                <c:pt idx="1150">
                  <c:v>205.6136654999996</c:v>
                </c:pt>
                <c:pt idx="1151">
                  <c:v>206.72023099999959</c:v>
                </c:pt>
                <c:pt idx="1152">
                  <c:v>208.07069999999959</c:v>
                </c:pt>
                <c:pt idx="1153">
                  <c:v>209.8315379999996</c:v>
                </c:pt>
                <c:pt idx="1154">
                  <c:v>209.7233984999996</c:v>
                </c:pt>
                <c:pt idx="1155">
                  <c:v>208.35456149999962</c:v>
                </c:pt>
                <c:pt idx="1156">
                  <c:v>208.52689849999962</c:v>
                </c:pt>
                <c:pt idx="1157">
                  <c:v>207.66015699999963</c:v>
                </c:pt>
                <c:pt idx="1158">
                  <c:v>206.74939649999962</c:v>
                </c:pt>
                <c:pt idx="1159">
                  <c:v>206.69876799999963</c:v>
                </c:pt>
                <c:pt idx="1160">
                  <c:v>205.62783499999964</c:v>
                </c:pt>
                <c:pt idx="1161">
                  <c:v>205.69060599999966</c:v>
                </c:pt>
                <c:pt idx="1162">
                  <c:v>206.73674399999967</c:v>
                </c:pt>
                <c:pt idx="1163">
                  <c:v>207.49767249999968</c:v>
                </c:pt>
                <c:pt idx="1164">
                  <c:v>204.53932049999969</c:v>
                </c:pt>
                <c:pt idx="1165">
                  <c:v>202.72180149999969</c:v>
                </c:pt>
                <c:pt idx="1166">
                  <c:v>203.59195949999966</c:v>
                </c:pt>
                <c:pt idx="1167">
                  <c:v>203.72641399999966</c:v>
                </c:pt>
                <c:pt idx="1168">
                  <c:v>203.86323549999966</c:v>
                </c:pt>
                <c:pt idx="1169">
                  <c:v>203.78654799999967</c:v>
                </c:pt>
                <c:pt idx="1170">
                  <c:v>201.03128799999968</c:v>
                </c:pt>
                <c:pt idx="1171">
                  <c:v>201.58814699999968</c:v>
                </c:pt>
                <c:pt idx="1172">
                  <c:v>202.52383199999969</c:v>
                </c:pt>
                <c:pt idx="1173">
                  <c:v>202.22284999999968</c:v>
                </c:pt>
                <c:pt idx="1174">
                  <c:v>202.97990149999967</c:v>
                </c:pt>
                <c:pt idx="1175">
                  <c:v>201.70959899999968</c:v>
                </c:pt>
                <c:pt idx="1176">
                  <c:v>202.91579549999969</c:v>
                </c:pt>
                <c:pt idx="1177">
                  <c:v>203.48616849999971</c:v>
                </c:pt>
                <c:pt idx="1178">
                  <c:v>201.12830149999971</c:v>
                </c:pt>
                <c:pt idx="1179">
                  <c:v>200.74273699999969</c:v>
                </c:pt>
                <c:pt idx="1180">
                  <c:v>199.49767899999969</c:v>
                </c:pt>
                <c:pt idx="1181">
                  <c:v>202.07514449999968</c:v>
                </c:pt>
                <c:pt idx="1182">
                  <c:v>200.93025099999969</c:v>
                </c:pt>
                <c:pt idx="1183">
                  <c:v>200.21646749999968</c:v>
                </c:pt>
                <c:pt idx="1184">
                  <c:v>200.27443749999969</c:v>
                </c:pt>
                <c:pt idx="1185">
                  <c:v>201.35380449999968</c:v>
                </c:pt>
                <c:pt idx="1186">
                  <c:v>201.14362899999966</c:v>
                </c:pt>
                <c:pt idx="1187">
                  <c:v>202.78058149999964</c:v>
                </c:pt>
                <c:pt idx="1188">
                  <c:v>203.79704099999967</c:v>
                </c:pt>
                <c:pt idx="1189">
                  <c:v>203.70209049999966</c:v>
                </c:pt>
                <c:pt idx="1190">
                  <c:v>203.01263699999967</c:v>
                </c:pt>
                <c:pt idx="1191">
                  <c:v>204.53649599999966</c:v>
                </c:pt>
                <c:pt idx="1192">
                  <c:v>204.12809449999966</c:v>
                </c:pt>
                <c:pt idx="1193">
                  <c:v>201.78458499999968</c:v>
                </c:pt>
                <c:pt idx="1194">
                  <c:v>198.84912149999968</c:v>
                </c:pt>
                <c:pt idx="1195">
                  <c:v>198.18722699999967</c:v>
                </c:pt>
                <c:pt idx="1196">
                  <c:v>197.74065299999967</c:v>
                </c:pt>
                <c:pt idx="1197">
                  <c:v>199.22418849999966</c:v>
                </c:pt>
                <c:pt idx="1198">
                  <c:v>199.19235649999968</c:v>
                </c:pt>
                <c:pt idx="1199">
                  <c:v>200.76751399999966</c:v>
                </c:pt>
                <c:pt idx="1200">
                  <c:v>200.09479249999967</c:v>
                </c:pt>
                <c:pt idx="1201">
                  <c:v>200.28917449999969</c:v>
                </c:pt>
                <c:pt idx="1202">
                  <c:v>202.13654349999968</c:v>
                </c:pt>
                <c:pt idx="1203">
                  <c:v>202.62670549999967</c:v>
                </c:pt>
                <c:pt idx="1204">
                  <c:v>201.74228649999966</c:v>
                </c:pt>
                <c:pt idx="1205">
                  <c:v>199.39806649999966</c:v>
                </c:pt>
                <c:pt idx="1206">
                  <c:v>200.78180799999964</c:v>
                </c:pt>
                <c:pt idx="1207">
                  <c:v>201.73853199999965</c:v>
                </c:pt>
                <c:pt idx="1208">
                  <c:v>203.61020899999966</c:v>
                </c:pt>
                <c:pt idx="1209">
                  <c:v>201.74665199999967</c:v>
                </c:pt>
                <c:pt idx="1210">
                  <c:v>199.61072799999968</c:v>
                </c:pt>
                <c:pt idx="1211">
                  <c:v>199.73228149999966</c:v>
                </c:pt>
                <c:pt idx="1212">
                  <c:v>197.14205649999965</c:v>
                </c:pt>
                <c:pt idx="1213">
                  <c:v>196.63926349999966</c:v>
                </c:pt>
                <c:pt idx="1214">
                  <c:v>197.22755549999965</c:v>
                </c:pt>
                <c:pt idx="1215">
                  <c:v>196.76666099999966</c:v>
                </c:pt>
                <c:pt idx="1216">
                  <c:v>195.34784999999965</c:v>
                </c:pt>
                <c:pt idx="1217">
                  <c:v>196.17610199999964</c:v>
                </c:pt>
                <c:pt idx="1218">
                  <c:v>194.53707749999967</c:v>
                </c:pt>
                <c:pt idx="1219">
                  <c:v>196.24840149999966</c:v>
                </c:pt>
                <c:pt idx="1220">
                  <c:v>198.10572449999964</c:v>
                </c:pt>
                <c:pt idx="1221">
                  <c:v>198.36489949999961</c:v>
                </c:pt>
                <c:pt idx="1222">
                  <c:v>196.43892449999962</c:v>
                </c:pt>
                <c:pt idx="1223">
                  <c:v>194.84426799999963</c:v>
                </c:pt>
                <c:pt idx="1224">
                  <c:v>192.68678899999964</c:v>
                </c:pt>
                <c:pt idx="1225">
                  <c:v>191.59233049999963</c:v>
                </c:pt>
                <c:pt idx="1226">
                  <c:v>190.73679749999962</c:v>
                </c:pt>
                <c:pt idx="1227">
                  <c:v>191.5061709999996</c:v>
                </c:pt>
                <c:pt idx="1228">
                  <c:v>192.27557449999961</c:v>
                </c:pt>
                <c:pt idx="1229">
                  <c:v>190.92394449999961</c:v>
                </c:pt>
                <c:pt idx="1230">
                  <c:v>191.39718899999963</c:v>
                </c:pt>
                <c:pt idx="1231">
                  <c:v>191.98392999999965</c:v>
                </c:pt>
                <c:pt idx="1232">
                  <c:v>191.25906749999965</c:v>
                </c:pt>
                <c:pt idx="1233">
                  <c:v>190.26462499999965</c:v>
                </c:pt>
                <c:pt idx="1234">
                  <c:v>191.14564399999963</c:v>
                </c:pt>
                <c:pt idx="1235">
                  <c:v>190.96889399999964</c:v>
                </c:pt>
                <c:pt idx="1236">
                  <c:v>191.62184699999963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'Beta+MCap 5'!$D$2</c:f>
              <c:strCache>
                <c:ptCount val="1"/>
                <c:pt idx="0">
                  <c:v>Nifty</c:v>
                </c:pt>
              </c:strCache>
            </c:strRef>
          </c:tx>
          <c:marker>
            <c:symbol val="none"/>
          </c:marker>
          <c:cat>
            <c:numRef>
              <c:f>'Beta+MCap 5'!$B$3:$B$1240</c:f>
              <c:numCache>
                <c:formatCode>m/d/yyyy</c:formatCode>
                <c:ptCount val="1238"/>
                <c:pt idx="0">
                  <c:v>43187</c:v>
                </c:pt>
                <c:pt idx="1">
                  <c:v>43192</c:v>
                </c:pt>
                <c:pt idx="2">
                  <c:v>43193</c:v>
                </c:pt>
                <c:pt idx="3">
                  <c:v>43194</c:v>
                </c:pt>
                <c:pt idx="4">
                  <c:v>43195</c:v>
                </c:pt>
                <c:pt idx="5">
                  <c:v>43196</c:v>
                </c:pt>
                <c:pt idx="6">
                  <c:v>43199</c:v>
                </c:pt>
                <c:pt idx="7">
                  <c:v>43200</c:v>
                </c:pt>
                <c:pt idx="8">
                  <c:v>43201</c:v>
                </c:pt>
                <c:pt idx="9">
                  <c:v>43202</c:v>
                </c:pt>
                <c:pt idx="10">
                  <c:v>43203</c:v>
                </c:pt>
                <c:pt idx="11">
                  <c:v>43206</c:v>
                </c:pt>
                <c:pt idx="12">
                  <c:v>43207</c:v>
                </c:pt>
                <c:pt idx="13">
                  <c:v>43208</c:v>
                </c:pt>
                <c:pt idx="14">
                  <c:v>43209</c:v>
                </c:pt>
                <c:pt idx="15">
                  <c:v>43210</c:v>
                </c:pt>
                <c:pt idx="16">
                  <c:v>43213</c:v>
                </c:pt>
                <c:pt idx="17">
                  <c:v>43214</c:v>
                </c:pt>
                <c:pt idx="18">
                  <c:v>43215</c:v>
                </c:pt>
                <c:pt idx="19">
                  <c:v>43216</c:v>
                </c:pt>
                <c:pt idx="20">
                  <c:v>43217</c:v>
                </c:pt>
                <c:pt idx="21">
                  <c:v>43220</c:v>
                </c:pt>
                <c:pt idx="22">
                  <c:v>43222</c:v>
                </c:pt>
                <c:pt idx="23">
                  <c:v>43223</c:v>
                </c:pt>
                <c:pt idx="24">
                  <c:v>43224</c:v>
                </c:pt>
                <c:pt idx="25">
                  <c:v>43227</c:v>
                </c:pt>
                <c:pt idx="26">
                  <c:v>43228</c:v>
                </c:pt>
                <c:pt idx="27">
                  <c:v>43229</c:v>
                </c:pt>
                <c:pt idx="28">
                  <c:v>43230</c:v>
                </c:pt>
                <c:pt idx="29">
                  <c:v>43231</c:v>
                </c:pt>
                <c:pt idx="30">
                  <c:v>43234</c:v>
                </c:pt>
                <c:pt idx="31">
                  <c:v>43235</c:v>
                </c:pt>
                <c:pt idx="32">
                  <c:v>43236</c:v>
                </c:pt>
                <c:pt idx="33">
                  <c:v>43237</c:v>
                </c:pt>
                <c:pt idx="34">
                  <c:v>43238</c:v>
                </c:pt>
                <c:pt idx="35">
                  <c:v>43241</c:v>
                </c:pt>
                <c:pt idx="36">
                  <c:v>43242</c:v>
                </c:pt>
                <c:pt idx="37">
                  <c:v>43243</c:v>
                </c:pt>
                <c:pt idx="38">
                  <c:v>43244</c:v>
                </c:pt>
                <c:pt idx="39">
                  <c:v>43245</c:v>
                </c:pt>
                <c:pt idx="40">
                  <c:v>43248</c:v>
                </c:pt>
                <c:pt idx="41">
                  <c:v>43249</c:v>
                </c:pt>
                <c:pt idx="42">
                  <c:v>43250</c:v>
                </c:pt>
                <c:pt idx="43">
                  <c:v>43251</c:v>
                </c:pt>
                <c:pt idx="44">
                  <c:v>43252</c:v>
                </c:pt>
                <c:pt idx="45">
                  <c:v>43255</c:v>
                </c:pt>
                <c:pt idx="46">
                  <c:v>43256</c:v>
                </c:pt>
                <c:pt idx="47">
                  <c:v>43257</c:v>
                </c:pt>
                <c:pt idx="48">
                  <c:v>43258</c:v>
                </c:pt>
                <c:pt idx="49">
                  <c:v>43259</c:v>
                </c:pt>
                <c:pt idx="50">
                  <c:v>43262</c:v>
                </c:pt>
                <c:pt idx="51">
                  <c:v>43263</c:v>
                </c:pt>
                <c:pt idx="52">
                  <c:v>43264</c:v>
                </c:pt>
                <c:pt idx="53">
                  <c:v>43265</c:v>
                </c:pt>
                <c:pt idx="54">
                  <c:v>43266</c:v>
                </c:pt>
                <c:pt idx="55">
                  <c:v>43269</c:v>
                </c:pt>
                <c:pt idx="56">
                  <c:v>43270</c:v>
                </c:pt>
                <c:pt idx="57">
                  <c:v>43271</c:v>
                </c:pt>
                <c:pt idx="58">
                  <c:v>43272</c:v>
                </c:pt>
                <c:pt idx="59">
                  <c:v>43273</c:v>
                </c:pt>
                <c:pt idx="60">
                  <c:v>43276</c:v>
                </c:pt>
                <c:pt idx="61">
                  <c:v>43277</c:v>
                </c:pt>
                <c:pt idx="62">
                  <c:v>43278</c:v>
                </c:pt>
                <c:pt idx="63">
                  <c:v>43279</c:v>
                </c:pt>
                <c:pt idx="64">
                  <c:v>43280</c:v>
                </c:pt>
                <c:pt idx="65">
                  <c:v>43283</c:v>
                </c:pt>
                <c:pt idx="66">
                  <c:v>43284</c:v>
                </c:pt>
                <c:pt idx="67">
                  <c:v>43285</c:v>
                </c:pt>
                <c:pt idx="68">
                  <c:v>43286</c:v>
                </c:pt>
                <c:pt idx="69">
                  <c:v>43287</c:v>
                </c:pt>
                <c:pt idx="70">
                  <c:v>43290</c:v>
                </c:pt>
                <c:pt idx="71">
                  <c:v>43291</c:v>
                </c:pt>
                <c:pt idx="72">
                  <c:v>43292</c:v>
                </c:pt>
                <c:pt idx="73">
                  <c:v>43293</c:v>
                </c:pt>
                <c:pt idx="74">
                  <c:v>43294</c:v>
                </c:pt>
                <c:pt idx="75">
                  <c:v>43297</c:v>
                </c:pt>
                <c:pt idx="76">
                  <c:v>43298</c:v>
                </c:pt>
                <c:pt idx="77">
                  <c:v>43299</c:v>
                </c:pt>
                <c:pt idx="78">
                  <c:v>43300</c:v>
                </c:pt>
                <c:pt idx="79">
                  <c:v>43301</c:v>
                </c:pt>
                <c:pt idx="80">
                  <c:v>43304</c:v>
                </c:pt>
                <c:pt idx="81">
                  <c:v>43305</c:v>
                </c:pt>
                <c:pt idx="82">
                  <c:v>43306</c:v>
                </c:pt>
                <c:pt idx="83">
                  <c:v>43307</c:v>
                </c:pt>
                <c:pt idx="84">
                  <c:v>43308</c:v>
                </c:pt>
                <c:pt idx="85">
                  <c:v>43311</c:v>
                </c:pt>
                <c:pt idx="86">
                  <c:v>43312</c:v>
                </c:pt>
                <c:pt idx="87">
                  <c:v>43313</c:v>
                </c:pt>
                <c:pt idx="88">
                  <c:v>43314</c:v>
                </c:pt>
                <c:pt idx="89">
                  <c:v>43315</c:v>
                </c:pt>
                <c:pt idx="90">
                  <c:v>43318</c:v>
                </c:pt>
                <c:pt idx="91">
                  <c:v>43319</c:v>
                </c:pt>
                <c:pt idx="92">
                  <c:v>43320</c:v>
                </c:pt>
                <c:pt idx="93">
                  <c:v>43321</c:v>
                </c:pt>
                <c:pt idx="94">
                  <c:v>43322</c:v>
                </c:pt>
                <c:pt idx="95">
                  <c:v>43325</c:v>
                </c:pt>
                <c:pt idx="96">
                  <c:v>43326</c:v>
                </c:pt>
                <c:pt idx="97">
                  <c:v>43328</c:v>
                </c:pt>
                <c:pt idx="98">
                  <c:v>43329</c:v>
                </c:pt>
                <c:pt idx="99">
                  <c:v>43332</c:v>
                </c:pt>
                <c:pt idx="100">
                  <c:v>43333</c:v>
                </c:pt>
                <c:pt idx="101">
                  <c:v>43335</c:v>
                </c:pt>
                <c:pt idx="102">
                  <c:v>43336</c:v>
                </c:pt>
                <c:pt idx="103">
                  <c:v>43339</c:v>
                </c:pt>
                <c:pt idx="104">
                  <c:v>43340</c:v>
                </c:pt>
                <c:pt idx="105">
                  <c:v>43341</c:v>
                </c:pt>
                <c:pt idx="106">
                  <c:v>43342</c:v>
                </c:pt>
                <c:pt idx="107">
                  <c:v>43343</c:v>
                </c:pt>
                <c:pt idx="108">
                  <c:v>43346</c:v>
                </c:pt>
                <c:pt idx="109">
                  <c:v>43347</c:v>
                </c:pt>
                <c:pt idx="110">
                  <c:v>43348</c:v>
                </c:pt>
                <c:pt idx="111">
                  <c:v>43349</c:v>
                </c:pt>
                <c:pt idx="112">
                  <c:v>43350</c:v>
                </c:pt>
                <c:pt idx="113">
                  <c:v>43353</c:v>
                </c:pt>
                <c:pt idx="114">
                  <c:v>43354</c:v>
                </c:pt>
                <c:pt idx="115">
                  <c:v>43355</c:v>
                </c:pt>
                <c:pt idx="116">
                  <c:v>43357</c:v>
                </c:pt>
                <c:pt idx="117">
                  <c:v>43360</c:v>
                </c:pt>
                <c:pt idx="118">
                  <c:v>43361</c:v>
                </c:pt>
                <c:pt idx="119">
                  <c:v>43362</c:v>
                </c:pt>
                <c:pt idx="120">
                  <c:v>43364</c:v>
                </c:pt>
                <c:pt idx="121">
                  <c:v>43367</c:v>
                </c:pt>
                <c:pt idx="122">
                  <c:v>43368</c:v>
                </c:pt>
                <c:pt idx="123">
                  <c:v>43369</c:v>
                </c:pt>
                <c:pt idx="124">
                  <c:v>43370</c:v>
                </c:pt>
                <c:pt idx="125">
                  <c:v>43371</c:v>
                </c:pt>
                <c:pt idx="126">
                  <c:v>43374</c:v>
                </c:pt>
                <c:pt idx="127">
                  <c:v>43376</c:v>
                </c:pt>
                <c:pt idx="128">
                  <c:v>43377</c:v>
                </c:pt>
                <c:pt idx="129">
                  <c:v>43378</c:v>
                </c:pt>
                <c:pt idx="130">
                  <c:v>43381</c:v>
                </c:pt>
                <c:pt idx="131">
                  <c:v>43382</c:v>
                </c:pt>
                <c:pt idx="132">
                  <c:v>43383</c:v>
                </c:pt>
                <c:pt idx="133">
                  <c:v>43384</c:v>
                </c:pt>
                <c:pt idx="134">
                  <c:v>43385</c:v>
                </c:pt>
                <c:pt idx="135">
                  <c:v>43388</c:v>
                </c:pt>
                <c:pt idx="136">
                  <c:v>43389</c:v>
                </c:pt>
                <c:pt idx="137">
                  <c:v>43390</c:v>
                </c:pt>
                <c:pt idx="138">
                  <c:v>43392</c:v>
                </c:pt>
                <c:pt idx="139">
                  <c:v>43395</c:v>
                </c:pt>
                <c:pt idx="140">
                  <c:v>43396</c:v>
                </c:pt>
                <c:pt idx="141">
                  <c:v>43397</c:v>
                </c:pt>
                <c:pt idx="142">
                  <c:v>43398</c:v>
                </c:pt>
                <c:pt idx="143">
                  <c:v>43399</c:v>
                </c:pt>
                <c:pt idx="144">
                  <c:v>43402</c:v>
                </c:pt>
                <c:pt idx="145">
                  <c:v>43403</c:v>
                </c:pt>
                <c:pt idx="146">
                  <c:v>43404</c:v>
                </c:pt>
                <c:pt idx="147">
                  <c:v>43405</c:v>
                </c:pt>
                <c:pt idx="148">
                  <c:v>43406</c:v>
                </c:pt>
                <c:pt idx="149">
                  <c:v>43409</c:v>
                </c:pt>
                <c:pt idx="150">
                  <c:v>43410</c:v>
                </c:pt>
                <c:pt idx="151">
                  <c:v>43411</c:v>
                </c:pt>
                <c:pt idx="152">
                  <c:v>43413</c:v>
                </c:pt>
                <c:pt idx="153">
                  <c:v>43416</c:v>
                </c:pt>
                <c:pt idx="154">
                  <c:v>43417</c:v>
                </c:pt>
                <c:pt idx="155">
                  <c:v>43418</c:v>
                </c:pt>
                <c:pt idx="156">
                  <c:v>43419</c:v>
                </c:pt>
                <c:pt idx="157">
                  <c:v>43420</c:v>
                </c:pt>
                <c:pt idx="158">
                  <c:v>43423</c:v>
                </c:pt>
                <c:pt idx="159">
                  <c:v>43424</c:v>
                </c:pt>
                <c:pt idx="160">
                  <c:v>43425</c:v>
                </c:pt>
                <c:pt idx="161">
                  <c:v>43426</c:v>
                </c:pt>
                <c:pt idx="162">
                  <c:v>43430</c:v>
                </c:pt>
                <c:pt idx="163">
                  <c:v>43431</c:v>
                </c:pt>
                <c:pt idx="164">
                  <c:v>43432</c:v>
                </c:pt>
                <c:pt idx="165">
                  <c:v>43433</c:v>
                </c:pt>
                <c:pt idx="166">
                  <c:v>43434</c:v>
                </c:pt>
                <c:pt idx="167">
                  <c:v>43437</c:v>
                </c:pt>
                <c:pt idx="168">
                  <c:v>43438</c:v>
                </c:pt>
                <c:pt idx="169">
                  <c:v>43439</c:v>
                </c:pt>
                <c:pt idx="170">
                  <c:v>43440</c:v>
                </c:pt>
                <c:pt idx="171">
                  <c:v>43441</c:v>
                </c:pt>
                <c:pt idx="172">
                  <c:v>43444</c:v>
                </c:pt>
                <c:pt idx="173">
                  <c:v>43445</c:v>
                </c:pt>
                <c:pt idx="174">
                  <c:v>43446</c:v>
                </c:pt>
                <c:pt idx="175">
                  <c:v>43447</c:v>
                </c:pt>
                <c:pt idx="176">
                  <c:v>43448</c:v>
                </c:pt>
                <c:pt idx="177">
                  <c:v>43451</c:v>
                </c:pt>
                <c:pt idx="178">
                  <c:v>43452</c:v>
                </c:pt>
                <c:pt idx="179">
                  <c:v>43453</c:v>
                </c:pt>
                <c:pt idx="180">
                  <c:v>43454</c:v>
                </c:pt>
                <c:pt idx="181">
                  <c:v>43455</c:v>
                </c:pt>
                <c:pt idx="182">
                  <c:v>43458</c:v>
                </c:pt>
                <c:pt idx="183">
                  <c:v>43460</c:v>
                </c:pt>
                <c:pt idx="184">
                  <c:v>43461</c:v>
                </c:pt>
                <c:pt idx="185">
                  <c:v>43462</c:v>
                </c:pt>
                <c:pt idx="186">
                  <c:v>43465</c:v>
                </c:pt>
                <c:pt idx="187">
                  <c:v>43466</c:v>
                </c:pt>
                <c:pt idx="188">
                  <c:v>43467</c:v>
                </c:pt>
                <c:pt idx="189">
                  <c:v>43468</c:v>
                </c:pt>
                <c:pt idx="190">
                  <c:v>43469</c:v>
                </c:pt>
                <c:pt idx="191">
                  <c:v>43472</c:v>
                </c:pt>
                <c:pt idx="192">
                  <c:v>43473</c:v>
                </c:pt>
                <c:pt idx="193">
                  <c:v>43474</c:v>
                </c:pt>
                <c:pt idx="194">
                  <c:v>43475</c:v>
                </c:pt>
                <c:pt idx="195">
                  <c:v>43476</c:v>
                </c:pt>
                <c:pt idx="196">
                  <c:v>43479</c:v>
                </c:pt>
                <c:pt idx="197">
                  <c:v>43480</c:v>
                </c:pt>
                <c:pt idx="198">
                  <c:v>43481</c:v>
                </c:pt>
                <c:pt idx="199">
                  <c:v>43482</c:v>
                </c:pt>
                <c:pt idx="200">
                  <c:v>43483</c:v>
                </c:pt>
                <c:pt idx="201">
                  <c:v>43486</c:v>
                </c:pt>
                <c:pt idx="202">
                  <c:v>43487</c:v>
                </c:pt>
                <c:pt idx="203">
                  <c:v>43488</c:v>
                </c:pt>
                <c:pt idx="204">
                  <c:v>43489</c:v>
                </c:pt>
                <c:pt idx="205">
                  <c:v>43490</c:v>
                </c:pt>
                <c:pt idx="206">
                  <c:v>43493</c:v>
                </c:pt>
                <c:pt idx="207">
                  <c:v>43494</c:v>
                </c:pt>
                <c:pt idx="208">
                  <c:v>43495</c:v>
                </c:pt>
                <c:pt idx="209">
                  <c:v>43496</c:v>
                </c:pt>
                <c:pt idx="210">
                  <c:v>43497</c:v>
                </c:pt>
                <c:pt idx="211">
                  <c:v>43500</c:v>
                </c:pt>
                <c:pt idx="212">
                  <c:v>43501</c:v>
                </c:pt>
                <c:pt idx="213">
                  <c:v>43502</c:v>
                </c:pt>
                <c:pt idx="214">
                  <c:v>43503</c:v>
                </c:pt>
                <c:pt idx="215">
                  <c:v>43504</c:v>
                </c:pt>
                <c:pt idx="216">
                  <c:v>43507</c:v>
                </c:pt>
                <c:pt idx="217">
                  <c:v>43508</c:v>
                </c:pt>
                <c:pt idx="218">
                  <c:v>43510</c:v>
                </c:pt>
                <c:pt idx="219">
                  <c:v>43511</c:v>
                </c:pt>
                <c:pt idx="220">
                  <c:v>43514</c:v>
                </c:pt>
                <c:pt idx="221">
                  <c:v>43515</c:v>
                </c:pt>
                <c:pt idx="222">
                  <c:v>43516</c:v>
                </c:pt>
                <c:pt idx="223">
                  <c:v>43517</c:v>
                </c:pt>
                <c:pt idx="224">
                  <c:v>43518</c:v>
                </c:pt>
                <c:pt idx="225">
                  <c:v>43521</c:v>
                </c:pt>
                <c:pt idx="226">
                  <c:v>43522</c:v>
                </c:pt>
                <c:pt idx="227">
                  <c:v>43523</c:v>
                </c:pt>
                <c:pt idx="228">
                  <c:v>43524</c:v>
                </c:pt>
                <c:pt idx="229">
                  <c:v>43525</c:v>
                </c:pt>
                <c:pt idx="230">
                  <c:v>43529</c:v>
                </c:pt>
                <c:pt idx="231">
                  <c:v>43530</c:v>
                </c:pt>
                <c:pt idx="232">
                  <c:v>43531</c:v>
                </c:pt>
                <c:pt idx="233">
                  <c:v>43532</c:v>
                </c:pt>
                <c:pt idx="234">
                  <c:v>43535</c:v>
                </c:pt>
                <c:pt idx="235">
                  <c:v>43536</c:v>
                </c:pt>
                <c:pt idx="236">
                  <c:v>43537</c:v>
                </c:pt>
                <c:pt idx="237">
                  <c:v>43538</c:v>
                </c:pt>
                <c:pt idx="238">
                  <c:v>43539</c:v>
                </c:pt>
                <c:pt idx="239">
                  <c:v>43542</c:v>
                </c:pt>
                <c:pt idx="240">
                  <c:v>43543</c:v>
                </c:pt>
                <c:pt idx="241">
                  <c:v>43544</c:v>
                </c:pt>
                <c:pt idx="242">
                  <c:v>43546</c:v>
                </c:pt>
                <c:pt idx="243">
                  <c:v>43549</c:v>
                </c:pt>
                <c:pt idx="244">
                  <c:v>43550</c:v>
                </c:pt>
                <c:pt idx="245">
                  <c:v>43551</c:v>
                </c:pt>
                <c:pt idx="246">
                  <c:v>43552</c:v>
                </c:pt>
                <c:pt idx="247">
                  <c:v>43556</c:v>
                </c:pt>
                <c:pt idx="248">
                  <c:v>43557</c:v>
                </c:pt>
                <c:pt idx="249">
                  <c:v>43558</c:v>
                </c:pt>
                <c:pt idx="250">
                  <c:v>43559</c:v>
                </c:pt>
                <c:pt idx="251">
                  <c:v>43560</c:v>
                </c:pt>
                <c:pt idx="252">
                  <c:v>43563</c:v>
                </c:pt>
                <c:pt idx="253">
                  <c:v>43564</c:v>
                </c:pt>
                <c:pt idx="254">
                  <c:v>43565</c:v>
                </c:pt>
                <c:pt idx="255">
                  <c:v>43566</c:v>
                </c:pt>
                <c:pt idx="256">
                  <c:v>43567</c:v>
                </c:pt>
                <c:pt idx="257">
                  <c:v>43570</c:v>
                </c:pt>
                <c:pt idx="258">
                  <c:v>43571</c:v>
                </c:pt>
                <c:pt idx="259">
                  <c:v>43573</c:v>
                </c:pt>
                <c:pt idx="260">
                  <c:v>43577</c:v>
                </c:pt>
                <c:pt idx="261">
                  <c:v>43578</c:v>
                </c:pt>
                <c:pt idx="262">
                  <c:v>43579</c:v>
                </c:pt>
                <c:pt idx="263">
                  <c:v>43580</c:v>
                </c:pt>
                <c:pt idx="264">
                  <c:v>43581</c:v>
                </c:pt>
                <c:pt idx="265">
                  <c:v>43585</c:v>
                </c:pt>
                <c:pt idx="266">
                  <c:v>43587</c:v>
                </c:pt>
                <c:pt idx="267">
                  <c:v>43588</c:v>
                </c:pt>
                <c:pt idx="268">
                  <c:v>43591</c:v>
                </c:pt>
                <c:pt idx="269">
                  <c:v>43592</c:v>
                </c:pt>
                <c:pt idx="270">
                  <c:v>43593</c:v>
                </c:pt>
                <c:pt idx="271">
                  <c:v>43594</c:v>
                </c:pt>
                <c:pt idx="272">
                  <c:v>43595</c:v>
                </c:pt>
                <c:pt idx="273">
                  <c:v>43598</c:v>
                </c:pt>
                <c:pt idx="274">
                  <c:v>43599</c:v>
                </c:pt>
                <c:pt idx="275">
                  <c:v>43600</c:v>
                </c:pt>
                <c:pt idx="276">
                  <c:v>43601</c:v>
                </c:pt>
                <c:pt idx="277">
                  <c:v>43602</c:v>
                </c:pt>
                <c:pt idx="278">
                  <c:v>43605</c:v>
                </c:pt>
                <c:pt idx="279">
                  <c:v>43606</c:v>
                </c:pt>
                <c:pt idx="280">
                  <c:v>43607</c:v>
                </c:pt>
                <c:pt idx="281">
                  <c:v>43608</c:v>
                </c:pt>
                <c:pt idx="282">
                  <c:v>43609</c:v>
                </c:pt>
                <c:pt idx="283">
                  <c:v>43612</c:v>
                </c:pt>
                <c:pt idx="284">
                  <c:v>43613</c:v>
                </c:pt>
                <c:pt idx="285">
                  <c:v>43614</c:v>
                </c:pt>
                <c:pt idx="286">
                  <c:v>43615</c:v>
                </c:pt>
                <c:pt idx="287">
                  <c:v>43616</c:v>
                </c:pt>
                <c:pt idx="288">
                  <c:v>43619</c:v>
                </c:pt>
                <c:pt idx="289">
                  <c:v>43620</c:v>
                </c:pt>
                <c:pt idx="290">
                  <c:v>43622</c:v>
                </c:pt>
                <c:pt idx="291">
                  <c:v>43623</c:v>
                </c:pt>
                <c:pt idx="292">
                  <c:v>43626</c:v>
                </c:pt>
                <c:pt idx="293">
                  <c:v>43627</c:v>
                </c:pt>
                <c:pt idx="294">
                  <c:v>43628</c:v>
                </c:pt>
                <c:pt idx="295">
                  <c:v>43629</c:v>
                </c:pt>
                <c:pt idx="296">
                  <c:v>43630</c:v>
                </c:pt>
                <c:pt idx="297">
                  <c:v>43633</c:v>
                </c:pt>
                <c:pt idx="298">
                  <c:v>43634</c:v>
                </c:pt>
                <c:pt idx="299">
                  <c:v>43635</c:v>
                </c:pt>
                <c:pt idx="300">
                  <c:v>43636</c:v>
                </c:pt>
                <c:pt idx="301">
                  <c:v>43637</c:v>
                </c:pt>
                <c:pt idx="302">
                  <c:v>43640</c:v>
                </c:pt>
                <c:pt idx="303">
                  <c:v>43641</c:v>
                </c:pt>
                <c:pt idx="304">
                  <c:v>43642</c:v>
                </c:pt>
                <c:pt idx="305">
                  <c:v>43643</c:v>
                </c:pt>
                <c:pt idx="306">
                  <c:v>43644</c:v>
                </c:pt>
                <c:pt idx="307">
                  <c:v>43647</c:v>
                </c:pt>
                <c:pt idx="308">
                  <c:v>43648</c:v>
                </c:pt>
                <c:pt idx="309">
                  <c:v>43649</c:v>
                </c:pt>
                <c:pt idx="310">
                  <c:v>43650</c:v>
                </c:pt>
                <c:pt idx="311">
                  <c:v>43651</c:v>
                </c:pt>
                <c:pt idx="312">
                  <c:v>43654</c:v>
                </c:pt>
                <c:pt idx="313">
                  <c:v>43655</c:v>
                </c:pt>
                <c:pt idx="314">
                  <c:v>43656</c:v>
                </c:pt>
                <c:pt idx="315">
                  <c:v>43657</c:v>
                </c:pt>
                <c:pt idx="316">
                  <c:v>43658</c:v>
                </c:pt>
                <c:pt idx="317">
                  <c:v>43661</c:v>
                </c:pt>
                <c:pt idx="318">
                  <c:v>43662</c:v>
                </c:pt>
                <c:pt idx="319">
                  <c:v>43663</c:v>
                </c:pt>
                <c:pt idx="320">
                  <c:v>43664</c:v>
                </c:pt>
                <c:pt idx="321">
                  <c:v>43665</c:v>
                </c:pt>
                <c:pt idx="322">
                  <c:v>43668</c:v>
                </c:pt>
                <c:pt idx="323">
                  <c:v>43669</c:v>
                </c:pt>
                <c:pt idx="324">
                  <c:v>43670</c:v>
                </c:pt>
                <c:pt idx="325">
                  <c:v>43671</c:v>
                </c:pt>
                <c:pt idx="326">
                  <c:v>43672</c:v>
                </c:pt>
                <c:pt idx="327">
                  <c:v>43675</c:v>
                </c:pt>
                <c:pt idx="328">
                  <c:v>43676</c:v>
                </c:pt>
                <c:pt idx="329">
                  <c:v>43677</c:v>
                </c:pt>
                <c:pt idx="330">
                  <c:v>43678</c:v>
                </c:pt>
                <c:pt idx="331">
                  <c:v>43679</c:v>
                </c:pt>
                <c:pt idx="332">
                  <c:v>43682</c:v>
                </c:pt>
                <c:pt idx="333">
                  <c:v>43683</c:v>
                </c:pt>
                <c:pt idx="334">
                  <c:v>43684</c:v>
                </c:pt>
                <c:pt idx="335">
                  <c:v>43685</c:v>
                </c:pt>
                <c:pt idx="336">
                  <c:v>43686</c:v>
                </c:pt>
                <c:pt idx="337">
                  <c:v>43690</c:v>
                </c:pt>
                <c:pt idx="338">
                  <c:v>43691</c:v>
                </c:pt>
                <c:pt idx="339">
                  <c:v>43693</c:v>
                </c:pt>
                <c:pt idx="340">
                  <c:v>43696</c:v>
                </c:pt>
                <c:pt idx="341">
                  <c:v>43697</c:v>
                </c:pt>
                <c:pt idx="342">
                  <c:v>43698</c:v>
                </c:pt>
                <c:pt idx="343">
                  <c:v>43699</c:v>
                </c:pt>
                <c:pt idx="344">
                  <c:v>43700</c:v>
                </c:pt>
                <c:pt idx="345">
                  <c:v>43703</c:v>
                </c:pt>
                <c:pt idx="346">
                  <c:v>43704</c:v>
                </c:pt>
                <c:pt idx="347">
                  <c:v>43705</c:v>
                </c:pt>
                <c:pt idx="348">
                  <c:v>43706</c:v>
                </c:pt>
                <c:pt idx="349">
                  <c:v>43707</c:v>
                </c:pt>
                <c:pt idx="350">
                  <c:v>43711</c:v>
                </c:pt>
                <c:pt idx="351">
                  <c:v>43712</c:v>
                </c:pt>
                <c:pt idx="352">
                  <c:v>43713</c:v>
                </c:pt>
                <c:pt idx="353">
                  <c:v>43714</c:v>
                </c:pt>
                <c:pt idx="354">
                  <c:v>43717</c:v>
                </c:pt>
                <c:pt idx="355">
                  <c:v>43719</c:v>
                </c:pt>
                <c:pt idx="356">
                  <c:v>43720</c:v>
                </c:pt>
                <c:pt idx="357">
                  <c:v>43721</c:v>
                </c:pt>
                <c:pt idx="358">
                  <c:v>43724</c:v>
                </c:pt>
                <c:pt idx="359">
                  <c:v>43725</c:v>
                </c:pt>
                <c:pt idx="360">
                  <c:v>43726</c:v>
                </c:pt>
                <c:pt idx="361">
                  <c:v>43727</c:v>
                </c:pt>
                <c:pt idx="362">
                  <c:v>43728</c:v>
                </c:pt>
                <c:pt idx="363">
                  <c:v>43731</c:v>
                </c:pt>
                <c:pt idx="364">
                  <c:v>43732</c:v>
                </c:pt>
                <c:pt idx="365">
                  <c:v>43733</c:v>
                </c:pt>
                <c:pt idx="366">
                  <c:v>43734</c:v>
                </c:pt>
                <c:pt idx="367">
                  <c:v>43735</c:v>
                </c:pt>
                <c:pt idx="368">
                  <c:v>43738</c:v>
                </c:pt>
                <c:pt idx="369">
                  <c:v>43739</c:v>
                </c:pt>
                <c:pt idx="370">
                  <c:v>43741</c:v>
                </c:pt>
                <c:pt idx="371">
                  <c:v>43742</c:v>
                </c:pt>
                <c:pt idx="372">
                  <c:v>43745</c:v>
                </c:pt>
                <c:pt idx="373">
                  <c:v>43747</c:v>
                </c:pt>
                <c:pt idx="374">
                  <c:v>43748</c:v>
                </c:pt>
                <c:pt idx="375">
                  <c:v>43749</c:v>
                </c:pt>
                <c:pt idx="376">
                  <c:v>43752</c:v>
                </c:pt>
                <c:pt idx="377">
                  <c:v>43753</c:v>
                </c:pt>
                <c:pt idx="378">
                  <c:v>43754</c:v>
                </c:pt>
                <c:pt idx="379">
                  <c:v>43755</c:v>
                </c:pt>
                <c:pt idx="380">
                  <c:v>43756</c:v>
                </c:pt>
                <c:pt idx="381">
                  <c:v>43760</c:v>
                </c:pt>
                <c:pt idx="382">
                  <c:v>43761</c:v>
                </c:pt>
                <c:pt idx="383">
                  <c:v>43762</c:v>
                </c:pt>
                <c:pt idx="384">
                  <c:v>43763</c:v>
                </c:pt>
                <c:pt idx="385">
                  <c:v>43765</c:v>
                </c:pt>
                <c:pt idx="386">
                  <c:v>43767</c:v>
                </c:pt>
                <c:pt idx="387">
                  <c:v>43768</c:v>
                </c:pt>
                <c:pt idx="388">
                  <c:v>43769</c:v>
                </c:pt>
                <c:pt idx="389">
                  <c:v>43770</c:v>
                </c:pt>
                <c:pt idx="390">
                  <c:v>43773</c:v>
                </c:pt>
                <c:pt idx="391">
                  <c:v>43774</c:v>
                </c:pt>
                <c:pt idx="392">
                  <c:v>43775</c:v>
                </c:pt>
                <c:pt idx="393">
                  <c:v>43776</c:v>
                </c:pt>
                <c:pt idx="394">
                  <c:v>43777</c:v>
                </c:pt>
                <c:pt idx="395">
                  <c:v>43780</c:v>
                </c:pt>
                <c:pt idx="396">
                  <c:v>43782</c:v>
                </c:pt>
                <c:pt idx="397">
                  <c:v>43783</c:v>
                </c:pt>
                <c:pt idx="398">
                  <c:v>43784</c:v>
                </c:pt>
                <c:pt idx="399">
                  <c:v>43787</c:v>
                </c:pt>
                <c:pt idx="400">
                  <c:v>43788</c:v>
                </c:pt>
                <c:pt idx="401">
                  <c:v>43789</c:v>
                </c:pt>
                <c:pt idx="402">
                  <c:v>43790</c:v>
                </c:pt>
                <c:pt idx="403">
                  <c:v>43791</c:v>
                </c:pt>
                <c:pt idx="404">
                  <c:v>43794</c:v>
                </c:pt>
                <c:pt idx="405">
                  <c:v>43795</c:v>
                </c:pt>
                <c:pt idx="406">
                  <c:v>43796</c:v>
                </c:pt>
                <c:pt idx="407">
                  <c:v>43797</c:v>
                </c:pt>
                <c:pt idx="408">
                  <c:v>43798</c:v>
                </c:pt>
                <c:pt idx="409">
                  <c:v>43801</c:v>
                </c:pt>
                <c:pt idx="410">
                  <c:v>43802</c:v>
                </c:pt>
                <c:pt idx="411">
                  <c:v>43803</c:v>
                </c:pt>
                <c:pt idx="412">
                  <c:v>43804</c:v>
                </c:pt>
                <c:pt idx="413">
                  <c:v>43805</c:v>
                </c:pt>
                <c:pt idx="414">
                  <c:v>43808</c:v>
                </c:pt>
                <c:pt idx="415">
                  <c:v>43809</c:v>
                </c:pt>
                <c:pt idx="416">
                  <c:v>43810</c:v>
                </c:pt>
                <c:pt idx="417">
                  <c:v>43811</c:v>
                </c:pt>
                <c:pt idx="418">
                  <c:v>43812</c:v>
                </c:pt>
                <c:pt idx="419">
                  <c:v>43815</c:v>
                </c:pt>
                <c:pt idx="420">
                  <c:v>43816</c:v>
                </c:pt>
                <c:pt idx="421">
                  <c:v>43817</c:v>
                </c:pt>
                <c:pt idx="422">
                  <c:v>43818</c:v>
                </c:pt>
                <c:pt idx="423">
                  <c:v>43819</c:v>
                </c:pt>
                <c:pt idx="424">
                  <c:v>43822</c:v>
                </c:pt>
                <c:pt idx="425">
                  <c:v>43823</c:v>
                </c:pt>
                <c:pt idx="426">
                  <c:v>43825</c:v>
                </c:pt>
                <c:pt idx="427">
                  <c:v>43826</c:v>
                </c:pt>
                <c:pt idx="428">
                  <c:v>43829</c:v>
                </c:pt>
                <c:pt idx="429">
                  <c:v>43830</c:v>
                </c:pt>
                <c:pt idx="430">
                  <c:v>43831</c:v>
                </c:pt>
                <c:pt idx="431">
                  <c:v>43832</c:v>
                </c:pt>
                <c:pt idx="432">
                  <c:v>43833</c:v>
                </c:pt>
                <c:pt idx="433">
                  <c:v>43836</c:v>
                </c:pt>
                <c:pt idx="434">
                  <c:v>43837</c:v>
                </c:pt>
                <c:pt idx="435">
                  <c:v>43838</c:v>
                </c:pt>
                <c:pt idx="436">
                  <c:v>43839</c:v>
                </c:pt>
                <c:pt idx="437">
                  <c:v>43840</c:v>
                </c:pt>
                <c:pt idx="438">
                  <c:v>43843</c:v>
                </c:pt>
                <c:pt idx="439">
                  <c:v>43844</c:v>
                </c:pt>
                <c:pt idx="440">
                  <c:v>43845</c:v>
                </c:pt>
                <c:pt idx="441">
                  <c:v>43846</c:v>
                </c:pt>
                <c:pt idx="442">
                  <c:v>43847</c:v>
                </c:pt>
                <c:pt idx="443">
                  <c:v>43850</c:v>
                </c:pt>
                <c:pt idx="444">
                  <c:v>43851</c:v>
                </c:pt>
                <c:pt idx="445">
                  <c:v>43852</c:v>
                </c:pt>
                <c:pt idx="446">
                  <c:v>43853</c:v>
                </c:pt>
                <c:pt idx="447">
                  <c:v>43854</c:v>
                </c:pt>
                <c:pt idx="448">
                  <c:v>43857</c:v>
                </c:pt>
                <c:pt idx="449">
                  <c:v>43858</c:v>
                </c:pt>
                <c:pt idx="450">
                  <c:v>43859</c:v>
                </c:pt>
                <c:pt idx="451">
                  <c:v>43860</c:v>
                </c:pt>
                <c:pt idx="452">
                  <c:v>43861</c:v>
                </c:pt>
                <c:pt idx="453">
                  <c:v>43864</c:v>
                </c:pt>
                <c:pt idx="454">
                  <c:v>43865</c:v>
                </c:pt>
                <c:pt idx="455">
                  <c:v>43866</c:v>
                </c:pt>
                <c:pt idx="456">
                  <c:v>43867</c:v>
                </c:pt>
                <c:pt idx="457">
                  <c:v>43868</c:v>
                </c:pt>
                <c:pt idx="458">
                  <c:v>43871</c:v>
                </c:pt>
                <c:pt idx="459">
                  <c:v>43872</c:v>
                </c:pt>
                <c:pt idx="460">
                  <c:v>43873</c:v>
                </c:pt>
                <c:pt idx="461">
                  <c:v>43874</c:v>
                </c:pt>
                <c:pt idx="462">
                  <c:v>43875</c:v>
                </c:pt>
                <c:pt idx="463">
                  <c:v>43878</c:v>
                </c:pt>
                <c:pt idx="464">
                  <c:v>43879</c:v>
                </c:pt>
                <c:pt idx="465">
                  <c:v>43880</c:v>
                </c:pt>
                <c:pt idx="466">
                  <c:v>43881</c:v>
                </c:pt>
                <c:pt idx="467">
                  <c:v>43885</c:v>
                </c:pt>
                <c:pt idx="468">
                  <c:v>43886</c:v>
                </c:pt>
                <c:pt idx="469">
                  <c:v>43887</c:v>
                </c:pt>
                <c:pt idx="470">
                  <c:v>43888</c:v>
                </c:pt>
                <c:pt idx="471">
                  <c:v>43889</c:v>
                </c:pt>
                <c:pt idx="472">
                  <c:v>43892</c:v>
                </c:pt>
                <c:pt idx="473">
                  <c:v>43893</c:v>
                </c:pt>
                <c:pt idx="474">
                  <c:v>43894</c:v>
                </c:pt>
                <c:pt idx="475">
                  <c:v>43895</c:v>
                </c:pt>
                <c:pt idx="476">
                  <c:v>43896</c:v>
                </c:pt>
                <c:pt idx="477">
                  <c:v>43899</c:v>
                </c:pt>
                <c:pt idx="478">
                  <c:v>43901</c:v>
                </c:pt>
                <c:pt idx="479">
                  <c:v>43902</c:v>
                </c:pt>
                <c:pt idx="480">
                  <c:v>43903</c:v>
                </c:pt>
                <c:pt idx="481">
                  <c:v>43906</c:v>
                </c:pt>
                <c:pt idx="482">
                  <c:v>43907</c:v>
                </c:pt>
                <c:pt idx="483">
                  <c:v>43908</c:v>
                </c:pt>
                <c:pt idx="484">
                  <c:v>43909</c:v>
                </c:pt>
                <c:pt idx="485">
                  <c:v>43910</c:v>
                </c:pt>
                <c:pt idx="486">
                  <c:v>43913</c:v>
                </c:pt>
                <c:pt idx="487">
                  <c:v>43914</c:v>
                </c:pt>
                <c:pt idx="488">
                  <c:v>43915</c:v>
                </c:pt>
                <c:pt idx="489">
                  <c:v>43916</c:v>
                </c:pt>
                <c:pt idx="490">
                  <c:v>43917</c:v>
                </c:pt>
                <c:pt idx="491">
                  <c:v>43920</c:v>
                </c:pt>
                <c:pt idx="492">
                  <c:v>43921</c:v>
                </c:pt>
                <c:pt idx="493">
                  <c:v>43922</c:v>
                </c:pt>
                <c:pt idx="494">
                  <c:v>43924</c:v>
                </c:pt>
                <c:pt idx="495">
                  <c:v>43928</c:v>
                </c:pt>
                <c:pt idx="496">
                  <c:v>43929</c:v>
                </c:pt>
                <c:pt idx="497">
                  <c:v>43930</c:v>
                </c:pt>
                <c:pt idx="498">
                  <c:v>43934</c:v>
                </c:pt>
                <c:pt idx="499">
                  <c:v>43936</c:v>
                </c:pt>
                <c:pt idx="500">
                  <c:v>43937</c:v>
                </c:pt>
                <c:pt idx="501">
                  <c:v>43938</c:v>
                </c:pt>
                <c:pt idx="502">
                  <c:v>43941</c:v>
                </c:pt>
                <c:pt idx="503">
                  <c:v>43942</c:v>
                </c:pt>
                <c:pt idx="504">
                  <c:v>43943</c:v>
                </c:pt>
                <c:pt idx="505">
                  <c:v>43944</c:v>
                </c:pt>
                <c:pt idx="506">
                  <c:v>43945</c:v>
                </c:pt>
                <c:pt idx="507">
                  <c:v>43948</c:v>
                </c:pt>
                <c:pt idx="508">
                  <c:v>43949</c:v>
                </c:pt>
                <c:pt idx="509">
                  <c:v>43950</c:v>
                </c:pt>
                <c:pt idx="510">
                  <c:v>43951</c:v>
                </c:pt>
                <c:pt idx="511">
                  <c:v>43955</c:v>
                </c:pt>
                <c:pt idx="512">
                  <c:v>43956</c:v>
                </c:pt>
                <c:pt idx="513">
                  <c:v>43957</c:v>
                </c:pt>
                <c:pt idx="514">
                  <c:v>43958</c:v>
                </c:pt>
                <c:pt idx="515">
                  <c:v>43959</c:v>
                </c:pt>
                <c:pt idx="516">
                  <c:v>43962</c:v>
                </c:pt>
                <c:pt idx="517">
                  <c:v>43963</c:v>
                </c:pt>
                <c:pt idx="518">
                  <c:v>43964</c:v>
                </c:pt>
                <c:pt idx="519">
                  <c:v>43965</c:v>
                </c:pt>
                <c:pt idx="520">
                  <c:v>43966</c:v>
                </c:pt>
                <c:pt idx="521">
                  <c:v>43969</c:v>
                </c:pt>
                <c:pt idx="522">
                  <c:v>43970</c:v>
                </c:pt>
                <c:pt idx="523">
                  <c:v>43971</c:v>
                </c:pt>
                <c:pt idx="524">
                  <c:v>43972</c:v>
                </c:pt>
                <c:pt idx="525">
                  <c:v>43973</c:v>
                </c:pt>
                <c:pt idx="526">
                  <c:v>43977</c:v>
                </c:pt>
                <c:pt idx="527">
                  <c:v>43978</c:v>
                </c:pt>
                <c:pt idx="528">
                  <c:v>43979</c:v>
                </c:pt>
                <c:pt idx="529">
                  <c:v>43980</c:v>
                </c:pt>
                <c:pt idx="530">
                  <c:v>43983</c:v>
                </c:pt>
                <c:pt idx="531">
                  <c:v>43984</c:v>
                </c:pt>
                <c:pt idx="532">
                  <c:v>43985</c:v>
                </c:pt>
                <c:pt idx="533">
                  <c:v>43986</c:v>
                </c:pt>
                <c:pt idx="534">
                  <c:v>43987</c:v>
                </c:pt>
                <c:pt idx="535">
                  <c:v>43990</c:v>
                </c:pt>
                <c:pt idx="536">
                  <c:v>43991</c:v>
                </c:pt>
                <c:pt idx="537">
                  <c:v>43992</c:v>
                </c:pt>
                <c:pt idx="538">
                  <c:v>43993</c:v>
                </c:pt>
                <c:pt idx="539">
                  <c:v>43994</c:v>
                </c:pt>
                <c:pt idx="540">
                  <c:v>43997</c:v>
                </c:pt>
                <c:pt idx="541">
                  <c:v>43998</c:v>
                </c:pt>
                <c:pt idx="542">
                  <c:v>43999</c:v>
                </c:pt>
                <c:pt idx="543">
                  <c:v>44000</c:v>
                </c:pt>
                <c:pt idx="544">
                  <c:v>44001</c:v>
                </c:pt>
                <c:pt idx="545">
                  <c:v>44004</c:v>
                </c:pt>
                <c:pt idx="546">
                  <c:v>44005</c:v>
                </c:pt>
                <c:pt idx="547">
                  <c:v>44006</c:v>
                </c:pt>
                <c:pt idx="548">
                  <c:v>44007</c:v>
                </c:pt>
                <c:pt idx="549">
                  <c:v>44008</c:v>
                </c:pt>
                <c:pt idx="550">
                  <c:v>44011</c:v>
                </c:pt>
                <c:pt idx="551">
                  <c:v>44012</c:v>
                </c:pt>
                <c:pt idx="552">
                  <c:v>44013</c:v>
                </c:pt>
                <c:pt idx="553">
                  <c:v>44014</c:v>
                </c:pt>
                <c:pt idx="554">
                  <c:v>44015</c:v>
                </c:pt>
                <c:pt idx="555">
                  <c:v>44018</c:v>
                </c:pt>
                <c:pt idx="556">
                  <c:v>44019</c:v>
                </c:pt>
                <c:pt idx="557">
                  <c:v>44020</c:v>
                </c:pt>
                <c:pt idx="558">
                  <c:v>44021</c:v>
                </c:pt>
                <c:pt idx="559">
                  <c:v>44022</c:v>
                </c:pt>
                <c:pt idx="560">
                  <c:v>44025</c:v>
                </c:pt>
                <c:pt idx="561">
                  <c:v>44026</c:v>
                </c:pt>
                <c:pt idx="562">
                  <c:v>44027</c:v>
                </c:pt>
                <c:pt idx="563">
                  <c:v>44028</c:v>
                </c:pt>
                <c:pt idx="564">
                  <c:v>44029</c:v>
                </c:pt>
                <c:pt idx="565">
                  <c:v>44032</c:v>
                </c:pt>
                <c:pt idx="566">
                  <c:v>44033</c:v>
                </c:pt>
                <c:pt idx="567">
                  <c:v>44034</c:v>
                </c:pt>
                <c:pt idx="568">
                  <c:v>44035</c:v>
                </c:pt>
                <c:pt idx="569">
                  <c:v>44036</c:v>
                </c:pt>
                <c:pt idx="570">
                  <c:v>44039</c:v>
                </c:pt>
                <c:pt idx="571">
                  <c:v>44040</c:v>
                </c:pt>
                <c:pt idx="572">
                  <c:v>44041</c:v>
                </c:pt>
                <c:pt idx="573">
                  <c:v>44042</c:v>
                </c:pt>
                <c:pt idx="574">
                  <c:v>44043</c:v>
                </c:pt>
                <c:pt idx="575">
                  <c:v>44046</c:v>
                </c:pt>
                <c:pt idx="576">
                  <c:v>44047</c:v>
                </c:pt>
                <c:pt idx="577">
                  <c:v>44048</c:v>
                </c:pt>
                <c:pt idx="578">
                  <c:v>44049</c:v>
                </c:pt>
                <c:pt idx="579">
                  <c:v>44050</c:v>
                </c:pt>
                <c:pt idx="580">
                  <c:v>44053</c:v>
                </c:pt>
                <c:pt idx="581">
                  <c:v>44054</c:v>
                </c:pt>
                <c:pt idx="582">
                  <c:v>44055</c:v>
                </c:pt>
                <c:pt idx="583">
                  <c:v>44056</c:v>
                </c:pt>
                <c:pt idx="584">
                  <c:v>44057</c:v>
                </c:pt>
                <c:pt idx="585">
                  <c:v>44060</c:v>
                </c:pt>
                <c:pt idx="586">
                  <c:v>44061</c:v>
                </c:pt>
                <c:pt idx="587">
                  <c:v>44062</c:v>
                </c:pt>
                <c:pt idx="588">
                  <c:v>44063</c:v>
                </c:pt>
                <c:pt idx="589">
                  <c:v>44064</c:v>
                </c:pt>
                <c:pt idx="590">
                  <c:v>44067</c:v>
                </c:pt>
                <c:pt idx="591">
                  <c:v>44068</c:v>
                </c:pt>
                <c:pt idx="592">
                  <c:v>44069</c:v>
                </c:pt>
                <c:pt idx="593">
                  <c:v>44070</c:v>
                </c:pt>
                <c:pt idx="594">
                  <c:v>44071</c:v>
                </c:pt>
                <c:pt idx="595">
                  <c:v>44074</c:v>
                </c:pt>
                <c:pt idx="596">
                  <c:v>44075</c:v>
                </c:pt>
                <c:pt idx="597">
                  <c:v>44076</c:v>
                </c:pt>
                <c:pt idx="598">
                  <c:v>44077</c:v>
                </c:pt>
                <c:pt idx="599">
                  <c:v>44078</c:v>
                </c:pt>
                <c:pt idx="600">
                  <c:v>44081</c:v>
                </c:pt>
                <c:pt idx="601">
                  <c:v>44082</c:v>
                </c:pt>
                <c:pt idx="602">
                  <c:v>44083</c:v>
                </c:pt>
                <c:pt idx="603">
                  <c:v>44084</c:v>
                </c:pt>
                <c:pt idx="604">
                  <c:v>44085</c:v>
                </c:pt>
                <c:pt idx="605">
                  <c:v>44088</c:v>
                </c:pt>
                <c:pt idx="606">
                  <c:v>44089</c:v>
                </c:pt>
                <c:pt idx="607">
                  <c:v>44090</c:v>
                </c:pt>
                <c:pt idx="608">
                  <c:v>44091</c:v>
                </c:pt>
                <c:pt idx="609">
                  <c:v>44092</c:v>
                </c:pt>
                <c:pt idx="610">
                  <c:v>44095</c:v>
                </c:pt>
                <c:pt idx="611">
                  <c:v>44096</c:v>
                </c:pt>
                <c:pt idx="612">
                  <c:v>44097</c:v>
                </c:pt>
                <c:pt idx="613">
                  <c:v>44098</c:v>
                </c:pt>
                <c:pt idx="614">
                  <c:v>44099</c:v>
                </c:pt>
                <c:pt idx="615">
                  <c:v>44102</c:v>
                </c:pt>
                <c:pt idx="616">
                  <c:v>44103</c:v>
                </c:pt>
                <c:pt idx="617">
                  <c:v>44104</c:v>
                </c:pt>
                <c:pt idx="618">
                  <c:v>44105</c:v>
                </c:pt>
                <c:pt idx="619">
                  <c:v>44109</c:v>
                </c:pt>
                <c:pt idx="620">
                  <c:v>44110</c:v>
                </c:pt>
                <c:pt idx="621">
                  <c:v>44111</c:v>
                </c:pt>
                <c:pt idx="622">
                  <c:v>44112</c:v>
                </c:pt>
                <c:pt idx="623">
                  <c:v>44113</c:v>
                </c:pt>
                <c:pt idx="624">
                  <c:v>44116</c:v>
                </c:pt>
                <c:pt idx="625">
                  <c:v>44117</c:v>
                </c:pt>
                <c:pt idx="626">
                  <c:v>44118</c:v>
                </c:pt>
                <c:pt idx="627">
                  <c:v>44119</c:v>
                </c:pt>
                <c:pt idx="628">
                  <c:v>44120</c:v>
                </c:pt>
                <c:pt idx="629">
                  <c:v>44123</c:v>
                </c:pt>
                <c:pt idx="630">
                  <c:v>44124</c:v>
                </c:pt>
                <c:pt idx="631">
                  <c:v>44125</c:v>
                </c:pt>
                <c:pt idx="632">
                  <c:v>44126</c:v>
                </c:pt>
                <c:pt idx="633">
                  <c:v>44127</c:v>
                </c:pt>
                <c:pt idx="634">
                  <c:v>44130</c:v>
                </c:pt>
                <c:pt idx="635">
                  <c:v>44131</c:v>
                </c:pt>
                <c:pt idx="636">
                  <c:v>44132</c:v>
                </c:pt>
                <c:pt idx="637">
                  <c:v>44133</c:v>
                </c:pt>
                <c:pt idx="638">
                  <c:v>44134</c:v>
                </c:pt>
                <c:pt idx="639">
                  <c:v>44137</c:v>
                </c:pt>
                <c:pt idx="640">
                  <c:v>44138</c:v>
                </c:pt>
                <c:pt idx="641">
                  <c:v>44139</c:v>
                </c:pt>
                <c:pt idx="642">
                  <c:v>44140</c:v>
                </c:pt>
                <c:pt idx="643">
                  <c:v>44141</c:v>
                </c:pt>
                <c:pt idx="644">
                  <c:v>44144</c:v>
                </c:pt>
                <c:pt idx="645">
                  <c:v>44145</c:v>
                </c:pt>
                <c:pt idx="646">
                  <c:v>44146</c:v>
                </c:pt>
                <c:pt idx="647">
                  <c:v>44147</c:v>
                </c:pt>
                <c:pt idx="648">
                  <c:v>44148</c:v>
                </c:pt>
                <c:pt idx="649">
                  <c:v>44149</c:v>
                </c:pt>
                <c:pt idx="650">
                  <c:v>44152</c:v>
                </c:pt>
                <c:pt idx="651">
                  <c:v>44153</c:v>
                </c:pt>
                <c:pt idx="652">
                  <c:v>44154</c:v>
                </c:pt>
                <c:pt idx="653">
                  <c:v>44155</c:v>
                </c:pt>
                <c:pt idx="654">
                  <c:v>44158</c:v>
                </c:pt>
                <c:pt idx="655">
                  <c:v>44159</c:v>
                </c:pt>
                <c:pt idx="656">
                  <c:v>44160</c:v>
                </c:pt>
                <c:pt idx="657">
                  <c:v>44161</c:v>
                </c:pt>
                <c:pt idx="658">
                  <c:v>44162</c:v>
                </c:pt>
                <c:pt idx="659">
                  <c:v>44166</c:v>
                </c:pt>
                <c:pt idx="660">
                  <c:v>44167</c:v>
                </c:pt>
                <c:pt idx="661">
                  <c:v>44168</c:v>
                </c:pt>
                <c:pt idx="662">
                  <c:v>44169</c:v>
                </c:pt>
                <c:pt idx="663">
                  <c:v>44172</c:v>
                </c:pt>
                <c:pt idx="664">
                  <c:v>44173</c:v>
                </c:pt>
                <c:pt idx="665">
                  <c:v>44174</c:v>
                </c:pt>
                <c:pt idx="666">
                  <c:v>44175</c:v>
                </c:pt>
                <c:pt idx="667">
                  <c:v>44176</c:v>
                </c:pt>
                <c:pt idx="668">
                  <c:v>44179</c:v>
                </c:pt>
                <c:pt idx="669">
                  <c:v>44180</c:v>
                </c:pt>
                <c:pt idx="670">
                  <c:v>44181</c:v>
                </c:pt>
                <c:pt idx="671">
                  <c:v>44182</c:v>
                </c:pt>
                <c:pt idx="672">
                  <c:v>44183</c:v>
                </c:pt>
                <c:pt idx="673">
                  <c:v>44186</c:v>
                </c:pt>
                <c:pt idx="674">
                  <c:v>44187</c:v>
                </c:pt>
                <c:pt idx="675">
                  <c:v>44188</c:v>
                </c:pt>
                <c:pt idx="676">
                  <c:v>44189</c:v>
                </c:pt>
                <c:pt idx="677">
                  <c:v>44193</c:v>
                </c:pt>
                <c:pt idx="678">
                  <c:v>44194</c:v>
                </c:pt>
                <c:pt idx="679">
                  <c:v>44195</c:v>
                </c:pt>
                <c:pt idx="680">
                  <c:v>44196</c:v>
                </c:pt>
                <c:pt idx="681">
                  <c:v>44197</c:v>
                </c:pt>
                <c:pt idx="682">
                  <c:v>44200</c:v>
                </c:pt>
                <c:pt idx="683">
                  <c:v>44201</c:v>
                </c:pt>
                <c:pt idx="684">
                  <c:v>44202</c:v>
                </c:pt>
                <c:pt idx="685">
                  <c:v>44203</c:v>
                </c:pt>
                <c:pt idx="686">
                  <c:v>44204</c:v>
                </c:pt>
                <c:pt idx="687">
                  <c:v>44207</c:v>
                </c:pt>
                <c:pt idx="688">
                  <c:v>44208</c:v>
                </c:pt>
                <c:pt idx="689">
                  <c:v>44209</c:v>
                </c:pt>
                <c:pt idx="690">
                  <c:v>44210</c:v>
                </c:pt>
                <c:pt idx="691">
                  <c:v>44211</c:v>
                </c:pt>
                <c:pt idx="692">
                  <c:v>44214</c:v>
                </c:pt>
                <c:pt idx="693">
                  <c:v>44215</c:v>
                </c:pt>
                <c:pt idx="694">
                  <c:v>44216</c:v>
                </c:pt>
                <c:pt idx="695">
                  <c:v>44217</c:v>
                </c:pt>
                <c:pt idx="696">
                  <c:v>44218</c:v>
                </c:pt>
                <c:pt idx="697">
                  <c:v>44221</c:v>
                </c:pt>
                <c:pt idx="698">
                  <c:v>44223</c:v>
                </c:pt>
                <c:pt idx="699">
                  <c:v>44224</c:v>
                </c:pt>
                <c:pt idx="700">
                  <c:v>44225</c:v>
                </c:pt>
                <c:pt idx="701">
                  <c:v>44228</c:v>
                </c:pt>
                <c:pt idx="702">
                  <c:v>44229</c:v>
                </c:pt>
                <c:pt idx="703">
                  <c:v>44230</c:v>
                </c:pt>
                <c:pt idx="704">
                  <c:v>44231</c:v>
                </c:pt>
                <c:pt idx="705">
                  <c:v>44232</c:v>
                </c:pt>
                <c:pt idx="706">
                  <c:v>44235</c:v>
                </c:pt>
                <c:pt idx="707">
                  <c:v>44236</c:v>
                </c:pt>
                <c:pt idx="708">
                  <c:v>44237</c:v>
                </c:pt>
                <c:pt idx="709">
                  <c:v>44238</c:v>
                </c:pt>
                <c:pt idx="710">
                  <c:v>44239</c:v>
                </c:pt>
                <c:pt idx="711">
                  <c:v>44242</c:v>
                </c:pt>
                <c:pt idx="712">
                  <c:v>44243</c:v>
                </c:pt>
                <c:pt idx="713">
                  <c:v>44244</c:v>
                </c:pt>
                <c:pt idx="714">
                  <c:v>44245</c:v>
                </c:pt>
                <c:pt idx="715">
                  <c:v>44246</c:v>
                </c:pt>
                <c:pt idx="716">
                  <c:v>44249</c:v>
                </c:pt>
                <c:pt idx="717">
                  <c:v>44250</c:v>
                </c:pt>
                <c:pt idx="718">
                  <c:v>44251</c:v>
                </c:pt>
                <c:pt idx="719">
                  <c:v>44252</c:v>
                </c:pt>
                <c:pt idx="720">
                  <c:v>44253</c:v>
                </c:pt>
                <c:pt idx="721">
                  <c:v>44256</c:v>
                </c:pt>
                <c:pt idx="722">
                  <c:v>44257</c:v>
                </c:pt>
                <c:pt idx="723">
                  <c:v>44258</c:v>
                </c:pt>
                <c:pt idx="724">
                  <c:v>44259</c:v>
                </c:pt>
                <c:pt idx="725">
                  <c:v>44260</c:v>
                </c:pt>
                <c:pt idx="726">
                  <c:v>44263</c:v>
                </c:pt>
                <c:pt idx="727">
                  <c:v>44264</c:v>
                </c:pt>
                <c:pt idx="728">
                  <c:v>44265</c:v>
                </c:pt>
                <c:pt idx="729">
                  <c:v>44267</c:v>
                </c:pt>
                <c:pt idx="730">
                  <c:v>44270</c:v>
                </c:pt>
                <c:pt idx="731">
                  <c:v>44271</c:v>
                </c:pt>
                <c:pt idx="732">
                  <c:v>44272</c:v>
                </c:pt>
                <c:pt idx="733">
                  <c:v>44273</c:v>
                </c:pt>
                <c:pt idx="734">
                  <c:v>44274</c:v>
                </c:pt>
                <c:pt idx="735">
                  <c:v>44277</c:v>
                </c:pt>
                <c:pt idx="736">
                  <c:v>44278</c:v>
                </c:pt>
                <c:pt idx="737">
                  <c:v>44279</c:v>
                </c:pt>
                <c:pt idx="738">
                  <c:v>44280</c:v>
                </c:pt>
                <c:pt idx="739">
                  <c:v>44281</c:v>
                </c:pt>
                <c:pt idx="740">
                  <c:v>44285</c:v>
                </c:pt>
                <c:pt idx="741">
                  <c:v>44286</c:v>
                </c:pt>
                <c:pt idx="742">
                  <c:v>44287</c:v>
                </c:pt>
                <c:pt idx="743">
                  <c:v>44291</c:v>
                </c:pt>
                <c:pt idx="744">
                  <c:v>44292</c:v>
                </c:pt>
                <c:pt idx="745">
                  <c:v>44293</c:v>
                </c:pt>
                <c:pt idx="746">
                  <c:v>44294</c:v>
                </c:pt>
                <c:pt idx="747">
                  <c:v>44295</c:v>
                </c:pt>
                <c:pt idx="748">
                  <c:v>44298</c:v>
                </c:pt>
                <c:pt idx="749">
                  <c:v>44299</c:v>
                </c:pt>
                <c:pt idx="750">
                  <c:v>44301</c:v>
                </c:pt>
                <c:pt idx="751">
                  <c:v>44302</c:v>
                </c:pt>
                <c:pt idx="752">
                  <c:v>44305</c:v>
                </c:pt>
                <c:pt idx="753">
                  <c:v>44306</c:v>
                </c:pt>
                <c:pt idx="754">
                  <c:v>44308</c:v>
                </c:pt>
                <c:pt idx="755">
                  <c:v>44309</c:v>
                </c:pt>
                <c:pt idx="756">
                  <c:v>44312</c:v>
                </c:pt>
                <c:pt idx="757">
                  <c:v>44313</c:v>
                </c:pt>
                <c:pt idx="758">
                  <c:v>44314</c:v>
                </c:pt>
                <c:pt idx="759">
                  <c:v>44315</c:v>
                </c:pt>
                <c:pt idx="760">
                  <c:v>44316</c:v>
                </c:pt>
                <c:pt idx="761">
                  <c:v>44319</c:v>
                </c:pt>
                <c:pt idx="762">
                  <c:v>44320</c:v>
                </c:pt>
                <c:pt idx="763">
                  <c:v>44321</c:v>
                </c:pt>
                <c:pt idx="764">
                  <c:v>44322</c:v>
                </c:pt>
                <c:pt idx="765">
                  <c:v>44323</c:v>
                </c:pt>
                <c:pt idx="766">
                  <c:v>44326</c:v>
                </c:pt>
                <c:pt idx="767">
                  <c:v>44327</c:v>
                </c:pt>
                <c:pt idx="768">
                  <c:v>44328</c:v>
                </c:pt>
                <c:pt idx="769">
                  <c:v>44330</c:v>
                </c:pt>
                <c:pt idx="770">
                  <c:v>44333</c:v>
                </c:pt>
                <c:pt idx="771">
                  <c:v>44334</c:v>
                </c:pt>
                <c:pt idx="772">
                  <c:v>44335</c:v>
                </c:pt>
                <c:pt idx="773">
                  <c:v>44336</c:v>
                </c:pt>
                <c:pt idx="774">
                  <c:v>44337</c:v>
                </c:pt>
                <c:pt idx="775">
                  <c:v>44340</c:v>
                </c:pt>
                <c:pt idx="776">
                  <c:v>44341</c:v>
                </c:pt>
                <c:pt idx="777">
                  <c:v>44342</c:v>
                </c:pt>
                <c:pt idx="778">
                  <c:v>44343</c:v>
                </c:pt>
                <c:pt idx="779">
                  <c:v>44344</c:v>
                </c:pt>
                <c:pt idx="780">
                  <c:v>44347</c:v>
                </c:pt>
                <c:pt idx="781">
                  <c:v>44348</c:v>
                </c:pt>
                <c:pt idx="782">
                  <c:v>44349</c:v>
                </c:pt>
                <c:pt idx="783">
                  <c:v>44350</c:v>
                </c:pt>
                <c:pt idx="784">
                  <c:v>44351</c:v>
                </c:pt>
                <c:pt idx="785">
                  <c:v>44354</c:v>
                </c:pt>
                <c:pt idx="786">
                  <c:v>44355</c:v>
                </c:pt>
                <c:pt idx="787">
                  <c:v>44356</c:v>
                </c:pt>
                <c:pt idx="788">
                  <c:v>44357</c:v>
                </c:pt>
                <c:pt idx="789">
                  <c:v>44358</c:v>
                </c:pt>
                <c:pt idx="790">
                  <c:v>44361</c:v>
                </c:pt>
                <c:pt idx="791">
                  <c:v>44362</c:v>
                </c:pt>
                <c:pt idx="792">
                  <c:v>44363</c:v>
                </c:pt>
                <c:pt idx="793">
                  <c:v>44364</c:v>
                </c:pt>
                <c:pt idx="794">
                  <c:v>44365</c:v>
                </c:pt>
                <c:pt idx="795">
                  <c:v>44368</c:v>
                </c:pt>
                <c:pt idx="796">
                  <c:v>44369</c:v>
                </c:pt>
                <c:pt idx="797">
                  <c:v>44370</c:v>
                </c:pt>
                <c:pt idx="798">
                  <c:v>44371</c:v>
                </c:pt>
                <c:pt idx="799">
                  <c:v>44372</c:v>
                </c:pt>
                <c:pt idx="800">
                  <c:v>44375</c:v>
                </c:pt>
                <c:pt idx="801">
                  <c:v>44376</c:v>
                </c:pt>
                <c:pt idx="802">
                  <c:v>44377</c:v>
                </c:pt>
                <c:pt idx="803">
                  <c:v>44378</c:v>
                </c:pt>
                <c:pt idx="804">
                  <c:v>44379</c:v>
                </c:pt>
                <c:pt idx="805">
                  <c:v>44382</c:v>
                </c:pt>
                <c:pt idx="806">
                  <c:v>44383</c:v>
                </c:pt>
                <c:pt idx="807">
                  <c:v>44384</c:v>
                </c:pt>
                <c:pt idx="808">
                  <c:v>44385</c:v>
                </c:pt>
                <c:pt idx="809">
                  <c:v>44386</c:v>
                </c:pt>
                <c:pt idx="810">
                  <c:v>44389</c:v>
                </c:pt>
                <c:pt idx="811">
                  <c:v>44390</c:v>
                </c:pt>
                <c:pt idx="812">
                  <c:v>44391</c:v>
                </c:pt>
                <c:pt idx="813">
                  <c:v>44392</c:v>
                </c:pt>
                <c:pt idx="814">
                  <c:v>44393</c:v>
                </c:pt>
                <c:pt idx="815">
                  <c:v>44396</c:v>
                </c:pt>
                <c:pt idx="816">
                  <c:v>44397</c:v>
                </c:pt>
                <c:pt idx="817">
                  <c:v>44399</c:v>
                </c:pt>
                <c:pt idx="818">
                  <c:v>44400</c:v>
                </c:pt>
                <c:pt idx="819">
                  <c:v>44403</c:v>
                </c:pt>
                <c:pt idx="820">
                  <c:v>44404</c:v>
                </c:pt>
                <c:pt idx="821">
                  <c:v>44405</c:v>
                </c:pt>
                <c:pt idx="822">
                  <c:v>44406</c:v>
                </c:pt>
                <c:pt idx="823">
                  <c:v>44407</c:v>
                </c:pt>
                <c:pt idx="824">
                  <c:v>44410</c:v>
                </c:pt>
                <c:pt idx="825">
                  <c:v>44411</c:v>
                </c:pt>
                <c:pt idx="826">
                  <c:v>44412</c:v>
                </c:pt>
                <c:pt idx="827">
                  <c:v>44413</c:v>
                </c:pt>
                <c:pt idx="828">
                  <c:v>44414</c:v>
                </c:pt>
                <c:pt idx="829">
                  <c:v>44417</c:v>
                </c:pt>
                <c:pt idx="830">
                  <c:v>44418</c:v>
                </c:pt>
                <c:pt idx="831">
                  <c:v>44419</c:v>
                </c:pt>
                <c:pt idx="832">
                  <c:v>44420</c:v>
                </c:pt>
                <c:pt idx="833">
                  <c:v>44421</c:v>
                </c:pt>
                <c:pt idx="834">
                  <c:v>44424</c:v>
                </c:pt>
                <c:pt idx="835">
                  <c:v>44425</c:v>
                </c:pt>
                <c:pt idx="836">
                  <c:v>44426</c:v>
                </c:pt>
                <c:pt idx="837">
                  <c:v>44428</c:v>
                </c:pt>
                <c:pt idx="838">
                  <c:v>44431</c:v>
                </c:pt>
                <c:pt idx="839">
                  <c:v>44432</c:v>
                </c:pt>
                <c:pt idx="840">
                  <c:v>44433</c:v>
                </c:pt>
                <c:pt idx="841">
                  <c:v>44434</c:v>
                </c:pt>
                <c:pt idx="842">
                  <c:v>44435</c:v>
                </c:pt>
                <c:pt idx="843">
                  <c:v>44438</c:v>
                </c:pt>
                <c:pt idx="844">
                  <c:v>44439</c:v>
                </c:pt>
                <c:pt idx="845">
                  <c:v>44440</c:v>
                </c:pt>
                <c:pt idx="846">
                  <c:v>44441</c:v>
                </c:pt>
                <c:pt idx="847">
                  <c:v>44442</c:v>
                </c:pt>
                <c:pt idx="848">
                  <c:v>44445</c:v>
                </c:pt>
                <c:pt idx="849">
                  <c:v>44446</c:v>
                </c:pt>
                <c:pt idx="850">
                  <c:v>44447</c:v>
                </c:pt>
                <c:pt idx="851">
                  <c:v>44448</c:v>
                </c:pt>
                <c:pt idx="852">
                  <c:v>44452</c:v>
                </c:pt>
                <c:pt idx="853">
                  <c:v>44453</c:v>
                </c:pt>
                <c:pt idx="854">
                  <c:v>44454</c:v>
                </c:pt>
                <c:pt idx="855">
                  <c:v>44455</c:v>
                </c:pt>
                <c:pt idx="856">
                  <c:v>44456</c:v>
                </c:pt>
                <c:pt idx="857">
                  <c:v>44459</c:v>
                </c:pt>
                <c:pt idx="858">
                  <c:v>44460</c:v>
                </c:pt>
                <c:pt idx="859">
                  <c:v>44461</c:v>
                </c:pt>
                <c:pt idx="860">
                  <c:v>44462</c:v>
                </c:pt>
                <c:pt idx="861">
                  <c:v>44463</c:v>
                </c:pt>
                <c:pt idx="862">
                  <c:v>44466</c:v>
                </c:pt>
                <c:pt idx="863">
                  <c:v>44467</c:v>
                </c:pt>
                <c:pt idx="864">
                  <c:v>44468</c:v>
                </c:pt>
                <c:pt idx="865">
                  <c:v>44469</c:v>
                </c:pt>
                <c:pt idx="866">
                  <c:v>44470</c:v>
                </c:pt>
                <c:pt idx="867">
                  <c:v>44473</c:v>
                </c:pt>
                <c:pt idx="868">
                  <c:v>44474</c:v>
                </c:pt>
                <c:pt idx="869">
                  <c:v>44475</c:v>
                </c:pt>
                <c:pt idx="870">
                  <c:v>44476</c:v>
                </c:pt>
                <c:pt idx="871">
                  <c:v>44477</c:v>
                </c:pt>
                <c:pt idx="872">
                  <c:v>44480</c:v>
                </c:pt>
                <c:pt idx="873">
                  <c:v>44481</c:v>
                </c:pt>
                <c:pt idx="874">
                  <c:v>44482</c:v>
                </c:pt>
                <c:pt idx="875">
                  <c:v>44483</c:v>
                </c:pt>
                <c:pt idx="876">
                  <c:v>44487</c:v>
                </c:pt>
                <c:pt idx="877">
                  <c:v>44488</c:v>
                </c:pt>
                <c:pt idx="878">
                  <c:v>44489</c:v>
                </c:pt>
                <c:pt idx="879">
                  <c:v>44490</c:v>
                </c:pt>
                <c:pt idx="880">
                  <c:v>44491</c:v>
                </c:pt>
                <c:pt idx="881">
                  <c:v>44494</c:v>
                </c:pt>
                <c:pt idx="882">
                  <c:v>44495</c:v>
                </c:pt>
                <c:pt idx="883">
                  <c:v>44496</c:v>
                </c:pt>
                <c:pt idx="884">
                  <c:v>44497</c:v>
                </c:pt>
                <c:pt idx="885">
                  <c:v>44498</c:v>
                </c:pt>
                <c:pt idx="886">
                  <c:v>44501</c:v>
                </c:pt>
                <c:pt idx="887">
                  <c:v>44502</c:v>
                </c:pt>
                <c:pt idx="888">
                  <c:v>44503</c:v>
                </c:pt>
                <c:pt idx="889">
                  <c:v>44504</c:v>
                </c:pt>
                <c:pt idx="890">
                  <c:v>44508</c:v>
                </c:pt>
                <c:pt idx="891">
                  <c:v>44509</c:v>
                </c:pt>
                <c:pt idx="892">
                  <c:v>44510</c:v>
                </c:pt>
                <c:pt idx="893">
                  <c:v>44511</c:v>
                </c:pt>
                <c:pt idx="894">
                  <c:v>44512</c:v>
                </c:pt>
                <c:pt idx="895">
                  <c:v>44515</c:v>
                </c:pt>
                <c:pt idx="896">
                  <c:v>44516</c:v>
                </c:pt>
                <c:pt idx="897">
                  <c:v>44517</c:v>
                </c:pt>
                <c:pt idx="898">
                  <c:v>44518</c:v>
                </c:pt>
                <c:pt idx="899">
                  <c:v>44522</c:v>
                </c:pt>
                <c:pt idx="900">
                  <c:v>44523</c:v>
                </c:pt>
                <c:pt idx="901">
                  <c:v>44524</c:v>
                </c:pt>
                <c:pt idx="902">
                  <c:v>44525</c:v>
                </c:pt>
                <c:pt idx="903">
                  <c:v>44526</c:v>
                </c:pt>
                <c:pt idx="904">
                  <c:v>44529</c:v>
                </c:pt>
                <c:pt idx="905">
                  <c:v>44530</c:v>
                </c:pt>
                <c:pt idx="906">
                  <c:v>44531</c:v>
                </c:pt>
                <c:pt idx="907">
                  <c:v>44532</c:v>
                </c:pt>
                <c:pt idx="908">
                  <c:v>44533</c:v>
                </c:pt>
                <c:pt idx="909">
                  <c:v>44536</c:v>
                </c:pt>
                <c:pt idx="910">
                  <c:v>44537</c:v>
                </c:pt>
                <c:pt idx="911">
                  <c:v>44538</c:v>
                </c:pt>
                <c:pt idx="912">
                  <c:v>44539</c:v>
                </c:pt>
                <c:pt idx="913">
                  <c:v>44540</c:v>
                </c:pt>
                <c:pt idx="914">
                  <c:v>44543</c:v>
                </c:pt>
                <c:pt idx="915">
                  <c:v>44544</c:v>
                </c:pt>
                <c:pt idx="916">
                  <c:v>44545</c:v>
                </c:pt>
                <c:pt idx="917">
                  <c:v>44546</c:v>
                </c:pt>
                <c:pt idx="918">
                  <c:v>44547</c:v>
                </c:pt>
                <c:pt idx="919">
                  <c:v>44550</c:v>
                </c:pt>
                <c:pt idx="920">
                  <c:v>44551</c:v>
                </c:pt>
                <c:pt idx="921">
                  <c:v>44552</c:v>
                </c:pt>
                <c:pt idx="922">
                  <c:v>44553</c:v>
                </c:pt>
                <c:pt idx="923">
                  <c:v>44554</c:v>
                </c:pt>
                <c:pt idx="924">
                  <c:v>44557</c:v>
                </c:pt>
                <c:pt idx="925">
                  <c:v>44558</c:v>
                </c:pt>
                <c:pt idx="926">
                  <c:v>44559</c:v>
                </c:pt>
                <c:pt idx="927">
                  <c:v>44560</c:v>
                </c:pt>
                <c:pt idx="928">
                  <c:v>44561</c:v>
                </c:pt>
                <c:pt idx="929">
                  <c:v>44564</c:v>
                </c:pt>
                <c:pt idx="930">
                  <c:v>44565</c:v>
                </c:pt>
                <c:pt idx="931">
                  <c:v>44566</c:v>
                </c:pt>
                <c:pt idx="932">
                  <c:v>44567</c:v>
                </c:pt>
                <c:pt idx="933">
                  <c:v>44568</c:v>
                </c:pt>
                <c:pt idx="934">
                  <c:v>44571</c:v>
                </c:pt>
                <c:pt idx="935">
                  <c:v>44572</c:v>
                </c:pt>
                <c:pt idx="936">
                  <c:v>44573</c:v>
                </c:pt>
                <c:pt idx="937">
                  <c:v>44574</c:v>
                </c:pt>
                <c:pt idx="938">
                  <c:v>44575</c:v>
                </c:pt>
                <c:pt idx="939">
                  <c:v>44578</c:v>
                </c:pt>
                <c:pt idx="940">
                  <c:v>44579</c:v>
                </c:pt>
                <c:pt idx="941">
                  <c:v>44580</c:v>
                </c:pt>
                <c:pt idx="942">
                  <c:v>44581</c:v>
                </c:pt>
                <c:pt idx="943">
                  <c:v>44582</c:v>
                </c:pt>
                <c:pt idx="944">
                  <c:v>44585</c:v>
                </c:pt>
                <c:pt idx="945">
                  <c:v>44586</c:v>
                </c:pt>
                <c:pt idx="946">
                  <c:v>44588</c:v>
                </c:pt>
                <c:pt idx="947">
                  <c:v>44589</c:v>
                </c:pt>
                <c:pt idx="948">
                  <c:v>44592</c:v>
                </c:pt>
                <c:pt idx="949">
                  <c:v>44593</c:v>
                </c:pt>
                <c:pt idx="950">
                  <c:v>44594</c:v>
                </c:pt>
                <c:pt idx="951">
                  <c:v>44595</c:v>
                </c:pt>
                <c:pt idx="952">
                  <c:v>44596</c:v>
                </c:pt>
                <c:pt idx="953">
                  <c:v>44599</c:v>
                </c:pt>
                <c:pt idx="954">
                  <c:v>44600</c:v>
                </c:pt>
                <c:pt idx="955">
                  <c:v>44601</c:v>
                </c:pt>
                <c:pt idx="956">
                  <c:v>44602</c:v>
                </c:pt>
                <c:pt idx="957">
                  <c:v>44603</c:v>
                </c:pt>
                <c:pt idx="958">
                  <c:v>44606</c:v>
                </c:pt>
                <c:pt idx="959">
                  <c:v>44607</c:v>
                </c:pt>
                <c:pt idx="960">
                  <c:v>44608</c:v>
                </c:pt>
                <c:pt idx="961">
                  <c:v>44609</c:v>
                </c:pt>
                <c:pt idx="962">
                  <c:v>44610</c:v>
                </c:pt>
                <c:pt idx="963">
                  <c:v>44613</c:v>
                </c:pt>
                <c:pt idx="964">
                  <c:v>44614</c:v>
                </c:pt>
                <c:pt idx="965">
                  <c:v>44615</c:v>
                </c:pt>
                <c:pt idx="966">
                  <c:v>44616</c:v>
                </c:pt>
                <c:pt idx="967">
                  <c:v>44617</c:v>
                </c:pt>
                <c:pt idx="968">
                  <c:v>44620</c:v>
                </c:pt>
                <c:pt idx="969">
                  <c:v>44622</c:v>
                </c:pt>
                <c:pt idx="970">
                  <c:v>44623</c:v>
                </c:pt>
                <c:pt idx="971">
                  <c:v>44624</c:v>
                </c:pt>
                <c:pt idx="972">
                  <c:v>44627</c:v>
                </c:pt>
                <c:pt idx="973">
                  <c:v>44628</c:v>
                </c:pt>
                <c:pt idx="974">
                  <c:v>44629</c:v>
                </c:pt>
                <c:pt idx="975">
                  <c:v>44630</c:v>
                </c:pt>
                <c:pt idx="976">
                  <c:v>44631</c:v>
                </c:pt>
                <c:pt idx="977">
                  <c:v>44634</c:v>
                </c:pt>
                <c:pt idx="978">
                  <c:v>44635</c:v>
                </c:pt>
                <c:pt idx="979">
                  <c:v>44636</c:v>
                </c:pt>
                <c:pt idx="980">
                  <c:v>44637</c:v>
                </c:pt>
                <c:pt idx="981">
                  <c:v>44641</c:v>
                </c:pt>
                <c:pt idx="982">
                  <c:v>44642</c:v>
                </c:pt>
                <c:pt idx="983">
                  <c:v>44643</c:v>
                </c:pt>
                <c:pt idx="984">
                  <c:v>44644</c:v>
                </c:pt>
                <c:pt idx="985">
                  <c:v>44645</c:v>
                </c:pt>
                <c:pt idx="986">
                  <c:v>44648</c:v>
                </c:pt>
                <c:pt idx="987">
                  <c:v>44649</c:v>
                </c:pt>
                <c:pt idx="988">
                  <c:v>44650</c:v>
                </c:pt>
                <c:pt idx="989">
                  <c:v>44651</c:v>
                </c:pt>
                <c:pt idx="990">
                  <c:v>44652</c:v>
                </c:pt>
                <c:pt idx="991">
                  <c:v>44655</c:v>
                </c:pt>
                <c:pt idx="992">
                  <c:v>44656</c:v>
                </c:pt>
                <c:pt idx="993">
                  <c:v>44657</c:v>
                </c:pt>
                <c:pt idx="994">
                  <c:v>44658</c:v>
                </c:pt>
                <c:pt idx="995">
                  <c:v>44659</c:v>
                </c:pt>
                <c:pt idx="996">
                  <c:v>44662</c:v>
                </c:pt>
                <c:pt idx="997">
                  <c:v>44663</c:v>
                </c:pt>
                <c:pt idx="998">
                  <c:v>44664</c:v>
                </c:pt>
                <c:pt idx="999">
                  <c:v>44669</c:v>
                </c:pt>
                <c:pt idx="1000">
                  <c:v>44670</c:v>
                </c:pt>
                <c:pt idx="1001">
                  <c:v>44671</c:v>
                </c:pt>
                <c:pt idx="1002">
                  <c:v>44672</c:v>
                </c:pt>
                <c:pt idx="1003">
                  <c:v>44673</c:v>
                </c:pt>
                <c:pt idx="1004">
                  <c:v>44676</c:v>
                </c:pt>
                <c:pt idx="1005">
                  <c:v>44677</c:v>
                </c:pt>
                <c:pt idx="1006">
                  <c:v>44678</c:v>
                </c:pt>
                <c:pt idx="1007">
                  <c:v>44679</c:v>
                </c:pt>
                <c:pt idx="1008">
                  <c:v>44680</c:v>
                </c:pt>
                <c:pt idx="1009">
                  <c:v>44683</c:v>
                </c:pt>
                <c:pt idx="1010">
                  <c:v>44685</c:v>
                </c:pt>
                <c:pt idx="1011">
                  <c:v>44686</c:v>
                </c:pt>
                <c:pt idx="1012">
                  <c:v>44687</c:v>
                </c:pt>
                <c:pt idx="1013">
                  <c:v>44690</c:v>
                </c:pt>
                <c:pt idx="1014">
                  <c:v>44691</c:v>
                </c:pt>
                <c:pt idx="1015">
                  <c:v>44692</c:v>
                </c:pt>
                <c:pt idx="1016">
                  <c:v>44693</c:v>
                </c:pt>
                <c:pt idx="1017">
                  <c:v>44694</c:v>
                </c:pt>
                <c:pt idx="1018">
                  <c:v>44697</c:v>
                </c:pt>
                <c:pt idx="1019">
                  <c:v>44698</c:v>
                </c:pt>
                <c:pt idx="1020">
                  <c:v>44699</c:v>
                </c:pt>
                <c:pt idx="1021">
                  <c:v>44700</c:v>
                </c:pt>
                <c:pt idx="1022">
                  <c:v>44701</c:v>
                </c:pt>
                <c:pt idx="1023">
                  <c:v>44704</c:v>
                </c:pt>
                <c:pt idx="1024">
                  <c:v>44705</c:v>
                </c:pt>
                <c:pt idx="1025">
                  <c:v>44706</c:v>
                </c:pt>
                <c:pt idx="1026">
                  <c:v>44707</c:v>
                </c:pt>
                <c:pt idx="1027">
                  <c:v>44708</c:v>
                </c:pt>
                <c:pt idx="1028">
                  <c:v>44711</c:v>
                </c:pt>
                <c:pt idx="1029">
                  <c:v>44712</c:v>
                </c:pt>
                <c:pt idx="1030">
                  <c:v>44713</c:v>
                </c:pt>
                <c:pt idx="1031">
                  <c:v>44714</c:v>
                </c:pt>
                <c:pt idx="1032">
                  <c:v>44715</c:v>
                </c:pt>
                <c:pt idx="1033">
                  <c:v>44718</c:v>
                </c:pt>
                <c:pt idx="1034">
                  <c:v>44719</c:v>
                </c:pt>
                <c:pt idx="1035">
                  <c:v>44720</c:v>
                </c:pt>
                <c:pt idx="1036">
                  <c:v>44721</c:v>
                </c:pt>
                <c:pt idx="1037">
                  <c:v>44722</c:v>
                </c:pt>
                <c:pt idx="1038">
                  <c:v>44725</c:v>
                </c:pt>
                <c:pt idx="1039">
                  <c:v>44726</c:v>
                </c:pt>
                <c:pt idx="1040">
                  <c:v>44727</c:v>
                </c:pt>
                <c:pt idx="1041">
                  <c:v>44728</c:v>
                </c:pt>
                <c:pt idx="1042">
                  <c:v>44729</c:v>
                </c:pt>
                <c:pt idx="1043">
                  <c:v>44732</c:v>
                </c:pt>
                <c:pt idx="1044">
                  <c:v>44733</c:v>
                </c:pt>
                <c:pt idx="1045">
                  <c:v>44734</c:v>
                </c:pt>
                <c:pt idx="1046">
                  <c:v>44735</c:v>
                </c:pt>
                <c:pt idx="1047">
                  <c:v>44736</c:v>
                </c:pt>
                <c:pt idx="1048">
                  <c:v>44739</c:v>
                </c:pt>
                <c:pt idx="1049">
                  <c:v>44740</c:v>
                </c:pt>
                <c:pt idx="1050">
                  <c:v>44741</c:v>
                </c:pt>
                <c:pt idx="1051">
                  <c:v>44742</c:v>
                </c:pt>
                <c:pt idx="1052">
                  <c:v>44743</c:v>
                </c:pt>
                <c:pt idx="1053">
                  <c:v>44746</c:v>
                </c:pt>
                <c:pt idx="1054">
                  <c:v>44747</c:v>
                </c:pt>
                <c:pt idx="1055">
                  <c:v>44748</c:v>
                </c:pt>
                <c:pt idx="1056">
                  <c:v>44749</c:v>
                </c:pt>
                <c:pt idx="1057">
                  <c:v>44750</c:v>
                </c:pt>
                <c:pt idx="1058">
                  <c:v>44753</c:v>
                </c:pt>
                <c:pt idx="1059">
                  <c:v>44754</c:v>
                </c:pt>
                <c:pt idx="1060">
                  <c:v>44755</c:v>
                </c:pt>
                <c:pt idx="1061">
                  <c:v>44756</c:v>
                </c:pt>
                <c:pt idx="1062">
                  <c:v>44757</c:v>
                </c:pt>
                <c:pt idx="1063">
                  <c:v>44760</c:v>
                </c:pt>
                <c:pt idx="1064">
                  <c:v>44761</c:v>
                </c:pt>
                <c:pt idx="1065">
                  <c:v>44762</c:v>
                </c:pt>
                <c:pt idx="1066">
                  <c:v>44763</c:v>
                </c:pt>
                <c:pt idx="1067">
                  <c:v>44764</c:v>
                </c:pt>
                <c:pt idx="1068">
                  <c:v>44767</c:v>
                </c:pt>
                <c:pt idx="1069">
                  <c:v>44768</c:v>
                </c:pt>
                <c:pt idx="1070">
                  <c:v>44769</c:v>
                </c:pt>
                <c:pt idx="1071">
                  <c:v>44770</c:v>
                </c:pt>
                <c:pt idx="1072">
                  <c:v>44771</c:v>
                </c:pt>
                <c:pt idx="1073">
                  <c:v>44774</c:v>
                </c:pt>
                <c:pt idx="1074">
                  <c:v>44775</c:v>
                </c:pt>
                <c:pt idx="1075">
                  <c:v>44776</c:v>
                </c:pt>
                <c:pt idx="1076">
                  <c:v>44777</c:v>
                </c:pt>
                <c:pt idx="1077">
                  <c:v>44778</c:v>
                </c:pt>
                <c:pt idx="1078">
                  <c:v>44781</c:v>
                </c:pt>
                <c:pt idx="1079">
                  <c:v>44783</c:v>
                </c:pt>
                <c:pt idx="1080">
                  <c:v>44784</c:v>
                </c:pt>
                <c:pt idx="1081">
                  <c:v>44785</c:v>
                </c:pt>
                <c:pt idx="1082">
                  <c:v>44789</c:v>
                </c:pt>
                <c:pt idx="1083">
                  <c:v>44790</c:v>
                </c:pt>
                <c:pt idx="1084">
                  <c:v>44791</c:v>
                </c:pt>
                <c:pt idx="1085">
                  <c:v>44792</c:v>
                </c:pt>
                <c:pt idx="1086">
                  <c:v>44795</c:v>
                </c:pt>
                <c:pt idx="1087">
                  <c:v>44796</c:v>
                </c:pt>
                <c:pt idx="1088">
                  <c:v>44797</c:v>
                </c:pt>
                <c:pt idx="1089">
                  <c:v>44798</c:v>
                </c:pt>
                <c:pt idx="1090">
                  <c:v>44799</c:v>
                </c:pt>
                <c:pt idx="1091">
                  <c:v>44802</c:v>
                </c:pt>
                <c:pt idx="1092">
                  <c:v>44803</c:v>
                </c:pt>
                <c:pt idx="1093">
                  <c:v>44805</c:v>
                </c:pt>
                <c:pt idx="1094">
                  <c:v>44806</c:v>
                </c:pt>
                <c:pt idx="1095">
                  <c:v>44809</c:v>
                </c:pt>
                <c:pt idx="1096">
                  <c:v>44810</c:v>
                </c:pt>
                <c:pt idx="1097">
                  <c:v>44811</c:v>
                </c:pt>
                <c:pt idx="1098">
                  <c:v>44812</c:v>
                </c:pt>
                <c:pt idx="1099">
                  <c:v>44813</c:v>
                </c:pt>
                <c:pt idx="1100">
                  <c:v>44816</c:v>
                </c:pt>
                <c:pt idx="1101">
                  <c:v>44817</c:v>
                </c:pt>
                <c:pt idx="1102">
                  <c:v>44818</c:v>
                </c:pt>
                <c:pt idx="1103">
                  <c:v>44819</c:v>
                </c:pt>
                <c:pt idx="1104">
                  <c:v>44820</c:v>
                </c:pt>
                <c:pt idx="1105">
                  <c:v>44823</c:v>
                </c:pt>
                <c:pt idx="1106">
                  <c:v>44824</c:v>
                </c:pt>
                <c:pt idx="1107">
                  <c:v>44825</c:v>
                </c:pt>
                <c:pt idx="1108">
                  <c:v>44826</c:v>
                </c:pt>
                <c:pt idx="1109">
                  <c:v>44827</c:v>
                </c:pt>
                <c:pt idx="1110">
                  <c:v>44830</c:v>
                </c:pt>
                <c:pt idx="1111">
                  <c:v>44831</c:v>
                </c:pt>
                <c:pt idx="1112">
                  <c:v>44832</c:v>
                </c:pt>
                <c:pt idx="1113">
                  <c:v>44833</c:v>
                </c:pt>
                <c:pt idx="1114">
                  <c:v>44834</c:v>
                </c:pt>
                <c:pt idx="1115">
                  <c:v>44837</c:v>
                </c:pt>
                <c:pt idx="1116">
                  <c:v>44838</c:v>
                </c:pt>
                <c:pt idx="1117">
                  <c:v>44840</c:v>
                </c:pt>
                <c:pt idx="1118">
                  <c:v>44841</c:v>
                </c:pt>
                <c:pt idx="1119">
                  <c:v>44844</c:v>
                </c:pt>
                <c:pt idx="1120">
                  <c:v>44845</c:v>
                </c:pt>
                <c:pt idx="1121">
                  <c:v>44846</c:v>
                </c:pt>
                <c:pt idx="1122">
                  <c:v>44847</c:v>
                </c:pt>
                <c:pt idx="1123">
                  <c:v>44848</c:v>
                </c:pt>
                <c:pt idx="1124">
                  <c:v>44851</c:v>
                </c:pt>
                <c:pt idx="1125">
                  <c:v>44852</c:v>
                </c:pt>
                <c:pt idx="1126">
                  <c:v>44853</c:v>
                </c:pt>
                <c:pt idx="1127">
                  <c:v>44854</c:v>
                </c:pt>
                <c:pt idx="1128">
                  <c:v>44855</c:v>
                </c:pt>
                <c:pt idx="1129">
                  <c:v>44858</c:v>
                </c:pt>
                <c:pt idx="1130">
                  <c:v>44859</c:v>
                </c:pt>
                <c:pt idx="1131">
                  <c:v>44861</c:v>
                </c:pt>
                <c:pt idx="1132">
                  <c:v>44862</c:v>
                </c:pt>
                <c:pt idx="1133">
                  <c:v>44865</c:v>
                </c:pt>
                <c:pt idx="1134">
                  <c:v>44866</c:v>
                </c:pt>
                <c:pt idx="1135">
                  <c:v>44867</c:v>
                </c:pt>
                <c:pt idx="1136">
                  <c:v>44868</c:v>
                </c:pt>
                <c:pt idx="1137">
                  <c:v>44869</c:v>
                </c:pt>
                <c:pt idx="1138">
                  <c:v>44872</c:v>
                </c:pt>
                <c:pt idx="1139">
                  <c:v>44874</c:v>
                </c:pt>
                <c:pt idx="1140">
                  <c:v>44875</c:v>
                </c:pt>
                <c:pt idx="1141">
                  <c:v>44876</c:v>
                </c:pt>
                <c:pt idx="1142">
                  <c:v>44879</c:v>
                </c:pt>
                <c:pt idx="1143">
                  <c:v>44880</c:v>
                </c:pt>
                <c:pt idx="1144">
                  <c:v>44881</c:v>
                </c:pt>
                <c:pt idx="1145">
                  <c:v>44882</c:v>
                </c:pt>
                <c:pt idx="1146">
                  <c:v>44883</c:v>
                </c:pt>
                <c:pt idx="1147">
                  <c:v>44886</c:v>
                </c:pt>
                <c:pt idx="1148">
                  <c:v>44887</c:v>
                </c:pt>
                <c:pt idx="1149">
                  <c:v>44888</c:v>
                </c:pt>
                <c:pt idx="1150">
                  <c:v>44889</c:v>
                </c:pt>
                <c:pt idx="1151">
                  <c:v>44890</c:v>
                </c:pt>
                <c:pt idx="1152">
                  <c:v>44893</c:v>
                </c:pt>
                <c:pt idx="1153">
                  <c:v>44894</c:v>
                </c:pt>
                <c:pt idx="1154">
                  <c:v>44895</c:v>
                </c:pt>
                <c:pt idx="1155">
                  <c:v>44896</c:v>
                </c:pt>
                <c:pt idx="1156">
                  <c:v>44897</c:v>
                </c:pt>
                <c:pt idx="1157">
                  <c:v>44900</c:v>
                </c:pt>
                <c:pt idx="1158">
                  <c:v>44901</c:v>
                </c:pt>
                <c:pt idx="1159">
                  <c:v>44902</c:v>
                </c:pt>
                <c:pt idx="1160">
                  <c:v>44903</c:v>
                </c:pt>
                <c:pt idx="1161">
                  <c:v>44904</c:v>
                </c:pt>
                <c:pt idx="1162">
                  <c:v>44907</c:v>
                </c:pt>
                <c:pt idx="1163">
                  <c:v>44908</c:v>
                </c:pt>
                <c:pt idx="1164">
                  <c:v>44909</c:v>
                </c:pt>
                <c:pt idx="1165">
                  <c:v>44910</c:v>
                </c:pt>
                <c:pt idx="1166">
                  <c:v>44911</c:v>
                </c:pt>
                <c:pt idx="1167">
                  <c:v>44914</c:v>
                </c:pt>
                <c:pt idx="1168">
                  <c:v>44915</c:v>
                </c:pt>
                <c:pt idx="1169">
                  <c:v>44916</c:v>
                </c:pt>
                <c:pt idx="1170">
                  <c:v>44917</c:v>
                </c:pt>
                <c:pt idx="1171">
                  <c:v>44918</c:v>
                </c:pt>
                <c:pt idx="1172">
                  <c:v>44921</c:v>
                </c:pt>
                <c:pt idx="1173">
                  <c:v>44922</c:v>
                </c:pt>
                <c:pt idx="1174">
                  <c:v>44923</c:v>
                </c:pt>
                <c:pt idx="1175">
                  <c:v>44924</c:v>
                </c:pt>
                <c:pt idx="1176">
                  <c:v>44925</c:v>
                </c:pt>
                <c:pt idx="1177">
                  <c:v>44928</c:v>
                </c:pt>
                <c:pt idx="1178">
                  <c:v>44929</c:v>
                </c:pt>
                <c:pt idx="1179">
                  <c:v>44930</c:v>
                </c:pt>
                <c:pt idx="1180">
                  <c:v>44931</c:v>
                </c:pt>
                <c:pt idx="1181">
                  <c:v>44932</c:v>
                </c:pt>
                <c:pt idx="1182">
                  <c:v>44935</c:v>
                </c:pt>
                <c:pt idx="1183">
                  <c:v>44936</c:v>
                </c:pt>
                <c:pt idx="1184">
                  <c:v>44937</c:v>
                </c:pt>
                <c:pt idx="1185">
                  <c:v>44938</c:v>
                </c:pt>
                <c:pt idx="1186">
                  <c:v>44939</c:v>
                </c:pt>
                <c:pt idx="1187">
                  <c:v>44942</c:v>
                </c:pt>
                <c:pt idx="1188">
                  <c:v>44943</c:v>
                </c:pt>
                <c:pt idx="1189">
                  <c:v>44944</c:v>
                </c:pt>
                <c:pt idx="1190">
                  <c:v>44945</c:v>
                </c:pt>
                <c:pt idx="1191">
                  <c:v>44946</c:v>
                </c:pt>
                <c:pt idx="1192">
                  <c:v>44949</c:v>
                </c:pt>
                <c:pt idx="1193">
                  <c:v>44950</c:v>
                </c:pt>
                <c:pt idx="1194">
                  <c:v>44951</c:v>
                </c:pt>
                <c:pt idx="1195">
                  <c:v>44953</c:v>
                </c:pt>
                <c:pt idx="1196">
                  <c:v>44956</c:v>
                </c:pt>
                <c:pt idx="1197">
                  <c:v>44957</c:v>
                </c:pt>
                <c:pt idx="1198">
                  <c:v>44958</c:v>
                </c:pt>
                <c:pt idx="1199">
                  <c:v>44959</c:v>
                </c:pt>
                <c:pt idx="1200">
                  <c:v>44960</c:v>
                </c:pt>
                <c:pt idx="1201">
                  <c:v>44963</c:v>
                </c:pt>
                <c:pt idx="1202">
                  <c:v>44964</c:v>
                </c:pt>
                <c:pt idx="1203">
                  <c:v>44965</c:v>
                </c:pt>
                <c:pt idx="1204">
                  <c:v>44966</c:v>
                </c:pt>
                <c:pt idx="1205">
                  <c:v>44967</c:v>
                </c:pt>
                <c:pt idx="1206">
                  <c:v>44970</c:v>
                </c:pt>
                <c:pt idx="1207">
                  <c:v>44971</c:v>
                </c:pt>
                <c:pt idx="1208">
                  <c:v>44972</c:v>
                </c:pt>
                <c:pt idx="1209">
                  <c:v>44973</c:v>
                </c:pt>
                <c:pt idx="1210">
                  <c:v>44974</c:v>
                </c:pt>
                <c:pt idx="1211">
                  <c:v>44977</c:v>
                </c:pt>
                <c:pt idx="1212">
                  <c:v>44978</c:v>
                </c:pt>
                <c:pt idx="1213">
                  <c:v>44979</c:v>
                </c:pt>
                <c:pt idx="1214">
                  <c:v>44980</c:v>
                </c:pt>
                <c:pt idx="1215">
                  <c:v>44981</c:v>
                </c:pt>
                <c:pt idx="1216">
                  <c:v>44984</c:v>
                </c:pt>
                <c:pt idx="1217">
                  <c:v>44985</c:v>
                </c:pt>
                <c:pt idx="1218">
                  <c:v>44986</c:v>
                </c:pt>
                <c:pt idx="1219">
                  <c:v>44987</c:v>
                </c:pt>
                <c:pt idx="1220">
                  <c:v>44988</c:v>
                </c:pt>
                <c:pt idx="1221">
                  <c:v>44991</c:v>
                </c:pt>
                <c:pt idx="1222">
                  <c:v>44993</c:v>
                </c:pt>
                <c:pt idx="1223">
                  <c:v>44994</c:v>
                </c:pt>
                <c:pt idx="1224">
                  <c:v>44995</c:v>
                </c:pt>
                <c:pt idx="1225">
                  <c:v>44998</c:v>
                </c:pt>
                <c:pt idx="1226">
                  <c:v>44999</c:v>
                </c:pt>
                <c:pt idx="1227">
                  <c:v>45000</c:v>
                </c:pt>
                <c:pt idx="1228">
                  <c:v>45001</c:v>
                </c:pt>
                <c:pt idx="1229">
                  <c:v>45002</c:v>
                </c:pt>
                <c:pt idx="1230">
                  <c:v>45005</c:v>
                </c:pt>
                <c:pt idx="1231">
                  <c:v>45006</c:v>
                </c:pt>
                <c:pt idx="1232">
                  <c:v>45007</c:v>
                </c:pt>
                <c:pt idx="1233">
                  <c:v>45008</c:v>
                </c:pt>
                <c:pt idx="1234">
                  <c:v>45009</c:v>
                </c:pt>
                <c:pt idx="1235">
                  <c:v>45012</c:v>
                </c:pt>
                <c:pt idx="1236">
                  <c:v>45013</c:v>
                </c:pt>
                <c:pt idx="1237">
                  <c:v>45014</c:v>
                </c:pt>
              </c:numCache>
            </c:numRef>
          </c:cat>
          <c:val>
            <c:numRef>
              <c:f>'Beta+MCap 5'!$D$3:$D$1240</c:f>
              <c:numCache>
                <c:formatCode>0.00</c:formatCode>
                <c:ptCount val="1238"/>
                <c:pt idx="0">
                  <c:v>100</c:v>
                </c:pt>
                <c:pt idx="1">
                  <c:v>100.96996745068635</c:v>
                </c:pt>
                <c:pt idx="2">
                  <c:v>101.29823701912778</c:v>
                </c:pt>
                <c:pt idx="3">
                  <c:v>100.14534927582687</c:v>
                </c:pt>
                <c:pt idx="4">
                  <c:v>102.09073025518396</c:v>
                </c:pt>
                <c:pt idx="5">
                  <c:v>102.15449742123064</c:v>
                </c:pt>
                <c:pt idx="6">
                  <c:v>102.62662927263752</c:v>
                </c:pt>
                <c:pt idx="7">
                  <c:v>102.85305866590747</c:v>
                </c:pt>
                <c:pt idx="8">
                  <c:v>103.00038743485794</c:v>
                </c:pt>
                <c:pt idx="9">
                  <c:v>103.41072192351521</c:v>
                </c:pt>
                <c:pt idx="10">
                  <c:v>103.62774654918088</c:v>
                </c:pt>
                <c:pt idx="11">
                  <c:v>104.09987840058774</c:v>
                </c:pt>
                <c:pt idx="12">
                  <c:v>104.30109644737145</c:v>
                </c:pt>
                <c:pt idx="13">
                  <c:v>104.07862594147294</c:v>
                </c:pt>
                <c:pt idx="14">
                  <c:v>104.46522628780318</c:v>
                </c:pt>
                <c:pt idx="15">
                  <c:v>104.45286681525326</c:v>
                </c:pt>
                <c:pt idx="16">
                  <c:v>104.6570492568091</c:v>
                </c:pt>
                <c:pt idx="17">
                  <c:v>104.95021011202211</c:v>
                </c:pt>
                <c:pt idx="18">
                  <c:v>104.51713607251283</c:v>
                </c:pt>
                <c:pt idx="19">
                  <c:v>104.98432413489974</c:v>
                </c:pt>
                <c:pt idx="20">
                  <c:v>105.72094869887484</c:v>
                </c:pt>
                <c:pt idx="21">
                  <c:v>106.18615736701389</c:v>
                </c:pt>
                <c:pt idx="22">
                  <c:v>105.97555383340313</c:v>
                </c:pt>
                <c:pt idx="23">
                  <c:v>105.59587667034069</c:v>
                </c:pt>
                <c:pt idx="24">
                  <c:v>104.98877552253327</c:v>
                </c:pt>
                <c:pt idx="25">
                  <c:v>105.9503424869169</c:v>
                </c:pt>
                <c:pt idx="26">
                  <c:v>105.97308193889315</c:v>
                </c:pt>
                <c:pt idx="27">
                  <c:v>106.20939900907877</c:v>
                </c:pt>
                <c:pt idx="28">
                  <c:v>105.96072246634321</c:v>
                </c:pt>
                <c:pt idx="29">
                  <c:v>106.85011208855092</c:v>
                </c:pt>
                <c:pt idx="30">
                  <c:v>106.85109699019947</c:v>
                </c:pt>
                <c:pt idx="31">
                  <c:v>106.80413099450978</c:v>
                </c:pt>
                <c:pt idx="32">
                  <c:v>106.20346062858376</c:v>
                </c:pt>
                <c:pt idx="33">
                  <c:v>105.62603190472264</c:v>
                </c:pt>
                <c:pt idx="34">
                  <c:v>104.77273579851614</c:v>
                </c:pt>
                <c:pt idx="35">
                  <c:v>103.98469395009353</c:v>
                </c:pt>
                <c:pt idx="36">
                  <c:v>104.18244551089221</c:v>
                </c:pt>
                <c:pt idx="37">
                  <c:v>103.13089575267415</c:v>
                </c:pt>
                <c:pt idx="38">
                  <c:v>103.95650851900866</c:v>
                </c:pt>
                <c:pt idx="39">
                  <c:v>104.85925210636557</c:v>
                </c:pt>
                <c:pt idx="40">
                  <c:v>105.68486487270009</c:v>
                </c:pt>
                <c:pt idx="41">
                  <c:v>105.13758159451868</c:v>
                </c:pt>
                <c:pt idx="42">
                  <c:v>104.95021011202208</c:v>
                </c:pt>
                <c:pt idx="43">
                  <c:v>106.15452482959698</c:v>
                </c:pt>
                <c:pt idx="44">
                  <c:v>105.75951420826176</c:v>
                </c:pt>
                <c:pt idx="45">
                  <c:v>105.09012319744261</c:v>
                </c:pt>
                <c:pt idx="46">
                  <c:v>104.74060116988638</c:v>
                </c:pt>
                <c:pt idx="47">
                  <c:v>105.64531456054037</c:v>
                </c:pt>
                <c:pt idx="48">
                  <c:v>106.47289713017199</c:v>
                </c:pt>
                <c:pt idx="49">
                  <c:v>106.46598353785492</c:v>
                </c:pt>
                <c:pt idx="50">
                  <c:v>106.65681191538583</c:v>
                </c:pt>
                <c:pt idx="51">
                  <c:v>107.20952169414711</c:v>
                </c:pt>
                <c:pt idx="52">
                  <c:v>107.34647048367125</c:v>
                </c:pt>
                <c:pt idx="53">
                  <c:v>106.86543585699724</c:v>
                </c:pt>
                <c:pt idx="54">
                  <c:v>106.9608549401138</c:v>
                </c:pt>
                <c:pt idx="55">
                  <c:v>106.78435583842993</c:v>
                </c:pt>
                <c:pt idx="56">
                  <c:v>105.90041219533084</c:v>
                </c:pt>
                <c:pt idx="57">
                  <c:v>106.5094830475596</c:v>
                </c:pt>
                <c:pt idx="58">
                  <c:v>106.2034606285838</c:v>
                </c:pt>
                <c:pt idx="59">
                  <c:v>107.0018825553085</c:v>
                </c:pt>
                <c:pt idx="60">
                  <c:v>106.41456625340743</c:v>
                </c:pt>
                <c:pt idx="61">
                  <c:v>106.48081490491484</c:v>
                </c:pt>
                <c:pt idx="62">
                  <c:v>105.51430415151124</c:v>
                </c:pt>
                <c:pt idx="63">
                  <c:v>104.70054876651376</c:v>
                </c:pt>
                <c:pt idx="64">
                  <c:v>105.9384754157534</c:v>
                </c:pt>
                <c:pt idx="65">
                  <c:v>105.37488346747715</c:v>
                </c:pt>
                <c:pt idx="66">
                  <c:v>105.7961001256494</c:v>
                </c:pt>
                <c:pt idx="67">
                  <c:v>106.48823058844481</c:v>
                </c:pt>
                <c:pt idx="68">
                  <c:v>106.28899203478468</c:v>
                </c:pt>
                <c:pt idx="69">
                  <c:v>106.51542142805461</c:v>
                </c:pt>
                <c:pt idx="70">
                  <c:v>107.30889956575935</c:v>
                </c:pt>
                <c:pt idx="71">
                  <c:v>108.24178869767172</c:v>
                </c:pt>
                <c:pt idx="72">
                  <c:v>108.25216867709804</c:v>
                </c:pt>
                <c:pt idx="73">
                  <c:v>108.99275222732034</c:v>
                </c:pt>
                <c:pt idx="74">
                  <c:v>108.95023752038846</c:v>
                </c:pt>
                <c:pt idx="75">
                  <c:v>108.13895402990096</c:v>
                </c:pt>
                <c:pt idx="76">
                  <c:v>108.84295146498413</c:v>
                </c:pt>
                <c:pt idx="77">
                  <c:v>108.57005826611314</c:v>
                </c:pt>
                <c:pt idx="78">
                  <c:v>108.33917748520962</c:v>
                </c:pt>
                <c:pt idx="79">
                  <c:v>108.86421371280117</c:v>
                </c:pt>
                <c:pt idx="80">
                  <c:v>109.60133067816267</c:v>
                </c:pt>
                <c:pt idx="81">
                  <c:v>110.09125819252583</c:v>
                </c:pt>
                <c:pt idx="82">
                  <c:v>110.06851874054958</c:v>
                </c:pt>
                <c:pt idx="83">
                  <c:v>110.41754826784366</c:v>
                </c:pt>
                <c:pt idx="84">
                  <c:v>111.51556193053852</c:v>
                </c:pt>
                <c:pt idx="85">
                  <c:v>111.92293202442366</c:v>
                </c:pt>
                <c:pt idx="86">
                  <c:v>112.28828001051484</c:v>
                </c:pt>
                <c:pt idx="87">
                  <c:v>112.18643993421912</c:v>
                </c:pt>
                <c:pt idx="88">
                  <c:v>111.18285076316577</c:v>
                </c:pt>
                <c:pt idx="89">
                  <c:v>112.33079461857096</c:v>
                </c:pt>
                <c:pt idx="90">
                  <c:v>112.59083604238141</c:v>
                </c:pt>
                <c:pt idx="91">
                  <c:v>112.6140776844463</c:v>
                </c:pt>
                <c:pt idx="92">
                  <c:v>113.21276855724872</c:v>
                </c:pt>
                <c:pt idx="93">
                  <c:v>113.41744340019096</c:v>
                </c:pt>
                <c:pt idx="94">
                  <c:v>113.01007320743007</c:v>
                </c:pt>
                <c:pt idx="95">
                  <c:v>112.2808643269849</c:v>
                </c:pt>
                <c:pt idx="96">
                  <c:v>113.06543978829825</c:v>
                </c:pt>
                <c:pt idx="97">
                  <c:v>112.57056838603938</c:v>
                </c:pt>
                <c:pt idx="98">
                  <c:v>113.41793580157737</c:v>
                </c:pt>
                <c:pt idx="99">
                  <c:v>114.21882962281205</c:v>
                </c:pt>
                <c:pt idx="100">
                  <c:v>114.40818059843224</c:v>
                </c:pt>
                <c:pt idx="101">
                  <c:v>114.52534454205002</c:v>
                </c:pt>
                <c:pt idx="102">
                  <c:v>114.27172430917027</c:v>
                </c:pt>
                <c:pt idx="103">
                  <c:v>115.60507004152646</c:v>
                </c:pt>
                <c:pt idx="104">
                  <c:v>116.06533482176981</c:v>
                </c:pt>
                <c:pt idx="105">
                  <c:v>115.60457754126432</c:v>
                </c:pt>
                <c:pt idx="106">
                  <c:v>115.45526927919026</c:v>
                </c:pt>
                <c:pt idx="107">
                  <c:v>115.49185529545362</c:v>
                </c:pt>
                <c:pt idx="108">
                  <c:v>114.52138565467862</c:v>
                </c:pt>
                <c:pt idx="109">
                  <c:v>113.90786331594055</c:v>
                </c:pt>
                <c:pt idx="110">
                  <c:v>113.47924076294059</c:v>
                </c:pt>
                <c:pt idx="111">
                  <c:v>114.0720029450745</c:v>
                </c:pt>
                <c:pt idx="112">
                  <c:v>114.58812680644819</c:v>
                </c:pt>
                <c:pt idx="113">
                  <c:v>113.09510252241809</c:v>
                </c:pt>
                <c:pt idx="114">
                  <c:v>111.60603712575941</c:v>
                </c:pt>
                <c:pt idx="115">
                  <c:v>112.42077741240544</c:v>
                </c:pt>
                <c:pt idx="116">
                  <c:v>113.85744062296806</c:v>
                </c:pt>
                <c:pt idx="117">
                  <c:v>112.49839104386348</c:v>
                </c:pt>
                <c:pt idx="118">
                  <c:v>111.52100781077141</c:v>
                </c:pt>
                <c:pt idx="119">
                  <c:v>111.08050849678145</c:v>
                </c:pt>
                <c:pt idx="120">
                  <c:v>110.17826700063743</c:v>
                </c:pt>
                <c:pt idx="121">
                  <c:v>108.44102725133185</c:v>
                </c:pt>
                <c:pt idx="122">
                  <c:v>109.43027755558744</c:v>
                </c:pt>
                <c:pt idx="123">
                  <c:v>109.29530816031114</c:v>
                </c:pt>
                <c:pt idx="124">
                  <c:v>108.54138033476613</c:v>
                </c:pt>
                <c:pt idx="125">
                  <c:v>108.07567936411643</c:v>
                </c:pt>
                <c:pt idx="126">
                  <c:v>108.84542335949412</c:v>
                </c:pt>
                <c:pt idx="127">
                  <c:v>107.36179425211756</c:v>
                </c:pt>
                <c:pt idx="128">
                  <c:v>104.80091153977456</c:v>
                </c:pt>
                <c:pt idx="129">
                  <c:v>102.00470644759672</c:v>
                </c:pt>
                <c:pt idx="130">
                  <c:v>102.31714995862744</c:v>
                </c:pt>
                <c:pt idx="131">
                  <c:v>101.85243379075052</c:v>
                </c:pt>
                <c:pt idx="132">
                  <c:v>103.42505119936226</c:v>
                </c:pt>
                <c:pt idx="133">
                  <c:v>101.19590444256993</c:v>
                </c:pt>
                <c:pt idx="134">
                  <c:v>103.54766102321287</c:v>
                </c:pt>
                <c:pt idx="135">
                  <c:v>103.94316414481024</c:v>
                </c:pt>
                <c:pt idx="136">
                  <c:v>104.6575416581955</c:v>
                </c:pt>
                <c:pt idx="137">
                  <c:v>103.35534565282053</c:v>
                </c:pt>
                <c:pt idx="138">
                  <c:v>101.87715273585034</c:v>
                </c:pt>
                <c:pt idx="139">
                  <c:v>101.30070891363778</c:v>
                </c:pt>
                <c:pt idx="140">
                  <c:v>100.32727487809063</c:v>
                </c:pt>
                <c:pt idx="141">
                  <c:v>101.09801356381912</c:v>
                </c:pt>
                <c:pt idx="142">
                  <c:v>100.11074275268712</c:v>
                </c:pt>
                <c:pt idx="143">
                  <c:v>99.1724077405419</c:v>
                </c:pt>
                <c:pt idx="144">
                  <c:v>101.35607549450597</c:v>
                </c:pt>
                <c:pt idx="145">
                  <c:v>100.83747973862229</c:v>
                </c:pt>
                <c:pt idx="146">
                  <c:v>102.69831421342707</c:v>
                </c:pt>
                <c:pt idx="147">
                  <c:v>102.63751144215252</c:v>
                </c:pt>
                <c:pt idx="148">
                  <c:v>104.34361105542759</c:v>
                </c:pt>
                <c:pt idx="149">
                  <c:v>104.05687129226949</c:v>
                </c:pt>
                <c:pt idx="150">
                  <c:v>104.1161967605091</c:v>
                </c:pt>
                <c:pt idx="151">
                  <c:v>104.79251095459605</c:v>
                </c:pt>
                <c:pt idx="152">
                  <c:v>104.66199304582908</c:v>
                </c:pt>
                <c:pt idx="153">
                  <c:v>103.64357250771583</c:v>
                </c:pt>
                <c:pt idx="154">
                  <c:v>104.63529460760564</c:v>
                </c:pt>
                <c:pt idx="155">
                  <c:v>104.57398964624244</c:v>
                </c:pt>
                <c:pt idx="156">
                  <c:v>104.97345175408699</c:v>
                </c:pt>
                <c:pt idx="157">
                  <c:v>105.6210881157027</c:v>
                </c:pt>
                <c:pt idx="158">
                  <c:v>106.42396133118523</c:v>
                </c:pt>
                <c:pt idx="159">
                  <c:v>105.36401108666442</c:v>
                </c:pt>
                <c:pt idx="160">
                  <c:v>104.80881962469091</c:v>
                </c:pt>
                <c:pt idx="161">
                  <c:v>104.08406213187932</c:v>
                </c:pt>
                <c:pt idx="162">
                  <c:v>105.0911080990912</c:v>
                </c:pt>
                <c:pt idx="163">
                  <c:v>105.65470004736747</c:v>
                </c:pt>
                <c:pt idx="164">
                  <c:v>106.08233779759463</c:v>
                </c:pt>
                <c:pt idx="165">
                  <c:v>107.36624563975117</c:v>
                </c:pt>
                <c:pt idx="166">
                  <c:v>107.54471444585639</c:v>
                </c:pt>
                <c:pt idx="167">
                  <c:v>107.61392749213593</c:v>
                </c:pt>
                <c:pt idx="168">
                  <c:v>107.47302950506686</c:v>
                </c:pt>
                <c:pt idx="169">
                  <c:v>106.61676910296399</c:v>
                </c:pt>
                <c:pt idx="170">
                  <c:v>104.81970179420591</c:v>
                </c:pt>
                <c:pt idx="171">
                  <c:v>105.734795263162</c:v>
                </c:pt>
                <c:pt idx="172">
                  <c:v>103.70536987046547</c:v>
                </c:pt>
                <c:pt idx="173">
                  <c:v>104.30554773612933</c:v>
                </c:pt>
                <c:pt idx="174">
                  <c:v>106.16885410544408</c:v>
                </c:pt>
                <c:pt idx="175">
                  <c:v>106.70229081933839</c:v>
                </c:pt>
                <c:pt idx="176">
                  <c:v>106.83973210912468</c:v>
                </c:pt>
                <c:pt idx="177">
                  <c:v>107.65940649496419</c:v>
                </c:pt>
                <c:pt idx="178">
                  <c:v>107.86062454174788</c:v>
                </c:pt>
                <c:pt idx="179">
                  <c:v>108.44003265985684</c:v>
                </c:pt>
                <c:pt idx="180">
                  <c:v>108.28579039746506</c:v>
                </c:pt>
                <c:pt idx="181">
                  <c:v>106.33101424145444</c:v>
                </c:pt>
                <c:pt idx="182">
                  <c:v>105.43618842884038</c:v>
                </c:pt>
                <c:pt idx="183">
                  <c:v>106.0922253756346</c:v>
                </c:pt>
                <c:pt idx="184">
                  <c:v>106.58611177736917</c:v>
                </c:pt>
                <c:pt idx="185">
                  <c:v>107.37811261203896</c:v>
                </c:pt>
                <c:pt idx="186">
                  <c:v>107.40430886017374</c:v>
                </c:pt>
                <c:pt idx="187">
                  <c:v>107.40430886017374</c:v>
                </c:pt>
                <c:pt idx="188">
                  <c:v>106.71168599599193</c:v>
                </c:pt>
                <c:pt idx="189">
                  <c:v>105.52270473668982</c:v>
                </c:pt>
                <c:pt idx="190">
                  <c:v>106.06750643053476</c:v>
                </c:pt>
                <c:pt idx="191">
                  <c:v>106.50701115304969</c:v>
                </c:pt>
                <c:pt idx="192">
                  <c:v>106.80710498023274</c:v>
                </c:pt>
                <c:pt idx="193">
                  <c:v>107.33114661634926</c:v>
                </c:pt>
                <c:pt idx="194">
                  <c:v>106.99941066079857</c:v>
                </c:pt>
                <c:pt idx="195">
                  <c:v>106.73591253970537</c:v>
                </c:pt>
                <c:pt idx="196">
                  <c:v>106.1688541054441</c:v>
                </c:pt>
                <c:pt idx="197">
                  <c:v>107.64408262764215</c:v>
                </c:pt>
                <c:pt idx="198">
                  <c:v>107.67868915078191</c:v>
                </c:pt>
                <c:pt idx="199">
                  <c:v>107.82601801860814</c:v>
                </c:pt>
                <c:pt idx="200">
                  <c:v>107.84332128017802</c:v>
                </c:pt>
                <c:pt idx="201">
                  <c:v>108.38614348089936</c:v>
                </c:pt>
                <c:pt idx="202">
                  <c:v>107.99954303569338</c:v>
                </c:pt>
                <c:pt idx="203">
                  <c:v>107.09730153954936</c:v>
                </c:pt>
                <c:pt idx="204">
                  <c:v>107.27824224016456</c:v>
                </c:pt>
                <c:pt idx="205">
                  <c:v>106.5935274608991</c:v>
                </c:pt>
                <c:pt idx="206">
                  <c:v>105.4169056741469</c:v>
                </c:pt>
                <c:pt idx="207">
                  <c:v>105.32446077450471</c:v>
                </c:pt>
                <c:pt idx="208">
                  <c:v>105.32050178825753</c:v>
                </c:pt>
                <c:pt idx="209">
                  <c:v>107.09186534914296</c:v>
                </c:pt>
                <c:pt idx="210">
                  <c:v>107.7118183708867</c:v>
                </c:pt>
                <c:pt idx="211">
                  <c:v>107.89572346627405</c:v>
                </c:pt>
                <c:pt idx="212">
                  <c:v>108.11423508480115</c:v>
                </c:pt>
                <c:pt idx="213">
                  <c:v>109.3808396653878</c:v>
                </c:pt>
                <c:pt idx="214">
                  <c:v>109.44956021140518</c:v>
                </c:pt>
                <c:pt idx="215">
                  <c:v>108.20569518167055</c:v>
                </c:pt>
                <c:pt idx="216">
                  <c:v>107.66385778372198</c:v>
                </c:pt>
                <c:pt idx="217">
                  <c:v>107.09631663790078</c:v>
                </c:pt>
                <c:pt idx="218">
                  <c:v>106.25240601852134</c:v>
                </c:pt>
                <c:pt idx="219">
                  <c:v>106.0383457876278</c:v>
                </c:pt>
                <c:pt idx="220">
                  <c:v>105.21322552155544</c:v>
                </c:pt>
                <c:pt idx="221">
                  <c:v>104.85133433162281</c:v>
                </c:pt>
                <c:pt idx="222">
                  <c:v>106.14760164632925</c:v>
                </c:pt>
                <c:pt idx="223">
                  <c:v>106.68548005803063</c:v>
                </c:pt>
                <c:pt idx="224">
                  <c:v>106.70328541081339</c:v>
                </c:pt>
                <c:pt idx="225">
                  <c:v>107.57783397613471</c:v>
                </c:pt>
                <c:pt idx="226">
                  <c:v>107.1348723585855</c:v>
                </c:pt>
                <c:pt idx="227">
                  <c:v>106.85159908141242</c:v>
                </c:pt>
                <c:pt idx="228">
                  <c:v>106.7116859959919</c:v>
                </c:pt>
                <c:pt idx="229">
                  <c:v>107.41370403682726</c:v>
                </c:pt>
                <c:pt idx="230">
                  <c:v>108.63927131239272</c:v>
                </c:pt>
                <c:pt idx="231">
                  <c:v>109.28740007539483</c:v>
                </c:pt>
                <c:pt idx="232">
                  <c:v>109.33881745871808</c:v>
                </c:pt>
                <c:pt idx="233">
                  <c:v>109.11338255804742</c:v>
                </c:pt>
                <c:pt idx="234">
                  <c:v>110.42496395137367</c:v>
                </c:pt>
                <c:pt idx="235">
                  <c:v>111.74149892242212</c:v>
                </c:pt>
                <c:pt idx="236">
                  <c:v>112.14194583303947</c:v>
                </c:pt>
                <c:pt idx="237">
                  <c:v>112.15726960148577</c:v>
                </c:pt>
                <c:pt idx="238">
                  <c:v>112.98386726946883</c:v>
                </c:pt>
                <c:pt idx="239">
                  <c:v>113.33339898685155</c:v>
                </c:pt>
                <c:pt idx="240">
                  <c:v>114.02750884389478</c:v>
                </c:pt>
                <c:pt idx="241">
                  <c:v>113.91527899947049</c:v>
                </c:pt>
                <c:pt idx="242">
                  <c:v>113.28099670187974</c:v>
                </c:pt>
                <c:pt idx="243">
                  <c:v>112.26603295992504</c:v>
                </c:pt>
                <c:pt idx="244">
                  <c:v>113.54153052707659</c:v>
                </c:pt>
                <c:pt idx="245">
                  <c:v>113.16382306843549</c:v>
                </c:pt>
                <c:pt idx="246">
                  <c:v>114.39927792204089</c:v>
                </c:pt>
                <c:pt idx="247">
                  <c:v>115.37963514085583</c:v>
                </c:pt>
                <c:pt idx="248">
                  <c:v>115.8151810748751</c:v>
                </c:pt>
                <c:pt idx="249">
                  <c:v>115.13046629560965</c:v>
                </c:pt>
                <c:pt idx="250">
                  <c:v>114.67613010715907</c:v>
                </c:pt>
                <c:pt idx="251">
                  <c:v>115.34799301248822</c:v>
                </c:pt>
                <c:pt idx="252">
                  <c:v>114.74039936441865</c:v>
                </c:pt>
                <c:pt idx="253">
                  <c:v>115.40731848072782</c:v>
                </c:pt>
                <c:pt idx="254">
                  <c:v>114.54066831049637</c:v>
                </c:pt>
                <c:pt idx="255">
                  <c:v>114.66327823322277</c:v>
                </c:pt>
                <c:pt idx="256">
                  <c:v>115.1255225065897</c:v>
                </c:pt>
                <c:pt idx="257">
                  <c:v>115.58924408299157</c:v>
                </c:pt>
                <c:pt idx="258">
                  <c:v>116.54636934956811</c:v>
                </c:pt>
                <c:pt idx="259">
                  <c:v>116.20672521022533</c:v>
                </c:pt>
                <c:pt idx="260">
                  <c:v>114.64103118263291</c:v>
                </c:pt>
                <c:pt idx="261">
                  <c:v>114.45811098889413</c:v>
                </c:pt>
                <c:pt idx="262">
                  <c:v>115.94322708913211</c:v>
                </c:pt>
                <c:pt idx="263">
                  <c:v>115.1092040477926</c:v>
                </c:pt>
                <c:pt idx="264">
                  <c:v>116.22502306327024</c:v>
                </c:pt>
                <c:pt idx="265">
                  <c:v>116.16075380601067</c:v>
                </c:pt>
                <c:pt idx="266">
                  <c:v>115.92938062372076</c:v>
                </c:pt>
                <c:pt idx="267">
                  <c:v>115.80578589822157</c:v>
                </c:pt>
                <c:pt idx="268">
                  <c:v>114.67860200166905</c:v>
                </c:pt>
                <c:pt idx="269">
                  <c:v>113.68638740151707</c:v>
                </c:pt>
                <c:pt idx="270">
                  <c:v>112.3174503432483</c:v>
                </c:pt>
                <c:pt idx="271">
                  <c:v>111.74742751421488</c:v>
                </c:pt>
                <c:pt idx="272">
                  <c:v>111.52100781077142</c:v>
                </c:pt>
                <c:pt idx="273">
                  <c:v>110.22869948231217</c:v>
                </c:pt>
                <c:pt idx="274">
                  <c:v>110.9588931655301</c:v>
                </c:pt>
                <c:pt idx="275">
                  <c:v>110.31570819154797</c:v>
                </c:pt>
                <c:pt idx="276">
                  <c:v>111.30545089718996</c:v>
                </c:pt>
                <c:pt idx="277">
                  <c:v>112.789089694393</c:v>
                </c:pt>
                <c:pt idx="278">
                  <c:v>116.95274495085393</c:v>
                </c:pt>
                <c:pt idx="279">
                  <c:v>115.7746361712403</c:v>
                </c:pt>
                <c:pt idx="280">
                  <c:v>116.0594061311013</c:v>
                </c:pt>
                <c:pt idx="281">
                  <c:v>115.25998961290156</c:v>
                </c:pt>
                <c:pt idx="282">
                  <c:v>117.10945920663144</c:v>
                </c:pt>
                <c:pt idx="283">
                  <c:v>117.90689623170759</c:v>
                </c:pt>
                <c:pt idx="284">
                  <c:v>117.94644654386734</c:v>
                </c:pt>
                <c:pt idx="285">
                  <c:v>117.27754803331034</c:v>
                </c:pt>
                <c:pt idx="286">
                  <c:v>118.11602236340765</c:v>
                </c:pt>
                <c:pt idx="287">
                  <c:v>117.88761347701413</c:v>
                </c:pt>
                <c:pt idx="288">
                  <c:v>119.52647953713326</c:v>
                </c:pt>
                <c:pt idx="289">
                  <c:v>118.86500639993268</c:v>
                </c:pt>
                <c:pt idx="290">
                  <c:v>117.10600241047291</c:v>
                </c:pt>
                <c:pt idx="291">
                  <c:v>117.37198211590258</c:v>
                </c:pt>
                <c:pt idx="292">
                  <c:v>117.88662867424132</c:v>
                </c:pt>
                <c:pt idx="293">
                  <c:v>118.31079993848346</c:v>
                </c:pt>
                <c:pt idx="294">
                  <c:v>117.7234836365824</c:v>
                </c:pt>
                <c:pt idx="295">
                  <c:v>117.80109716916469</c:v>
                </c:pt>
                <c:pt idx="296">
                  <c:v>116.90379946204065</c:v>
                </c:pt>
                <c:pt idx="297">
                  <c:v>115.40929787497561</c:v>
                </c:pt>
                <c:pt idx="298">
                  <c:v>115.60061865389291</c:v>
                </c:pt>
                <c:pt idx="299">
                  <c:v>115.60012625250651</c:v>
                </c:pt>
                <c:pt idx="300">
                  <c:v>116.9873514739937</c:v>
                </c:pt>
                <c:pt idx="301">
                  <c:v>115.92294984183933</c:v>
                </c:pt>
                <c:pt idx="302">
                  <c:v>115.68120627107382</c:v>
                </c:pt>
                <c:pt idx="303">
                  <c:v>116.63832194669962</c:v>
                </c:pt>
                <c:pt idx="304">
                  <c:v>117.14357322950907</c:v>
                </c:pt>
                <c:pt idx="305">
                  <c:v>117.08424776126947</c:v>
                </c:pt>
                <c:pt idx="306">
                  <c:v>116.56317051992508</c:v>
                </c:pt>
                <c:pt idx="307">
                  <c:v>117.32204213449003</c:v>
                </c:pt>
                <c:pt idx="308">
                  <c:v>117.76401875151495</c:v>
                </c:pt>
                <c:pt idx="309">
                  <c:v>117.82779560738814</c:v>
                </c:pt>
                <c:pt idx="310">
                  <c:v>118.12442294858617</c:v>
                </c:pt>
                <c:pt idx="311">
                  <c:v>116.78367122252652</c:v>
                </c:pt>
                <c:pt idx="312">
                  <c:v>114.28655567623021</c:v>
                </c:pt>
                <c:pt idx="313">
                  <c:v>114.25986692783327</c:v>
                </c:pt>
                <c:pt idx="314">
                  <c:v>113.69627497955702</c:v>
                </c:pt>
                <c:pt idx="315">
                  <c:v>114.52683153491149</c:v>
                </c:pt>
                <c:pt idx="316">
                  <c:v>114.22624530634205</c:v>
                </c:pt>
                <c:pt idx="317">
                  <c:v>114.58071112291826</c:v>
                </c:pt>
                <c:pt idx="318">
                  <c:v>115.31486379238339</c:v>
                </c:pt>
                <c:pt idx="319">
                  <c:v>115.5610683417332</c:v>
                </c:pt>
                <c:pt idx="320">
                  <c:v>114.66525762747058</c:v>
                </c:pt>
                <c:pt idx="321">
                  <c:v>112.90872553252079</c:v>
                </c:pt>
                <c:pt idx="322">
                  <c:v>112.18643993421918</c:v>
                </c:pt>
                <c:pt idx="323">
                  <c:v>112.03663917188297</c:v>
                </c:pt>
                <c:pt idx="324">
                  <c:v>111.4458563839969</c:v>
                </c:pt>
                <c:pt idx="325">
                  <c:v>111.2565150982032</c:v>
                </c:pt>
                <c:pt idx="326">
                  <c:v>111.57439489851605</c:v>
                </c:pt>
                <c:pt idx="327">
                  <c:v>110.63409018194949</c:v>
                </c:pt>
                <c:pt idx="328">
                  <c:v>109.60776146004414</c:v>
                </c:pt>
                <c:pt idx="329">
                  <c:v>109.93009264799055</c:v>
                </c:pt>
                <c:pt idx="330">
                  <c:v>108.5656068784796</c:v>
                </c:pt>
                <c:pt idx="331">
                  <c:v>108.73715250131703</c:v>
                </c:pt>
                <c:pt idx="332">
                  <c:v>107.40480136043587</c:v>
                </c:pt>
                <c:pt idx="333">
                  <c:v>108.2516762757117</c:v>
                </c:pt>
                <c:pt idx="334">
                  <c:v>107.33460341250779</c:v>
                </c:pt>
                <c:pt idx="335">
                  <c:v>109.08421232418978</c:v>
                </c:pt>
                <c:pt idx="336">
                  <c:v>109.84753522751257</c:v>
                </c:pt>
                <c:pt idx="337">
                  <c:v>108.03019067146174</c:v>
                </c:pt>
                <c:pt idx="338">
                  <c:v>109.05405708980781</c:v>
                </c:pt>
                <c:pt idx="339">
                  <c:v>109.23598269207157</c:v>
                </c:pt>
                <c:pt idx="340">
                  <c:v>109.29630275178621</c:v>
                </c:pt>
                <c:pt idx="341">
                  <c:v>108.93144726595719</c:v>
                </c:pt>
                <c:pt idx="342">
                  <c:v>107.95950032214724</c:v>
                </c:pt>
                <c:pt idx="343">
                  <c:v>106.20593252309382</c:v>
                </c:pt>
                <c:pt idx="344">
                  <c:v>107.07603939060805</c:v>
                </c:pt>
                <c:pt idx="345">
                  <c:v>109.33535097273304</c:v>
                </c:pt>
                <c:pt idx="346">
                  <c:v>109.80501092962992</c:v>
                </c:pt>
                <c:pt idx="347">
                  <c:v>109.21917193076381</c:v>
                </c:pt>
                <c:pt idx="348">
                  <c:v>108.25216867709806</c:v>
                </c:pt>
                <c:pt idx="349">
                  <c:v>108.99324462870673</c:v>
                </c:pt>
                <c:pt idx="350">
                  <c:v>106.76508277356297</c:v>
                </c:pt>
                <c:pt idx="351">
                  <c:v>107.22732704692989</c:v>
                </c:pt>
                <c:pt idx="352">
                  <c:v>107.25946167555966</c:v>
                </c:pt>
                <c:pt idx="353">
                  <c:v>108.23140871824536</c:v>
                </c:pt>
                <c:pt idx="354">
                  <c:v>108.79351357478443</c:v>
                </c:pt>
                <c:pt idx="355">
                  <c:v>109.1163469528195</c:v>
                </c:pt>
                <c:pt idx="356">
                  <c:v>108.59329011947577</c:v>
                </c:pt>
                <c:pt idx="357">
                  <c:v>109.51382946866471</c:v>
                </c:pt>
                <c:pt idx="358">
                  <c:v>108.79796496241801</c:v>
                </c:pt>
                <c:pt idx="359">
                  <c:v>106.95986034863876</c:v>
                </c:pt>
                <c:pt idx="360">
                  <c:v>107.18777673477014</c:v>
                </c:pt>
                <c:pt idx="361">
                  <c:v>105.84454342437401</c:v>
                </c:pt>
                <c:pt idx="362">
                  <c:v>111.47453431534386</c:v>
                </c:pt>
                <c:pt idx="363">
                  <c:v>114.69788475636247</c:v>
                </c:pt>
                <c:pt idx="364">
                  <c:v>114.57923381988326</c:v>
                </c:pt>
                <c:pt idx="365">
                  <c:v>113.11587226997297</c:v>
                </c:pt>
                <c:pt idx="366">
                  <c:v>114.41114499320436</c:v>
                </c:pt>
                <c:pt idx="367">
                  <c:v>113.82975728309606</c:v>
                </c:pt>
                <c:pt idx="368">
                  <c:v>113.45452181784071</c:v>
                </c:pt>
                <c:pt idx="369">
                  <c:v>112.32190163200606</c:v>
                </c:pt>
                <c:pt idx="370">
                  <c:v>111.86805794381763</c:v>
                </c:pt>
                <c:pt idx="371">
                  <c:v>110.49121270175677</c:v>
                </c:pt>
                <c:pt idx="372">
                  <c:v>110.01315215968137</c:v>
                </c:pt>
                <c:pt idx="373">
                  <c:v>111.86113466167407</c:v>
                </c:pt>
                <c:pt idx="374">
                  <c:v>111.08248789102923</c:v>
                </c:pt>
                <c:pt idx="375">
                  <c:v>111.7795621428446</c:v>
                </c:pt>
                <c:pt idx="376">
                  <c:v>112.13650954375727</c:v>
                </c:pt>
                <c:pt idx="377">
                  <c:v>112.9982061362665</c:v>
                </c:pt>
                <c:pt idx="378">
                  <c:v>113.35119464980778</c:v>
                </c:pt>
                <c:pt idx="379">
                  <c:v>114.5609359668383</c:v>
                </c:pt>
                <c:pt idx="380">
                  <c:v>115.30744810885335</c:v>
                </c:pt>
                <c:pt idx="381">
                  <c:v>114.58071112291817</c:v>
                </c:pt>
                <c:pt idx="382">
                  <c:v>114.73644047704713</c:v>
                </c:pt>
                <c:pt idx="383">
                  <c:v>114.52385754918853</c:v>
                </c:pt>
                <c:pt idx="384">
                  <c:v>114.53671911295133</c:v>
                </c:pt>
                <c:pt idx="385">
                  <c:v>114.53671911295133</c:v>
                </c:pt>
                <c:pt idx="386">
                  <c:v>116.54339536384514</c:v>
                </c:pt>
                <c:pt idx="387">
                  <c:v>117.10945920663137</c:v>
                </c:pt>
                <c:pt idx="388">
                  <c:v>117.43921576793424</c:v>
                </c:pt>
                <c:pt idx="389">
                  <c:v>117.56923158548834</c:v>
                </c:pt>
                <c:pt idx="390">
                  <c:v>118.07053367075284</c:v>
                </c:pt>
                <c:pt idx="391">
                  <c:v>117.83224699502162</c:v>
                </c:pt>
                <c:pt idx="392">
                  <c:v>118.31525122724121</c:v>
                </c:pt>
                <c:pt idx="393">
                  <c:v>118.77007981707818</c:v>
                </c:pt>
                <c:pt idx="394">
                  <c:v>117.74276629240005</c:v>
                </c:pt>
                <c:pt idx="395">
                  <c:v>117.79516857737187</c:v>
                </c:pt>
                <c:pt idx="396">
                  <c:v>117.07337538045665</c:v>
                </c:pt>
                <c:pt idx="397">
                  <c:v>117.38631139174954</c:v>
                </c:pt>
                <c:pt idx="398">
                  <c:v>117.61719217265305</c:v>
                </c:pt>
                <c:pt idx="399">
                  <c:v>117.50892121560015</c:v>
                </c:pt>
                <c:pt idx="400">
                  <c:v>118.05866669846506</c:v>
                </c:pt>
                <c:pt idx="401">
                  <c:v>118.64203380282119</c:v>
                </c:pt>
                <c:pt idx="402">
                  <c:v>118.33849286930609</c:v>
                </c:pt>
                <c:pt idx="403">
                  <c:v>117.80456365514964</c:v>
                </c:pt>
                <c:pt idx="404">
                  <c:v>119.38014535965773</c:v>
                </c:pt>
                <c:pt idx="405">
                  <c:v>119.0237001488337</c:v>
                </c:pt>
                <c:pt idx="406">
                  <c:v>119.64661756534956</c:v>
                </c:pt>
                <c:pt idx="407">
                  <c:v>120.1454477561041</c:v>
                </c:pt>
                <c:pt idx="408">
                  <c:v>119.2051332508353</c:v>
                </c:pt>
                <c:pt idx="409">
                  <c:v>119.12751971825303</c:v>
                </c:pt>
                <c:pt idx="410">
                  <c:v>118.59359050409657</c:v>
                </c:pt>
                <c:pt idx="411">
                  <c:v>119.07808182805336</c:v>
                </c:pt>
                <c:pt idx="412">
                  <c:v>118.83287177130282</c:v>
                </c:pt>
                <c:pt idx="413">
                  <c:v>117.87476160307774</c:v>
                </c:pt>
                <c:pt idx="414">
                  <c:v>118.0329628517167</c:v>
                </c:pt>
                <c:pt idx="415">
                  <c:v>117.2350333263784</c:v>
                </c:pt>
                <c:pt idx="416">
                  <c:v>117.76254144847994</c:v>
                </c:pt>
                <c:pt idx="417">
                  <c:v>118.37210480097085</c:v>
                </c:pt>
                <c:pt idx="418">
                  <c:v>119.50819147279051</c:v>
                </c:pt>
                <c:pt idx="419">
                  <c:v>119.18437329198267</c:v>
                </c:pt>
                <c:pt idx="420">
                  <c:v>120.28238685580179</c:v>
                </c:pt>
                <c:pt idx="421">
                  <c:v>120.84252200791953</c:v>
                </c:pt>
                <c:pt idx="422">
                  <c:v>121.21874247369918</c:v>
                </c:pt>
                <c:pt idx="423">
                  <c:v>121.3383782129512</c:v>
                </c:pt>
                <c:pt idx="424">
                  <c:v>121.2488976092054</c:v>
                </c:pt>
                <c:pt idx="425">
                  <c:v>120.77231437016496</c:v>
                </c:pt>
                <c:pt idx="426">
                  <c:v>119.90220750265074</c:v>
                </c:pt>
                <c:pt idx="427">
                  <c:v>121.08130118391291</c:v>
                </c:pt>
                <c:pt idx="428">
                  <c:v>121.18066946457442</c:v>
                </c:pt>
                <c:pt idx="429">
                  <c:v>120.31650097755521</c:v>
                </c:pt>
                <c:pt idx="430">
                  <c:v>120.45541947150069</c:v>
                </c:pt>
                <c:pt idx="431">
                  <c:v>121.44121297959774</c:v>
                </c:pt>
                <c:pt idx="432">
                  <c:v>120.89195989811923</c:v>
                </c:pt>
                <c:pt idx="433">
                  <c:v>118.58221583431951</c:v>
                </c:pt>
                <c:pt idx="434">
                  <c:v>119.1744857139428</c:v>
                </c:pt>
                <c:pt idx="435">
                  <c:v>118.90158272636957</c:v>
                </c:pt>
                <c:pt idx="436">
                  <c:v>120.78566843418996</c:v>
                </c:pt>
                <c:pt idx="437">
                  <c:v>121.19006454235222</c:v>
                </c:pt>
                <c:pt idx="438">
                  <c:v>121.90938584475745</c:v>
                </c:pt>
                <c:pt idx="439">
                  <c:v>122.2332040255653</c:v>
                </c:pt>
                <c:pt idx="440">
                  <c:v>122.04534004280654</c:v>
                </c:pt>
                <c:pt idx="441">
                  <c:v>122.16597047240936</c:v>
                </c:pt>
                <c:pt idx="442">
                  <c:v>122.13482074542812</c:v>
                </c:pt>
                <c:pt idx="443">
                  <c:v>120.87119015056435</c:v>
                </c:pt>
                <c:pt idx="444">
                  <c:v>120.3303377531401</c:v>
                </c:pt>
                <c:pt idx="445">
                  <c:v>119.70792242783712</c:v>
                </c:pt>
                <c:pt idx="446">
                  <c:v>120.4341573225594</c:v>
                </c:pt>
                <c:pt idx="447">
                  <c:v>121.1055277276264</c:v>
                </c:pt>
                <c:pt idx="448">
                  <c:v>119.82755826596488</c:v>
                </c:pt>
                <c:pt idx="449">
                  <c:v>119.20266135632544</c:v>
                </c:pt>
                <c:pt idx="450">
                  <c:v>119.93137783538421</c:v>
                </c:pt>
                <c:pt idx="451">
                  <c:v>119.00490979552676</c:v>
                </c:pt>
                <c:pt idx="452">
                  <c:v>118.27619341534374</c:v>
                </c:pt>
                <c:pt idx="453">
                  <c:v>115.76277878990329</c:v>
                </c:pt>
                <c:pt idx="454">
                  <c:v>118.44972812225546</c:v>
                </c:pt>
                <c:pt idx="455">
                  <c:v>119.53241791762827</c:v>
                </c:pt>
                <c:pt idx="456">
                  <c:v>120.01492984733723</c:v>
                </c:pt>
                <c:pt idx="457">
                  <c:v>119.62337592328478</c:v>
                </c:pt>
                <c:pt idx="458">
                  <c:v>118.96239518747061</c:v>
                </c:pt>
                <c:pt idx="459">
                  <c:v>119.71781000587704</c:v>
                </c:pt>
                <c:pt idx="460">
                  <c:v>120.64031915836308</c:v>
                </c:pt>
                <c:pt idx="461">
                  <c:v>120.37780584004267</c:v>
                </c:pt>
                <c:pt idx="462">
                  <c:v>119.77268418535884</c:v>
                </c:pt>
                <c:pt idx="463">
                  <c:v>119.10378557592607</c:v>
                </c:pt>
                <c:pt idx="464">
                  <c:v>118.57677964391317</c:v>
                </c:pt>
                <c:pt idx="465">
                  <c:v>119.89578641059586</c:v>
                </c:pt>
                <c:pt idx="466">
                  <c:v>119.45034330758592</c:v>
                </c:pt>
                <c:pt idx="467">
                  <c:v>116.96411952175531</c:v>
                </c:pt>
                <c:pt idx="468">
                  <c:v>116.65266081349738</c:v>
                </c:pt>
                <c:pt idx="469">
                  <c:v>115.47208013937377</c:v>
                </c:pt>
                <c:pt idx="470">
                  <c:v>115.02515963445313</c:v>
                </c:pt>
                <c:pt idx="471">
                  <c:v>110.75817730883506</c:v>
                </c:pt>
                <c:pt idx="472">
                  <c:v>110.07593442407959</c:v>
                </c:pt>
                <c:pt idx="473">
                  <c:v>111.7622588812748</c:v>
                </c:pt>
                <c:pt idx="474">
                  <c:v>111.24514052730183</c:v>
                </c:pt>
                <c:pt idx="475">
                  <c:v>111.42311693202065</c:v>
                </c:pt>
                <c:pt idx="476">
                  <c:v>108.6590464684726</c:v>
                </c:pt>
                <c:pt idx="477">
                  <c:v>103.3395294829879</c:v>
                </c:pt>
                <c:pt idx="478">
                  <c:v>103.40825002900529</c:v>
                </c:pt>
                <c:pt idx="479">
                  <c:v>94.823360405719811</c:v>
                </c:pt>
                <c:pt idx="480">
                  <c:v>98.432818831232566</c:v>
                </c:pt>
                <c:pt idx="481">
                  <c:v>90.940014130535573</c:v>
                </c:pt>
                <c:pt idx="482">
                  <c:v>88.662404734915967</c:v>
                </c:pt>
                <c:pt idx="483">
                  <c:v>83.735918976518661</c:v>
                </c:pt>
                <c:pt idx="484">
                  <c:v>81.705508682173559</c:v>
                </c:pt>
                <c:pt idx="485">
                  <c:v>86.471321297421923</c:v>
                </c:pt>
                <c:pt idx="486">
                  <c:v>75.246940778410689</c:v>
                </c:pt>
                <c:pt idx="487">
                  <c:v>77.133488740352448</c:v>
                </c:pt>
                <c:pt idx="488">
                  <c:v>82.243387133425244</c:v>
                </c:pt>
                <c:pt idx="489">
                  <c:v>85.443013181268739</c:v>
                </c:pt>
                <c:pt idx="490">
                  <c:v>85.628897720341797</c:v>
                </c:pt>
                <c:pt idx="491">
                  <c:v>81.880018640457664</c:v>
                </c:pt>
                <c:pt idx="492">
                  <c:v>85.010924092845883</c:v>
                </c:pt>
                <c:pt idx="493">
                  <c:v>81.610089697932736</c:v>
                </c:pt>
                <c:pt idx="494">
                  <c:v>79.929201431143881</c:v>
                </c:pt>
                <c:pt idx="495">
                  <c:v>86.933565570788829</c:v>
                </c:pt>
                <c:pt idx="496">
                  <c:v>86.503948376875968</c:v>
                </c:pt>
                <c:pt idx="497">
                  <c:v>90.094626208121142</c:v>
                </c:pt>
                <c:pt idx="498">
                  <c:v>88.927389888420876</c:v>
                </c:pt>
                <c:pt idx="499">
                  <c:v>88.249598351748659</c:v>
                </c:pt>
                <c:pt idx="500">
                  <c:v>88.917009869444229</c:v>
                </c:pt>
                <c:pt idx="501">
                  <c:v>91.625713801561972</c:v>
                </c:pt>
                <c:pt idx="502">
                  <c:v>91.577260803123281</c:v>
                </c:pt>
                <c:pt idx="503">
                  <c:v>88.804789714846393</c:v>
                </c:pt>
                <c:pt idx="504">
                  <c:v>90.840143798211457</c:v>
                </c:pt>
                <c:pt idx="505">
                  <c:v>92.09191697218786</c:v>
                </c:pt>
                <c:pt idx="506">
                  <c:v>90.514848274818334</c:v>
                </c:pt>
                <c:pt idx="507">
                  <c:v>91.779463712005224</c:v>
                </c:pt>
                <c:pt idx="508">
                  <c:v>92.754384700863469</c:v>
                </c:pt>
                <c:pt idx="509">
                  <c:v>94.459489801764136</c:v>
                </c:pt>
                <c:pt idx="510">
                  <c:v>97.490534581992037</c:v>
                </c:pt>
                <c:pt idx="511">
                  <c:v>91.890206514130199</c:v>
                </c:pt>
                <c:pt idx="512">
                  <c:v>91.021084538376954</c:v>
                </c:pt>
                <c:pt idx="513">
                  <c:v>91.666751116470678</c:v>
                </c:pt>
                <c:pt idx="514">
                  <c:v>90.956322840180675</c:v>
                </c:pt>
                <c:pt idx="515">
                  <c:v>91.474928236452939</c:v>
                </c:pt>
                <c:pt idx="516">
                  <c:v>91.353312954639463</c:v>
                </c:pt>
                <c:pt idx="517">
                  <c:v>90.931603895080841</c:v>
                </c:pt>
                <c:pt idx="518">
                  <c:v>92.780580988548579</c:v>
                </c:pt>
                <c:pt idx="519">
                  <c:v>90.399654124610095</c:v>
                </c:pt>
                <c:pt idx="520">
                  <c:v>90.341313548131467</c:v>
                </c:pt>
                <c:pt idx="521">
                  <c:v>87.240572940851052</c:v>
                </c:pt>
                <c:pt idx="522">
                  <c:v>87.792790308338382</c:v>
                </c:pt>
                <c:pt idx="523">
                  <c:v>89.646218749889371</c:v>
                </c:pt>
                <c:pt idx="524">
                  <c:v>90.03875752615248</c:v>
                </c:pt>
                <c:pt idx="525">
                  <c:v>89.376289797476872</c:v>
                </c:pt>
                <c:pt idx="526">
                  <c:v>89.27543457339182</c:v>
                </c:pt>
                <c:pt idx="527">
                  <c:v>92.102296991164494</c:v>
                </c:pt>
                <c:pt idx="528">
                  <c:v>93.83410049073828</c:v>
                </c:pt>
                <c:pt idx="529">
                  <c:v>94.725961967905661</c:v>
                </c:pt>
                <c:pt idx="530">
                  <c:v>97.156828823144238</c:v>
                </c:pt>
                <c:pt idx="531">
                  <c:v>98.669126152266188</c:v>
                </c:pt>
                <c:pt idx="532">
                  <c:v>99.484358850186183</c:v>
                </c:pt>
                <c:pt idx="533">
                  <c:v>99.163505064150471</c:v>
                </c:pt>
                <c:pt idx="534">
                  <c:v>100.28130347387594</c:v>
                </c:pt>
                <c:pt idx="535">
                  <c:v>100.53145731964642</c:v>
                </c:pt>
                <c:pt idx="536">
                  <c:v>99.337039771062194</c:v>
                </c:pt>
                <c:pt idx="537">
                  <c:v>100.02422644483762</c:v>
                </c:pt>
                <c:pt idx="538">
                  <c:v>97.906797751430233</c:v>
                </c:pt>
                <c:pt idx="539">
                  <c:v>98.607830900504595</c:v>
                </c:pt>
                <c:pt idx="540">
                  <c:v>97.033726538581746</c:v>
                </c:pt>
                <c:pt idx="541">
                  <c:v>98.025448687909446</c:v>
                </c:pt>
                <c:pt idx="542">
                  <c:v>97.700645615340605</c:v>
                </c:pt>
                <c:pt idx="543">
                  <c:v>99.781980782859236</c:v>
                </c:pt>
                <c:pt idx="544">
                  <c:v>101.29230832845921</c:v>
                </c:pt>
                <c:pt idx="545">
                  <c:v>101.95279666288698</c:v>
                </c:pt>
                <c:pt idx="546">
                  <c:v>103.53282965615288</c:v>
                </c:pt>
                <c:pt idx="547">
                  <c:v>101.89445599742015</c:v>
                </c:pt>
                <c:pt idx="548">
                  <c:v>101.73230555123627</c:v>
                </c:pt>
                <c:pt idx="549">
                  <c:v>102.66272278863866</c:v>
                </c:pt>
                <c:pt idx="550">
                  <c:v>101.96466363517473</c:v>
                </c:pt>
                <c:pt idx="551">
                  <c:v>101.86281386905253</c:v>
                </c:pt>
                <c:pt idx="552">
                  <c:v>103.12793135790197</c:v>
                </c:pt>
                <c:pt idx="553">
                  <c:v>104.33075918149119</c:v>
                </c:pt>
                <c:pt idx="554">
                  <c:v>104.88099706574249</c:v>
                </c:pt>
                <c:pt idx="555">
                  <c:v>106.42643322569512</c:v>
                </c:pt>
                <c:pt idx="556">
                  <c:v>106.78238603513276</c:v>
                </c:pt>
                <c:pt idx="557">
                  <c:v>105.85393860102748</c:v>
                </c:pt>
                <c:pt idx="558">
                  <c:v>106.91883273344401</c:v>
                </c:pt>
                <c:pt idx="559">
                  <c:v>106.46993273539978</c:v>
                </c:pt>
                <c:pt idx="560">
                  <c:v>106.81254126951472</c:v>
                </c:pt>
                <c:pt idx="561">
                  <c:v>104.88099706574249</c:v>
                </c:pt>
                <c:pt idx="562">
                  <c:v>104.98828312114684</c:v>
                </c:pt>
                <c:pt idx="563">
                  <c:v>106.19209574750884</c:v>
                </c:pt>
                <c:pt idx="564">
                  <c:v>107.79141149546822</c:v>
                </c:pt>
                <c:pt idx="565">
                  <c:v>108.98286464928033</c:v>
                </c:pt>
                <c:pt idx="566">
                  <c:v>110.36761797625753</c:v>
                </c:pt>
                <c:pt idx="567">
                  <c:v>110.07444743121803</c:v>
                </c:pt>
                <c:pt idx="568">
                  <c:v>110.89363910549764</c:v>
                </c:pt>
                <c:pt idx="569">
                  <c:v>110.68303557188688</c:v>
                </c:pt>
                <c:pt idx="570">
                  <c:v>110.06653924742592</c:v>
                </c:pt>
                <c:pt idx="571">
                  <c:v>111.73506804166485</c:v>
                </c:pt>
                <c:pt idx="572">
                  <c:v>110.76904978852342</c:v>
                </c:pt>
                <c:pt idx="573">
                  <c:v>109.7733783922129</c:v>
                </c:pt>
                <c:pt idx="574">
                  <c:v>109.48960302382696</c:v>
                </c:pt>
                <c:pt idx="575">
                  <c:v>107.69154112359385</c:v>
                </c:pt>
                <c:pt idx="576">
                  <c:v>109.70515024758193</c:v>
                </c:pt>
                <c:pt idx="577">
                  <c:v>109.76843460319296</c:v>
                </c:pt>
                <c:pt idx="578">
                  <c:v>110.7423610401265</c:v>
                </c:pt>
                <c:pt idx="579">
                  <c:v>110.87979254121053</c:v>
                </c:pt>
                <c:pt idx="580">
                  <c:v>111.4344915029219</c:v>
                </c:pt>
                <c:pt idx="581">
                  <c:v>111.95210235715702</c:v>
                </c:pt>
                <c:pt idx="582">
                  <c:v>111.81269136294938</c:v>
                </c:pt>
                <c:pt idx="583">
                  <c:v>111.73408323889205</c:v>
                </c:pt>
                <c:pt idx="584">
                  <c:v>110.5273062177579</c:v>
                </c:pt>
                <c:pt idx="585">
                  <c:v>111.20657511679049</c:v>
                </c:pt>
                <c:pt idx="586">
                  <c:v>112.57353278081141</c:v>
                </c:pt>
                <c:pt idx="587">
                  <c:v>112.80144916694277</c:v>
                </c:pt>
                <c:pt idx="588">
                  <c:v>111.85026228086124</c:v>
                </c:pt>
                <c:pt idx="589">
                  <c:v>112.43757858276231</c:v>
                </c:pt>
                <c:pt idx="590">
                  <c:v>113.37542119352113</c:v>
                </c:pt>
                <c:pt idx="591">
                  <c:v>113.43276716863716</c:v>
                </c:pt>
                <c:pt idx="592">
                  <c:v>114.19756747387063</c:v>
                </c:pt>
                <c:pt idx="593">
                  <c:v>114.29298645811146</c:v>
                </c:pt>
                <c:pt idx="594">
                  <c:v>115.16655012178423</c:v>
                </c:pt>
                <c:pt idx="595">
                  <c:v>112.59479492975274</c:v>
                </c:pt>
                <c:pt idx="596">
                  <c:v>113.4129920125573</c:v>
                </c:pt>
                <c:pt idx="597">
                  <c:v>114.05321269064305</c:v>
                </c:pt>
                <c:pt idx="598">
                  <c:v>113.97856345395715</c:v>
                </c:pt>
                <c:pt idx="599">
                  <c:v>112.06432251175481</c:v>
                </c:pt>
                <c:pt idx="600">
                  <c:v>112.27394104484125</c:v>
                </c:pt>
                <c:pt idx="601">
                  <c:v>111.90117747409589</c:v>
                </c:pt>
                <c:pt idx="602">
                  <c:v>111.51210513437992</c:v>
                </c:pt>
                <c:pt idx="603">
                  <c:v>113.20535287371868</c:v>
                </c:pt>
                <c:pt idx="604">
                  <c:v>113.35564603744129</c:v>
                </c:pt>
                <c:pt idx="605">
                  <c:v>113.11438517823569</c:v>
                </c:pt>
                <c:pt idx="606">
                  <c:v>113.92269468300034</c:v>
                </c:pt>
                <c:pt idx="607">
                  <c:v>114.74089176580492</c:v>
                </c:pt>
                <c:pt idx="608">
                  <c:v>113.86633360953289</c:v>
                </c:pt>
                <c:pt idx="609">
                  <c:v>113.75609294805867</c:v>
                </c:pt>
                <c:pt idx="610">
                  <c:v>111.24068913966816</c:v>
                </c:pt>
                <c:pt idx="611">
                  <c:v>110.28258866126956</c:v>
                </c:pt>
                <c:pt idx="612">
                  <c:v>110.06703174768811</c:v>
                </c:pt>
                <c:pt idx="613">
                  <c:v>106.84071691189736</c:v>
                </c:pt>
                <c:pt idx="614">
                  <c:v>109.26020923578491</c:v>
                </c:pt>
                <c:pt idx="615">
                  <c:v>111.01327484474967</c:v>
                </c:pt>
                <c:pt idx="616">
                  <c:v>110.96235965151506</c:v>
                </c:pt>
                <c:pt idx="617">
                  <c:v>111.21102640554835</c:v>
                </c:pt>
                <c:pt idx="618">
                  <c:v>112.88598608054443</c:v>
                </c:pt>
                <c:pt idx="619">
                  <c:v>113.74026698952372</c:v>
                </c:pt>
                <c:pt idx="620">
                  <c:v>115.31289398908616</c:v>
                </c:pt>
                <c:pt idx="621">
                  <c:v>116.06879161792826</c:v>
                </c:pt>
                <c:pt idx="622">
                  <c:v>117.01552721525198</c:v>
                </c:pt>
                <c:pt idx="623">
                  <c:v>117.80258426090181</c:v>
                </c:pt>
                <c:pt idx="624">
                  <c:v>117.9682011930707</c:v>
                </c:pt>
                <c:pt idx="625">
                  <c:v>118.00330011759686</c:v>
                </c:pt>
                <c:pt idx="626">
                  <c:v>118.36468911744088</c:v>
                </c:pt>
                <c:pt idx="627">
                  <c:v>115.49036830259212</c:v>
                </c:pt>
                <c:pt idx="628">
                  <c:v>116.30214429334177</c:v>
                </c:pt>
                <c:pt idx="629">
                  <c:v>117.39570646952731</c:v>
                </c:pt>
                <c:pt idx="630">
                  <c:v>117.63053644797574</c:v>
                </c:pt>
                <c:pt idx="631">
                  <c:v>118.03444984457809</c:v>
                </c:pt>
                <c:pt idx="632">
                  <c:v>117.62707975069296</c:v>
                </c:pt>
                <c:pt idx="633">
                  <c:v>117.96226281257569</c:v>
                </c:pt>
                <c:pt idx="634">
                  <c:v>116.3545464794378</c:v>
                </c:pt>
                <c:pt idx="635">
                  <c:v>117.55737420415126</c:v>
                </c:pt>
                <c:pt idx="636">
                  <c:v>115.97733152105887</c:v>
                </c:pt>
                <c:pt idx="637">
                  <c:v>115.39594381095057</c:v>
                </c:pt>
                <c:pt idx="638">
                  <c:v>115.11514242828747</c:v>
                </c:pt>
                <c:pt idx="639">
                  <c:v>115.37963514085571</c:v>
                </c:pt>
                <c:pt idx="640">
                  <c:v>116.8069031747648</c:v>
                </c:pt>
                <c:pt idx="641">
                  <c:v>117.74622308855855</c:v>
                </c:pt>
                <c:pt idx="642">
                  <c:v>119.84041013990104</c:v>
                </c:pt>
                <c:pt idx="643">
                  <c:v>121.25680569412164</c:v>
                </c:pt>
                <c:pt idx="644">
                  <c:v>123.20960235700868</c:v>
                </c:pt>
                <c:pt idx="645">
                  <c:v>124.89098312405967</c:v>
                </c:pt>
                <c:pt idx="646">
                  <c:v>126.05821942398481</c:v>
                </c:pt>
                <c:pt idx="647">
                  <c:v>125.48127341168359</c:v>
                </c:pt>
                <c:pt idx="648">
                  <c:v>125.76950026657887</c:v>
                </c:pt>
                <c:pt idx="649">
                  <c:v>125.76950026657887</c:v>
                </c:pt>
                <c:pt idx="650">
                  <c:v>127.29465917923874</c:v>
                </c:pt>
                <c:pt idx="651">
                  <c:v>127.92795657518094</c:v>
                </c:pt>
                <c:pt idx="652">
                  <c:v>126.28118243014548</c:v>
                </c:pt>
                <c:pt idx="653">
                  <c:v>127.14485841690254</c:v>
                </c:pt>
                <c:pt idx="654">
                  <c:v>127.81128513182531</c:v>
                </c:pt>
                <c:pt idx="655">
                  <c:v>129.08381830420473</c:v>
                </c:pt>
                <c:pt idx="656">
                  <c:v>127.13843732484764</c:v>
                </c:pt>
                <c:pt idx="657">
                  <c:v>128.40997600462777</c:v>
                </c:pt>
                <c:pt idx="658">
                  <c:v>128.23150719852256</c:v>
                </c:pt>
                <c:pt idx="659">
                  <c:v>129.61675292688616</c:v>
                </c:pt>
                <c:pt idx="660">
                  <c:v>129.66322652118944</c:v>
                </c:pt>
                <c:pt idx="661">
                  <c:v>129.86246507484958</c:v>
                </c:pt>
                <c:pt idx="662">
                  <c:v>131.09494584385638</c:v>
                </c:pt>
                <c:pt idx="663">
                  <c:v>132.05602040685361</c:v>
                </c:pt>
                <c:pt idx="664">
                  <c:v>132.42384028745477</c:v>
                </c:pt>
                <c:pt idx="665">
                  <c:v>133.77002820392079</c:v>
                </c:pt>
                <c:pt idx="666">
                  <c:v>133.26774111813197</c:v>
                </c:pt>
                <c:pt idx="667">
                  <c:v>133.61924263881178</c:v>
                </c:pt>
                <c:pt idx="668">
                  <c:v>134.05727005829175</c:v>
                </c:pt>
                <c:pt idx="669">
                  <c:v>134.15317185296823</c:v>
                </c:pt>
                <c:pt idx="670">
                  <c:v>135.28876602452576</c:v>
                </c:pt>
                <c:pt idx="671">
                  <c:v>135.86224555084198</c:v>
                </c:pt>
                <c:pt idx="672">
                  <c:v>136.05851001990348</c:v>
                </c:pt>
                <c:pt idx="673">
                  <c:v>131.78559900361688</c:v>
                </c:pt>
                <c:pt idx="674">
                  <c:v>133.14909018165278</c:v>
                </c:pt>
                <c:pt idx="675">
                  <c:v>134.48193382279609</c:v>
                </c:pt>
                <c:pt idx="676">
                  <c:v>135.94678236556783</c:v>
                </c:pt>
                <c:pt idx="677">
                  <c:v>137.17234964113331</c:v>
                </c:pt>
                <c:pt idx="678">
                  <c:v>137.75966594303438</c:v>
                </c:pt>
                <c:pt idx="679">
                  <c:v>138.24762375297618</c:v>
                </c:pt>
                <c:pt idx="680">
                  <c:v>138.24564425985258</c:v>
                </c:pt>
                <c:pt idx="681">
                  <c:v>138.60901275282018</c:v>
                </c:pt>
                <c:pt idx="682">
                  <c:v>139.74015553674411</c:v>
                </c:pt>
                <c:pt idx="683">
                  <c:v>140.3986643780483</c:v>
                </c:pt>
                <c:pt idx="684">
                  <c:v>139.87215084742178</c:v>
                </c:pt>
                <c:pt idx="685">
                  <c:v>139.78414754671093</c:v>
                </c:pt>
                <c:pt idx="686">
                  <c:v>141.8595540334486</c:v>
                </c:pt>
                <c:pt idx="687">
                  <c:v>143.21909601393958</c:v>
                </c:pt>
                <c:pt idx="688">
                  <c:v>143.99725038319804</c:v>
                </c:pt>
                <c:pt idx="689">
                  <c:v>144.01108715878289</c:v>
                </c:pt>
                <c:pt idx="690">
                  <c:v>144.31513018351086</c:v>
                </c:pt>
                <c:pt idx="691">
                  <c:v>142.71433713251653</c:v>
                </c:pt>
                <c:pt idx="692">
                  <c:v>141.20746628419934</c:v>
                </c:pt>
                <c:pt idx="693">
                  <c:v>143.57900771074864</c:v>
                </c:pt>
                <c:pt idx="694">
                  <c:v>144.8006160989427</c:v>
                </c:pt>
                <c:pt idx="695">
                  <c:v>144.26322039880122</c:v>
                </c:pt>
                <c:pt idx="696">
                  <c:v>142.10328668828845</c:v>
                </c:pt>
                <c:pt idx="697">
                  <c:v>140.78823880897718</c:v>
                </c:pt>
                <c:pt idx="698">
                  <c:v>138.10474627278356</c:v>
                </c:pt>
                <c:pt idx="699">
                  <c:v>136.62210196817978</c:v>
                </c:pt>
                <c:pt idx="700">
                  <c:v>134.81316768713393</c:v>
                </c:pt>
                <c:pt idx="701">
                  <c:v>141.20648148142655</c:v>
                </c:pt>
                <c:pt idx="702">
                  <c:v>144.83175613609743</c:v>
                </c:pt>
                <c:pt idx="703">
                  <c:v>146.23678680924314</c:v>
                </c:pt>
                <c:pt idx="704">
                  <c:v>147.28190568670405</c:v>
                </c:pt>
                <c:pt idx="705">
                  <c:v>147.56468656249072</c:v>
                </c:pt>
                <c:pt idx="706">
                  <c:v>149.45865015852453</c:v>
                </c:pt>
                <c:pt idx="707">
                  <c:v>149.39438090126495</c:v>
                </c:pt>
                <c:pt idx="708">
                  <c:v>149.36669766026873</c:v>
                </c:pt>
                <c:pt idx="709">
                  <c:v>150.02718589582074</c:v>
                </c:pt>
                <c:pt idx="710">
                  <c:v>149.9283101154214</c:v>
                </c:pt>
                <c:pt idx="711">
                  <c:v>151.42529338569867</c:v>
                </c:pt>
                <c:pt idx="712">
                  <c:v>151.41293391314875</c:v>
                </c:pt>
                <c:pt idx="713">
                  <c:v>150.37918950771345</c:v>
                </c:pt>
                <c:pt idx="714">
                  <c:v>149.48979998438151</c:v>
                </c:pt>
                <c:pt idx="715">
                  <c:v>148.13322229978692</c:v>
                </c:pt>
                <c:pt idx="716">
                  <c:v>145.10713101818061</c:v>
                </c:pt>
                <c:pt idx="717">
                  <c:v>145.42451831823129</c:v>
                </c:pt>
                <c:pt idx="718">
                  <c:v>148.13569419429692</c:v>
                </c:pt>
                <c:pt idx="719">
                  <c:v>149.27622246504791</c:v>
                </c:pt>
                <c:pt idx="720">
                  <c:v>143.65810833506808</c:v>
                </c:pt>
                <c:pt idx="721">
                  <c:v>145.95597563787777</c:v>
                </c:pt>
                <c:pt idx="722">
                  <c:v>147.51376167942959</c:v>
                </c:pt>
                <c:pt idx="723">
                  <c:v>150.74205590946818</c:v>
                </c:pt>
                <c:pt idx="724">
                  <c:v>149.11209252574045</c:v>
                </c:pt>
                <c:pt idx="725">
                  <c:v>147.70162566218838</c:v>
                </c:pt>
                <c:pt idx="726">
                  <c:v>147.88059665838225</c:v>
                </c:pt>
                <c:pt idx="727">
                  <c:v>149.28661213430075</c:v>
                </c:pt>
                <c:pt idx="728">
                  <c:v>150.04201726288071</c:v>
                </c:pt>
                <c:pt idx="729">
                  <c:v>148.61969311686735</c:v>
                </c:pt>
                <c:pt idx="730">
                  <c:v>147.61659634720041</c:v>
                </c:pt>
                <c:pt idx="731">
                  <c:v>147.42823996305526</c:v>
                </c:pt>
                <c:pt idx="732">
                  <c:v>145.55800062177047</c:v>
                </c:pt>
                <c:pt idx="733">
                  <c:v>143.94187411250337</c:v>
                </c:pt>
                <c:pt idx="734">
                  <c:v>145.78245062079262</c:v>
                </c:pt>
                <c:pt idx="735">
                  <c:v>145.70730888384455</c:v>
                </c:pt>
                <c:pt idx="736">
                  <c:v>146.48199676711798</c:v>
                </c:pt>
                <c:pt idx="737">
                  <c:v>143.85833179037684</c:v>
                </c:pt>
                <c:pt idx="738">
                  <c:v>141.63857052041155</c:v>
                </c:pt>
                <c:pt idx="739">
                  <c:v>143.44205892122454</c:v>
                </c:pt>
                <c:pt idx="740">
                  <c:v>146.78208090447455</c:v>
                </c:pt>
                <c:pt idx="741">
                  <c:v>145.25544468877973</c:v>
                </c:pt>
                <c:pt idx="742">
                  <c:v>147.0020795158631</c:v>
                </c:pt>
                <c:pt idx="743">
                  <c:v>144.732387855436</c:v>
                </c:pt>
                <c:pt idx="744">
                  <c:v>145.18425214937662</c:v>
                </c:pt>
                <c:pt idx="745">
                  <c:v>146.52451137517414</c:v>
                </c:pt>
                <c:pt idx="746">
                  <c:v>147.06585627286054</c:v>
                </c:pt>
                <c:pt idx="747">
                  <c:v>146.68073322956525</c:v>
                </c:pt>
                <c:pt idx="748">
                  <c:v>141.49914983637748</c:v>
                </c:pt>
                <c:pt idx="749">
                  <c:v>143.41733997612477</c:v>
                </c:pt>
                <c:pt idx="750">
                  <c:v>144.17522678791696</c:v>
                </c:pt>
                <c:pt idx="751">
                  <c:v>144.53512879489952</c:v>
                </c:pt>
                <c:pt idx="752">
                  <c:v>141.98018446305153</c:v>
                </c:pt>
                <c:pt idx="753">
                  <c:v>141.3567745462735</c:v>
                </c:pt>
                <c:pt idx="754">
                  <c:v>142.44193623615629</c:v>
                </c:pt>
                <c:pt idx="755">
                  <c:v>141.80121346685766</c:v>
                </c:pt>
                <c:pt idx="756">
                  <c:v>143.22156790844969</c:v>
                </c:pt>
                <c:pt idx="757">
                  <c:v>144.88317342054506</c:v>
                </c:pt>
                <c:pt idx="758">
                  <c:v>146.97439617599119</c:v>
                </c:pt>
                <c:pt idx="759">
                  <c:v>147.27449000317424</c:v>
                </c:pt>
                <c:pt idx="760">
                  <c:v>144.66613920392865</c:v>
                </c:pt>
                <c:pt idx="761">
                  <c:v>144.69630402926134</c:v>
                </c:pt>
                <c:pt idx="762">
                  <c:v>143.33527505590894</c:v>
                </c:pt>
                <c:pt idx="763">
                  <c:v>144.53512879489955</c:v>
                </c:pt>
                <c:pt idx="764">
                  <c:v>145.59260714491037</c:v>
                </c:pt>
                <c:pt idx="765">
                  <c:v>146.56505627880895</c:v>
                </c:pt>
                <c:pt idx="766">
                  <c:v>147.74364786885823</c:v>
                </c:pt>
                <c:pt idx="767">
                  <c:v>146.8379495765557</c:v>
                </c:pt>
                <c:pt idx="768">
                  <c:v>145.31279066389584</c:v>
                </c:pt>
                <c:pt idx="769">
                  <c:v>145.12789097703347</c:v>
                </c:pt>
                <c:pt idx="770">
                  <c:v>147.55381408280243</c:v>
                </c:pt>
                <c:pt idx="771">
                  <c:v>149.3825139289774</c:v>
                </c:pt>
                <c:pt idx="772">
                  <c:v>148.6117849330754</c:v>
                </c:pt>
                <c:pt idx="773">
                  <c:v>147.38473066464849</c:v>
                </c:pt>
                <c:pt idx="774">
                  <c:v>150.04696105190081</c:v>
                </c:pt>
                <c:pt idx="775">
                  <c:v>150.26844675502653</c:v>
                </c:pt>
                <c:pt idx="776">
                  <c:v>150.37473821895583</c:v>
                </c:pt>
                <c:pt idx="777">
                  <c:v>151.29428297666971</c:v>
                </c:pt>
                <c:pt idx="778">
                  <c:v>151.6541849836523</c:v>
                </c:pt>
                <c:pt idx="779">
                  <c:v>152.62119782826878</c:v>
                </c:pt>
                <c:pt idx="780">
                  <c:v>154.07614910317406</c:v>
                </c:pt>
                <c:pt idx="781">
                  <c:v>153.99754097911674</c:v>
                </c:pt>
                <c:pt idx="782">
                  <c:v>154.01089504314169</c:v>
                </c:pt>
                <c:pt idx="783">
                  <c:v>155.13955624272916</c:v>
                </c:pt>
                <c:pt idx="784">
                  <c:v>154.94081978028191</c:v>
                </c:pt>
                <c:pt idx="785">
                  <c:v>155.74567248888803</c:v>
                </c:pt>
                <c:pt idx="786">
                  <c:v>155.63146325021592</c:v>
                </c:pt>
                <c:pt idx="787">
                  <c:v>154.59573945053279</c:v>
                </c:pt>
                <c:pt idx="788">
                  <c:v>155.60823129797751</c:v>
                </c:pt>
                <c:pt idx="789">
                  <c:v>156.21730224908205</c:v>
                </c:pt>
                <c:pt idx="790">
                  <c:v>156.34089697458123</c:v>
                </c:pt>
                <c:pt idx="791">
                  <c:v>156.90844781022892</c:v>
                </c:pt>
                <c:pt idx="792">
                  <c:v>155.90287914605199</c:v>
                </c:pt>
                <c:pt idx="793">
                  <c:v>155.14994591198203</c:v>
                </c:pt>
                <c:pt idx="794">
                  <c:v>155.07034319644967</c:v>
                </c:pt>
                <c:pt idx="795">
                  <c:v>155.69474760582699</c:v>
                </c:pt>
                <c:pt idx="796">
                  <c:v>155.95429652937528</c:v>
                </c:pt>
                <c:pt idx="797">
                  <c:v>155.10594431106452</c:v>
                </c:pt>
                <c:pt idx="798">
                  <c:v>156.12930863819773</c:v>
                </c:pt>
                <c:pt idx="799">
                  <c:v>156.8204445095181</c:v>
                </c:pt>
                <c:pt idx="800">
                  <c:v>156.36908240566615</c:v>
                </c:pt>
                <c:pt idx="801">
                  <c:v>155.7140303605205</c:v>
                </c:pt>
                <c:pt idx="802">
                  <c:v>155.44755815482867</c:v>
                </c:pt>
                <c:pt idx="803">
                  <c:v>155.0372236661714</c:v>
                </c:pt>
                <c:pt idx="804">
                  <c:v>155.45448143697223</c:v>
                </c:pt>
                <c:pt idx="805">
                  <c:v>156.56336748047983</c:v>
                </c:pt>
                <c:pt idx="806">
                  <c:v>156.40418133019233</c:v>
                </c:pt>
                <c:pt idx="807">
                  <c:v>157.01128247799974</c:v>
                </c:pt>
                <c:pt idx="808">
                  <c:v>155.51084251043969</c:v>
                </c:pt>
                <c:pt idx="809">
                  <c:v>155.13411995344714</c:v>
                </c:pt>
                <c:pt idx="810">
                  <c:v>155.16180329331911</c:v>
                </c:pt>
                <c:pt idx="811">
                  <c:v>156.34584076360127</c:v>
                </c:pt>
                <c:pt idx="812">
                  <c:v>156.75716984373358</c:v>
                </c:pt>
                <c:pt idx="813">
                  <c:v>157.45177220103895</c:v>
                </c:pt>
                <c:pt idx="814">
                  <c:v>157.44386401724685</c:v>
                </c:pt>
                <c:pt idx="815">
                  <c:v>155.75308817241807</c:v>
                </c:pt>
                <c:pt idx="816">
                  <c:v>154.56360482190308</c:v>
                </c:pt>
                <c:pt idx="817">
                  <c:v>156.46152730530835</c:v>
                </c:pt>
                <c:pt idx="818">
                  <c:v>156.77792980258624</c:v>
                </c:pt>
                <c:pt idx="819">
                  <c:v>156.46548629155552</c:v>
                </c:pt>
                <c:pt idx="820">
                  <c:v>155.69425520444062</c:v>
                </c:pt>
                <c:pt idx="821">
                  <c:v>155.32792231670089</c:v>
                </c:pt>
                <c:pt idx="822">
                  <c:v>156.01065770171851</c:v>
                </c:pt>
                <c:pt idx="823">
                  <c:v>155.85838504487234</c:v>
                </c:pt>
                <c:pt idx="824">
                  <c:v>157.06566415721935</c:v>
                </c:pt>
                <c:pt idx="825">
                  <c:v>159.4940494676718</c:v>
                </c:pt>
                <c:pt idx="826">
                  <c:v>160.76015185816979</c:v>
                </c:pt>
                <c:pt idx="827">
                  <c:v>161.1141252733596</c:v>
                </c:pt>
                <c:pt idx="828">
                  <c:v>160.55647170557836</c:v>
                </c:pt>
                <c:pt idx="829">
                  <c:v>160.75471566776343</c:v>
                </c:pt>
                <c:pt idx="830">
                  <c:v>160.97075539178056</c:v>
                </c:pt>
                <c:pt idx="831">
                  <c:v>160.99201754072186</c:v>
                </c:pt>
                <c:pt idx="832">
                  <c:v>161.80428593285791</c:v>
                </c:pt>
                <c:pt idx="833">
                  <c:v>163.43276232372423</c:v>
                </c:pt>
                <c:pt idx="834">
                  <c:v>163.76845716664633</c:v>
                </c:pt>
                <c:pt idx="835">
                  <c:v>164.27815024613861</c:v>
                </c:pt>
                <c:pt idx="836">
                  <c:v>163.8257935508116</c:v>
                </c:pt>
                <c:pt idx="837">
                  <c:v>162.65560254594078</c:v>
                </c:pt>
                <c:pt idx="838">
                  <c:v>163.10992904456486</c:v>
                </c:pt>
                <c:pt idx="839">
                  <c:v>164.37702602653792</c:v>
                </c:pt>
                <c:pt idx="840">
                  <c:v>164.4764038981501</c:v>
                </c:pt>
                <c:pt idx="841">
                  <c:v>164.49865094873996</c:v>
                </c:pt>
                <c:pt idx="842">
                  <c:v>165.17396096040119</c:v>
                </c:pt>
                <c:pt idx="843">
                  <c:v>167.40708588534216</c:v>
                </c:pt>
                <c:pt idx="844">
                  <c:v>169.39595678345319</c:v>
                </c:pt>
                <c:pt idx="845">
                  <c:v>168.84275450442973</c:v>
                </c:pt>
                <c:pt idx="846">
                  <c:v>170.40400693309081</c:v>
                </c:pt>
                <c:pt idx="847">
                  <c:v>171.2884430764521</c:v>
                </c:pt>
                <c:pt idx="848">
                  <c:v>171.82436137468287</c:v>
                </c:pt>
                <c:pt idx="849">
                  <c:v>171.6691148309896</c:v>
                </c:pt>
                <c:pt idx="850">
                  <c:v>171.58408551600161</c:v>
                </c:pt>
                <c:pt idx="851">
                  <c:v>171.73981487013057</c:v>
                </c:pt>
                <c:pt idx="852">
                  <c:v>171.60189086878438</c:v>
                </c:pt>
                <c:pt idx="853">
                  <c:v>171.84610633405987</c:v>
                </c:pt>
                <c:pt idx="854">
                  <c:v>173.22492137941785</c:v>
                </c:pt>
                <c:pt idx="855">
                  <c:v>174.31305705502351</c:v>
                </c:pt>
                <c:pt idx="856">
                  <c:v>173.87454682510784</c:v>
                </c:pt>
                <c:pt idx="857">
                  <c:v>172.01321025909019</c:v>
                </c:pt>
                <c:pt idx="858">
                  <c:v>173.64564553732794</c:v>
                </c:pt>
                <c:pt idx="859">
                  <c:v>173.49387507057037</c:v>
                </c:pt>
                <c:pt idx="860">
                  <c:v>176.22580131453793</c:v>
                </c:pt>
                <c:pt idx="861">
                  <c:v>176.52490055024597</c:v>
                </c:pt>
                <c:pt idx="862">
                  <c:v>176.54369080467728</c:v>
                </c:pt>
                <c:pt idx="863">
                  <c:v>175.49066374342428</c:v>
                </c:pt>
                <c:pt idx="864">
                  <c:v>175.12186865100105</c:v>
                </c:pt>
                <c:pt idx="865">
                  <c:v>174.20083690042568</c:v>
                </c:pt>
                <c:pt idx="866">
                  <c:v>173.34952028734278</c:v>
                </c:pt>
                <c:pt idx="867">
                  <c:v>174.92361499898945</c:v>
                </c:pt>
                <c:pt idx="868">
                  <c:v>176.21938981343374</c:v>
                </c:pt>
                <c:pt idx="869">
                  <c:v>174.4762020926824</c:v>
                </c:pt>
                <c:pt idx="870">
                  <c:v>175.90347012659151</c:v>
                </c:pt>
                <c:pt idx="871">
                  <c:v>176.94017882792315</c:v>
                </c:pt>
                <c:pt idx="872">
                  <c:v>177.44197341344983</c:v>
                </c:pt>
                <c:pt idx="873">
                  <c:v>177.89680200328681</c:v>
                </c:pt>
                <c:pt idx="874">
                  <c:v>179.57572046677856</c:v>
                </c:pt>
                <c:pt idx="875">
                  <c:v>181.32385197654986</c:v>
                </c:pt>
                <c:pt idx="876">
                  <c:v>182.69328153508076</c:v>
                </c:pt>
                <c:pt idx="877">
                  <c:v>182.11682802304171</c:v>
                </c:pt>
                <c:pt idx="878">
                  <c:v>180.61242916811025</c:v>
                </c:pt>
                <c:pt idx="879">
                  <c:v>179.73737851157605</c:v>
                </c:pt>
                <c:pt idx="880">
                  <c:v>179.11249129176304</c:v>
                </c:pt>
                <c:pt idx="881">
                  <c:v>179.21631086118236</c:v>
                </c:pt>
                <c:pt idx="882">
                  <c:v>180.630234520893</c:v>
                </c:pt>
                <c:pt idx="883">
                  <c:v>180.06218159403247</c:v>
                </c:pt>
                <c:pt idx="884">
                  <c:v>176.56495295361856</c:v>
                </c:pt>
                <c:pt idx="885">
                  <c:v>174.72982232556217</c:v>
                </c:pt>
                <c:pt idx="886">
                  <c:v>177.28081745986526</c:v>
                </c:pt>
                <c:pt idx="887">
                  <c:v>176.87838146517362</c:v>
                </c:pt>
                <c:pt idx="888">
                  <c:v>176.28759867728755</c:v>
                </c:pt>
                <c:pt idx="889">
                  <c:v>177.15376593820756</c:v>
                </c:pt>
                <c:pt idx="890">
                  <c:v>178.65420590576761</c:v>
                </c:pt>
                <c:pt idx="891">
                  <c:v>178.41393004708632</c:v>
                </c:pt>
                <c:pt idx="892">
                  <c:v>178.14646334879521</c:v>
                </c:pt>
                <c:pt idx="893">
                  <c:v>176.72661099841611</c:v>
                </c:pt>
                <c:pt idx="894">
                  <c:v>178.99235336242248</c:v>
                </c:pt>
                <c:pt idx="895">
                  <c:v>179.05859242297913</c:v>
                </c:pt>
                <c:pt idx="896">
                  <c:v>177.96848694407637</c:v>
                </c:pt>
                <c:pt idx="897">
                  <c:v>176.97430254062726</c:v>
                </c:pt>
                <c:pt idx="898">
                  <c:v>175.65085407613751</c:v>
                </c:pt>
                <c:pt idx="899">
                  <c:v>172.20750502373036</c:v>
                </c:pt>
                <c:pt idx="900">
                  <c:v>173.06573522913035</c:v>
                </c:pt>
                <c:pt idx="901">
                  <c:v>172.19267365667045</c:v>
                </c:pt>
                <c:pt idx="902">
                  <c:v>173.39104040279963</c:v>
                </c:pt>
                <c:pt idx="903">
                  <c:v>168.3503454057302</c:v>
                </c:pt>
                <c:pt idx="904">
                  <c:v>168.62225380182838</c:v>
                </c:pt>
                <c:pt idx="905">
                  <c:v>167.92270765550302</c:v>
                </c:pt>
                <c:pt idx="906">
                  <c:v>169.73906730990527</c:v>
                </c:pt>
                <c:pt idx="907">
                  <c:v>172.06017625477986</c:v>
                </c:pt>
                <c:pt idx="908">
                  <c:v>170.03370556702899</c:v>
                </c:pt>
                <c:pt idx="909">
                  <c:v>167.22119170588053</c:v>
                </c:pt>
                <c:pt idx="910">
                  <c:v>169.83595400623031</c:v>
                </c:pt>
                <c:pt idx="911">
                  <c:v>172.73351646314399</c:v>
                </c:pt>
                <c:pt idx="912">
                  <c:v>173.19921753266948</c:v>
                </c:pt>
                <c:pt idx="913">
                  <c:v>173.14435304301415</c:v>
                </c:pt>
                <c:pt idx="914">
                  <c:v>171.72992729209065</c:v>
                </c:pt>
                <c:pt idx="915">
                  <c:v>171.30130464021491</c:v>
                </c:pt>
                <c:pt idx="916">
                  <c:v>170.2779403130817</c:v>
                </c:pt>
                <c:pt idx="917">
                  <c:v>170.54490492015992</c:v>
                </c:pt>
                <c:pt idx="918">
                  <c:v>167.94248281158289</c:v>
                </c:pt>
                <c:pt idx="919">
                  <c:v>164.27419135876724</c:v>
                </c:pt>
                <c:pt idx="920">
                  <c:v>165.82308431487843</c:v>
                </c:pt>
                <c:pt idx="921">
                  <c:v>167.64832736489487</c:v>
                </c:pt>
                <c:pt idx="922">
                  <c:v>168.80666098842863</c:v>
                </c:pt>
                <c:pt idx="923">
                  <c:v>168.12590509653458</c:v>
                </c:pt>
                <c:pt idx="924">
                  <c:v>168.94163028482916</c:v>
                </c:pt>
                <c:pt idx="925">
                  <c:v>170.39510425669951</c:v>
                </c:pt>
                <c:pt idx="926">
                  <c:v>170.20080949205936</c:v>
                </c:pt>
                <c:pt idx="927">
                  <c:v>170.10539050781853</c:v>
                </c:pt>
                <c:pt idx="928">
                  <c:v>171.58953139623443</c:v>
                </c:pt>
                <c:pt idx="929">
                  <c:v>174.27547654616086</c:v>
                </c:pt>
                <c:pt idx="930">
                  <c:v>176.05079889554196</c:v>
                </c:pt>
                <c:pt idx="931">
                  <c:v>177.23730826033409</c:v>
                </c:pt>
                <c:pt idx="932">
                  <c:v>175.46397499502729</c:v>
                </c:pt>
                <c:pt idx="933">
                  <c:v>176.12445363962863</c:v>
                </c:pt>
                <c:pt idx="934">
                  <c:v>178.00904143866191</c:v>
                </c:pt>
                <c:pt idx="935">
                  <c:v>178.52763719454558</c:v>
                </c:pt>
                <c:pt idx="936">
                  <c:v>180.0760280594439</c:v>
                </c:pt>
                <c:pt idx="937">
                  <c:v>180.52543004982525</c:v>
                </c:pt>
                <c:pt idx="938">
                  <c:v>180.50515280253251</c:v>
                </c:pt>
                <c:pt idx="939">
                  <c:v>181.02276365676764</c:v>
                </c:pt>
                <c:pt idx="940">
                  <c:v>179.09420312854473</c:v>
                </c:pt>
                <c:pt idx="941">
                  <c:v>177.36733376771474</c:v>
                </c:pt>
                <c:pt idx="942">
                  <c:v>175.57372325511523</c:v>
                </c:pt>
                <c:pt idx="943">
                  <c:v>174.19094932238582</c:v>
                </c:pt>
                <c:pt idx="944">
                  <c:v>169.56306070848368</c:v>
                </c:pt>
                <c:pt idx="945">
                  <c:v>170.83707128277376</c:v>
                </c:pt>
                <c:pt idx="946">
                  <c:v>169.17794725613908</c:v>
                </c:pt>
                <c:pt idx="947">
                  <c:v>169.09685754774529</c:v>
                </c:pt>
                <c:pt idx="948">
                  <c:v>171.44911621960114</c:v>
                </c:pt>
                <c:pt idx="949">
                  <c:v>173.7924722150656</c:v>
                </c:pt>
                <c:pt idx="950">
                  <c:v>175.8011375500337</c:v>
                </c:pt>
                <c:pt idx="951">
                  <c:v>173.62784018454522</c:v>
                </c:pt>
                <c:pt idx="952">
                  <c:v>173.19379093321388</c:v>
                </c:pt>
                <c:pt idx="953">
                  <c:v>170.20080949205942</c:v>
                </c:pt>
                <c:pt idx="954">
                  <c:v>170.72633812103734</c:v>
                </c:pt>
                <c:pt idx="955">
                  <c:v>172.67469308611729</c:v>
                </c:pt>
                <c:pt idx="956">
                  <c:v>174.07921197822367</c:v>
                </c:pt>
                <c:pt idx="957">
                  <c:v>171.79419654935026</c:v>
                </c:pt>
                <c:pt idx="958">
                  <c:v>166.53450712331804</c:v>
                </c:pt>
                <c:pt idx="959">
                  <c:v>171.57369584674885</c:v>
                </c:pt>
                <c:pt idx="960">
                  <c:v>171.27459661104083</c:v>
                </c:pt>
                <c:pt idx="961">
                  <c:v>171.10057909369345</c:v>
                </c:pt>
                <c:pt idx="962">
                  <c:v>170.82077220362962</c:v>
                </c:pt>
                <c:pt idx="963">
                  <c:v>170.13209853699271</c:v>
                </c:pt>
                <c:pt idx="964">
                  <c:v>169.00045366185591</c:v>
                </c:pt>
                <c:pt idx="965">
                  <c:v>168.71421598991071</c:v>
                </c:pt>
                <c:pt idx="966">
                  <c:v>160.65287559146779</c:v>
                </c:pt>
                <c:pt idx="967">
                  <c:v>164.7112338765987</c:v>
                </c:pt>
                <c:pt idx="968">
                  <c:v>166.0510007010098</c:v>
                </c:pt>
                <c:pt idx="969">
                  <c:v>164.19261883993781</c:v>
                </c:pt>
                <c:pt idx="970">
                  <c:v>163.12576459405065</c:v>
                </c:pt>
                <c:pt idx="971">
                  <c:v>160.62716205489289</c:v>
                </c:pt>
                <c:pt idx="972">
                  <c:v>156.84813744034085</c:v>
                </c:pt>
                <c:pt idx="973">
                  <c:v>158.33423854110316</c:v>
                </c:pt>
                <c:pt idx="974">
                  <c:v>161.61591985888634</c:v>
                </c:pt>
                <c:pt idx="975">
                  <c:v>164.08337267106285</c:v>
                </c:pt>
                <c:pt idx="976">
                  <c:v>164.43486450191619</c:v>
                </c:pt>
                <c:pt idx="977">
                  <c:v>166.81630309745617</c:v>
                </c:pt>
                <c:pt idx="978">
                  <c:v>164.75671287942697</c:v>
                </c:pt>
                <c:pt idx="979">
                  <c:v>167.84509402404504</c:v>
                </c:pt>
                <c:pt idx="980">
                  <c:v>170.92706366755888</c:v>
                </c:pt>
                <c:pt idx="981">
                  <c:v>169.25160200022569</c:v>
                </c:pt>
                <c:pt idx="982">
                  <c:v>171.20835755048415</c:v>
                </c:pt>
                <c:pt idx="983">
                  <c:v>170.51771408055015</c:v>
                </c:pt>
                <c:pt idx="984">
                  <c:v>170.29128468728024</c:v>
                </c:pt>
                <c:pt idx="985">
                  <c:v>169.60162611899483</c:v>
                </c:pt>
                <c:pt idx="986">
                  <c:v>170.28386900375031</c:v>
                </c:pt>
                <c:pt idx="987">
                  <c:v>171.30526352758642</c:v>
                </c:pt>
                <c:pt idx="988">
                  <c:v>173.0153124372822</c:v>
                </c:pt>
                <c:pt idx="989">
                  <c:v>172.6840785729444</c:v>
                </c:pt>
                <c:pt idx="990">
                  <c:v>174.71794566344803</c:v>
                </c:pt>
                <c:pt idx="991">
                  <c:v>178.50440524230723</c:v>
                </c:pt>
                <c:pt idx="992">
                  <c:v>177.55519775047352</c:v>
                </c:pt>
                <c:pt idx="993">
                  <c:v>176.07453293899334</c:v>
                </c:pt>
                <c:pt idx="994">
                  <c:v>174.41243492663583</c:v>
                </c:pt>
                <c:pt idx="995">
                  <c:v>175.84414465835201</c:v>
                </c:pt>
                <c:pt idx="996">
                  <c:v>174.76243976462774</c:v>
                </c:pt>
                <c:pt idx="997">
                  <c:v>173.33221702577299</c:v>
                </c:pt>
                <c:pt idx="998">
                  <c:v>172.7918570297351</c:v>
                </c:pt>
                <c:pt idx="999">
                  <c:v>169.8058084616749</c:v>
                </c:pt>
                <c:pt idx="1000">
                  <c:v>167.67997918308899</c:v>
                </c:pt>
                <c:pt idx="1001">
                  <c:v>169.43898317254877</c:v>
                </c:pt>
                <c:pt idx="1002">
                  <c:v>171.97068596120766</c:v>
                </c:pt>
                <c:pt idx="1003">
                  <c:v>169.78898801054069</c:v>
                </c:pt>
                <c:pt idx="1004">
                  <c:v>167.63349599783498</c:v>
                </c:pt>
                <c:pt idx="1005">
                  <c:v>170.07426006161458</c:v>
                </c:pt>
                <c:pt idx="1006">
                  <c:v>168.46851353177377</c:v>
                </c:pt>
                <c:pt idx="1007">
                  <c:v>170.51178538988168</c:v>
                </c:pt>
                <c:pt idx="1008">
                  <c:v>169.10280551919101</c:v>
                </c:pt>
                <c:pt idx="1009">
                  <c:v>168.7720544652889</c:v>
                </c:pt>
                <c:pt idx="1010">
                  <c:v>164.90106766265458</c:v>
                </c:pt>
                <c:pt idx="1011">
                  <c:v>164.95100764406709</c:v>
                </c:pt>
                <c:pt idx="1012">
                  <c:v>162.26751510787346</c:v>
                </c:pt>
                <c:pt idx="1013">
                  <c:v>161.1858102141492</c:v>
                </c:pt>
                <c:pt idx="1014">
                  <c:v>160.57475976992109</c:v>
                </c:pt>
                <c:pt idx="1015">
                  <c:v>159.85345907326803</c:v>
                </c:pt>
                <c:pt idx="1016">
                  <c:v>156.30283365528302</c:v>
                </c:pt>
                <c:pt idx="1017">
                  <c:v>156.04724361910615</c:v>
                </c:pt>
                <c:pt idx="1018">
                  <c:v>156.64197560453715</c:v>
                </c:pt>
                <c:pt idx="1019">
                  <c:v>160.76509564718978</c:v>
                </c:pt>
                <c:pt idx="1020">
                  <c:v>160.57723166443103</c:v>
                </c:pt>
                <c:pt idx="1021">
                  <c:v>156.31668012069434</c:v>
                </c:pt>
                <c:pt idx="1022">
                  <c:v>160.83283139043439</c:v>
                </c:pt>
                <c:pt idx="1023">
                  <c:v>160.32411362163992</c:v>
                </c:pt>
                <c:pt idx="1024">
                  <c:v>159.43868288680363</c:v>
                </c:pt>
                <c:pt idx="1025">
                  <c:v>158.4563461748651</c:v>
                </c:pt>
                <c:pt idx="1026">
                  <c:v>159.88362389860069</c:v>
                </c:pt>
                <c:pt idx="1027">
                  <c:v>161.68612749664089</c:v>
                </c:pt>
                <c:pt idx="1028">
                  <c:v>164.74089661071847</c:v>
                </c:pt>
                <c:pt idx="1029">
                  <c:v>163.98104009450498</c:v>
                </c:pt>
                <c:pt idx="1030">
                  <c:v>163.36998005932614</c:v>
                </c:pt>
                <c:pt idx="1031">
                  <c:v>164.41064764802923</c:v>
                </c:pt>
                <c:pt idx="1032">
                  <c:v>163.97856819999498</c:v>
                </c:pt>
                <c:pt idx="1033">
                  <c:v>163.83272642390597</c:v>
                </c:pt>
                <c:pt idx="1034">
                  <c:v>162.3179378997217</c:v>
                </c:pt>
                <c:pt idx="1035">
                  <c:v>161.72369831567707</c:v>
                </c:pt>
                <c:pt idx="1036">
                  <c:v>162.92849584368767</c:v>
                </c:pt>
                <c:pt idx="1037">
                  <c:v>160.19655990989361</c:v>
                </c:pt>
                <c:pt idx="1038">
                  <c:v>155.97061488929668</c:v>
                </c:pt>
                <c:pt idx="1039">
                  <c:v>155.55236262589656</c:v>
                </c:pt>
                <c:pt idx="1040">
                  <c:v>155.15736159551207</c:v>
                </c:pt>
                <c:pt idx="1041">
                  <c:v>151.87912738406092</c:v>
                </c:pt>
                <c:pt idx="1042">
                  <c:v>151.21567475373678</c:v>
                </c:pt>
                <c:pt idx="1043">
                  <c:v>151.77580990585452</c:v>
                </c:pt>
                <c:pt idx="1044">
                  <c:v>154.62985347341052</c:v>
                </c:pt>
                <c:pt idx="1045">
                  <c:v>152.40020462540531</c:v>
                </c:pt>
                <c:pt idx="1046">
                  <c:v>153.81759477110094</c:v>
                </c:pt>
                <c:pt idx="1047">
                  <c:v>155.22755954344015</c:v>
                </c:pt>
                <c:pt idx="1048">
                  <c:v>156.54062792962782</c:v>
                </c:pt>
                <c:pt idx="1049">
                  <c:v>156.72009142608383</c:v>
                </c:pt>
                <c:pt idx="1050">
                  <c:v>156.21483035457214</c:v>
                </c:pt>
                <c:pt idx="1051">
                  <c:v>156.02845336467482</c:v>
                </c:pt>
                <c:pt idx="1052">
                  <c:v>155.74962168643307</c:v>
                </c:pt>
                <c:pt idx="1053">
                  <c:v>156.57325505851978</c:v>
                </c:pt>
                <c:pt idx="1054">
                  <c:v>156.33100939654139</c:v>
                </c:pt>
                <c:pt idx="1055">
                  <c:v>158.10039336542749</c:v>
                </c:pt>
                <c:pt idx="1056">
                  <c:v>159.51531161661313</c:v>
                </c:pt>
                <c:pt idx="1057">
                  <c:v>160.38244449840448</c:v>
                </c:pt>
                <c:pt idx="1058">
                  <c:v>160.33696549557624</c:v>
                </c:pt>
                <c:pt idx="1059">
                  <c:v>158.77769246116299</c:v>
                </c:pt>
                <c:pt idx="1060">
                  <c:v>157.87150176747403</c:v>
                </c:pt>
                <c:pt idx="1061">
                  <c:v>157.59464958235586</c:v>
                </c:pt>
                <c:pt idx="1062">
                  <c:v>158.68771945603078</c:v>
                </c:pt>
                <c:pt idx="1063">
                  <c:v>160.95493912307214</c:v>
                </c:pt>
                <c:pt idx="1064">
                  <c:v>161.56846136293447</c:v>
                </c:pt>
                <c:pt idx="1065">
                  <c:v>163.35118980489483</c:v>
                </c:pt>
                <c:pt idx="1066">
                  <c:v>164.18570524762069</c:v>
                </c:pt>
                <c:pt idx="1067">
                  <c:v>165.31485894747033</c:v>
                </c:pt>
                <c:pt idx="1068">
                  <c:v>164.44031038214902</c:v>
                </c:pt>
                <c:pt idx="1069">
                  <c:v>162.98534941741724</c:v>
                </c:pt>
                <c:pt idx="1070">
                  <c:v>164.54710393729118</c:v>
                </c:pt>
                <c:pt idx="1071">
                  <c:v>167.392737328718</c:v>
                </c:pt>
                <c:pt idx="1072">
                  <c:v>169.65353590370441</c:v>
                </c:pt>
                <c:pt idx="1073">
                  <c:v>171.45110530367535</c:v>
                </c:pt>
                <c:pt idx="1074">
                  <c:v>171.50448280046922</c:v>
                </c:pt>
                <c:pt idx="1075">
                  <c:v>171.92669395124071</c:v>
                </c:pt>
                <c:pt idx="1076">
                  <c:v>171.86588149013969</c:v>
                </c:pt>
                <c:pt idx="1077">
                  <c:v>172.01913894975866</c:v>
                </c:pt>
                <c:pt idx="1078">
                  <c:v>173.28079005149885</c:v>
                </c:pt>
                <c:pt idx="1079">
                  <c:v>173.37620903573966</c:v>
                </c:pt>
                <c:pt idx="1080">
                  <c:v>174.60474060720151</c:v>
                </c:pt>
                <c:pt idx="1081">
                  <c:v>174.99184314362037</c:v>
                </c:pt>
                <c:pt idx="1082">
                  <c:v>176.24855045634061</c:v>
                </c:pt>
                <c:pt idx="1083">
                  <c:v>177.42517224309282</c:v>
                </c:pt>
                <c:pt idx="1084">
                  <c:v>177.54629507408202</c:v>
                </c:pt>
                <c:pt idx="1085">
                  <c:v>175.58805253096213</c:v>
                </c:pt>
                <c:pt idx="1086">
                  <c:v>172.94065351076969</c:v>
                </c:pt>
                <c:pt idx="1087">
                  <c:v>173.79890299694688</c:v>
                </c:pt>
                <c:pt idx="1088">
                  <c:v>174.0703093018322</c:v>
                </c:pt>
                <c:pt idx="1089">
                  <c:v>173.25458411353762</c:v>
                </c:pt>
                <c:pt idx="1090">
                  <c:v>173.61499790155952</c:v>
                </c:pt>
                <c:pt idx="1091">
                  <c:v>171.18265370373567</c:v>
                </c:pt>
                <c:pt idx="1092">
                  <c:v>175.59647239691785</c:v>
                </c:pt>
                <c:pt idx="1093">
                  <c:v>173.45581175127205</c:v>
                </c:pt>
                <c:pt idx="1094">
                  <c:v>173.4226729402165</c:v>
                </c:pt>
                <c:pt idx="1095">
                  <c:v>174.67198385018398</c:v>
                </c:pt>
                <c:pt idx="1096">
                  <c:v>174.57111898571034</c:v>
                </c:pt>
                <c:pt idx="1097">
                  <c:v>174.26263426317524</c:v>
                </c:pt>
                <c:pt idx="1098">
                  <c:v>175.98652963828238</c:v>
                </c:pt>
                <c:pt idx="1099">
                  <c:v>176.32863598230867</c:v>
                </c:pt>
                <c:pt idx="1100">
                  <c:v>177.34705652042192</c:v>
                </c:pt>
                <c:pt idx="1101">
                  <c:v>178.66903727282744</c:v>
                </c:pt>
                <c:pt idx="1102">
                  <c:v>178.01348313646889</c:v>
                </c:pt>
                <c:pt idx="1103">
                  <c:v>176.76419150727861</c:v>
                </c:pt>
                <c:pt idx="1104">
                  <c:v>173.33764362522851</c:v>
                </c:pt>
                <c:pt idx="1105">
                  <c:v>174.24137211423394</c:v>
                </c:pt>
                <c:pt idx="1106">
                  <c:v>176.15956225398122</c:v>
                </c:pt>
                <c:pt idx="1107">
                  <c:v>175.19156450771621</c:v>
                </c:pt>
                <c:pt idx="1108">
                  <c:v>174.31603104074634</c:v>
                </c:pt>
                <c:pt idx="1109">
                  <c:v>171.32552149410185</c:v>
                </c:pt>
                <c:pt idx="1110">
                  <c:v>168.25000191324656</c:v>
                </c:pt>
                <c:pt idx="1111">
                  <c:v>168.16199861253568</c:v>
                </c:pt>
                <c:pt idx="1112">
                  <c:v>166.69071928788259</c:v>
                </c:pt>
                <c:pt idx="1113">
                  <c:v>166.29027237726524</c:v>
                </c:pt>
                <c:pt idx="1114">
                  <c:v>169.0217158107971</c:v>
                </c:pt>
                <c:pt idx="1115">
                  <c:v>166.97498715653069</c:v>
                </c:pt>
                <c:pt idx="1116">
                  <c:v>170.8009970475496</c:v>
                </c:pt>
                <c:pt idx="1117">
                  <c:v>171.36953278484583</c:v>
                </c:pt>
                <c:pt idx="1118">
                  <c:v>171.19995696530549</c:v>
                </c:pt>
                <c:pt idx="1119">
                  <c:v>170.4717329865089</c:v>
                </c:pt>
                <c:pt idx="1120">
                  <c:v>167.92618373243866</c:v>
                </c:pt>
                <c:pt idx="1121">
                  <c:v>169.31092746846514</c:v>
                </c:pt>
                <c:pt idx="1122">
                  <c:v>168.2307095676023</c:v>
                </c:pt>
                <c:pt idx="1123">
                  <c:v>169.92494220858958</c:v>
                </c:pt>
                <c:pt idx="1124">
                  <c:v>171.17178122404709</c:v>
                </c:pt>
                <c:pt idx="1125">
                  <c:v>172.90357509311983</c:v>
                </c:pt>
                <c:pt idx="1126">
                  <c:v>173.15373852984104</c:v>
                </c:pt>
                <c:pt idx="1127">
                  <c:v>173.66491860219477</c:v>
                </c:pt>
                <c:pt idx="1128">
                  <c:v>173.78704561560971</c:v>
                </c:pt>
                <c:pt idx="1129">
                  <c:v>175.31417433156668</c:v>
                </c:pt>
                <c:pt idx="1130">
                  <c:v>174.57853466924013</c:v>
                </c:pt>
                <c:pt idx="1131">
                  <c:v>175.3754696031034</c:v>
                </c:pt>
                <c:pt idx="1132">
                  <c:v>175.86838079301592</c:v>
                </c:pt>
                <c:pt idx="1133">
                  <c:v>178.09702545859534</c:v>
                </c:pt>
                <c:pt idx="1134">
                  <c:v>179.4140624219809</c:v>
                </c:pt>
                <c:pt idx="1135">
                  <c:v>178.79558670327214</c:v>
                </c:pt>
                <c:pt idx="1136">
                  <c:v>178.49747236921266</c:v>
                </c:pt>
                <c:pt idx="1137">
                  <c:v>179.13473834235273</c:v>
                </c:pt>
                <c:pt idx="1138">
                  <c:v>179.98161325762857</c:v>
                </c:pt>
                <c:pt idx="1139">
                  <c:v>179.52875447108869</c:v>
                </c:pt>
                <c:pt idx="1140">
                  <c:v>178.25522670723424</c:v>
                </c:pt>
                <c:pt idx="1141">
                  <c:v>181.43408304707313</c:v>
                </c:pt>
                <c:pt idx="1142">
                  <c:v>181.23090488681879</c:v>
                </c:pt>
                <c:pt idx="1143">
                  <c:v>181.96505755628394</c:v>
                </c:pt>
                <c:pt idx="1144">
                  <c:v>182.02685491903355</c:v>
                </c:pt>
                <c:pt idx="1145">
                  <c:v>181.37674666290786</c:v>
                </c:pt>
                <c:pt idx="1146">
                  <c:v>181.01832195896026</c:v>
                </c:pt>
                <c:pt idx="1147">
                  <c:v>179.55791511399565</c:v>
                </c:pt>
                <c:pt idx="1148">
                  <c:v>180.39094356386011</c:v>
                </c:pt>
                <c:pt idx="1149">
                  <c:v>180.6188599499915</c:v>
                </c:pt>
                <c:pt idx="1150">
                  <c:v>182.76297739179583</c:v>
                </c:pt>
                <c:pt idx="1151">
                  <c:v>183.04626035879539</c:v>
                </c:pt>
                <c:pt idx="1152">
                  <c:v>183.54063926079209</c:v>
                </c:pt>
                <c:pt idx="1153">
                  <c:v>184.08743003871135</c:v>
                </c:pt>
                <c:pt idx="1154">
                  <c:v>185.47464566924782</c:v>
                </c:pt>
                <c:pt idx="1155">
                  <c:v>186.01006187626569</c:v>
                </c:pt>
                <c:pt idx="1156">
                  <c:v>184.85914393626192</c:v>
                </c:pt>
                <c:pt idx="1157">
                  <c:v>184.90809901602589</c:v>
                </c:pt>
                <c:pt idx="1158">
                  <c:v>184.33164550398683</c:v>
                </c:pt>
                <c:pt idx="1159">
                  <c:v>183.51839221020222</c:v>
                </c:pt>
                <c:pt idx="1160">
                  <c:v>184.00139654129759</c:v>
                </c:pt>
                <c:pt idx="1161">
                  <c:v>182.886572117295</c:v>
                </c:pt>
                <c:pt idx="1162">
                  <c:v>182.8920179975278</c:v>
                </c:pt>
                <c:pt idx="1163">
                  <c:v>183.98805216709908</c:v>
                </c:pt>
                <c:pt idx="1164">
                  <c:v>184.50518021089854</c:v>
                </c:pt>
                <c:pt idx="1165">
                  <c:v>182.07876470374319</c:v>
                </c:pt>
                <c:pt idx="1166">
                  <c:v>180.63616321156135</c:v>
                </c:pt>
                <c:pt idx="1167">
                  <c:v>182.13362919339852</c:v>
                </c:pt>
                <c:pt idx="1168">
                  <c:v>181.7860962499166</c:v>
                </c:pt>
                <c:pt idx="1169">
                  <c:v>179.94501765041448</c:v>
                </c:pt>
                <c:pt idx="1170">
                  <c:v>179.2355839260492</c:v>
                </c:pt>
                <c:pt idx="1171">
                  <c:v>176.06613235381454</c:v>
                </c:pt>
                <c:pt idx="1172">
                  <c:v>178.12075950204658</c:v>
                </c:pt>
                <c:pt idx="1173">
                  <c:v>179.28453900581314</c:v>
                </c:pt>
                <c:pt idx="1174">
                  <c:v>179.18763302871091</c:v>
                </c:pt>
                <c:pt idx="1175">
                  <c:v>179.86493212444643</c:v>
                </c:pt>
                <c:pt idx="1176">
                  <c:v>179.01757439873492</c:v>
                </c:pt>
                <c:pt idx="1177">
                  <c:v>179.92869929049309</c:v>
                </c:pt>
                <c:pt idx="1178">
                  <c:v>180.27576870431656</c:v>
                </c:pt>
                <c:pt idx="1179">
                  <c:v>178.40106848332323</c:v>
                </c:pt>
                <c:pt idx="1180">
                  <c:v>177.89879108736088</c:v>
                </c:pt>
                <c:pt idx="1181">
                  <c:v>176.58669791299528</c:v>
                </c:pt>
                <c:pt idx="1182">
                  <c:v>178.97701990414942</c:v>
                </c:pt>
                <c:pt idx="1183">
                  <c:v>177.12756000024601</c:v>
                </c:pt>
                <c:pt idx="1184">
                  <c:v>176.94512261694291</c:v>
                </c:pt>
                <c:pt idx="1185">
                  <c:v>176.57433844044536</c:v>
                </c:pt>
                <c:pt idx="1186">
                  <c:v>177.54727997573036</c:v>
                </c:pt>
                <c:pt idx="1187">
                  <c:v>176.93672203176442</c:v>
                </c:pt>
                <c:pt idx="1188">
                  <c:v>178.50342034065832</c:v>
                </c:pt>
                <c:pt idx="1189">
                  <c:v>179.61131189156669</c:v>
                </c:pt>
                <c:pt idx="1190">
                  <c:v>179.04277615427046</c:v>
                </c:pt>
                <c:pt idx="1191">
                  <c:v>178.24980010777858</c:v>
                </c:pt>
                <c:pt idx="1192">
                  <c:v>179.14858480776405</c:v>
                </c:pt>
                <c:pt idx="1193">
                  <c:v>179.14611291325409</c:v>
                </c:pt>
                <c:pt idx="1194">
                  <c:v>176.90804419929316</c:v>
                </c:pt>
                <c:pt idx="1195">
                  <c:v>174.0643806111635</c:v>
                </c:pt>
                <c:pt idx="1196">
                  <c:v>174.5053627355891</c:v>
                </c:pt>
                <c:pt idx="1197">
                  <c:v>174.63589033418253</c:v>
                </c:pt>
                <c:pt idx="1198">
                  <c:v>174.18254873720699</c:v>
                </c:pt>
                <c:pt idx="1199">
                  <c:v>174.1242081706159</c:v>
                </c:pt>
                <c:pt idx="1200">
                  <c:v>176.53332041620138</c:v>
                </c:pt>
                <c:pt idx="1201">
                  <c:v>175.64886499206293</c:v>
                </c:pt>
                <c:pt idx="1202">
                  <c:v>175.22271423469718</c:v>
                </c:pt>
                <c:pt idx="1203">
                  <c:v>176.70782074398443</c:v>
                </c:pt>
                <c:pt idx="1204">
                  <c:v>176.92287556635299</c:v>
                </c:pt>
                <c:pt idx="1205">
                  <c:v>176.55753727008829</c:v>
                </c:pt>
                <c:pt idx="1206">
                  <c:v>175.71116444602532</c:v>
                </c:pt>
                <c:pt idx="1207">
                  <c:v>177.28278726316205</c:v>
                </c:pt>
                <c:pt idx="1208">
                  <c:v>178.13311897459639</c:v>
                </c:pt>
                <c:pt idx="1209">
                  <c:v>178.33087053539506</c:v>
                </c:pt>
                <c:pt idx="1210">
                  <c:v>177.42467015187961</c:v>
                </c:pt>
                <c:pt idx="1211">
                  <c:v>176.43987123525761</c:v>
                </c:pt>
                <c:pt idx="1212">
                  <c:v>176.26287973218734</c:v>
                </c:pt>
                <c:pt idx="1213">
                  <c:v>173.56951889873099</c:v>
                </c:pt>
                <c:pt idx="1214">
                  <c:v>173.14385095180094</c:v>
                </c:pt>
                <c:pt idx="1215">
                  <c:v>172.69446824219682</c:v>
                </c:pt>
                <c:pt idx="1216">
                  <c:v>171.97167086285583</c:v>
                </c:pt>
                <c:pt idx="1217">
                  <c:v>171.09414831181164</c:v>
                </c:pt>
                <c:pt idx="1218">
                  <c:v>172.54713947324632</c:v>
                </c:pt>
                <c:pt idx="1219">
                  <c:v>171.2716419060948</c:v>
                </c:pt>
                <c:pt idx="1220">
                  <c:v>173.96550483076408</c:v>
                </c:pt>
                <c:pt idx="1221">
                  <c:v>175.12333636308495</c:v>
                </c:pt>
                <c:pt idx="1222">
                  <c:v>175.54801940836643</c:v>
                </c:pt>
                <c:pt idx="1223">
                  <c:v>173.9185388350744</c:v>
                </c:pt>
                <c:pt idx="1224">
                  <c:v>172.17141150772886</c:v>
                </c:pt>
                <c:pt idx="1225">
                  <c:v>169.6144876827573</c:v>
                </c:pt>
                <c:pt idx="1226">
                  <c:v>168.51696652032459</c:v>
                </c:pt>
                <c:pt idx="1227">
                  <c:v>167.8134614866278</c:v>
                </c:pt>
                <c:pt idx="1228">
                  <c:v>167.94644169895409</c:v>
                </c:pt>
                <c:pt idx="1229">
                  <c:v>169.07808657409089</c:v>
                </c:pt>
                <c:pt idx="1230">
                  <c:v>167.97413462977676</c:v>
                </c:pt>
                <c:pt idx="1231">
                  <c:v>169.15174131817753</c:v>
                </c:pt>
                <c:pt idx="1232">
                  <c:v>169.59075363930606</c:v>
                </c:pt>
                <c:pt idx="1233">
                  <c:v>168.84918528631098</c:v>
                </c:pt>
                <c:pt idx="1234">
                  <c:v>167.5455119779011</c:v>
                </c:pt>
                <c:pt idx="1235">
                  <c:v>167.94742660060268</c:v>
                </c:pt>
                <c:pt idx="1236">
                  <c:v>167.61124894724492</c:v>
                </c:pt>
                <c:pt idx="1237">
                  <c:v>168.88674651439646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1470208"/>
        <c:axId val="231471744"/>
      </c:lineChart>
      <c:dateAx>
        <c:axId val="231470208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crossAx val="231471744"/>
        <c:crosses val="autoZero"/>
        <c:auto val="1"/>
        <c:lblOffset val="100"/>
        <c:baseTimeUnit val="days"/>
      </c:dateAx>
      <c:valAx>
        <c:axId val="231471744"/>
        <c:scaling>
          <c:orientation val="minMax"/>
          <c:min val="50"/>
        </c:scaling>
        <c:delete val="0"/>
        <c:axPos val="l"/>
        <c:majorGridlines/>
        <c:numFmt formatCode="0.00" sourceLinked="1"/>
        <c:majorTickMark val="out"/>
        <c:minorTickMark val="none"/>
        <c:tickLblPos val="nextTo"/>
        <c:crossAx val="231470208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23</xdr:col>
      <xdr:colOff>0</xdr:colOff>
      <xdr:row>3</xdr:row>
      <xdr:rowOff>0</xdr:rowOff>
    </xdr:from>
    <xdr:to>
      <xdr:col>45</xdr:col>
      <xdr:colOff>257175</xdr:colOff>
      <xdr:row>37</xdr:row>
      <xdr:rowOff>152400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18</xdr:col>
      <xdr:colOff>0</xdr:colOff>
      <xdr:row>3</xdr:row>
      <xdr:rowOff>0</xdr:rowOff>
    </xdr:from>
    <xdr:to>
      <xdr:col>37</xdr:col>
      <xdr:colOff>257175</xdr:colOff>
      <xdr:row>34</xdr:row>
      <xdr:rowOff>28576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18</xdr:col>
      <xdr:colOff>0</xdr:colOff>
      <xdr:row>3</xdr:row>
      <xdr:rowOff>0</xdr:rowOff>
    </xdr:from>
    <xdr:to>
      <xdr:col>37</xdr:col>
      <xdr:colOff>257175</xdr:colOff>
      <xdr:row>34</xdr:row>
      <xdr:rowOff>28576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353"/>
  <sheetViews>
    <sheetView topLeftCell="A1310" zoomScale="115" zoomScaleNormal="115" workbookViewId="0">
      <selection activeCell="C1343" sqref="C1343"/>
    </sheetView>
  </sheetViews>
  <sheetFormatPr defaultRowHeight="15" x14ac:dyDescent="0.25"/>
  <cols>
    <col min="2" max="2" width="13.28515625" customWidth="1"/>
    <col min="3" max="3" width="15.7109375" bestFit="1" customWidth="1"/>
    <col min="4" max="4" width="15.140625" customWidth="1"/>
    <col min="9" max="9" width="13.7109375" customWidth="1"/>
  </cols>
  <sheetData>
    <row r="1" spans="1:10" x14ac:dyDescent="0.25">
      <c r="B1" t="s">
        <v>0</v>
      </c>
      <c r="C1" t="s">
        <v>1</v>
      </c>
      <c r="D1" t="s">
        <v>2</v>
      </c>
      <c r="E1" t="s">
        <v>13</v>
      </c>
      <c r="F1" t="s">
        <v>2</v>
      </c>
      <c r="I1" t="s">
        <v>0</v>
      </c>
      <c r="J1" t="s">
        <v>2</v>
      </c>
    </row>
    <row r="2" spans="1:10" x14ac:dyDescent="0.25">
      <c r="A2">
        <v>0</v>
      </c>
      <c r="B2" s="1">
        <v>43187</v>
      </c>
      <c r="C2">
        <v>100000000</v>
      </c>
      <c r="D2">
        <f>VLOOKUP(B2,$I$3:$J$1353,2,FALSE)</f>
        <v>10113.700199999999</v>
      </c>
      <c r="E2" s="2">
        <v>100</v>
      </c>
      <c r="F2" s="2">
        <v>100</v>
      </c>
      <c r="I2" s="1">
        <v>43101</v>
      </c>
    </row>
    <row r="3" spans="1:10" x14ac:dyDescent="0.25">
      <c r="A3">
        <v>1</v>
      </c>
      <c r="B3" s="1">
        <v>43192</v>
      </c>
      <c r="C3">
        <v>101406514</v>
      </c>
      <c r="D3">
        <f t="shared" ref="D3:D66" si="0">VLOOKUP(B3,$I$3:$J$1353,2,FALSE)</f>
        <v>10211.799800000001</v>
      </c>
      <c r="E3" s="2">
        <f>+C3/C2*E2</f>
        <v>101.406514</v>
      </c>
      <c r="F3" s="2">
        <f>+D3/D2*F2</f>
        <v>100.96996745068635</v>
      </c>
      <c r="I3" s="1">
        <v>43102</v>
      </c>
      <c r="J3">
        <v>10442.200199999999</v>
      </c>
    </row>
    <row r="4" spans="1:10" x14ac:dyDescent="0.25">
      <c r="A4">
        <v>2</v>
      </c>
      <c r="B4" s="1">
        <v>43193</v>
      </c>
      <c r="C4">
        <v>101614410</v>
      </c>
      <c r="D4">
        <f t="shared" si="0"/>
        <v>10245</v>
      </c>
      <c r="E4" s="2">
        <f t="shared" ref="E4:E67" si="1">+C4/C3*E3</f>
        <v>101.61440999999999</v>
      </c>
      <c r="F4" s="2">
        <f t="shared" ref="F4:F67" si="2">+D4/D3*F3</f>
        <v>101.29823701912778</v>
      </c>
      <c r="I4" s="1">
        <v>43103</v>
      </c>
      <c r="J4">
        <v>10443.200199999999</v>
      </c>
    </row>
    <row r="5" spans="1:10" x14ac:dyDescent="0.25">
      <c r="A5">
        <v>3</v>
      </c>
      <c r="B5" s="1">
        <v>43194</v>
      </c>
      <c r="C5">
        <v>100811643</v>
      </c>
      <c r="D5">
        <f t="shared" si="0"/>
        <v>10128.400390000001</v>
      </c>
      <c r="E5" s="2">
        <f t="shared" si="1"/>
        <v>100.81164299999999</v>
      </c>
      <c r="F5" s="2">
        <f t="shared" si="2"/>
        <v>100.14534927582687</v>
      </c>
      <c r="I5" s="1">
        <v>43104</v>
      </c>
      <c r="J5">
        <v>10504.799800000001</v>
      </c>
    </row>
    <row r="6" spans="1:10" x14ac:dyDescent="0.25">
      <c r="A6">
        <v>4</v>
      </c>
      <c r="B6" s="1">
        <v>43195</v>
      </c>
      <c r="C6">
        <v>102808676</v>
      </c>
      <c r="D6">
        <f t="shared" si="0"/>
        <v>10325.150390000001</v>
      </c>
      <c r="E6" s="2">
        <f t="shared" si="1"/>
        <v>102.80867599999999</v>
      </c>
      <c r="F6" s="2">
        <f t="shared" si="2"/>
        <v>102.09073025518396</v>
      </c>
      <c r="I6" s="1">
        <v>43105</v>
      </c>
      <c r="J6">
        <v>10558.849609999999</v>
      </c>
    </row>
    <row r="7" spans="1:10" x14ac:dyDescent="0.25">
      <c r="A7">
        <v>5</v>
      </c>
      <c r="B7" s="1">
        <v>43196</v>
      </c>
      <c r="C7">
        <v>102832912</v>
      </c>
      <c r="D7">
        <f t="shared" si="0"/>
        <v>10331.599609999999</v>
      </c>
      <c r="E7" s="2">
        <f t="shared" si="1"/>
        <v>102.83291200000001</v>
      </c>
      <c r="F7" s="2">
        <f t="shared" si="2"/>
        <v>102.15449742123064</v>
      </c>
      <c r="I7" s="1">
        <v>43108</v>
      </c>
      <c r="J7">
        <v>10623.599609999999</v>
      </c>
    </row>
    <row r="8" spans="1:10" x14ac:dyDescent="0.25">
      <c r="A8">
        <v>6</v>
      </c>
      <c r="B8" s="1">
        <v>43199</v>
      </c>
      <c r="C8">
        <v>103229128</v>
      </c>
      <c r="D8">
        <f t="shared" si="0"/>
        <v>10379.349609999999</v>
      </c>
      <c r="E8" s="2">
        <f t="shared" si="1"/>
        <v>103.229128</v>
      </c>
      <c r="F8" s="2">
        <f t="shared" si="2"/>
        <v>102.62662927263752</v>
      </c>
      <c r="I8" s="1">
        <v>43109</v>
      </c>
      <c r="J8">
        <v>10637</v>
      </c>
    </row>
    <row r="9" spans="1:10" x14ac:dyDescent="0.25">
      <c r="A9">
        <v>7</v>
      </c>
      <c r="B9" s="1">
        <v>43200</v>
      </c>
      <c r="C9">
        <v>103181393</v>
      </c>
      <c r="D9">
        <f t="shared" si="0"/>
        <v>10402.25</v>
      </c>
      <c r="E9" s="2">
        <f t="shared" si="1"/>
        <v>103.18139300000001</v>
      </c>
      <c r="F9" s="2">
        <f t="shared" si="2"/>
        <v>102.85305866590747</v>
      </c>
      <c r="I9" s="1">
        <v>43110</v>
      </c>
      <c r="J9">
        <v>10632.200199999999</v>
      </c>
    </row>
    <row r="10" spans="1:10" x14ac:dyDescent="0.25">
      <c r="A10">
        <v>8</v>
      </c>
      <c r="B10" s="1">
        <v>43201</v>
      </c>
      <c r="C10">
        <v>103636939</v>
      </c>
      <c r="D10">
        <f t="shared" si="0"/>
        <v>10417.150390000001</v>
      </c>
      <c r="E10" s="2">
        <f t="shared" si="1"/>
        <v>103.63693900000001</v>
      </c>
      <c r="F10" s="2">
        <f t="shared" si="2"/>
        <v>103.00038743485794</v>
      </c>
      <c r="I10" s="1">
        <v>43111</v>
      </c>
      <c r="J10">
        <v>10651.200199999999</v>
      </c>
    </row>
    <row r="11" spans="1:10" x14ac:dyDescent="0.25">
      <c r="A11">
        <v>9</v>
      </c>
      <c r="B11" s="1">
        <v>43202</v>
      </c>
      <c r="C11">
        <v>104276633</v>
      </c>
      <c r="D11">
        <f t="shared" si="0"/>
        <v>10458.650390000001</v>
      </c>
      <c r="E11" s="2">
        <f t="shared" si="1"/>
        <v>104.27663300000002</v>
      </c>
      <c r="F11" s="2">
        <f t="shared" si="2"/>
        <v>103.41072192351521</v>
      </c>
      <c r="I11" s="1">
        <v>43112</v>
      </c>
      <c r="J11">
        <v>10681.25</v>
      </c>
    </row>
    <row r="12" spans="1:10" x14ac:dyDescent="0.25">
      <c r="A12">
        <v>10</v>
      </c>
      <c r="B12" s="1">
        <v>43203</v>
      </c>
      <c r="C12">
        <v>104451361</v>
      </c>
      <c r="D12">
        <f t="shared" si="0"/>
        <v>10480.599609999999</v>
      </c>
      <c r="E12" s="2">
        <f t="shared" si="1"/>
        <v>104.45136100000001</v>
      </c>
      <c r="F12" s="2">
        <f t="shared" si="2"/>
        <v>103.62774654918088</v>
      </c>
      <c r="I12" s="1">
        <v>43115</v>
      </c>
      <c r="J12">
        <v>10741.549800000001</v>
      </c>
    </row>
    <row r="13" spans="1:10" x14ac:dyDescent="0.25">
      <c r="A13">
        <v>11</v>
      </c>
      <c r="B13" s="1">
        <v>43206</v>
      </c>
      <c r="C13">
        <v>104924010</v>
      </c>
      <c r="D13">
        <f t="shared" si="0"/>
        <v>10528.349609999999</v>
      </c>
      <c r="E13" s="2">
        <f t="shared" si="1"/>
        <v>104.92401000000001</v>
      </c>
      <c r="F13" s="2">
        <f t="shared" si="2"/>
        <v>104.09987840058774</v>
      </c>
      <c r="I13" s="1">
        <v>43116</v>
      </c>
      <c r="J13">
        <v>10700.450199999999</v>
      </c>
    </row>
    <row r="14" spans="1:10" x14ac:dyDescent="0.25">
      <c r="A14">
        <v>12</v>
      </c>
      <c r="B14" s="1">
        <v>43207</v>
      </c>
      <c r="C14">
        <v>105134988</v>
      </c>
      <c r="D14">
        <f t="shared" si="0"/>
        <v>10548.700199999999</v>
      </c>
      <c r="E14" s="2">
        <f t="shared" si="1"/>
        <v>105.13498800000001</v>
      </c>
      <c r="F14" s="2">
        <f t="shared" si="2"/>
        <v>104.30109644737145</v>
      </c>
      <c r="I14" s="1">
        <v>43117</v>
      </c>
      <c r="J14">
        <v>10788.549800000001</v>
      </c>
    </row>
    <row r="15" spans="1:10" x14ac:dyDescent="0.25">
      <c r="A15">
        <v>13</v>
      </c>
      <c r="B15" s="1">
        <v>43208</v>
      </c>
      <c r="C15">
        <v>105019004</v>
      </c>
      <c r="D15">
        <f t="shared" si="0"/>
        <v>10526.200199999999</v>
      </c>
      <c r="E15" s="2">
        <f t="shared" si="1"/>
        <v>105.01900400000001</v>
      </c>
      <c r="F15" s="2">
        <f t="shared" si="2"/>
        <v>104.07862594147294</v>
      </c>
      <c r="I15" s="1">
        <v>43118</v>
      </c>
      <c r="J15">
        <v>10817</v>
      </c>
    </row>
    <row r="16" spans="1:10" x14ac:dyDescent="0.25">
      <c r="A16">
        <v>14</v>
      </c>
      <c r="B16" s="1">
        <v>43209</v>
      </c>
      <c r="C16">
        <v>105214811</v>
      </c>
      <c r="D16">
        <f t="shared" si="0"/>
        <v>10565.299800000001</v>
      </c>
      <c r="E16" s="2">
        <f t="shared" si="1"/>
        <v>105.214811</v>
      </c>
      <c r="F16" s="2">
        <f t="shared" si="2"/>
        <v>104.46522628780318</v>
      </c>
      <c r="I16" s="1">
        <v>43119</v>
      </c>
      <c r="J16">
        <v>10894.700199999999</v>
      </c>
    </row>
    <row r="17" spans="1:10" x14ac:dyDescent="0.25">
      <c r="A17">
        <v>15</v>
      </c>
      <c r="B17" s="1">
        <v>43210</v>
      </c>
      <c r="C17">
        <v>105941072</v>
      </c>
      <c r="D17">
        <f t="shared" si="0"/>
        <v>10564.049800000001</v>
      </c>
      <c r="E17" s="2">
        <f t="shared" si="1"/>
        <v>105.94107200000001</v>
      </c>
      <c r="F17" s="2">
        <f t="shared" si="2"/>
        <v>104.45286681525326</v>
      </c>
      <c r="I17" s="1">
        <v>43122</v>
      </c>
      <c r="J17">
        <v>10966.200199999999</v>
      </c>
    </row>
    <row r="18" spans="1:10" x14ac:dyDescent="0.25">
      <c r="A18">
        <v>16</v>
      </c>
      <c r="B18" s="1">
        <v>43213</v>
      </c>
      <c r="C18">
        <v>106120266</v>
      </c>
      <c r="D18">
        <f t="shared" si="0"/>
        <v>10584.700199999999</v>
      </c>
      <c r="E18" s="2">
        <f t="shared" si="1"/>
        <v>106.120266</v>
      </c>
      <c r="F18" s="2">
        <f t="shared" si="2"/>
        <v>104.6570492568091</v>
      </c>
      <c r="I18" s="1">
        <v>43123</v>
      </c>
      <c r="J18">
        <v>11083.700199999999</v>
      </c>
    </row>
    <row r="19" spans="1:10" x14ac:dyDescent="0.25">
      <c r="A19">
        <v>17</v>
      </c>
      <c r="B19" s="1">
        <v>43214</v>
      </c>
      <c r="C19">
        <v>106253618</v>
      </c>
      <c r="D19">
        <f t="shared" si="0"/>
        <v>10614.349609999999</v>
      </c>
      <c r="E19" s="2">
        <f t="shared" si="1"/>
        <v>106.253618</v>
      </c>
      <c r="F19" s="2">
        <f t="shared" si="2"/>
        <v>104.95021011202211</v>
      </c>
      <c r="I19" s="1">
        <v>43124</v>
      </c>
      <c r="J19">
        <v>11086</v>
      </c>
    </row>
    <row r="20" spans="1:10" x14ac:dyDescent="0.25">
      <c r="A20">
        <v>18</v>
      </c>
      <c r="B20" s="1">
        <v>43215</v>
      </c>
      <c r="C20">
        <v>106133825</v>
      </c>
      <c r="D20">
        <f t="shared" si="0"/>
        <v>10570.549800000001</v>
      </c>
      <c r="E20" s="2">
        <f t="shared" si="1"/>
        <v>106.133825</v>
      </c>
      <c r="F20" s="2">
        <f t="shared" si="2"/>
        <v>104.51713607251283</v>
      </c>
      <c r="I20" s="1">
        <v>43125</v>
      </c>
      <c r="J20">
        <v>11069.650390000001</v>
      </c>
    </row>
    <row r="21" spans="1:10" x14ac:dyDescent="0.25">
      <c r="A21">
        <v>19</v>
      </c>
      <c r="B21" s="1">
        <v>43216</v>
      </c>
      <c r="C21">
        <v>107055241</v>
      </c>
      <c r="D21">
        <f t="shared" si="0"/>
        <v>10617.799800000001</v>
      </c>
      <c r="E21" s="2">
        <f t="shared" si="1"/>
        <v>107.05524100000001</v>
      </c>
      <c r="F21" s="2">
        <f t="shared" si="2"/>
        <v>104.98432413489974</v>
      </c>
      <c r="I21" s="1">
        <v>43129</v>
      </c>
      <c r="J21">
        <v>11130.400390000001</v>
      </c>
    </row>
    <row r="22" spans="1:10" x14ac:dyDescent="0.25">
      <c r="A22">
        <v>20</v>
      </c>
      <c r="B22" s="1">
        <v>43217</v>
      </c>
      <c r="C22">
        <v>107181699</v>
      </c>
      <c r="D22">
        <f t="shared" si="0"/>
        <v>10692.299800000001</v>
      </c>
      <c r="E22" s="2">
        <f t="shared" si="1"/>
        <v>107.18169900000001</v>
      </c>
      <c r="F22" s="2">
        <f t="shared" si="2"/>
        <v>105.72094869887484</v>
      </c>
      <c r="I22" s="1">
        <v>43130</v>
      </c>
      <c r="J22">
        <v>11049.650390000001</v>
      </c>
    </row>
    <row r="23" spans="1:10" x14ac:dyDescent="0.25">
      <c r="A23">
        <v>21</v>
      </c>
      <c r="B23" s="1">
        <v>43220</v>
      </c>
      <c r="C23">
        <v>108231289</v>
      </c>
      <c r="D23">
        <f t="shared" si="0"/>
        <v>10739.349609999999</v>
      </c>
      <c r="E23" s="2">
        <f t="shared" si="1"/>
        <v>108.23128900000002</v>
      </c>
      <c r="F23" s="2">
        <f t="shared" si="2"/>
        <v>106.18615736701389</v>
      </c>
      <c r="I23" s="1">
        <v>43131</v>
      </c>
      <c r="J23">
        <v>11027.700199999999</v>
      </c>
    </row>
    <row r="24" spans="1:10" x14ac:dyDescent="0.25">
      <c r="A24">
        <v>22</v>
      </c>
      <c r="B24" s="1">
        <v>43222</v>
      </c>
      <c r="C24">
        <v>108576937</v>
      </c>
      <c r="D24">
        <f t="shared" si="0"/>
        <v>10718.049800000001</v>
      </c>
      <c r="E24" s="2">
        <f t="shared" si="1"/>
        <v>108.57693700000002</v>
      </c>
      <c r="F24" s="2">
        <f t="shared" si="2"/>
        <v>105.97555383340313</v>
      </c>
      <c r="I24" s="1">
        <v>43132</v>
      </c>
      <c r="J24">
        <v>11016.900390000001</v>
      </c>
    </row>
    <row r="25" spans="1:10" x14ac:dyDescent="0.25">
      <c r="A25">
        <v>23</v>
      </c>
      <c r="B25" s="1">
        <v>43223</v>
      </c>
      <c r="C25">
        <v>107908420</v>
      </c>
      <c r="D25">
        <f t="shared" si="0"/>
        <v>10679.650390000001</v>
      </c>
      <c r="E25" s="2">
        <f t="shared" si="1"/>
        <v>107.90842000000002</v>
      </c>
      <c r="F25" s="2">
        <f t="shared" si="2"/>
        <v>105.59587667034069</v>
      </c>
      <c r="I25" s="1">
        <v>43133</v>
      </c>
      <c r="J25">
        <v>10760.599609999999</v>
      </c>
    </row>
    <row r="26" spans="1:10" x14ac:dyDescent="0.25">
      <c r="A26">
        <v>24</v>
      </c>
      <c r="B26" s="1">
        <v>43224</v>
      </c>
      <c r="C26">
        <v>107472029</v>
      </c>
      <c r="D26">
        <f t="shared" si="0"/>
        <v>10618.25</v>
      </c>
      <c r="E26" s="2">
        <f t="shared" si="1"/>
        <v>107.47202900000002</v>
      </c>
      <c r="F26" s="2">
        <f t="shared" si="2"/>
        <v>104.98877552253327</v>
      </c>
      <c r="I26" s="1">
        <v>43136</v>
      </c>
      <c r="J26">
        <v>10666.549800000001</v>
      </c>
    </row>
    <row r="27" spans="1:10" x14ac:dyDescent="0.25">
      <c r="A27">
        <v>25</v>
      </c>
      <c r="B27" s="1">
        <v>43227</v>
      </c>
      <c r="C27">
        <v>108348713</v>
      </c>
      <c r="D27">
        <f t="shared" si="0"/>
        <v>10715.5</v>
      </c>
      <c r="E27" s="2">
        <f t="shared" si="1"/>
        <v>108.34871300000002</v>
      </c>
      <c r="F27" s="2">
        <f t="shared" si="2"/>
        <v>105.9503424869169</v>
      </c>
      <c r="I27" s="1">
        <v>43137</v>
      </c>
      <c r="J27">
        <v>10498.25</v>
      </c>
    </row>
    <row r="28" spans="1:10" x14ac:dyDescent="0.25">
      <c r="A28">
        <v>26</v>
      </c>
      <c r="B28" s="1">
        <v>43228</v>
      </c>
      <c r="C28">
        <v>108233274</v>
      </c>
      <c r="D28">
        <f t="shared" si="0"/>
        <v>10717.799800000001</v>
      </c>
      <c r="E28" s="2">
        <f t="shared" si="1"/>
        <v>108.23327400000002</v>
      </c>
      <c r="F28" s="2">
        <f t="shared" si="2"/>
        <v>105.97308193889315</v>
      </c>
      <c r="I28" s="1">
        <v>43138</v>
      </c>
      <c r="J28">
        <v>10476.700199999999</v>
      </c>
    </row>
    <row r="29" spans="1:10" x14ac:dyDescent="0.25">
      <c r="A29">
        <v>27</v>
      </c>
      <c r="B29" s="1">
        <v>43229</v>
      </c>
      <c r="C29">
        <v>108511846</v>
      </c>
      <c r="D29">
        <f t="shared" si="0"/>
        <v>10741.700199999999</v>
      </c>
      <c r="E29" s="2">
        <f t="shared" si="1"/>
        <v>108.51184600000002</v>
      </c>
      <c r="F29" s="2">
        <f t="shared" si="2"/>
        <v>106.20939900907877</v>
      </c>
      <c r="I29" s="1">
        <v>43139</v>
      </c>
      <c r="J29">
        <v>10576.849609999999</v>
      </c>
    </row>
    <row r="30" spans="1:10" x14ac:dyDescent="0.25">
      <c r="A30">
        <v>28</v>
      </c>
      <c r="B30" s="1">
        <v>43230</v>
      </c>
      <c r="C30">
        <v>108254972</v>
      </c>
      <c r="D30">
        <f t="shared" si="0"/>
        <v>10716.549800000001</v>
      </c>
      <c r="E30" s="2">
        <f t="shared" si="1"/>
        <v>108.25497200000002</v>
      </c>
      <c r="F30" s="2">
        <f t="shared" si="2"/>
        <v>105.96072246634321</v>
      </c>
      <c r="I30" s="1">
        <v>43140</v>
      </c>
      <c r="J30">
        <v>10454.950199999999</v>
      </c>
    </row>
    <row r="31" spans="1:10" x14ac:dyDescent="0.25">
      <c r="A31">
        <v>29</v>
      </c>
      <c r="B31" s="1">
        <v>43231</v>
      </c>
      <c r="C31">
        <v>109325241</v>
      </c>
      <c r="D31">
        <f t="shared" si="0"/>
        <v>10806.5</v>
      </c>
      <c r="E31" s="2">
        <f t="shared" si="1"/>
        <v>109.32524100000003</v>
      </c>
      <c r="F31" s="2">
        <f t="shared" si="2"/>
        <v>106.85011208855092</v>
      </c>
      <c r="I31" s="1">
        <v>43143</v>
      </c>
      <c r="J31">
        <v>10539.75</v>
      </c>
    </row>
    <row r="32" spans="1:10" x14ac:dyDescent="0.25">
      <c r="A32">
        <v>30</v>
      </c>
      <c r="B32" s="1">
        <v>43234</v>
      </c>
      <c r="C32">
        <v>109563923</v>
      </c>
      <c r="D32">
        <f t="shared" si="0"/>
        <v>10806.599609999999</v>
      </c>
      <c r="E32" s="2">
        <f t="shared" si="1"/>
        <v>109.56392300000003</v>
      </c>
      <c r="F32" s="2">
        <f t="shared" si="2"/>
        <v>106.85109699019947</v>
      </c>
      <c r="I32" s="1">
        <v>43145</v>
      </c>
      <c r="J32">
        <v>10500.900390000001</v>
      </c>
    </row>
    <row r="33" spans="1:10" x14ac:dyDescent="0.25">
      <c r="A33">
        <v>31</v>
      </c>
      <c r="B33" s="1">
        <v>43235</v>
      </c>
      <c r="C33">
        <v>109663547</v>
      </c>
      <c r="D33">
        <f t="shared" si="0"/>
        <v>10801.849609999999</v>
      </c>
      <c r="E33" s="2">
        <f t="shared" si="1"/>
        <v>109.66354700000002</v>
      </c>
      <c r="F33" s="2">
        <f t="shared" si="2"/>
        <v>106.80413099450978</v>
      </c>
      <c r="I33" s="1">
        <v>43146</v>
      </c>
      <c r="J33">
        <v>10545.5</v>
      </c>
    </row>
    <row r="34" spans="1:10" x14ac:dyDescent="0.25">
      <c r="A34">
        <v>32</v>
      </c>
      <c r="B34" s="1">
        <v>43236</v>
      </c>
      <c r="C34">
        <v>109587794</v>
      </c>
      <c r="D34">
        <f t="shared" si="0"/>
        <v>10741.099609999999</v>
      </c>
      <c r="E34" s="2">
        <f t="shared" si="1"/>
        <v>109.58779400000003</v>
      </c>
      <c r="F34" s="2">
        <f t="shared" si="2"/>
        <v>106.20346062858376</v>
      </c>
      <c r="I34" s="1">
        <v>43147</v>
      </c>
      <c r="J34">
        <v>10452.299800000001</v>
      </c>
    </row>
    <row r="35" spans="1:10" x14ac:dyDescent="0.25">
      <c r="A35">
        <v>33</v>
      </c>
      <c r="B35" s="1">
        <v>43237</v>
      </c>
      <c r="C35">
        <v>108784727</v>
      </c>
      <c r="D35">
        <f t="shared" si="0"/>
        <v>10682.700199999999</v>
      </c>
      <c r="E35" s="2">
        <f t="shared" si="1"/>
        <v>108.78472700000003</v>
      </c>
      <c r="F35" s="2">
        <f t="shared" si="2"/>
        <v>105.62603190472264</v>
      </c>
      <c r="I35" s="1">
        <v>43150</v>
      </c>
      <c r="J35">
        <v>10378.400390000001</v>
      </c>
    </row>
    <row r="36" spans="1:10" x14ac:dyDescent="0.25">
      <c r="A36">
        <v>34</v>
      </c>
      <c r="B36" s="1">
        <v>43238</v>
      </c>
      <c r="C36">
        <v>108752020</v>
      </c>
      <c r="D36">
        <f t="shared" si="0"/>
        <v>10596.400390000001</v>
      </c>
      <c r="E36" s="2">
        <f t="shared" si="1"/>
        <v>108.75202000000003</v>
      </c>
      <c r="F36" s="2">
        <f t="shared" si="2"/>
        <v>104.77273579851614</v>
      </c>
      <c r="I36" s="1">
        <v>43151</v>
      </c>
      <c r="J36">
        <v>10360.400390000001</v>
      </c>
    </row>
    <row r="37" spans="1:10" x14ac:dyDescent="0.25">
      <c r="A37">
        <v>35</v>
      </c>
      <c r="B37" s="1">
        <v>43241</v>
      </c>
      <c r="C37">
        <v>108356551</v>
      </c>
      <c r="D37">
        <f t="shared" si="0"/>
        <v>10516.700199999999</v>
      </c>
      <c r="E37" s="2">
        <f t="shared" si="1"/>
        <v>108.35655100000004</v>
      </c>
      <c r="F37" s="2">
        <f t="shared" si="2"/>
        <v>103.98469395009353</v>
      </c>
      <c r="I37" s="1">
        <v>43152</v>
      </c>
      <c r="J37">
        <v>10397.450199999999</v>
      </c>
    </row>
    <row r="38" spans="1:10" x14ac:dyDescent="0.25">
      <c r="A38">
        <v>36</v>
      </c>
      <c r="B38" s="1">
        <v>43242</v>
      </c>
      <c r="C38">
        <v>108416821</v>
      </c>
      <c r="D38">
        <f t="shared" si="0"/>
        <v>10536.700199999999</v>
      </c>
      <c r="E38" s="2">
        <f t="shared" si="1"/>
        <v>108.41682100000004</v>
      </c>
      <c r="F38" s="2">
        <f t="shared" si="2"/>
        <v>104.18244551089221</v>
      </c>
      <c r="I38" s="1">
        <v>43153</v>
      </c>
      <c r="J38">
        <v>10382.700199999999</v>
      </c>
    </row>
    <row r="39" spans="1:10" x14ac:dyDescent="0.25">
      <c r="A39">
        <v>37</v>
      </c>
      <c r="B39" s="1">
        <v>43243</v>
      </c>
      <c r="C39">
        <v>107838621</v>
      </c>
      <c r="D39">
        <f t="shared" si="0"/>
        <v>10430.349609999999</v>
      </c>
      <c r="E39" s="2">
        <f t="shared" si="1"/>
        <v>107.83862100000005</v>
      </c>
      <c r="F39" s="2">
        <f t="shared" si="2"/>
        <v>103.13089575267415</v>
      </c>
      <c r="I39" s="1">
        <v>43154</v>
      </c>
      <c r="J39">
        <v>10491.049800000001</v>
      </c>
    </row>
    <row r="40" spans="1:10" x14ac:dyDescent="0.25">
      <c r="A40">
        <v>38</v>
      </c>
      <c r="B40" s="1">
        <v>43244</v>
      </c>
      <c r="C40">
        <v>109109013</v>
      </c>
      <c r="D40">
        <f t="shared" si="0"/>
        <v>10513.849609999999</v>
      </c>
      <c r="E40" s="2">
        <f t="shared" si="1"/>
        <v>109.10901300000006</v>
      </c>
      <c r="F40" s="2">
        <f t="shared" si="2"/>
        <v>103.95650851900866</v>
      </c>
      <c r="I40" s="1">
        <v>43157</v>
      </c>
      <c r="J40">
        <v>10582.599609999999</v>
      </c>
    </row>
    <row r="41" spans="1:10" x14ac:dyDescent="0.25">
      <c r="A41">
        <v>39</v>
      </c>
      <c r="B41" s="1">
        <v>43245</v>
      </c>
      <c r="C41">
        <v>109863195</v>
      </c>
      <c r="D41">
        <f t="shared" si="0"/>
        <v>10605.150390000001</v>
      </c>
      <c r="E41" s="2">
        <f t="shared" si="1"/>
        <v>109.86319500000005</v>
      </c>
      <c r="F41" s="2">
        <f t="shared" si="2"/>
        <v>104.85925210636557</v>
      </c>
      <c r="I41" s="1">
        <v>43158</v>
      </c>
      <c r="J41">
        <v>10554.299800000001</v>
      </c>
    </row>
    <row r="42" spans="1:10" x14ac:dyDescent="0.25">
      <c r="A42">
        <v>40</v>
      </c>
      <c r="B42" s="1">
        <v>43248</v>
      </c>
      <c r="C42">
        <v>110244461</v>
      </c>
      <c r="D42">
        <f t="shared" si="0"/>
        <v>10688.650390000001</v>
      </c>
      <c r="E42" s="2">
        <f t="shared" si="1"/>
        <v>110.24446100000006</v>
      </c>
      <c r="F42" s="2">
        <f t="shared" si="2"/>
        <v>105.68486487270009</v>
      </c>
      <c r="I42" s="1">
        <v>43159</v>
      </c>
      <c r="J42">
        <v>10492.849609999999</v>
      </c>
    </row>
    <row r="43" spans="1:10" x14ac:dyDescent="0.25">
      <c r="A43">
        <v>41</v>
      </c>
      <c r="B43" s="1">
        <v>43249</v>
      </c>
      <c r="C43">
        <v>109594384</v>
      </c>
      <c r="D43">
        <f t="shared" si="0"/>
        <v>10633.299800000001</v>
      </c>
      <c r="E43" s="2">
        <f t="shared" si="1"/>
        <v>109.59438400000005</v>
      </c>
      <c r="F43" s="2">
        <f t="shared" si="2"/>
        <v>105.13758159451868</v>
      </c>
      <c r="I43" s="1">
        <v>43160</v>
      </c>
      <c r="J43">
        <v>10458.349609999999</v>
      </c>
    </row>
    <row r="44" spans="1:10" x14ac:dyDescent="0.25">
      <c r="A44">
        <v>42</v>
      </c>
      <c r="B44" s="1">
        <v>43250</v>
      </c>
      <c r="C44">
        <v>109646519</v>
      </c>
      <c r="D44">
        <f t="shared" si="0"/>
        <v>10614.349609999999</v>
      </c>
      <c r="E44" s="2">
        <f t="shared" si="1"/>
        <v>109.64651900000004</v>
      </c>
      <c r="F44" s="2">
        <f t="shared" si="2"/>
        <v>104.95021011202208</v>
      </c>
      <c r="I44" s="1">
        <v>43164</v>
      </c>
      <c r="J44">
        <v>10358.849609999999</v>
      </c>
    </row>
    <row r="45" spans="1:10" x14ac:dyDescent="0.25">
      <c r="A45">
        <v>43</v>
      </c>
      <c r="B45" s="1">
        <v>43251</v>
      </c>
      <c r="C45">
        <v>111179669</v>
      </c>
      <c r="D45">
        <f t="shared" si="0"/>
        <v>10736.150390000001</v>
      </c>
      <c r="E45" s="2">
        <f t="shared" si="1"/>
        <v>111.17966900000005</v>
      </c>
      <c r="F45" s="2">
        <f t="shared" si="2"/>
        <v>106.15452482959698</v>
      </c>
      <c r="I45" s="1">
        <v>43165</v>
      </c>
      <c r="J45">
        <v>10249.25</v>
      </c>
    </row>
    <row r="46" spans="1:10" x14ac:dyDescent="0.25">
      <c r="A46">
        <v>44</v>
      </c>
      <c r="B46" s="1">
        <v>43252</v>
      </c>
      <c r="C46">
        <v>110830306</v>
      </c>
      <c r="D46">
        <f t="shared" si="0"/>
        <v>10696.200199999999</v>
      </c>
      <c r="E46" s="2">
        <f t="shared" si="1"/>
        <v>110.83030600000005</v>
      </c>
      <c r="F46" s="2">
        <f t="shared" si="2"/>
        <v>105.75951420826176</v>
      </c>
      <c r="I46" s="1">
        <v>43166</v>
      </c>
      <c r="J46">
        <v>10154.200199999999</v>
      </c>
    </row>
    <row r="47" spans="1:10" x14ac:dyDescent="0.25">
      <c r="A47">
        <v>45</v>
      </c>
      <c r="B47" s="1">
        <v>43255</v>
      </c>
      <c r="C47">
        <v>110207434</v>
      </c>
      <c r="D47">
        <f t="shared" si="0"/>
        <v>10628.5</v>
      </c>
      <c r="E47" s="2">
        <f t="shared" si="1"/>
        <v>110.20743400000005</v>
      </c>
      <c r="F47" s="2">
        <f t="shared" si="2"/>
        <v>105.09012319744261</v>
      </c>
      <c r="I47" s="1">
        <v>43167</v>
      </c>
      <c r="J47">
        <v>10242.650390000001</v>
      </c>
    </row>
    <row r="48" spans="1:10" x14ac:dyDescent="0.25">
      <c r="A48">
        <v>46</v>
      </c>
      <c r="B48" s="1">
        <v>43256</v>
      </c>
      <c r="C48">
        <v>110175294</v>
      </c>
      <c r="D48">
        <f t="shared" si="0"/>
        <v>10593.150390000001</v>
      </c>
      <c r="E48" s="2">
        <f t="shared" si="1"/>
        <v>110.17529400000005</v>
      </c>
      <c r="F48" s="2">
        <f t="shared" si="2"/>
        <v>104.74060116988638</v>
      </c>
      <c r="I48" s="1">
        <v>43168</v>
      </c>
      <c r="J48">
        <v>10226.849609999999</v>
      </c>
    </row>
    <row r="49" spans="1:10" x14ac:dyDescent="0.25">
      <c r="A49">
        <v>47</v>
      </c>
      <c r="B49" s="1">
        <v>43257</v>
      </c>
      <c r="C49">
        <v>111032943</v>
      </c>
      <c r="D49">
        <f t="shared" si="0"/>
        <v>10684.650390000001</v>
      </c>
      <c r="E49" s="2">
        <f t="shared" si="1"/>
        <v>111.03294300000005</v>
      </c>
      <c r="F49" s="2">
        <f t="shared" si="2"/>
        <v>105.64531456054037</v>
      </c>
      <c r="I49" s="1">
        <v>43171</v>
      </c>
      <c r="J49">
        <v>10421.400390000001</v>
      </c>
    </row>
    <row r="50" spans="1:10" x14ac:dyDescent="0.25">
      <c r="A50">
        <v>48</v>
      </c>
      <c r="B50" s="1">
        <v>43258</v>
      </c>
      <c r="C50">
        <v>111783349</v>
      </c>
      <c r="D50">
        <f t="shared" si="0"/>
        <v>10768.349609999999</v>
      </c>
      <c r="E50" s="2">
        <f t="shared" si="1"/>
        <v>111.78334900000006</v>
      </c>
      <c r="F50" s="2">
        <f t="shared" si="2"/>
        <v>106.47289713017199</v>
      </c>
      <c r="I50" s="1">
        <v>43172</v>
      </c>
      <c r="J50">
        <v>10426.849609999999</v>
      </c>
    </row>
    <row r="51" spans="1:10" x14ac:dyDescent="0.25">
      <c r="A51">
        <v>49</v>
      </c>
      <c r="B51" s="1">
        <v>43259</v>
      </c>
      <c r="C51">
        <v>111906434</v>
      </c>
      <c r="D51">
        <f t="shared" si="0"/>
        <v>10767.650390000001</v>
      </c>
      <c r="E51" s="2">
        <f t="shared" si="1"/>
        <v>111.90643400000006</v>
      </c>
      <c r="F51" s="2">
        <f t="shared" si="2"/>
        <v>106.46598353785492</v>
      </c>
      <c r="I51" s="1">
        <v>43173</v>
      </c>
      <c r="J51">
        <v>10410.900390000001</v>
      </c>
    </row>
    <row r="52" spans="1:10" x14ac:dyDescent="0.25">
      <c r="A52">
        <v>50</v>
      </c>
      <c r="B52" s="1">
        <v>43262</v>
      </c>
      <c r="C52">
        <v>112170120</v>
      </c>
      <c r="D52">
        <f t="shared" si="0"/>
        <v>10786.950199999999</v>
      </c>
      <c r="E52" s="2">
        <f t="shared" si="1"/>
        <v>112.17012000000005</v>
      </c>
      <c r="F52" s="2">
        <f t="shared" si="2"/>
        <v>106.65681191538583</v>
      </c>
      <c r="I52" s="1">
        <v>43174</v>
      </c>
      <c r="J52">
        <v>10360.150390000001</v>
      </c>
    </row>
    <row r="53" spans="1:10" x14ac:dyDescent="0.25">
      <c r="A53">
        <v>51</v>
      </c>
      <c r="B53" s="1">
        <v>43263</v>
      </c>
      <c r="C53">
        <v>113296963</v>
      </c>
      <c r="D53">
        <f t="shared" si="0"/>
        <v>10842.849609999999</v>
      </c>
      <c r="E53" s="2">
        <f t="shared" si="1"/>
        <v>113.29696300000006</v>
      </c>
      <c r="F53" s="2">
        <f t="shared" si="2"/>
        <v>107.20952169414711</v>
      </c>
      <c r="I53" s="1">
        <v>43175</v>
      </c>
      <c r="J53">
        <v>10195.150390000001</v>
      </c>
    </row>
    <row r="54" spans="1:10" x14ac:dyDescent="0.25">
      <c r="A54">
        <v>52</v>
      </c>
      <c r="B54" s="1">
        <v>43264</v>
      </c>
      <c r="C54">
        <v>113534532</v>
      </c>
      <c r="D54">
        <f t="shared" si="0"/>
        <v>10856.700199999999</v>
      </c>
      <c r="E54" s="2">
        <f t="shared" si="1"/>
        <v>113.53453200000006</v>
      </c>
      <c r="F54" s="2">
        <f t="shared" si="2"/>
        <v>107.34647048367125</v>
      </c>
      <c r="I54" s="1">
        <v>43178</v>
      </c>
      <c r="J54">
        <v>10094.25</v>
      </c>
    </row>
    <row r="55" spans="1:10" x14ac:dyDescent="0.25">
      <c r="A55">
        <v>53</v>
      </c>
      <c r="B55" s="1">
        <v>43265</v>
      </c>
      <c r="C55">
        <v>112894973</v>
      </c>
      <c r="D55">
        <f t="shared" si="0"/>
        <v>10808.049800000001</v>
      </c>
      <c r="E55" s="2">
        <f t="shared" si="1"/>
        <v>112.89497300000005</v>
      </c>
      <c r="F55" s="2">
        <f t="shared" si="2"/>
        <v>106.86543585699724</v>
      </c>
      <c r="I55" s="1">
        <v>43179</v>
      </c>
      <c r="J55">
        <v>10124.349609999999</v>
      </c>
    </row>
    <row r="56" spans="1:10" x14ac:dyDescent="0.25">
      <c r="A56">
        <v>54</v>
      </c>
      <c r="B56" s="1">
        <v>43266</v>
      </c>
      <c r="C56">
        <v>113492464</v>
      </c>
      <c r="D56">
        <f t="shared" si="0"/>
        <v>10817.700199999999</v>
      </c>
      <c r="E56" s="2">
        <f t="shared" si="1"/>
        <v>113.49246400000004</v>
      </c>
      <c r="F56" s="2">
        <f t="shared" si="2"/>
        <v>106.9608549401138</v>
      </c>
      <c r="I56" s="1">
        <v>43180</v>
      </c>
      <c r="J56">
        <v>10155.25</v>
      </c>
    </row>
    <row r="57" spans="1:10" x14ac:dyDescent="0.25">
      <c r="A57">
        <v>55</v>
      </c>
      <c r="B57" s="1">
        <v>43269</v>
      </c>
      <c r="C57">
        <v>112874083</v>
      </c>
      <c r="D57">
        <f t="shared" si="0"/>
        <v>10799.849609999999</v>
      </c>
      <c r="E57" s="2">
        <f t="shared" si="1"/>
        <v>112.87408300000004</v>
      </c>
      <c r="F57" s="2">
        <f t="shared" si="2"/>
        <v>106.78435583842993</v>
      </c>
      <c r="I57" s="1">
        <v>43181</v>
      </c>
      <c r="J57">
        <v>10114.75</v>
      </c>
    </row>
    <row r="58" spans="1:10" x14ac:dyDescent="0.25">
      <c r="A58">
        <v>56</v>
      </c>
      <c r="B58" s="1">
        <v>43270</v>
      </c>
      <c r="C58">
        <v>112032182</v>
      </c>
      <c r="D58">
        <f t="shared" si="0"/>
        <v>10710.450199999999</v>
      </c>
      <c r="E58" s="2">
        <f t="shared" si="1"/>
        <v>112.03218200000005</v>
      </c>
      <c r="F58" s="2">
        <f t="shared" si="2"/>
        <v>105.90041219533084</v>
      </c>
      <c r="I58" s="1">
        <v>43182</v>
      </c>
      <c r="J58">
        <v>9998.0498050000006</v>
      </c>
    </row>
    <row r="59" spans="1:10" x14ac:dyDescent="0.25">
      <c r="A59">
        <v>57</v>
      </c>
      <c r="B59" s="1">
        <v>43271</v>
      </c>
      <c r="C59">
        <v>112819837</v>
      </c>
      <c r="D59">
        <f t="shared" si="0"/>
        <v>10772.049800000001</v>
      </c>
      <c r="E59" s="2">
        <f t="shared" si="1"/>
        <v>112.81983700000005</v>
      </c>
      <c r="F59" s="2">
        <f t="shared" si="2"/>
        <v>106.5094830475596</v>
      </c>
      <c r="I59" s="1">
        <v>43185</v>
      </c>
      <c r="J59">
        <v>10130.650390000001</v>
      </c>
    </row>
    <row r="60" spans="1:10" x14ac:dyDescent="0.25">
      <c r="A60">
        <v>58</v>
      </c>
      <c r="B60" s="1">
        <v>43272</v>
      </c>
      <c r="C60">
        <v>112568424</v>
      </c>
      <c r="D60">
        <f t="shared" si="0"/>
        <v>10741.099609999999</v>
      </c>
      <c r="E60" s="2">
        <f t="shared" si="1"/>
        <v>112.56842400000005</v>
      </c>
      <c r="F60" s="2">
        <f t="shared" si="2"/>
        <v>106.2034606285838</v>
      </c>
      <c r="I60" s="1">
        <v>43186</v>
      </c>
      <c r="J60">
        <v>10184.150390000001</v>
      </c>
    </row>
    <row r="61" spans="1:10" x14ac:dyDescent="0.25">
      <c r="A61">
        <v>59</v>
      </c>
      <c r="B61" s="1">
        <v>43273</v>
      </c>
      <c r="C61">
        <v>113234325</v>
      </c>
      <c r="D61">
        <f t="shared" si="0"/>
        <v>10821.849609999999</v>
      </c>
      <c r="E61" s="2">
        <f t="shared" si="1"/>
        <v>113.23432500000006</v>
      </c>
      <c r="F61" s="2">
        <f t="shared" si="2"/>
        <v>107.0018825553085</v>
      </c>
      <c r="I61" s="1">
        <v>43187</v>
      </c>
      <c r="J61">
        <v>10113.700199999999</v>
      </c>
    </row>
    <row r="62" spans="1:10" x14ac:dyDescent="0.25">
      <c r="A62">
        <v>60</v>
      </c>
      <c r="B62" s="1">
        <v>43276</v>
      </c>
      <c r="C62">
        <v>113158097</v>
      </c>
      <c r="D62">
        <f t="shared" si="0"/>
        <v>10762.450199999999</v>
      </c>
      <c r="E62" s="2">
        <f t="shared" si="1"/>
        <v>113.15809700000005</v>
      </c>
      <c r="F62" s="2">
        <f t="shared" si="2"/>
        <v>106.41456625340743</v>
      </c>
      <c r="I62" s="1">
        <v>43192</v>
      </c>
      <c r="J62">
        <v>10211.799800000001</v>
      </c>
    </row>
    <row r="63" spans="1:10" x14ac:dyDescent="0.25">
      <c r="A63">
        <v>61</v>
      </c>
      <c r="B63" s="1">
        <v>43277</v>
      </c>
      <c r="C63">
        <v>113532611</v>
      </c>
      <c r="D63">
        <f t="shared" si="0"/>
        <v>10769.150390000001</v>
      </c>
      <c r="E63" s="2">
        <f t="shared" si="1"/>
        <v>113.53261100000006</v>
      </c>
      <c r="F63" s="2">
        <f t="shared" si="2"/>
        <v>106.48081490491484</v>
      </c>
      <c r="I63" s="1">
        <v>43193</v>
      </c>
      <c r="J63">
        <v>10245</v>
      </c>
    </row>
    <row r="64" spans="1:10" x14ac:dyDescent="0.25">
      <c r="A64">
        <v>62</v>
      </c>
      <c r="B64" s="1">
        <v>43278</v>
      </c>
      <c r="C64">
        <v>112969679</v>
      </c>
      <c r="D64">
        <f t="shared" si="0"/>
        <v>10671.400390000001</v>
      </c>
      <c r="E64" s="2">
        <f t="shared" si="1"/>
        <v>112.96967900000006</v>
      </c>
      <c r="F64" s="2">
        <f t="shared" si="2"/>
        <v>105.51430415151124</v>
      </c>
      <c r="I64" s="1">
        <v>43194</v>
      </c>
      <c r="J64">
        <v>10128.400390000001</v>
      </c>
    </row>
    <row r="65" spans="1:10" x14ac:dyDescent="0.25">
      <c r="A65">
        <v>63</v>
      </c>
      <c r="B65" s="1">
        <v>43279</v>
      </c>
      <c r="C65">
        <v>112419566</v>
      </c>
      <c r="D65">
        <f t="shared" si="0"/>
        <v>10589.099609999999</v>
      </c>
      <c r="E65" s="2">
        <f t="shared" si="1"/>
        <v>112.41956600000005</v>
      </c>
      <c r="F65" s="2">
        <f t="shared" si="2"/>
        <v>104.70054876651376</v>
      </c>
      <c r="I65" s="1">
        <v>43195</v>
      </c>
      <c r="J65">
        <v>10325.150390000001</v>
      </c>
    </row>
    <row r="66" spans="1:10" x14ac:dyDescent="0.25">
      <c r="A66">
        <v>64</v>
      </c>
      <c r="B66" s="1">
        <v>43280</v>
      </c>
      <c r="C66">
        <v>113680447</v>
      </c>
      <c r="D66">
        <f t="shared" si="0"/>
        <v>10714.299800000001</v>
      </c>
      <c r="E66" s="2">
        <f t="shared" si="1"/>
        <v>113.68044700000004</v>
      </c>
      <c r="F66" s="2">
        <f t="shared" si="2"/>
        <v>105.9384754157534</v>
      </c>
      <c r="I66" s="1">
        <v>43196</v>
      </c>
      <c r="J66">
        <v>10331.599609999999</v>
      </c>
    </row>
    <row r="67" spans="1:10" x14ac:dyDescent="0.25">
      <c r="A67">
        <v>65</v>
      </c>
      <c r="B67" s="1">
        <v>43283</v>
      </c>
      <c r="C67">
        <v>113386547</v>
      </c>
      <c r="D67">
        <f t="shared" ref="D67:D130" si="3">VLOOKUP(B67,$I$3:$J$1353,2,FALSE)</f>
        <v>10657.299800000001</v>
      </c>
      <c r="E67" s="2">
        <f t="shared" si="1"/>
        <v>113.38654700000005</v>
      </c>
      <c r="F67" s="2">
        <f t="shared" si="2"/>
        <v>105.37488346747715</v>
      </c>
      <c r="I67" s="1">
        <v>43199</v>
      </c>
      <c r="J67">
        <v>10379.349609999999</v>
      </c>
    </row>
    <row r="68" spans="1:10" x14ac:dyDescent="0.25">
      <c r="A68">
        <v>66</v>
      </c>
      <c r="B68" s="1">
        <v>43284</v>
      </c>
      <c r="C68">
        <v>114088311</v>
      </c>
      <c r="D68">
        <f t="shared" si="3"/>
        <v>10699.900390000001</v>
      </c>
      <c r="E68" s="2">
        <f t="shared" ref="E68:E131" si="4">+C68/C67*E67</f>
        <v>114.08831100000006</v>
      </c>
      <c r="F68" s="2">
        <f t="shared" ref="F68:F131" si="5">+D68/D67*F67</f>
        <v>105.7961001256494</v>
      </c>
      <c r="I68" s="1">
        <v>43200</v>
      </c>
      <c r="J68">
        <v>10402.25</v>
      </c>
    </row>
    <row r="69" spans="1:10" x14ac:dyDescent="0.25">
      <c r="A69">
        <v>67</v>
      </c>
      <c r="B69" s="1">
        <v>43285</v>
      </c>
      <c r="C69">
        <v>115177353</v>
      </c>
      <c r="D69">
        <f t="shared" si="3"/>
        <v>10769.900390000001</v>
      </c>
      <c r="E69" s="2">
        <f t="shared" si="4"/>
        <v>115.17735300000007</v>
      </c>
      <c r="F69" s="2">
        <f t="shared" si="5"/>
        <v>106.48823058844481</v>
      </c>
      <c r="I69" s="1">
        <v>43201</v>
      </c>
      <c r="J69">
        <v>10417.150390000001</v>
      </c>
    </row>
    <row r="70" spans="1:10" x14ac:dyDescent="0.25">
      <c r="A70">
        <v>68</v>
      </c>
      <c r="B70" s="1">
        <v>43286</v>
      </c>
      <c r="C70">
        <v>115109131</v>
      </c>
      <c r="D70">
        <f t="shared" si="3"/>
        <v>10749.75</v>
      </c>
      <c r="E70" s="2">
        <f t="shared" si="4"/>
        <v>115.10913100000008</v>
      </c>
      <c r="F70" s="2">
        <f t="shared" si="5"/>
        <v>106.28899203478468</v>
      </c>
      <c r="I70" s="1">
        <v>43202</v>
      </c>
      <c r="J70">
        <v>10458.650390000001</v>
      </c>
    </row>
    <row r="71" spans="1:10" x14ac:dyDescent="0.25">
      <c r="A71">
        <v>69</v>
      </c>
      <c r="B71" s="1">
        <v>43287</v>
      </c>
      <c r="C71">
        <v>115356057</v>
      </c>
      <c r="D71">
        <f t="shared" si="3"/>
        <v>10772.650390000001</v>
      </c>
      <c r="E71" s="2">
        <f t="shared" si="4"/>
        <v>115.35605700000008</v>
      </c>
      <c r="F71" s="2">
        <f t="shared" si="5"/>
        <v>106.51542142805461</v>
      </c>
      <c r="I71" s="1">
        <v>43203</v>
      </c>
      <c r="J71">
        <v>10480.599609999999</v>
      </c>
    </row>
    <row r="72" spans="1:10" x14ac:dyDescent="0.25">
      <c r="A72">
        <v>70</v>
      </c>
      <c r="B72" s="1">
        <v>43290</v>
      </c>
      <c r="C72">
        <v>116031580</v>
      </c>
      <c r="D72">
        <f t="shared" si="3"/>
        <v>10852.900390000001</v>
      </c>
      <c r="E72" s="2">
        <f t="shared" si="4"/>
        <v>116.03158000000009</v>
      </c>
      <c r="F72" s="2">
        <f t="shared" si="5"/>
        <v>107.30889956575935</v>
      </c>
      <c r="I72" s="1">
        <v>43206</v>
      </c>
      <c r="J72">
        <v>10528.349609999999</v>
      </c>
    </row>
    <row r="73" spans="1:10" x14ac:dyDescent="0.25">
      <c r="A73">
        <v>71</v>
      </c>
      <c r="B73" s="1">
        <v>43291</v>
      </c>
      <c r="C73">
        <v>116850607</v>
      </c>
      <c r="D73">
        <f t="shared" si="3"/>
        <v>10947.25</v>
      </c>
      <c r="E73" s="2">
        <f t="shared" si="4"/>
        <v>116.8506070000001</v>
      </c>
      <c r="F73" s="2">
        <f t="shared" si="5"/>
        <v>108.24178869767172</v>
      </c>
      <c r="I73" s="1">
        <v>43207</v>
      </c>
      <c r="J73">
        <v>10548.700199999999</v>
      </c>
    </row>
    <row r="74" spans="1:10" x14ac:dyDescent="0.25">
      <c r="A74">
        <v>72</v>
      </c>
      <c r="B74" s="1">
        <v>43292</v>
      </c>
      <c r="C74">
        <v>117822435</v>
      </c>
      <c r="D74">
        <f t="shared" si="3"/>
        <v>10948.299800000001</v>
      </c>
      <c r="E74" s="2">
        <f t="shared" si="4"/>
        <v>117.82243500000011</v>
      </c>
      <c r="F74" s="2">
        <f t="shared" si="5"/>
        <v>108.25216867709804</v>
      </c>
      <c r="I74" s="1">
        <v>43208</v>
      </c>
      <c r="J74">
        <v>10526.200199999999</v>
      </c>
    </row>
    <row r="75" spans="1:10" x14ac:dyDescent="0.25">
      <c r="A75">
        <v>73</v>
      </c>
      <c r="B75" s="1">
        <v>43293</v>
      </c>
      <c r="C75">
        <v>118681297</v>
      </c>
      <c r="D75">
        <f t="shared" si="3"/>
        <v>11023.200199999999</v>
      </c>
      <c r="E75" s="2">
        <f t="shared" si="4"/>
        <v>118.68129700000013</v>
      </c>
      <c r="F75" s="2">
        <f t="shared" si="5"/>
        <v>108.99275222732034</v>
      </c>
      <c r="I75" s="1">
        <v>43209</v>
      </c>
      <c r="J75">
        <v>10565.299800000001</v>
      </c>
    </row>
    <row r="76" spans="1:10" x14ac:dyDescent="0.25">
      <c r="A76">
        <v>74</v>
      </c>
      <c r="B76" s="1">
        <v>43294</v>
      </c>
      <c r="C76">
        <v>119052691</v>
      </c>
      <c r="D76">
        <f t="shared" si="3"/>
        <v>11018.900390000001</v>
      </c>
      <c r="E76" s="2">
        <f t="shared" si="4"/>
        <v>119.05269100000012</v>
      </c>
      <c r="F76" s="2">
        <f t="shared" si="5"/>
        <v>108.95023752038846</v>
      </c>
      <c r="I76" s="1">
        <v>43210</v>
      </c>
      <c r="J76">
        <v>10564.049800000001</v>
      </c>
    </row>
    <row r="77" spans="1:10" x14ac:dyDescent="0.25">
      <c r="A77">
        <v>75</v>
      </c>
      <c r="B77" s="1">
        <v>43297</v>
      </c>
      <c r="C77">
        <v>118871005</v>
      </c>
      <c r="D77">
        <f t="shared" si="3"/>
        <v>10936.849609999999</v>
      </c>
      <c r="E77" s="2">
        <f t="shared" si="4"/>
        <v>118.87100500000012</v>
      </c>
      <c r="F77" s="2">
        <f t="shared" si="5"/>
        <v>108.13895402990096</v>
      </c>
      <c r="I77" s="1">
        <v>43213</v>
      </c>
      <c r="J77">
        <v>10584.700199999999</v>
      </c>
    </row>
    <row r="78" spans="1:10" x14ac:dyDescent="0.25">
      <c r="A78">
        <v>76</v>
      </c>
      <c r="B78" s="1">
        <v>43298</v>
      </c>
      <c r="C78">
        <v>118858605</v>
      </c>
      <c r="D78">
        <f t="shared" si="3"/>
        <v>11008.049800000001</v>
      </c>
      <c r="E78" s="2">
        <f t="shared" si="4"/>
        <v>118.85860500000013</v>
      </c>
      <c r="F78" s="2">
        <f t="shared" si="5"/>
        <v>108.84295146498413</v>
      </c>
      <c r="I78" s="1">
        <v>43214</v>
      </c>
      <c r="J78">
        <v>10614.349609999999</v>
      </c>
    </row>
    <row r="79" spans="1:10" x14ac:dyDescent="0.25">
      <c r="A79">
        <v>77</v>
      </c>
      <c r="B79" s="1">
        <v>43299</v>
      </c>
      <c r="C79">
        <v>118480315</v>
      </c>
      <c r="D79">
        <f t="shared" si="3"/>
        <v>10980.450199999999</v>
      </c>
      <c r="E79" s="2">
        <f t="shared" si="4"/>
        <v>118.48031500000012</v>
      </c>
      <c r="F79" s="2">
        <f t="shared" si="5"/>
        <v>108.57005826611314</v>
      </c>
      <c r="I79" s="1">
        <v>43215</v>
      </c>
      <c r="J79">
        <v>10570.549800000001</v>
      </c>
    </row>
    <row r="80" spans="1:10" x14ac:dyDescent="0.25">
      <c r="A80">
        <v>78</v>
      </c>
      <c r="B80" s="1">
        <v>43300</v>
      </c>
      <c r="C80">
        <v>118242607</v>
      </c>
      <c r="D80">
        <f t="shared" si="3"/>
        <v>10957.099609999999</v>
      </c>
      <c r="E80" s="2">
        <f t="shared" si="4"/>
        <v>118.24260700000012</v>
      </c>
      <c r="F80" s="2">
        <f t="shared" si="5"/>
        <v>108.33917748520962</v>
      </c>
      <c r="I80" s="1">
        <v>43216</v>
      </c>
      <c r="J80">
        <v>10617.799800000001</v>
      </c>
    </row>
    <row r="81" spans="1:10" x14ac:dyDescent="0.25">
      <c r="A81">
        <v>79</v>
      </c>
      <c r="B81" s="1">
        <v>43301</v>
      </c>
      <c r="C81">
        <v>118856607</v>
      </c>
      <c r="D81">
        <f t="shared" si="3"/>
        <v>11010.200199999999</v>
      </c>
      <c r="E81" s="2">
        <f t="shared" si="4"/>
        <v>118.85660700000012</v>
      </c>
      <c r="F81" s="2">
        <f t="shared" si="5"/>
        <v>108.86421371280117</v>
      </c>
      <c r="I81" s="1">
        <v>43217</v>
      </c>
      <c r="J81">
        <v>10692.299800000001</v>
      </c>
    </row>
    <row r="82" spans="1:10" x14ac:dyDescent="0.25">
      <c r="A82">
        <v>80</v>
      </c>
      <c r="B82" s="1">
        <v>43304</v>
      </c>
      <c r="C82">
        <v>119913920</v>
      </c>
      <c r="D82">
        <f t="shared" si="3"/>
        <v>11084.75</v>
      </c>
      <c r="E82" s="2">
        <f t="shared" si="4"/>
        <v>119.91392000000013</v>
      </c>
      <c r="F82" s="2">
        <f t="shared" si="5"/>
        <v>109.60133067816267</v>
      </c>
      <c r="I82" s="1">
        <v>43220</v>
      </c>
      <c r="J82">
        <v>10739.349609999999</v>
      </c>
    </row>
    <row r="83" spans="1:10" x14ac:dyDescent="0.25">
      <c r="A83">
        <v>81</v>
      </c>
      <c r="B83" s="1">
        <v>43305</v>
      </c>
      <c r="C83">
        <v>119841655</v>
      </c>
      <c r="D83">
        <f t="shared" si="3"/>
        <v>11134.299800000001</v>
      </c>
      <c r="E83" s="2">
        <f t="shared" si="4"/>
        <v>119.84165500000013</v>
      </c>
      <c r="F83" s="2">
        <f t="shared" si="5"/>
        <v>110.09125819252583</v>
      </c>
      <c r="I83" s="1">
        <v>43222</v>
      </c>
      <c r="J83">
        <v>10718.049800000001</v>
      </c>
    </row>
    <row r="84" spans="1:10" x14ac:dyDescent="0.25">
      <c r="A84">
        <v>82</v>
      </c>
      <c r="B84" s="1">
        <v>43306</v>
      </c>
      <c r="C84">
        <v>120069887</v>
      </c>
      <c r="D84">
        <f t="shared" si="3"/>
        <v>11132</v>
      </c>
      <c r="E84" s="2">
        <f t="shared" si="4"/>
        <v>120.06988700000012</v>
      </c>
      <c r="F84" s="2">
        <f t="shared" si="5"/>
        <v>110.06851874054958</v>
      </c>
      <c r="I84" s="1">
        <v>43223</v>
      </c>
      <c r="J84">
        <v>10679.650390000001</v>
      </c>
    </row>
    <row r="85" spans="1:10" x14ac:dyDescent="0.25">
      <c r="A85">
        <v>83</v>
      </c>
      <c r="B85" s="1">
        <v>43307</v>
      </c>
      <c r="C85">
        <v>120409625</v>
      </c>
      <c r="D85">
        <f t="shared" si="3"/>
        <v>11167.299800000001</v>
      </c>
      <c r="E85" s="2">
        <f t="shared" si="4"/>
        <v>120.40962500000013</v>
      </c>
      <c r="F85" s="2">
        <f t="shared" si="5"/>
        <v>110.41754826784366</v>
      </c>
      <c r="I85" s="1">
        <v>43224</v>
      </c>
      <c r="J85">
        <v>10618.25</v>
      </c>
    </row>
    <row r="86" spans="1:10" x14ac:dyDescent="0.25">
      <c r="A86">
        <v>84</v>
      </c>
      <c r="B86" s="1">
        <v>43308</v>
      </c>
      <c r="C86">
        <v>121057541</v>
      </c>
      <c r="D86">
        <f t="shared" si="3"/>
        <v>11278.349609999999</v>
      </c>
      <c r="E86" s="2">
        <f t="shared" si="4"/>
        <v>121.05754100000013</v>
      </c>
      <c r="F86" s="2">
        <f t="shared" si="5"/>
        <v>111.51556193053852</v>
      </c>
      <c r="I86" s="1">
        <v>43227</v>
      </c>
      <c r="J86">
        <v>10715.5</v>
      </c>
    </row>
    <row r="87" spans="1:10" x14ac:dyDescent="0.25">
      <c r="A87">
        <v>85</v>
      </c>
      <c r="B87" s="1">
        <v>43311</v>
      </c>
      <c r="C87">
        <v>121450625</v>
      </c>
      <c r="D87">
        <f t="shared" si="3"/>
        <v>11319.549800000001</v>
      </c>
      <c r="E87" s="2">
        <f t="shared" si="4"/>
        <v>121.45062500000014</v>
      </c>
      <c r="F87" s="2">
        <f t="shared" si="5"/>
        <v>111.92293202442366</v>
      </c>
      <c r="I87" s="1">
        <v>43228</v>
      </c>
      <c r="J87">
        <v>10717.799800000001</v>
      </c>
    </row>
    <row r="88" spans="1:10" x14ac:dyDescent="0.25">
      <c r="A88">
        <v>86</v>
      </c>
      <c r="B88" s="1">
        <v>43312</v>
      </c>
      <c r="C88">
        <v>122009996</v>
      </c>
      <c r="D88">
        <f t="shared" si="3"/>
        <v>11356.5</v>
      </c>
      <c r="E88" s="2">
        <f t="shared" si="4"/>
        <v>122.00999600000014</v>
      </c>
      <c r="F88" s="2">
        <f t="shared" si="5"/>
        <v>112.28828001051484</v>
      </c>
      <c r="I88" s="1">
        <v>43229</v>
      </c>
      <c r="J88">
        <v>10741.700199999999</v>
      </c>
    </row>
    <row r="89" spans="1:10" x14ac:dyDescent="0.25">
      <c r="A89">
        <v>87</v>
      </c>
      <c r="B89" s="1">
        <v>43313</v>
      </c>
      <c r="C89">
        <v>122087540</v>
      </c>
      <c r="D89">
        <f t="shared" si="3"/>
        <v>11346.200199999999</v>
      </c>
      <c r="E89" s="2">
        <f t="shared" si="4"/>
        <v>122.08754000000016</v>
      </c>
      <c r="F89" s="2">
        <f t="shared" si="5"/>
        <v>112.18643993421912</v>
      </c>
      <c r="I89" s="1">
        <v>43230</v>
      </c>
      <c r="J89">
        <v>10716.549800000001</v>
      </c>
    </row>
    <row r="90" spans="1:10" x14ac:dyDescent="0.25">
      <c r="A90">
        <v>88</v>
      </c>
      <c r="B90" s="1">
        <v>43314</v>
      </c>
      <c r="C90">
        <v>120676486</v>
      </c>
      <c r="D90">
        <f t="shared" si="3"/>
        <v>11244.700199999999</v>
      </c>
      <c r="E90" s="2">
        <f t="shared" si="4"/>
        <v>120.67648600000017</v>
      </c>
      <c r="F90" s="2">
        <f t="shared" si="5"/>
        <v>111.18285076316577</v>
      </c>
      <c r="I90" s="1">
        <v>43231</v>
      </c>
      <c r="J90">
        <v>10806.5</v>
      </c>
    </row>
    <row r="91" spans="1:10" x14ac:dyDescent="0.25">
      <c r="A91">
        <v>89</v>
      </c>
      <c r="B91" s="1">
        <v>43315</v>
      </c>
      <c r="C91">
        <v>122136969</v>
      </c>
      <c r="D91">
        <f t="shared" si="3"/>
        <v>11360.799800000001</v>
      </c>
      <c r="E91" s="2">
        <f t="shared" si="4"/>
        <v>122.13696900000018</v>
      </c>
      <c r="F91" s="2">
        <f t="shared" si="5"/>
        <v>112.33079461857096</v>
      </c>
      <c r="I91" s="1">
        <v>43234</v>
      </c>
      <c r="J91">
        <v>10806.599609999999</v>
      </c>
    </row>
    <row r="92" spans="1:10" x14ac:dyDescent="0.25">
      <c r="A92">
        <v>90</v>
      </c>
      <c r="B92" s="1">
        <v>43318</v>
      </c>
      <c r="C92">
        <v>122122220</v>
      </c>
      <c r="D92">
        <f t="shared" si="3"/>
        <v>11387.099609999999</v>
      </c>
      <c r="E92" s="2">
        <f t="shared" si="4"/>
        <v>122.12222000000017</v>
      </c>
      <c r="F92" s="2">
        <f t="shared" si="5"/>
        <v>112.59083604238141</v>
      </c>
      <c r="I92" s="1">
        <v>43235</v>
      </c>
      <c r="J92">
        <v>10801.849609999999</v>
      </c>
    </row>
    <row r="93" spans="1:10" x14ac:dyDescent="0.25">
      <c r="A93">
        <v>91</v>
      </c>
      <c r="B93" s="1">
        <v>43319</v>
      </c>
      <c r="C93">
        <v>122059921</v>
      </c>
      <c r="D93">
        <f t="shared" si="3"/>
        <v>11389.450199999999</v>
      </c>
      <c r="E93" s="2">
        <f t="shared" si="4"/>
        <v>122.05992100000017</v>
      </c>
      <c r="F93" s="2">
        <f t="shared" si="5"/>
        <v>112.6140776844463</v>
      </c>
      <c r="I93" s="1">
        <v>43236</v>
      </c>
      <c r="J93">
        <v>10741.099609999999</v>
      </c>
    </row>
    <row r="94" spans="1:10" x14ac:dyDescent="0.25">
      <c r="A94">
        <v>92</v>
      </c>
      <c r="B94" s="1">
        <v>43320</v>
      </c>
      <c r="C94">
        <v>122703319</v>
      </c>
      <c r="D94">
        <f t="shared" si="3"/>
        <v>11450</v>
      </c>
      <c r="E94" s="2">
        <f t="shared" si="4"/>
        <v>122.70331900000018</v>
      </c>
      <c r="F94" s="2">
        <f t="shared" si="5"/>
        <v>113.21276855724872</v>
      </c>
      <c r="I94" s="1">
        <v>43237</v>
      </c>
      <c r="J94">
        <v>10682.700199999999</v>
      </c>
    </row>
    <row r="95" spans="1:10" x14ac:dyDescent="0.25">
      <c r="A95">
        <v>93</v>
      </c>
      <c r="B95" s="1">
        <v>43321</v>
      </c>
      <c r="C95">
        <v>122898589</v>
      </c>
      <c r="D95">
        <f t="shared" si="3"/>
        <v>11470.700199999999</v>
      </c>
      <c r="E95" s="2">
        <f t="shared" si="4"/>
        <v>122.89858900000019</v>
      </c>
      <c r="F95" s="2">
        <f t="shared" si="5"/>
        <v>113.41744340019096</v>
      </c>
      <c r="I95" s="1">
        <v>43238</v>
      </c>
      <c r="J95">
        <v>10596.400390000001</v>
      </c>
    </row>
    <row r="96" spans="1:10" x14ac:dyDescent="0.25">
      <c r="A96">
        <v>94</v>
      </c>
      <c r="B96" s="1">
        <v>43322</v>
      </c>
      <c r="C96">
        <v>122569681</v>
      </c>
      <c r="D96">
        <f t="shared" si="3"/>
        <v>11429.5</v>
      </c>
      <c r="E96" s="2">
        <f t="shared" si="4"/>
        <v>122.56968100000019</v>
      </c>
      <c r="F96" s="2">
        <f t="shared" si="5"/>
        <v>113.01007320743007</v>
      </c>
      <c r="I96" s="1">
        <v>43241</v>
      </c>
      <c r="J96">
        <v>10516.700199999999</v>
      </c>
    </row>
    <row r="97" spans="1:10" x14ac:dyDescent="0.25">
      <c r="A97">
        <v>95</v>
      </c>
      <c r="B97" s="1">
        <v>43325</v>
      </c>
      <c r="C97">
        <v>121759842</v>
      </c>
      <c r="D97">
        <f t="shared" si="3"/>
        <v>11355.75</v>
      </c>
      <c r="E97" s="2">
        <f t="shared" si="4"/>
        <v>121.75984200000019</v>
      </c>
      <c r="F97" s="2">
        <f t="shared" si="5"/>
        <v>112.2808643269849</v>
      </c>
      <c r="I97" s="1">
        <v>43242</v>
      </c>
      <c r="J97">
        <v>10536.700199999999</v>
      </c>
    </row>
    <row r="98" spans="1:10" x14ac:dyDescent="0.25">
      <c r="A98">
        <v>96</v>
      </c>
      <c r="B98" s="1">
        <v>43326</v>
      </c>
      <c r="C98">
        <v>122427021</v>
      </c>
      <c r="D98">
        <f t="shared" si="3"/>
        <v>11435.099609999999</v>
      </c>
      <c r="E98" s="2">
        <f t="shared" si="4"/>
        <v>122.4270210000002</v>
      </c>
      <c r="F98" s="2">
        <f t="shared" si="5"/>
        <v>113.06543978829825</v>
      </c>
      <c r="I98" s="1">
        <v>43243</v>
      </c>
      <c r="J98">
        <v>10430.349609999999</v>
      </c>
    </row>
    <row r="99" spans="1:10" x14ac:dyDescent="0.25">
      <c r="A99">
        <v>97</v>
      </c>
      <c r="B99" s="1">
        <v>43328</v>
      </c>
      <c r="C99">
        <v>121748032</v>
      </c>
      <c r="D99">
        <f t="shared" si="3"/>
        <v>11385.049800000001</v>
      </c>
      <c r="E99" s="2">
        <f t="shared" si="4"/>
        <v>121.74803200000019</v>
      </c>
      <c r="F99" s="2">
        <f t="shared" si="5"/>
        <v>112.57056838603938</v>
      </c>
      <c r="I99" s="1">
        <v>43244</v>
      </c>
      <c r="J99">
        <v>10513.849609999999</v>
      </c>
    </row>
    <row r="100" spans="1:10" x14ac:dyDescent="0.25">
      <c r="A100">
        <v>98</v>
      </c>
      <c r="B100" s="1">
        <v>43329</v>
      </c>
      <c r="C100">
        <v>122897108</v>
      </c>
      <c r="D100">
        <f t="shared" si="3"/>
        <v>11470.75</v>
      </c>
      <c r="E100" s="2">
        <f t="shared" si="4"/>
        <v>122.89710800000019</v>
      </c>
      <c r="F100" s="2">
        <f t="shared" si="5"/>
        <v>113.41793580157737</v>
      </c>
      <c r="I100" s="1">
        <v>43245</v>
      </c>
      <c r="J100">
        <v>10605.150390000001</v>
      </c>
    </row>
    <row r="101" spans="1:10" x14ac:dyDescent="0.25">
      <c r="A101">
        <v>99</v>
      </c>
      <c r="B101" s="1">
        <v>43332</v>
      </c>
      <c r="C101">
        <v>123278431</v>
      </c>
      <c r="D101">
        <f t="shared" si="3"/>
        <v>11551.75</v>
      </c>
      <c r="E101" s="2">
        <f t="shared" si="4"/>
        <v>123.2784310000002</v>
      </c>
      <c r="F101" s="2">
        <f t="shared" si="5"/>
        <v>114.21882962281205</v>
      </c>
      <c r="I101" s="1">
        <v>43248</v>
      </c>
      <c r="J101">
        <v>10688.650390000001</v>
      </c>
    </row>
    <row r="102" spans="1:10" x14ac:dyDescent="0.25">
      <c r="A102">
        <v>100</v>
      </c>
      <c r="B102" s="1">
        <v>43333</v>
      </c>
      <c r="C102">
        <v>123142031</v>
      </c>
      <c r="D102">
        <f t="shared" si="3"/>
        <v>11570.900390000001</v>
      </c>
      <c r="E102" s="2">
        <f t="shared" si="4"/>
        <v>123.14203100000019</v>
      </c>
      <c r="F102" s="2">
        <f t="shared" si="5"/>
        <v>114.40818059843224</v>
      </c>
      <c r="I102" s="1">
        <v>43249</v>
      </c>
      <c r="J102">
        <v>10633.299800000001</v>
      </c>
    </row>
    <row r="103" spans="1:10" x14ac:dyDescent="0.25">
      <c r="A103">
        <v>101</v>
      </c>
      <c r="B103" s="1">
        <v>43335</v>
      </c>
      <c r="C103">
        <v>123425942</v>
      </c>
      <c r="D103">
        <f t="shared" si="3"/>
        <v>11582.75</v>
      </c>
      <c r="E103" s="2">
        <f t="shared" si="4"/>
        <v>123.42594200000018</v>
      </c>
      <c r="F103" s="2">
        <f t="shared" si="5"/>
        <v>114.52534454205002</v>
      </c>
      <c r="I103" s="1">
        <v>43250</v>
      </c>
      <c r="J103">
        <v>10614.349609999999</v>
      </c>
    </row>
    <row r="104" spans="1:10" x14ac:dyDescent="0.25">
      <c r="A104">
        <v>102</v>
      </c>
      <c r="B104" s="1">
        <v>43336</v>
      </c>
      <c r="C104">
        <v>123334756</v>
      </c>
      <c r="D104">
        <f t="shared" si="3"/>
        <v>11557.099609999999</v>
      </c>
      <c r="E104" s="2">
        <f t="shared" si="4"/>
        <v>123.33475600000017</v>
      </c>
      <c r="F104" s="2">
        <f t="shared" si="5"/>
        <v>114.27172430917027</v>
      </c>
      <c r="I104" s="1">
        <v>43251</v>
      </c>
      <c r="J104">
        <v>10736.150390000001</v>
      </c>
    </row>
    <row r="105" spans="1:10" x14ac:dyDescent="0.25">
      <c r="A105">
        <v>103</v>
      </c>
      <c r="B105" s="1">
        <v>43339</v>
      </c>
      <c r="C105">
        <v>124765245</v>
      </c>
      <c r="D105">
        <f t="shared" si="3"/>
        <v>11691.950199999999</v>
      </c>
      <c r="E105" s="2">
        <f t="shared" si="4"/>
        <v>124.76524500000018</v>
      </c>
      <c r="F105" s="2">
        <f t="shared" si="5"/>
        <v>115.60507004152646</v>
      </c>
      <c r="I105" s="1">
        <v>43252</v>
      </c>
      <c r="J105">
        <v>10696.200199999999</v>
      </c>
    </row>
    <row r="106" spans="1:10" x14ac:dyDescent="0.25">
      <c r="A106">
        <v>104</v>
      </c>
      <c r="B106" s="1">
        <v>43340</v>
      </c>
      <c r="C106">
        <v>125507460</v>
      </c>
      <c r="D106">
        <f t="shared" si="3"/>
        <v>11738.5</v>
      </c>
      <c r="E106" s="2">
        <f t="shared" si="4"/>
        <v>125.50746000000017</v>
      </c>
      <c r="F106" s="2">
        <f t="shared" si="5"/>
        <v>116.06533482176981</v>
      </c>
      <c r="I106" s="1">
        <v>43255</v>
      </c>
      <c r="J106">
        <v>10628.5</v>
      </c>
    </row>
    <row r="107" spans="1:10" x14ac:dyDescent="0.25">
      <c r="A107">
        <v>105</v>
      </c>
      <c r="B107" s="1">
        <v>43341</v>
      </c>
      <c r="C107">
        <v>125102077</v>
      </c>
      <c r="D107">
        <f t="shared" si="3"/>
        <v>11691.900390000001</v>
      </c>
      <c r="E107" s="2">
        <f t="shared" si="4"/>
        <v>125.10207700000016</v>
      </c>
      <c r="F107" s="2">
        <f t="shared" si="5"/>
        <v>115.60457754126432</v>
      </c>
      <c r="I107" s="1">
        <v>43256</v>
      </c>
      <c r="J107">
        <v>10593.150390000001</v>
      </c>
    </row>
    <row r="108" spans="1:10" x14ac:dyDescent="0.25">
      <c r="A108">
        <v>106</v>
      </c>
      <c r="B108" s="1">
        <v>43342</v>
      </c>
      <c r="C108">
        <v>124895287</v>
      </c>
      <c r="D108">
        <f t="shared" si="3"/>
        <v>11676.799800000001</v>
      </c>
      <c r="E108" s="2">
        <f t="shared" si="4"/>
        <v>124.89528700000017</v>
      </c>
      <c r="F108" s="2">
        <f t="shared" si="5"/>
        <v>115.45526927919026</v>
      </c>
      <c r="I108" s="1">
        <v>43257</v>
      </c>
      <c r="J108">
        <v>10684.650390000001</v>
      </c>
    </row>
    <row r="109" spans="1:10" x14ac:dyDescent="0.25">
      <c r="A109">
        <v>107</v>
      </c>
      <c r="B109" s="1">
        <v>43343</v>
      </c>
      <c r="C109">
        <v>124755573</v>
      </c>
      <c r="D109">
        <f t="shared" si="3"/>
        <v>11680.5</v>
      </c>
      <c r="E109" s="2">
        <f t="shared" si="4"/>
        <v>124.75557300000017</v>
      </c>
      <c r="F109" s="2">
        <f t="shared" si="5"/>
        <v>115.49185529545362</v>
      </c>
      <c r="I109" s="1">
        <v>43258</v>
      </c>
      <c r="J109">
        <v>10768.349609999999</v>
      </c>
    </row>
    <row r="110" spans="1:10" x14ac:dyDescent="0.25">
      <c r="A110">
        <v>108</v>
      </c>
      <c r="B110" s="1">
        <v>43346</v>
      </c>
      <c r="C110">
        <v>123090209</v>
      </c>
      <c r="D110">
        <f t="shared" si="3"/>
        <v>11582.349609999999</v>
      </c>
      <c r="E110" s="2">
        <f t="shared" si="4"/>
        <v>123.09020900000017</v>
      </c>
      <c r="F110" s="2">
        <f t="shared" si="5"/>
        <v>114.52138565467862</v>
      </c>
      <c r="I110" s="1">
        <v>43259</v>
      </c>
      <c r="J110">
        <v>10767.650390000001</v>
      </c>
    </row>
    <row r="111" spans="1:10" x14ac:dyDescent="0.25">
      <c r="A111">
        <v>109</v>
      </c>
      <c r="B111" s="1">
        <v>43347</v>
      </c>
      <c r="C111">
        <v>122798022</v>
      </c>
      <c r="D111">
        <f t="shared" si="3"/>
        <v>11520.299800000001</v>
      </c>
      <c r="E111" s="2">
        <f t="shared" si="4"/>
        <v>122.79802200000017</v>
      </c>
      <c r="F111" s="2">
        <f t="shared" si="5"/>
        <v>113.90786331594055</v>
      </c>
      <c r="I111" s="1">
        <v>43262</v>
      </c>
      <c r="J111">
        <v>10786.950199999999</v>
      </c>
    </row>
    <row r="112" spans="1:10" x14ac:dyDescent="0.25">
      <c r="A112">
        <v>110</v>
      </c>
      <c r="B112" s="1">
        <v>43348</v>
      </c>
      <c r="C112">
        <v>121810700</v>
      </c>
      <c r="D112">
        <f t="shared" si="3"/>
        <v>11476.950199999999</v>
      </c>
      <c r="E112" s="2">
        <f t="shared" si="4"/>
        <v>121.81070000000017</v>
      </c>
      <c r="F112" s="2">
        <f t="shared" si="5"/>
        <v>113.47924076294059</v>
      </c>
      <c r="I112" s="1">
        <v>43263</v>
      </c>
      <c r="J112">
        <v>10842.849609999999</v>
      </c>
    </row>
    <row r="113" spans="1:10" x14ac:dyDescent="0.25">
      <c r="A113">
        <v>111</v>
      </c>
      <c r="B113" s="1">
        <v>43349</v>
      </c>
      <c r="C113">
        <v>122318502</v>
      </c>
      <c r="D113">
        <f t="shared" si="3"/>
        <v>11536.900390000001</v>
      </c>
      <c r="E113" s="2">
        <f t="shared" si="4"/>
        <v>122.31850200000017</v>
      </c>
      <c r="F113" s="2">
        <f t="shared" si="5"/>
        <v>114.0720029450745</v>
      </c>
      <c r="I113" s="1">
        <v>43264</v>
      </c>
      <c r="J113">
        <v>10856.700199999999</v>
      </c>
    </row>
    <row r="114" spans="1:10" x14ac:dyDescent="0.25">
      <c r="A114">
        <v>112</v>
      </c>
      <c r="B114" s="1">
        <v>43350</v>
      </c>
      <c r="C114">
        <v>122295946</v>
      </c>
      <c r="D114">
        <f t="shared" si="3"/>
        <v>11589.099609999999</v>
      </c>
      <c r="E114" s="2">
        <f t="shared" si="4"/>
        <v>122.29594600000016</v>
      </c>
      <c r="F114" s="2">
        <f t="shared" si="5"/>
        <v>114.58812680644819</v>
      </c>
      <c r="I114" s="1">
        <v>43265</v>
      </c>
      <c r="J114">
        <v>10808.049800000001</v>
      </c>
    </row>
    <row r="115" spans="1:10" x14ac:dyDescent="0.25">
      <c r="A115">
        <v>113</v>
      </c>
      <c r="B115" s="1">
        <v>43353</v>
      </c>
      <c r="C115">
        <v>120782105</v>
      </c>
      <c r="D115">
        <f t="shared" si="3"/>
        <v>11438.099609999999</v>
      </c>
      <c r="E115" s="2">
        <f t="shared" si="4"/>
        <v>120.78210500000014</v>
      </c>
      <c r="F115" s="2">
        <f t="shared" si="5"/>
        <v>113.09510252241809</v>
      </c>
      <c r="I115" s="1">
        <v>43266</v>
      </c>
      <c r="J115">
        <v>10817.700199999999</v>
      </c>
    </row>
    <row r="116" spans="1:10" x14ac:dyDescent="0.25">
      <c r="A116">
        <v>114</v>
      </c>
      <c r="B116" s="1">
        <v>43354</v>
      </c>
      <c r="C116">
        <v>119175094</v>
      </c>
      <c r="D116">
        <f t="shared" si="3"/>
        <v>11287.5</v>
      </c>
      <c r="E116" s="2">
        <f t="shared" si="4"/>
        <v>119.17509400000014</v>
      </c>
      <c r="F116" s="2">
        <f t="shared" si="5"/>
        <v>111.60603712575941</v>
      </c>
      <c r="I116" s="1">
        <v>43269</v>
      </c>
      <c r="J116">
        <v>10799.849609999999</v>
      </c>
    </row>
    <row r="117" spans="1:10" x14ac:dyDescent="0.25">
      <c r="A117">
        <v>115</v>
      </c>
      <c r="B117" s="1">
        <v>43355</v>
      </c>
      <c r="C117">
        <v>120562733</v>
      </c>
      <c r="D117">
        <f t="shared" si="3"/>
        <v>11369.900390000001</v>
      </c>
      <c r="E117" s="2">
        <f t="shared" si="4"/>
        <v>120.56273300000015</v>
      </c>
      <c r="F117" s="2">
        <f t="shared" si="5"/>
        <v>112.42077741240544</v>
      </c>
      <c r="I117" s="1">
        <v>43270</v>
      </c>
      <c r="J117">
        <v>10710.450199999999</v>
      </c>
    </row>
    <row r="118" spans="1:10" x14ac:dyDescent="0.25">
      <c r="A118">
        <v>116</v>
      </c>
      <c r="B118" s="1">
        <v>43357</v>
      </c>
      <c r="C118">
        <v>121402704</v>
      </c>
      <c r="D118">
        <f t="shared" si="3"/>
        <v>11515.200199999999</v>
      </c>
      <c r="E118" s="2">
        <f t="shared" si="4"/>
        <v>121.40270400000014</v>
      </c>
      <c r="F118" s="2">
        <f t="shared" si="5"/>
        <v>113.85744062296806</v>
      </c>
      <c r="I118" s="1">
        <v>43271</v>
      </c>
      <c r="J118">
        <v>10772.049800000001</v>
      </c>
    </row>
    <row r="119" spans="1:10" x14ac:dyDescent="0.25">
      <c r="A119">
        <v>117</v>
      </c>
      <c r="B119" s="1">
        <v>43360</v>
      </c>
      <c r="C119">
        <v>119769973</v>
      </c>
      <c r="D119">
        <f t="shared" si="3"/>
        <v>11377.75</v>
      </c>
      <c r="E119" s="2">
        <f t="shared" si="4"/>
        <v>119.76997300000014</v>
      </c>
      <c r="F119" s="2">
        <f t="shared" si="5"/>
        <v>112.49839104386348</v>
      </c>
      <c r="I119" s="1">
        <v>43272</v>
      </c>
      <c r="J119">
        <v>10741.099609999999</v>
      </c>
    </row>
    <row r="120" spans="1:10" x14ac:dyDescent="0.25">
      <c r="A120">
        <v>118</v>
      </c>
      <c r="B120" s="1">
        <v>43361</v>
      </c>
      <c r="C120">
        <v>119116099</v>
      </c>
      <c r="D120">
        <f t="shared" si="3"/>
        <v>11278.900390000001</v>
      </c>
      <c r="E120" s="2">
        <f t="shared" si="4"/>
        <v>119.11609900000013</v>
      </c>
      <c r="F120" s="2">
        <f t="shared" si="5"/>
        <v>111.52100781077141</v>
      </c>
      <c r="I120" s="1">
        <v>43273</v>
      </c>
      <c r="J120">
        <v>10821.849609999999</v>
      </c>
    </row>
    <row r="121" spans="1:10" x14ac:dyDescent="0.25">
      <c r="A121">
        <v>119</v>
      </c>
      <c r="B121" s="1">
        <v>43362</v>
      </c>
      <c r="C121">
        <v>118341877</v>
      </c>
      <c r="D121">
        <f t="shared" si="3"/>
        <v>11234.349609999999</v>
      </c>
      <c r="E121" s="2">
        <f t="shared" si="4"/>
        <v>118.34187700000014</v>
      </c>
      <c r="F121" s="2">
        <f t="shared" si="5"/>
        <v>111.08050849678145</v>
      </c>
      <c r="I121" s="1">
        <v>43276</v>
      </c>
      <c r="J121">
        <v>10762.450199999999</v>
      </c>
    </row>
    <row r="122" spans="1:10" x14ac:dyDescent="0.25">
      <c r="A122">
        <v>120</v>
      </c>
      <c r="B122" s="1">
        <v>43364</v>
      </c>
      <c r="C122">
        <v>117735470</v>
      </c>
      <c r="D122">
        <f t="shared" si="3"/>
        <v>11143.099609999999</v>
      </c>
      <c r="E122" s="2">
        <f t="shared" si="4"/>
        <v>117.73547000000013</v>
      </c>
      <c r="F122" s="2">
        <f t="shared" si="5"/>
        <v>110.17826700063743</v>
      </c>
      <c r="I122" s="1">
        <v>43277</v>
      </c>
      <c r="J122">
        <v>10769.150390000001</v>
      </c>
    </row>
    <row r="123" spans="1:10" x14ac:dyDescent="0.25">
      <c r="A123">
        <v>121</v>
      </c>
      <c r="B123" s="1">
        <v>43367</v>
      </c>
      <c r="C123">
        <v>116596386</v>
      </c>
      <c r="D123">
        <f t="shared" si="3"/>
        <v>10967.400390000001</v>
      </c>
      <c r="E123" s="2">
        <f t="shared" si="4"/>
        <v>116.59638600000012</v>
      </c>
      <c r="F123" s="2">
        <f t="shared" si="5"/>
        <v>108.44102725133185</v>
      </c>
      <c r="I123" s="1">
        <v>43278</v>
      </c>
      <c r="J123">
        <v>10671.400390000001</v>
      </c>
    </row>
    <row r="124" spans="1:10" x14ac:dyDescent="0.25">
      <c r="A124">
        <v>122</v>
      </c>
      <c r="B124" s="1">
        <v>43368</v>
      </c>
      <c r="C124">
        <v>118320556</v>
      </c>
      <c r="D124">
        <f t="shared" si="3"/>
        <v>11067.450199999999</v>
      </c>
      <c r="E124" s="2">
        <f t="shared" si="4"/>
        <v>118.32055600000014</v>
      </c>
      <c r="F124" s="2">
        <f t="shared" si="5"/>
        <v>109.43027755558744</v>
      </c>
      <c r="I124" s="1">
        <v>43279</v>
      </c>
      <c r="J124">
        <v>10589.099609999999</v>
      </c>
    </row>
    <row r="125" spans="1:10" x14ac:dyDescent="0.25">
      <c r="A125">
        <v>123</v>
      </c>
      <c r="B125" s="1">
        <v>43369</v>
      </c>
      <c r="C125">
        <v>117102996</v>
      </c>
      <c r="D125">
        <f t="shared" si="3"/>
        <v>11053.799800000001</v>
      </c>
      <c r="E125" s="2">
        <f t="shared" si="4"/>
        <v>117.10299600000015</v>
      </c>
      <c r="F125" s="2">
        <f t="shared" si="5"/>
        <v>109.29530816031114</v>
      </c>
      <c r="I125" s="1">
        <v>43280</v>
      </c>
      <c r="J125">
        <v>10714.299800000001</v>
      </c>
    </row>
    <row r="126" spans="1:10" x14ac:dyDescent="0.25">
      <c r="A126">
        <v>124</v>
      </c>
      <c r="B126" s="1">
        <v>43370</v>
      </c>
      <c r="C126">
        <v>116961636</v>
      </c>
      <c r="D126">
        <f t="shared" si="3"/>
        <v>10977.549800000001</v>
      </c>
      <c r="E126" s="2">
        <f t="shared" si="4"/>
        <v>116.96163600000014</v>
      </c>
      <c r="F126" s="2">
        <f t="shared" si="5"/>
        <v>108.54138033476613</v>
      </c>
      <c r="I126" s="1">
        <v>43283</v>
      </c>
      <c r="J126">
        <v>10657.299800000001</v>
      </c>
    </row>
    <row r="127" spans="1:10" x14ac:dyDescent="0.25">
      <c r="A127">
        <v>125</v>
      </c>
      <c r="B127" s="1">
        <v>43371</v>
      </c>
      <c r="C127">
        <v>117218256</v>
      </c>
      <c r="D127">
        <f t="shared" si="3"/>
        <v>10930.450199999999</v>
      </c>
      <c r="E127" s="2">
        <f t="shared" si="4"/>
        <v>117.21825600000014</v>
      </c>
      <c r="F127" s="2">
        <f t="shared" si="5"/>
        <v>108.07567936411643</v>
      </c>
      <c r="I127" s="1">
        <v>43284</v>
      </c>
      <c r="J127">
        <v>10699.900390000001</v>
      </c>
    </row>
    <row r="128" spans="1:10" x14ac:dyDescent="0.25">
      <c r="A128">
        <v>126</v>
      </c>
      <c r="B128" s="1">
        <v>43374</v>
      </c>
      <c r="C128">
        <v>118677985</v>
      </c>
      <c r="D128">
        <f t="shared" si="3"/>
        <v>11008.299800000001</v>
      </c>
      <c r="E128" s="2">
        <f t="shared" si="4"/>
        <v>118.67798500000015</v>
      </c>
      <c r="F128" s="2">
        <f t="shared" si="5"/>
        <v>108.84542335949412</v>
      </c>
      <c r="I128" s="1">
        <v>43285</v>
      </c>
      <c r="J128">
        <v>10769.900390000001</v>
      </c>
    </row>
    <row r="129" spans="1:10" x14ac:dyDescent="0.25">
      <c r="A129">
        <v>127</v>
      </c>
      <c r="B129" s="1">
        <v>43376</v>
      </c>
      <c r="C129">
        <v>116506369</v>
      </c>
      <c r="D129">
        <f t="shared" si="3"/>
        <v>10858.25</v>
      </c>
      <c r="E129" s="2">
        <f t="shared" si="4"/>
        <v>116.50636900000015</v>
      </c>
      <c r="F129" s="2">
        <f t="shared" si="5"/>
        <v>107.36179425211756</v>
      </c>
      <c r="I129" s="1">
        <v>43286</v>
      </c>
      <c r="J129">
        <v>10749.75</v>
      </c>
    </row>
    <row r="130" spans="1:10" x14ac:dyDescent="0.25">
      <c r="A130">
        <v>128</v>
      </c>
      <c r="B130" s="1">
        <v>43377</v>
      </c>
      <c r="C130">
        <v>113032649</v>
      </c>
      <c r="D130">
        <f t="shared" si="3"/>
        <v>10599.25</v>
      </c>
      <c r="E130" s="2">
        <f t="shared" si="4"/>
        <v>113.03264900000015</v>
      </c>
      <c r="F130" s="2">
        <f t="shared" si="5"/>
        <v>104.80091153977456</v>
      </c>
      <c r="I130" s="1">
        <v>43287</v>
      </c>
      <c r="J130">
        <v>10772.650390000001</v>
      </c>
    </row>
    <row r="131" spans="1:10" x14ac:dyDescent="0.25">
      <c r="A131">
        <v>129</v>
      </c>
      <c r="B131" s="1">
        <v>43378</v>
      </c>
      <c r="C131">
        <v>110818648</v>
      </c>
      <c r="D131">
        <f t="shared" ref="D131:D194" si="6">VLOOKUP(B131,$I$3:$J$1353,2,FALSE)</f>
        <v>10316.450199999999</v>
      </c>
      <c r="E131" s="2">
        <f t="shared" si="4"/>
        <v>110.81864800000015</v>
      </c>
      <c r="F131" s="2">
        <f t="shared" si="5"/>
        <v>102.00470644759672</v>
      </c>
      <c r="I131" s="1">
        <v>43290</v>
      </c>
      <c r="J131">
        <v>10852.900390000001</v>
      </c>
    </row>
    <row r="132" spans="1:10" x14ac:dyDescent="0.25">
      <c r="A132">
        <v>130</v>
      </c>
      <c r="B132" s="1">
        <v>43381</v>
      </c>
      <c r="C132">
        <v>111466815</v>
      </c>
      <c r="D132">
        <f t="shared" si="6"/>
        <v>10348.049800000001</v>
      </c>
      <c r="E132" s="2">
        <f t="shared" ref="E132:E195" si="7">+C132/C131*E131</f>
        <v>111.46681500000015</v>
      </c>
      <c r="F132" s="2">
        <f t="shared" ref="F132:F195" si="8">+D132/D131*F131</f>
        <v>102.31714995862744</v>
      </c>
      <c r="I132" s="1">
        <v>43291</v>
      </c>
      <c r="J132">
        <v>10947.25</v>
      </c>
    </row>
    <row r="133" spans="1:10" x14ac:dyDescent="0.25">
      <c r="A133">
        <v>131</v>
      </c>
      <c r="B133" s="1">
        <v>43382</v>
      </c>
      <c r="C133">
        <v>110798565</v>
      </c>
      <c r="D133">
        <f t="shared" si="6"/>
        <v>10301.049800000001</v>
      </c>
      <c r="E133" s="2">
        <f t="shared" si="7"/>
        <v>110.79856500000015</v>
      </c>
      <c r="F133" s="2">
        <f t="shared" si="8"/>
        <v>101.85243379075052</v>
      </c>
      <c r="I133" s="1">
        <v>43292</v>
      </c>
      <c r="J133">
        <v>10948.299800000001</v>
      </c>
    </row>
    <row r="134" spans="1:10" x14ac:dyDescent="0.25">
      <c r="A134">
        <v>132</v>
      </c>
      <c r="B134" s="1">
        <v>43383</v>
      </c>
      <c r="C134">
        <v>111976930</v>
      </c>
      <c r="D134">
        <f t="shared" si="6"/>
        <v>10460.099609999999</v>
      </c>
      <c r="E134" s="2">
        <f t="shared" si="7"/>
        <v>111.97693000000015</v>
      </c>
      <c r="F134" s="2">
        <f t="shared" si="8"/>
        <v>103.42505119936226</v>
      </c>
      <c r="I134" s="1">
        <v>43293</v>
      </c>
      <c r="J134">
        <v>11023.200199999999</v>
      </c>
    </row>
    <row r="135" spans="1:10" x14ac:dyDescent="0.25">
      <c r="A135">
        <v>133</v>
      </c>
      <c r="B135" s="1">
        <v>43384</v>
      </c>
      <c r="C135">
        <v>109226344</v>
      </c>
      <c r="D135">
        <f t="shared" si="6"/>
        <v>10234.650390000001</v>
      </c>
      <c r="E135" s="2">
        <f t="shared" si="7"/>
        <v>109.22634400000015</v>
      </c>
      <c r="F135" s="2">
        <f t="shared" si="8"/>
        <v>101.19590444256993</v>
      </c>
      <c r="I135" s="1">
        <v>43294</v>
      </c>
      <c r="J135">
        <v>11018.900390000001</v>
      </c>
    </row>
    <row r="136" spans="1:10" x14ac:dyDescent="0.25">
      <c r="A136">
        <v>134</v>
      </c>
      <c r="B136" s="1">
        <v>43385</v>
      </c>
      <c r="C136">
        <v>111574115</v>
      </c>
      <c r="D136">
        <f t="shared" si="6"/>
        <v>10472.5</v>
      </c>
      <c r="E136" s="2">
        <f t="shared" si="7"/>
        <v>111.57411500000015</v>
      </c>
      <c r="F136" s="2">
        <f t="shared" si="8"/>
        <v>103.54766102321287</v>
      </c>
      <c r="I136" s="1">
        <v>43297</v>
      </c>
      <c r="J136">
        <v>10936.849609999999</v>
      </c>
    </row>
    <row r="137" spans="1:10" x14ac:dyDescent="0.25">
      <c r="A137">
        <v>135</v>
      </c>
      <c r="B137" s="1">
        <v>43388</v>
      </c>
      <c r="C137">
        <v>112308875</v>
      </c>
      <c r="D137">
        <f t="shared" si="6"/>
        <v>10512.5</v>
      </c>
      <c r="E137" s="2">
        <f t="shared" si="7"/>
        <v>112.30887500000014</v>
      </c>
      <c r="F137" s="2">
        <f t="shared" si="8"/>
        <v>103.94316414481024</v>
      </c>
      <c r="I137" s="1">
        <v>43298</v>
      </c>
      <c r="J137">
        <v>11008.049800000001</v>
      </c>
    </row>
    <row r="138" spans="1:10" x14ac:dyDescent="0.25">
      <c r="A138">
        <v>136</v>
      </c>
      <c r="B138" s="1">
        <v>43389</v>
      </c>
      <c r="C138">
        <v>113113248</v>
      </c>
      <c r="D138">
        <f t="shared" si="6"/>
        <v>10584.75</v>
      </c>
      <c r="E138" s="2">
        <f t="shared" si="7"/>
        <v>113.11324800000014</v>
      </c>
      <c r="F138" s="2">
        <f t="shared" si="8"/>
        <v>104.6575416581955</v>
      </c>
      <c r="I138" s="1">
        <v>43299</v>
      </c>
      <c r="J138">
        <v>10980.450199999999</v>
      </c>
    </row>
    <row r="139" spans="1:10" x14ac:dyDescent="0.25">
      <c r="A139">
        <v>137</v>
      </c>
      <c r="B139" s="1">
        <v>43390</v>
      </c>
      <c r="C139">
        <v>112321036</v>
      </c>
      <c r="D139">
        <f t="shared" si="6"/>
        <v>10453.049800000001</v>
      </c>
      <c r="E139" s="2">
        <f t="shared" si="7"/>
        <v>112.32103600000013</v>
      </c>
      <c r="F139" s="2">
        <f t="shared" si="8"/>
        <v>103.35534565282053</v>
      </c>
      <c r="I139" s="1">
        <v>43300</v>
      </c>
      <c r="J139">
        <v>10957.099609999999</v>
      </c>
    </row>
    <row r="140" spans="1:10" x14ac:dyDescent="0.25">
      <c r="A140">
        <v>138</v>
      </c>
      <c r="B140" s="1">
        <v>43392</v>
      </c>
      <c r="C140">
        <v>111095464</v>
      </c>
      <c r="D140">
        <f t="shared" si="6"/>
        <v>10303.549800000001</v>
      </c>
      <c r="E140" s="2">
        <f t="shared" si="7"/>
        <v>111.09546400000013</v>
      </c>
      <c r="F140" s="2">
        <f t="shared" si="8"/>
        <v>101.87715273585034</v>
      </c>
      <c r="I140" s="1">
        <v>43301</v>
      </c>
      <c r="J140">
        <v>11010.200199999999</v>
      </c>
    </row>
    <row r="141" spans="1:10" x14ac:dyDescent="0.25">
      <c r="A141">
        <v>139</v>
      </c>
      <c r="B141" s="1">
        <v>43395</v>
      </c>
      <c r="C141">
        <v>110385407</v>
      </c>
      <c r="D141">
        <f t="shared" si="6"/>
        <v>10245.25</v>
      </c>
      <c r="E141" s="2">
        <f t="shared" si="7"/>
        <v>110.38540700000013</v>
      </c>
      <c r="F141" s="2">
        <f t="shared" si="8"/>
        <v>101.30070891363778</v>
      </c>
      <c r="I141" s="1">
        <v>43304</v>
      </c>
      <c r="J141">
        <v>11084.75</v>
      </c>
    </row>
    <row r="142" spans="1:10" x14ac:dyDescent="0.25">
      <c r="A142">
        <v>140</v>
      </c>
      <c r="B142" s="1">
        <v>43396</v>
      </c>
      <c r="C142">
        <v>109102275</v>
      </c>
      <c r="D142">
        <f t="shared" si="6"/>
        <v>10146.799800000001</v>
      </c>
      <c r="E142" s="2">
        <f t="shared" si="7"/>
        <v>109.10227500000013</v>
      </c>
      <c r="F142" s="2">
        <f t="shared" si="8"/>
        <v>100.32727487809063</v>
      </c>
      <c r="I142" s="1">
        <v>43305</v>
      </c>
      <c r="J142">
        <v>11134.299800000001</v>
      </c>
    </row>
    <row r="143" spans="1:10" x14ac:dyDescent="0.25">
      <c r="A143">
        <v>141</v>
      </c>
      <c r="B143" s="1">
        <v>43397</v>
      </c>
      <c r="C143">
        <v>109587215</v>
      </c>
      <c r="D143">
        <f t="shared" si="6"/>
        <v>10224.75</v>
      </c>
      <c r="E143" s="2">
        <f t="shared" si="7"/>
        <v>109.58721500000013</v>
      </c>
      <c r="F143" s="2">
        <f t="shared" si="8"/>
        <v>101.09801356381912</v>
      </c>
      <c r="I143" s="1">
        <v>43306</v>
      </c>
      <c r="J143">
        <v>11132</v>
      </c>
    </row>
    <row r="144" spans="1:10" x14ac:dyDescent="0.25">
      <c r="A144">
        <v>142</v>
      </c>
      <c r="B144" s="1">
        <v>43398</v>
      </c>
      <c r="C144">
        <v>108907368</v>
      </c>
      <c r="D144">
        <f t="shared" si="6"/>
        <v>10124.900390000001</v>
      </c>
      <c r="E144" s="2">
        <f t="shared" si="7"/>
        <v>108.90736800000013</v>
      </c>
      <c r="F144" s="2">
        <f t="shared" si="8"/>
        <v>100.11074275268712</v>
      </c>
      <c r="I144" s="1">
        <v>43307</v>
      </c>
      <c r="J144">
        <v>11167.299800000001</v>
      </c>
    </row>
    <row r="145" spans="1:10" x14ac:dyDescent="0.25">
      <c r="A145">
        <v>143</v>
      </c>
      <c r="B145" s="1">
        <v>43399</v>
      </c>
      <c r="C145">
        <v>107723095</v>
      </c>
      <c r="D145">
        <f t="shared" si="6"/>
        <v>10030</v>
      </c>
      <c r="E145" s="2">
        <f t="shared" si="7"/>
        <v>107.72309500000013</v>
      </c>
      <c r="F145" s="2">
        <f t="shared" si="8"/>
        <v>99.1724077405419</v>
      </c>
      <c r="I145" s="1">
        <v>43308</v>
      </c>
      <c r="J145">
        <v>11278.349609999999</v>
      </c>
    </row>
    <row r="146" spans="1:10" x14ac:dyDescent="0.25">
      <c r="A146">
        <v>144</v>
      </c>
      <c r="B146" s="1">
        <v>43402</v>
      </c>
      <c r="C146">
        <v>109470323</v>
      </c>
      <c r="D146">
        <f t="shared" si="6"/>
        <v>10250.849609999999</v>
      </c>
      <c r="E146" s="2">
        <f t="shared" si="7"/>
        <v>109.47032300000014</v>
      </c>
      <c r="F146" s="2">
        <f t="shared" si="8"/>
        <v>101.35607549450597</v>
      </c>
      <c r="I146" s="1">
        <v>43311</v>
      </c>
      <c r="J146">
        <v>11319.549800000001</v>
      </c>
    </row>
    <row r="147" spans="1:10" x14ac:dyDescent="0.25">
      <c r="A147">
        <v>145</v>
      </c>
      <c r="B147" s="1">
        <v>43403</v>
      </c>
      <c r="C147">
        <v>109417471</v>
      </c>
      <c r="D147">
        <f t="shared" si="6"/>
        <v>10198.400390000001</v>
      </c>
      <c r="E147" s="2">
        <f t="shared" si="7"/>
        <v>109.41747100000013</v>
      </c>
      <c r="F147" s="2">
        <f t="shared" si="8"/>
        <v>100.83747973862229</v>
      </c>
      <c r="I147" s="1">
        <v>43312</v>
      </c>
      <c r="J147">
        <v>11356.5</v>
      </c>
    </row>
    <row r="148" spans="1:10" x14ac:dyDescent="0.25">
      <c r="A148">
        <v>146</v>
      </c>
      <c r="B148" s="1">
        <v>43404</v>
      </c>
      <c r="C148">
        <v>111245619</v>
      </c>
      <c r="D148">
        <f t="shared" si="6"/>
        <v>10386.599609999999</v>
      </c>
      <c r="E148" s="2">
        <f t="shared" si="7"/>
        <v>111.24561900000013</v>
      </c>
      <c r="F148" s="2">
        <f t="shared" si="8"/>
        <v>102.69831421342707</v>
      </c>
      <c r="I148" s="1">
        <v>43313</v>
      </c>
      <c r="J148">
        <v>11346.200199999999</v>
      </c>
    </row>
    <row r="149" spans="1:10" x14ac:dyDescent="0.25">
      <c r="A149">
        <v>147</v>
      </c>
      <c r="B149" s="1">
        <v>43405</v>
      </c>
      <c r="C149">
        <v>110762690</v>
      </c>
      <c r="D149">
        <f t="shared" si="6"/>
        <v>10380.450199999999</v>
      </c>
      <c r="E149" s="2">
        <f t="shared" si="7"/>
        <v>110.76269000000013</v>
      </c>
      <c r="F149" s="2">
        <f t="shared" si="8"/>
        <v>102.63751144215252</v>
      </c>
      <c r="I149" s="1">
        <v>43314</v>
      </c>
      <c r="J149">
        <v>11244.700199999999</v>
      </c>
    </row>
    <row r="150" spans="1:10" x14ac:dyDescent="0.25">
      <c r="A150">
        <v>148</v>
      </c>
      <c r="B150" s="1">
        <v>43406</v>
      </c>
      <c r="C150">
        <v>112437948</v>
      </c>
      <c r="D150">
        <f t="shared" si="6"/>
        <v>10553</v>
      </c>
      <c r="E150" s="2">
        <f t="shared" si="7"/>
        <v>112.43794800000013</v>
      </c>
      <c r="F150" s="2">
        <f t="shared" si="8"/>
        <v>104.34361105542759</v>
      </c>
      <c r="I150" s="1">
        <v>43315</v>
      </c>
      <c r="J150">
        <v>11360.799800000001</v>
      </c>
    </row>
    <row r="151" spans="1:10" x14ac:dyDescent="0.25">
      <c r="A151">
        <v>149</v>
      </c>
      <c r="B151" s="1">
        <v>43409</v>
      </c>
      <c r="C151">
        <v>112644294</v>
      </c>
      <c r="D151">
        <f t="shared" si="6"/>
        <v>10524</v>
      </c>
      <c r="E151" s="2">
        <f t="shared" si="7"/>
        <v>112.64429400000013</v>
      </c>
      <c r="F151" s="2">
        <f t="shared" si="8"/>
        <v>104.05687129226949</v>
      </c>
      <c r="I151" s="1">
        <v>43318</v>
      </c>
      <c r="J151">
        <v>11387.099609999999</v>
      </c>
    </row>
    <row r="152" spans="1:10" x14ac:dyDescent="0.25">
      <c r="A152">
        <v>150</v>
      </c>
      <c r="B152" s="1">
        <v>43410</v>
      </c>
      <c r="C152">
        <v>112478008</v>
      </c>
      <c r="D152">
        <f t="shared" si="6"/>
        <v>10530</v>
      </c>
      <c r="E152" s="2">
        <f t="shared" si="7"/>
        <v>112.47800800000013</v>
      </c>
      <c r="F152" s="2">
        <f t="shared" si="8"/>
        <v>104.1161967605091</v>
      </c>
      <c r="I152" s="1">
        <v>43319</v>
      </c>
      <c r="J152">
        <v>11389.450199999999</v>
      </c>
    </row>
    <row r="153" spans="1:10" x14ac:dyDescent="0.25">
      <c r="A153">
        <v>151</v>
      </c>
      <c r="B153" s="1">
        <v>43411</v>
      </c>
      <c r="C153">
        <v>113249947</v>
      </c>
      <c r="D153">
        <f t="shared" si="6"/>
        <v>10598.400390000001</v>
      </c>
      <c r="E153" s="2">
        <f t="shared" si="7"/>
        <v>113.24994700000012</v>
      </c>
      <c r="F153" s="2">
        <f t="shared" si="8"/>
        <v>104.79251095459605</v>
      </c>
      <c r="I153" s="1">
        <v>43320</v>
      </c>
      <c r="J153">
        <v>11450</v>
      </c>
    </row>
    <row r="154" spans="1:10" x14ac:dyDescent="0.25">
      <c r="A154">
        <v>152</v>
      </c>
      <c r="B154" s="1">
        <v>43413</v>
      </c>
      <c r="C154">
        <v>112630892</v>
      </c>
      <c r="D154">
        <f t="shared" si="6"/>
        <v>10585.200199999999</v>
      </c>
      <c r="E154" s="2">
        <f t="shared" si="7"/>
        <v>112.63089200000012</v>
      </c>
      <c r="F154" s="2">
        <f t="shared" si="8"/>
        <v>104.66199304582908</v>
      </c>
      <c r="I154" s="1">
        <v>43321</v>
      </c>
      <c r="J154">
        <v>11470.700199999999</v>
      </c>
    </row>
    <row r="155" spans="1:10" x14ac:dyDescent="0.25">
      <c r="A155">
        <v>153</v>
      </c>
      <c r="B155" s="1">
        <v>43416</v>
      </c>
      <c r="C155">
        <v>111822623</v>
      </c>
      <c r="D155">
        <f t="shared" si="6"/>
        <v>10482.200199999999</v>
      </c>
      <c r="E155" s="2">
        <f t="shared" si="7"/>
        <v>111.82262300000012</v>
      </c>
      <c r="F155" s="2">
        <f t="shared" si="8"/>
        <v>103.64357250771583</v>
      </c>
      <c r="I155" s="1">
        <v>43322</v>
      </c>
      <c r="J155">
        <v>11429.5</v>
      </c>
    </row>
    <row r="156" spans="1:10" x14ac:dyDescent="0.25">
      <c r="A156">
        <v>154</v>
      </c>
      <c r="B156" s="1">
        <v>43417</v>
      </c>
      <c r="C156">
        <v>112848789</v>
      </c>
      <c r="D156">
        <f t="shared" si="6"/>
        <v>10582.5</v>
      </c>
      <c r="E156" s="2">
        <f t="shared" si="7"/>
        <v>112.84878900000012</v>
      </c>
      <c r="F156" s="2">
        <f t="shared" si="8"/>
        <v>104.63529460760564</v>
      </c>
      <c r="I156" s="1">
        <v>43325</v>
      </c>
      <c r="J156">
        <v>11355.75</v>
      </c>
    </row>
    <row r="157" spans="1:10" x14ac:dyDescent="0.25">
      <c r="A157">
        <v>155</v>
      </c>
      <c r="B157" s="1">
        <v>43418</v>
      </c>
      <c r="C157">
        <v>112911488</v>
      </c>
      <c r="D157">
        <f t="shared" si="6"/>
        <v>10576.299800000001</v>
      </c>
      <c r="E157" s="2">
        <f t="shared" si="7"/>
        <v>112.91148800000012</v>
      </c>
      <c r="F157" s="2">
        <f t="shared" si="8"/>
        <v>104.57398964624244</v>
      </c>
      <c r="I157" s="1">
        <v>43326</v>
      </c>
      <c r="J157">
        <v>11435.099609999999</v>
      </c>
    </row>
    <row r="158" spans="1:10" x14ac:dyDescent="0.25">
      <c r="A158">
        <v>156</v>
      </c>
      <c r="B158" s="1">
        <v>43419</v>
      </c>
      <c r="C158">
        <v>113430600</v>
      </c>
      <c r="D158">
        <f t="shared" si="6"/>
        <v>10616.700199999999</v>
      </c>
      <c r="E158" s="2">
        <f t="shared" si="7"/>
        <v>113.43060000000013</v>
      </c>
      <c r="F158" s="2">
        <f t="shared" si="8"/>
        <v>104.97345175408699</v>
      </c>
      <c r="I158" s="1">
        <v>43328</v>
      </c>
      <c r="J158">
        <v>11385.049800000001</v>
      </c>
    </row>
    <row r="159" spans="1:10" x14ac:dyDescent="0.25">
      <c r="A159">
        <v>157</v>
      </c>
      <c r="B159" s="1">
        <v>43420</v>
      </c>
      <c r="C159">
        <v>114203880</v>
      </c>
      <c r="D159">
        <f t="shared" si="6"/>
        <v>10682.200199999999</v>
      </c>
      <c r="E159" s="2">
        <f t="shared" si="7"/>
        <v>114.20388000000013</v>
      </c>
      <c r="F159" s="2">
        <f t="shared" si="8"/>
        <v>105.6210881157027</v>
      </c>
      <c r="I159" s="1">
        <v>43329</v>
      </c>
      <c r="J159">
        <v>11470.75</v>
      </c>
    </row>
    <row r="160" spans="1:10" x14ac:dyDescent="0.25">
      <c r="A160">
        <v>158</v>
      </c>
      <c r="B160" s="1">
        <v>43423</v>
      </c>
      <c r="C160">
        <v>115142782</v>
      </c>
      <c r="D160">
        <f t="shared" si="6"/>
        <v>10763.400390000001</v>
      </c>
      <c r="E160" s="2">
        <f t="shared" si="7"/>
        <v>115.14278200000012</v>
      </c>
      <c r="F160" s="2">
        <f t="shared" si="8"/>
        <v>106.42396133118523</v>
      </c>
      <c r="I160" s="1">
        <v>43332</v>
      </c>
      <c r="J160">
        <v>11551.75</v>
      </c>
    </row>
    <row r="161" spans="1:10" x14ac:dyDescent="0.25">
      <c r="A161">
        <v>159</v>
      </c>
      <c r="B161" s="1">
        <v>43424</v>
      </c>
      <c r="C161">
        <v>114099339</v>
      </c>
      <c r="D161">
        <f t="shared" si="6"/>
        <v>10656.200199999999</v>
      </c>
      <c r="E161" s="2">
        <f t="shared" si="7"/>
        <v>114.09933900000013</v>
      </c>
      <c r="F161" s="2">
        <f t="shared" si="8"/>
        <v>105.36401108666442</v>
      </c>
      <c r="I161" s="1">
        <v>43333</v>
      </c>
      <c r="J161">
        <v>11570.900390000001</v>
      </c>
    </row>
    <row r="162" spans="1:10" x14ac:dyDescent="0.25">
      <c r="A162">
        <v>160</v>
      </c>
      <c r="B162" s="1">
        <v>43425</v>
      </c>
      <c r="C162">
        <v>113131526</v>
      </c>
      <c r="D162">
        <f t="shared" si="6"/>
        <v>10600.049800000001</v>
      </c>
      <c r="E162" s="2">
        <f t="shared" si="7"/>
        <v>113.13152600000012</v>
      </c>
      <c r="F162" s="2">
        <f t="shared" si="8"/>
        <v>104.80881962469091</v>
      </c>
      <c r="I162" s="1">
        <v>43335</v>
      </c>
      <c r="J162">
        <v>11582.75</v>
      </c>
    </row>
    <row r="163" spans="1:10" x14ac:dyDescent="0.25">
      <c r="A163">
        <v>161</v>
      </c>
      <c r="B163" s="1">
        <v>43426</v>
      </c>
      <c r="C163">
        <v>112600125</v>
      </c>
      <c r="D163">
        <f t="shared" si="6"/>
        <v>10526.75</v>
      </c>
      <c r="E163" s="2">
        <f t="shared" si="7"/>
        <v>112.60012500000012</v>
      </c>
      <c r="F163" s="2">
        <f t="shared" si="8"/>
        <v>104.08406213187932</v>
      </c>
      <c r="I163" s="1">
        <v>43336</v>
      </c>
      <c r="J163">
        <v>11557.099609999999</v>
      </c>
    </row>
    <row r="164" spans="1:10" x14ac:dyDescent="0.25">
      <c r="A164">
        <v>162</v>
      </c>
      <c r="B164" s="1">
        <v>43430</v>
      </c>
      <c r="C164">
        <v>114268232</v>
      </c>
      <c r="D164">
        <f t="shared" si="6"/>
        <v>10628.599609999999</v>
      </c>
      <c r="E164" s="2">
        <f t="shared" si="7"/>
        <v>114.26823200000013</v>
      </c>
      <c r="F164" s="2">
        <f t="shared" si="8"/>
        <v>105.0911080990912</v>
      </c>
      <c r="I164" s="1">
        <v>43339</v>
      </c>
      <c r="J164">
        <v>11691.950199999999</v>
      </c>
    </row>
    <row r="165" spans="1:10" x14ac:dyDescent="0.25">
      <c r="A165">
        <v>163</v>
      </c>
      <c r="B165" s="1">
        <v>43431</v>
      </c>
      <c r="C165">
        <v>115418613</v>
      </c>
      <c r="D165">
        <f t="shared" si="6"/>
        <v>10685.599609999999</v>
      </c>
      <c r="E165" s="2">
        <f t="shared" si="7"/>
        <v>115.41861300000012</v>
      </c>
      <c r="F165" s="2">
        <f t="shared" si="8"/>
        <v>105.65470004736747</v>
      </c>
      <c r="I165" s="1">
        <v>43340</v>
      </c>
      <c r="J165">
        <v>11738.5</v>
      </c>
    </row>
    <row r="166" spans="1:10" x14ac:dyDescent="0.25">
      <c r="A166">
        <v>164</v>
      </c>
      <c r="B166" s="1">
        <v>43432</v>
      </c>
      <c r="C166">
        <v>116618578</v>
      </c>
      <c r="D166">
        <f t="shared" si="6"/>
        <v>10728.849609999999</v>
      </c>
      <c r="E166" s="2">
        <f t="shared" si="7"/>
        <v>116.61857800000011</v>
      </c>
      <c r="F166" s="2">
        <f t="shared" si="8"/>
        <v>106.08233779759463</v>
      </c>
      <c r="I166" s="1">
        <v>43341</v>
      </c>
      <c r="J166">
        <v>11691.900390000001</v>
      </c>
    </row>
    <row r="167" spans="1:10" x14ac:dyDescent="0.25">
      <c r="A167">
        <v>165</v>
      </c>
      <c r="B167" s="1">
        <v>43433</v>
      </c>
      <c r="C167">
        <v>117951276</v>
      </c>
      <c r="D167">
        <f t="shared" si="6"/>
        <v>10858.700199999999</v>
      </c>
      <c r="E167" s="2">
        <f t="shared" si="7"/>
        <v>117.95127600000011</v>
      </c>
      <c r="F167" s="2">
        <f t="shared" si="8"/>
        <v>107.36624563975117</v>
      </c>
      <c r="I167" s="1">
        <v>43342</v>
      </c>
      <c r="J167">
        <v>11676.799800000001</v>
      </c>
    </row>
    <row r="168" spans="1:10" x14ac:dyDescent="0.25">
      <c r="A168">
        <v>166</v>
      </c>
      <c r="B168" s="1">
        <v>43434</v>
      </c>
      <c r="C168">
        <v>118359551</v>
      </c>
      <c r="D168">
        <f t="shared" si="6"/>
        <v>10876.75</v>
      </c>
      <c r="E168" s="2">
        <f t="shared" si="7"/>
        <v>118.35955100000011</v>
      </c>
      <c r="F168" s="2">
        <f t="shared" si="8"/>
        <v>107.54471444585639</v>
      </c>
      <c r="I168" s="1">
        <v>43343</v>
      </c>
      <c r="J168">
        <v>11680.5</v>
      </c>
    </row>
    <row r="169" spans="1:10" x14ac:dyDescent="0.25">
      <c r="A169">
        <v>167</v>
      </c>
      <c r="B169" s="1">
        <v>43437</v>
      </c>
      <c r="C169">
        <v>118836874</v>
      </c>
      <c r="D169">
        <f t="shared" si="6"/>
        <v>10883.75</v>
      </c>
      <c r="E169" s="2">
        <f t="shared" si="7"/>
        <v>118.83687400000011</v>
      </c>
      <c r="F169" s="2">
        <f t="shared" si="8"/>
        <v>107.61392749213593</v>
      </c>
      <c r="I169" s="1">
        <v>43346</v>
      </c>
      <c r="J169">
        <v>11582.349609999999</v>
      </c>
    </row>
    <row r="170" spans="1:10" x14ac:dyDescent="0.25">
      <c r="A170">
        <v>168</v>
      </c>
      <c r="B170" s="1">
        <v>43438</v>
      </c>
      <c r="C170">
        <v>118458915</v>
      </c>
      <c r="D170">
        <f t="shared" si="6"/>
        <v>10869.5</v>
      </c>
      <c r="E170" s="2">
        <f t="shared" si="7"/>
        <v>118.45891500000012</v>
      </c>
      <c r="F170" s="2">
        <f t="shared" si="8"/>
        <v>107.47302950506686</v>
      </c>
      <c r="I170" s="1">
        <v>43347</v>
      </c>
      <c r="J170">
        <v>11520.299800000001</v>
      </c>
    </row>
    <row r="171" spans="1:10" x14ac:dyDescent="0.25">
      <c r="A171">
        <v>169</v>
      </c>
      <c r="B171" s="1">
        <v>43439</v>
      </c>
      <c r="C171">
        <v>118280557</v>
      </c>
      <c r="D171">
        <f t="shared" si="6"/>
        <v>10782.900390000001</v>
      </c>
      <c r="E171" s="2">
        <f t="shared" si="7"/>
        <v>118.28055700000012</v>
      </c>
      <c r="F171" s="2">
        <f t="shared" si="8"/>
        <v>106.61676910296399</v>
      </c>
      <c r="I171" s="1">
        <v>43348</v>
      </c>
      <c r="J171">
        <v>11476.950199999999</v>
      </c>
    </row>
    <row r="172" spans="1:10" x14ac:dyDescent="0.25">
      <c r="A172">
        <v>170</v>
      </c>
      <c r="B172" s="1">
        <v>43440</v>
      </c>
      <c r="C172">
        <v>116106148</v>
      </c>
      <c r="D172">
        <f t="shared" si="6"/>
        <v>10601.150390000001</v>
      </c>
      <c r="E172" s="2">
        <f t="shared" si="7"/>
        <v>116.10614800000012</v>
      </c>
      <c r="F172" s="2">
        <f t="shared" si="8"/>
        <v>104.81970179420591</v>
      </c>
      <c r="I172" s="1">
        <v>43349</v>
      </c>
      <c r="J172">
        <v>11536.900390000001</v>
      </c>
    </row>
    <row r="173" spans="1:10" x14ac:dyDescent="0.25">
      <c r="A173">
        <v>171</v>
      </c>
      <c r="B173" s="1">
        <v>43441</v>
      </c>
      <c r="C173">
        <v>117856060</v>
      </c>
      <c r="D173">
        <f t="shared" si="6"/>
        <v>10693.700199999999</v>
      </c>
      <c r="E173" s="2">
        <f t="shared" si="7"/>
        <v>117.85606000000013</v>
      </c>
      <c r="F173" s="2">
        <f t="shared" si="8"/>
        <v>105.734795263162</v>
      </c>
      <c r="I173" s="1">
        <v>43350</v>
      </c>
      <c r="J173">
        <v>11589.099609999999</v>
      </c>
    </row>
    <row r="174" spans="1:10" x14ac:dyDescent="0.25">
      <c r="A174">
        <v>172</v>
      </c>
      <c r="B174" s="1">
        <v>43444</v>
      </c>
      <c r="C174">
        <v>115486097</v>
      </c>
      <c r="D174">
        <f t="shared" si="6"/>
        <v>10488.450199999999</v>
      </c>
      <c r="E174" s="2">
        <f t="shared" si="7"/>
        <v>115.48609700000011</v>
      </c>
      <c r="F174" s="2">
        <f t="shared" si="8"/>
        <v>103.70536987046547</v>
      </c>
      <c r="I174" s="1">
        <v>43353</v>
      </c>
      <c r="J174">
        <v>11438.099609999999</v>
      </c>
    </row>
    <row r="175" spans="1:10" x14ac:dyDescent="0.25">
      <c r="A175">
        <v>173</v>
      </c>
      <c r="B175" s="1">
        <v>43445</v>
      </c>
      <c r="C175">
        <v>116261259</v>
      </c>
      <c r="D175">
        <f t="shared" si="6"/>
        <v>10549.150390000001</v>
      </c>
      <c r="E175" s="2">
        <f t="shared" si="7"/>
        <v>116.26125900000011</v>
      </c>
      <c r="F175" s="2">
        <f t="shared" si="8"/>
        <v>104.30554773612933</v>
      </c>
      <c r="I175" s="1">
        <v>43354</v>
      </c>
      <c r="J175">
        <v>11287.5</v>
      </c>
    </row>
    <row r="176" spans="1:10" x14ac:dyDescent="0.25">
      <c r="A176">
        <v>174</v>
      </c>
      <c r="B176" s="1">
        <v>43446</v>
      </c>
      <c r="C176">
        <v>117847953</v>
      </c>
      <c r="D176">
        <f t="shared" si="6"/>
        <v>10737.599609999999</v>
      </c>
      <c r="E176" s="2">
        <f t="shared" si="7"/>
        <v>117.8479530000001</v>
      </c>
      <c r="F176" s="2">
        <f t="shared" si="8"/>
        <v>106.16885410544408</v>
      </c>
      <c r="I176" s="1">
        <v>43355</v>
      </c>
      <c r="J176">
        <v>11369.900390000001</v>
      </c>
    </row>
    <row r="177" spans="1:10" x14ac:dyDescent="0.25">
      <c r="A177">
        <v>175</v>
      </c>
      <c r="B177" s="1">
        <v>43447</v>
      </c>
      <c r="C177">
        <v>118741275</v>
      </c>
      <c r="D177">
        <f t="shared" si="6"/>
        <v>10791.549800000001</v>
      </c>
      <c r="E177" s="2">
        <f t="shared" si="7"/>
        <v>118.7412750000001</v>
      </c>
      <c r="F177" s="2">
        <f t="shared" si="8"/>
        <v>106.70229081933839</v>
      </c>
      <c r="I177" s="1">
        <v>43357</v>
      </c>
      <c r="J177">
        <v>11515.200199999999</v>
      </c>
    </row>
    <row r="178" spans="1:10" x14ac:dyDescent="0.25">
      <c r="A178">
        <v>176</v>
      </c>
      <c r="B178" s="1">
        <v>43448</v>
      </c>
      <c r="C178">
        <v>118734424</v>
      </c>
      <c r="D178">
        <f t="shared" si="6"/>
        <v>10805.450199999999</v>
      </c>
      <c r="E178" s="2">
        <f t="shared" si="7"/>
        <v>118.7344240000001</v>
      </c>
      <c r="F178" s="2">
        <f t="shared" si="8"/>
        <v>106.83973210912468</v>
      </c>
      <c r="I178" s="1">
        <v>43360</v>
      </c>
      <c r="J178">
        <v>11377.75</v>
      </c>
    </row>
    <row r="179" spans="1:10" x14ac:dyDescent="0.25">
      <c r="A179">
        <v>177</v>
      </c>
      <c r="B179" s="1">
        <v>43451</v>
      </c>
      <c r="C179">
        <v>119116907</v>
      </c>
      <c r="D179">
        <f t="shared" si="6"/>
        <v>10888.349609999999</v>
      </c>
      <c r="E179" s="2">
        <f t="shared" si="7"/>
        <v>119.11690700000011</v>
      </c>
      <c r="F179" s="2">
        <f t="shared" si="8"/>
        <v>107.65940649496419</v>
      </c>
      <c r="I179" s="1">
        <v>43361</v>
      </c>
      <c r="J179">
        <v>11278.900390000001</v>
      </c>
    </row>
    <row r="180" spans="1:10" x14ac:dyDescent="0.25">
      <c r="A180">
        <v>178</v>
      </c>
      <c r="B180" s="1">
        <v>43452</v>
      </c>
      <c r="C180">
        <v>118977079</v>
      </c>
      <c r="D180">
        <f t="shared" si="6"/>
        <v>10908.700199999999</v>
      </c>
      <c r="E180" s="2">
        <f t="shared" si="7"/>
        <v>118.9770790000001</v>
      </c>
      <c r="F180" s="2">
        <f t="shared" si="8"/>
        <v>107.86062454174788</v>
      </c>
      <c r="I180" s="1">
        <v>43362</v>
      </c>
      <c r="J180">
        <v>11234.349609999999</v>
      </c>
    </row>
    <row r="181" spans="1:10" x14ac:dyDescent="0.25">
      <c r="A181">
        <v>179</v>
      </c>
      <c r="B181" s="1">
        <v>43453</v>
      </c>
      <c r="C181">
        <v>119371147</v>
      </c>
      <c r="D181">
        <f t="shared" si="6"/>
        <v>10967.299800000001</v>
      </c>
      <c r="E181" s="2">
        <f t="shared" si="7"/>
        <v>119.37114700000009</v>
      </c>
      <c r="F181" s="2">
        <f t="shared" si="8"/>
        <v>108.44003265985684</v>
      </c>
      <c r="I181" s="1">
        <v>43364</v>
      </c>
      <c r="J181">
        <v>11143.099609999999</v>
      </c>
    </row>
    <row r="182" spans="1:10" x14ac:dyDescent="0.25">
      <c r="A182">
        <v>180</v>
      </c>
      <c r="B182" s="1">
        <v>43454</v>
      </c>
      <c r="C182">
        <v>118824665</v>
      </c>
      <c r="D182">
        <f t="shared" si="6"/>
        <v>10951.700199999999</v>
      </c>
      <c r="E182" s="2">
        <f t="shared" si="7"/>
        <v>118.8246650000001</v>
      </c>
      <c r="F182" s="2">
        <f t="shared" si="8"/>
        <v>108.28579039746506</v>
      </c>
      <c r="I182" s="1">
        <v>43367</v>
      </c>
      <c r="J182">
        <v>10967.400390000001</v>
      </c>
    </row>
    <row r="183" spans="1:10" x14ac:dyDescent="0.25">
      <c r="A183">
        <v>181</v>
      </c>
      <c r="B183" s="1">
        <v>43455</v>
      </c>
      <c r="C183">
        <v>116475842</v>
      </c>
      <c r="D183">
        <f t="shared" si="6"/>
        <v>10754</v>
      </c>
      <c r="E183" s="2">
        <f t="shared" si="7"/>
        <v>116.47584200000009</v>
      </c>
      <c r="F183" s="2">
        <f t="shared" si="8"/>
        <v>106.33101424145444</v>
      </c>
      <c r="I183" s="1">
        <v>43368</v>
      </c>
      <c r="J183">
        <v>11067.450199999999</v>
      </c>
    </row>
    <row r="184" spans="1:10" x14ac:dyDescent="0.25">
      <c r="A184">
        <v>182</v>
      </c>
      <c r="B184" s="1">
        <v>43458</v>
      </c>
      <c r="C184">
        <v>116114881</v>
      </c>
      <c r="D184">
        <f t="shared" si="6"/>
        <v>10663.5</v>
      </c>
      <c r="E184" s="2">
        <f t="shared" si="7"/>
        <v>116.11488100000008</v>
      </c>
      <c r="F184" s="2">
        <f t="shared" si="8"/>
        <v>105.43618842884038</v>
      </c>
      <c r="I184" s="1">
        <v>43369</v>
      </c>
      <c r="J184">
        <v>11053.799800000001</v>
      </c>
    </row>
    <row r="185" spans="1:10" x14ac:dyDescent="0.25">
      <c r="A185">
        <v>183</v>
      </c>
      <c r="B185" s="1">
        <v>43460</v>
      </c>
      <c r="C185">
        <v>116578001</v>
      </c>
      <c r="D185">
        <f t="shared" si="6"/>
        <v>10729.849609999999</v>
      </c>
      <c r="E185" s="2">
        <f t="shared" si="7"/>
        <v>116.57800100000007</v>
      </c>
      <c r="F185" s="2">
        <f t="shared" si="8"/>
        <v>106.0922253756346</v>
      </c>
      <c r="I185" s="1">
        <v>43370</v>
      </c>
      <c r="J185">
        <v>10977.549800000001</v>
      </c>
    </row>
    <row r="186" spans="1:10" x14ac:dyDescent="0.25">
      <c r="A186">
        <v>184</v>
      </c>
      <c r="B186" s="1">
        <v>43461</v>
      </c>
      <c r="C186">
        <v>117295999</v>
      </c>
      <c r="D186">
        <f t="shared" si="6"/>
        <v>10779.799800000001</v>
      </c>
      <c r="E186" s="2">
        <f t="shared" si="7"/>
        <v>117.29599900000007</v>
      </c>
      <c r="F186" s="2">
        <f t="shared" si="8"/>
        <v>106.58611177736917</v>
      </c>
      <c r="I186" s="1">
        <v>43371</v>
      </c>
      <c r="J186">
        <v>10930.450199999999</v>
      </c>
    </row>
    <row r="187" spans="1:10" x14ac:dyDescent="0.25">
      <c r="A187">
        <v>185</v>
      </c>
      <c r="B187" s="1">
        <v>43462</v>
      </c>
      <c r="C187">
        <v>117772154</v>
      </c>
      <c r="D187">
        <f t="shared" si="6"/>
        <v>10859.900390000001</v>
      </c>
      <c r="E187" s="2">
        <f t="shared" si="7"/>
        <v>117.77215400000006</v>
      </c>
      <c r="F187" s="2">
        <f t="shared" si="8"/>
        <v>107.37811261203896</v>
      </c>
      <c r="I187" s="1">
        <v>43374</v>
      </c>
      <c r="J187">
        <v>11008.299800000001</v>
      </c>
    </row>
    <row r="188" spans="1:10" x14ac:dyDescent="0.25">
      <c r="A188">
        <v>186</v>
      </c>
      <c r="B188" s="1">
        <v>43465</v>
      </c>
      <c r="C188">
        <v>117767864</v>
      </c>
      <c r="D188">
        <f t="shared" si="6"/>
        <v>10862.549800000001</v>
      </c>
      <c r="E188" s="2">
        <f t="shared" si="7"/>
        <v>117.76786400000006</v>
      </c>
      <c r="F188" s="2">
        <f t="shared" si="8"/>
        <v>107.40430886017374</v>
      </c>
      <c r="I188" s="1">
        <v>43376</v>
      </c>
      <c r="J188">
        <v>10858.25</v>
      </c>
    </row>
    <row r="189" spans="1:10" x14ac:dyDescent="0.25">
      <c r="A189">
        <v>187</v>
      </c>
      <c r="B189" s="1">
        <v>43466</v>
      </c>
      <c r="C189">
        <v>118313692</v>
      </c>
      <c r="D189">
        <f t="shared" si="6"/>
        <v>10862.549800000001</v>
      </c>
      <c r="E189" s="2">
        <f t="shared" si="7"/>
        <v>118.31369200000006</v>
      </c>
      <c r="F189" s="2">
        <f t="shared" si="8"/>
        <v>107.40430886017374</v>
      </c>
      <c r="I189" s="1">
        <v>43377</v>
      </c>
      <c r="J189">
        <v>10599.25</v>
      </c>
    </row>
    <row r="190" spans="1:10" x14ac:dyDescent="0.25">
      <c r="A190">
        <v>188</v>
      </c>
      <c r="B190" s="1">
        <v>43467</v>
      </c>
      <c r="C190">
        <v>117332526</v>
      </c>
      <c r="D190">
        <f t="shared" si="6"/>
        <v>10792.5</v>
      </c>
      <c r="E190" s="2">
        <f t="shared" si="7"/>
        <v>117.33252600000006</v>
      </c>
      <c r="F190" s="2">
        <f t="shared" si="8"/>
        <v>106.71168599599193</v>
      </c>
      <c r="I190" s="1">
        <v>43378</v>
      </c>
      <c r="J190">
        <v>10316.450199999999</v>
      </c>
    </row>
    <row r="191" spans="1:10" x14ac:dyDescent="0.25">
      <c r="A191">
        <v>189</v>
      </c>
      <c r="B191" s="1">
        <v>43468</v>
      </c>
      <c r="C191">
        <v>116404313</v>
      </c>
      <c r="D191">
        <f t="shared" si="6"/>
        <v>10672.25</v>
      </c>
      <c r="E191" s="2">
        <f t="shared" si="7"/>
        <v>116.40431300000006</v>
      </c>
      <c r="F191" s="2">
        <f t="shared" si="8"/>
        <v>105.52270473668982</v>
      </c>
      <c r="I191" s="1">
        <v>43381</v>
      </c>
      <c r="J191">
        <v>10348.049800000001</v>
      </c>
    </row>
    <row r="192" spans="1:10" x14ac:dyDescent="0.25">
      <c r="A192">
        <v>190</v>
      </c>
      <c r="B192" s="1">
        <v>43469</v>
      </c>
      <c r="C192">
        <v>116840448</v>
      </c>
      <c r="D192">
        <f t="shared" si="6"/>
        <v>10727.349609999999</v>
      </c>
      <c r="E192" s="2">
        <f t="shared" si="7"/>
        <v>116.84044800000005</v>
      </c>
      <c r="F192" s="2">
        <f t="shared" si="8"/>
        <v>106.06750643053476</v>
      </c>
      <c r="I192" s="1">
        <v>43382</v>
      </c>
      <c r="J192">
        <v>10301.049800000001</v>
      </c>
    </row>
    <row r="193" spans="1:10" x14ac:dyDescent="0.25">
      <c r="A193">
        <v>191</v>
      </c>
      <c r="B193" s="1">
        <v>43472</v>
      </c>
      <c r="C193">
        <v>117402284</v>
      </c>
      <c r="D193">
        <f t="shared" si="6"/>
        <v>10771.799800000001</v>
      </c>
      <c r="E193" s="2">
        <f t="shared" si="7"/>
        <v>117.40228400000005</v>
      </c>
      <c r="F193" s="2">
        <f t="shared" si="8"/>
        <v>106.50701115304969</v>
      </c>
      <c r="I193" s="1">
        <v>43383</v>
      </c>
      <c r="J193">
        <v>10460.099609999999</v>
      </c>
    </row>
    <row r="194" spans="1:10" x14ac:dyDescent="0.25">
      <c r="A194">
        <v>192</v>
      </c>
      <c r="B194" s="1">
        <v>43473</v>
      </c>
      <c r="C194">
        <v>117445939</v>
      </c>
      <c r="D194">
        <f t="shared" si="6"/>
        <v>10802.150390000001</v>
      </c>
      <c r="E194" s="2">
        <f t="shared" si="7"/>
        <v>117.44593900000007</v>
      </c>
      <c r="F194" s="2">
        <f t="shared" si="8"/>
        <v>106.80710498023274</v>
      </c>
      <c r="I194" s="1">
        <v>43384</v>
      </c>
      <c r="J194">
        <v>10234.650390000001</v>
      </c>
    </row>
    <row r="195" spans="1:10" x14ac:dyDescent="0.25">
      <c r="A195">
        <v>193</v>
      </c>
      <c r="B195" s="1">
        <v>43474</v>
      </c>
      <c r="C195">
        <v>118353406</v>
      </c>
      <c r="D195">
        <f t="shared" ref="D195:D258" si="9">VLOOKUP(B195,$I$3:$J$1353,2,FALSE)</f>
        <v>10855.150390000001</v>
      </c>
      <c r="E195" s="2">
        <f t="shared" si="7"/>
        <v>118.35340600000005</v>
      </c>
      <c r="F195" s="2">
        <f t="shared" si="8"/>
        <v>107.33114661634926</v>
      </c>
      <c r="I195" s="1">
        <v>43385</v>
      </c>
      <c r="J195">
        <v>10472.5</v>
      </c>
    </row>
    <row r="196" spans="1:10" x14ac:dyDescent="0.25">
      <c r="A196">
        <v>194</v>
      </c>
      <c r="B196" s="1">
        <v>43475</v>
      </c>
      <c r="C196">
        <v>117958543</v>
      </c>
      <c r="D196">
        <f t="shared" si="9"/>
        <v>10821.599609999999</v>
      </c>
      <c r="E196" s="2">
        <f t="shared" ref="E196:E259" si="10">+C196/C195*E195</f>
        <v>117.95854300000005</v>
      </c>
      <c r="F196" s="2">
        <f t="shared" ref="F196:F259" si="11">+D196/D195*F195</f>
        <v>106.99941066079857</v>
      </c>
      <c r="I196" s="1">
        <v>43388</v>
      </c>
      <c r="J196">
        <v>10512.5</v>
      </c>
    </row>
    <row r="197" spans="1:10" x14ac:dyDescent="0.25">
      <c r="A197">
        <v>195</v>
      </c>
      <c r="B197" s="1">
        <v>43476</v>
      </c>
      <c r="C197">
        <v>117615670</v>
      </c>
      <c r="D197">
        <f t="shared" si="9"/>
        <v>10794.950199999999</v>
      </c>
      <c r="E197" s="2">
        <f t="shared" si="10"/>
        <v>117.61567000000005</v>
      </c>
      <c r="F197" s="2">
        <f t="shared" si="11"/>
        <v>106.73591253970537</v>
      </c>
      <c r="I197" s="1">
        <v>43389</v>
      </c>
      <c r="J197">
        <v>10584.75</v>
      </c>
    </row>
    <row r="198" spans="1:10" x14ac:dyDescent="0.25">
      <c r="A198">
        <v>196</v>
      </c>
      <c r="B198" s="1">
        <v>43479</v>
      </c>
      <c r="C198">
        <v>117361426</v>
      </c>
      <c r="D198">
        <f t="shared" si="9"/>
        <v>10737.599609999999</v>
      </c>
      <c r="E198" s="2">
        <f t="shared" si="10"/>
        <v>117.36142600000005</v>
      </c>
      <c r="F198" s="2">
        <f t="shared" si="11"/>
        <v>106.1688541054441</v>
      </c>
      <c r="I198" s="1">
        <v>43390</v>
      </c>
      <c r="J198">
        <v>10453.049800000001</v>
      </c>
    </row>
    <row r="199" spans="1:10" x14ac:dyDescent="0.25">
      <c r="A199">
        <v>197</v>
      </c>
      <c r="B199" s="1">
        <v>43480</v>
      </c>
      <c r="C199">
        <v>119094311</v>
      </c>
      <c r="D199">
        <f t="shared" si="9"/>
        <v>10886.799800000001</v>
      </c>
      <c r="E199" s="2">
        <f t="shared" si="10"/>
        <v>119.09431100000005</v>
      </c>
      <c r="F199" s="2">
        <f t="shared" si="11"/>
        <v>107.64408262764215</v>
      </c>
      <c r="I199" s="1">
        <v>43392</v>
      </c>
      <c r="J199">
        <v>10303.549800000001</v>
      </c>
    </row>
    <row r="200" spans="1:10" x14ac:dyDescent="0.25">
      <c r="A200">
        <v>198</v>
      </c>
      <c r="B200" s="1">
        <v>43481</v>
      </c>
      <c r="C200">
        <v>118937683</v>
      </c>
      <c r="D200">
        <f t="shared" si="9"/>
        <v>10890.299800000001</v>
      </c>
      <c r="E200" s="2">
        <f t="shared" si="10"/>
        <v>118.93768300000005</v>
      </c>
      <c r="F200" s="2">
        <f t="shared" si="11"/>
        <v>107.67868915078191</v>
      </c>
      <c r="I200" s="1">
        <v>43395</v>
      </c>
      <c r="J200">
        <v>10245.25</v>
      </c>
    </row>
    <row r="201" spans="1:10" x14ac:dyDescent="0.25">
      <c r="A201">
        <v>199</v>
      </c>
      <c r="B201" s="1">
        <v>43482</v>
      </c>
      <c r="C201">
        <v>119087354</v>
      </c>
      <c r="D201">
        <f t="shared" si="9"/>
        <v>10905.200199999999</v>
      </c>
      <c r="E201" s="2">
        <f t="shared" si="10"/>
        <v>119.08735400000003</v>
      </c>
      <c r="F201" s="2">
        <f t="shared" si="11"/>
        <v>107.82601801860814</v>
      </c>
      <c r="I201" s="1">
        <v>43396</v>
      </c>
      <c r="J201">
        <v>10146.799800000001</v>
      </c>
    </row>
    <row r="202" spans="1:10" x14ac:dyDescent="0.25">
      <c r="A202">
        <v>200</v>
      </c>
      <c r="B202" s="1">
        <v>43483</v>
      </c>
      <c r="C202">
        <v>119624226</v>
      </c>
      <c r="D202">
        <f t="shared" si="9"/>
        <v>10906.950199999999</v>
      </c>
      <c r="E202" s="2">
        <f t="shared" si="10"/>
        <v>119.62422600000002</v>
      </c>
      <c r="F202" s="2">
        <f t="shared" si="11"/>
        <v>107.84332128017802</v>
      </c>
      <c r="I202" s="1">
        <v>43397</v>
      </c>
      <c r="J202">
        <v>10224.75</v>
      </c>
    </row>
    <row r="203" spans="1:10" x14ac:dyDescent="0.25">
      <c r="A203">
        <v>201</v>
      </c>
      <c r="B203" s="1">
        <v>43486</v>
      </c>
      <c r="C203">
        <v>120574178</v>
      </c>
      <c r="D203">
        <f t="shared" si="9"/>
        <v>10961.849609999999</v>
      </c>
      <c r="E203" s="2">
        <f t="shared" si="10"/>
        <v>120.57417800000002</v>
      </c>
      <c r="F203" s="2">
        <f t="shared" si="11"/>
        <v>108.38614348089936</v>
      </c>
      <c r="I203" s="1">
        <v>43398</v>
      </c>
      <c r="J203">
        <v>10124.900390000001</v>
      </c>
    </row>
    <row r="204" spans="1:10" x14ac:dyDescent="0.25">
      <c r="A204">
        <v>202</v>
      </c>
      <c r="B204" s="1">
        <v>43487</v>
      </c>
      <c r="C204">
        <v>120300373</v>
      </c>
      <c r="D204">
        <f t="shared" si="9"/>
        <v>10922.75</v>
      </c>
      <c r="E204" s="2">
        <f t="shared" si="10"/>
        <v>120.30037300000001</v>
      </c>
      <c r="F204" s="2">
        <f t="shared" si="11"/>
        <v>107.99954303569338</v>
      </c>
      <c r="I204" s="1">
        <v>43399</v>
      </c>
      <c r="J204">
        <v>10030</v>
      </c>
    </row>
    <row r="205" spans="1:10" x14ac:dyDescent="0.25">
      <c r="A205">
        <v>203</v>
      </c>
      <c r="B205" s="1">
        <v>43488</v>
      </c>
      <c r="C205">
        <v>118802213</v>
      </c>
      <c r="D205">
        <f t="shared" si="9"/>
        <v>10831.5</v>
      </c>
      <c r="E205" s="2">
        <f t="shared" si="10"/>
        <v>118.80221300000001</v>
      </c>
      <c r="F205" s="2">
        <f t="shared" si="11"/>
        <v>107.09730153954936</v>
      </c>
      <c r="I205" s="1">
        <v>43402</v>
      </c>
      <c r="J205">
        <v>10250.849609999999</v>
      </c>
    </row>
    <row r="206" spans="1:10" x14ac:dyDescent="0.25">
      <c r="A206">
        <v>204</v>
      </c>
      <c r="B206" s="1">
        <v>43489</v>
      </c>
      <c r="C206">
        <v>119333305</v>
      </c>
      <c r="D206">
        <f t="shared" si="9"/>
        <v>10849.799800000001</v>
      </c>
      <c r="E206" s="2">
        <f t="shared" si="10"/>
        <v>119.33330500000001</v>
      </c>
      <c r="F206" s="2">
        <f t="shared" si="11"/>
        <v>107.27824224016456</v>
      </c>
      <c r="I206" s="1">
        <v>43403</v>
      </c>
      <c r="J206">
        <v>10198.400390000001</v>
      </c>
    </row>
    <row r="207" spans="1:10" x14ac:dyDescent="0.25">
      <c r="A207">
        <v>205</v>
      </c>
      <c r="B207" s="1">
        <v>43490</v>
      </c>
      <c r="C207">
        <v>118692244</v>
      </c>
      <c r="D207">
        <f t="shared" si="9"/>
        <v>10780.549800000001</v>
      </c>
      <c r="E207" s="2">
        <f t="shared" si="10"/>
        <v>118.692244</v>
      </c>
      <c r="F207" s="2">
        <f t="shared" si="11"/>
        <v>106.5935274608991</v>
      </c>
      <c r="I207" s="1">
        <v>43404</v>
      </c>
      <c r="J207">
        <v>10386.599609999999</v>
      </c>
    </row>
    <row r="208" spans="1:10" x14ac:dyDescent="0.25">
      <c r="A208">
        <v>206</v>
      </c>
      <c r="B208" s="1">
        <v>43493</v>
      </c>
      <c r="C208">
        <v>117979432</v>
      </c>
      <c r="D208">
        <f t="shared" si="9"/>
        <v>10661.549800000001</v>
      </c>
      <c r="E208" s="2">
        <f t="shared" si="10"/>
        <v>117.979432</v>
      </c>
      <c r="F208" s="2">
        <f t="shared" si="11"/>
        <v>105.4169056741469</v>
      </c>
      <c r="I208" s="1">
        <v>43405</v>
      </c>
      <c r="J208">
        <v>10380.450199999999</v>
      </c>
    </row>
    <row r="209" spans="1:10" x14ac:dyDescent="0.25">
      <c r="A209">
        <v>207</v>
      </c>
      <c r="B209" s="1">
        <v>43494</v>
      </c>
      <c r="C209">
        <v>117826730</v>
      </c>
      <c r="D209">
        <f t="shared" si="9"/>
        <v>10652.200199999999</v>
      </c>
      <c r="E209" s="2">
        <f t="shared" si="10"/>
        <v>117.82673</v>
      </c>
      <c r="F209" s="2">
        <f t="shared" si="11"/>
        <v>105.32446077450471</v>
      </c>
      <c r="I209" s="1">
        <v>43406</v>
      </c>
      <c r="J209">
        <v>10553</v>
      </c>
    </row>
    <row r="210" spans="1:10" x14ac:dyDescent="0.25">
      <c r="A210">
        <v>208</v>
      </c>
      <c r="B210" s="1">
        <v>43495</v>
      </c>
      <c r="C210">
        <v>117011355</v>
      </c>
      <c r="D210">
        <f t="shared" si="9"/>
        <v>10651.799800000001</v>
      </c>
      <c r="E210" s="2">
        <f t="shared" si="10"/>
        <v>117.01135500000001</v>
      </c>
      <c r="F210" s="2">
        <f t="shared" si="11"/>
        <v>105.32050178825753</v>
      </c>
      <c r="I210" s="1">
        <v>43409</v>
      </c>
      <c r="J210">
        <v>10524</v>
      </c>
    </row>
    <row r="211" spans="1:10" x14ac:dyDescent="0.25">
      <c r="A211">
        <v>209</v>
      </c>
      <c r="B211" s="1">
        <v>43496</v>
      </c>
      <c r="C211">
        <v>119502246</v>
      </c>
      <c r="D211">
        <f t="shared" si="9"/>
        <v>10830.950199999999</v>
      </c>
      <c r="E211" s="2">
        <f t="shared" si="10"/>
        <v>119.50224600000001</v>
      </c>
      <c r="F211" s="2">
        <f t="shared" si="11"/>
        <v>107.09186534914296</v>
      </c>
      <c r="I211" s="1">
        <v>43410</v>
      </c>
      <c r="J211">
        <v>10530</v>
      </c>
    </row>
    <row r="212" spans="1:10" x14ac:dyDescent="0.25">
      <c r="A212">
        <v>210</v>
      </c>
      <c r="B212" s="1">
        <v>43497</v>
      </c>
      <c r="C212">
        <v>120641643</v>
      </c>
      <c r="D212">
        <f t="shared" si="9"/>
        <v>10893.650390000001</v>
      </c>
      <c r="E212" s="2">
        <f t="shared" si="10"/>
        <v>120.641643</v>
      </c>
      <c r="F212" s="2">
        <f t="shared" si="11"/>
        <v>107.7118183708867</v>
      </c>
      <c r="I212" s="1">
        <v>43411</v>
      </c>
      <c r="J212">
        <v>10598.400390000001</v>
      </c>
    </row>
    <row r="213" spans="1:10" x14ac:dyDescent="0.25">
      <c r="A213">
        <v>211</v>
      </c>
      <c r="B213" s="1">
        <v>43500</v>
      </c>
      <c r="C213">
        <v>121449366</v>
      </c>
      <c r="D213">
        <f t="shared" si="9"/>
        <v>10912.25</v>
      </c>
      <c r="E213" s="2">
        <f t="shared" si="10"/>
        <v>121.449366</v>
      </c>
      <c r="F213" s="2">
        <f t="shared" si="11"/>
        <v>107.89572346627405</v>
      </c>
      <c r="I213" s="1">
        <v>43413</v>
      </c>
      <c r="J213">
        <v>10585.200199999999</v>
      </c>
    </row>
    <row r="214" spans="1:10" x14ac:dyDescent="0.25">
      <c r="A214">
        <v>212</v>
      </c>
      <c r="B214" s="1">
        <v>43501</v>
      </c>
      <c r="C214">
        <v>121703033</v>
      </c>
      <c r="D214">
        <f t="shared" si="9"/>
        <v>10934.349609999999</v>
      </c>
      <c r="E214" s="2">
        <f t="shared" si="10"/>
        <v>121.703033</v>
      </c>
      <c r="F214" s="2">
        <f t="shared" si="11"/>
        <v>108.11423508480115</v>
      </c>
      <c r="I214" s="1">
        <v>43416</v>
      </c>
      <c r="J214">
        <v>10482.200199999999</v>
      </c>
    </row>
    <row r="215" spans="1:10" x14ac:dyDescent="0.25">
      <c r="A215">
        <v>213</v>
      </c>
      <c r="B215" s="1">
        <v>43502</v>
      </c>
      <c r="C215">
        <v>122855437</v>
      </c>
      <c r="D215">
        <f t="shared" si="9"/>
        <v>11062.450199999999</v>
      </c>
      <c r="E215" s="2">
        <f t="shared" si="10"/>
        <v>122.85543699999999</v>
      </c>
      <c r="F215" s="2">
        <f t="shared" si="11"/>
        <v>109.3808396653878</v>
      </c>
      <c r="I215" s="1">
        <v>43417</v>
      </c>
      <c r="J215">
        <v>10582.5</v>
      </c>
    </row>
    <row r="216" spans="1:10" x14ac:dyDescent="0.25">
      <c r="A216">
        <v>214</v>
      </c>
      <c r="B216" s="1">
        <v>43503</v>
      </c>
      <c r="C216">
        <v>122861565</v>
      </c>
      <c r="D216">
        <f t="shared" si="9"/>
        <v>11069.400390000001</v>
      </c>
      <c r="E216" s="2">
        <f t="shared" si="10"/>
        <v>122.86156499999998</v>
      </c>
      <c r="F216" s="2">
        <f t="shared" si="11"/>
        <v>109.44956021140518</v>
      </c>
      <c r="I216" s="1">
        <v>43418</v>
      </c>
      <c r="J216">
        <v>10576.299800000001</v>
      </c>
    </row>
    <row r="217" spans="1:10" x14ac:dyDescent="0.25">
      <c r="A217">
        <v>215</v>
      </c>
      <c r="B217" s="1">
        <v>43504</v>
      </c>
      <c r="C217">
        <v>121934006</v>
      </c>
      <c r="D217">
        <f t="shared" si="9"/>
        <v>10943.599609999999</v>
      </c>
      <c r="E217" s="2">
        <f t="shared" si="10"/>
        <v>121.93400599999998</v>
      </c>
      <c r="F217" s="2">
        <f t="shared" si="11"/>
        <v>108.20569518167055</v>
      </c>
      <c r="I217" s="1">
        <v>43419</v>
      </c>
      <c r="J217">
        <v>10616.700199999999</v>
      </c>
    </row>
    <row r="218" spans="1:10" x14ac:dyDescent="0.25">
      <c r="A218">
        <v>216</v>
      </c>
      <c r="B218" s="1">
        <v>43507</v>
      </c>
      <c r="C218">
        <v>121651463</v>
      </c>
      <c r="D218">
        <f t="shared" si="9"/>
        <v>10888.799800000001</v>
      </c>
      <c r="E218" s="2">
        <f t="shared" si="10"/>
        <v>121.65146299999999</v>
      </c>
      <c r="F218" s="2">
        <f t="shared" si="11"/>
        <v>107.66385778372198</v>
      </c>
      <c r="I218" s="1">
        <v>43420</v>
      </c>
      <c r="J218">
        <v>10682.200199999999</v>
      </c>
    </row>
    <row r="219" spans="1:10" x14ac:dyDescent="0.25">
      <c r="A219">
        <v>217</v>
      </c>
      <c r="B219" s="1">
        <v>43508</v>
      </c>
      <c r="C219">
        <v>120671001</v>
      </c>
      <c r="D219">
        <f t="shared" si="9"/>
        <v>10831.400390000001</v>
      </c>
      <c r="E219" s="2">
        <f t="shared" si="10"/>
        <v>120.67100099999999</v>
      </c>
      <c r="F219" s="2">
        <f t="shared" si="11"/>
        <v>107.09631663790078</v>
      </c>
      <c r="I219" s="1">
        <v>43423</v>
      </c>
      <c r="J219">
        <v>10763.400390000001</v>
      </c>
    </row>
    <row r="220" spans="1:10" x14ac:dyDescent="0.25">
      <c r="A220">
        <v>218</v>
      </c>
      <c r="B220" s="1">
        <v>43510</v>
      </c>
      <c r="C220">
        <v>119357807</v>
      </c>
      <c r="D220">
        <f t="shared" si="9"/>
        <v>10746.049800000001</v>
      </c>
      <c r="E220" s="2">
        <f t="shared" si="10"/>
        <v>119.35780699999999</v>
      </c>
      <c r="F220" s="2">
        <f t="shared" si="11"/>
        <v>106.25240601852134</v>
      </c>
      <c r="I220" s="1">
        <v>43424</v>
      </c>
      <c r="J220">
        <v>10656.200199999999</v>
      </c>
    </row>
    <row r="221" spans="1:10" x14ac:dyDescent="0.25">
      <c r="A221">
        <v>219</v>
      </c>
      <c r="B221" s="1">
        <v>43511</v>
      </c>
      <c r="C221">
        <v>119021515</v>
      </c>
      <c r="D221">
        <f t="shared" si="9"/>
        <v>10724.400390000001</v>
      </c>
      <c r="E221" s="2">
        <f t="shared" si="10"/>
        <v>119.02151499999999</v>
      </c>
      <c r="F221" s="2">
        <f t="shared" si="11"/>
        <v>106.0383457876278</v>
      </c>
      <c r="I221" s="1">
        <v>43425</v>
      </c>
      <c r="J221">
        <v>10600.049800000001</v>
      </c>
    </row>
    <row r="222" spans="1:10" x14ac:dyDescent="0.25">
      <c r="A222">
        <v>220</v>
      </c>
      <c r="B222" s="1">
        <v>43514</v>
      </c>
      <c r="C222">
        <v>117589333</v>
      </c>
      <c r="D222">
        <f t="shared" si="9"/>
        <v>10640.950199999999</v>
      </c>
      <c r="E222" s="2">
        <f t="shared" si="10"/>
        <v>117.589333</v>
      </c>
      <c r="F222" s="2">
        <f t="shared" si="11"/>
        <v>105.21322552155544</v>
      </c>
      <c r="I222" s="1">
        <v>43426</v>
      </c>
      <c r="J222">
        <v>10526.75</v>
      </c>
    </row>
    <row r="223" spans="1:10" x14ac:dyDescent="0.25">
      <c r="A223">
        <v>221</v>
      </c>
      <c r="B223" s="1">
        <v>43515</v>
      </c>
      <c r="C223">
        <v>116673110</v>
      </c>
      <c r="D223">
        <f t="shared" si="9"/>
        <v>10604.349609999999</v>
      </c>
      <c r="E223" s="2">
        <f t="shared" si="10"/>
        <v>116.67310999999999</v>
      </c>
      <c r="F223" s="2">
        <f t="shared" si="11"/>
        <v>104.85133433162281</v>
      </c>
      <c r="I223" s="1">
        <v>43430</v>
      </c>
      <c r="J223">
        <v>10628.599609999999</v>
      </c>
    </row>
    <row r="224" spans="1:10" x14ac:dyDescent="0.25">
      <c r="A224">
        <v>222</v>
      </c>
      <c r="B224" s="1">
        <v>43516</v>
      </c>
      <c r="C224">
        <v>117769896</v>
      </c>
      <c r="D224">
        <f t="shared" si="9"/>
        <v>10735.450199999999</v>
      </c>
      <c r="E224" s="2">
        <f t="shared" si="10"/>
        <v>117.76989599999999</v>
      </c>
      <c r="F224" s="2">
        <f t="shared" si="11"/>
        <v>106.14760164632925</v>
      </c>
      <c r="I224" s="1">
        <v>43431</v>
      </c>
      <c r="J224">
        <v>10685.599609999999</v>
      </c>
    </row>
    <row r="225" spans="1:10" x14ac:dyDescent="0.25">
      <c r="A225">
        <v>223</v>
      </c>
      <c r="B225" s="1">
        <v>43517</v>
      </c>
      <c r="C225">
        <v>118013712</v>
      </c>
      <c r="D225">
        <f t="shared" si="9"/>
        <v>10789.849609999999</v>
      </c>
      <c r="E225" s="2">
        <f t="shared" si="10"/>
        <v>118.013712</v>
      </c>
      <c r="F225" s="2">
        <f t="shared" si="11"/>
        <v>106.68548005803063</v>
      </c>
      <c r="I225" s="1">
        <v>43432</v>
      </c>
      <c r="J225">
        <v>10728.849609999999</v>
      </c>
    </row>
    <row r="226" spans="1:10" x14ac:dyDescent="0.25">
      <c r="A226">
        <v>224</v>
      </c>
      <c r="B226" s="1">
        <v>43518</v>
      </c>
      <c r="C226">
        <v>117635084</v>
      </c>
      <c r="D226">
        <f t="shared" si="9"/>
        <v>10791.650390000001</v>
      </c>
      <c r="E226" s="2">
        <f t="shared" si="10"/>
        <v>117.63508399999999</v>
      </c>
      <c r="F226" s="2">
        <f t="shared" si="11"/>
        <v>106.70328541081339</v>
      </c>
      <c r="I226" s="1">
        <v>43433</v>
      </c>
      <c r="J226">
        <v>10858.700199999999</v>
      </c>
    </row>
    <row r="227" spans="1:10" x14ac:dyDescent="0.25">
      <c r="A227">
        <v>225</v>
      </c>
      <c r="B227" s="1">
        <v>43521</v>
      </c>
      <c r="C227">
        <v>118759189</v>
      </c>
      <c r="D227">
        <f t="shared" si="9"/>
        <v>10880.099609999999</v>
      </c>
      <c r="E227" s="2">
        <f t="shared" si="10"/>
        <v>118.75918899999999</v>
      </c>
      <c r="F227" s="2">
        <f t="shared" si="11"/>
        <v>107.57783397613471</v>
      </c>
      <c r="I227" s="1">
        <v>43434</v>
      </c>
      <c r="J227">
        <v>10876.75</v>
      </c>
    </row>
    <row r="228" spans="1:10" x14ac:dyDescent="0.25">
      <c r="A228">
        <v>226</v>
      </c>
      <c r="B228" s="1">
        <v>43522</v>
      </c>
      <c r="C228">
        <v>118220975</v>
      </c>
      <c r="D228">
        <f t="shared" si="9"/>
        <v>10835.299800000001</v>
      </c>
      <c r="E228" s="2">
        <f t="shared" si="10"/>
        <v>118.220975</v>
      </c>
      <c r="F228" s="2">
        <f t="shared" si="11"/>
        <v>107.1348723585855</v>
      </c>
      <c r="I228" s="1">
        <v>43437</v>
      </c>
      <c r="J228">
        <v>10883.75</v>
      </c>
    </row>
    <row r="229" spans="1:10" x14ac:dyDescent="0.25">
      <c r="A229">
        <v>227</v>
      </c>
      <c r="B229" s="1">
        <v>43523</v>
      </c>
      <c r="C229">
        <v>117744057</v>
      </c>
      <c r="D229">
        <f t="shared" si="9"/>
        <v>10806.650390000001</v>
      </c>
      <c r="E229" s="2">
        <f t="shared" si="10"/>
        <v>117.74405699999998</v>
      </c>
      <c r="F229" s="2">
        <f t="shared" si="11"/>
        <v>106.85159908141242</v>
      </c>
      <c r="I229" s="1">
        <v>43438</v>
      </c>
      <c r="J229">
        <v>10869.5</v>
      </c>
    </row>
    <row r="230" spans="1:10" x14ac:dyDescent="0.25">
      <c r="A230">
        <v>228</v>
      </c>
      <c r="B230" s="1">
        <v>43524</v>
      </c>
      <c r="C230">
        <v>117079991</v>
      </c>
      <c r="D230">
        <f t="shared" si="9"/>
        <v>10792.5</v>
      </c>
      <c r="E230" s="2">
        <f t="shared" si="10"/>
        <v>117.07999099999998</v>
      </c>
      <c r="F230" s="2">
        <f t="shared" si="11"/>
        <v>106.7116859959919</v>
      </c>
      <c r="I230" s="1">
        <v>43439</v>
      </c>
      <c r="J230">
        <v>10782.900390000001</v>
      </c>
    </row>
    <row r="231" spans="1:10" x14ac:dyDescent="0.25">
      <c r="A231">
        <v>229</v>
      </c>
      <c r="B231" s="1">
        <v>43525</v>
      </c>
      <c r="C231">
        <v>117878279</v>
      </c>
      <c r="D231">
        <f t="shared" si="9"/>
        <v>10863.5</v>
      </c>
      <c r="E231" s="2">
        <f t="shared" si="10"/>
        <v>117.87827899999999</v>
      </c>
      <c r="F231" s="2">
        <f t="shared" si="11"/>
        <v>107.41370403682726</v>
      </c>
      <c r="I231" s="1">
        <v>43440</v>
      </c>
      <c r="J231">
        <v>10601.150390000001</v>
      </c>
    </row>
    <row r="232" spans="1:10" x14ac:dyDescent="0.25">
      <c r="A232">
        <v>230</v>
      </c>
      <c r="B232" s="1">
        <v>43529</v>
      </c>
      <c r="C232">
        <v>118503479</v>
      </c>
      <c r="D232">
        <f t="shared" si="9"/>
        <v>10987.450199999999</v>
      </c>
      <c r="E232" s="2">
        <f t="shared" si="10"/>
        <v>118.50347899999998</v>
      </c>
      <c r="F232" s="2">
        <f t="shared" si="11"/>
        <v>108.63927131239272</v>
      </c>
      <c r="I232" s="1">
        <v>43441</v>
      </c>
      <c r="J232">
        <v>10693.700199999999</v>
      </c>
    </row>
    <row r="233" spans="1:10" x14ac:dyDescent="0.25">
      <c r="A233">
        <v>231</v>
      </c>
      <c r="B233" s="1">
        <v>43530</v>
      </c>
      <c r="C233">
        <v>118962255</v>
      </c>
      <c r="D233">
        <f t="shared" si="9"/>
        <v>11053</v>
      </c>
      <c r="E233" s="2">
        <f t="shared" si="10"/>
        <v>118.96225499999998</v>
      </c>
      <c r="F233" s="2">
        <f t="shared" si="11"/>
        <v>109.28740007539483</v>
      </c>
      <c r="I233" s="1">
        <v>43444</v>
      </c>
      <c r="J233">
        <v>10488.450199999999</v>
      </c>
    </row>
    <row r="234" spans="1:10" x14ac:dyDescent="0.25">
      <c r="A234">
        <v>232</v>
      </c>
      <c r="B234" s="1">
        <v>43531</v>
      </c>
      <c r="C234">
        <v>119331159</v>
      </c>
      <c r="D234">
        <f t="shared" si="9"/>
        <v>11058.200199999999</v>
      </c>
      <c r="E234" s="2">
        <f t="shared" si="10"/>
        <v>119.331159</v>
      </c>
      <c r="F234" s="2">
        <f t="shared" si="11"/>
        <v>109.33881745871808</v>
      </c>
      <c r="I234" s="1">
        <v>43445</v>
      </c>
      <c r="J234">
        <v>10549.150390000001</v>
      </c>
    </row>
    <row r="235" spans="1:10" x14ac:dyDescent="0.25">
      <c r="A235">
        <v>233</v>
      </c>
      <c r="B235" s="1">
        <v>43532</v>
      </c>
      <c r="C235">
        <v>119171299</v>
      </c>
      <c r="D235">
        <f t="shared" si="9"/>
        <v>11035.400390000001</v>
      </c>
      <c r="E235" s="2">
        <f t="shared" si="10"/>
        <v>119.171299</v>
      </c>
      <c r="F235" s="2">
        <f t="shared" si="11"/>
        <v>109.11338255804742</v>
      </c>
      <c r="I235" s="1">
        <v>43446</v>
      </c>
      <c r="J235">
        <v>10737.599609999999</v>
      </c>
    </row>
    <row r="236" spans="1:10" x14ac:dyDescent="0.25">
      <c r="A236">
        <v>234</v>
      </c>
      <c r="B236" s="1">
        <v>43535</v>
      </c>
      <c r="C236">
        <v>120211078</v>
      </c>
      <c r="D236">
        <f t="shared" si="9"/>
        <v>11168.049800000001</v>
      </c>
      <c r="E236" s="2">
        <f t="shared" si="10"/>
        <v>120.21107800000001</v>
      </c>
      <c r="F236" s="2">
        <f t="shared" si="11"/>
        <v>110.42496395137367</v>
      </c>
      <c r="I236" s="1">
        <v>43447</v>
      </c>
      <c r="J236">
        <v>10791.549800000001</v>
      </c>
    </row>
    <row r="237" spans="1:10" x14ac:dyDescent="0.25">
      <c r="A237">
        <v>235</v>
      </c>
      <c r="B237" s="1">
        <v>43536</v>
      </c>
      <c r="C237">
        <v>121246302</v>
      </c>
      <c r="D237">
        <f t="shared" si="9"/>
        <v>11301.200199999999</v>
      </c>
      <c r="E237" s="2">
        <f t="shared" si="10"/>
        <v>121.24630200000003</v>
      </c>
      <c r="F237" s="2">
        <f t="shared" si="11"/>
        <v>111.74149892242212</v>
      </c>
      <c r="I237" s="1">
        <v>43448</v>
      </c>
      <c r="J237">
        <v>10805.450199999999</v>
      </c>
    </row>
    <row r="238" spans="1:10" x14ac:dyDescent="0.25">
      <c r="A238">
        <v>236</v>
      </c>
      <c r="B238" s="1">
        <v>43537</v>
      </c>
      <c r="C238">
        <v>122047901</v>
      </c>
      <c r="D238">
        <f t="shared" si="9"/>
        <v>11341.700199999999</v>
      </c>
      <c r="E238" s="2">
        <f t="shared" si="10"/>
        <v>122.04790100000004</v>
      </c>
      <c r="F238" s="2">
        <f t="shared" si="11"/>
        <v>112.14194583303947</v>
      </c>
      <c r="I238" s="1">
        <v>43451</v>
      </c>
      <c r="J238">
        <v>10888.349609999999</v>
      </c>
    </row>
    <row r="239" spans="1:10" x14ac:dyDescent="0.25">
      <c r="A239">
        <v>237</v>
      </c>
      <c r="B239" s="1">
        <v>43538</v>
      </c>
      <c r="C239">
        <v>121876144</v>
      </c>
      <c r="D239">
        <f t="shared" si="9"/>
        <v>11343.25</v>
      </c>
      <c r="E239" s="2">
        <f t="shared" si="10"/>
        <v>121.87614400000004</v>
      </c>
      <c r="F239" s="2">
        <f t="shared" si="11"/>
        <v>112.15726960148577</v>
      </c>
      <c r="I239" s="1">
        <v>43452</v>
      </c>
      <c r="J239">
        <v>10908.700199999999</v>
      </c>
    </row>
    <row r="240" spans="1:10" x14ac:dyDescent="0.25">
      <c r="A240">
        <v>238</v>
      </c>
      <c r="B240" s="1">
        <v>43539</v>
      </c>
      <c r="C240">
        <v>122787292</v>
      </c>
      <c r="D240">
        <f t="shared" si="9"/>
        <v>11426.849609999999</v>
      </c>
      <c r="E240" s="2">
        <f t="shared" si="10"/>
        <v>122.78729200000004</v>
      </c>
      <c r="F240" s="2">
        <f t="shared" si="11"/>
        <v>112.98386726946883</v>
      </c>
      <c r="I240" s="1">
        <v>43453</v>
      </c>
      <c r="J240">
        <v>10967.299800000001</v>
      </c>
    </row>
    <row r="241" spans="1:10" x14ac:dyDescent="0.25">
      <c r="A241">
        <v>239</v>
      </c>
      <c r="B241" s="1">
        <v>43542</v>
      </c>
      <c r="C241">
        <v>122898659</v>
      </c>
      <c r="D241">
        <f t="shared" si="9"/>
        <v>11462.200199999999</v>
      </c>
      <c r="E241" s="2">
        <f t="shared" si="10"/>
        <v>122.89865900000005</v>
      </c>
      <c r="F241" s="2">
        <f t="shared" si="11"/>
        <v>113.33339898685155</v>
      </c>
      <c r="I241" s="1">
        <v>43454</v>
      </c>
      <c r="J241">
        <v>10951.700199999999</v>
      </c>
    </row>
    <row r="242" spans="1:10" x14ac:dyDescent="0.25">
      <c r="A242">
        <v>240</v>
      </c>
      <c r="B242" s="1">
        <v>43543</v>
      </c>
      <c r="C242">
        <v>123858121</v>
      </c>
      <c r="D242">
        <f t="shared" si="9"/>
        <v>11532.400390000001</v>
      </c>
      <c r="E242" s="2">
        <f t="shared" si="10"/>
        <v>123.85812100000005</v>
      </c>
      <c r="F242" s="2">
        <f t="shared" si="11"/>
        <v>114.02750884389478</v>
      </c>
      <c r="I242" s="1">
        <v>43455</v>
      </c>
      <c r="J242">
        <v>10754</v>
      </c>
    </row>
    <row r="243" spans="1:10" x14ac:dyDescent="0.25">
      <c r="A243">
        <v>241</v>
      </c>
      <c r="B243" s="1">
        <v>43544</v>
      </c>
      <c r="C243">
        <v>124147151</v>
      </c>
      <c r="D243">
        <f t="shared" si="9"/>
        <v>11521.049800000001</v>
      </c>
      <c r="E243" s="2">
        <f t="shared" si="10"/>
        <v>124.14715100000006</v>
      </c>
      <c r="F243" s="2">
        <f t="shared" si="11"/>
        <v>113.91527899947049</v>
      </c>
      <c r="I243" s="1">
        <v>43458</v>
      </c>
      <c r="J243">
        <v>10663.5</v>
      </c>
    </row>
    <row r="244" spans="1:10" x14ac:dyDescent="0.25">
      <c r="A244">
        <v>242</v>
      </c>
      <c r="B244" s="1">
        <v>43546</v>
      </c>
      <c r="C244">
        <v>123000481</v>
      </c>
      <c r="D244">
        <f t="shared" si="9"/>
        <v>11456.900390000001</v>
      </c>
      <c r="E244" s="2">
        <f t="shared" si="10"/>
        <v>123.00048100000006</v>
      </c>
      <c r="F244" s="2">
        <f t="shared" si="11"/>
        <v>113.28099670187974</v>
      </c>
      <c r="I244" s="1">
        <v>43460</v>
      </c>
      <c r="J244">
        <v>10729.849609999999</v>
      </c>
    </row>
    <row r="245" spans="1:10" x14ac:dyDescent="0.25">
      <c r="A245">
        <v>243</v>
      </c>
      <c r="B245" s="1">
        <v>43549</v>
      </c>
      <c r="C245">
        <v>121719851</v>
      </c>
      <c r="D245">
        <f t="shared" si="9"/>
        <v>11354.25</v>
      </c>
      <c r="E245" s="2">
        <f t="shared" si="10"/>
        <v>121.71985100000006</v>
      </c>
      <c r="F245" s="2">
        <f t="shared" si="11"/>
        <v>112.26603295992504</v>
      </c>
      <c r="I245" s="1">
        <v>43461</v>
      </c>
      <c r="J245">
        <v>10779.799800000001</v>
      </c>
    </row>
    <row r="246" spans="1:10" x14ac:dyDescent="0.25">
      <c r="A246">
        <v>244</v>
      </c>
      <c r="B246" s="1">
        <v>43550</v>
      </c>
      <c r="C246">
        <v>123014433</v>
      </c>
      <c r="D246">
        <f t="shared" si="9"/>
        <v>11483.25</v>
      </c>
      <c r="E246" s="2">
        <f t="shared" si="10"/>
        <v>123.01443300000005</v>
      </c>
      <c r="F246" s="2">
        <f t="shared" si="11"/>
        <v>113.54153052707659</v>
      </c>
      <c r="I246" s="1">
        <v>43462</v>
      </c>
      <c r="J246">
        <v>10859.900390000001</v>
      </c>
    </row>
    <row r="247" spans="1:10" x14ac:dyDescent="0.25">
      <c r="A247">
        <v>245</v>
      </c>
      <c r="B247" s="1">
        <v>43551</v>
      </c>
      <c r="C247">
        <v>122533056</v>
      </c>
      <c r="D247">
        <f t="shared" si="9"/>
        <v>11445.049800000001</v>
      </c>
      <c r="E247" s="2">
        <f t="shared" si="10"/>
        <v>122.53305600000004</v>
      </c>
      <c r="F247" s="2">
        <f t="shared" si="11"/>
        <v>113.16382306843549</v>
      </c>
      <c r="I247" s="1">
        <v>43465</v>
      </c>
      <c r="J247">
        <v>10862.549800000001</v>
      </c>
    </row>
    <row r="248" spans="1:10" x14ac:dyDescent="0.25">
      <c r="A248">
        <v>246</v>
      </c>
      <c r="B248" s="1">
        <v>43552</v>
      </c>
      <c r="C248">
        <v>122533056</v>
      </c>
      <c r="D248">
        <f t="shared" si="9"/>
        <v>11570</v>
      </c>
      <c r="E248" s="2">
        <f t="shared" si="10"/>
        <v>122.53305600000004</v>
      </c>
      <c r="F248" s="2">
        <f t="shared" si="11"/>
        <v>114.39927792204089</v>
      </c>
      <c r="I248" s="1">
        <v>43466</v>
      </c>
      <c r="J248">
        <f>+J247</f>
        <v>10862.549800000001</v>
      </c>
    </row>
    <row r="249" spans="1:10" x14ac:dyDescent="0.25">
      <c r="A249">
        <v>247</v>
      </c>
      <c r="B249" s="1">
        <v>43556</v>
      </c>
      <c r="C249">
        <v>123436458</v>
      </c>
      <c r="D249">
        <f t="shared" si="9"/>
        <v>11669.150390000001</v>
      </c>
      <c r="E249" s="2">
        <f t="shared" si="10"/>
        <v>123.43645800000006</v>
      </c>
      <c r="F249" s="2">
        <f t="shared" si="11"/>
        <v>115.37963514085583</v>
      </c>
      <c r="I249" s="1">
        <v>43467</v>
      </c>
      <c r="J249">
        <v>10792.5</v>
      </c>
    </row>
    <row r="250" spans="1:10" x14ac:dyDescent="0.25">
      <c r="A250">
        <v>248</v>
      </c>
      <c r="B250" s="1">
        <v>43557</v>
      </c>
      <c r="C250">
        <v>124131648</v>
      </c>
      <c r="D250">
        <f t="shared" si="9"/>
        <v>11713.200199999999</v>
      </c>
      <c r="E250" s="2">
        <f t="shared" si="10"/>
        <v>124.13164800000007</v>
      </c>
      <c r="F250" s="2">
        <f t="shared" si="11"/>
        <v>115.8151810748751</v>
      </c>
      <c r="I250" s="1">
        <v>43468</v>
      </c>
      <c r="J250">
        <v>10672.25</v>
      </c>
    </row>
    <row r="251" spans="1:10" x14ac:dyDescent="0.25">
      <c r="A251">
        <v>249</v>
      </c>
      <c r="B251" s="1">
        <v>43558</v>
      </c>
      <c r="C251">
        <v>123277177</v>
      </c>
      <c r="D251">
        <f t="shared" si="9"/>
        <v>11643.950199999999</v>
      </c>
      <c r="E251" s="2">
        <f t="shared" si="10"/>
        <v>123.27717700000007</v>
      </c>
      <c r="F251" s="2">
        <f t="shared" si="11"/>
        <v>115.13046629560965</v>
      </c>
      <c r="I251" s="1">
        <v>43469</v>
      </c>
      <c r="J251">
        <v>10727.349609999999</v>
      </c>
    </row>
    <row r="252" spans="1:10" x14ac:dyDescent="0.25">
      <c r="A252">
        <v>250</v>
      </c>
      <c r="B252" s="1">
        <v>43559</v>
      </c>
      <c r="C252">
        <v>122484706</v>
      </c>
      <c r="D252">
        <f t="shared" si="9"/>
        <v>11598</v>
      </c>
      <c r="E252" s="2">
        <f t="shared" si="10"/>
        <v>122.48470600000006</v>
      </c>
      <c r="F252" s="2">
        <f t="shared" si="11"/>
        <v>114.67613010715907</v>
      </c>
      <c r="I252" s="1">
        <v>43472</v>
      </c>
      <c r="J252">
        <v>10771.799800000001</v>
      </c>
    </row>
    <row r="253" spans="1:10" x14ac:dyDescent="0.25">
      <c r="A253">
        <v>251</v>
      </c>
      <c r="B253" s="1">
        <v>43560</v>
      </c>
      <c r="C253">
        <v>123039464</v>
      </c>
      <c r="D253">
        <f t="shared" si="9"/>
        <v>11665.950199999999</v>
      </c>
      <c r="E253" s="2">
        <f t="shared" si="10"/>
        <v>123.03946400000007</v>
      </c>
      <c r="F253" s="2">
        <f t="shared" si="11"/>
        <v>115.34799301248822</v>
      </c>
      <c r="I253" s="1">
        <v>43473</v>
      </c>
      <c r="J253">
        <v>10802.150390000001</v>
      </c>
    </row>
    <row r="254" spans="1:10" x14ac:dyDescent="0.25">
      <c r="A254">
        <v>252</v>
      </c>
      <c r="B254" s="1">
        <v>43563</v>
      </c>
      <c r="C254">
        <v>122740249</v>
      </c>
      <c r="D254">
        <f t="shared" si="9"/>
        <v>11604.5</v>
      </c>
      <c r="E254" s="2">
        <f t="shared" si="10"/>
        <v>122.74024900000006</v>
      </c>
      <c r="F254" s="2">
        <f t="shared" si="11"/>
        <v>114.74039936441865</v>
      </c>
      <c r="I254" s="1">
        <v>43474</v>
      </c>
      <c r="J254">
        <v>10855.150390000001</v>
      </c>
    </row>
    <row r="255" spans="1:10" x14ac:dyDescent="0.25">
      <c r="A255">
        <v>253</v>
      </c>
      <c r="B255" s="1">
        <v>43564</v>
      </c>
      <c r="C255">
        <v>123506534</v>
      </c>
      <c r="D255">
        <f t="shared" si="9"/>
        <v>11671.950199999999</v>
      </c>
      <c r="E255" s="2">
        <f t="shared" si="10"/>
        <v>123.50653400000007</v>
      </c>
      <c r="F255" s="2">
        <f t="shared" si="11"/>
        <v>115.40731848072782</v>
      </c>
      <c r="I255" s="1">
        <v>43475</v>
      </c>
      <c r="J255">
        <v>10821.599609999999</v>
      </c>
    </row>
    <row r="256" spans="1:10" x14ac:dyDescent="0.25">
      <c r="A256">
        <v>254</v>
      </c>
      <c r="B256" s="1">
        <v>43565</v>
      </c>
      <c r="C256">
        <v>122390025</v>
      </c>
      <c r="D256">
        <f t="shared" si="9"/>
        <v>11584.299800000001</v>
      </c>
      <c r="E256" s="2">
        <f t="shared" si="10"/>
        <v>122.39002500000008</v>
      </c>
      <c r="F256" s="2">
        <f t="shared" si="11"/>
        <v>114.54066831049637</v>
      </c>
      <c r="I256" s="1">
        <v>43476</v>
      </c>
      <c r="J256">
        <v>10794.950199999999</v>
      </c>
    </row>
    <row r="257" spans="1:10" x14ac:dyDescent="0.25">
      <c r="A257">
        <v>255</v>
      </c>
      <c r="B257" s="1">
        <v>43566</v>
      </c>
      <c r="C257">
        <v>122455304</v>
      </c>
      <c r="D257">
        <f t="shared" si="9"/>
        <v>11596.700199999999</v>
      </c>
      <c r="E257" s="2">
        <f t="shared" si="10"/>
        <v>122.45530400000008</v>
      </c>
      <c r="F257" s="2">
        <f t="shared" si="11"/>
        <v>114.66327823322277</v>
      </c>
      <c r="I257" s="1">
        <v>43479</v>
      </c>
      <c r="J257">
        <v>10737.599609999999</v>
      </c>
    </row>
    <row r="258" spans="1:10" x14ac:dyDescent="0.25">
      <c r="A258">
        <v>256</v>
      </c>
      <c r="B258" s="1">
        <v>43567</v>
      </c>
      <c r="C258">
        <v>123148672</v>
      </c>
      <c r="D258">
        <f t="shared" si="9"/>
        <v>11643.450199999999</v>
      </c>
      <c r="E258" s="2">
        <f t="shared" si="10"/>
        <v>123.14867200000008</v>
      </c>
      <c r="F258" s="2">
        <f t="shared" si="11"/>
        <v>115.1255225065897</v>
      </c>
      <c r="I258" s="1">
        <v>43480</v>
      </c>
      <c r="J258">
        <v>10886.799800000001</v>
      </c>
    </row>
    <row r="259" spans="1:10" x14ac:dyDescent="0.25">
      <c r="A259">
        <v>257</v>
      </c>
      <c r="B259" s="1">
        <v>43570</v>
      </c>
      <c r="C259">
        <v>123676268</v>
      </c>
      <c r="D259">
        <f t="shared" ref="D259:D322" si="12">VLOOKUP(B259,$I$3:$J$1353,2,FALSE)</f>
        <v>11690.349609999999</v>
      </c>
      <c r="E259" s="2">
        <f t="shared" si="10"/>
        <v>123.67626800000009</v>
      </c>
      <c r="F259" s="2">
        <f t="shared" si="11"/>
        <v>115.58924408299157</v>
      </c>
      <c r="I259" s="1">
        <v>43481</v>
      </c>
      <c r="J259">
        <v>10890.299800000001</v>
      </c>
    </row>
    <row r="260" spans="1:10" x14ac:dyDescent="0.25">
      <c r="A260">
        <v>258</v>
      </c>
      <c r="B260" s="1">
        <v>43571</v>
      </c>
      <c r="C260">
        <v>124676373</v>
      </c>
      <c r="D260">
        <f t="shared" si="12"/>
        <v>11787.150390000001</v>
      </c>
      <c r="E260" s="2">
        <f t="shared" ref="E260:E323" si="13">+C260/C259*E259</f>
        <v>124.67637300000008</v>
      </c>
      <c r="F260" s="2">
        <f t="shared" ref="F260:F323" si="14">+D260/D259*F259</f>
        <v>116.54636934956811</v>
      </c>
      <c r="I260" s="1">
        <v>43482</v>
      </c>
      <c r="J260">
        <v>10905.200199999999</v>
      </c>
    </row>
    <row r="261" spans="1:10" x14ac:dyDescent="0.25">
      <c r="A261">
        <v>259</v>
      </c>
      <c r="B261" s="1">
        <v>43573</v>
      </c>
      <c r="C261">
        <v>124318712</v>
      </c>
      <c r="D261">
        <f t="shared" si="12"/>
        <v>11752.799800000001</v>
      </c>
      <c r="E261" s="2">
        <f t="shared" si="13"/>
        <v>124.31871200000008</v>
      </c>
      <c r="F261" s="2">
        <f t="shared" si="14"/>
        <v>116.20672521022533</v>
      </c>
      <c r="I261" s="1">
        <v>43483</v>
      </c>
      <c r="J261">
        <v>10906.950199999999</v>
      </c>
    </row>
    <row r="262" spans="1:10" x14ac:dyDescent="0.25">
      <c r="A262">
        <v>260</v>
      </c>
      <c r="B262" s="1">
        <v>43577</v>
      </c>
      <c r="C262">
        <v>123085704</v>
      </c>
      <c r="D262">
        <f t="shared" si="12"/>
        <v>11594.450199999999</v>
      </c>
      <c r="E262" s="2">
        <f t="shared" si="13"/>
        <v>123.08570400000008</v>
      </c>
      <c r="F262" s="2">
        <f t="shared" si="14"/>
        <v>114.64103118263291</v>
      </c>
      <c r="I262" s="1">
        <v>43486</v>
      </c>
      <c r="J262">
        <v>10961.849609999999</v>
      </c>
    </row>
    <row r="263" spans="1:10" x14ac:dyDescent="0.25">
      <c r="A263">
        <v>261</v>
      </c>
      <c r="B263" s="1">
        <v>43578</v>
      </c>
      <c r="C263">
        <v>123047895</v>
      </c>
      <c r="D263">
        <f t="shared" si="12"/>
        <v>11575.950199999999</v>
      </c>
      <c r="E263" s="2">
        <f t="shared" si="13"/>
        <v>123.04789500000007</v>
      </c>
      <c r="F263" s="2">
        <f t="shared" si="14"/>
        <v>114.45811098889413</v>
      </c>
      <c r="I263" s="1">
        <v>43487</v>
      </c>
      <c r="J263">
        <v>10922.75</v>
      </c>
    </row>
    <row r="264" spans="1:10" x14ac:dyDescent="0.25">
      <c r="A264">
        <v>262</v>
      </c>
      <c r="B264" s="1">
        <v>43579</v>
      </c>
      <c r="C264">
        <v>124703151</v>
      </c>
      <c r="D264">
        <f t="shared" si="12"/>
        <v>11726.150390000001</v>
      </c>
      <c r="E264" s="2">
        <f t="shared" si="13"/>
        <v>124.70315100000008</v>
      </c>
      <c r="F264" s="2">
        <f t="shared" si="14"/>
        <v>115.94322708913211</v>
      </c>
      <c r="I264" s="1">
        <v>43488</v>
      </c>
      <c r="J264">
        <v>10831.5</v>
      </c>
    </row>
    <row r="265" spans="1:10" x14ac:dyDescent="0.25">
      <c r="A265">
        <v>263</v>
      </c>
      <c r="B265" s="1">
        <v>43580</v>
      </c>
      <c r="C265">
        <v>123607775</v>
      </c>
      <c r="D265">
        <f t="shared" si="12"/>
        <v>11641.799800000001</v>
      </c>
      <c r="E265" s="2">
        <f t="shared" si="13"/>
        <v>123.60777500000007</v>
      </c>
      <c r="F265" s="2">
        <f t="shared" si="14"/>
        <v>115.1092040477926</v>
      </c>
      <c r="I265" s="1">
        <v>43489</v>
      </c>
      <c r="J265">
        <v>10849.799800000001</v>
      </c>
    </row>
    <row r="266" spans="1:10" x14ac:dyDescent="0.25">
      <c r="A266">
        <v>264</v>
      </c>
      <c r="B266" s="1">
        <v>43581</v>
      </c>
      <c r="C266">
        <v>125335898</v>
      </c>
      <c r="D266">
        <f t="shared" si="12"/>
        <v>11754.650390000001</v>
      </c>
      <c r="E266" s="2">
        <f t="shared" si="13"/>
        <v>125.33589800000007</v>
      </c>
      <c r="F266" s="2">
        <f t="shared" si="14"/>
        <v>116.22502306327024</v>
      </c>
      <c r="I266" s="1">
        <v>43490</v>
      </c>
      <c r="J266">
        <v>10780.549800000001</v>
      </c>
    </row>
    <row r="267" spans="1:10" x14ac:dyDescent="0.25">
      <c r="A267">
        <v>265</v>
      </c>
      <c r="B267" s="1">
        <v>43585</v>
      </c>
      <c r="C267">
        <v>125919151</v>
      </c>
      <c r="D267">
        <f t="shared" si="12"/>
        <v>11748.150390000001</v>
      </c>
      <c r="E267" s="2">
        <f t="shared" si="13"/>
        <v>125.91915100000008</v>
      </c>
      <c r="F267" s="2">
        <f t="shared" si="14"/>
        <v>116.16075380601067</v>
      </c>
      <c r="I267" s="1">
        <v>43493</v>
      </c>
      <c r="J267">
        <v>10661.549800000001</v>
      </c>
    </row>
    <row r="268" spans="1:10" x14ac:dyDescent="0.25">
      <c r="A268">
        <v>266</v>
      </c>
      <c r="B268" s="1">
        <v>43587</v>
      </c>
      <c r="C268">
        <v>125404607</v>
      </c>
      <c r="D268">
        <f t="shared" si="12"/>
        <v>11724.75</v>
      </c>
      <c r="E268" s="2">
        <f t="shared" si="13"/>
        <v>125.40460700000008</v>
      </c>
      <c r="F268" s="2">
        <f t="shared" si="14"/>
        <v>115.92938062372076</v>
      </c>
      <c r="I268" s="1">
        <v>43494</v>
      </c>
      <c r="J268">
        <v>10652.200199999999</v>
      </c>
    </row>
    <row r="269" spans="1:10" x14ac:dyDescent="0.25">
      <c r="A269">
        <v>267</v>
      </c>
      <c r="B269" s="1">
        <v>43588</v>
      </c>
      <c r="C269">
        <v>124921677</v>
      </c>
      <c r="D269">
        <f t="shared" si="12"/>
        <v>11712.25</v>
      </c>
      <c r="E269" s="2">
        <f t="shared" si="13"/>
        <v>124.92167700000009</v>
      </c>
      <c r="F269" s="2">
        <f t="shared" si="14"/>
        <v>115.80578589822157</v>
      </c>
      <c r="I269" s="1">
        <v>43495</v>
      </c>
      <c r="J269">
        <v>10651.799800000001</v>
      </c>
    </row>
    <row r="270" spans="1:10" x14ac:dyDescent="0.25">
      <c r="A270">
        <v>268</v>
      </c>
      <c r="B270" s="1">
        <v>43591</v>
      </c>
      <c r="C270">
        <v>124111658</v>
      </c>
      <c r="D270">
        <f t="shared" si="12"/>
        <v>11598.25</v>
      </c>
      <c r="E270" s="2">
        <f t="shared" si="13"/>
        <v>124.11165800000009</v>
      </c>
      <c r="F270" s="2">
        <f t="shared" si="14"/>
        <v>114.67860200166905</v>
      </c>
      <c r="I270" s="1">
        <v>43496</v>
      </c>
      <c r="J270">
        <v>10830.950199999999</v>
      </c>
    </row>
    <row r="271" spans="1:10" x14ac:dyDescent="0.25">
      <c r="A271">
        <v>269</v>
      </c>
      <c r="B271" s="1">
        <v>43592</v>
      </c>
      <c r="C271">
        <v>123177290</v>
      </c>
      <c r="D271">
        <f t="shared" si="12"/>
        <v>11497.900390000001</v>
      </c>
      <c r="E271" s="2">
        <f t="shared" si="13"/>
        <v>123.17729000000008</v>
      </c>
      <c r="F271" s="2">
        <f t="shared" si="14"/>
        <v>113.68638740151707</v>
      </c>
      <c r="I271" s="1">
        <v>43497</v>
      </c>
      <c r="J271">
        <v>10893.650390000001</v>
      </c>
    </row>
    <row r="272" spans="1:10" x14ac:dyDescent="0.25">
      <c r="A272">
        <v>270</v>
      </c>
      <c r="B272" s="1">
        <v>43593</v>
      </c>
      <c r="C272">
        <v>121817611</v>
      </c>
      <c r="D272">
        <f t="shared" si="12"/>
        <v>11359.450199999999</v>
      </c>
      <c r="E272" s="2">
        <f t="shared" si="13"/>
        <v>121.81761100000008</v>
      </c>
      <c r="F272" s="2">
        <f t="shared" si="14"/>
        <v>112.3174503432483</v>
      </c>
      <c r="I272" s="1">
        <v>43500</v>
      </c>
      <c r="J272">
        <v>10912.25</v>
      </c>
    </row>
    <row r="273" spans="1:10" x14ac:dyDescent="0.25">
      <c r="A273">
        <v>271</v>
      </c>
      <c r="B273" s="1">
        <v>43594</v>
      </c>
      <c r="C273">
        <v>121330406</v>
      </c>
      <c r="D273">
        <f t="shared" si="12"/>
        <v>11301.799800000001</v>
      </c>
      <c r="E273" s="2">
        <f t="shared" si="13"/>
        <v>121.3304060000001</v>
      </c>
      <c r="F273" s="2">
        <f t="shared" si="14"/>
        <v>111.74742751421488</v>
      </c>
      <c r="I273" s="1">
        <v>43501</v>
      </c>
      <c r="J273">
        <v>10934.349609999999</v>
      </c>
    </row>
    <row r="274" spans="1:10" x14ac:dyDescent="0.25">
      <c r="A274">
        <v>272</v>
      </c>
      <c r="B274" s="1">
        <v>43595</v>
      </c>
      <c r="C274">
        <v>121485854</v>
      </c>
      <c r="D274">
        <f t="shared" si="12"/>
        <v>11278.900390000001</v>
      </c>
      <c r="E274" s="2">
        <f t="shared" si="13"/>
        <v>121.4858540000001</v>
      </c>
      <c r="F274" s="2">
        <f t="shared" si="14"/>
        <v>111.52100781077142</v>
      </c>
      <c r="I274" s="1">
        <v>43502</v>
      </c>
      <c r="J274">
        <v>11062.450199999999</v>
      </c>
    </row>
    <row r="275" spans="1:10" x14ac:dyDescent="0.25">
      <c r="A275">
        <v>273</v>
      </c>
      <c r="B275" s="1">
        <v>43598</v>
      </c>
      <c r="C275">
        <v>120768963</v>
      </c>
      <c r="D275">
        <f t="shared" si="12"/>
        <v>11148.200199999999</v>
      </c>
      <c r="E275" s="2">
        <f t="shared" si="13"/>
        <v>120.76896300000011</v>
      </c>
      <c r="F275" s="2">
        <f t="shared" si="14"/>
        <v>110.22869948231217</v>
      </c>
      <c r="I275" s="1">
        <v>43503</v>
      </c>
      <c r="J275">
        <v>11069.400390000001</v>
      </c>
    </row>
    <row r="276" spans="1:10" x14ac:dyDescent="0.25">
      <c r="A276">
        <v>274</v>
      </c>
      <c r="B276" s="1">
        <v>43599</v>
      </c>
      <c r="C276">
        <v>121331363</v>
      </c>
      <c r="D276">
        <f t="shared" si="12"/>
        <v>11222.049800000001</v>
      </c>
      <c r="E276" s="2">
        <f t="shared" si="13"/>
        <v>121.33136300000011</v>
      </c>
      <c r="F276" s="2">
        <f t="shared" si="14"/>
        <v>110.9588931655301</v>
      </c>
      <c r="I276" s="1">
        <v>43504</v>
      </c>
      <c r="J276">
        <v>10943.599609999999</v>
      </c>
    </row>
    <row r="277" spans="1:10" x14ac:dyDescent="0.25">
      <c r="A277">
        <v>275</v>
      </c>
      <c r="B277" s="1">
        <v>43600</v>
      </c>
      <c r="C277">
        <v>121048973</v>
      </c>
      <c r="D277">
        <f t="shared" si="12"/>
        <v>11157</v>
      </c>
      <c r="E277" s="2">
        <f t="shared" si="13"/>
        <v>121.04897300000012</v>
      </c>
      <c r="F277" s="2">
        <f t="shared" si="14"/>
        <v>110.31570819154797</v>
      </c>
      <c r="I277" s="1">
        <v>43507</v>
      </c>
      <c r="J277">
        <v>10888.799800000001</v>
      </c>
    </row>
    <row r="278" spans="1:10" x14ac:dyDescent="0.25">
      <c r="A278">
        <v>276</v>
      </c>
      <c r="B278" s="1">
        <v>43601</v>
      </c>
      <c r="C278">
        <v>122095039</v>
      </c>
      <c r="D278">
        <f t="shared" si="12"/>
        <v>11257.099609999999</v>
      </c>
      <c r="E278" s="2">
        <f t="shared" si="13"/>
        <v>122.09503900000011</v>
      </c>
      <c r="F278" s="2">
        <f t="shared" si="14"/>
        <v>111.30545089718996</v>
      </c>
      <c r="I278" s="1">
        <v>43508</v>
      </c>
      <c r="J278">
        <v>10831.400390000001</v>
      </c>
    </row>
    <row r="279" spans="1:10" x14ac:dyDescent="0.25">
      <c r="A279">
        <v>277</v>
      </c>
      <c r="B279" s="1">
        <v>43602</v>
      </c>
      <c r="C279">
        <v>123885999</v>
      </c>
      <c r="D279">
        <f t="shared" si="12"/>
        <v>11407.150390000001</v>
      </c>
      <c r="E279" s="2">
        <f t="shared" si="13"/>
        <v>123.88599900000011</v>
      </c>
      <c r="F279" s="2">
        <f t="shared" si="14"/>
        <v>112.789089694393</v>
      </c>
      <c r="I279" s="1">
        <v>43510</v>
      </c>
      <c r="J279">
        <v>10746.049800000001</v>
      </c>
    </row>
    <row r="280" spans="1:10" x14ac:dyDescent="0.25">
      <c r="A280">
        <v>278</v>
      </c>
      <c r="B280" s="1">
        <v>43605</v>
      </c>
      <c r="C280">
        <v>128276628</v>
      </c>
      <c r="D280">
        <f t="shared" si="12"/>
        <v>11828.25</v>
      </c>
      <c r="E280" s="2">
        <f t="shared" si="13"/>
        <v>128.27662800000013</v>
      </c>
      <c r="F280" s="2">
        <f t="shared" si="14"/>
        <v>116.95274495085393</v>
      </c>
      <c r="I280" s="1">
        <v>43511</v>
      </c>
      <c r="J280">
        <v>10724.400390000001</v>
      </c>
    </row>
    <row r="281" spans="1:10" x14ac:dyDescent="0.25">
      <c r="A281">
        <v>279</v>
      </c>
      <c r="B281" s="1">
        <v>43606</v>
      </c>
      <c r="C281">
        <v>127180292</v>
      </c>
      <c r="D281">
        <f t="shared" si="12"/>
        <v>11709.099609999999</v>
      </c>
      <c r="E281" s="2">
        <f t="shared" si="13"/>
        <v>127.18029200000012</v>
      </c>
      <c r="F281" s="2">
        <f t="shared" si="14"/>
        <v>115.7746361712403</v>
      </c>
      <c r="I281" s="1">
        <v>43514</v>
      </c>
      <c r="J281">
        <v>10640.950199999999</v>
      </c>
    </row>
    <row r="282" spans="1:10" x14ac:dyDescent="0.25">
      <c r="A282">
        <v>280</v>
      </c>
      <c r="B282" s="1">
        <v>43607</v>
      </c>
      <c r="C282">
        <v>127408305</v>
      </c>
      <c r="D282">
        <f t="shared" si="12"/>
        <v>11737.900390000001</v>
      </c>
      <c r="E282" s="2">
        <f t="shared" si="13"/>
        <v>127.40830500000013</v>
      </c>
      <c r="F282" s="2">
        <f t="shared" si="14"/>
        <v>116.0594061311013</v>
      </c>
      <c r="I282" s="1">
        <v>43515</v>
      </c>
      <c r="J282">
        <v>10604.349609999999</v>
      </c>
    </row>
    <row r="283" spans="1:10" x14ac:dyDescent="0.25">
      <c r="A283">
        <v>281</v>
      </c>
      <c r="B283" s="1">
        <v>43608</v>
      </c>
      <c r="C283">
        <v>126155604</v>
      </c>
      <c r="D283">
        <f t="shared" si="12"/>
        <v>11657.049800000001</v>
      </c>
      <c r="E283" s="2">
        <f t="shared" si="13"/>
        <v>126.15560400000014</v>
      </c>
      <c r="F283" s="2">
        <f t="shared" si="14"/>
        <v>115.25998961290156</v>
      </c>
      <c r="I283" s="1">
        <v>43516</v>
      </c>
      <c r="J283">
        <v>10735.450199999999</v>
      </c>
    </row>
    <row r="284" spans="1:10" x14ac:dyDescent="0.25">
      <c r="A284">
        <v>282</v>
      </c>
      <c r="B284" s="1">
        <v>43609</v>
      </c>
      <c r="C284">
        <v>127873108</v>
      </c>
      <c r="D284">
        <f t="shared" si="12"/>
        <v>11844.099609999999</v>
      </c>
      <c r="E284" s="2">
        <f t="shared" si="13"/>
        <v>127.87310800000014</v>
      </c>
      <c r="F284" s="2">
        <f t="shared" si="14"/>
        <v>117.10945920663144</v>
      </c>
      <c r="I284" s="1">
        <v>43517</v>
      </c>
      <c r="J284">
        <v>10789.849609999999</v>
      </c>
    </row>
    <row r="285" spans="1:10" x14ac:dyDescent="0.25">
      <c r="A285">
        <v>283</v>
      </c>
      <c r="B285" s="1">
        <v>43612</v>
      </c>
      <c r="C285">
        <v>128812532</v>
      </c>
      <c r="D285">
        <f t="shared" si="12"/>
        <v>11924.75</v>
      </c>
      <c r="E285" s="2">
        <f t="shared" si="13"/>
        <v>128.81253200000015</v>
      </c>
      <c r="F285" s="2">
        <f t="shared" si="14"/>
        <v>117.90689623170759</v>
      </c>
      <c r="I285" s="1">
        <v>43518</v>
      </c>
      <c r="J285">
        <v>10791.650390000001</v>
      </c>
    </row>
    <row r="286" spans="1:10" x14ac:dyDescent="0.25">
      <c r="A286">
        <v>284</v>
      </c>
      <c r="B286" s="1">
        <v>43613</v>
      </c>
      <c r="C286">
        <v>128995060</v>
      </c>
      <c r="D286">
        <f t="shared" si="12"/>
        <v>11928.75</v>
      </c>
      <c r="E286" s="2">
        <f t="shared" si="13"/>
        <v>128.99506000000017</v>
      </c>
      <c r="F286" s="2">
        <f t="shared" si="14"/>
        <v>117.94644654386734</v>
      </c>
      <c r="I286" s="1">
        <v>43521</v>
      </c>
      <c r="J286">
        <v>10880.099609999999</v>
      </c>
    </row>
    <row r="287" spans="1:10" x14ac:dyDescent="0.25">
      <c r="A287">
        <v>285</v>
      </c>
      <c r="B287" s="1">
        <v>43614</v>
      </c>
      <c r="C287">
        <v>128349486</v>
      </c>
      <c r="D287">
        <f t="shared" si="12"/>
        <v>11861.099609999999</v>
      </c>
      <c r="E287" s="2">
        <f t="shared" si="13"/>
        <v>128.34948600000016</v>
      </c>
      <c r="F287" s="2">
        <f t="shared" si="14"/>
        <v>117.27754803331034</v>
      </c>
      <c r="I287" s="1">
        <v>43522</v>
      </c>
      <c r="J287">
        <v>10835.299800000001</v>
      </c>
    </row>
    <row r="288" spans="1:10" x14ac:dyDescent="0.25">
      <c r="A288">
        <v>286</v>
      </c>
      <c r="B288" s="1">
        <v>43615</v>
      </c>
      <c r="C288">
        <v>129706772</v>
      </c>
      <c r="D288">
        <f t="shared" si="12"/>
        <v>11945.900390000001</v>
      </c>
      <c r="E288" s="2">
        <f t="shared" si="13"/>
        <v>129.70677200000017</v>
      </c>
      <c r="F288" s="2">
        <f t="shared" si="14"/>
        <v>118.11602236340765</v>
      </c>
      <c r="I288" s="1">
        <v>43523</v>
      </c>
      <c r="J288">
        <v>10806.650390000001</v>
      </c>
    </row>
    <row r="289" spans="1:10" x14ac:dyDescent="0.25">
      <c r="A289">
        <v>287</v>
      </c>
      <c r="B289" s="1">
        <v>43616</v>
      </c>
      <c r="C289">
        <v>129374418</v>
      </c>
      <c r="D289">
        <f t="shared" si="12"/>
        <v>11922.799800000001</v>
      </c>
      <c r="E289" s="2">
        <f t="shared" si="13"/>
        <v>129.37441800000016</v>
      </c>
      <c r="F289" s="2">
        <f t="shared" si="14"/>
        <v>117.88761347701413</v>
      </c>
      <c r="I289" s="1">
        <v>43524</v>
      </c>
      <c r="J289">
        <v>10792.5</v>
      </c>
    </row>
    <row r="290" spans="1:10" x14ac:dyDescent="0.25">
      <c r="A290">
        <v>288</v>
      </c>
      <c r="B290" s="1">
        <v>43619</v>
      </c>
      <c r="C290">
        <v>131054751</v>
      </c>
      <c r="D290">
        <f t="shared" si="12"/>
        <v>12088.549800000001</v>
      </c>
      <c r="E290" s="2">
        <f t="shared" si="13"/>
        <v>131.05475100000018</v>
      </c>
      <c r="F290" s="2">
        <f t="shared" si="14"/>
        <v>119.52647953713326</v>
      </c>
      <c r="I290" s="1">
        <v>43525</v>
      </c>
      <c r="J290">
        <v>10863.5</v>
      </c>
    </row>
    <row r="291" spans="1:10" x14ac:dyDescent="0.25">
      <c r="A291">
        <v>289</v>
      </c>
      <c r="B291" s="1">
        <v>43620</v>
      </c>
      <c r="C291">
        <v>130122787</v>
      </c>
      <c r="D291">
        <f t="shared" si="12"/>
        <v>12021.650390000001</v>
      </c>
      <c r="E291" s="2">
        <f t="shared" si="13"/>
        <v>130.12278700000019</v>
      </c>
      <c r="F291" s="2">
        <f t="shared" si="14"/>
        <v>118.86500639993268</v>
      </c>
      <c r="I291" s="1">
        <v>43529</v>
      </c>
      <c r="J291">
        <v>10987.450199999999</v>
      </c>
    </row>
    <row r="292" spans="1:10" x14ac:dyDescent="0.25">
      <c r="A292">
        <v>290</v>
      </c>
      <c r="B292" s="1">
        <v>43622</v>
      </c>
      <c r="C292">
        <v>128427456</v>
      </c>
      <c r="D292">
        <f t="shared" si="12"/>
        <v>11843.75</v>
      </c>
      <c r="E292" s="2">
        <f t="shared" si="13"/>
        <v>128.42745600000018</v>
      </c>
      <c r="F292" s="2">
        <f t="shared" si="14"/>
        <v>117.10600241047291</v>
      </c>
      <c r="I292" s="1">
        <v>43530</v>
      </c>
      <c r="J292">
        <v>11053</v>
      </c>
    </row>
    <row r="293" spans="1:10" x14ac:dyDescent="0.25">
      <c r="A293">
        <v>291</v>
      </c>
      <c r="B293" s="1">
        <v>43623</v>
      </c>
      <c r="C293">
        <v>129030187</v>
      </c>
      <c r="D293">
        <f t="shared" si="12"/>
        <v>11870.650390000001</v>
      </c>
      <c r="E293" s="2">
        <f t="shared" si="13"/>
        <v>129.03018700000018</v>
      </c>
      <c r="F293" s="2">
        <f t="shared" si="14"/>
        <v>117.37198211590258</v>
      </c>
      <c r="I293" s="1">
        <v>43531</v>
      </c>
      <c r="J293">
        <v>11058.200199999999</v>
      </c>
    </row>
    <row r="294" spans="1:10" x14ac:dyDescent="0.25">
      <c r="A294">
        <v>292</v>
      </c>
      <c r="B294" s="1">
        <v>43626</v>
      </c>
      <c r="C294">
        <v>129787415</v>
      </c>
      <c r="D294">
        <f t="shared" si="12"/>
        <v>11922.700199999999</v>
      </c>
      <c r="E294" s="2">
        <f t="shared" si="13"/>
        <v>129.78741500000018</v>
      </c>
      <c r="F294" s="2">
        <f t="shared" si="14"/>
        <v>117.88662867424132</v>
      </c>
      <c r="I294" s="1">
        <v>43532</v>
      </c>
      <c r="J294">
        <v>11035.400390000001</v>
      </c>
    </row>
    <row r="295" spans="1:10" x14ac:dyDescent="0.25">
      <c r="A295">
        <v>293</v>
      </c>
      <c r="B295" s="1">
        <v>43627</v>
      </c>
      <c r="C295">
        <v>130290550</v>
      </c>
      <c r="D295">
        <f t="shared" si="12"/>
        <v>11965.599609999999</v>
      </c>
      <c r="E295" s="2">
        <f t="shared" si="13"/>
        <v>130.29055000000017</v>
      </c>
      <c r="F295" s="2">
        <f t="shared" si="14"/>
        <v>118.31079993848346</v>
      </c>
      <c r="I295" s="1">
        <v>43535</v>
      </c>
      <c r="J295">
        <v>11168.049800000001</v>
      </c>
    </row>
    <row r="296" spans="1:10" x14ac:dyDescent="0.25">
      <c r="A296">
        <v>294</v>
      </c>
      <c r="B296" s="1">
        <v>43628</v>
      </c>
      <c r="C296">
        <v>129800496</v>
      </c>
      <c r="D296">
        <f t="shared" si="12"/>
        <v>11906.200199999999</v>
      </c>
      <c r="E296" s="2">
        <f t="shared" si="13"/>
        <v>129.80049600000015</v>
      </c>
      <c r="F296" s="2">
        <f t="shared" si="14"/>
        <v>117.7234836365824</v>
      </c>
      <c r="I296" s="1">
        <v>43536</v>
      </c>
      <c r="J296">
        <v>11301.200199999999</v>
      </c>
    </row>
    <row r="297" spans="1:10" x14ac:dyDescent="0.25">
      <c r="A297">
        <v>295</v>
      </c>
      <c r="B297" s="1">
        <v>43629</v>
      </c>
      <c r="C297">
        <v>130243060</v>
      </c>
      <c r="D297">
        <f t="shared" si="12"/>
        <v>11914.049800000001</v>
      </c>
      <c r="E297" s="2">
        <f t="shared" si="13"/>
        <v>130.24306000000013</v>
      </c>
      <c r="F297" s="2">
        <f t="shared" si="14"/>
        <v>117.80109716916469</v>
      </c>
      <c r="I297" s="1">
        <v>43537</v>
      </c>
      <c r="J297">
        <v>11341.700199999999</v>
      </c>
    </row>
    <row r="298" spans="1:10" x14ac:dyDescent="0.25">
      <c r="A298">
        <v>296</v>
      </c>
      <c r="B298" s="1">
        <v>43630</v>
      </c>
      <c r="C298">
        <v>129290496</v>
      </c>
      <c r="D298">
        <f t="shared" si="12"/>
        <v>11823.299800000001</v>
      </c>
      <c r="E298" s="2">
        <f t="shared" si="13"/>
        <v>129.29049600000013</v>
      </c>
      <c r="F298" s="2">
        <f t="shared" si="14"/>
        <v>116.90379946204065</v>
      </c>
      <c r="I298" s="1">
        <v>43538</v>
      </c>
      <c r="J298">
        <v>11343.25</v>
      </c>
    </row>
    <row r="299" spans="1:10" x14ac:dyDescent="0.25">
      <c r="A299">
        <v>297</v>
      </c>
      <c r="B299" s="1">
        <v>43633</v>
      </c>
      <c r="C299">
        <v>128168021</v>
      </c>
      <c r="D299">
        <f t="shared" si="12"/>
        <v>11672.150390000001</v>
      </c>
      <c r="E299" s="2">
        <f t="shared" si="13"/>
        <v>128.16802100000012</v>
      </c>
      <c r="F299" s="2">
        <f t="shared" si="14"/>
        <v>115.40929787497561</v>
      </c>
      <c r="I299" s="1">
        <v>43539</v>
      </c>
      <c r="J299">
        <v>11426.849609999999</v>
      </c>
    </row>
    <row r="300" spans="1:10" x14ac:dyDescent="0.25">
      <c r="A300">
        <v>298</v>
      </c>
      <c r="B300" s="1">
        <v>43634</v>
      </c>
      <c r="C300">
        <v>128460975</v>
      </c>
      <c r="D300">
        <f t="shared" si="12"/>
        <v>11691.5</v>
      </c>
      <c r="E300" s="2">
        <f t="shared" si="13"/>
        <v>128.46097500000013</v>
      </c>
      <c r="F300" s="2">
        <f t="shared" si="14"/>
        <v>115.60061865389291</v>
      </c>
      <c r="I300" s="1">
        <v>43542</v>
      </c>
      <c r="J300">
        <v>11462.200199999999</v>
      </c>
    </row>
    <row r="301" spans="1:10" x14ac:dyDescent="0.25">
      <c r="A301">
        <v>299</v>
      </c>
      <c r="B301" s="1">
        <v>43635</v>
      </c>
      <c r="C301">
        <v>129026931</v>
      </c>
      <c r="D301">
        <f t="shared" si="12"/>
        <v>11691.450199999999</v>
      </c>
      <c r="E301" s="2">
        <f t="shared" si="13"/>
        <v>129.02693100000013</v>
      </c>
      <c r="F301" s="2">
        <f t="shared" si="14"/>
        <v>115.60012625250651</v>
      </c>
      <c r="I301" s="1">
        <v>43543</v>
      </c>
      <c r="J301">
        <v>11532.400390000001</v>
      </c>
    </row>
    <row r="302" spans="1:10" x14ac:dyDescent="0.25">
      <c r="A302">
        <v>300</v>
      </c>
      <c r="B302" s="1">
        <v>43636</v>
      </c>
      <c r="C302">
        <v>130467672</v>
      </c>
      <c r="D302">
        <f t="shared" si="12"/>
        <v>11831.75</v>
      </c>
      <c r="E302" s="2">
        <f t="shared" si="13"/>
        <v>130.46767200000014</v>
      </c>
      <c r="F302" s="2">
        <f t="shared" si="14"/>
        <v>116.9873514739937</v>
      </c>
      <c r="I302" s="1">
        <v>43544</v>
      </c>
      <c r="J302">
        <v>11521.049800000001</v>
      </c>
    </row>
    <row r="303" spans="1:10" x14ac:dyDescent="0.25">
      <c r="A303">
        <v>301</v>
      </c>
      <c r="B303" s="1">
        <v>43637</v>
      </c>
      <c r="C303">
        <v>129053054</v>
      </c>
      <c r="D303">
        <f t="shared" si="12"/>
        <v>11724.099609999999</v>
      </c>
      <c r="E303" s="2">
        <f t="shared" si="13"/>
        <v>129.05305400000015</v>
      </c>
      <c r="F303" s="2">
        <f t="shared" si="14"/>
        <v>115.92294984183933</v>
      </c>
      <c r="I303" s="1">
        <v>43546</v>
      </c>
      <c r="J303">
        <v>11456.900390000001</v>
      </c>
    </row>
    <row r="304" spans="1:10" x14ac:dyDescent="0.25">
      <c r="A304">
        <v>302</v>
      </c>
      <c r="B304" s="1">
        <v>43640</v>
      </c>
      <c r="C304">
        <v>129045673</v>
      </c>
      <c r="D304">
        <f t="shared" si="12"/>
        <v>11699.650390000001</v>
      </c>
      <c r="E304" s="2">
        <f t="shared" si="13"/>
        <v>129.04567300000014</v>
      </c>
      <c r="F304" s="2">
        <f t="shared" si="14"/>
        <v>115.68120627107382</v>
      </c>
      <c r="I304" s="1">
        <v>43549</v>
      </c>
      <c r="J304">
        <v>11354.25</v>
      </c>
    </row>
    <row r="305" spans="1:10" x14ac:dyDescent="0.25">
      <c r="A305">
        <v>303</v>
      </c>
      <c r="B305" s="1">
        <v>43641</v>
      </c>
      <c r="C305">
        <v>129965192</v>
      </c>
      <c r="D305">
        <f t="shared" si="12"/>
        <v>11796.450199999999</v>
      </c>
      <c r="E305" s="2">
        <f t="shared" si="13"/>
        <v>129.96519200000014</v>
      </c>
      <c r="F305" s="2">
        <f t="shared" si="14"/>
        <v>116.63832194669962</v>
      </c>
      <c r="I305" s="1">
        <v>43550</v>
      </c>
      <c r="J305">
        <v>11483.25</v>
      </c>
    </row>
    <row r="306" spans="1:10" x14ac:dyDescent="0.25">
      <c r="A306">
        <v>304</v>
      </c>
      <c r="B306" s="1">
        <v>43642</v>
      </c>
      <c r="C306">
        <v>130159459</v>
      </c>
      <c r="D306">
        <f t="shared" si="12"/>
        <v>11847.549800000001</v>
      </c>
      <c r="E306" s="2">
        <f t="shared" si="13"/>
        <v>130.15945900000014</v>
      </c>
      <c r="F306" s="2">
        <f t="shared" si="14"/>
        <v>117.14357322950907</v>
      </c>
      <c r="I306" s="1">
        <v>43551</v>
      </c>
      <c r="J306">
        <v>11445.049800000001</v>
      </c>
    </row>
    <row r="307" spans="1:10" x14ac:dyDescent="0.25">
      <c r="A307">
        <v>305</v>
      </c>
      <c r="B307" s="1">
        <v>43643</v>
      </c>
      <c r="C307">
        <v>130043377</v>
      </c>
      <c r="D307">
        <f t="shared" si="12"/>
        <v>11841.549800000001</v>
      </c>
      <c r="E307" s="2">
        <f t="shared" si="13"/>
        <v>130.04337700000013</v>
      </c>
      <c r="F307" s="2">
        <f t="shared" si="14"/>
        <v>117.08424776126947</v>
      </c>
      <c r="I307" s="1">
        <v>43552</v>
      </c>
      <c r="J307">
        <v>11570</v>
      </c>
    </row>
    <row r="308" spans="1:10" x14ac:dyDescent="0.25">
      <c r="A308">
        <v>306</v>
      </c>
      <c r="B308" s="1">
        <v>43644</v>
      </c>
      <c r="C308">
        <v>129519015</v>
      </c>
      <c r="D308">
        <f t="shared" si="12"/>
        <v>11788.849609999999</v>
      </c>
      <c r="E308" s="2">
        <f t="shared" si="13"/>
        <v>129.51901500000014</v>
      </c>
      <c r="F308" s="2">
        <f t="shared" si="14"/>
        <v>116.56317051992508</v>
      </c>
      <c r="I308" s="1">
        <v>43556</v>
      </c>
      <c r="J308">
        <v>11669.150390000001</v>
      </c>
    </row>
    <row r="309" spans="1:10" x14ac:dyDescent="0.25">
      <c r="A309">
        <v>307</v>
      </c>
      <c r="B309" s="1">
        <v>43647</v>
      </c>
      <c r="C309">
        <v>130386894</v>
      </c>
      <c r="D309">
        <f t="shared" si="12"/>
        <v>11865.599609999999</v>
      </c>
      <c r="E309" s="2">
        <f t="shared" si="13"/>
        <v>130.38689400000013</v>
      </c>
      <c r="F309" s="2">
        <f t="shared" si="14"/>
        <v>117.32204213449003</v>
      </c>
      <c r="I309" s="1">
        <v>43557</v>
      </c>
      <c r="J309">
        <v>11713.200199999999</v>
      </c>
    </row>
    <row r="310" spans="1:10" x14ac:dyDescent="0.25">
      <c r="A310">
        <v>308</v>
      </c>
      <c r="B310" s="1">
        <v>43648</v>
      </c>
      <c r="C310">
        <v>130947239</v>
      </c>
      <c r="D310">
        <f t="shared" si="12"/>
        <v>11910.299800000001</v>
      </c>
      <c r="E310" s="2">
        <f t="shared" si="13"/>
        <v>130.94723900000014</v>
      </c>
      <c r="F310" s="2">
        <f t="shared" si="14"/>
        <v>117.76401875151495</v>
      </c>
      <c r="I310" s="1">
        <v>43558</v>
      </c>
      <c r="J310">
        <v>11643.950199999999</v>
      </c>
    </row>
    <row r="311" spans="1:10" x14ac:dyDescent="0.25">
      <c r="A311">
        <v>309</v>
      </c>
      <c r="B311" s="1">
        <v>43649</v>
      </c>
      <c r="C311">
        <v>130850349</v>
      </c>
      <c r="D311">
        <f t="shared" si="12"/>
        <v>11916.75</v>
      </c>
      <c r="E311" s="2">
        <f t="shared" si="13"/>
        <v>130.85034900000014</v>
      </c>
      <c r="F311" s="2">
        <f t="shared" si="14"/>
        <v>117.82779560738814</v>
      </c>
      <c r="I311" s="1">
        <v>43559</v>
      </c>
      <c r="J311">
        <v>11598</v>
      </c>
    </row>
    <row r="312" spans="1:10" x14ac:dyDescent="0.25">
      <c r="A312">
        <v>310</v>
      </c>
      <c r="B312" s="1">
        <v>43650</v>
      </c>
      <c r="C312">
        <v>131293103</v>
      </c>
      <c r="D312">
        <f t="shared" si="12"/>
        <v>11946.75</v>
      </c>
      <c r="E312" s="2">
        <f t="shared" si="13"/>
        <v>131.29310300000012</v>
      </c>
      <c r="F312" s="2">
        <f t="shared" si="14"/>
        <v>118.12442294858617</v>
      </c>
      <c r="I312" s="1">
        <v>43560</v>
      </c>
      <c r="J312">
        <v>11665.950199999999</v>
      </c>
    </row>
    <row r="313" spans="1:10" x14ac:dyDescent="0.25">
      <c r="A313">
        <v>311</v>
      </c>
      <c r="B313" s="1">
        <v>43651</v>
      </c>
      <c r="C313">
        <v>130645680</v>
      </c>
      <c r="D313">
        <f t="shared" si="12"/>
        <v>11811.150390000001</v>
      </c>
      <c r="E313" s="2">
        <f t="shared" si="13"/>
        <v>130.64568000000011</v>
      </c>
      <c r="F313" s="2">
        <f t="shared" si="14"/>
        <v>116.78367122252652</v>
      </c>
      <c r="I313" s="1">
        <v>43563</v>
      </c>
      <c r="J313">
        <v>11604.5</v>
      </c>
    </row>
    <row r="314" spans="1:10" x14ac:dyDescent="0.25">
      <c r="A314">
        <v>312</v>
      </c>
      <c r="B314" s="1">
        <v>43654</v>
      </c>
      <c r="C314">
        <v>128504542</v>
      </c>
      <c r="D314">
        <f t="shared" si="12"/>
        <v>11558.599609999999</v>
      </c>
      <c r="E314" s="2">
        <f t="shared" si="13"/>
        <v>128.5045420000001</v>
      </c>
      <c r="F314" s="2">
        <f t="shared" si="14"/>
        <v>114.28655567623021</v>
      </c>
      <c r="I314" s="1">
        <v>43564</v>
      </c>
      <c r="J314">
        <v>11671.950199999999</v>
      </c>
    </row>
    <row r="315" spans="1:10" x14ac:dyDescent="0.25">
      <c r="A315">
        <v>313</v>
      </c>
      <c r="B315" s="1">
        <v>43655</v>
      </c>
      <c r="C315">
        <v>127976628</v>
      </c>
      <c r="D315">
        <f t="shared" si="12"/>
        <v>11555.900390000001</v>
      </c>
      <c r="E315" s="2">
        <f t="shared" si="13"/>
        <v>127.97662800000009</v>
      </c>
      <c r="F315" s="2">
        <f t="shared" si="14"/>
        <v>114.25986692783327</v>
      </c>
      <c r="I315" s="1">
        <v>43565</v>
      </c>
      <c r="J315">
        <v>11584.299800000001</v>
      </c>
    </row>
    <row r="316" spans="1:10" x14ac:dyDescent="0.25">
      <c r="A316">
        <v>314</v>
      </c>
      <c r="B316" s="1">
        <v>43656</v>
      </c>
      <c r="C316">
        <v>127691151</v>
      </c>
      <c r="D316">
        <f t="shared" si="12"/>
        <v>11498.900390000001</v>
      </c>
      <c r="E316" s="2">
        <f t="shared" si="13"/>
        <v>127.69115100000009</v>
      </c>
      <c r="F316" s="2">
        <f t="shared" si="14"/>
        <v>113.69627497955702</v>
      </c>
      <c r="I316" s="1">
        <v>43566</v>
      </c>
      <c r="J316">
        <v>11596.700199999999</v>
      </c>
    </row>
    <row r="317" spans="1:10" x14ac:dyDescent="0.25">
      <c r="A317">
        <v>315</v>
      </c>
      <c r="B317" s="1">
        <v>43657</v>
      </c>
      <c r="C317">
        <v>128555903</v>
      </c>
      <c r="D317">
        <f t="shared" si="12"/>
        <v>11582.900390000001</v>
      </c>
      <c r="E317" s="2">
        <f t="shared" si="13"/>
        <v>128.55590300000009</v>
      </c>
      <c r="F317" s="2">
        <f t="shared" si="14"/>
        <v>114.52683153491149</v>
      </c>
      <c r="I317" s="1">
        <v>43567</v>
      </c>
      <c r="J317">
        <v>11643.450199999999</v>
      </c>
    </row>
    <row r="318" spans="1:10" x14ac:dyDescent="0.25">
      <c r="A318">
        <v>316</v>
      </c>
      <c r="B318" s="1">
        <v>43658</v>
      </c>
      <c r="C318">
        <v>128440659</v>
      </c>
      <c r="D318">
        <f t="shared" si="12"/>
        <v>11552.5</v>
      </c>
      <c r="E318" s="2">
        <f t="shared" si="13"/>
        <v>128.4406590000001</v>
      </c>
      <c r="F318" s="2">
        <f t="shared" si="14"/>
        <v>114.22624530634205</v>
      </c>
      <c r="I318" s="1">
        <v>43570</v>
      </c>
      <c r="J318">
        <v>11690.349609999999</v>
      </c>
    </row>
    <row r="319" spans="1:10" x14ac:dyDescent="0.25">
      <c r="A319">
        <v>317</v>
      </c>
      <c r="B319" s="1">
        <v>43661</v>
      </c>
      <c r="C319">
        <v>129373057</v>
      </c>
      <c r="D319">
        <f t="shared" si="12"/>
        <v>11588.349609999999</v>
      </c>
      <c r="E319" s="2">
        <f t="shared" si="13"/>
        <v>129.3730570000001</v>
      </c>
      <c r="F319" s="2">
        <f t="shared" si="14"/>
        <v>114.58071112291826</v>
      </c>
      <c r="I319" s="1">
        <v>43571</v>
      </c>
      <c r="J319">
        <v>11787.150390000001</v>
      </c>
    </row>
    <row r="320" spans="1:10" x14ac:dyDescent="0.25">
      <c r="A320">
        <v>318</v>
      </c>
      <c r="B320" s="1">
        <v>43662</v>
      </c>
      <c r="C320">
        <v>129855864</v>
      </c>
      <c r="D320">
        <f t="shared" si="12"/>
        <v>11662.599609999999</v>
      </c>
      <c r="E320" s="2">
        <f t="shared" si="13"/>
        <v>129.85586400000011</v>
      </c>
      <c r="F320" s="2">
        <f t="shared" si="14"/>
        <v>115.31486379238339</v>
      </c>
      <c r="I320" s="1">
        <v>43573</v>
      </c>
      <c r="J320">
        <v>11752.799800000001</v>
      </c>
    </row>
    <row r="321" spans="1:10" x14ac:dyDescent="0.25">
      <c r="A321">
        <v>319</v>
      </c>
      <c r="B321" s="1">
        <v>43663</v>
      </c>
      <c r="C321">
        <v>130869929</v>
      </c>
      <c r="D321">
        <f t="shared" si="12"/>
        <v>11687.5</v>
      </c>
      <c r="E321" s="2">
        <f t="shared" si="13"/>
        <v>130.86992900000013</v>
      </c>
      <c r="F321" s="2">
        <f t="shared" si="14"/>
        <v>115.5610683417332</v>
      </c>
      <c r="I321" s="1">
        <v>43577</v>
      </c>
      <c r="J321">
        <v>11594.450199999999</v>
      </c>
    </row>
    <row r="322" spans="1:10" x14ac:dyDescent="0.25">
      <c r="A322">
        <v>320</v>
      </c>
      <c r="B322" s="1">
        <v>43664</v>
      </c>
      <c r="C322">
        <v>130151892</v>
      </c>
      <c r="D322">
        <f t="shared" si="12"/>
        <v>11596.900390000001</v>
      </c>
      <c r="E322" s="2">
        <f t="shared" si="13"/>
        <v>130.15189200000015</v>
      </c>
      <c r="F322" s="2">
        <f t="shared" si="14"/>
        <v>114.66525762747058</v>
      </c>
      <c r="I322" s="1">
        <v>43578</v>
      </c>
      <c r="J322">
        <v>11575.950199999999</v>
      </c>
    </row>
    <row r="323" spans="1:10" x14ac:dyDescent="0.25">
      <c r="A323">
        <v>321</v>
      </c>
      <c r="B323" s="1">
        <v>43665</v>
      </c>
      <c r="C323">
        <v>128391979</v>
      </c>
      <c r="D323">
        <f t="shared" ref="D323:D386" si="15">VLOOKUP(B323,$I$3:$J$1353,2,FALSE)</f>
        <v>11419.25</v>
      </c>
      <c r="E323" s="2">
        <f t="shared" si="13"/>
        <v>128.39197900000013</v>
      </c>
      <c r="F323" s="2">
        <f t="shared" si="14"/>
        <v>112.90872553252079</v>
      </c>
      <c r="I323" s="1">
        <v>43579</v>
      </c>
      <c r="J323">
        <v>11726.150390000001</v>
      </c>
    </row>
    <row r="324" spans="1:10" x14ac:dyDescent="0.25">
      <c r="A324">
        <v>322</v>
      </c>
      <c r="B324" s="1">
        <v>43668</v>
      </c>
      <c r="C324">
        <v>126817303</v>
      </c>
      <c r="D324">
        <f t="shared" si="15"/>
        <v>11346.200199999999</v>
      </c>
      <c r="E324" s="2">
        <f t="shared" ref="E324:E387" si="16">+C324/C323*E323</f>
        <v>126.81730300000014</v>
      </c>
      <c r="F324" s="2">
        <f t="shared" ref="F324:F387" si="17">+D324/D323*F323</f>
        <v>112.18643993421918</v>
      </c>
      <c r="I324" s="1">
        <v>43580</v>
      </c>
      <c r="J324">
        <v>11641.799800000001</v>
      </c>
    </row>
    <row r="325" spans="1:10" x14ac:dyDescent="0.25">
      <c r="A325">
        <v>323</v>
      </c>
      <c r="B325" s="1">
        <v>43669</v>
      </c>
      <c r="C325">
        <v>126803498</v>
      </c>
      <c r="D325">
        <f t="shared" si="15"/>
        <v>11331.049800000001</v>
      </c>
      <c r="E325" s="2">
        <f t="shared" si="16"/>
        <v>126.80349800000013</v>
      </c>
      <c r="F325" s="2">
        <f t="shared" si="17"/>
        <v>112.03663917188297</v>
      </c>
      <c r="I325" s="1">
        <v>43581</v>
      </c>
      <c r="J325">
        <v>11754.650390000001</v>
      </c>
    </row>
    <row r="326" spans="1:10" x14ac:dyDescent="0.25">
      <c r="A326">
        <v>324</v>
      </c>
      <c r="B326" s="1">
        <v>43670</v>
      </c>
      <c r="C326">
        <v>126989522</v>
      </c>
      <c r="D326">
        <f t="shared" si="15"/>
        <v>11271.299800000001</v>
      </c>
      <c r="E326" s="2">
        <f t="shared" si="16"/>
        <v>126.98952200000012</v>
      </c>
      <c r="F326" s="2">
        <f t="shared" si="17"/>
        <v>111.4458563839969</v>
      </c>
      <c r="I326" s="1">
        <v>43585</v>
      </c>
      <c r="J326">
        <v>11748.150390000001</v>
      </c>
    </row>
    <row r="327" spans="1:10" x14ac:dyDescent="0.25">
      <c r="A327">
        <v>325</v>
      </c>
      <c r="B327" s="1">
        <v>43671</v>
      </c>
      <c r="C327">
        <v>127073375</v>
      </c>
      <c r="D327">
        <f t="shared" si="15"/>
        <v>11252.150390000001</v>
      </c>
      <c r="E327" s="2">
        <f t="shared" si="16"/>
        <v>127.07337500000013</v>
      </c>
      <c r="F327" s="2">
        <f t="shared" si="17"/>
        <v>111.2565150982032</v>
      </c>
      <c r="I327" s="1">
        <v>43587</v>
      </c>
      <c r="J327">
        <v>11724.75</v>
      </c>
    </row>
    <row r="328" spans="1:10" x14ac:dyDescent="0.25">
      <c r="A328">
        <v>326</v>
      </c>
      <c r="B328" s="1">
        <v>43672</v>
      </c>
      <c r="C328">
        <v>126999351</v>
      </c>
      <c r="D328">
        <f t="shared" si="15"/>
        <v>11284.299800000001</v>
      </c>
      <c r="E328" s="2">
        <f t="shared" si="16"/>
        <v>126.99935100000013</v>
      </c>
      <c r="F328" s="2">
        <f t="shared" si="17"/>
        <v>111.57439489851605</v>
      </c>
      <c r="I328" s="1">
        <v>43588</v>
      </c>
      <c r="J328">
        <v>11712.25</v>
      </c>
    </row>
    <row r="329" spans="1:10" x14ac:dyDescent="0.25">
      <c r="A329">
        <v>327</v>
      </c>
      <c r="B329" s="1">
        <v>43675</v>
      </c>
      <c r="C329">
        <v>127035646</v>
      </c>
      <c r="D329">
        <f t="shared" si="15"/>
        <v>11189.200199999999</v>
      </c>
      <c r="E329" s="2">
        <f t="shared" si="16"/>
        <v>127.03564600000013</v>
      </c>
      <c r="F329" s="2">
        <f t="shared" si="17"/>
        <v>110.63409018194949</v>
      </c>
      <c r="I329" s="1">
        <v>43591</v>
      </c>
      <c r="J329">
        <v>11598.25</v>
      </c>
    </row>
    <row r="330" spans="1:10" x14ac:dyDescent="0.25">
      <c r="A330">
        <v>328</v>
      </c>
      <c r="B330" s="1">
        <v>43676</v>
      </c>
      <c r="C330">
        <v>126307944</v>
      </c>
      <c r="D330">
        <f t="shared" si="15"/>
        <v>11085.400390000001</v>
      </c>
      <c r="E330" s="2">
        <f t="shared" si="16"/>
        <v>126.30794400000013</v>
      </c>
      <c r="F330" s="2">
        <f t="shared" si="17"/>
        <v>109.60776146004414</v>
      </c>
      <c r="I330" s="1">
        <v>43592</v>
      </c>
      <c r="J330">
        <v>11497.900390000001</v>
      </c>
    </row>
    <row r="331" spans="1:10" x14ac:dyDescent="0.25">
      <c r="A331">
        <v>329</v>
      </c>
      <c r="B331" s="1">
        <v>43677</v>
      </c>
      <c r="C331">
        <v>126768008</v>
      </c>
      <c r="D331">
        <f t="shared" si="15"/>
        <v>11118</v>
      </c>
      <c r="E331" s="2">
        <f t="shared" si="16"/>
        <v>126.76800800000012</v>
      </c>
      <c r="F331" s="2">
        <f t="shared" si="17"/>
        <v>109.93009264799055</v>
      </c>
      <c r="I331" s="1">
        <v>43593</v>
      </c>
      <c r="J331">
        <v>11359.450199999999</v>
      </c>
    </row>
    <row r="332" spans="1:10" x14ac:dyDescent="0.25">
      <c r="A332">
        <v>330</v>
      </c>
      <c r="B332" s="1">
        <v>43678</v>
      </c>
      <c r="C332">
        <v>124856830</v>
      </c>
      <c r="D332">
        <f t="shared" si="15"/>
        <v>10980</v>
      </c>
      <c r="E332" s="2">
        <f t="shared" si="16"/>
        <v>124.85683000000013</v>
      </c>
      <c r="F332" s="2">
        <f t="shared" si="17"/>
        <v>108.5656068784796</v>
      </c>
      <c r="I332" s="1">
        <v>43594</v>
      </c>
      <c r="J332">
        <v>11301.799800000001</v>
      </c>
    </row>
    <row r="333" spans="1:10" x14ac:dyDescent="0.25">
      <c r="A333">
        <v>331</v>
      </c>
      <c r="B333" s="1">
        <v>43679</v>
      </c>
      <c r="C333">
        <v>124919528</v>
      </c>
      <c r="D333">
        <f t="shared" si="15"/>
        <v>10997.349609999999</v>
      </c>
      <c r="E333" s="2">
        <f t="shared" si="16"/>
        <v>124.91952800000013</v>
      </c>
      <c r="F333" s="2">
        <f t="shared" si="17"/>
        <v>108.73715250131703</v>
      </c>
      <c r="I333" s="1">
        <v>43595</v>
      </c>
      <c r="J333">
        <v>11278.900390000001</v>
      </c>
    </row>
    <row r="334" spans="1:10" x14ac:dyDescent="0.25">
      <c r="A334">
        <v>332</v>
      </c>
      <c r="B334" s="1">
        <v>43682</v>
      </c>
      <c r="C334">
        <v>123660662</v>
      </c>
      <c r="D334">
        <f t="shared" si="15"/>
        <v>10862.599609999999</v>
      </c>
      <c r="E334" s="2">
        <f t="shared" si="16"/>
        <v>123.66066200000013</v>
      </c>
      <c r="F334" s="2">
        <f t="shared" si="17"/>
        <v>107.40480136043587</v>
      </c>
      <c r="I334" s="1">
        <v>43598</v>
      </c>
      <c r="J334">
        <v>11148.200199999999</v>
      </c>
    </row>
    <row r="335" spans="1:10" x14ac:dyDescent="0.25">
      <c r="A335">
        <v>333</v>
      </c>
      <c r="B335" s="1">
        <v>43683</v>
      </c>
      <c r="C335">
        <v>124062934</v>
      </c>
      <c r="D335">
        <f t="shared" si="15"/>
        <v>10948.25</v>
      </c>
      <c r="E335" s="2">
        <f t="shared" si="16"/>
        <v>124.06293400000011</v>
      </c>
      <c r="F335" s="2">
        <f t="shared" si="17"/>
        <v>108.2516762757117</v>
      </c>
      <c r="I335" s="1">
        <v>43599</v>
      </c>
      <c r="J335">
        <v>11222.049800000001</v>
      </c>
    </row>
    <row r="336" spans="1:10" x14ac:dyDescent="0.25">
      <c r="A336">
        <v>334</v>
      </c>
      <c r="B336" s="1">
        <v>43684</v>
      </c>
      <c r="C336">
        <v>123232636</v>
      </c>
      <c r="D336">
        <f t="shared" si="15"/>
        <v>10855.5</v>
      </c>
      <c r="E336" s="2">
        <f t="shared" si="16"/>
        <v>123.23263600000011</v>
      </c>
      <c r="F336" s="2">
        <f t="shared" si="17"/>
        <v>107.33460341250779</v>
      </c>
      <c r="I336" s="1">
        <v>43600</v>
      </c>
      <c r="J336">
        <v>11157</v>
      </c>
    </row>
    <row r="337" spans="1:10" x14ac:dyDescent="0.25">
      <c r="A337">
        <v>335</v>
      </c>
      <c r="B337" s="1">
        <v>43685</v>
      </c>
      <c r="C337">
        <v>125377715</v>
      </c>
      <c r="D337">
        <f t="shared" si="15"/>
        <v>11032.450199999999</v>
      </c>
      <c r="E337" s="2">
        <f t="shared" si="16"/>
        <v>125.37771500000012</v>
      </c>
      <c r="F337" s="2">
        <f t="shared" si="17"/>
        <v>109.08421232418978</v>
      </c>
      <c r="I337" s="1">
        <v>43601</v>
      </c>
      <c r="J337">
        <v>11257.099609999999</v>
      </c>
    </row>
    <row r="338" spans="1:10" x14ac:dyDescent="0.25">
      <c r="A338">
        <v>336</v>
      </c>
      <c r="B338" s="1">
        <v>43686</v>
      </c>
      <c r="C338">
        <v>126323601</v>
      </c>
      <c r="D338">
        <f t="shared" si="15"/>
        <v>11109.650390000001</v>
      </c>
      <c r="E338" s="2">
        <f t="shared" si="16"/>
        <v>126.32360100000012</v>
      </c>
      <c r="F338" s="2">
        <f t="shared" si="17"/>
        <v>109.84753522751257</v>
      </c>
      <c r="I338" s="1">
        <v>43602</v>
      </c>
      <c r="J338">
        <v>11407.150390000001</v>
      </c>
    </row>
    <row r="339" spans="1:10" x14ac:dyDescent="0.25">
      <c r="A339">
        <v>337</v>
      </c>
      <c r="B339" s="1">
        <v>43690</v>
      </c>
      <c r="C339">
        <v>124335849</v>
      </c>
      <c r="D339">
        <f t="shared" si="15"/>
        <v>10925.849609999999</v>
      </c>
      <c r="E339" s="2">
        <f t="shared" si="16"/>
        <v>124.33584900000012</v>
      </c>
      <c r="F339" s="2">
        <f t="shared" si="17"/>
        <v>108.03019067146174</v>
      </c>
      <c r="I339" s="1">
        <v>43605</v>
      </c>
      <c r="J339">
        <v>11828.25</v>
      </c>
    </row>
    <row r="340" spans="1:10" x14ac:dyDescent="0.25">
      <c r="A340">
        <v>338</v>
      </c>
      <c r="B340" s="1">
        <v>43691</v>
      </c>
      <c r="C340">
        <v>125309617</v>
      </c>
      <c r="D340">
        <f t="shared" si="15"/>
        <v>11029.400390000001</v>
      </c>
      <c r="E340" s="2">
        <f t="shared" si="16"/>
        <v>125.30961700000012</v>
      </c>
      <c r="F340" s="2">
        <f t="shared" si="17"/>
        <v>109.05405708980781</v>
      </c>
      <c r="I340" s="1">
        <v>43606</v>
      </c>
      <c r="J340">
        <v>11709.099609999999</v>
      </c>
    </row>
    <row r="341" spans="1:10" x14ac:dyDescent="0.25">
      <c r="A341">
        <v>339</v>
      </c>
      <c r="B341" s="1">
        <v>43693</v>
      </c>
      <c r="C341">
        <v>125107625</v>
      </c>
      <c r="D341">
        <f t="shared" si="15"/>
        <v>11047.799800000001</v>
      </c>
      <c r="E341" s="2">
        <f t="shared" si="16"/>
        <v>125.10762500000011</v>
      </c>
      <c r="F341" s="2">
        <f t="shared" si="17"/>
        <v>109.23598269207157</v>
      </c>
      <c r="I341" s="1">
        <v>43607</v>
      </c>
      <c r="J341">
        <v>11737.900390000001</v>
      </c>
    </row>
    <row r="342" spans="1:10" x14ac:dyDescent="0.25">
      <c r="A342">
        <v>340</v>
      </c>
      <c r="B342" s="1">
        <v>43696</v>
      </c>
      <c r="C342">
        <v>125097408</v>
      </c>
      <c r="D342">
        <f t="shared" si="15"/>
        <v>11053.900390000001</v>
      </c>
      <c r="E342" s="2">
        <f t="shared" si="16"/>
        <v>125.09740800000012</v>
      </c>
      <c r="F342" s="2">
        <f t="shared" si="17"/>
        <v>109.29630275178621</v>
      </c>
      <c r="I342" s="1">
        <v>43608</v>
      </c>
      <c r="J342">
        <v>11657.049800000001</v>
      </c>
    </row>
    <row r="343" spans="1:10" x14ac:dyDescent="0.25">
      <c r="A343">
        <v>341</v>
      </c>
      <c r="B343" s="1">
        <v>43697</v>
      </c>
      <c r="C343">
        <v>124982343</v>
      </c>
      <c r="D343">
        <f t="shared" si="15"/>
        <v>11017</v>
      </c>
      <c r="E343" s="2">
        <f t="shared" si="16"/>
        <v>124.98234300000013</v>
      </c>
      <c r="F343" s="2">
        <f t="shared" si="17"/>
        <v>108.93144726595719</v>
      </c>
      <c r="I343" s="1">
        <v>43609</v>
      </c>
      <c r="J343">
        <v>11844.099609999999</v>
      </c>
    </row>
    <row r="344" spans="1:10" x14ac:dyDescent="0.25">
      <c r="A344">
        <v>342</v>
      </c>
      <c r="B344" s="1">
        <v>43698</v>
      </c>
      <c r="C344">
        <v>124379252</v>
      </c>
      <c r="D344">
        <f t="shared" si="15"/>
        <v>10918.700199999999</v>
      </c>
      <c r="E344" s="2">
        <f t="shared" si="16"/>
        <v>124.37925200000014</v>
      </c>
      <c r="F344" s="2">
        <f t="shared" si="17"/>
        <v>107.95950032214724</v>
      </c>
      <c r="I344" s="1">
        <v>43612</v>
      </c>
      <c r="J344">
        <v>11924.75</v>
      </c>
    </row>
    <row r="345" spans="1:10" x14ac:dyDescent="0.25">
      <c r="A345">
        <v>343</v>
      </c>
      <c r="B345" s="1">
        <v>43699</v>
      </c>
      <c r="C345">
        <v>122780014</v>
      </c>
      <c r="D345">
        <f t="shared" si="15"/>
        <v>10741.349609999999</v>
      </c>
      <c r="E345" s="2">
        <f t="shared" si="16"/>
        <v>122.78001400000014</v>
      </c>
      <c r="F345" s="2">
        <f t="shared" si="17"/>
        <v>106.20593252309382</v>
      </c>
      <c r="I345" s="1">
        <v>43613</v>
      </c>
      <c r="J345">
        <v>11928.75</v>
      </c>
    </row>
    <row r="346" spans="1:10" x14ac:dyDescent="0.25">
      <c r="A346">
        <v>344</v>
      </c>
      <c r="B346" s="1">
        <v>43700</v>
      </c>
      <c r="C346">
        <v>123135350</v>
      </c>
      <c r="D346">
        <f t="shared" si="15"/>
        <v>10829.349609999999</v>
      </c>
      <c r="E346" s="2">
        <f t="shared" si="16"/>
        <v>123.13535000000014</v>
      </c>
      <c r="F346" s="2">
        <f t="shared" si="17"/>
        <v>107.07603939060805</v>
      </c>
      <c r="I346" s="1">
        <v>43614</v>
      </c>
      <c r="J346">
        <v>11861.099609999999</v>
      </c>
    </row>
    <row r="347" spans="1:10" x14ac:dyDescent="0.25">
      <c r="A347">
        <v>345</v>
      </c>
      <c r="B347" s="1">
        <v>43703</v>
      </c>
      <c r="C347">
        <v>126033261</v>
      </c>
      <c r="D347">
        <f t="shared" si="15"/>
        <v>11057.849609999999</v>
      </c>
      <c r="E347" s="2">
        <f t="shared" si="16"/>
        <v>126.03326100000015</v>
      </c>
      <c r="F347" s="2">
        <f t="shared" si="17"/>
        <v>109.33535097273304</v>
      </c>
      <c r="I347" s="1">
        <v>43615</v>
      </c>
      <c r="J347">
        <v>11945.900390000001</v>
      </c>
    </row>
    <row r="348" spans="1:10" x14ac:dyDescent="0.25">
      <c r="A348">
        <v>346</v>
      </c>
      <c r="B348" s="1">
        <v>43704</v>
      </c>
      <c r="C348">
        <v>126080655</v>
      </c>
      <c r="D348">
        <f t="shared" si="15"/>
        <v>11105.349609999999</v>
      </c>
      <c r="E348" s="2">
        <f t="shared" si="16"/>
        <v>126.08065500000016</v>
      </c>
      <c r="F348" s="2">
        <f t="shared" si="17"/>
        <v>109.80501092962992</v>
      </c>
      <c r="I348" s="1">
        <v>43616</v>
      </c>
      <c r="J348">
        <v>11922.799800000001</v>
      </c>
    </row>
    <row r="349" spans="1:10" x14ac:dyDescent="0.25">
      <c r="A349">
        <v>347</v>
      </c>
      <c r="B349" s="1">
        <v>43705</v>
      </c>
      <c r="C349">
        <v>125715649</v>
      </c>
      <c r="D349">
        <f t="shared" si="15"/>
        <v>11046.099609999999</v>
      </c>
      <c r="E349" s="2">
        <f t="shared" si="16"/>
        <v>125.71564900000016</v>
      </c>
      <c r="F349" s="2">
        <f t="shared" si="17"/>
        <v>109.21917193076381</v>
      </c>
      <c r="I349" s="1">
        <v>43619</v>
      </c>
      <c r="J349">
        <v>12088.549800000001</v>
      </c>
    </row>
    <row r="350" spans="1:10" x14ac:dyDescent="0.25">
      <c r="A350">
        <v>348</v>
      </c>
      <c r="B350" s="1">
        <v>43706</v>
      </c>
      <c r="C350">
        <v>123949230</v>
      </c>
      <c r="D350">
        <f t="shared" si="15"/>
        <v>10948.299800000001</v>
      </c>
      <c r="E350" s="2">
        <f t="shared" si="16"/>
        <v>123.94923000000016</v>
      </c>
      <c r="F350" s="2">
        <f t="shared" si="17"/>
        <v>108.25216867709806</v>
      </c>
      <c r="I350" s="1">
        <v>43620</v>
      </c>
      <c r="J350">
        <v>12021.650390000001</v>
      </c>
    </row>
    <row r="351" spans="1:10" x14ac:dyDescent="0.25">
      <c r="A351">
        <v>349</v>
      </c>
      <c r="B351" s="1">
        <v>43707</v>
      </c>
      <c r="C351">
        <v>125058107</v>
      </c>
      <c r="D351">
        <f t="shared" si="15"/>
        <v>11023.25</v>
      </c>
      <c r="E351" s="2">
        <f t="shared" si="16"/>
        <v>125.05810700000015</v>
      </c>
      <c r="F351" s="2">
        <f t="shared" si="17"/>
        <v>108.99324462870673</v>
      </c>
      <c r="I351" s="1">
        <v>43622</v>
      </c>
      <c r="J351">
        <v>11843.75</v>
      </c>
    </row>
    <row r="352" spans="1:10" x14ac:dyDescent="0.25">
      <c r="A352">
        <v>350</v>
      </c>
      <c r="B352" s="1">
        <v>43711</v>
      </c>
      <c r="C352">
        <v>122666473</v>
      </c>
      <c r="D352">
        <f t="shared" si="15"/>
        <v>10797.900390000001</v>
      </c>
      <c r="E352" s="2">
        <f t="shared" si="16"/>
        <v>122.66647300000014</v>
      </c>
      <c r="F352" s="2">
        <f t="shared" si="17"/>
        <v>106.76508277356297</v>
      </c>
      <c r="I352" s="1">
        <v>43623</v>
      </c>
      <c r="J352">
        <v>11870.650390000001</v>
      </c>
    </row>
    <row r="353" spans="1:10" x14ac:dyDescent="0.25">
      <c r="A353">
        <v>351</v>
      </c>
      <c r="B353" s="1">
        <v>43712</v>
      </c>
      <c r="C353">
        <v>123600503</v>
      </c>
      <c r="D353">
        <f t="shared" si="15"/>
        <v>10844.650390000001</v>
      </c>
      <c r="E353" s="2">
        <f t="shared" si="16"/>
        <v>123.60050300000015</v>
      </c>
      <c r="F353" s="2">
        <f t="shared" si="17"/>
        <v>107.22732704692989</v>
      </c>
      <c r="I353" s="1">
        <v>43626</v>
      </c>
      <c r="J353">
        <v>11922.700199999999</v>
      </c>
    </row>
    <row r="354" spans="1:10" x14ac:dyDescent="0.25">
      <c r="A354">
        <v>352</v>
      </c>
      <c r="B354" s="1">
        <v>43713</v>
      </c>
      <c r="C354">
        <v>122618914</v>
      </c>
      <c r="D354">
        <f t="shared" si="15"/>
        <v>10847.900390000001</v>
      </c>
      <c r="E354" s="2">
        <f t="shared" si="16"/>
        <v>122.61891400000015</v>
      </c>
      <c r="F354" s="2">
        <f t="shared" si="17"/>
        <v>107.25946167555966</v>
      </c>
      <c r="I354" s="1">
        <v>43627</v>
      </c>
      <c r="J354">
        <v>11965.599609999999</v>
      </c>
    </row>
    <row r="355" spans="1:10" x14ac:dyDescent="0.25">
      <c r="A355">
        <v>353</v>
      </c>
      <c r="B355" s="1">
        <v>43714</v>
      </c>
      <c r="C355">
        <v>123160486</v>
      </c>
      <c r="D355">
        <f t="shared" si="15"/>
        <v>10946.200199999999</v>
      </c>
      <c r="E355" s="2">
        <f t="shared" si="16"/>
        <v>123.16048600000013</v>
      </c>
      <c r="F355" s="2">
        <f t="shared" si="17"/>
        <v>108.23140871824536</v>
      </c>
      <c r="I355" s="1">
        <v>43628</v>
      </c>
      <c r="J355">
        <v>11906.200199999999</v>
      </c>
    </row>
    <row r="356" spans="1:10" x14ac:dyDescent="0.25">
      <c r="A356">
        <v>354</v>
      </c>
      <c r="B356" s="1">
        <v>43717</v>
      </c>
      <c r="C356">
        <v>123776155</v>
      </c>
      <c r="D356">
        <f t="shared" si="15"/>
        <v>11003.049800000001</v>
      </c>
      <c r="E356" s="2">
        <f t="shared" si="16"/>
        <v>123.77615500000013</v>
      </c>
      <c r="F356" s="2">
        <f t="shared" si="17"/>
        <v>108.79351357478443</v>
      </c>
      <c r="I356" s="1">
        <v>43629</v>
      </c>
      <c r="J356">
        <v>11914.049800000001</v>
      </c>
    </row>
    <row r="357" spans="1:10" x14ac:dyDescent="0.25">
      <c r="A357">
        <v>355</v>
      </c>
      <c r="B357" s="1">
        <v>43719</v>
      </c>
      <c r="C357">
        <v>123757974</v>
      </c>
      <c r="D357">
        <f t="shared" si="15"/>
        <v>11035.700199999999</v>
      </c>
      <c r="E357" s="2">
        <f t="shared" si="16"/>
        <v>123.75797400000013</v>
      </c>
      <c r="F357" s="2">
        <f t="shared" si="17"/>
        <v>109.1163469528195</v>
      </c>
      <c r="I357" s="1">
        <v>43630</v>
      </c>
      <c r="J357">
        <v>11823.299800000001</v>
      </c>
    </row>
    <row r="358" spans="1:10" x14ac:dyDescent="0.25">
      <c r="A358">
        <v>356</v>
      </c>
      <c r="B358" s="1">
        <v>43720</v>
      </c>
      <c r="C358">
        <v>123419487</v>
      </c>
      <c r="D358">
        <f t="shared" si="15"/>
        <v>10982.799800000001</v>
      </c>
      <c r="E358" s="2">
        <f t="shared" si="16"/>
        <v>123.41948700000013</v>
      </c>
      <c r="F358" s="2">
        <f t="shared" si="17"/>
        <v>108.59329011947577</v>
      </c>
      <c r="I358" s="1">
        <v>43633</v>
      </c>
      <c r="J358">
        <v>11672.150390000001</v>
      </c>
    </row>
    <row r="359" spans="1:10" x14ac:dyDescent="0.25">
      <c r="A359">
        <v>357</v>
      </c>
      <c r="B359" s="1">
        <v>43721</v>
      </c>
      <c r="C359">
        <v>124479128</v>
      </c>
      <c r="D359">
        <f t="shared" si="15"/>
        <v>11075.900390000001</v>
      </c>
      <c r="E359" s="2">
        <f t="shared" si="16"/>
        <v>124.47912800000013</v>
      </c>
      <c r="F359" s="2">
        <f t="shared" si="17"/>
        <v>109.51382946866471</v>
      </c>
      <c r="I359" s="1">
        <v>43634</v>
      </c>
      <c r="J359">
        <v>11691.5</v>
      </c>
    </row>
    <row r="360" spans="1:10" x14ac:dyDescent="0.25">
      <c r="A360">
        <v>358</v>
      </c>
      <c r="B360" s="1">
        <v>43724</v>
      </c>
      <c r="C360">
        <v>123724382</v>
      </c>
      <c r="D360">
        <f t="shared" si="15"/>
        <v>11003.5</v>
      </c>
      <c r="E360" s="2">
        <f t="shared" si="16"/>
        <v>123.72438200000013</v>
      </c>
      <c r="F360" s="2">
        <f t="shared" si="17"/>
        <v>108.79796496241801</v>
      </c>
      <c r="I360" s="1">
        <v>43635</v>
      </c>
      <c r="J360">
        <v>11691.450199999999</v>
      </c>
    </row>
    <row r="361" spans="1:10" x14ac:dyDescent="0.25">
      <c r="A361">
        <v>359</v>
      </c>
      <c r="B361" s="1">
        <v>43725</v>
      </c>
      <c r="C361">
        <v>122002797</v>
      </c>
      <c r="D361">
        <f t="shared" si="15"/>
        <v>10817.599609999999</v>
      </c>
      <c r="E361" s="2">
        <f t="shared" si="16"/>
        <v>122.00279700000013</v>
      </c>
      <c r="F361" s="2">
        <f t="shared" si="17"/>
        <v>106.95986034863876</v>
      </c>
      <c r="I361" s="1">
        <v>43636</v>
      </c>
      <c r="J361">
        <v>11831.75</v>
      </c>
    </row>
    <row r="362" spans="1:10" x14ac:dyDescent="0.25">
      <c r="A362">
        <v>360</v>
      </c>
      <c r="B362" s="1">
        <v>43726</v>
      </c>
      <c r="C362">
        <v>122403763</v>
      </c>
      <c r="D362">
        <f t="shared" si="15"/>
        <v>10840.650390000001</v>
      </c>
      <c r="E362" s="2">
        <f t="shared" si="16"/>
        <v>122.40376300000013</v>
      </c>
      <c r="F362" s="2">
        <f t="shared" si="17"/>
        <v>107.18777673477014</v>
      </c>
      <c r="I362" s="1">
        <v>43637</v>
      </c>
      <c r="J362">
        <v>11724.099609999999</v>
      </c>
    </row>
    <row r="363" spans="1:10" x14ac:dyDescent="0.25">
      <c r="A363">
        <v>361</v>
      </c>
      <c r="B363" s="1">
        <v>43727</v>
      </c>
      <c r="C363">
        <v>120797356</v>
      </c>
      <c r="D363">
        <f t="shared" si="15"/>
        <v>10704.799800000001</v>
      </c>
      <c r="E363" s="2">
        <f t="shared" si="16"/>
        <v>120.79735600000012</v>
      </c>
      <c r="F363" s="2">
        <f t="shared" si="17"/>
        <v>105.84454342437401</v>
      </c>
      <c r="I363" s="1">
        <v>43640</v>
      </c>
      <c r="J363">
        <v>11699.650390000001</v>
      </c>
    </row>
    <row r="364" spans="1:10" x14ac:dyDescent="0.25">
      <c r="A364">
        <v>362</v>
      </c>
      <c r="B364" s="1">
        <v>43728</v>
      </c>
      <c r="C364">
        <v>126532289</v>
      </c>
      <c r="D364">
        <f t="shared" si="15"/>
        <v>11274.200199999999</v>
      </c>
      <c r="E364" s="2">
        <f t="shared" si="16"/>
        <v>126.53228900000012</v>
      </c>
      <c r="F364" s="2">
        <f t="shared" si="17"/>
        <v>111.47453431534386</v>
      </c>
      <c r="I364" s="1">
        <v>43641</v>
      </c>
      <c r="J364">
        <v>11796.450199999999</v>
      </c>
    </row>
    <row r="365" spans="1:10" x14ac:dyDescent="0.25">
      <c r="A365">
        <v>363</v>
      </c>
      <c r="B365" s="1">
        <v>43731</v>
      </c>
      <c r="C365">
        <v>130233772</v>
      </c>
      <c r="D365">
        <f t="shared" si="15"/>
        <v>11600.200199999999</v>
      </c>
      <c r="E365" s="2">
        <f t="shared" si="16"/>
        <v>130.23377200000013</v>
      </c>
      <c r="F365" s="2">
        <f t="shared" si="17"/>
        <v>114.69788475636247</v>
      </c>
      <c r="I365" s="1">
        <v>43642</v>
      </c>
      <c r="J365">
        <v>11847.549800000001</v>
      </c>
    </row>
    <row r="366" spans="1:10" x14ac:dyDescent="0.25">
      <c r="A366">
        <v>364</v>
      </c>
      <c r="B366" s="1">
        <v>43732</v>
      </c>
      <c r="C366">
        <v>130355249</v>
      </c>
      <c r="D366">
        <f t="shared" si="15"/>
        <v>11588.200199999999</v>
      </c>
      <c r="E366" s="2">
        <f t="shared" si="16"/>
        <v>130.35524900000013</v>
      </c>
      <c r="F366" s="2">
        <f t="shared" si="17"/>
        <v>114.57923381988326</v>
      </c>
      <c r="I366" s="1">
        <v>43643</v>
      </c>
      <c r="J366">
        <v>11841.549800000001</v>
      </c>
    </row>
    <row r="367" spans="1:10" x14ac:dyDescent="0.25">
      <c r="A367">
        <v>365</v>
      </c>
      <c r="B367" s="1">
        <v>43733</v>
      </c>
      <c r="C367">
        <v>128515278</v>
      </c>
      <c r="D367">
        <f t="shared" si="15"/>
        <v>11440.200199999999</v>
      </c>
      <c r="E367" s="2">
        <f t="shared" si="16"/>
        <v>128.51527800000014</v>
      </c>
      <c r="F367" s="2">
        <f t="shared" si="17"/>
        <v>113.11587226997297</v>
      </c>
      <c r="I367" s="1">
        <v>43644</v>
      </c>
      <c r="J367">
        <v>11788.849609999999</v>
      </c>
    </row>
    <row r="368" spans="1:10" x14ac:dyDescent="0.25">
      <c r="A368">
        <v>366</v>
      </c>
      <c r="B368" s="1">
        <v>43734</v>
      </c>
      <c r="C368">
        <v>129314352</v>
      </c>
      <c r="D368">
        <f t="shared" si="15"/>
        <v>11571.200199999999</v>
      </c>
      <c r="E368" s="2">
        <f t="shared" si="16"/>
        <v>129.31435200000013</v>
      </c>
      <c r="F368" s="2">
        <f t="shared" si="17"/>
        <v>114.41114499320436</v>
      </c>
      <c r="I368" s="1">
        <v>43647</v>
      </c>
      <c r="J368">
        <v>11865.599609999999</v>
      </c>
    </row>
    <row r="369" spans="1:10" x14ac:dyDescent="0.25">
      <c r="A369">
        <v>367</v>
      </c>
      <c r="B369" s="1">
        <v>43735</v>
      </c>
      <c r="C369">
        <v>129045014</v>
      </c>
      <c r="D369">
        <f t="shared" si="15"/>
        <v>11512.400390000001</v>
      </c>
      <c r="E369" s="2">
        <f t="shared" si="16"/>
        <v>129.04501400000012</v>
      </c>
      <c r="F369" s="2">
        <f t="shared" si="17"/>
        <v>113.82975728309606</v>
      </c>
      <c r="I369" s="1">
        <v>43648</v>
      </c>
      <c r="J369">
        <v>11910.299800000001</v>
      </c>
    </row>
    <row r="370" spans="1:10" x14ac:dyDescent="0.25">
      <c r="A370">
        <v>368</v>
      </c>
      <c r="B370" s="1">
        <v>43738</v>
      </c>
      <c r="C370">
        <v>128568743</v>
      </c>
      <c r="D370">
        <f t="shared" si="15"/>
        <v>11474.450199999999</v>
      </c>
      <c r="E370" s="2">
        <f t="shared" si="16"/>
        <v>128.56874300000013</v>
      </c>
      <c r="F370" s="2">
        <f t="shared" si="17"/>
        <v>113.45452181784071</v>
      </c>
      <c r="I370" s="1">
        <v>43649</v>
      </c>
      <c r="J370">
        <v>11916.75</v>
      </c>
    </row>
    <row r="371" spans="1:10" x14ac:dyDescent="0.25">
      <c r="A371">
        <v>369</v>
      </c>
      <c r="B371" s="1">
        <v>43739</v>
      </c>
      <c r="C371">
        <v>127302639</v>
      </c>
      <c r="D371">
        <f t="shared" si="15"/>
        <v>11359.900390000001</v>
      </c>
      <c r="E371" s="2">
        <f t="shared" si="16"/>
        <v>127.30263900000013</v>
      </c>
      <c r="F371" s="2">
        <f t="shared" si="17"/>
        <v>112.32190163200606</v>
      </c>
      <c r="I371" s="1">
        <v>43650</v>
      </c>
      <c r="J371">
        <v>11946.75</v>
      </c>
    </row>
    <row r="372" spans="1:10" x14ac:dyDescent="0.25">
      <c r="A372">
        <v>370</v>
      </c>
      <c r="B372" s="1">
        <v>43741</v>
      </c>
      <c r="C372">
        <v>126569778</v>
      </c>
      <c r="D372">
        <f t="shared" si="15"/>
        <v>11314</v>
      </c>
      <c r="E372" s="2">
        <f t="shared" si="16"/>
        <v>126.56977800000013</v>
      </c>
      <c r="F372" s="2">
        <f t="shared" si="17"/>
        <v>111.86805794381763</v>
      </c>
      <c r="I372" s="1">
        <v>43651</v>
      </c>
      <c r="J372">
        <v>11811.150390000001</v>
      </c>
    </row>
    <row r="373" spans="1:10" x14ac:dyDescent="0.25">
      <c r="A373">
        <v>371</v>
      </c>
      <c r="B373" s="1">
        <v>43742</v>
      </c>
      <c r="C373">
        <v>125085976</v>
      </c>
      <c r="D373">
        <f t="shared" si="15"/>
        <v>11174.75</v>
      </c>
      <c r="E373" s="2">
        <f t="shared" si="16"/>
        <v>125.08597600000013</v>
      </c>
      <c r="F373" s="2">
        <f t="shared" si="17"/>
        <v>110.49121270175677</v>
      </c>
      <c r="I373" s="1">
        <v>43654</v>
      </c>
      <c r="J373">
        <v>11558.599609999999</v>
      </c>
    </row>
    <row r="374" spans="1:10" x14ac:dyDescent="0.25">
      <c r="A374">
        <v>372</v>
      </c>
      <c r="B374" s="1">
        <v>43745</v>
      </c>
      <c r="C374">
        <v>124468160</v>
      </c>
      <c r="D374">
        <f t="shared" si="15"/>
        <v>11126.400390000001</v>
      </c>
      <c r="E374" s="2">
        <f t="shared" si="16"/>
        <v>124.46816000000014</v>
      </c>
      <c r="F374" s="2">
        <f t="shared" si="17"/>
        <v>110.01315215968137</v>
      </c>
      <c r="I374" s="1">
        <v>43655</v>
      </c>
      <c r="J374">
        <v>11555.900390000001</v>
      </c>
    </row>
    <row r="375" spans="1:10" x14ac:dyDescent="0.25">
      <c r="A375">
        <v>373</v>
      </c>
      <c r="B375" s="1">
        <v>43747</v>
      </c>
      <c r="C375">
        <v>126447940</v>
      </c>
      <c r="D375">
        <f t="shared" si="15"/>
        <v>11313.299800000001</v>
      </c>
      <c r="E375" s="2">
        <f t="shared" si="16"/>
        <v>126.44794000000014</v>
      </c>
      <c r="F375" s="2">
        <f t="shared" si="17"/>
        <v>111.86113466167407</v>
      </c>
      <c r="I375" s="1">
        <v>43656</v>
      </c>
      <c r="J375">
        <v>11498.900390000001</v>
      </c>
    </row>
    <row r="376" spans="1:10" x14ac:dyDescent="0.25">
      <c r="A376">
        <v>374</v>
      </c>
      <c r="B376" s="1">
        <v>43748</v>
      </c>
      <c r="C376">
        <v>125376127</v>
      </c>
      <c r="D376">
        <f t="shared" si="15"/>
        <v>11234.549800000001</v>
      </c>
      <c r="E376" s="2">
        <f t="shared" si="16"/>
        <v>125.37612700000014</v>
      </c>
      <c r="F376" s="2">
        <f t="shared" si="17"/>
        <v>111.08248789102923</v>
      </c>
      <c r="I376" s="1">
        <v>43657</v>
      </c>
      <c r="J376">
        <v>11582.900390000001</v>
      </c>
    </row>
    <row r="377" spans="1:10" x14ac:dyDescent="0.25">
      <c r="A377">
        <v>375</v>
      </c>
      <c r="B377" s="1">
        <v>43749</v>
      </c>
      <c r="C377">
        <v>126319005</v>
      </c>
      <c r="D377">
        <f t="shared" si="15"/>
        <v>11305.049800000001</v>
      </c>
      <c r="E377" s="2">
        <f t="shared" si="16"/>
        <v>126.31900500000015</v>
      </c>
      <c r="F377" s="2">
        <f t="shared" si="17"/>
        <v>111.7795621428446</v>
      </c>
      <c r="I377" s="1">
        <v>43658</v>
      </c>
      <c r="J377">
        <v>11552.5</v>
      </c>
    </row>
    <row r="378" spans="1:10" x14ac:dyDescent="0.25">
      <c r="A378">
        <v>376</v>
      </c>
      <c r="B378" s="1">
        <v>43752</v>
      </c>
      <c r="C378">
        <v>126285280</v>
      </c>
      <c r="D378">
        <f t="shared" si="15"/>
        <v>11341.150390000001</v>
      </c>
      <c r="E378" s="2">
        <f t="shared" si="16"/>
        <v>126.28528000000014</v>
      </c>
      <c r="F378" s="2">
        <f t="shared" si="17"/>
        <v>112.13650954375727</v>
      </c>
      <c r="I378" s="1">
        <v>43661</v>
      </c>
      <c r="J378">
        <v>11588.349609999999</v>
      </c>
    </row>
    <row r="379" spans="1:10" x14ac:dyDescent="0.25">
      <c r="A379">
        <v>377</v>
      </c>
      <c r="B379" s="1">
        <v>43753</v>
      </c>
      <c r="C379">
        <v>127328926</v>
      </c>
      <c r="D379">
        <f t="shared" si="15"/>
        <v>11428.299800000001</v>
      </c>
      <c r="E379" s="2">
        <f t="shared" si="16"/>
        <v>127.32892600000014</v>
      </c>
      <c r="F379" s="2">
        <f t="shared" si="17"/>
        <v>112.9982061362665</v>
      </c>
      <c r="I379" s="1">
        <v>43662</v>
      </c>
      <c r="J379">
        <v>11662.599609999999</v>
      </c>
    </row>
    <row r="380" spans="1:10" x14ac:dyDescent="0.25">
      <c r="A380">
        <v>378</v>
      </c>
      <c r="B380" s="1">
        <v>43754</v>
      </c>
      <c r="C380">
        <v>127524061</v>
      </c>
      <c r="D380">
        <f t="shared" si="15"/>
        <v>11464</v>
      </c>
      <c r="E380" s="2">
        <f t="shared" si="16"/>
        <v>127.52406100000013</v>
      </c>
      <c r="F380" s="2">
        <f t="shared" si="17"/>
        <v>113.35119464980778</v>
      </c>
      <c r="I380" s="1">
        <v>43663</v>
      </c>
      <c r="J380">
        <v>11687.5</v>
      </c>
    </row>
    <row r="381" spans="1:10" x14ac:dyDescent="0.25">
      <c r="A381">
        <v>379</v>
      </c>
      <c r="B381" s="1">
        <v>43755</v>
      </c>
      <c r="C381">
        <v>128963017</v>
      </c>
      <c r="D381">
        <f t="shared" si="15"/>
        <v>11586.349609999999</v>
      </c>
      <c r="E381" s="2">
        <f t="shared" si="16"/>
        <v>128.96301700000012</v>
      </c>
      <c r="F381" s="2">
        <f t="shared" si="17"/>
        <v>114.5609359668383</v>
      </c>
      <c r="I381" s="1">
        <v>43664</v>
      </c>
      <c r="J381">
        <v>11596.900390000001</v>
      </c>
    </row>
    <row r="382" spans="1:10" x14ac:dyDescent="0.25">
      <c r="A382">
        <v>380</v>
      </c>
      <c r="B382" s="1">
        <v>43756</v>
      </c>
      <c r="C382">
        <v>129630528</v>
      </c>
      <c r="D382">
        <f t="shared" si="15"/>
        <v>11661.849609999999</v>
      </c>
      <c r="E382" s="2">
        <f t="shared" si="16"/>
        <v>129.63052800000014</v>
      </c>
      <c r="F382" s="2">
        <f t="shared" si="17"/>
        <v>115.30744810885335</v>
      </c>
      <c r="I382" s="1">
        <v>43665</v>
      </c>
      <c r="J382">
        <v>11419.25</v>
      </c>
    </row>
    <row r="383" spans="1:10" x14ac:dyDescent="0.25">
      <c r="A383">
        <v>381</v>
      </c>
      <c r="B383" s="1">
        <v>43760</v>
      </c>
      <c r="C383">
        <v>128652554</v>
      </c>
      <c r="D383">
        <f t="shared" si="15"/>
        <v>11588.349609999999</v>
      </c>
      <c r="E383" s="2">
        <f t="shared" si="16"/>
        <v>128.65255400000015</v>
      </c>
      <c r="F383" s="2">
        <f t="shared" si="17"/>
        <v>114.58071112291817</v>
      </c>
      <c r="I383" s="1">
        <v>43668</v>
      </c>
      <c r="J383">
        <v>11346.200199999999</v>
      </c>
    </row>
    <row r="384" spans="1:10" x14ac:dyDescent="0.25">
      <c r="A384">
        <v>382</v>
      </c>
      <c r="B384" s="1">
        <v>43761</v>
      </c>
      <c r="C384">
        <v>129423651</v>
      </c>
      <c r="D384">
        <f t="shared" si="15"/>
        <v>11604.099609999999</v>
      </c>
      <c r="E384" s="2">
        <f t="shared" si="16"/>
        <v>129.42365100000015</v>
      </c>
      <c r="F384" s="2">
        <f t="shared" si="17"/>
        <v>114.73644047704713</v>
      </c>
      <c r="I384" s="1">
        <v>43669</v>
      </c>
      <c r="J384">
        <v>11331.049800000001</v>
      </c>
    </row>
    <row r="385" spans="1:10" x14ac:dyDescent="0.25">
      <c r="A385">
        <v>383</v>
      </c>
      <c r="B385" s="1">
        <v>43762</v>
      </c>
      <c r="C385">
        <v>128993982</v>
      </c>
      <c r="D385">
        <f t="shared" si="15"/>
        <v>11582.599609999999</v>
      </c>
      <c r="E385" s="2">
        <f t="shared" si="16"/>
        <v>128.99398200000016</v>
      </c>
      <c r="F385" s="2">
        <f t="shared" si="17"/>
        <v>114.52385754918853</v>
      </c>
      <c r="I385" s="1">
        <v>43670</v>
      </c>
      <c r="J385">
        <v>11271.299800000001</v>
      </c>
    </row>
    <row r="386" spans="1:10" x14ac:dyDescent="0.25">
      <c r="A386">
        <v>384</v>
      </c>
      <c r="B386" s="1">
        <v>43763</v>
      </c>
      <c r="C386">
        <v>129878199</v>
      </c>
      <c r="D386">
        <f t="shared" si="15"/>
        <v>11583.900390000001</v>
      </c>
      <c r="E386" s="2">
        <f t="shared" si="16"/>
        <v>129.87819900000017</v>
      </c>
      <c r="F386" s="2">
        <f t="shared" si="17"/>
        <v>114.53671911295133</v>
      </c>
      <c r="I386" s="1">
        <v>43671</v>
      </c>
      <c r="J386">
        <v>11252.150390000001</v>
      </c>
    </row>
    <row r="387" spans="1:10" x14ac:dyDescent="0.25">
      <c r="A387">
        <v>385</v>
      </c>
      <c r="B387" s="1">
        <v>43765</v>
      </c>
      <c r="C387">
        <v>130298228</v>
      </c>
      <c r="D387">
        <f t="shared" ref="D387:D450" si="18">VLOOKUP(B387,$I$3:$J$1353,2,FALSE)</f>
        <v>11583.900390000001</v>
      </c>
      <c r="E387" s="2">
        <f t="shared" si="16"/>
        <v>130.29822800000017</v>
      </c>
      <c r="F387" s="2">
        <f t="shared" si="17"/>
        <v>114.53671911295133</v>
      </c>
      <c r="I387" s="1">
        <v>43672</v>
      </c>
      <c r="J387">
        <v>11284.299800000001</v>
      </c>
    </row>
    <row r="388" spans="1:10" x14ac:dyDescent="0.25">
      <c r="A388">
        <v>386</v>
      </c>
      <c r="B388" s="1">
        <v>43767</v>
      </c>
      <c r="C388">
        <v>131533746</v>
      </c>
      <c r="D388">
        <f t="shared" si="18"/>
        <v>11786.849609999999</v>
      </c>
      <c r="E388" s="2">
        <f t="shared" ref="E388:E451" si="19">+C388/C387*E387</f>
        <v>131.53374600000015</v>
      </c>
      <c r="F388" s="2">
        <f t="shared" ref="F388:F451" si="20">+D388/D387*F387</f>
        <v>116.54339536384514</v>
      </c>
      <c r="I388" s="1">
        <v>43675</v>
      </c>
      <c r="J388">
        <v>11189.200199999999</v>
      </c>
    </row>
    <row r="389" spans="1:10" x14ac:dyDescent="0.25">
      <c r="A389">
        <v>387</v>
      </c>
      <c r="B389" s="1">
        <v>43768</v>
      </c>
      <c r="C389">
        <v>132724788</v>
      </c>
      <c r="D389">
        <f t="shared" si="18"/>
        <v>11844.099609999999</v>
      </c>
      <c r="E389" s="2">
        <f t="shared" si="19"/>
        <v>132.72478800000016</v>
      </c>
      <c r="F389" s="2">
        <f t="shared" si="20"/>
        <v>117.10945920663137</v>
      </c>
      <c r="I389" s="1">
        <v>43676</v>
      </c>
      <c r="J389">
        <v>11085.400390000001</v>
      </c>
    </row>
    <row r="390" spans="1:10" x14ac:dyDescent="0.25">
      <c r="A390">
        <v>388</v>
      </c>
      <c r="B390" s="1">
        <v>43769</v>
      </c>
      <c r="C390">
        <v>133637647</v>
      </c>
      <c r="D390">
        <f t="shared" si="18"/>
        <v>11877.450199999999</v>
      </c>
      <c r="E390" s="2">
        <f t="shared" si="19"/>
        <v>133.63764700000016</v>
      </c>
      <c r="F390" s="2">
        <f t="shared" si="20"/>
        <v>117.43921576793424</v>
      </c>
      <c r="I390" s="1">
        <v>43677</v>
      </c>
      <c r="J390">
        <v>11118</v>
      </c>
    </row>
    <row r="391" spans="1:10" x14ac:dyDescent="0.25">
      <c r="A391">
        <v>389</v>
      </c>
      <c r="B391" s="1">
        <v>43770</v>
      </c>
      <c r="C391">
        <v>133509128</v>
      </c>
      <c r="D391">
        <f t="shared" si="18"/>
        <v>11890.599609999999</v>
      </c>
      <c r="E391" s="2">
        <f t="shared" si="19"/>
        <v>133.50912800000015</v>
      </c>
      <c r="F391" s="2">
        <f t="shared" si="20"/>
        <v>117.56923158548834</v>
      </c>
      <c r="I391" s="1">
        <v>43678</v>
      </c>
      <c r="J391">
        <v>10980</v>
      </c>
    </row>
    <row r="392" spans="1:10" x14ac:dyDescent="0.25">
      <c r="A392">
        <v>390</v>
      </c>
      <c r="B392" s="1">
        <v>43773</v>
      </c>
      <c r="C392">
        <v>134160904</v>
      </c>
      <c r="D392">
        <f t="shared" si="18"/>
        <v>11941.299800000001</v>
      </c>
      <c r="E392" s="2">
        <f t="shared" si="19"/>
        <v>134.16090400000016</v>
      </c>
      <c r="F392" s="2">
        <f t="shared" si="20"/>
        <v>118.07053367075284</v>
      </c>
      <c r="I392" s="1">
        <v>43679</v>
      </c>
      <c r="J392">
        <v>10997.349609999999</v>
      </c>
    </row>
    <row r="393" spans="1:10" x14ac:dyDescent="0.25">
      <c r="A393">
        <v>391</v>
      </c>
      <c r="B393" s="1">
        <v>43774</v>
      </c>
      <c r="C393">
        <v>134081077</v>
      </c>
      <c r="D393">
        <f t="shared" si="18"/>
        <v>11917.200199999999</v>
      </c>
      <c r="E393" s="2">
        <f t="shared" si="19"/>
        <v>134.08107700000016</v>
      </c>
      <c r="F393" s="2">
        <f t="shared" si="20"/>
        <v>117.83224699502162</v>
      </c>
      <c r="I393" s="1">
        <v>43682</v>
      </c>
      <c r="J393">
        <v>10862.599609999999</v>
      </c>
    </row>
    <row r="394" spans="1:10" x14ac:dyDescent="0.25">
      <c r="A394">
        <v>392</v>
      </c>
      <c r="B394" s="1">
        <v>43775</v>
      </c>
      <c r="C394">
        <v>135061474</v>
      </c>
      <c r="D394">
        <f t="shared" si="18"/>
        <v>11966.049800000001</v>
      </c>
      <c r="E394" s="2">
        <f t="shared" si="19"/>
        <v>135.06147400000017</v>
      </c>
      <c r="F394" s="2">
        <f t="shared" si="20"/>
        <v>118.31525122724121</v>
      </c>
      <c r="I394" s="1">
        <v>43683</v>
      </c>
      <c r="J394">
        <v>10948.25</v>
      </c>
    </row>
    <row r="395" spans="1:10" x14ac:dyDescent="0.25">
      <c r="A395">
        <v>393</v>
      </c>
      <c r="B395" s="1">
        <v>43776</v>
      </c>
      <c r="C395">
        <v>135620039</v>
      </c>
      <c r="D395">
        <f t="shared" si="18"/>
        <v>12012.049800000001</v>
      </c>
      <c r="E395" s="2">
        <f t="shared" si="19"/>
        <v>135.62003900000016</v>
      </c>
      <c r="F395" s="2">
        <f t="shared" si="20"/>
        <v>118.77007981707818</v>
      </c>
      <c r="I395" s="1">
        <v>43684</v>
      </c>
      <c r="J395">
        <v>10855.5</v>
      </c>
    </row>
    <row r="396" spans="1:10" x14ac:dyDescent="0.25">
      <c r="A396">
        <v>394</v>
      </c>
      <c r="B396" s="1">
        <v>43777</v>
      </c>
      <c r="C396">
        <v>134541229</v>
      </c>
      <c r="D396">
        <f t="shared" si="18"/>
        <v>11908.150390000001</v>
      </c>
      <c r="E396" s="2">
        <f t="shared" si="19"/>
        <v>134.54122900000016</v>
      </c>
      <c r="F396" s="2">
        <f t="shared" si="20"/>
        <v>117.74276629240005</v>
      </c>
      <c r="I396" s="1">
        <v>43685</v>
      </c>
      <c r="J396">
        <v>11032.450199999999</v>
      </c>
    </row>
    <row r="397" spans="1:10" x14ac:dyDescent="0.25">
      <c r="A397">
        <v>395</v>
      </c>
      <c r="B397" s="1">
        <v>43780</v>
      </c>
      <c r="C397">
        <v>134623705</v>
      </c>
      <c r="D397">
        <f t="shared" si="18"/>
        <v>11913.450199999999</v>
      </c>
      <c r="E397" s="2">
        <f t="shared" si="19"/>
        <v>134.62370500000014</v>
      </c>
      <c r="F397" s="2">
        <f t="shared" si="20"/>
        <v>117.79516857737187</v>
      </c>
      <c r="I397" s="1">
        <v>43686</v>
      </c>
      <c r="J397">
        <v>11109.650390000001</v>
      </c>
    </row>
    <row r="398" spans="1:10" x14ac:dyDescent="0.25">
      <c r="A398">
        <v>396</v>
      </c>
      <c r="B398" s="1">
        <v>43782</v>
      </c>
      <c r="C398">
        <v>133998510</v>
      </c>
      <c r="D398">
        <f t="shared" si="18"/>
        <v>11840.450199999999</v>
      </c>
      <c r="E398" s="2">
        <f t="shared" si="19"/>
        <v>133.99851000000015</v>
      </c>
      <c r="F398" s="2">
        <f t="shared" si="20"/>
        <v>117.07337538045665</v>
      </c>
      <c r="I398" s="1">
        <v>43690</v>
      </c>
      <c r="J398">
        <v>10925.849609999999</v>
      </c>
    </row>
    <row r="399" spans="1:10" x14ac:dyDescent="0.25">
      <c r="A399">
        <v>397</v>
      </c>
      <c r="B399" s="1">
        <v>43783</v>
      </c>
      <c r="C399">
        <v>134697775</v>
      </c>
      <c r="D399">
        <f t="shared" si="18"/>
        <v>11872.099609999999</v>
      </c>
      <c r="E399" s="2">
        <f t="shared" si="19"/>
        <v>134.69777500000015</v>
      </c>
      <c r="F399" s="2">
        <f t="shared" si="20"/>
        <v>117.38631139174954</v>
      </c>
      <c r="I399" s="1">
        <v>43691</v>
      </c>
      <c r="J399">
        <v>11029.400390000001</v>
      </c>
    </row>
    <row r="400" spans="1:10" x14ac:dyDescent="0.25">
      <c r="A400">
        <v>398</v>
      </c>
      <c r="B400" s="1">
        <v>43784</v>
      </c>
      <c r="C400">
        <v>135289973</v>
      </c>
      <c r="D400">
        <f t="shared" si="18"/>
        <v>11895.450199999999</v>
      </c>
      <c r="E400" s="2">
        <f t="shared" si="19"/>
        <v>135.28997300000015</v>
      </c>
      <c r="F400" s="2">
        <f t="shared" si="20"/>
        <v>117.61719217265305</v>
      </c>
      <c r="I400" s="1">
        <v>43693</v>
      </c>
      <c r="J400">
        <v>11047.799800000001</v>
      </c>
    </row>
    <row r="401" spans="1:10" x14ac:dyDescent="0.25">
      <c r="A401">
        <v>399</v>
      </c>
      <c r="B401" s="1">
        <v>43787</v>
      </c>
      <c r="C401">
        <v>135087764</v>
      </c>
      <c r="D401">
        <f t="shared" si="18"/>
        <v>11884.5</v>
      </c>
      <c r="E401" s="2">
        <f t="shared" si="19"/>
        <v>135.08776400000013</v>
      </c>
      <c r="F401" s="2">
        <f t="shared" si="20"/>
        <v>117.50892121560015</v>
      </c>
      <c r="I401" s="1">
        <v>43696</v>
      </c>
      <c r="J401">
        <v>11053.900390000001</v>
      </c>
    </row>
    <row r="402" spans="1:10" x14ac:dyDescent="0.25">
      <c r="A402">
        <v>400</v>
      </c>
      <c r="B402" s="1">
        <v>43788</v>
      </c>
      <c r="C402">
        <v>135179060</v>
      </c>
      <c r="D402">
        <f t="shared" si="18"/>
        <v>11940.099609999999</v>
      </c>
      <c r="E402" s="2">
        <f t="shared" si="19"/>
        <v>135.17906000000013</v>
      </c>
      <c r="F402" s="2">
        <f t="shared" si="20"/>
        <v>118.05866669846506</v>
      </c>
      <c r="I402" s="1">
        <v>43697</v>
      </c>
      <c r="J402">
        <v>11017</v>
      </c>
    </row>
    <row r="403" spans="1:10" x14ac:dyDescent="0.25">
      <c r="A403">
        <v>401</v>
      </c>
      <c r="B403" s="1">
        <v>43789</v>
      </c>
      <c r="C403">
        <v>135205036</v>
      </c>
      <c r="D403">
        <f t="shared" si="18"/>
        <v>11999.099609999999</v>
      </c>
      <c r="E403" s="2">
        <f t="shared" si="19"/>
        <v>135.20503600000015</v>
      </c>
      <c r="F403" s="2">
        <f t="shared" si="20"/>
        <v>118.64203380282119</v>
      </c>
      <c r="I403" s="1">
        <v>43698</v>
      </c>
      <c r="J403">
        <v>10918.700199999999</v>
      </c>
    </row>
    <row r="404" spans="1:10" x14ac:dyDescent="0.25">
      <c r="A404">
        <v>402</v>
      </c>
      <c r="B404" s="1">
        <v>43790</v>
      </c>
      <c r="C404">
        <v>135460552</v>
      </c>
      <c r="D404">
        <f t="shared" si="18"/>
        <v>11968.400390000001</v>
      </c>
      <c r="E404" s="2">
        <f t="shared" si="19"/>
        <v>135.46055200000015</v>
      </c>
      <c r="F404" s="2">
        <f t="shared" si="20"/>
        <v>118.33849286930609</v>
      </c>
      <c r="I404" s="1">
        <v>43699</v>
      </c>
      <c r="J404">
        <v>10741.349609999999</v>
      </c>
    </row>
    <row r="405" spans="1:10" x14ac:dyDescent="0.25">
      <c r="A405">
        <v>403</v>
      </c>
      <c r="B405" s="1">
        <v>43791</v>
      </c>
      <c r="C405">
        <v>134444687</v>
      </c>
      <c r="D405">
        <f t="shared" si="18"/>
        <v>11914.400390000001</v>
      </c>
      <c r="E405" s="2">
        <f t="shared" si="19"/>
        <v>134.44468700000016</v>
      </c>
      <c r="F405" s="2">
        <f t="shared" si="20"/>
        <v>117.80456365514964</v>
      </c>
      <c r="I405" s="1">
        <v>43700</v>
      </c>
      <c r="J405">
        <v>10829.349609999999</v>
      </c>
    </row>
    <row r="406" spans="1:10" x14ac:dyDescent="0.25">
      <c r="A406">
        <v>404</v>
      </c>
      <c r="B406" s="1">
        <v>43794</v>
      </c>
      <c r="C406">
        <v>136024659</v>
      </c>
      <c r="D406">
        <f t="shared" si="18"/>
        <v>12073.75</v>
      </c>
      <c r="E406" s="2">
        <f t="shared" si="19"/>
        <v>136.02465900000016</v>
      </c>
      <c r="F406" s="2">
        <f t="shared" si="20"/>
        <v>119.38014535965773</v>
      </c>
      <c r="I406" s="1">
        <v>43703</v>
      </c>
      <c r="J406">
        <v>11057.849609999999</v>
      </c>
    </row>
    <row r="407" spans="1:10" x14ac:dyDescent="0.25">
      <c r="A407">
        <v>405</v>
      </c>
      <c r="B407" s="1">
        <v>43795</v>
      </c>
      <c r="C407">
        <v>136179428</v>
      </c>
      <c r="D407">
        <f t="shared" si="18"/>
        <v>12037.700199999999</v>
      </c>
      <c r="E407" s="2">
        <f t="shared" si="19"/>
        <v>136.17942800000017</v>
      </c>
      <c r="F407" s="2">
        <f t="shared" si="20"/>
        <v>119.0237001488337</v>
      </c>
      <c r="I407" s="1">
        <v>43704</v>
      </c>
      <c r="J407">
        <v>11105.349609999999</v>
      </c>
    </row>
    <row r="408" spans="1:10" x14ac:dyDescent="0.25">
      <c r="A408">
        <v>406</v>
      </c>
      <c r="B408" s="1">
        <v>43796</v>
      </c>
      <c r="C408">
        <v>137080242</v>
      </c>
      <c r="D408">
        <f t="shared" si="18"/>
        <v>12100.700199999999</v>
      </c>
      <c r="E408" s="2">
        <f t="shared" si="19"/>
        <v>137.08024200000017</v>
      </c>
      <c r="F408" s="2">
        <f t="shared" si="20"/>
        <v>119.64661756534956</v>
      </c>
      <c r="I408" s="1">
        <v>43705</v>
      </c>
      <c r="J408">
        <v>11046.099609999999</v>
      </c>
    </row>
    <row r="409" spans="1:10" x14ac:dyDescent="0.25">
      <c r="A409">
        <v>407</v>
      </c>
      <c r="B409" s="1">
        <v>43797</v>
      </c>
      <c r="C409">
        <v>137673723</v>
      </c>
      <c r="D409">
        <f t="shared" si="18"/>
        <v>12151.150390000001</v>
      </c>
      <c r="E409" s="2">
        <f t="shared" si="19"/>
        <v>137.67372300000017</v>
      </c>
      <c r="F409" s="2">
        <f t="shared" si="20"/>
        <v>120.1454477561041</v>
      </c>
      <c r="I409" s="1">
        <v>43706</v>
      </c>
      <c r="J409">
        <v>10948.299800000001</v>
      </c>
    </row>
    <row r="410" spans="1:10" x14ac:dyDescent="0.25">
      <c r="A410">
        <v>408</v>
      </c>
      <c r="B410" s="1">
        <v>43798</v>
      </c>
      <c r="C410">
        <v>136306116</v>
      </c>
      <c r="D410">
        <f t="shared" si="18"/>
        <v>12056.049800000001</v>
      </c>
      <c r="E410" s="2">
        <f t="shared" si="19"/>
        <v>136.30611600000017</v>
      </c>
      <c r="F410" s="2">
        <f t="shared" si="20"/>
        <v>119.2051332508353</v>
      </c>
      <c r="I410" s="1">
        <v>43707</v>
      </c>
      <c r="J410">
        <v>11023.25</v>
      </c>
    </row>
    <row r="411" spans="1:10" x14ac:dyDescent="0.25">
      <c r="A411">
        <v>409</v>
      </c>
      <c r="B411" s="1">
        <v>43801</v>
      </c>
      <c r="C411">
        <v>136300941</v>
      </c>
      <c r="D411">
        <f t="shared" si="18"/>
        <v>12048.200199999999</v>
      </c>
      <c r="E411" s="2">
        <f t="shared" si="19"/>
        <v>136.30094100000017</v>
      </c>
      <c r="F411" s="2">
        <f t="shared" si="20"/>
        <v>119.12751971825303</v>
      </c>
      <c r="I411" s="1">
        <v>43711</v>
      </c>
      <c r="J411">
        <v>10797.900390000001</v>
      </c>
    </row>
    <row r="412" spans="1:10" x14ac:dyDescent="0.25">
      <c r="A412">
        <v>410</v>
      </c>
      <c r="B412" s="1">
        <v>43802</v>
      </c>
      <c r="C412">
        <v>136336799</v>
      </c>
      <c r="D412">
        <f t="shared" si="18"/>
        <v>11994.200199999999</v>
      </c>
      <c r="E412" s="2">
        <f t="shared" si="19"/>
        <v>136.33679900000016</v>
      </c>
      <c r="F412" s="2">
        <f t="shared" si="20"/>
        <v>118.59359050409657</v>
      </c>
      <c r="I412" s="1">
        <v>43712</v>
      </c>
      <c r="J412">
        <v>10844.650390000001</v>
      </c>
    </row>
    <row r="413" spans="1:10" x14ac:dyDescent="0.25">
      <c r="A413">
        <v>411</v>
      </c>
      <c r="B413" s="1">
        <v>43803</v>
      </c>
      <c r="C413">
        <v>137405590</v>
      </c>
      <c r="D413">
        <f t="shared" si="18"/>
        <v>12043.200199999999</v>
      </c>
      <c r="E413" s="2">
        <f t="shared" si="19"/>
        <v>137.40559000000013</v>
      </c>
      <c r="F413" s="2">
        <f t="shared" si="20"/>
        <v>119.07808182805336</v>
      </c>
      <c r="I413" s="1">
        <v>43713</v>
      </c>
      <c r="J413">
        <v>10847.900390000001</v>
      </c>
    </row>
    <row r="414" spans="1:10" x14ac:dyDescent="0.25">
      <c r="A414">
        <v>412</v>
      </c>
      <c r="B414" s="1">
        <v>43804</v>
      </c>
      <c r="C414">
        <v>137540698</v>
      </c>
      <c r="D414">
        <f t="shared" si="18"/>
        <v>12018.400390000001</v>
      </c>
      <c r="E414" s="2">
        <f t="shared" si="19"/>
        <v>137.54069800000011</v>
      </c>
      <c r="F414" s="2">
        <f t="shared" si="20"/>
        <v>118.83287177130282</v>
      </c>
      <c r="I414" s="1">
        <v>43714</v>
      </c>
      <c r="J414">
        <v>10946.200199999999</v>
      </c>
    </row>
    <row r="415" spans="1:10" x14ac:dyDescent="0.25">
      <c r="A415">
        <v>413</v>
      </c>
      <c r="B415" s="1">
        <v>43805</v>
      </c>
      <c r="C415">
        <v>136469681</v>
      </c>
      <c r="D415">
        <f t="shared" si="18"/>
        <v>11921.5</v>
      </c>
      <c r="E415" s="2">
        <f t="shared" si="19"/>
        <v>136.46968100000012</v>
      </c>
      <c r="F415" s="2">
        <f t="shared" si="20"/>
        <v>117.87476160307774</v>
      </c>
      <c r="I415" s="1">
        <v>43717</v>
      </c>
      <c r="J415">
        <v>11003.049800000001</v>
      </c>
    </row>
    <row r="416" spans="1:10" x14ac:dyDescent="0.25">
      <c r="A416">
        <v>414</v>
      </c>
      <c r="B416" s="1">
        <v>43808</v>
      </c>
      <c r="C416">
        <v>136111155</v>
      </c>
      <c r="D416">
        <f t="shared" si="18"/>
        <v>11937.5</v>
      </c>
      <c r="E416" s="2">
        <f t="shared" si="19"/>
        <v>136.11115500000011</v>
      </c>
      <c r="F416" s="2">
        <f t="shared" si="20"/>
        <v>118.0329628517167</v>
      </c>
      <c r="I416" s="1">
        <v>43719</v>
      </c>
      <c r="J416">
        <v>11035.700199999999</v>
      </c>
    </row>
    <row r="417" spans="1:10" x14ac:dyDescent="0.25">
      <c r="A417">
        <v>415</v>
      </c>
      <c r="B417" s="1">
        <v>43809</v>
      </c>
      <c r="C417">
        <v>135486843</v>
      </c>
      <c r="D417">
        <f t="shared" si="18"/>
        <v>11856.799800000001</v>
      </c>
      <c r="E417" s="2">
        <f t="shared" si="19"/>
        <v>135.48684300000011</v>
      </c>
      <c r="F417" s="2">
        <f t="shared" si="20"/>
        <v>117.2350333263784</v>
      </c>
      <c r="I417" s="1">
        <v>43720</v>
      </c>
      <c r="J417">
        <v>10982.799800000001</v>
      </c>
    </row>
    <row r="418" spans="1:10" x14ac:dyDescent="0.25">
      <c r="A418">
        <v>416</v>
      </c>
      <c r="B418" s="1">
        <v>43810</v>
      </c>
      <c r="C418">
        <v>136268179</v>
      </c>
      <c r="D418">
        <f t="shared" si="18"/>
        <v>11910.150390000001</v>
      </c>
      <c r="E418" s="2">
        <f t="shared" si="19"/>
        <v>136.26817900000012</v>
      </c>
      <c r="F418" s="2">
        <f t="shared" si="20"/>
        <v>117.76254144847994</v>
      </c>
      <c r="I418" s="1">
        <v>43721</v>
      </c>
      <c r="J418">
        <v>11075.900390000001</v>
      </c>
    </row>
    <row r="419" spans="1:10" x14ac:dyDescent="0.25">
      <c r="A419">
        <v>417</v>
      </c>
      <c r="B419" s="1">
        <v>43811</v>
      </c>
      <c r="C419">
        <v>136685762</v>
      </c>
      <c r="D419">
        <f t="shared" si="18"/>
        <v>11971.799800000001</v>
      </c>
      <c r="E419" s="2">
        <f t="shared" si="19"/>
        <v>136.68576200000012</v>
      </c>
      <c r="F419" s="2">
        <f t="shared" si="20"/>
        <v>118.37210480097085</v>
      </c>
      <c r="I419" s="1">
        <v>43724</v>
      </c>
      <c r="J419">
        <v>11003.5</v>
      </c>
    </row>
    <row r="420" spans="1:10" x14ac:dyDescent="0.25">
      <c r="A420">
        <v>418</v>
      </c>
      <c r="B420" s="1">
        <v>43812</v>
      </c>
      <c r="C420">
        <v>137901484</v>
      </c>
      <c r="D420">
        <f t="shared" si="18"/>
        <v>12086.700199999999</v>
      </c>
      <c r="E420" s="2">
        <f t="shared" si="19"/>
        <v>137.90148400000012</v>
      </c>
      <c r="F420" s="2">
        <f t="shared" si="20"/>
        <v>119.50819147279051</v>
      </c>
      <c r="I420" s="1">
        <v>43725</v>
      </c>
      <c r="J420">
        <v>10817.599609999999</v>
      </c>
    </row>
    <row r="421" spans="1:10" x14ac:dyDescent="0.25">
      <c r="A421">
        <v>419</v>
      </c>
      <c r="B421" s="1">
        <v>43815</v>
      </c>
      <c r="C421">
        <v>137929518</v>
      </c>
      <c r="D421">
        <f t="shared" si="18"/>
        <v>12053.950199999999</v>
      </c>
      <c r="E421" s="2">
        <f t="shared" si="19"/>
        <v>137.92951800000012</v>
      </c>
      <c r="F421" s="2">
        <f t="shared" si="20"/>
        <v>119.18437329198267</v>
      </c>
      <c r="I421" s="1">
        <v>43726</v>
      </c>
      <c r="J421">
        <v>10840.650390000001</v>
      </c>
    </row>
    <row r="422" spans="1:10" x14ac:dyDescent="0.25">
      <c r="A422">
        <v>420</v>
      </c>
      <c r="B422" s="1">
        <v>43816</v>
      </c>
      <c r="C422">
        <v>139162667</v>
      </c>
      <c r="D422">
        <f t="shared" si="18"/>
        <v>12165</v>
      </c>
      <c r="E422" s="2">
        <f t="shared" si="19"/>
        <v>139.16266700000011</v>
      </c>
      <c r="F422" s="2">
        <f t="shared" si="20"/>
        <v>120.28238685580179</v>
      </c>
      <c r="I422" s="1">
        <v>43727</v>
      </c>
      <c r="J422">
        <v>10704.799800000001</v>
      </c>
    </row>
    <row r="423" spans="1:10" x14ac:dyDescent="0.25">
      <c r="A423">
        <v>421</v>
      </c>
      <c r="B423" s="1">
        <v>43817</v>
      </c>
      <c r="C423">
        <v>139480410</v>
      </c>
      <c r="D423">
        <f t="shared" si="18"/>
        <v>12221.650390000001</v>
      </c>
      <c r="E423" s="2">
        <f t="shared" si="19"/>
        <v>139.48041000000012</v>
      </c>
      <c r="F423" s="2">
        <f t="shared" si="20"/>
        <v>120.84252200791953</v>
      </c>
      <c r="I423" s="1">
        <v>43728</v>
      </c>
      <c r="J423">
        <v>11274.200199999999</v>
      </c>
    </row>
    <row r="424" spans="1:10" x14ac:dyDescent="0.25">
      <c r="A424">
        <v>422</v>
      </c>
      <c r="B424" s="1">
        <v>43818</v>
      </c>
      <c r="C424">
        <v>140087077</v>
      </c>
      <c r="D424">
        <f t="shared" si="18"/>
        <v>12259.700199999999</v>
      </c>
      <c r="E424" s="2">
        <f t="shared" si="19"/>
        <v>140.08707700000014</v>
      </c>
      <c r="F424" s="2">
        <f t="shared" si="20"/>
        <v>121.21874247369918</v>
      </c>
      <c r="I424" s="1">
        <v>43731</v>
      </c>
      <c r="J424">
        <v>11600.200199999999</v>
      </c>
    </row>
    <row r="425" spans="1:10" x14ac:dyDescent="0.25">
      <c r="A425">
        <v>423</v>
      </c>
      <c r="B425" s="1">
        <v>43819</v>
      </c>
      <c r="C425">
        <v>140022218</v>
      </c>
      <c r="D425">
        <f t="shared" si="18"/>
        <v>12271.799800000001</v>
      </c>
      <c r="E425" s="2">
        <f t="shared" si="19"/>
        <v>140.02221800000015</v>
      </c>
      <c r="F425" s="2">
        <f t="shared" si="20"/>
        <v>121.3383782129512</v>
      </c>
      <c r="I425" s="1">
        <v>43732</v>
      </c>
      <c r="J425">
        <v>11588.200199999999</v>
      </c>
    </row>
    <row r="426" spans="1:10" x14ac:dyDescent="0.25">
      <c r="A426">
        <v>424</v>
      </c>
      <c r="B426" s="1">
        <v>43822</v>
      </c>
      <c r="C426">
        <v>139798139</v>
      </c>
      <c r="D426">
        <f t="shared" si="18"/>
        <v>12262.75</v>
      </c>
      <c r="E426" s="2">
        <f t="shared" si="19"/>
        <v>139.79813900000016</v>
      </c>
      <c r="F426" s="2">
        <f t="shared" si="20"/>
        <v>121.2488976092054</v>
      </c>
      <c r="I426" s="1">
        <v>43733</v>
      </c>
      <c r="J426">
        <v>11440.200199999999</v>
      </c>
    </row>
    <row r="427" spans="1:10" x14ac:dyDescent="0.25">
      <c r="A427">
        <v>425</v>
      </c>
      <c r="B427" s="1">
        <v>43823</v>
      </c>
      <c r="C427">
        <v>139202573</v>
      </c>
      <c r="D427">
        <f t="shared" si="18"/>
        <v>12214.549800000001</v>
      </c>
      <c r="E427" s="2">
        <f t="shared" si="19"/>
        <v>139.20257300000017</v>
      </c>
      <c r="F427" s="2">
        <f t="shared" si="20"/>
        <v>120.77231437016496</v>
      </c>
      <c r="I427" s="1">
        <v>43734</v>
      </c>
      <c r="J427">
        <v>11571.200199999999</v>
      </c>
    </row>
    <row r="428" spans="1:10" x14ac:dyDescent="0.25">
      <c r="A428">
        <v>426</v>
      </c>
      <c r="B428" s="1">
        <v>43825</v>
      </c>
      <c r="C428">
        <v>138182603</v>
      </c>
      <c r="D428">
        <f t="shared" si="18"/>
        <v>12126.549800000001</v>
      </c>
      <c r="E428" s="2">
        <f t="shared" si="19"/>
        <v>138.18260300000017</v>
      </c>
      <c r="F428" s="2">
        <f t="shared" si="20"/>
        <v>119.90220750265074</v>
      </c>
      <c r="I428" s="1">
        <v>43735</v>
      </c>
      <c r="J428">
        <v>11512.400390000001</v>
      </c>
    </row>
    <row r="429" spans="1:10" x14ac:dyDescent="0.25">
      <c r="A429">
        <v>427</v>
      </c>
      <c r="B429" s="1">
        <v>43826</v>
      </c>
      <c r="C429">
        <v>139357105</v>
      </c>
      <c r="D429">
        <f t="shared" si="18"/>
        <v>12245.799800000001</v>
      </c>
      <c r="E429" s="2">
        <f t="shared" si="19"/>
        <v>139.35710500000019</v>
      </c>
      <c r="F429" s="2">
        <f t="shared" si="20"/>
        <v>121.08130118391291</v>
      </c>
      <c r="I429" s="1">
        <v>43738</v>
      </c>
      <c r="J429">
        <v>11474.450199999999</v>
      </c>
    </row>
    <row r="430" spans="1:10" x14ac:dyDescent="0.25">
      <c r="A430">
        <v>428</v>
      </c>
      <c r="B430" s="1">
        <v>43829</v>
      </c>
      <c r="C430">
        <v>138974258</v>
      </c>
      <c r="D430">
        <f t="shared" si="18"/>
        <v>12255.849609999999</v>
      </c>
      <c r="E430" s="2">
        <f t="shared" si="19"/>
        <v>138.97425800000019</v>
      </c>
      <c r="F430" s="2">
        <f t="shared" si="20"/>
        <v>121.18066946457442</v>
      </c>
      <c r="I430" s="1">
        <v>43739</v>
      </c>
      <c r="J430">
        <v>11359.900390000001</v>
      </c>
    </row>
    <row r="431" spans="1:10" x14ac:dyDescent="0.25">
      <c r="A431">
        <v>429</v>
      </c>
      <c r="B431" s="1">
        <v>43830</v>
      </c>
      <c r="C431">
        <v>137901613</v>
      </c>
      <c r="D431">
        <f t="shared" si="18"/>
        <v>12168.450199999999</v>
      </c>
      <c r="E431" s="2">
        <f t="shared" si="19"/>
        <v>137.9016130000002</v>
      </c>
      <c r="F431" s="2">
        <f t="shared" si="20"/>
        <v>120.31650097755521</v>
      </c>
      <c r="I431" s="1">
        <v>43741</v>
      </c>
      <c r="J431">
        <v>11314</v>
      </c>
    </row>
    <row r="432" spans="1:10" x14ac:dyDescent="0.25">
      <c r="A432">
        <v>430</v>
      </c>
      <c r="B432" s="1">
        <v>43831</v>
      </c>
      <c r="C432">
        <v>138186539</v>
      </c>
      <c r="D432">
        <f t="shared" si="18"/>
        <v>12182.5</v>
      </c>
      <c r="E432" s="2">
        <f t="shared" si="19"/>
        <v>138.18653900000021</v>
      </c>
      <c r="F432" s="2">
        <f t="shared" si="20"/>
        <v>120.45541947150069</v>
      </c>
      <c r="I432" s="1">
        <v>43742</v>
      </c>
      <c r="J432">
        <v>11174.75</v>
      </c>
    </row>
    <row r="433" spans="1:10" x14ac:dyDescent="0.25">
      <c r="A433">
        <v>431</v>
      </c>
      <c r="B433" s="1">
        <v>43832</v>
      </c>
      <c r="C433">
        <v>138980261</v>
      </c>
      <c r="D433">
        <f t="shared" si="18"/>
        <v>12282.200199999999</v>
      </c>
      <c r="E433" s="2">
        <f t="shared" si="19"/>
        <v>138.98026100000021</v>
      </c>
      <c r="F433" s="2">
        <f t="shared" si="20"/>
        <v>121.44121297959774</v>
      </c>
      <c r="I433" s="1">
        <v>43745</v>
      </c>
      <c r="J433">
        <v>11126.400390000001</v>
      </c>
    </row>
    <row r="434" spans="1:10" x14ac:dyDescent="0.25">
      <c r="A434">
        <v>432</v>
      </c>
      <c r="B434" s="1">
        <v>43833</v>
      </c>
      <c r="C434">
        <v>138654516</v>
      </c>
      <c r="D434">
        <f t="shared" si="18"/>
        <v>12226.650390000001</v>
      </c>
      <c r="E434" s="2">
        <f t="shared" si="19"/>
        <v>138.65451600000023</v>
      </c>
      <c r="F434" s="2">
        <f t="shared" si="20"/>
        <v>120.89195989811923</v>
      </c>
      <c r="I434" s="1">
        <v>43747</v>
      </c>
      <c r="J434">
        <v>11313.299800000001</v>
      </c>
    </row>
    <row r="435" spans="1:10" x14ac:dyDescent="0.25">
      <c r="A435">
        <v>433</v>
      </c>
      <c r="B435" s="1">
        <v>43836</v>
      </c>
      <c r="C435">
        <v>136221950</v>
      </c>
      <c r="D435">
        <f t="shared" si="18"/>
        <v>11993.049800000001</v>
      </c>
      <c r="E435" s="2">
        <f t="shared" si="19"/>
        <v>136.22195000000022</v>
      </c>
      <c r="F435" s="2">
        <f t="shared" si="20"/>
        <v>118.58221583431951</v>
      </c>
      <c r="I435" s="1">
        <v>43748</v>
      </c>
      <c r="J435">
        <v>11234.549800000001</v>
      </c>
    </row>
    <row r="436" spans="1:10" x14ac:dyDescent="0.25">
      <c r="A436">
        <v>434</v>
      </c>
      <c r="B436" s="1">
        <v>43837</v>
      </c>
      <c r="C436">
        <v>136792800</v>
      </c>
      <c r="D436">
        <f t="shared" si="18"/>
        <v>12052.950199999999</v>
      </c>
      <c r="E436" s="2">
        <f t="shared" si="19"/>
        <v>136.7928000000002</v>
      </c>
      <c r="F436" s="2">
        <f t="shared" si="20"/>
        <v>119.1744857139428</v>
      </c>
      <c r="I436" s="1">
        <v>43749</v>
      </c>
      <c r="J436">
        <v>11305.049800000001</v>
      </c>
    </row>
    <row r="437" spans="1:10" x14ac:dyDescent="0.25">
      <c r="A437">
        <v>435</v>
      </c>
      <c r="B437" s="1">
        <v>43838</v>
      </c>
      <c r="C437">
        <v>136758494</v>
      </c>
      <c r="D437">
        <f t="shared" si="18"/>
        <v>12025.349609999999</v>
      </c>
      <c r="E437" s="2">
        <f t="shared" si="19"/>
        <v>136.75849400000021</v>
      </c>
      <c r="F437" s="2">
        <f t="shared" si="20"/>
        <v>118.90158272636957</v>
      </c>
      <c r="I437" s="1">
        <v>43752</v>
      </c>
      <c r="J437">
        <v>11341.150390000001</v>
      </c>
    </row>
    <row r="438" spans="1:10" x14ac:dyDescent="0.25">
      <c r="A438">
        <v>436</v>
      </c>
      <c r="B438" s="1">
        <v>43839</v>
      </c>
      <c r="C438">
        <v>138683283</v>
      </c>
      <c r="D438">
        <f t="shared" si="18"/>
        <v>12215.900390000001</v>
      </c>
      <c r="E438" s="2">
        <f t="shared" si="19"/>
        <v>138.68328300000022</v>
      </c>
      <c r="F438" s="2">
        <f t="shared" si="20"/>
        <v>120.78566843418996</v>
      </c>
      <c r="I438" s="1">
        <v>43753</v>
      </c>
      <c r="J438">
        <v>11428.299800000001</v>
      </c>
    </row>
    <row r="439" spans="1:10" x14ac:dyDescent="0.25">
      <c r="A439">
        <v>437</v>
      </c>
      <c r="B439" s="1">
        <v>43840</v>
      </c>
      <c r="C439">
        <v>139283607</v>
      </c>
      <c r="D439">
        <f t="shared" si="18"/>
        <v>12256.799800000001</v>
      </c>
      <c r="E439" s="2">
        <f t="shared" si="19"/>
        <v>139.28360700000022</v>
      </c>
      <c r="F439" s="2">
        <f t="shared" si="20"/>
        <v>121.19006454235222</v>
      </c>
      <c r="I439" s="1">
        <v>43754</v>
      </c>
      <c r="J439">
        <v>11464</v>
      </c>
    </row>
    <row r="440" spans="1:10" x14ac:dyDescent="0.25">
      <c r="A440">
        <v>438</v>
      </c>
      <c r="B440" s="1">
        <v>43843</v>
      </c>
      <c r="C440">
        <v>140082020</v>
      </c>
      <c r="D440">
        <f t="shared" si="18"/>
        <v>12329.549800000001</v>
      </c>
      <c r="E440" s="2">
        <f t="shared" si="19"/>
        <v>140.08202000000023</v>
      </c>
      <c r="F440" s="2">
        <f t="shared" si="20"/>
        <v>121.90938584475745</v>
      </c>
      <c r="I440" s="1">
        <v>43755</v>
      </c>
      <c r="J440">
        <v>11586.349609999999</v>
      </c>
    </row>
    <row r="441" spans="1:10" x14ac:dyDescent="0.25">
      <c r="A441">
        <v>439</v>
      </c>
      <c r="B441" s="1">
        <v>43844</v>
      </c>
      <c r="C441">
        <v>140323187</v>
      </c>
      <c r="D441">
        <f t="shared" si="18"/>
        <v>12362.299800000001</v>
      </c>
      <c r="E441" s="2">
        <f t="shared" si="19"/>
        <v>140.32318700000022</v>
      </c>
      <c r="F441" s="2">
        <f t="shared" si="20"/>
        <v>122.2332040255653</v>
      </c>
      <c r="I441" s="1">
        <v>43756</v>
      </c>
      <c r="J441">
        <v>11661.849609999999</v>
      </c>
    </row>
    <row r="442" spans="1:10" x14ac:dyDescent="0.25">
      <c r="A442">
        <v>440</v>
      </c>
      <c r="B442" s="1">
        <v>43845</v>
      </c>
      <c r="C442">
        <v>140022349</v>
      </c>
      <c r="D442">
        <f t="shared" si="18"/>
        <v>12343.299800000001</v>
      </c>
      <c r="E442" s="2">
        <f t="shared" si="19"/>
        <v>140.02234900000022</v>
      </c>
      <c r="F442" s="2">
        <f t="shared" si="20"/>
        <v>122.04534004280654</v>
      </c>
      <c r="I442" s="1">
        <v>43760</v>
      </c>
      <c r="J442">
        <v>11588.349609999999</v>
      </c>
    </row>
    <row r="443" spans="1:10" x14ac:dyDescent="0.25">
      <c r="A443">
        <v>441</v>
      </c>
      <c r="B443" s="1">
        <v>43846</v>
      </c>
      <c r="C443">
        <v>140593293</v>
      </c>
      <c r="D443">
        <f t="shared" si="18"/>
        <v>12355.5</v>
      </c>
      <c r="E443" s="2">
        <f t="shared" si="19"/>
        <v>140.59329300000022</v>
      </c>
      <c r="F443" s="2">
        <f t="shared" si="20"/>
        <v>122.16597047240936</v>
      </c>
      <c r="I443" s="1">
        <v>43761</v>
      </c>
      <c r="J443">
        <v>11604.099609999999</v>
      </c>
    </row>
    <row r="444" spans="1:10" x14ac:dyDescent="0.25">
      <c r="A444">
        <v>442</v>
      </c>
      <c r="B444" s="1">
        <v>43847</v>
      </c>
      <c r="C444">
        <v>140248193</v>
      </c>
      <c r="D444">
        <f t="shared" si="18"/>
        <v>12352.349609999999</v>
      </c>
      <c r="E444" s="2">
        <f t="shared" si="19"/>
        <v>140.24819300000021</v>
      </c>
      <c r="F444" s="2">
        <f t="shared" si="20"/>
        <v>122.13482074542812</v>
      </c>
      <c r="I444" s="1">
        <v>43762</v>
      </c>
      <c r="J444">
        <v>11582.599609999999</v>
      </c>
    </row>
    <row r="445" spans="1:10" x14ac:dyDescent="0.25">
      <c r="A445">
        <v>443</v>
      </c>
      <c r="B445" s="1">
        <v>43850</v>
      </c>
      <c r="C445">
        <v>138562092</v>
      </c>
      <c r="D445">
        <f t="shared" si="18"/>
        <v>12224.549800000001</v>
      </c>
      <c r="E445" s="2">
        <f t="shared" si="19"/>
        <v>138.56209200000021</v>
      </c>
      <c r="F445" s="2">
        <f t="shared" si="20"/>
        <v>120.87119015056435</v>
      </c>
      <c r="I445" s="1">
        <v>43763</v>
      </c>
      <c r="J445">
        <v>11583.900390000001</v>
      </c>
    </row>
    <row r="446" spans="1:10" x14ac:dyDescent="0.25">
      <c r="A446">
        <v>444</v>
      </c>
      <c r="B446" s="1">
        <v>43851</v>
      </c>
      <c r="C446">
        <v>138174798</v>
      </c>
      <c r="D446">
        <f t="shared" si="18"/>
        <v>12169.849609999999</v>
      </c>
      <c r="E446" s="2">
        <f t="shared" si="19"/>
        <v>138.17479800000021</v>
      </c>
      <c r="F446" s="2">
        <f t="shared" si="20"/>
        <v>120.3303377531401</v>
      </c>
      <c r="I446" s="1">
        <v>43765</v>
      </c>
      <c r="J446">
        <f>+J445</f>
        <v>11583.900390000001</v>
      </c>
    </row>
    <row r="447" spans="1:10" x14ac:dyDescent="0.25">
      <c r="A447">
        <v>445</v>
      </c>
      <c r="B447" s="1">
        <v>43852</v>
      </c>
      <c r="C447">
        <v>137614774</v>
      </c>
      <c r="D447">
        <f t="shared" si="18"/>
        <v>12106.900390000001</v>
      </c>
      <c r="E447" s="2">
        <f t="shared" si="19"/>
        <v>137.61477400000021</v>
      </c>
      <c r="F447" s="2">
        <f t="shared" si="20"/>
        <v>119.70792242783712</v>
      </c>
      <c r="I447" s="1">
        <v>43767</v>
      </c>
      <c r="J447">
        <v>11786.849609999999</v>
      </c>
    </row>
    <row r="448" spans="1:10" x14ac:dyDescent="0.25">
      <c r="A448">
        <v>446</v>
      </c>
      <c r="B448" s="1">
        <v>43853</v>
      </c>
      <c r="C448">
        <v>138486927</v>
      </c>
      <c r="D448">
        <f t="shared" si="18"/>
        <v>12180.349609999999</v>
      </c>
      <c r="E448" s="2">
        <f t="shared" si="19"/>
        <v>138.48692700000021</v>
      </c>
      <c r="F448" s="2">
        <f t="shared" si="20"/>
        <v>120.4341573225594</v>
      </c>
      <c r="I448" s="1">
        <v>43768</v>
      </c>
      <c r="J448">
        <v>11844.099609999999</v>
      </c>
    </row>
    <row r="449" spans="1:10" x14ac:dyDescent="0.25">
      <c r="A449">
        <v>447</v>
      </c>
      <c r="B449" s="1">
        <v>43854</v>
      </c>
      <c r="C449">
        <v>139198459</v>
      </c>
      <c r="D449">
        <f t="shared" si="18"/>
        <v>12248.25</v>
      </c>
      <c r="E449" s="2">
        <f t="shared" si="19"/>
        <v>139.19845900000021</v>
      </c>
      <c r="F449" s="2">
        <f t="shared" si="20"/>
        <v>121.1055277276264</v>
      </c>
      <c r="I449" s="1">
        <v>43769</v>
      </c>
      <c r="J449">
        <v>11877.450199999999</v>
      </c>
    </row>
    <row r="450" spans="1:10" x14ac:dyDescent="0.25">
      <c r="A450">
        <v>448</v>
      </c>
      <c r="B450" s="1">
        <v>43857</v>
      </c>
      <c r="C450">
        <v>137544178</v>
      </c>
      <c r="D450">
        <f t="shared" si="18"/>
        <v>12119</v>
      </c>
      <c r="E450" s="2">
        <f t="shared" si="19"/>
        <v>137.54417800000022</v>
      </c>
      <c r="F450" s="2">
        <f t="shared" si="20"/>
        <v>119.82755826596488</v>
      </c>
      <c r="I450" s="1">
        <v>43770</v>
      </c>
      <c r="J450">
        <v>11890.599609999999</v>
      </c>
    </row>
    <row r="451" spans="1:10" x14ac:dyDescent="0.25">
      <c r="A451">
        <v>449</v>
      </c>
      <c r="B451" s="1">
        <v>43858</v>
      </c>
      <c r="C451">
        <v>137239444</v>
      </c>
      <c r="D451">
        <f t="shared" ref="D451:D514" si="21">VLOOKUP(B451,$I$3:$J$1353,2,FALSE)</f>
        <v>12055.799800000001</v>
      </c>
      <c r="E451" s="2">
        <f t="shared" si="19"/>
        <v>137.23944400000022</v>
      </c>
      <c r="F451" s="2">
        <f t="shared" si="20"/>
        <v>119.20266135632544</v>
      </c>
      <c r="I451" s="1">
        <v>43773</v>
      </c>
      <c r="J451">
        <v>11941.299800000001</v>
      </c>
    </row>
    <row r="452" spans="1:10" x14ac:dyDescent="0.25">
      <c r="A452">
        <v>450</v>
      </c>
      <c r="B452" s="1">
        <v>43859</v>
      </c>
      <c r="C452">
        <v>137770946</v>
      </c>
      <c r="D452">
        <f t="shared" si="21"/>
        <v>12129.5</v>
      </c>
      <c r="E452" s="2">
        <f t="shared" ref="E452:E515" si="22">+C452/C451*E451</f>
        <v>137.77094600000021</v>
      </c>
      <c r="F452" s="2">
        <f t="shared" ref="F452:F515" si="23">+D452/D451*F451</f>
        <v>119.93137783538421</v>
      </c>
      <c r="I452" s="1">
        <v>43774</v>
      </c>
      <c r="J452">
        <v>11917.200199999999</v>
      </c>
    </row>
    <row r="453" spans="1:10" x14ac:dyDescent="0.25">
      <c r="A453">
        <v>451</v>
      </c>
      <c r="B453" s="1">
        <v>43860</v>
      </c>
      <c r="C453">
        <v>136759277</v>
      </c>
      <c r="D453">
        <f t="shared" si="21"/>
        <v>12035.799800000001</v>
      </c>
      <c r="E453" s="2">
        <f t="shared" si="22"/>
        <v>136.7592770000002</v>
      </c>
      <c r="F453" s="2">
        <f t="shared" si="23"/>
        <v>119.00490979552676</v>
      </c>
      <c r="I453" s="1">
        <v>43775</v>
      </c>
      <c r="J453">
        <v>11966.049800000001</v>
      </c>
    </row>
    <row r="454" spans="1:10" x14ac:dyDescent="0.25">
      <c r="A454">
        <v>452</v>
      </c>
      <c r="B454" s="1">
        <v>43861</v>
      </c>
      <c r="C454">
        <v>136557892</v>
      </c>
      <c r="D454">
        <f t="shared" si="21"/>
        <v>11962.099609999999</v>
      </c>
      <c r="E454" s="2">
        <f t="shared" si="22"/>
        <v>136.55789200000021</v>
      </c>
      <c r="F454" s="2">
        <f t="shared" si="23"/>
        <v>118.27619341534374</v>
      </c>
      <c r="I454" s="1">
        <v>43776</v>
      </c>
      <c r="J454">
        <v>12012.049800000001</v>
      </c>
    </row>
    <row r="455" spans="1:10" x14ac:dyDescent="0.25">
      <c r="A455">
        <v>453</v>
      </c>
      <c r="B455" s="1">
        <v>43864</v>
      </c>
      <c r="C455">
        <v>133661002</v>
      </c>
      <c r="D455">
        <f t="shared" si="21"/>
        <v>11707.900390000001</v>
      </c>
      <c r="E455" s="2">
        <f t="shared" si="22"/>
        <v>133.6610020000002</v>
      </c>
      <c r="F455" s="2">
        <f t="shared" si="23"/>
        <v>115.76277878990329</v>
      </c>
      <c r="I455" s="1">
        <v>43777</v>
      </c>
      <c r="J455">
        <v>11908.150390000001</v>
      </c>
    </row>
    <row r="456" spans="1:10" x14ac:dyDescent="0.25">
      <c r="A456">
        <v>454</v>
      </c>
      <c r="B456" s="1">
        <v>43865</v>
      </c>
      <c r="C456">
        <v>136512309</v>
      </c>
      <c r="D456">
        <f t="shared" si="21"/>
        <v>11979.650390000001</v>
      </c>
      <c r="E456" s="2">
        <f t="shared" si="22"/>
        <v>136.51230900000019</v>
      </c>
      <c r="F456" s="2">
        <f t="shared" si="23"/>
        <v>118.44972812225546</v>
      </c>
      <c r="I456" s="1">
        <v>43780</v>
      </c>
      <c r="J456">
        <v>11913.450199999999</v>
      </c>
    </row>
    <row r="457" spans="1:10" x14ac:dyDescent="0.25">
      <c r="A457">
        <v>455</v>
      </c>
      <c r="B457" s="1">
        <v>43866</v>
      </c>
      <c r="C457">
        <v>137780256</v>
      </c>
      <c r="D457">
        <f t="shared" si="21"/>
        <v>12089.150390000001</v>
      </c>
      <c r="E457" s="2">
        <f t="shared" si="22"/>
        <v>137.78025600000021</v>
      </c>
      <c r="F457" s="2">
        <f t="shared" si="23"/>
        <v>119.53241791762827</v>
      </c>
      <c r="I457" s="1">
        <v>43782</v>
      </c>
      <c r="J457">
        <v>11840.450199999999</v>
      </c>
    </row>
    <row r="458" spans="1:10" x14ac:dyDescent="0.25">
      <c r="A458">
        <v>456</v>
      </c>
      <c r="B458" s="1">
        <v>43867</v>
      </c>
      <c r="C458">
        <v>137960415</v>
      </c>
      <c r="D458">
        <f t="shared" si="21"/>
        <v>12137.950199999999</v>
      </c>
      <c r="E458" s="2">
        <f t="shared" si="22"/>
        <v>137.96041500000021</v>
      </c>
      <c r="F458" s="2">
        <f t="shared" si="23"/>
        <v>120.01492984733723</v>
      </c>
      <c r="I458" s="1">
        <v>43783</v>
      </c>
      <c r="J458">
        <v>11872.099609999999</v>
      </c>
    </row>
    <row r="459" spans="1:10" x14ac:dyDescent="0.25">
      <c r="A459">
        <v>457</v>
      </c>
      <c r="B459" s="1">
        <v>43868</v>
      </c>
      <c r="C459">
        <v>137341012</v>
      </c>
      <c r="D459">
        <f t="shared" si="21"/>
        <v>12098.349609999999</v>
      </c>
      <c r="E459" s="2">
        <f t="shared" si="22"/>
        <v>137.34101200000021</v>
      </c>
      <c r="F459" s="2">
        <f t="shared" si="23"/>
        <v>119.62337592328478</v>
      </c>
      <c r="I459" s="1">
        <v>43784</v>
      </c>
      <c r="J459">
        <v>11895.450199999999</v>
      </c>
    </row>
    <row r="460" spans="1:10" x14ac:dyDescent="0.25">
      <c r="A460">
        <v>458</v>
      </c>
      <c r="B460" s="1">
        <v>43871</v>
      </c>
      <c r="C460">
        <v>137353257</v>
      </c>
      <c r="D460">
        <f t="shared" si="21"/>
        <v>12031.5</v>
      </c>
      <c r="E460" s="2">
        <f t="shared" si="22"/>
        <v>137.35325700000018</v>
      </c>
      <c r="F460" s="2">
        <f t="shared" si="23"/>
        <v>118.96239518747061</v>
      </c>
      <c r="I460" s="1">
        <v>43787</v>
      </c>
      <c r="J460">
        <v>11884.5</v>
      </c>
    </row>
    <row r="461" spans="1:10" x14ac:dyDescent="0.25">
      <c r="A461">
        <v>459</v>
      </c>
      <c r="B461" s="1">
        <v>43872</v>
      </c>
      <c r="C461">
        <v>138111036</v>
      </c>
      <c r="D461">
        <f t="shared" si="21"/>
        <v>12107.900390000001</v>
      </c>
      <c r="E461" s="2">
        <f t="shared" si="22"/>
        <v>138.11103600000018</v>
      </c>
      <c r="F461" s="2">
        <f t="shared" si="23"/>
        <v>119.71781000587704</v>
      </c>
      <c r="I461" s="1">
        <v>43788</v>
      </c>
      <c r="J461">
        <v>11940.099609999999</v>
      </c>
    </row>
    <row r="462" spans="1:10" x14ac:dyDescent="0.25">
      <c r="A462">
        <v>460</v>
      </c>
      <c r="B462" s="1">
        <v>43873</v>
      </c>
      <c r="C462">
        <v>139903713</v>
      </c>
      <c r="D462">
        <f t="shared" si="21"/>
        <v>12201.200199999999</v>
      </c>
      <c r="E462" s="2">
        <f t="shared" si="22"/>
        <v>139.90371300000018</v>
      </c>
      <c r="F462" s="2">
        <f t="shared" si="23"/>
        <v>120.64031915836308</v>
      </c>
      <c r="I462" s="1">
        <v>43789</v>
      </c>
      <c r="J462">
        <v>11999.099609999999</v>
      </c>
    </row>
    <row r="463" spans="1:10" x14ac:dyDescent="0.25">
      <c r="A463">
        <v>461</v>
      </c>
      <c r="B463" s="1">
        <v>43874</v>
      </c>
      <c r="C463">
        <v>139882758</v>
      </c>
      <c r="D463">
        <f t="shared" si="21"/>
        <v>12174.650390000001</v>
      </c>
      <c r="E463" s="2">
        <f t="shared" si="22"/>
        <v>139.88275800000017</v>
      </c>
      <c r="F463" s="2">
        <f t="shared" si="23"/>
        <v>120.37780584004267</v>
      </c>
      <c r="I463" s="1">
        <v>43790</v>
      </c>
      <c r="J463">
        <v>11968.400390000001</v>
      </c>
    </row>
    <row r="464" spans="1:10" x14ac:dyDescent="0.25">
      <c r="A464">
        <v>462</v>
      </c>
      <c r="B464" s="1">
        <v>43875</v>
      </c>
      <c r="C464">
        <v>138980540</v>
      </c>
      <c r="D464">
        <f t="shared" si="21"/>
        <v>12113.450199999999</v>
      </c>
      <c r="E464" s="2">
        <f t="shared" si="22"/>
        <v>138.98054000000016</v>
      </c>
      <c r="F464" s="2">
        <f t="shared" si="23"/>
        <v>119.77268418535884</v>
      </c>
      <c r="I464" s="1">
        <v>43791</v>
      </c>
      <c r="J464">
        <v>11914.400390000001</v>
      </c>
    </row>
    <row r="465" spans="1:10" x14ac:dyDescent="0.25">
      <c r="A465">
        <v>463</v>
      </c>
      <c r="B465" s="1">
        <v>43878</v>
      </c>
      <c r="C465">
        <v>138340172</v>
      </c>
      <c r="D465">
        <f t="shared" si="21"/>
        <v>12045.799800000001</v>
      </c>
      <c r="E465" s="2">
        <f t="shared" si="22"/>
        <v>138.34017200000017</v>
      </c>
      <c r="F465" s="2">
        <f t="shared" si="23"/>
        <v>119.10378557592607</v>
      </c>
      <c r="I465" s="1">
        <v>43794</v>
      </c>
      <c r="J465">
        <v>12073.75</v>
      </c>
    </row>
    <row r="466" spans="1:10" x14ac:dyDescent="0.25">
      <c r="A466">
        <v>464</v>
      </c>
      <c r="B466" s="1">
        <v>43879</v>
      </c>
      <c r="C466">
        <v>138161060</v>
      </c>
      <c r="D466">
        <f t="shared" si="21"/>
        <v>11992.5</v>
      </c>
      <c r="E466" s="2">
        <f t="shared" si="22"/>
        <v>138.16106000000016</v>
      </c>
      <c r="F466" s="2">
        <f t="shared" si="23"/>
        <v>118.57677964391317</v>
      </c>
      <c r="I466" s="1">
        <v>43795</v>
      </c>
      <c r="J466">
        <v>12037.700199999999</v>
      </c>
    </row>
    <row r="467" spans="1:10" x14ac:dyDescent="0.25">
      <c r="A467">
        <v>465</v>
      </c>
      <c r="B467" s="1">
        <v>43880</v>
      </c>
      <c r="C467">
        <v>139794669</v>
      </c>
      <c r="D467">
        <f t="shared" si="21"/>
        <v>12125.900390000001</v>
      </c>
      <c r="E467" s="2">
        <f t="shared" si="22"/>
        <v>139.79466900000017</v>
      </c>
      <c r="F467" s="2">
        <f t="shared" si="23"/>
        <v>119.89578641059586</v>
      </c>
      <c r="I467" s="1">
        <v>43796</v>
      </c>
      <c r="J467">
        <v>12100.700199999999</v>
      </c>
    </row>
    <row r="468" spans="1:10" x14ac:dyDescent="0.25">
      <c r="A468">
        <v>466</v>
      </c>
      <c r="B468" s="1">
        <v>43881</v>
      </c>
      <c r="C468">
        <v>139082567</v>
      </c>
      <c r="D468">
        <f t="shared" si="21"/>
        <v>12080.849609999999</v>
      </c>
      <c r="E468" s="2">
        <f t="shared" si="22"/>
        <v>139.08256700000015</v>
      </c>
      <c r="F468" s="2">
        <f t="shared" si="23"/>
        <v>119.45034330758592</v>
      </c>
      <c r="I468" s="1">
        <v>43797</v>
      </c>
      <c r="J468">
        <v>12151.150390000001</v>
      </c>
    </row>
    <row r="469" spans="1:10" x14ac:dyDescent="0.25">
      <c r="A469">
        <v>467</v>
      </c>
      <c r="B469" s="1">
        <v>43885</v>
      </c>
      <c r="C469">
        <v>136651142</v>
      </c>
      <c r="D469">
        <f t="shared" si="21"/>
        <v>11829.400390000001</v>
      </c>
      <c r="E469" s="2">
        <f t="shared" si="22"/>
        <v>136.65114200000014</v>
      </c>
      <c r="F469" s="2">
        <f t="shared" si="23"/>
        <v>116.96411952175531</v>
      </c>
      <c r="I469" s="1">
        <v>43798</v>
      </c>
      <c r="J469">
        <v>12056.049800000001</v>
      </c>
    </row>
    <row r="470" spans="1:10" x14ac:dyDescent="0.25">
      <c r="A470">
        <v>468</v>
      </c>
      <c r="B470" s="1">
        <v>43886</v>
      </c>
      <c r="C470">
        <v>136902209</v>
      </c>
      <c r="D470">
        <f t="shared" si="21"/>
        <v>11797.900390000001</v>
      </c>
      <c r="E470" s="2">
        <f t="shared" si="22"/>
        <v>136.90220900000014</v>
      </c>
      <c r="F470" s="2">
        <f t="shared" si="23"/>
        <v>116.65266081349738</v>
      </c>
      <c r="I470" s="1">
        <v>43801</v>
      </c>
      <c r="J470">
        <v>12048.200199999999</v>
      </c>
    </row>
    <row r="471" spans="1:10" x14ac:dyDescent="0.25">
      <c r="A471">
        <v>469</v>
      </c>
      <c r="B471" s="1">
        <v>43887</v>
      </c>
      <c r="C471">
        <v>135690713</v>
      </c>
      <c r="D471">
        <f t="shared" si="21"/>
        <v>11678.5</v>
      </c>
      <c r="E471" s="2">
        <f t="shared" si="22"/>
        <v>135.69071300000013</v>
      </c>
      <c r="F471" s="2">
        <f t="shared" si="23"/>
        <v>115.47208013937377</v>
      </c>
      <c r="I471" s="1">
        <v>43802</v>
      </c>
      <c r="J471">
        <v>11994.200199999999</v>
      </c>
    </row>
    <row r="472" spans="1:10" x14ac:dyDescent="0.25">
      <c r="A472">
        <v>470</v>
      </c>
      <c r="B472" s="1">
        <v>43888</v>
      </c>
      <c r="C472">
        <v>135128873</v>
      </c>
      <c r="D472">
        <f t="shared" si="21"/>
        <v>11633.299800000001</v>
      </c>
      <c r="E472" s="2">
        <f t="shared" si="22"/>
        <v>135.12887300000014</v>
      </c>
      <c r="F472" s="2">
        <f t="shared" si="23"/>
        <v>115.02515963445313</v>
      </c>
      <c r="I472" s="1">
        <v>43803</v>
      </c>
      <c r="J472">
        <v>12043.200199999999</v>
      </c>
    </row>
    <row r="473" spans="1:10" x14ac:dyDescent="0.25">
      <c r="A473">
        <v>471</v>
      </c>
      <c r="B473" s="1">
        <v>43889</v>
      </c>
      <c r="C473">
        <v>129848310</v>
      </c>
      <c r="D473">
        <f t="shared" si="21"/>
        <v>11201.75</v>
      </c>
      <c r="E473" s="2">
        <f t="shared" si="22"/>
        <v>129.84831000000014</v>
      </c>
      <c r="F473" s="2">
        <f t="shared" si="23"/>
        <v>110.75817730883506</v>
      </c>
      <c r="I473" s="1">
        <v>43804</v>
      </c>
      <c r="J473">
        <v>12018.400390000001</v>
      </c>
    </row>
    <row r="474" spans="1:10" x14ac:dyDescent="0.25">
      <c r="A474">
        <v>472</v>
      </c>
      <c r="B474" s="1">
        <v>43892</v>
      </c>
      <c r="C474">
        <v>129220586</v>
      </c>
      <c r="D474">
        <f t="shared" si="21"/>
        <v>11132.75</v>
      </c>
      <c r="E474" s="2">
        <f t="shared" si="22"/>
        <v>129.22058600000014</v>
      </c>
      <c r="F474" s="2">
        <f t="shared" si="23"/>
        <v>110.07593442407959</v>
      </c>
      <c r="I474" s="1">
        <v>43805</v>
      </c>
      <c r="J474">
        <v>11921.5</v>
      </c>
    </row>
    <row r="475" spans="1:10" x14ac:dyDescent="0.25">
      <c r="A475">
        <v>473</v>
      </c>
      <c r="B475" s="1">
        <v>43893</v>
      </c>
      <c r="C475">
        <v>130486969</v>
      </c>
      <c r="D475">
        <f t="shared" si="21"/>
        <v>11303.299800000001</v>
      </c>
      <c r="E475" s="2">
        <f t="shared" si="22"/>
        <v>130.48696900000013</v>
      </c>
      <c r="F475" s="2">
        <f t="shared" si="23"/>
        <v>111.7622588812748</v>
      </c>
      <c r="I475" s="1">
        <v>43808</v>
      </c>
      <c r="J475">
        <v>11937.5</v>
      </c>
    </row>
    <row r="476" spans="1:10" x14ac:dyDescent="0.25">
      <c r="A476">
        <v>474</v>
      </c>
      <c r="B476" s="1">
        <v>43894</v>
      </c>
      <c r="C476">
        <v>129962571</v>
      </c>
      <c r="D476">
        <f t="shared" si="21"/>
        <v>11251</v>
      </c>
      <c r="E476" s="2">
        <f t="shared" si="22"/>
        <v>129.96257100000014</v>
      </c>
      <c r="F476" s="2">
        <f t="shared" si="23"/>
        <v>111.24514052730183</v>
      </c>
      <c r="I476" s="1">
        <v>43809</v>
      </c>
      <c r="J476">
        <v>11856.799800000001</v>
      </c>
    </row>
    <row r="477" spans="1:10" x14ac:dyDescent="0.25">
      <c r="A477">
        <v>475</v>
      </c>
      <c r="B477" s="1">
        <v>43895</v>
      </c>
      <c r="C477">
        <v>130588502</v>
      </c>
      <c r="D477">
        <f t="shared" si="21"/>
        <v>11269</v>
      </c>
      <c r="E477" s="2">
        <f t="shared" si="22"/>
        <v>130.58850200000015</v>
      </c>
      <c r="F477" s="2">
        <f t="shared" si="23"/>
        <v>111.42311693202065</v>
      </c>
      <c r="I477" s="1">
        <v>43810</v>
      </c>
      <c r="J477">
        <v>11910.150390000001</v>
      </c>
    </row>
    <row r="478" spans="1:10" x14ac:dyDescent="0.25">
      <c r="A478">
        <v>476</v>
      </c>
      <c r="B478" s="1">
        <v>43896</v>
      </c>
      <c r="C478">
        <v>127264827</v>
      </c>
      <c r="D478">
        <f t="shared" si="21"/>
        <v>10989.450199999999</v>
      </c>
      <c r="E478" s="2">
        <f t="shared" si="22"/>
        <v>127.26482700000015</v>
      </c>
      <c r="F478" s="2">
        <f t="shared" si="23"/>
        <v>108.6590464684726</v>
      </c>
      <c r="I478" s="1">
        <v>43811</v>
      </c>
      <c r="J478">
        <v>11971.799800000001</v>
      </c>
    </row>
    <row r="479" spans="1:10" x14ac:dyDescent="0.25">
      <c r="A479">
        <v>477</v>
      </c>
      <c r="B479" s="1">
        <v>43899</v>
      </c>
      <c r="C479">
        <v>120815734</v>
      </c>
      <c r="D479">
        <f t="shared" si="21"/>
        <v>10451.450199999999</v>
      </c>
      <c r="E479" s="2">
        <f t="shared" si="22"/>
        <v>120.81573400000015</v>
      </c>
      <c r="F479" s="2">
        <f t="shared" si="23"/>
        <v>103.3395294829879</v>
      </c>
      <c r="I479" s="1">
        <v>43812</v>
      </c>
      <c r="J479">
        <v>12086.700199999999</v>
      </c>
    </row>
    <row r="480" spans="1:10" x14ac:dyDescent="0.25">
      <c r="A480">
        <v>478</v>
      </c>
      <c r="B480" s="1">
        <v>43901</v>
      </c>
      <c r="C480">
        <v>121066250</v>
      </c>
      <c r="D480">
        <f t="shared" si="21"/>
        <v>10458.400390000001</v>
      </c>
      <c r="E480" s="2">
        <f t="shared" si="22"/>
        <v>121.06625000000015</v>
      </c>
      <c r="F480" s="2">
        <f t="shared" si="23"/>
        <v>103.40825002900529</v>
      </c>
      <c r="I480" s="1">
        <v>43815</v>
      </c>
      <c r="J480">
        <v>12053.950199999999</v>
      </c>
    </row>
    <row r="481" spans="1:10" x14ac:dyDescent="0.25">
      <c r="A481">
        <v>479</v>
      </c>
      <c r="B481" s="1">
        <v>43902</v>
      </c>
      <c r="C481">
        <v>110948108</v>
      </c>
      <c r="D481">
        <f t="shared" si="21"/>
        <v>9590.1503909999992</v>
      </c>
      <c r="E481" s="2">
        <f t="shared" si="22"/>
        <v>110.94810800000015</v>
      </c>
      <c r="F481" s="2">
        <f t="shared" si="23"/>
        <v>94.823360405719811</v>
      </c>
      <c r="I481" s="1">
        <v>43816</v>
      </c>
      <c r="J481">
        <v>12165</v>
      </c>
    </row>
    <row r="482" spans="1:10" x14ac:dyDescent="0.25">
      <c r="A482">
        <v>480</v>
      </c>
      <c r="B482" s="1">
        <v>43903</v>
      </c>
      <c r="C482">
        <v>115435596</v>
      </c>
      <c r="D482">
        <f t="shared" si="21"/>
        <v>9955.2001949999994</v>
      </c>
      <c r="E482" s="2">
        <f t="shared" si="22"/>
        <v>115.43559600000016</v>
      </c>
      <c r="F482" s="2">
        <f t="shared" si="23"/>
        <v>98.432818831232566</v>
      </c>
      <c r="I482" s="1">
        <v>43817</v>
      </c>
      <c r="J482">
        <v>12221.650390000001</v>
      </c>
    </row>
    <row r="483" spans="1:10" x14ac:dyDescent="0.25">
      <c r="A483">
        <v>481</v>
      </c>
      <c r="B483" s="1">
        <v>43906</v>
      </c>
      <c r="C483">
        <v>106549121</v>
      </c>
      <c r="D483">
        <f t="shared" si="21"/>
        <v>9197.4003909999992</v>
      </c>
      <c r="E483" s="2">
        <f t="shared" si="22"/>
        <v>106.54912100000016</v>
      </c>
      <c r="F483" s="2">
        <f t="shared" si="23"/>
        <v>90.940014130535573</v>
      </c>
      <c r="I483" s="1">
        <v>43818</v>
      </c>
      <c r="J483">
        <v>12259.700199999999</v>
      </c>
    </row>
    <row r="484" spans="1:10" x14ac:dyDescent="0.25">
      <c r="A484">
        <v>482</v>
      </c>
      <c r="B484" s="1">
        <v>43907</v>
      </c>
      <c r="C484">
        <v>103506949</v>
      </c>
      <c r="D484">
        <f t="shared" si="21"/>
        <v>8967.0498050000006</v>
      </c>
      <c r="E484" s="2">
        <f t="shared" si="22"/>
        <v>103.50694900000015</v>
      </c>
      <c r="F484" s="2">
        <f t="shared" si="23"/>
        <v>88.662404734915967</v>
      </c>
      <c r="I484" s="1">
        <v>43819</v>
      </c>
      <c r="J484">
        <v>12271.799800000001</v>
      </c>
    </row>
    <row r="485" spans="1:10" x14ac:dyDescent="0.25">
      <c r="A485">
        <v>483</v>
      </c>
      <c r="B485" s="1">
        <v>43908</v>
      </c>
      <c r="C485">
        <v>98585754</v>
      </c>
      <c r="D485">
        <f t="shared" si="21"/>
        <v>8468.7998050000006</v>
      </c>
      <c r="E485" s="2">
        <f t="shared" si="22"/>
        <v>98.585754000000151</v>
      </c>
      <c r="F485" s="2">
        <f t="shared" si="23"/>
        <v>83.735918976518661</v>
      </c>
      <c r="I485" s="1">
        <v>43822</v>
      </c>
      <c r="J485">
        <v>12262.75</v>
      </c>
    </row>
    <row r="486" spans="1:10" x14ac:dyDescent="0.25">
      <c r="A486">
        <v>484</v>
      </c>
      <c r="B486" s="1">
        <v>43909</v>
      </c>
      <c r="C486">
        <v>97688381</v>
      </c>
      <c r="D486">
        <f t="shared" si="21"/>
        <v>8263.4501949999994</v>
      </c>
      <c r="E486" s="2">
        <f t="shared" si="22"/>
        <v>97.688381000000149</v>
      </c>
      <c r="F486" s="2">
        <f t="shared" si="23"/>
        <v>81.705508682173559</v>
      </c>
      <c r="I486" s="1">
        <v>43823</v>
      </c>
      <c r="J486">
        <v>12214.549800000001</v>
      </c>
    </row>
    <row r="487" spans="1:10" x14ac:dyDescent="0.25">
      <c r="A487">
        <v>485</v>
      </c>
      <c r="B487" s="1">
        <v>43910</v>
      </c>
      <c r="C487">
        <v>104112055</v>
      </c>
      <c r="D487">
        <f t="shared" si="21"/>
        <v>8745.4501949999994</v>
      </c>
      <c r="E487" s="2">
        <f t="shared" si="22"/>
        <v>104.11205500000015</v>
      </c>
      <c r="F487" s="2">
        <f t="shared" si="23"/>
        <v>86.471321297421923</v>
      </c>
      <c r="I487" s="1">
        <v>43825</v>
      </c>
      <c r="J487">
        <v>12126.549800000001</v>
      </c>
    </row>
    <row r="488" spans="1:10" x14ac:dyDescent="0.25">
      <c r="A488">
        <v>486</v>
      </c>
      <c r="B488" s="1">
        <v>43913</v>
      </c>
      <c r="C488">
        <v>91679763</v>
      </c>
      <c r="D488">
        <f t="shared" si="21"/>
        <v>7610.25</v>
      </c>
      <c r="E488" s="2">
        <f t="shared" si="22"/>
        <v>91.679763000000136</v>
      </c>
      <c r="F488" s="2">
        <f t="shared" si="23"/>
        <v>75.246940778410689</v>
      </c>
      <c r="I488" s="1">
        <v>43826</v>
      </c>
      <c r="J488">
        <v>12245.799800000001</v>
      </c>
    </row>
    <row r="489" spans="1:10" x14ac:dyDescent="0.25">
      <c r="A489">
        <v>487</v>
      </c>
      <c r="B489" s="1">
        <v>43914</v>
      </c>
      <c r="C489">
        <v>95300425</v>
      </c>
      <c r="D489">
        <f t="shared" si="21"/>
        <v>7801.0498049999997</v>
      </c>
      <c r="E489" s="2">
        <f t="shared" si="22"/>
        <v>95.300425000000146</v>
      </c>
      <c r="F489" s="2">
        <f t="shared" si="23"/>
        <v>77.133488740352448</v>
      </c>
      <c r="I489" s="1">
        <v>43829</v>
      </c>
      <c r="J489">
        <v>12255.849609999999</v>
      </c>
    </row>
    <row r="490" spans="1:10" x14ac:dyDescent="0.25">
      <c r="A490">
        <v>488</v>
      </c>
      <c r="B490" s="1">
        <v>43915</v>
      </c>
      <c r="C490">
        <v>101484882</v>
      </c>
      <c r="D490">
        <f t="shared" si="21"/>
        <v>8317.8496090000008</v>
      </c>
      <c r="E490" s="2">
        <f t="shared" si="22"/>
        <v>101.48488200000016</v>
      </c>
      <c r="F490" s="2">
        <f t="shared" si="23"/>
        <v>82.243387133425244</v>
      </c>
      <c r="I490" s="1">
        <v>43830</v>
      </c>
      <c r="J490">
        <v>12168.450199999999</v>
      </c>
    </row>
    <row r="491" spans="1:10" x14ac:dyDescent="0.25">
      <c r="A491">
        <v>489</v>
      </c>
      <c r="B491" s="1">
        <v>43916</v>
      </c>
      <c r="C491">
        <v>105706810</v>
      </c>
      <c r="D491">
        <f t="shared" si="21"/>
        <v>8641.4501949999994</v>
      </c>
      <c r="E491" s="2">
        <f t="shared" si="22"/>
        <v>105.70681000000016</v>
      </c>
      <c r="F491" s="2">
        <f t="shared" si="23"/>
        <v>85.443013181268739</v>
      </c>
      <c r="I491" s="1">
        <v>43831</v>
      </c>
      <c r="J491">
        <v>12182.5</v>
      </c>
    </row>
    <row r="492" spans="1:10" x14ac:dyDescent="0.25">
      <c r="A492">
        <v>490</v>
      </c>
      <c r="B492" s="1">
        <v>43917</v>
      </c>
      <c r="C492">
        <v>106790875</v>
      </c>
      <c r="D492">
        <f t="shared" si="21"/>
        <v>8660.25</v>
      </c>
      <c r="E492" s="2">
        <f t="shared" si="22"/>
        <v>106.79087500000016</v>
      </c>
      <c r="F492" s="2">
        <f t="shared" si="23"/>
        <v>85.628897720341797</v>
      </c>
      <c r="I492" s="1">
        <v>43832</v>
      </c>
      <c r="J492">
        <v>12282.200199999999</v>
      </c>
    </row>
    <row r="493" spans="1:10" x14ac:dyDescent="0.25">
      <c r="A493">
        <v>491</v>
      </c>
      <c r="B493" s="1">
        <v>43920</v>
      </c>
      <c r="C493">
        <v>101732401</v>
      </c>
      <c r="D493">
        <f t="shared" si="21"/>
        <v>8281.0996090000008</v>
      </c>
      <c r="E493" s="2">
        <f t="shared" si="22"/>
        <v>101.73240100000015</v>
      </c>
      <c r="F493" s="2">
        <f t="shared" si="23"/>
        <v>81.880018640457664</v>
      </c>
      <c r="I493" s="1">
        <v>43833</v>
      </c>
      <c r="J493">
        <v>12226.650390000001</v>
      </c>
    </row>
    <row r="494" spans="1:10" x14ac:dyDescent="0.25">
      <c r="A494">
        <v>492</v>
      </c>
      <c r="B494" s="1">
        <v>43921</v>
      </c>
      <c r="C494">
        <v>101732401</v>
      </c>
      <c r="D494">
        <f t="shared" si="21"/>
        <v>8597.75</v>
      </c>
      <c r="E494" s="2">
        <f t="shared" si="22"/>
        <v>101.73240100000015</v>
      </c>
      <c r="F494" s="2">
        <f t="shared" si="23"/>
        <v>85.010924092845883</v>
      </c>
      <c r="I494" s="1">
        <v>43836</v>
      </c>
      <c r="J494">
        <v>11993.049800000001</v>
      </c>
    </row>
    <row r="495" spans="1:10" x14ac:dyDescent="0.25">
      <c r="A495">
        <v>493</v>
      </c>
      <c r="B495" s="1">
        <v>43922</v>
      </c>
      <c r="C495">
        <v>96886055</v>
      </c>
      <c r="D495">
        <f t="shared" si="21"/>
        <v>8253.7998050000006</v>
      </c>
      <c r="E495" s="2">
        <f t="shared" si="22"/>
        <v>96.886055000000155</v>
      </c>
      <c r="F495" s="2">
        <f t="shared" si="23"/>
        <v>81.610089697932736</v>
      </c>
      <c r="I495" s="1">
        <v>43837</v>
      </c>
      <c r="J495">
        <v>12052.950199999999</v>
      </c>
    </row>
    <row r="496" spans="1:10" x14ac:dyDescent="0.25">
      <c r="A496">
        <v>494</v>
      </c>
      <c r="B496" s="1">
        <v>43924</v>
      </c>
      <c r="C496">
        <v>95112281</v>
      </c>
      <c r="D496">
        <f t="shared" si="21"/>
        <v>8083.7998049999997</v>
      </c>
      <c r="E496" s="2">
        <f t="shared" si="22"/>
        <v>95.112281000000152</v>
      </c>
      <c r="F496" s="2">
        <f t="shared" si="23"/>
        <v>79.929201431143881</v>
      </c>
      <c r="I496" s="1">
        <v>43838</v>
      </c>
      <c r="J496">
        <v>12025.349609999999</v>
      </c>
    </row>
    <row r="497" spans="1:10" x14ac:dyDescent="0.25">
      <c r="A497">
        <v>495</v>
      </c>
      <c r="B497" s="1">
        <v>43928</v>
      </c>
      <c r="C497">
        <v>103383077</v>
      </c>
      <c r="D497">
        <f t="shared" si="21"/>
        <v>8792.2001949999994</v>
      </c>
      <c r="E497" s="2">
        <f t="shared" si="22"/>
        <v>103.38307700000016</v>
      </c>
      <c r="F497" s="2">
        <f t="shared" si="23"/>
        <v>86.933565570788829</v>
      </c>
      <c r="I497" s="1">
        <v>43839</v>
      </c>
      <c r="J497">
        <v>12215.900390000001</v>
      </c>
    </row>
    <row r="498" spans="1:10" x14ac:dyDescent="0.25">
      <c r="A498">
        <v>496</v>
      </c>
      <c r="B498" s="1">
        <v>43929</v>
      </c>
      <c r="C498">
        <v>102082651</v>
      </c>
      <c r="D498">
        <f t="shared" si="21"/>
        <v>8748.75</v>
      </c>
      <c r="E498" s="2">
        <f t="shared" si="22"/>
        <v>102.08265100000015</v>
      </c>
      <c r="F498" s="2">
        <f t="shared" si="23"/>
        <v>86.503948376875968</v>
      </c>
      <c r="I498" s="1">
        <v>43840</v>
      </c>
      <c r="J498">
        <v>12256.799800000001</v>
      </c>
    </row>
    <row r="499" spans="1:10" x14ac:dyDescent="0.25">
      <c r="A499">
        <v>497</v>
      </c>
      <c r="B499" s="1">
        <v>43930</v>
      </c>
      <c r="C499">
        <v>106112591</v>
      </c>
      <c r="D499">
        <f t="shared" si="21"/>
        <v>9111.9003909999992</v>
      </c>
      <c r="E499" s="2">
        <f t="shared" si="22"/>
        <v>106.11259100000017</v>
      </c>
      <c r="F499" s="2">
        <f t="shared" si="23"/>
        <v>90.094626208121142</v>
      </c>
      <c r="I499" s="1">
        <v>43843</v>
      </c>
      <c r="J499">
        <v>12329.549800000001</v>
      </c>
    </row>
    <row r="500" spans="1:10" x14ac:dyDescent="0.25">
      <c r="A500">
        <v>498</v>
      </c>
      <c r="B500" s="1">
        <v>43934</v>
      </c>
      <c r="C500">
        <v>104822557</v>
      </c>
      <c r="D500">
        <f t="shared" si="21"/>
        <v>8993.8496090000008</v>
      </c>
      <c r="E500" s="2">
        <f t="shared" si="22"/>
        <v>104.82255700000017</v>
      </c>
      <c r="F500" s="2">
        <f t="shared" si="23"/>
        <v>88.927389888420876</v>
      </c>
      <c r="I500" s="1">
        <v>43844</v>
      </c>
      <c r="J500">
        <v>12362.299800000001</v>
      </c>
    </row>
    <row r="501" spans="1:10" x14ac:dyDescent="0.25">
      <c r="A501">
        <v>499</v>
      </c>
      <c r="B501" s="1">
        <v>43936</v>
      </c>
      <c r="C501">
        <v>103945477</v>
      </c>
      <c r="D501">
        <f t="shared" si="21"/>
        <v>8925.2998050000006</v>
      </c>
      <c r="E501" s="2">
        <f t="shared" si="22"/>
        <v>103.94547700000018</v>
      </c>
      <c r="F501" s="2">
        <f t="shared" si="23"/>
        <v>88.249598351748659</v>
      </c>
      <c r="I501" s="1">
        <v>43845</v>
      </c>
      <c r="J501">
        <v>12343.299800000001</v>
      </c>
    </row>
    <row r="502" spans="1:10" x14ac:dyDescent="0.25">
      <c r="A502">
        <v>500</v>
      </c>
      <c r="B502" s="1">
        <v>43937</v>
      </c>
      <c r="C502">
        <v>103628131</v>
      </c>
      <c r="D502">
        <f t="shared" si="21"/>
        <v>8992.7998050000006</v>
      </c>
      <c r="E502" s="2">
        <f t="shared" si="22"/>
        <v>103.62813100000018</v>
      </c>
      <c r="F502" s="2">
        <f t="shared" si="23"/>
        <v>88.917009869444229</v>
      </c>
      <c r="I502" s="1">
        <v>43846</v>
      </c>
      <c r="J502">
        <v>12355.5</v>
      </c>
    </row>
    <row r="503" spans="1:10" x14ac:dyDescent="0.25">
      <c r="A503">
        <v>501</v>
      </c>
      <c r="B503" s="1">
        <v>43938</v>
      </c>
      <c r="C503">
        <v>106834165</v>
      </c>
      <c r="D503">
        <f t="shared" si="21"/>
        <v>9266.75</v>
      </c>
      <c r="E503" s="2">
        <f t="shared" si="22"/>
        <v>106.83416500000018</v>
      </c>
      <c r="F503" s="2">
        <f t="shared" si="23"/>
        <v>91.625713801561972</v>
      </c>
      <c r="I503" s="1">
        <v>43847</v>
      </c>
      <c r="J503">
        <v>12352.349609999999</v>
      </c>
    </row>
    <row r="504" spans="1:10" x14ac:dyDescent="0.25">
      <c r="A504">
        <v>502</v>
      </c>
      <c r="B504" s="1">
        <v>43941</v>
      </c>
      <c r="C504">
        <v>106727175</v>
      </c>
      <c r="D504">
        <f t="shared" si="21"/>
        <v>9261.8496090000008</v>
      </c>
      <c r="E504" s="2">
        <f t="shared" si="22"/>
        <v>106.72717500000019</v>
      </c>
      <c r="F504" s="2">
        <f t="shared" si="23"/>
        <v>91.577260803123281</v>
      </c>
      <c r="I504" s="1">
        <v>43850</v>
      </c>
      <c r="J504">
        <v>12224.549800000001</v>
      </c>
    </row>
    <row r="505" spans="1:10" x14ac:dyDescent="0.25">
      <c r="A505">
        <v>503</v>
      </c>
      <c r="B505" s="1">
        <v>43942</v>
      </c>
      <c r="C505">
        <v>104049489</v>
      </c>
      <c r="D505">
        <f t="shared" si="21"/>
        <v>8981.4501949999994</v>
      </c>
      <c r="E505" s="2">
        <f t="shared" si="22"/>
        <v>104.04948900000018</v>
      </c>
      <c r="F505" s="2">
        <f t="shared" si="23"/>
        <v>88.804789714846393</v>
      </c>
      <c r="I505" s="1">
        <v>43851</v>
      </c>
      <c r="J505">
        <v>12169.849609999999</v>
      </c>
    </row>
    <row r="506" spans="1:10" x14ac:dyDescent="0.25">
      <c r="A506">
        <v>504</v>
      </c>
      <c r="B506" s="1">
        <v>43943</v>
      </c>
      <c r="C506">
        <v>106348343</v>
      </c>
      <c r="D506">
        <f t="shared" si="21"/>
        <v>9187.2998050000006</v>
      </c>
      <c r="E506" s="2">
        <f t="shared" si="22"/>
        <v>106.34834300000018</v>
      </c>
      <c r="F506" s="2">
        <f t="shared" si="23"/>
        <v>90.840143798211457</v>
      </c>
      <c r="I506" s="1">
        <v>43852</v>
      </c>
      <c r="J506">
        <v>12106.900390000001</v>
      </c>
    </row>
    <row r="507" spans="1:10" x14ac:dyDescent="0.25">
      <c r="A507">
        <v>505</v>
      </c>
      <c r="B507" s="1">
        <v>43944</v>
      </c>
      <c r="C507">
        <v>108691775</v>
      </c>
      <c r="D507">
        <f t="shared" si="21"/>
        <v>9313.9003909999992</v>
      </c>
      <c r="E507" s="2">
        <f t="shared" si="22"/>
        <v>108.69177500000019</v>
      </c>
      <c r="F507" s="2">
        <f t="shared" si="23"/>
        <v>92.09191697218786</v>
      </c>
      <c r="I507" s="1">
        <v>43853</v>
      </c>
      <c r="J507">
        <v>12180.349609999999</v>
      </c>
    </row>
    <row r="508" spans="1:10" x14ac:dyDescent="0.25">
      <c r="A508">
        <v>506</v>
      </c>
      <c r="B508" s="1">
        <v>43945</v>
      </c>
      <c r="C508">
        <v>106854736</v>
      </c>
      <c r="D508">
        <f t="shared" si="21"/>
        <v>9154.4003909999992</v>
      </c>
      <c r="E508" s="2">
        <f t="shared" si="22"/>
        <v>106.85473600000019</v>
      </c>
      <c r="F508" s="2">
        <f t="shared" si="23"/>
        <v>90.514848274818334</v>
      </c>
      <c r="I508" s="1">
        <v>43854</v>
      </c>
      <c r="J508">
        <v>12248.25</v>
      </c>
    </row>
    <row r="509" spans="1:10" x14ac:dyDescent="0.25">
      <c r="A509">
        <v>507</v>
      </c>
      <c r="B509" s="1">
        <v>43948</v>
      </c>
      <c r="C509">
        <v>108208995</v>
      </c>
      <c r="D509">
        <f t="shared" si="21"/>
        <v>9282.2998050000006</v>
      </c>
      <c r="E509" s="2">
        <f t="shared" si="22"/>
        <v>108.20899500000019</v>
      </c>
      <c r="F509" s="2">
        <f t="shared" si="23"/>
        <v>91.779463712005224</v>
      </c>
      <c r="I509" s="1">
        <v>43857</v>
      </c>
      <c r="J509">
        <v>12119</v>
      </c>
    </row>
    <row r="510" spans="1:10" x14ac:dyDescent="0.25">
      <c r="A510">
        <v>508</v>
      </c>
      <c r="B510" s="1">
        <v>43949</v>
      </c>
      <c r="C510">
        <v>109256220</v>
      </c>
      <c r="D510">
        <f t="shared" si="21"/>
        <v>9380.9003909999992</v>
      </c>
      <c r="E510" s="2">
        <f t="shared" si="22"/>
        <v>109.2562200000002</v>
      </c>
      <c r="F510" s="2">
        <f t="shared" si="23"/>
        <v>92.754384700863469</v>
      </c>
      <c r="I510" s="1">
        <v>43858</v>
      </c>
      <c r="J510">
        <v>12055.799800000001</v>
      </c>
    </row>
    <row r="511" spans="1:10" x14ac:dyDescent="0.25">
      <c r="A511">
        <v>509</v>
      </c>
      <c r="B511" s="1">
        <v>43950</v>
      </c>
      <c r="C511">
        <v>111532780</v>
      </c>
      <c r="D511">
        <f t="shared" si="21"/>
        <v>9553.3496090000008</v>
      </c>
      <c r="E511" s="2">
        <f t="shared" si="22"/>
        <v>111.5327800000002</v>
      </c>
      <c r="F511" s="2">
        <f t="shared" si="23"/>
        <v>94.459489801764136</v>
      </c>
      <c r="I511" s="1">
        <v>43859</v>
      </c>
      <c r="J511">
        <v>12129.5</v>
      </c>
    </row>
    <row r="512" spans="1:10" x14ac:dyDescent="0.25">
      <c r="A512">
        <v>510</v>
      </c>
      <c r="B512" s="1">
        <v>43951</v>
      </c>
      <c r="C512">
        <v>114687353</v>
      </c>
      <c r="D512">
        <f t="shared" si="21"/>
        <v>9859.9003909999992</v>
      </c>
      <c r="E512" s="2">
        <f t="shared" si="22"/>
        <v>114.68735300000021</v>
      </c>
      <c r="F512" s="2">
        <f t="shared" si="23"/>
        <v>97.490534581992037</v>
      </c>
      <c r="I512" s="1">
        <v>43860</v>
      </c>
      <c r="J512">
        <v>12035.799800000001</v>
      </c>
    </row>
    <row r="513" spans="1:10" x14ac:dyDescent="0.25">
      <c r="A513">
        <v>511</v>
      </c>
      <c r="B513" s="1">
        <v>43955</v>
      </c>
      <c r="C513">
        <v>108653730</v>
      </c>
      <c r="D513">
        <f t="shared" si="21"/>
        <v>9293.5</v>
      </c>
      <c r="E513" s="2">
        <f t="shared" si="22"/>
        <v>108.65373000000021</v>
      </c>
      <c r="F513" s="2">
        <f t="shared" si="23"/>
        <v>91.890206514130199</v>
      </c>
      <c r="I513" s="1">
        <v>43861</v>
      </c>
      <c r="J513">
        <v>11962.099609999999</v>
      </c>
    </row>
    <row r="514" spans="1:10" x14ac:dyDescent="0.25">
      <c r="A514">
        <v>512</v>
      </c>
      <c r="B514" s="1">
        <v>43956</v>
      </c>
      <c r="C514">
        <v>107718473</v>
      </c>
      <c r="D514">
        <f t="shared" si="21"/>
        <v>9205.5996090000008</v>
      </c>
      <c r="E514" s="2">
        <f t="shared" si="22"/>
        <v>107.7184730000002</v>
      </c>
      <c r="F514" s="2">
        <f t="shared" si="23"/>
        <v>91.021084538376954</v>
      </c>
      <c r="I514" s="1">
        <v>43864</v>
      </c>
      <c r="J514">
        <v>11707.900390000001</v>
      </c>
    </row>
    <row r="515" spans="1:10" x14ac:dyDescent="0.25">
      <c r="A515">
        <v>513</v>
      </c>
      <c r="B515" s="1">
        <v>43957</v>
      </c>
      <c r="C515">
        <v>108183319</v>
      </c>
      <c r="D515">
        <f t="shared" ref="D515:D578" si="24">VLOOKUP(B515,$I$3:$J$1353,2,FALSE)</f>
        <v>9270.9003909999992</v>
      </c>
      <c r="E515" s="2">
        <f t="shared" si="22"/>
        <v>108.18331900000021</v>
      </c>
      <c r="F515" s="2">
        <f t="shared" si="23"/>
        <v>91.666751116470678</v>
      </c>
      <c r="I515" s="1">
        <v>43865</v>
      </c>
      <c r="J515">
        <v>11979.650390000001</v>
      </c>
    </row>
    <row r="516" spans="1:10" x14ac:dyDescent="0.25">
      <c r="A516">
        <v>514</v>
      </c>
      <c r="B516" s="1">
        <v>43958</v>
      </c>
      <c r="C516">
        <v>106920414</v>
      </c>
      <c r="D516">
        <f t="shared" si="24"/>
        <v>9199.0498050000006</v>
      </c>
      <c r="E516" s="2">
        <f t="shared" ref="E516:E579" si="25">+C516/C515*E515</f>
        <v>106.92041400000021</v>
      </c>
      <c r="F516" s="2">
        <f t="shared" ref="F516:F579" si="26">+D516/D515*F515</f>
        <v>90.956322840180675</v>
      </c>
      <c r="I516" s="1">
        <v>43866</v>
      </c>
      <c r="J516">
        <v>12089.150390000001</v>
      </c>
    </row>
    <row r="517" spans="1:10" x14ac:dyDescent="0.25">
      <c r="A517">
        <v>515</v>
      </c>
      <c r="B517" s="1">
        <v>43959</v>
      </c>
      <c r="C517">
        <v>108019914</v>
      </c>
      <c r="D517">
        <f t="shared" si="24"/>
        <v>9251.5</v>
      </c>
      <c r="E517" s="2">
        <f t="shared" si="25"/>
        <v>108.01991400000021</v>
      </c>
      <c r="F517" s="2">
        <f t="shared" si="26"/>
        <v>91.474928236452939</v>
      </c>
      <c r="I517" s="1">
        <v>43867</v>
      </c>
      <c r="J517">
        <v>12137.950199999999</v>
      </c>
    </row>
    <row r="518" spans="1:10" x14ac:dyDescent="0.25">
      <c r="A518">
        <v>516</v>
      </c>
      <c r="B518" s="1">
        <v>43962</v>
      </c>
      <c r="C518">
        <v>107368441</v>
      </c>
      <c r="D518">
        <f t="shared" si="24"/>
        <v>9239.2001949999994</v>
      </c>
      <c r="E518" s="2">
        <f t="shared" si="25"/>
        <v>107.3684410000002</v>
      </c>
      <c r="F518" s="2">
        <f t="shared" si="26"/>
        <v>91.353312954639463</v>
      </c>
      <c r="I518" s="1">
        <v>43868</v>
      </c>
      <c r="J518">
        <v>12098.349609999999</v>
      </c>
    </row>
    <row r="519" spans="1:10" x14ac:dyDescent="0.25">
      <c r="A519">
        <v>517</v>
      </c>
      <c r="B519" s="1">
        <v>43963</v>
      </c>
      <c r="C519">
        <v>107124244</v>
      </c>
      <c r="D519">
        <f t="shared" si="24"/>
        <v>9196.5498050000006</v>
      </c>
      <c r="E519" s="2">
        <f t="shared" si="25"/>
        <v>107.1242440000002</v>
      </c>
      <c r="F519" s="2">
        <f t="shared" si="26"/>
        <v>90.931603895080841</v>
      </c>
      <c r="I519" s="1">
        <v>43871</v>
      </c>
      <c r="J519">
        <v>12031.5</v>
      </c>
    </row>
    <row r="520" spans="1:10" x14ac:dyDescent="0.25">
      <c r="A520">
        <v>518</v>
      </c>
      <c r="B520" s="1">
        <v>43964</v>
      </c>
      <c r="C520">
        <v>108685524</v>
      </c>
      <c r="D520">
        <f t="shared" si="24"/>
        <v>9383.5498050000006</v>
      </c>
      <c r="E520" s="2">
        <f t="shared" si="25"/>
        <v>108.6855240000002</v>
      </c>
      <c r="F520" s="2">
        <f t="shared" si="26"/>
        <v>92.780580988548579</v>
      </c>
      <c r="I520" s="1">
        <v>43872</v>
      </c>
      <c r="J520">
        <v>12107.900390000001</v>
      </c>
    </row>
    <row r="521" spans="1:10" x14ac:dyDescent="0.25">
      <c r="A521">
        <v>519</v>
      </c>
      <c r="B521" s="1">
        <v>43965</v>
      </c>
      <c r="C521">
        <v>105529885</v>
      </c>
      <c r="D521">
        <f t="shared" si="24"/>
        <v>9142.75</v>
      </c>
      <c r="E521" s="2">
        <f t="shared" si="25"/>
        <v>105.52988500000019</v>
      </c>
      <c r="F521" s="2">
        <f t="shared" si="26"/>
        <v>90.399654124610095</v>
      </c>
      <c r="I521" s="1">
        <v>43873</v>
      </c>
      <c r="J521">
        <v>12201.200199999999</v>
      </c>
    </row>
    <row r="522" spans="1:10" x14ac:dyDescent="0.25">
      <c r="A522">
        <v>520</v>
      </c>
      <c r="B522" s="1">
        <v>43966</v>
      </c>
      <c r="C522">
        <v>105931498</v>
      </c>
      <c r="D522">
        <f t="shared" si="24"/>
        <v>9136.8496090000008</v>
      </c>
      <c r="E522" s="2">
        <f t="shared" si="25"/>
        <v>105.9314980000002</v>
      </c>
      <c r="F522" s="2">
        <f t="shared" si="26"/>
        <v>90.341313548131467</v>
      </c>
      <c r="I522" s="1">
        <v>43874</v>
      </c>
      <c r="J522">
        <v>12174.650390000001</v>
      </c>
    </row>
    <row r="523" spans="1:10" x14ac:dyDescent="0.25">
      <c r="A523">
        <v>521</v>
      </c>
      <c r="B523" s="1">
        <v>43969</v>
      </c>
      <c r="C523">
        <v>103119636</v>
      </c>
      <c r="D523">
        <f t="shared" si="24"/>
        <v>8823.25</v>
      </c>
      <c r="E523" s="2">
        <f t="shared" si="25"/>
        <v>103.1196360000002</v>
      </c>
      <c r="F523" s="2">
        <f t="shared" si="26"/>
        <v>87.240572940851052</v>
      </c>
      <c r="I523" s="1">
        <v>43875</v>
      </c>
      <c r="J523">
        <v>12113.450199999999</v>
      </c>
    </row>
    <row r="524" spans="1:10" x14ac:dyDescent="0.25">
      <c r="A524">
        <v>522</v>
      </c>
      <c r="B524" s="1">
        <v>43970</v>
      </c>
      <c r="C524">
        <v>104834048</v>
      </c>
      <c r="D524">
        <f t="shared" si="24"/>
        <v>8879.0996090000008</v>
      </c>
      <c r="E524" s="2">
        <f t="shared" si="25"/>
        <v>104.83404800000021</v>
      </c>
      <c r="F524" s="2">
        <f t="shared" si="26"/>
        <v>87.792790308338382</v>
      </c>
      <c r="I524" s="1">
        <v>43878</v>
      </c>
      <c r="J524">
        <v>12045.799800000001</v>
      </c>
    </row>
    <row r="525" spans="1:10" x14ac:dyDescent="0.25">
      <c r="A525">
        <v>523</v>
      </c>
      <c r="B525" s="1">
        <v>43971</v>
      </c>
      <c r="C525">
        <v>106615669</v>
      </c>
      <c r="D525">
        <f t="shared" si="24"/>
        <v>9066.5498050000006</v>
      </c>
      <c r="E525" s="2">
        <f t="shared" si="25"/>
        <v>106.61566900000021</v>
      </c>
      <c r="F525" s="2">
        <f t="shared" si="26"/>
        <v>89.646218749889371</v>
      </c>
      <c r="I525" s="1">
        <v>43879</v>
      </c>
      <c r="J525">
        <v>11992.5</v>
      </c>
    </row>
    <row r="526" spans="1:10" x14ac:dyDescent="0.25">
      <c r="A526">
        <v>524</v>
      </c>
      <c r="B526" s="1">
        <v>43972</v>
      </c>
      <c r="C526">
        <v>107369431</v>
      </c>
      <c r="D526">
        <f t="shared" si="24"/>
        <v>9106.25</v>
      </c>
      <c r="E526" s="2">
        <f t="shared" si="25"/>
        <v>107.36943100000022</v>
      </c>
      <c r="F526" s="2">
        <f t="shared" si="26"/>
        <v>90.03875752615248</v>
      </c>
      <c r="I526" s="1">
        <v>43880</v>
      </c>
      <c r="J526">
        <v>12125.900390000001</v>
      </c>
    </row>
    <row r="527" spans="1:10" x14ac:dyDescent="0.25">
      <c r="A527">
        <v>525</v>
      </c>
      <c r="B527" s="1">
        <v>43973</v>
      </c>
      <c r="C527">
        <v>106560737</v>
      </c>
      <c r="D527">
        <f t="shared" si="24"/>
        <v>9039.25</v>
      </c>
      <c r="E527" s="2">
        <f t="shared" si="25"/>
        <v>106.56073700000022</v>
      </c>
      <c r="F527" s="2">
        <f t="shared" si="26"/>
        <v>89.376289797476872</v>
      </c>
      <c r="I527" s="1">
        <v>43881</v>
      </c>
      <c r="J527">
        <v>12080.849609999999</v>
      </c>
    </row>
    <row r="528" spans="1:10" x14ac:dyDescent="0.25">
      <c r="A528">
        <v>526</v>
      </c>
      <c r="B528" s="1">
        <v>43977</v>
      </c>
      <c r="C528">
        <v>105432088</v>
      </c>
      <c r="D528">
        <f t="shared" si="24"/>
        <v>9029.0498050000006</v>
      </c>
      <c r="E528" s="2">
        <f t="shared" si="25"/>
        <v>105.43208800000021</v>
      </c>
      <c r="F528" s="2">
        <f t="shared" si="26"/>
        <v>89.27543457339182</v>
      </c>
      <c r="I528" s="1">
        <v>43885</v>
      </c>
      <c r="J528">
        <v>11829.400390000001</v>
      </c>
    </row>
    <row r="529" spans="1:10" x14ac:dyDescent="0.25">
      <c r="A529">
        <v>527</v>
      </c>
      <c r="B529" s="1">
        <v>43978</v>
      </c>
      <c r="C529">
        <v>108934530</v>
      </c>
      <c r="D529">
        <f t="shared" si="24"/>
        <v>9314.9501949999994</v>
      </c>
      <c r="E529" s="2">
        <f t="shared" si="25"/>
        <v>108.93453000000022</v>
      </c>
      <c r="F529" s="2">
        <f t="shared" si="26"/>
        <v>92.102296991164494</v>
      </c>
      <c r="I529" s="1">
        <v>43886</v>
      </c>
      <c r="J529">
        <v>11797.900390000001</v>
      </c>
    </row>
    <row r="530" spans="1:10" x14ac:dyDescent="0.25">
      <c r="A530">
        <v>528</v>
      </c>
      <c r="B530" s="1">
        <v>43979</v>
      </c>
      <c r="C530">
        <v>110329410</v>
      </c>
      <c r="D530">
        <f t="shared" si="24"/>
        <v>9490.0996090000008</v>
      </c>
      <c r="E530" s="2">
        <f t="shared" si="25"/>
        <v>110.32941000000024</v>
      </c>
      <c r="F530" s="2">
        <f t="shared" si="26"/>
        <v>93.83410049073828</v>
      </c>
      <c r="I530" s="1">
        <v>43887</v>
      </c>
      <c r="J530">
        <v>11678.5</v>
      </c>
    </row>
    <row r="531" spans="1:10" x14ac:dyDescent="0.25">
      <c r="A531">
        <v>529</v>
      </c>
      <c r="B531" s="1">
        <v>43980</v>
      </c>
      <c r="C531">
        <v>110752985</v>
      </c>
      <c r="D531">
        <f t="shared" si="24"/>
        <v>9580.2998050000006</v>
      </c>
      <c r="E531" s="2">
        <f t="shared" si="25"/>
        <v>110.75298500000024</v>
      </c>
      <c r="F531" s="2">
        <f t="shared" si="26"/>
        <v>94.725961967905661</v>
      </c>
      <c r="I531" s="1">
        <v>43888</v>
      </c>
      <c r="J531">
        <v>11633.299800000001</v>
      </c>
    </row>
    <row r="532" spans="1:10" x14ac:dyDescent="0.25">
      <c r="A532">
        <v>530</v>
      </c>
      <c r="B532" s="1">
        <v>43983</v>
      </c>
      <c r="C532">
        <v>113714205</v>
      </c>
      <c r="D532">
        <f t="shared" si="24"/>
        <v>9826.1503909999992</v>
      </c>
      <c r="E532" s="2">
        <f t="shared" si="25"/>
        <v>113.71420500000025</v>
      </c>
      <c r="F532" s="2">
        <f t="shared" si="26"/>
        <v>97.156828823144238</v>
      </c>
      <c r="I532" s="1">
        <v>43889</v>
      </c>
      <c r="J532">
        <v>11201.75</v>
      </c>
    </row>
    <row r="533" spans="1:10" x14ac:dyDescent="0.25">
      <c r="A533">
        <v>531</v>
      </c>
      <c r="B533" s="1">
        <v>43984</v>
      </c>
      <c r="C533">
        <v>115440592</v>
      </c>
      <c r="D533">
        <f t="shared" si="24"/>
        <v>9979.0996090000008</v>
      </c>
      <c r="E533" s="2">
        <f t="shared" si="25"/>
        <v>115.44059200000025</v>
      </c>
      <c r="F533" s="2">
        <f t="shared" si="26"/>
        <v>98.669126152266188</v>
      </c>
      <c r="I533" s="1">
        <v>43892</v>
      </c>
      <c r="J533">
        <v>11132.75</v>
      </c>
    </row>
    <row r="534" spans="1:10" x14ac:dyDescent="0.25">
      <c r="A534">
        <v>532</v>
      </c>
      <c r="B534" s="1">
        <v>43985</v>
      </c>
      <c r="C534">
        <v>116291319</v>
      </c>
      <c r="D534">
        <f t="shared" si="24"/>
        <v>10061.549800000001</v>
      </c>
      <c r="E534" s="2">
        <f t="shared" si="25"/>
        <v>116.29131900000024</v>
      </c>
      <c r="F534" s="2">
        <f t="shared" si="26"/>
        <v>99.484358850186183</v>
      </c>
      <c r="I534" s="1">
        <v>43893</v>
      </c>
      <c r="J534">
        <v>11303.299800000001</v>
      </c>
    </row>
    <row r="535" spans="1:10" x14ac:dyDescent="0.25">
      <c r="A535">
        <v>533</v>
      </c>
      <c r="B535" s="1">
        <v>43986</v>
      </c>
      <c r="C535">
        <v>116302029</v>
      </c>
      <c r="D535">
        <f t="shared" si="24"/>
        <v>10029.099609999999</v>
      </c>
      <c r="E535" s="2">
        <f t="shared" si="25"/>
        <v>116.30202900000025</v>
      </c>
      <c r="F535" s="2">
        <f t="shared" si="26"/>
        <v>99.163505064150471</v>
      </c>
      <c r="I535" s="1">
        <v>43894</v>
      </c>
      <c r="J535">
        <v>11251</v>
      </c>
    </row>
    <row r="536" spans="1:10" x14ac:dyDescent="0.25">
      <c r="A536">
        <v>534</v>
      </c>
      <c r="B536" s="1">
        <v>43987</v>
      </c>
      <c r="C536">
        <v>116838130</v>
      </c>
      <c r="D536">
        <f t="shared" si="24"/>
        <v>10142.150390000001</v>
      </c>
      <c r="E536" s="2">
        <f t="shared" si="25"/>
        <v>116.83813000000025</v>
      </c>
      <c r="F536" s="2">
        <f t="shared" si="26"/>
        <v>100.28130347387594</v>
      </c>
      <c r="I536" s="1">
        <v>43895</v>
      </c>
      <c r="J536">
        <v>11269</v>
      </c>
    </row>
    <row r="537" spans="1:10" x14ac:dyDescent="0.25">
      <c r="A537">
        <v>535</v>
      </c>
      <c r="B537" s="1">
        <v>43990</v>
      </c>
      <c r="C537">
        <v>116952277</v>
      </c>
      <c r="D537">
        <f t="shared" si="24"/>
        <v>10167.450199999999</v>
      </c>
      <c r="E537" s="2">
        <f t="shared" si="25"/>
        <v>116.95227700000024</v>
      </c>
      <c r="F537" s="2">
        <f t="shared" si="26"/>
        <v>100.53145731964642</v>
      </c>
      <c r="I537" s="1">
        <v>43896</v>
      </c>
      <c r="J537">
        <v>10989.450199999999</v>
      </c>
    </row>
    <row r="538" spans="1:10" x14ac:dyDescent="0.25">
      <c r="A538">
        <v>536</v>
      </c>
      <c r="B538" s="1">
        <v>43991</v>
      </c>
      <c r="C538">
        <v>115353850</v>
      </c>
      <c r="D538">
        <f t="shared" si="24"/>
        <v>10046.650390000001</v>
      </c>
      <c r="E538" s="2">
        <f t="shared" si="25"/>
        <v>115.35385000000024</v>
      </c>
      <c r="F538" s="2">
        <f t="shared" si="26"/>
        <v>99.337039771062194</v>
      </c>
      <c r="I538" s="1">
        <v>43899</v>
      </c>
      <c r="J538">
        <v>10451.450199999999</v>
      </c>
    </row>
    <row r="539" spans="1:10" x14ac:dyDescent="0.25">
      <c r="A539">
        <v>537</v>
      </c>
      <c r="B539" s="1">
        <v>43992</v>
      </c>
      <c r="C539">
        <v>116573764</v>
      </c>
      <c r="D539">
        <f t="shared" si="24"/>
        <v>10116.150390000001</v>
      </c>
      <c r="E539" s="2">
        <f t="shared" si="25"/>
        <v>116.57376400000024</v>
      </c>
      <c r="F539" s="2">
        <f t="shared" si="26"/>
        <v>100.02422644483762</v>
      </c>
      <c r="I539" s="1">
        <v>43901</v>
      </c>
      <c r="J539">
        <v>10458.400390000001</v>
      </c>
    </row>
    <row r="540" spans="1:10" x14ac:dyDescent="0.25">
      <c r="A540">
        <v>538</v>
      </c>
      <c r="B540" s="1">
        <v>43993</v>
      </c>
      <c r="C540">
        <v>114099585</v>
      </c>
      <c r="D540">
        <f t="shared" si="24"/>
        <v>9902</v>
      </c>
      <c r="E540" s="2">
        <f t="shared" si="25"/>
        <v>114.09958500000023</v>
      </c>
      <c r="F540" s="2">
        <f t="shared" si="26"/>
        <v>97.906797751430233</v>
      </c>
      <c r="I540" s="1">
        <v>43902</v>
      </c>
      <c r="J540">
        <v>9590.1503909999992</v>
      </c>
    </row>
    <row r="541" spans="1:10" x14ac:dyDescent="0.25">
      <c r="A541">
        <v>539</v>
      </c>
      <c r="B541" s="1">
        <v>43994</v>
      </c>
      <c r="C541">
        <v>114534321</v>
      </c>
      <c r="D541">
        <f t="shared" si="24"/>
        <v>9972.9003909999992</v>
      </c>
      <c r="E541" s="2">
        <f t="shared" si="25"/>
        <v>114.53432100000023</v>
      </c>
      <c r="F541" s="2">
        <f t="shared" si="26"/>
        <v>98.607830900504595</v>
      </c>
      <c r="I541" s="1">
        <v>43903</v>
      </c>
      <c r="J541">
        <v>9955.2001949999994</v>
      </c>
    </row>
    <row r="542" spans="1:10" x14ac:dyDescent="0.25">
      <c r="A542">
        <v>540</v>
      </c>
      <c r="B542" s="1">
        <v>43997</v>
      </c>
      <c r="C542">
        <v>112635217</v>
      </c>
      <c r="D542">
        <f t="shared" si="24"/>
        <v>9813.7001949999994</v>
      </c>
      <c r="E542" s="2">
        <f t="shared" si="25"/>
        <v>112.63521700000024</v>
      </c>
      <c r="F542" s="2">
        <f t="shared" si="26"/>
        <v>97.033726538581746</v>
      </c>
      <c r="I542" s="1">
        <v>43906</v>
      </c>
      <c r="J542">
        <v>9197.4003909999992</v>
      </c>
    </row>
    <row r="543" spans="1:10" x14ac:dyDescent="0.25">
      <c r="A543">
        <v>541</v>
      </c>
      <c r="B543" s="1">
        <v>43998</v>
      </c>
      <c r="C543">
        <v>114180752</v>
      </c>
      <c r="D543">
        <f t="shared" si="24"/>
        <v>9914</v>
      </c>
      <c r="E543" s="2">
        <f t="shared" si="25"/>
        <v>114.18075200000023</v>
      </c>
      <c r="F543" s="2">
        <f t="shared" si="26"/>
        <v>98.025448687909446</v>
      </c>
      <c r="I543" s="1">
        <v>43907</v>
      </c>
      <c r="J543">
        <v>8967.0498050000006</v>
      </c>
    </row>
    <row r="544" spans="1:10" x14ac:dyDescent="0.25">
      <c r="A544">
        <v>542</v>
      </c>
      <c r="B544" s="1">
        <v>43999</v>
      </c>
      <c r="C544">
        <v>113829108</v>
      </c>
      <c r="D544">
        <f t="shared" si="24"/>
        <v>9881.1503909999992</v>
      </c>
      <c r="E544" s="2">
        <f t="shared" si="25"/>
        <v>113.82910800000022</v>
      </c>
      <c r="F544" s="2">
        <f t="shared" si="26"/>
        <v>97.700645615340605</v>
      </c>
      <c r="I544" s="1">
        <v>43908</v>
      </c>
      <c r="J544">
        <v>8468.7998050000006</v>
      </c>
    </row>
    <row r="545" spans="1:10" x14ac:dyDescent="0.25">
      <c r="A545">
        <v>543</v>
      </c>
      <c r="B545" s="1">
        <v>44000</v>
      </c>
      <c r="C545">
        <v>116163087</v>
      </c>
      <c r="D545">
        <f t="shared" si="24"/>
        <v>10091.650390000001</v>
      </c>
      <c r="E545" s="2">
        <f t="shared" si="25"/>
        <v>116.16308700000023</v>
      </c>
      <c r="F545" s="2">
        <f t="shared" si="26"/>
        <v>99.781980782859236</v>
      </c>
      <c r="I545" s="1">
        <v>43909</v>
      </c>
      <c r="J545">
        <v>8263.4501949999994</v>
      </c>
    </row>
    <row r="546" spans="1:10" x14ac:dyDescent="0.25">
      <c r="A546">
        <v>544</v>
      </c>
      <c r="B546" s="1">
        <v>44001</v>
      </c>
      <c r="C546">
        <v>117712987</v>
      </c>
      <c r="D546">
        <f t="shared" si="24"/>
        <v>10244.400390000001</v>
      </c>
      <c r="E546" s="2">
        <f t="shared" si="25"/>
        <v>117.71298700000024</v>
      </c>
      <c r="F546" s="2">
        <f t="shared" si="26"/>
        <v>101.29230832845921</v>
      </c>
      <c r="I546" s="1">
        <v>43910</v>
      </c>
      <c r="J546">
        <v>8745.4501949999994</v>
      </c>
    </row>
    <row r="547" spans="1:10" x14ac:dyDescent="0.25">
      <c r="A547">
        <v>545</v>
      </c>
      <c r="B547" s="1">
        <v>44004</v>
      </c>
      <c r="C547">
        <v>118138066</v>
      </c>
      <c r="D547">
        <f t="shared" si="24"/>
        <v>10311.200199999999</v>
      </c>
      <c r="E547" s="2">
        <f t="shared" si="25"/>
        <v>118.13806600000024</v>
      </c>
      <c r="F547" s="2">
        <f t="shared" si="26"/>
        <v>101.95279666288698</v>
      </c>
      <c r="I547" s="1">
        <v>43913</v>
      </c>
      <c r="J547">
        <v>7610.25</v>
      </c>
    </row>
    <row r="548" spans="1:10" x14ac:dyDescent="0.25">
      <c r="A548">
        <v>546</v>
      </c>
      <c r="B548" s="1">
        <v>44005</v>
      </c>
      <c r="C548">
        <v>119280843</v>
      </c>
      <c r="D548">
        <f t="shared" si="24"/>
        <v>10471</v>
      </c>
      <c r="E548" s="2">
        <f t="shared" si="25"/>
        <v>119.28084300000023</v>
      </c>
      <c r="F548" s="2">
        <f t="shared" si="26"/>
        <v>103.53282965615288</v>
      </c>
      <c r="I548" s="1">
        <v>43914</v>
      </c>
      <c r="J548">
        <v>7801.0498049999997</v>
      </c>
    </row>
    <row r="549" spans="1:10" x14ac:dyDescent="0.25">
      <c r="A549">
        <v>547</v>
      </c>
      <c r="B549" s="1">
        <v>44006</v>
      </c>
      <c r="C549">
        <v>117415740</v>
      </c>
      <c r="D549">
        <f t="shared" si="24"/>
        <v>10305.299800000001</v>
      </c>
      <c r="E549" s="2">
        <f t="shared" si="25"/>
        <v>117.41574000000023</v>
      </c>
      <c r="F549" s="2">
        <f t="shared" si="26"/>
        <v>101.89445599742015</v>
      </c>
      <c r="I549" s="1">
        <v>43915</v>
      </c>
      <c r="J549">
        <v>8317.8496090000008</v>
      </c>
    </row>
    <row r="550" spans="1:10" x14ac:dyDescent="0.25">
      <c r="A550">
        <v>548</v>
      </c>
      <c r="B550" s="1">
        <v>44007</v>
      </c>
      <c r="C550">
        <v>118014375</v>
      </c>
      <c r="D550">
        <f t="shared" si="24"/>
        <v>10288.900390000001</v>
      </c>
      <c r="E550" s="2">
        <f t="shared" si="25"/>
        <v>118.01437500000021</v>
      </c>
      <c r="F550" s="2">
        <f t="shared" si="26"/>
        <v>101.73230555123627</v>
      </c>
      <c r="I550" s="1">
        <v>43916</v>
      </c>
      <c r="J550">
        <v>8641.4501949999994</v>
      </c>
    </row>
    <row r="551" spans="1:10" x14ac:dyDescent="0.25">
      <c r="A551">
        <v>549</v>
      </c>
      <c r="B551" s="1">
        <v>44008</v>
      </c>
      <c r="C551">
        <v>119001326</v>
      </c>
      <c r="D551">
        <f t="shared" si="24"/>
        <v>10383</v>
      </c>
      <c r="E551" s="2">
        <f t="shared" si="25"/>
        <v>119.0013260000002</v>
      </c>
      <c r="F551" s="2">
        <f t="shared" si="26"/>
        <v>102.66272278863866</v>
      </c>
      <c r="I551" s="1">
        <v>43917</v>
      </c>
      <c r="J551">
        <v>8660.25</v>
      </c>
    </row>
    <row r="552" spans="1:10" x14ac:dyDescent="0.25">
      <c r="A552">
        <v>550</v>
      </c>
      <c r="B552" s="1">
        <v>44011</v>
      </c>
      <c r="C552">
        <v>118863590</v>
      </c>
      <c r="D552">
        <f t="shared" si="24"/>
        <v>10312.400390000001</v>
      </c>
      <c r="E552" s="2">
        <f t="shared" si="25"/>
        <v>118.8635900000002</v>
      </c>
      <c r="F552" s="2">
        <f t="shared" si="26"/>
        <v>101.96466363517473</v>
      </c>
      <c r="I552" s="1">
        <v>43920</v>
      </c>
      <c r="J552">
        <v>8281.0996090000008</v>
      </c>
    </row>
    <row r="553" spans="1:10" x14ac:dyDescent="0.25">
      <c r="A553">
        <v>551</v>
      </c>
      <c r="B553" s="1">
        <v>44012</v>
      </c>
      <c r="C553">
        <v>118575773</v>
      </c>
      <c r="D553">
        <f t="shared" si="24"/>
        <v>10302.099609999999</v>
      </c>
      <c r="E553" s="2">
        <f t="shared" si="25"/>
        <v>118.5757730000002</v>
      </c>
      <c r="F553" s="2">
        <f t="shared" si="26"/>
        <v>101.86281386905253</v>
      </c>
      <c r="I553" s="1">
        <v>43921</v>
      </c>
      <c r="J553">
        <v>8597.75</v>
      </c>
    </row>
    <row r="554" spans="1:10" x14ac:dyDescent="0.25">
      <c r="A554">
        <v>552</v>
      </c>
      <c r="B554" s="1">
        <v>44013</v>
      </c>
      <c r="C554">
        <v>120417507</v>
      </c>
      <c r="D554">
        <f t="shared" si="24"/>
        <v>10430.049800000001</v>
      </c>
      <c r="E554" s="2">
        <f t="shared" si="25"/>
        <v>120.41750700000021</v>
      </c>
      <c r="F554" s="2">
        <f t="shared" si="26"/>
        <v>103.12793135790197</v>
      </c>
      <c r="I554" s="1">
        <v>43922</v>
      </c>
      <c r="J554">
        <v>8253.7998050000006</v>
      </c>
    </row>
    <row r="555" spans="1:10" x14ac:dyDescent="0.25">
      <c r="A555">
        <v>553</v>
      </c>
      <c r="B555" s="1">
        <v>44014</v>
      </c>
      <c r="C555">
        <v>121821379</v>
      </c>
      <c r="D555">
        <f t="shared" si="24"/>
        <v>10551.700199999999</v>
      </c>
      <c r="E555" s="2">
        <f t="shared" si="25"/>
        <v>121.82137900000021</v>
      </c>
      <c r="F555" s="2">
        <f t="shared" si="26"/>
        <v>104.33075918149119</v>
      </c>
      <c r="I555" s="1">
        <v>43924</v>
      </c>
      <c r="J555">
        <v>8083.7998049999997</v>
      </c>
    </row>
    <row r="556" spans="1:10" x14ac:dyDescent="0.25">
      <c r="A556">
        <v>554</v>
      </c>
      <c r="B556" s="1">
        <v>44015</v>
      </c>
      <c r="C556">
        <v>122888279</v>
      </c>
      <c r="D556">
        <f t="shared" si="24"/>
        <v>10607.349609999999</v>
      </c>
      <c r="E556" s="2">
        <f t="shared" si="25"/>
        <v>122.88827900000021</v>
      </c>
      <c r="F556" s="2">
        <f t="shared" si="26"/>
        <v>104.88099706574249</v>
      </c>
      <c r="I556" s="1">
        <v>43928</v>
      </c>
      <c r="J556">
        <v>8792.2001949999994</v>
      </c>
    </row>
    <row r="557" spans="1:10" x14ac:dyDescent="0.25">
      <c r="A557">
        <v>555</v>
      </c>
      <c r="B557" s="1">
        <v>44018</v>
      </c>
      <c r="C557">
        <v>124216843</v>
      </c>
      <c r="D557">
        <f t="shared" si="24"/>
        <v>10763.650390000001</v>
      </c>
      <c r="E557" s="2">
        <f t="shared" si="25"/>
        <v>124.21684300000022</v>
      </c>
      <c r="F557" s="2">
        <f t="shared" si="26"/>
        <v>106.42643322569512</v>
      </c>
      <c r="I557" s="1">
        <v>43929</v>
      </c>
      <c r="J557">
        <v>8748.75</v>
      </c>
    </row>
    <row r="558" spans="1:10" x14ac:dyDescent="0.25">
      <c r="A558">
        <v>556</v>
      </c>
      <c r="B558" s="1">
        <v>44019</v>
      </c>
      <c r="C558">
        <v>124466315</v>
      </c>
      <c r="D558">
        <f t="shared" si="24"/>
        <v>10799.650390000001</v>
      </c>
      <c r="E558" s="2">
        <f t="shared" si="25"/>
        <v>124.46631500000024</v>
      </c>
      <c r="F558" s="2">
        <f t="shared" si="26"/>
        <v>106.78238603513276</v>
      </c>
      <c r="I558" s="1">
        <v>43930</v>
      </c>
      <c r="J558">
        <v>9111.9003909999992</v>
      </c>
    </row>
    <row r="559" spans="1:10" x14ac:dyDescent="0.25">
      <c r="A559">
        <v>557</v>
      </c>
      <c r="B559" s="1">
        <v>44020</v>
      </c>
      <c r="C559">
        <v>123480289</v>
      </c>
      <c r="D559">
        <f t="shared" si="24"/>
        <v>10705.75</v>
      </c>
      <c r="E559" s="2">
        <f t="shared" si="25"/>
        <v>123.48028900000024</v>
      </c>
      <c r="F559" s="2">
        <f t="shared" si="26"/>
        <v>105.85393860102748</v>
      </c>
      <c r="I559" s="1">
        <v>43934</v>
      </c>
      <c r="J559">
        <v>8993.8496090000008</v>
      </c>
    </row>
    <row r="560" spans="1:10" x14ac:dyDescent="0.25">
      <c r="A560">
        <v>558</v>
      </c>
      <c r="B560" s="1">
        <v>44021</v>
      </c>
      <c r="C560">
        <v>124646656</v>
      </c>
      <c r="D560">
        <f t="shared" si="24"/>
        <v>10813.450199999999</v>
      </c>
      <c r="E560" s="2">
        <f t="shared" si="25"/>
        <v>124.64665600000023</v>
      </c>
      <c r="F560" s="2">
        <f t="shared" si="26"/>
        <v>106.91883273344401</v>
      </c>
      <c r="I560" s="1">
        <v>43936</v>
      </c>
      <c r="J560">
        <v>8925.2998050000006</v>
      </c>
    </row>
    <row r="561" spans="1:10" x14ac:dyDescent="0.25">
      <c r="A561">
        <v>559</v>
      </c>
      <c r="B561" s="1">
        <v>44022</v>
      </c>
      <c r="C561">
        <v>124614299</v>
      </c>
      <c r="D561">
        <f t="shared" si="24"/>
        <v>10768.049800000001</v>
      </c>
      <c r="E561" s="2">
        <f t="shared" si="25"/>
        <v>124.61429900000023</v>
      </c>
      <c r="F561" s="2">
        <f t="shared" si="26"/>
        <v>106.46993273539978</v>
      </c>
      <c r="I561" s="1">
        <v>43937</v>
      </c>
      <c r="J561">
        <v>8992.7998050000006</v>
      </c>
    </row>
    <row r="562" spans="1:10" x14ac:dyDescent="0.25">
      <c r="A562">
        <v>560</v>
      </c>
      <c r="B562" s="1">
        <v>44025</v>
      </c>
      <c r="C562">
        <v>125164508</v>
      </c>
      <c r="D562">
        <f t="shared" si="24"/>
        <v>10802.700199999999</v>
      </c>
      <c r="E562" s="2">
        <f t="shared" si="25"/>
        <v>125.16450800000024</v>
      </c>
      <c r="F562" s="2">
        <f t="shared" si="26"/>
        <v>106.81254126951472</v>
      </c>
      <c r="I562" s="1">
        <v>43938</v>
      </c>
      <c r="J562">
        <v>9266.75</v>
      </c>
    </row>
    <row r="563" spans="1:10" x14ac:dyDescent="0.25">
      <c r="A563">
        <v>561</v>
      </c>
      <c r="B563" s="1">
        <v>44026</v>
      </c>
      <c r="C563">
        <v>123186224</v>
      </c>
      <c r="D563">
        <f t="shared" si="24"/>
        <v>10607.349609999999</v>
      </c>
      <c r="E563" s="2">
        <f t="shared" si="25"/>
        <v>123.18622400000024</v>
      </c>
      <c r="F563" s="2">
        <f t="shared" si="26"/>
        <v>104.88099706574249</v>
      </c>
      <c r="I563" s="1">
        <v>43941</v>
      </c>
      <c r="J563">
        <v>9261.8496090000008</v>
      </c>
    </row>
    <row r="564" spans="1:10" x14ac:dyDescent="0.25">
      <c r="A564">
        <v>562</v>
      </c>
      <c r="B564" s="1">
        <v>44027</v>
      </c>
      <c r="C564">
        <v>123248378</v>
      </c>
      <c r="D564">
        <f t="shared" si="24"/>
        <v>10618.200199999999</v>
      </c>
      <c r="E564" s="2">
        <f t="shared" si="25"/>
        <v>123.24837800000023</v>
      </c>
      <c r="F564" s="2">
        <f t="shared" si="26"/>
        <v>104.98828312114684</v>
      </c>
      <c r="I564" s="1">
        <v>43942</v>
      </c>
      <c r="J564">
        <v>8981.4501949999994</v>
      </c>
    </row>
    <row r="565" spans="1:10" x14ac:dyDescent="0.25">
      <c r="A565">
        <v>563</v>
      </c>
      <c r="B565" s="1">
        <v>44028</v>
      </c>
      <c r="C565">
        <v>124614907</v>
      </c>
      <c r="D565">
        <f t="shared" si="24"/>
        <v>10739.950199999999</v>
      </c>
      <c r="E565" s="2">
        <f t="shared" si="25"/>
        <v>124.61490700000023</v>
      </c>
      <c r="F565" s="2">
        <f t="shared" si="26"/>
        <v>106.19209574750884</v>
      </c>
      <c r="I565" s="1">
        <v>43943</v>
      </c>
      <c r="J565">
        <v>9187.2998050000006</v>
      </c>
    </row>
    <row r="566" spans="1:10" x14ac:dyDescent="0.25">
      <c r="A566">
        <v>564</v>
      </c>
      <c r="B566" s="1">
        <v>44029</v>
      </c>
      <c r="C566">
        <v>126107217</v>
      </c>
      <c r="D566">
        <f t="shared" si="24"/>
        <v>10901.700199999999</v>
      </c>
      <c r="E566" s="2">
        <f t="shared" si="25"/>
        <v>126.10721700000025</v>
      </c>
      <c r="F566" s="2">
        <f t="shared" si="26"/>
        <v>107.79141149546822</v>
      </c>
      <c r="I566" s="1">
        <v>43944</v>
      </c>
      <c r="J566">
        <v>9313.9003909999992</v>
      </c>
    </row>
    <row r="567" spans="1:10" x14ac:dyDescent="0.25">
      <c r="A567">
        <v>565</v>
      </c>
      <c r="B567" s="1">
        <v>44032</v>
      </c>
      <c r="C567">
        <v>127464217</v>
      </c>
      <c r="D567">
        <f t="shared" si="24"/>
        <v>11022.200199999999</v>
      </c>
      <c r="E567" s="2">
        <f t="shared" si="25"/>
        <v>127.46421700000025</v>
      </c>
      <c r="F567" s="2">
        <f t="shared" si="26"/>
        <v>108.98286464928033</v>
      </c>
      <c r="I567" s="1">
        <v>43945</v>
      </c>
      <c r="J567">
        <v>9154.4003909999992</v>
      </c>
    </row>
    <row r="568" spans="1:10" x14ac:dyDescent="0.25">
      <c r="A568">
        <v>566</v>
      </c>
      <c r="B568" s="1">
        <v>44033</v>
      </c>
      <c r="C568">
        <v>129176523</v>
      </c>
      <c r="D568">
        <f t="shared" si="24"/>
        <v>11162.25</v>
      </c>
      <c r="E568" s="2">
        <f t="shared" si="25"/>
        <v>129.17652300000026</v>
      </c>
      <c r="F568" s="2">
        <f t="shared" si="26"/>
        <v>110.36761797625753</v>
      </c>
      <c r="I568" s="1">
        <v>43948</v>
      </c>
      <c r="J568">
        <v>9282.2998050000006</v>
      </c>
    </row>
    <row r="569" spans="1:10" x14ac:dyDescent="0.25">
      <c r="A569">
        <v>567</v>
      </c>
      <c r="B569" s="1">
        <v>44034</v>
      </c>
      <c r="C569">
        <v>128754402</v>
      </c>
      <c r="D569">
        <f t="shared" si="24"/>
        <v>11132.599609999999</v>
      </c>
      <c r="E569" s="2">
        <f t="shared" si="25"/>
        <v>128.75440200000025</v>
      </c>
      <c r="F569" s="2">
        <f t="shared" si="26"/>
        <v>110.07444743121803</v>
      </c>
      <c r="I569" s="1">
        <v>43949</v>
      </c>
      <c r="J569">
        <v>9380.9003909999992</v>
      </c>
    </row>
    <row r="570" spans="1:10" x14ac:dyDescent="0.25">
      <c r="A570">
        <v>568</v>
      </c>
      <c r="B570" s="1">
        <v>44035</v>
      </c>
      <c r="C570">
        <v>129643355</v>
      </c>
      <c r="D570">
        <f t="shared" si="24"/>
        <v>11215.450199999999</v>
      </c>
      <c r="E570" s="2">
        <f t="shared" si="25"/>
        <v>129.64335500000024</v>
      </c>
      <c r="F570" s="2">
        <f t="shared" si="26"/>
        <v>110.89363910549764</v>
      </c>
      <c r="I570" s="1">
        <v>43950</v>
      </c>
      <c r="J570">
        <v>9553.3496090000008</v>
      </c>
    </row>
    <row r="571" spans="1:10" x14ac:dyDescent="0.25">
      <c r="A571">
        <v>569</v>
      </c>
      <c r="B571" s="1">
        <v>44036</v>
      </c>
      <c r="C571">
        <v>129496575</v>
      </c>
      <c r="D571">
        <f t="shared" si="24"/>
        <v>11194.150390000001</v>
      </c>
      <c r="E571" s="2">
        <f t="shared" si="25"/>
        <v>129.49657500000023</v>
      </c>
      <c r="F571" s="2">
        <f t="shared" si="26"/>
        <v>110.68303557188688</v>
      </c>
      <c r="I571" s="1">
        <v>43951</v>
      </c>
      <c r="J571">
        <v>9859.9003909999992</v>
      </c>
    </row>
    <row r="572" spans="1:10" x14ac:dyDescent="0.25">
      <c r="A572">
        <v>570</v>
      </c>
      <c r="B572" s="1">
        <v>44039</v>
      </c>
      <c r="C572">
        <v>128779448</v>
      </c>
      <c r="D572">
        <f t="shared" si="24"/>
        <v>11131.799800000001</v>
      </c>
      <c r="E572" s="2">
        <f t="shared" si="25"/>
        <v>128.77944800000023</v>
      </c>
      <c r="F572" s="2">
        <f t="shared" si="26"/>
        <v>110.06653924742592</v>
      </c>
      <c r="I572" s="1">
        <v>43955</v>
      </c>
      <c r="J572">
        <v>9293.5</v>
      </c>
    </row>
    <row r="573" spans="1:10" x14ac:dyDescent="0.25">
      <c r="A573">
        <v>571</v>
      </c>
      <c r="B573" s="1">
        <v>44040</v>
      </c>
      <c r="C573">
        <v>130598003</v>
      </c>
      <c r="D573">
        <f t="shared" si="24"/>
        <v>11300.549800000001</v>
      </c>
      <c r="E573" s="2">
        <f t="shared" si="25"/>
        <v>130.59800300000023</v>
      </c>
      <c r="F573" s="2">
        <f t="shared" si="26"/>
        <v>111.73506804166485</v>
      </c>
      <c r="I573" s="1">
        <v>43956</v>
      </c>
      <c r="J573">
        <v>9205.5996090000008</v>
      </c>
    </row>
    <row r="574" spans="1:10" x14ac:dyDescent="0.25">
      <c r="A574">
        <v>572</v>
      </c>
      <c r="B574" s="1">
        <v>44041</v>
      </c>
      <c r="C574">
        <v>129208503</v>
      </c>
      <c r="D574">
        <f t="shared" si="24"/>
        <v>11202.849609999999</v>
      </c>
      <c r="E574" s="2">
        <f t="shared" si="25"/>
        <v>129.20850300000023</v>
      </c>
      <c r="F574" s="2">
        <f t="shared" si="26"/>
        <v>110.76904978852342</v>
      </c>
      <c r="I574" s="1">
        <v>43957</v>
      </c>
      <c r="J574">
        <v>9270.9003909999992</v>
      </c>
    </row>
    <row r="575" spans="1:10" x14ac:dyDescent="0.25">
      <c r="A575">
        <v>573</v>
      </c>
      <c r="B575" s="1">
        <v>44042</v>
      </c>
      <c r="C575">
        <v>128004921</v>
      </c>
      <c r="D575">
        <f t="shared" si="24"/>
        <v>11102.150390000001</v>
      </c>
      <c r="E575" s="2">
        <f t="shared" si="25"/>
        <v>128.00492100000022</v>
      </c>
      <c r="F575" s="2">
        <f t="shared" si="26"/>
        <v>109.7733783922129</v>
      </c>
      <c r="I575" s="1">
        <v>43958</v>
      </c>
      <c r="J575">
        <v>9199.0498050000006</v>
      </c>
    </row>
    <row r="576" spans="1:10" x14ac:dyDescent="0.25">
      <c r="A576">
        <v>574</v>
      </c>
      <c r="B576" s="1">
        <v>44043</v>
      </c>
      <c r="C576">
        <v>127379293</v>
      </c>
      <c r="D576">
        <f t="shared" si="24"/>
        <v>11073.450199999999</v>
      </c>
      <c r="E576" s="2">
        <f t="shared" si="25"/>
        <v>127.37929300000022</v>
      </c>
      <c r="F576" s="2">
        <f t="shared" si="26"/>
        <v>109.48960302382696</v>
      </c>
      <c r="I576" s="1">
        <v>43959</v>
      </c>
      <c r="J576">
        <v>9251.5</v>
      </c>
    </row>
    <row r="577" spans="1:10" x14ac:dyDescent="0.25">
      <c r="A577">
        <v>575</v>
      </c>
      <c r="B577" s="1">
        <v>44046</v>
      </c>
      <c r="C577">
        <v>125056387</v>
      </c>
      <c r="D577">
        <f t="shared" si="24"/>
        <v>10891.599609999999</v>
      </c>
      <c r="E577" s="2">
        <f t="shared" si="25"/>
        <v>125.05638700000021</v>
      </c>
      <c r="F577" s="2">
        <f t="shared" si="26"/>
        <v>107.69154112359385</v>
      </c>
      <c r="I577" s="1">
        <v>43962</v>
      </c>
      <c r="J577">
        <v>9239.2001949999994</v>
      </c>
    </row>
    <row r="578" spans="1:10" x14ac:dyDescent="0.25">
      <c r="A578">
        <v>576</v>
      </c>
      <c r="B578" s="1">
        <v>44047</v>
      </c>
      <c r="C578">
        <v>127397635</v>
      </c>
      <c r="D578">
        <f t="shared" si="24"/>
        <v>11095.25</v>
      </c>
      <c r="E578" s="2">
        <f t="shared" si="25"/>
        <v>127.39763500000021</v>
      </c>
      <c r="F578" s="2">
        <f t="shared" si="26"/>
        <v>109.70515024758193</v>
      </c>
      <c r="I578" s="1">
        <v>43963</v>
      </c>
      <c r="J578">
        <v>9196.5498050000006</v>
      </c>
    </row>
    <row r="579" spans="1:10" x14ac:dyDescent="0.25">
      <c r="A579">
        <v>577</v>
      </c>
      <c r="B579" s="1">
        <v>44048</v>
      </c>
      <c r="C579">
        <v>127232016</v>
      </c>
      <c r="D579">
        <f t="shared" ref="D579:D642" si="27">VLOOKUP(B579,$I$3:$J$1353,2,FALSE)</f>
        <v>11101.650390000001</v>
      </c>
      <c r="E579" s="2">
        <f t="shared" si="25"/>
        <v>127.2320160000002</v>
      </c>
      <c r="F579" s="2">
        <f t="shared" si="26"/>
        <v>109.76843460319296</v>
      </c>
      <c r="I579" s="1">
        <v>43964</v>
      </c>
      <c r="J579">
        <v>9383.5498050000006</v>
      </c>
    </row>
    <row r="580" spans="1:10" x14ac:dyDescent="0.25">
      <c r="A580">
        <v>578</v>
      </c>
      <c r="B580" s="1">
        <v>44049</v>
      </c>
      <c r="C580">
        <v>128683274</v>
      </c>
      <c r="D580">
        <f t="shared" si="27"/>
        <v>11200.150390000001</v>
      </c>
      <c r="E580" s="2">
        <f t="shared" ref="E580:E643" si="28">+C580/C579*E579</f>
        <v>128.68327400000021</v>
      </c>
      <c r="F580" s="2">
        <f t="shared" ref="F580:F643" si="29">+D580/D579*F579</f>
        <v>110.7423610401265</v>
      </c>
      <c r="I580" s="1">
        <v>43965</v>
      </c>
      <c r="J580">
        <v>9142.75</v>
      </c>
    </row>
    <row r="581" spans="1:10" x14ac:dyDescent="0.25">
      <c r="A581">
        <v>579</v>
      </c>
      <c r="B581" s="1">
        <v>44050</v>
      </c>
      <c r="C581">
        <v>128524504</v>
      </c>
      <c r="D581">
        <f t="shared" si="27"/>
        <v>11214.049800000001</v>
      </c>
      <c r="E581" s="2">
        <f t="shared" si="28"/>
        <v>128.52450400000021</v>
      </c>
      <c r="F581" s="2">
        <f t="shared" si="29"/>
        <v>110.87979254121053</v>
      </c>
      <c r="I581" s="1">
        <v>43966</v>
      </c>
      <c r="J581">
        <v>9136.8496090000008</v>
      </c>
    </row>
    <row r="582" spans="1:10" x14ac:dyDescent="0.25">
      <c r="A582">
        <v>580</v>
      </c>
      <c r="B582" s="1">
        <v>44053</v>
      </c>
      <c r="C582">
        <v>128858031</v>
      </c>
      <c r="D582">
        <f t="shared" si="27"/>
        <v>11270.150390000001</v>
      </c>
      <c r="E582" s="2">
        <f t="shared" si="28"/>
        <v>128.85803100000021</v>
      </c>
      <c r="F582" s="2">
        <f t="shared" si="29"/>
        <v>111.4344915029219</v>
      </c>
      <c r="I582" s="1">
        <v>43969</v>
      </c>
      <c r="J582">
        <v>8823.25</v>
      </c>
    </row>
    <row r="583" spans="1:10" x14ac:dyDescent="0.25">
      <c r="A583">
        <v>581</v>
      </c>
      <c r="B583" s="1">
        <v>44054</v>
      </c>
      <c r="C583">
        <v>129543777</v>
      </c>
      <c r="D583">
        <f t="shared" si="27"/>
        <v>11322.5</v>
      </c>
      <c r="E583" s="2">
        <f t="shared" si="28"/>
        <v>129.54377700000023</v>
      </c>
      <c r="F583" s="2">
        <f t="shared" si="29"/>
        <v>111.95210235715702</v>
      </c>
      <c r="I583" s="1">
        <v>43970</v>
      </c>
      <c r="J583">
        <v>8879.0996090000008</v>
      </c>
    </row>
    <row r="584" spans="1:10" x14ac:dyDescent="0.25">
      <c r="A584">
        <v>582</v>
      </c>
      <c r="B584" s="1">
        <v>44055</v>
      </c>
      <c r="C584">
        <v>129025906</v>
      </c>
      <c r="D584">
        <f t="shared" si="27"/>
        <v>11308.400390000001</v>
      </c>
      <c r="E584" s="2">
        <f t="shared" si="28"/>
        <v>129.02590600000022</v>
      </c>
      <c r="F584" s="2">
        <f t="shared" si="29"/>
        <v>111.81269136294938</v>
      </c>
      <c r="I584" s="1">
        <v>43971</v>
      </c>
      <c r="J584">
        <v>9066.5498050000006</v>
      </c>
    </row>
    <row r="585" spans="1:10" x14ac:dyDescent="0.25">
      <c r="A585">
        <v>583</v>
      </c>
      <c r="B585" s="1">
        <v>44056</v>
      </c>
      <c r="C585">
        <v>128388930</v>
      </c>
      <c r="D585">
        <f t="shared" si="27"/>
        <v>11300.450199999999</v>
      </c>
      <c r="E585" s="2">
        <f t="shared" si="28"/>
        <v>128.38893000000022</v>
      </c>
      <c r="F585" s="2">
        <f t="shared" si="29"/>
        <v>111.73408323889205</v>
      </c>
      <c r="I585" s="1">
        <v>43972</v>
      </c>
      <c r="J585">
        <v>9106.25</v>
      </c>
    </row>
    <row r="586" spans="1:10" x14ac:dyDescent="0.25">
      <c r="A586">
        <v>584</v>
      </c>
      <c r="B586" s="1">
        <v>44057</v>
      </c>
      <c r="C586">
        <v>126891478</v>
      </c>
      <c r="D586">
        <f t="shared" si="27"/>
        <v>11178.400390000001</v>
      </c>
      <c r="E586" s="2">
        <f t="shared" si="28"/>
        <v>126.89147800000021</v>
      </c>
      <c r="F586" s="2">
        <f t="shared" si="29"/>
        <v>110.5273062177579</v>
      </c>
      <c r="I586" s="1">
        <v>43973</v>
      </c>
      <c r="J586">
        <v>9039.25</v>
      </c>
    </row>
    <row r="587" spans="1:10" x14ac:dyDescent="0.25">
      <c r="A587">
        <v>585</v>
      </c>
      <c r="B587" s="1">
        <v>44060</v>
      </c>
      <c r="C587">
        <v>127044561</v>
      </c>
      <c r="D587">
        <f t="shared" si="27"/>
        <v>11247.099609999999</v>
      </c>
      <c r="E587" s="2">
        <f t="shared" si="28"/>
        <v>127.04456100000021</v>
      </c>
      <c r="F587" s="2">
        <f t="shared" si="29"/>
        <v>111.20657511679049</v>
      </c>
      <c r="I587" s="1">
        <v>43977</v>
      </c>
      <c r="J587">
        <v>9029.0498050000006</v>
      </c>
    </row>
    <row r="588" spans="1:10" x14ac:dyDescent="0.25">
      <c r="A588">
        <v>586</v>
      </c>
      <c r="B588" s="1">
        <v>44061</v>
      </c>
      <c r="C588">
        <v>128762874</v>
      </c>
      <c r="D588">
        <f t="shared" si="27"/>
        <v>11385.349609999999</v>
      </c>
      <c r="E588" s="2">
        <f t="shared" si="28"/>
        <v>128.76287400000021</v>
      </c>
      <c r="F588" s="2">
        <f t="shared" si="29"/>
        <v>112.57353278081141</v>
      </c>
      <c r="I588" s="1">
        <v>43978</v>
      </c>
      <c r="J588">
        <v>9314.9501949999994</v>
      </c>
    </row>
    <row r="589" spans="1:10" x14ac:dyDescent="0.25">
      <c r="A589">
        <v>587</v>
      </c>
      <c r="B589" s="1">
        <v>44062</v>
      </c>
      <c r="C589">
        <v>129010409</v>
      </c>
      <c r="D589">
        <f t="shared" si="27"/>
        <v>11408.400390000001</v>
      </c>
      <c r="E589" s="2">
        <f t="shared" si="28"/>
        <v>129.01040900000021</v>
      </c>
      <c r="F589" s="2">
        <f t="shared" si="29"/>
        <v>112.80144916694277</v>
      </c>
      <c r="I589" s="1">
        <v>43979</v>
      </c>
      <c r="J589">
        <v>9490.0996090000008</v>
      </c>
    </row>
    <row r="590" spans="1:10" x14ac:dyDescent="0.25">
      <c r="A590">
        <v>588</v>
      </c>
      <c r="B590" s="1">
        <v>44063</v>
      </c>
      <c r="C590">
        <v>127456236</v>
      </c>
      <c r="D590">
        <f t="shared" si="27"/>
        <v>11312.200199999999</v>
      </c>
      <c r="E590" s="2">
        <f t="shared" si="28"/>
        <v>127.4562360000002</v>
      </c>
      <c r="F590" s="2">
        <f t="shared" si="29"/>
        <v>111.85026228086124</v>
      </c>
      <c r="I590" s="1">
        <v>43980</v>
      </c>
      <c r="J590">
        <v>9580.2998050000006</v>
      </c>
    </row>
    <row r="591" spans="1:10" x14ac:dyDescent="0.25">
      <c r="A591">
        <v>589</v>
      </c>
      <c r="B591" s="1">
        <v>44064</v>
      </c>
      <c r="C591">
        <v>127752432</v>
      </c>
      <c r="D591">
        <f t="shared" si="27"/>
        <v>11371.599609999999</v>
      </c>
      <c r="E591" s="2">
        <f t="shared" si="28"/>
        <v>127.7524320000002</v>
      </c>
      <c r="F591" s="2">
        <f t="shared" si="29"/>
        <v>112.43757858276231</v>
      </c>
      <c r="I591" s="1">
        <v>43983</v>
      </c>
      <c r="J591">
        <v>9826.1503909999992</v>
      </c>
    </row>
    <row r="592" spans="1:10" x14ac:dyDescent="0.25">
      <c r="A592">
        <v>590</v>
      </c>
      <c r="B592" s="1">
        <v>44067</v>
      </c>
      <c r="C592">
        <v>129168911</v>
      </c>
      <c r="D592">
        <f t="shared" si="27"/>
        <v>11466.450199999999</v>
      </c>
      <c r="E592" s="2">
        <f t="shared" si="28"/>
        <v>129.16891100000018</v>
      </c>
      <c r="F592" s="2">
        <f t="shared" si="29"/>
        <v>113.37542119352113</v>
      </c>
      <c r="I592" s="1">
        <v>43984</v>
      </c>
      <c r="J592">
        <v>9979.0996090000008</v>
      </c>
    </row>
    <row r="593" spans="1:10" x14ac:dyDescent="0.25">
      <c r="A593">
        <v>591</v>
      </c>
      <c r="B593" s="1">
        <v>44068</v>
      </c>
      <c r="C593">
        <v>129072710</v>
      </c>
      <c r="D593">
        <f t="shared" si="27"/>
        <v>11472.25</v>
      </c>
      <c r="E593" s="2">
        <f t="shared" si="28"/>
        <v>129.07271000000017</v>
      </c>
      <c r="F593" s="2">
        <f t="shared" si="29"/>
        <v>113.43276716863716</v>
      </c>
      <c r="I593" s="1">
        <v>43985</v>
      </c>
      <c r="J593">
        <v>10061.549800000001</v>
      </c>
    </row>
    <row r="594" spans="1:10" x14ac:dyDescent="0.25">
      <c r="A594">
        <v>592</v>
      </c>
      <c r="B594" s="1">
        <v>44069</v>
      </c>
      <c r="C594">
        <v>129789585</v>
      </c>
      <c r="D594">
        <f t="shared" si="27"/>
        <v>11549.599609999999</v>
      </c>
      <c r="E594" s="2">
        <f t="shared" si="28"/>
        <v>129.78958500000016</v>
      </c>
      <c r="F594" s="2">
        <f t="shared" si="29"/>
        <v>114.19756747387063</v>
      </c>
      <c r="I594" s="1">
        <v>43986</v>
      </c>
      <c r="J594">
        <v>10029.099609999999</v>
      </c>
    </row>
    <row r="595" spans="1:10" x14ac:dyDescent="0.25">
      <c r="A595">
        <v>593</v>
      </c>
      <c r="B595" s="1">
        <v>44070</v>
      </c>
      <c r="C595">
        <v>129470605</v>
      </c>
      <c r="D595">
        <f t="shared" si="27"/>
        <v>11559.25</v>
      </c>
      <c r="E595" s="2">
        <f t="shared" si="28"/>
        <v>129.47060500000015</v>
      </c>
      <c r="F595" s="2">
        <f t="shared" si="29"/>
        <v>114.29298645811146</v>
      </c>
      <c r="I595" s="1">
        <v>43987</v>
      </c>
      <c r="J595">
        <v>10142.150390000001</v>
      </c>
    </row>
    <row r="596" spans="1:10" x14ac:dyDescent="0.25">
      <c r="A596">
        <v>594</v>
      </c>
      <c r="B596" s="1">
        <v>44071</v>
      </c>
      <c r="C596">
        <v>130626452</v>
      </c>
      <c r="D596">
        <f t="shared" si="27"/>
        <v>11647.599609999999</v>
      </c>
      <c r="E596" s="2">
        <f t="shared" si="28"/>
        <v>130.62645200000014</v>
      </c>
      <c r="F596" s="2">
        <f t="shared" si="29"/>
        <v>115.16655012178423</v>
      </c>
      <c r="I596" s="1">
        <v>43990</v>
      </c>
      <c r="J596">
        <v>10167.450199999999</v>
      </c>
    </row>
    <row r="597" spans="1:10" x14ac:dyDescent="0.25">
      <c r="A597">
        <v>595</v>
      </c>
      <c r="B597" s="1">
        <v>44074</v>
      </c>
      <c r="C597">
        <v>128327236</v>
      </c>
      <c r="D597">
        <f t="shared" si="27"/>
        <v>11387.5</v>
      </c>
      <c r="E597" s="2">
        <f t="shared" si="28"/>
        <v>128.32723600000014</v>
      </c>
      <c r="F597" s="2">
        <f t="shared" si="29"/>
        <v>112.59479492975274</v>
      </c>
      <c r="I597" s="1">
        <v>43991</v>
      </c>
      <c r="J597">
        <v>10046.650390000001</v>
      </c>
    </row>
    <row r="598" spans="1:10" x14ac:dyDescent="0.25">
      <c r="A598">
        <v>596</v>
      </c>
      <c r="B598" s="1">
        <v>44075</v>
      </c>
      <c r="C598">
        <v>129373222</v>
      </c>
      <c r="D598">
        <f t="shared" si="27"/>
        <v>11470.25</v>
      </c>
      <c r="E598" s="2">
        <f t="shared" si="28"/>
        <v>129.37322200000014</v>
      </c>
      <c r="F598" s="2">
        <f t="shared" si="29"/>
        <v>113.4129920125573</v>
      </c>
      <c r="I598" s="1">
        <v>43992</v>
      </c>
      <c r="J598">
        <v>10116.150390000001</v>
      </c>
    </row>
    <row r="599" spans="1:10" x14ac:dyDescent="0.25">
      <c r="A599">
        <v>597</v>
      </c>
      <c r="B599" s="1">
        <v>44076</v>
      </c>
      <c r="C599">
        <v>130014997</v>
      </c>
      <c r="D599">
        <f t="shared" si="27"/>
        <v>11535</v>
      </c>
      <c r="E599" s="2">
        <f t="shared" si="28"/>
        <v>130.01499700000016</v>
      </c>
      <c r="F599" s="2">
        <f t="shared" si="29"/>
        <v>114.05321269064305</v>
      </c>
      <c r="I599" s="1">
        <v>43993</v>
      </c>
      <c r="J599">
        <v>9902</v>
      </c>
    </row>
    <row r="600" spans="1:10" x14ac:dyDescent="0.25">
      <c r="A600">
        <v>598</v>
      </c>
      <c r="B600" s="1">
        <v>44077</v>
      </c>
      <c r="C600">
        <v>129288331</v>
      </c>
      <c r="D600">
        <f t="shared" si="27"/>
        <v>11527.450199999999</v>
      </c>
      <c r="E600" s="2">
        <f t="shared" si="28"/>
        <v>129.28833100000017</v>
      </c>
      <c r="F600" s="2">
        <f t="shared" si="29"/>
        <v>113.97856345395715</v>
      </c>
      <c r="I600" s="1">
        <v>43994</v>
      </c>
      <c r="J600">
        <v>9972.9003909999992</v>
      </c>
    </row>
    <row r="601" spans="1:10" x14ac:dyDescent="0.25">
      <c r="A601">
        <v>599</v>
      </c>
      <c r="B601" s="1">
        <v>44078</v>
      </c>
      <c r="C601">
        <v>127091428</v>
      </c>
      <c r="D601">
        <f t="shared" si="27"/>
        <v>11333.849609999999</v>
      </c>
      <c r="E601" s="2">
        <f t="shared" si="28"/>
        <v>127.09142800000018</v>
      </c>
      <c r="F601" s="2">
        <f t="shared" si="29"/>
        <v>112.06432251175481</v>
      </c>
      <c r="I601" s="1">
        <v>43997</v>
      </c>
      <c r="J601">
        <v>9813.7001949999994</v>
      </c>
    </row>
    <row r="602" spans="1:10" x14ac:dyDescent="0.25">
      <c r="A602">
        <v>600</v>
      </c>
      <c r="B602" s="1">
        <v>44081</v>
      </c>
      <c r="C602">
        <v>127561921</v>
      </c>
      <c r="D602">
        <f t="shared" si="27"/>
        <v>11355.049800000001</v>
      </c>
      <c r="E602" s="2">
        <f t="shared" si="28"/>
        <v>127.56192100000017</v>
      </c>
      <c r="F602" s="2">
        <f t="shared" si="29"/>
        <v>112.27394104484125</v>
      </c>
      <c r="I602" s="1">
        <v>43998</v>
      </c>
      <c r="J602">
        <v>9914</v>
      </c>
    </row>
    <row r="603" spans="1:10" x14ac:dyDescent="0.25">
      <c r="A603">
        <v>601</v>
      </c>
      <c r="B603" s="1">
        <v>44082</v>
      </c>
      <c r="C603">
        <v>127449447</v>
      </c>
      <c r="D603">
        <f t="shared" si="27"/>
        <v>11317.349609999999</v>
      </c>
      <c r="E603" s="2">
        <f t="shared" si="28"/>
        <v>127.44944700000016</v>
      </c>
      <c r="F603" s="2">
        <f t="shared" si="29"/>
        <v>111.90117747409589</v>
      </c>
      <c r="I603" s="1">
        <v>43999</v>
      </c>
      <c r="J603">
        <v>9881.1503909999992</v>
      </c>
    </row>
    <row r="604" spans="1:10" x14ac:dyDescent="0.25">
      <c r="A604">
        <v>602</v>
      </c>
      <c r="B604" s="1">
        <v>44083</v>
      </c>
      <c r="C604">
        <v>126736588</v>
      </c>
      <c r="D604">
        <f t="shared" si="27"/>
        <v>11278</v>
      </c>
      <c r="E604" s="2">
        <f t="shared" si="28"/>
        <v>126.73658800000017</v>
      </c>
      <c r="F604" s="2">
        <f t="shared" si="29"/>
        <v>111.51210513437992</v>
      </c>
      <c r="I604" s="1">
        <v>44000</v>
      </c>
      <c r="J604">
        <v>10091.650390000001</v>
      </c>
    </row>
    <row r="605" spans="1:10" x14ac:dyDescent="0.25">
      <c r="A605">
        <v>603</v>
      </c>
      <c r="B605" s="1">
        <v>44084</v>
      </c>
      <c r="C605">
        <v>128364222</v>
      </c>
      <c r="D605">
        <f t="shared" si="27"/>
        <v>11449.25</v>
      </c>
      <c r="E605" s="2">
        <f t="shared" si="28"/>
        <v>128.36422200000015</v>
      </c>
      <c r="F605" s="2">
        <f t="shared" si="29"/>
        <v>113.20535287371868</v>
      </c>
      <c r="I605" s="1">
        <v>44001</v>
      </c>
      <c r="J605">
        <v>10244.400390000001</v>
      </c>
    </row>
    <row r="606" spans="1:10" x14ac:dyDescent="0.25">
      <c r="A606">
        <v>604</v>
      </c>
      <c r="B606" s="1">
        <v>44085</v>
      </c>
      <c r="C606">
        <v>128550253</v>
      </c>
      <c r="D606">
        <f t="shared" si="27"/>
        <v>11464.450199999999</v>
      </c>
      <c r="E606" s="2">
        <f t="shared" si="28"/>
        <v>128.55025300000017</v>
      </c>
      <c r="F606" s="2">
        <f t="shared" si="29"/>
        <v>113.35564603744129</v>
      </c>
      <c r="I606" s="1">
        <v>44004</v>
      </c>
      <c r="J606">
        <v>10311.200199999999</v>
      </c>
    </row>
    <row r="607" spans="1:10" x14ac:dyDescent="0.25">
      <c r="A607">
        <v>605</v>
      </c>
      <c r="B607" s="1">
        <v>44088</v>
      </c>
      <c r="C607">
        <v>128118472</v>
      </c>
      <c r="D607">
        <f t="shared" si="27"/>
        <v>11440.049800000001</v>
      </c>
      <c r="E607" s="2">
        <f t="shared" si="28"/>
        <v>128.11847200000017</v>
      </c>
      <c r="F607" s="2">
        <f t="shared" si="29"/>
        <v>113.11438517823569</v>
      </c>
      <c r="I607" s="1">
        <v>44005</v>
      </c>
      <c r="J607">
        <v>10471</v>
      </c>
    </row>
    <row r="608" spans="1:10" x14ac:dyDescent="0.25">
      <c r="A608">
        <v>606</v>
      </c>
      <c r="B608" s="1">
        <v>44089</v>
      </c>
      <c r="C608">
        <v>129185304</v>
      </c>
      <c r="D608">
        <f t="shared" si="27"/>
        <v>11521.799800000001</v>
      </c>
      <c r="E608" s="2">
        <f t="shared" si="28"/>
        <v>129.18530400000014</v>
      </c>
      <c r="F608" s="2">
        <f t="shared" si="29"/>
        <v>113.92269468300034</v>
      </c>
      <c r="I608" s="1">
        <v>44006</v>
      </c>
      <c r="J608">
        <v>10305.299800000001</v>
      </c>
    </row>
    <row r="609" spans="1:10" x14ac:dyDescent="0.25">
      <c r="A609">
        <v>607</v>
      </c>
      <c r="B609" s="1">
        <v>44090</v>
      </c>
      <c r="C609">
        <v>129982352</v>
      </c>
      <c r="D609">
        <f t="shared" si="27"/>
        <v>11604.549800000001</v>
      </c>
      <c r="E609" s="2">
        <f t="shared" si="28"/>
        <v>129.98235200000016</v>
      </c>
      <c r="F609" s="2">
        <f t="shared" si="29"/>
        <v>114.74089176580492</v>
      </c>
      <c r="I609" s="1">
        <v>44007</v>
      </c>
      <c r="J609">
        <v>10288.900390000001</v>
      </c>
    </row>
    <row r="610" spans="1:10" x14ac:dyDescent="0.25">
      <c r="A610">
        <v>608</v>
      </c>
      <c r="B610" s="1">
        <v>44091</v>
      </c>
      <c r="C610">
        <v>128788265</v>
      </c>
      <c r="D610">
        <f t="shared" si="27"/>
        <v>11516.099609999999</v>
      </c>
      <c r="E610" s="2">
        <f t="shared" si="28"/>
        <v>128.78826500000017</v>
      </c>
      <c r="F610" s="2">
        <f t="shared" si="29"/>
        <v>113.86633360953289</v>
      </c>
      <c r="I610" s="1">
        <v>44008</v>
      </c>
      <c r="J610">
        <v>10383</v>
      </c>
    </row>
    <row r="611" spans="1:10" x14ac:dyDescent="0.25">
      <c r="A611">
        <v>609</v>
      </c>
      <c r="B611" s="1">
        <v>44092</v>
      </c>
      <c r="C611">
        <v>128265122</v>
      </c>
      <c r="D611">
        <f t="shared" si="27"/>
        <v>11504.950199999999</v>
      </c>
      <c r="E611" s="2">
        <f t="shared" si="28"/>
        <v>128.26512200000016</v>
      </c>
      <c r="F611" s="2">
        <f t="shared" si="29"/>
        <v>113.75609294805867</v>
      </c>
      <c r="I611" s="1">
        <v>44011</v>
      </c>
      <c r="J611">
        <v>10312.400390000001</v>
      </c>
    </row>
    <row r="612" spans="1:10" x14ac:dyDescent="0.25">
      <c r="A612">
        <v>610</v>
      </c>
      <c r="B612" s="1">
        <v>44095</v>
      </c>
      <c r="C612">
        <v>126209447</v>
      </c>
      <c r="D612">
        <f t="shared" si="27"/>
        <v>11250.549800000001</v>
      </c>
      <c r="E612" s="2">
        <f t="shared" si="28"/>
        <v>126.20944700000017</v>
      </c>
      <c r="F612" s="2">
        <f t="shared" si="29"/>
        <v>111.24068913966816</v>
      </c>
      <c r="I612" s="1">
        <v>44012</v>
      </c>
      <c r="J612">
        <v>10302.099609999999</v>
      </c>
    </row>
    <row r="613" spans="1:10" x14ac:dyDescent="0.25">
      <c r="A613">
        <v>611</v>
      </c>
      <c r="B613" s="1">
        <v>44096</v>
      </c>
      <c r="C613">
        <v>125612631</v>
      </c>
      <c r="D613">
        <f t="shared" si="27"/>
        <v>11153.650390000001</v>
      </c>
      <c r="E613" s="2">
        <f t="shared" si="28"/>
        <v>125.61263100000016</v>
      </c>
      <c r="F613" s="2">
        <f t="shared" si="29"/>
        <v>110.28258866126956</v>
      </c>
      <c r="I613" s="1">
        <v>44013</v>
      </c>
      <c r="J613">
        <v>10430.049800000001</v>
      </c>
    </row>
    <row r="614" spans="1:10" x14ac:dyDescent="0.25">
      <c r="A614">
        <v>612</v>
      </c>
      <c r="B614" s="1">
        <v>44097</v>
      </c>
      <c r="C614">
        <v>124878190</v>
      </c>
      <c r="D614">
        <f t="shared" si="27"/>
        <v>11131.849609999999</v>
      </c>
      <c r="E614" s="2">
        <f t="shared" si="28"/>
        <v>124.87819000000016</v>
      </c>
      <c r="F614" s="2">
        <f t="shared" si="29"/>
        <v>110.06703174768811</v>
      </c>
      <c r="I614" s="1">
        <v>44014</v>
      </c>
      <c r="J614">
        <v>10551.700199999999</v>
      </c>
    </row>
    <row r="615" spans="1:10" x14ac:dyDescent="0.25">
      <c r="A615">
        <v>613</v>
      </c>
      <c r="B615" s="1">
        <v>44098</v>
      </c>
      <c r="C615">
        <v>121151063</v>
      </c>
      <c r="D615">
        <f t="shared" si="27"/>
        <v>10805.549800000001</v>
      </c>
      <c r="E615" s="2">
        <f t="shared" si="28"/>
        <v>121.15106300000016</v>
      </c>
      <c r="F615" s="2">
        <f t="shared" si="29"/>
        <v>106.84071691189736</v>
      </c>
      <c r="I615" s="1">
        <v>44015</v>
      </c>
      <c r="J615">
        <v>10607.349609999999</v>
      </c>
    </row>
    <row r="616" spans="1:10" x14ac:dyDescent="0.25">
      <c r="A616">
        <v>614</v>
      </c>
      <c r="B616" s="1">
        <v>44099</v>
      </c>
      <c r="C616">
        <v>123957122</v>
      </c>
      <c r="D616">
        <f t="shared" si="27"/>
        <v>11050.25</v>
      </c>
      <c r="E616" s="2">
        <f t="shared" si="28"/>
        <v>123.95712200000015</v>
      </c>
      <c r="F616" s="2">
        <f t="shared" si="29"/>
        <v>109.26020923578491</v>
      </c>
      <c r="I616" s="1">
        <v>44018</v>
      </c>
      <c r="J616">
        <v>10763.650390000001</v>
      </c>
    </row>
    <row r="617" spans="1:10" x14ac:dyDescent="0.25">
      <c r="A617">
        <v>615</v>
      </c>
      <c r="B617" s="1">
        <v>44102</v>
      </c>
      <c r="C617">
        <v>125238508</v>
      </c>
      <c r="D617">
        <f t="shared" si="27"/>
        <v>11227.549800000001</v>
      </c>
      <c r="E617" s="2">
        <f t="shared" si="28"/>
        <v>125.23850800000017</v>
      </c>
      <c r="F617" s="2">
        <f t="shared" si="29"/>
        <v>111.01327484474967</v>
      </c>
      <c r="I617" s="1">
        <v>44019</v>
      </c>
      <c r="J617">
        <v>10799.650390000001</v>
      </c>
    </row>
    <row r="618" spans="1:10" x14ac:dyDescent="0.25">
      <c r="A618">
        <v>616</v>
      </c>
      <c r="B618" s="1">
        <v>44103</v>
      </c>
      <c r="C618">
        <v>125258126</v>
      </c>
      <c r="D618">
        <f t="shared" si="27"/>
        <v>11222.400390000001</v>
      </c>
      <c r="E618" s="2">
        <f t="shared" si="28"/>
        <v>125.25812600000017</v>
      </c>
      <c r="F618" s="2">
        <f t="shared" si="29"/>
        <v>110.96235965151506</v>
      </c>
      <c r="I618" s="1">
        <v>44020</v>
      </c>
      <c r="J618">
        <v>10705.75</v>
      </c>
    </row>
    <row r="619" spans="1:10" x14ac:dyDescent="0.25">
      <c r="A619">
        <v>617</v>
      </c>
      <c r="B619" s="1">
        <v>44104</v>
      </c>
      <c r="C619">
        <v>125457457</v>
      </c>
      <c r="D619">
        <f t="shared" si="27"/>
        <v>11247.549800000001</v>
      </c>
      <c r="E619" s="2">
        <f t="shared" si="28"/>
        <v>125.45745700000018</v>
      </c>
      <c r="F619" s="2">
        <f t="shared" si="29"/>
        <v>111.21102640554835</v>
      </c>
      <c r="I619" s="1">
        <v>44021</v>
      </c>
      <c r="J619">
        <v>10813.450199999999</v>
      </c>
    </row>
    <row r="620" spans="1:10" x14ac:dyDescent="0.25">
      <c r="A620">
        <v>618</v>
      </c>
      <c r="B620" s="1">
        <v>44105</v>
      </c>
      <c r="C620">
        <v>127429677</v>
      </c>
      <c r="D620">
        <f t="shared" si="27"/>
        <v>11416.950199999999</v>
      </c>
      <c r="E620" s="2">
        <f t="shared" si="28"/>
        <v>127.42967700000017</v>
      </c>
      <c r="F620" s="2">
        <f t="shared" si="29"/>
        <v>112.88598608054443</v>
      </c>
      <c r="I620" s="1">
        <v>44022</v>
      </c>
      <c r="J620">
        <v>10768.049800000001</v>
      </c>
    </row>
    <row r="621" spans="1:10" x14ac:dyDescent="0.25">
      <c r="A621">
        <v>619</v>
      </c>
      <c r="B621" s="1">
        <v>44109</v>
      </c>
      <c r="C621">
        <v>128867891</v>
      </c>
      <c r="D621">
        <f t="shared" si="27"/>
        <v>11503.349609999999</v>
      </c>
      <c r="E621" s="2">
        <f t="shared" si="28"/>
        <v>128.86789100000018</v>
      </c>
      <c r="F621" s="2">
        <f t="shared" si="29"/>
        <v>113.74026698952372</v>
      </c>
      <c r="I621" s="1">
        <v>44025</v>
      </c>
      <c r="J621">
        <v>10802.700199999999</v>
      </c>
    </row>
    <row r="622" spans="1:10" x14ac:dyDescent="0.25">
      <c r="A622">
        <v>620</v>
      </c>
      <c r="B622" s="1">
        <v>44110</v>
      </c>
      <c r="C622">
        <v>130850410</v>
      </c>
      <c r="D622">
        <f t="shared" si="27"/>
        <v>11662.400390000001</v>
      </c>
      <c r="E622" s="2">
        <f t="shared" si="28"/>
        <v>130.85041000000018</v>
      </c>
      <c r="F622" s="2">
        <f t="shared" si="29"/>
        <v>115.31289398908616</v>
      </c>
      <c r="I622" s="1">
        <v>44026</v>
      </c>
      <c r="J622">
        <v>10607.349609999999</v>
      </c>
    </row>
    <row r="623" spans="1:10" x14ac:dyDescent="0.25">
      <c r="A623">
        <v>621</v>
      </c>
      <c r="B623" s="1">
        <v>44111</v>
      </c>
      <c r="C623">
        <v>131825783</v>
      </c>
      <c r="D623">
        <f t="shared" si="27"/>
        <v>11738.849609999999</v>
      </c>
      <c r="E623" s="2">
        <f t="shared" si="28"/>
        <v>131.82578300000017</v>
      </c>
      <c r="F623" s="2">
        <f t="shared" si="29"/>
        <v>116.06879161792826</v>
      </c>
      <c r="I623" s="1">
        <v>44027</v>
      </c>
      <c r="J623">
        <v>10618.200199999999</v>
      </c>
    </row>
    <row r="624" spans="1:10" x14ac:dyDescent="0.25">
      <c r="A624">
        <v>622</v>
      </c>
      <c r="B624" s="1">
        <v>44112</v>
      </c>
      <c r="C624">
        <v>133060054</v>
      </c>
      <c r="D624">
        <f t="shared" si="27"/>
        <v>11834.599609999999</v>
      </c>
      <c r="E624" s="2">
        <f t="shared" si="28"/>
        <v>133.06005400000018</v>
      </c>
      <c r="F624" s="2">
        <f t="shared" si="29"/>
        <v>117.01552721525198</v>
      </c>
      <c r="I624" s="1">
        <v>44028</v>
      </c>
      <c r="J624">
        <v>10739.950199999999</v>
      </c>
    </row>
    <row r="625" spans="1:10" x14ac:dyDescent="0.25">
      <c r="A625">
        <v>623</v>
      </c>
      <c r="B625" s="1">
        <v>44113</v>
      </c>
      <c r="C625">
        <v>134096116</v>
      </c>
      <c r="D625">
        <f t="shared" si="27"/>
        <v>11914.200199999999</v>
      </c>
      <c r="E625" s="2">
        <f t="shared" si="28"/>
        <v>134.09611600000019</v>
      </c>
      <c r="F625" s="2">
        <f t="shared" si="29"/>
        <v>117.80258426090181</v>
      </c>
      <c r="I625" s="1">
        <v>44029</v>
      </c>
      <c r="J625">
        <v>10901.700199999999</v>
      </c>
    </row>
    <row r="626" spans="1:10" x14ac:dyDescent="0.25">
      <c r="A626">
        <v>624</v>
      </c>
      <c r="B626" s="1">
        <v>44116</v>
      </c>
      <c r="C626">
        <v>134502009</v>
      </c>
      <c r="D626">
        <f t="shared" si="27"/>
        <v>11930.950199999999</v>
      </c>
      <c r="E626" s="2">
        <f t="shared" si="28"/>
        <v>134.50200900000019</v>
      </c>
      <c r="F626" s="2">
        <f t="shared" si="29"/>
        <v>117.9682011930707</v>
      </c>
      <c r="I626" s="1">
        <v>44032</v>
      </c>
      <c r="J626">
        <v>11022.200199999999</v>
      </c>
    </row>
    <row r="627" spans="1:10" x14ac:dyDescent="0.25">
      <c r="A627">
        <v>625</v>
      </c>
      <c r="B627" s="1">
        <v>44117</v>
      </c>
      <c r="C627">
        <v>134863946</v>
      </c>
      <c r="D627">
        <f t="shared" si="27"/>
        <v>11934.5</v>
      </c>
      <c r="E627" s="2">
        <f t="shared" si="28"/>
        <v>134.8639460000002</v>
      </c>
      <c r="F627" s="2">
        <f t="shared" si="29"/>
        <v>118.00330011759686</v>
      </c>
      <c r="I627" s="1">
        <v>44033</v>
      </c>
      <c r="J627">
        <v>11162.25</v>
      </c>
    </row>
    <row r="628" spans="1:10" x14ac:dyDescent="0.25">
      <c r="A628">
        <v>626</v>
      </c>
      <c r="B628" s="1">
        <v>44118</v>
      </c>
      <c r="C628">
        <v>135243722</v>
      </c>
      <c r="D628">
        <f t="shared" si="27"/>
        <v>11971.049800000001</v>
      </c>
      <c r="E628" s="2">
        <f t="shared" si="28"/>
        <v>135.24372200000019</v>
      </c>
      <c r="F628" s="2">
        <f t="shared" si="29"/>
        <v>118.36468911744088</v>
      </c>
      <c r="I628" s="1">
        <v>44034</v>
      </c>
      <c r="J628">
        <v>11132.599609999999</v>
      </c>
    </row>
    <row r="629" spans="1:10" x14ac:dyDescent="0.25">
      <c r="A629">
        <v>627</v>
      </c>
      <c r="B629" s="1">
        <v>44119</v>
      </c>
      <c r="C629">
        <v>131575243</v>
      </c>
      <c r="D629">
        <f t="shared" si="27"/>
        <v>11680.349609999999</v>
      </c>
      <c r="E629" s="2">
        <f t="shared" si="28"/>
        <v>131.5752430000002</v>
      </c>
      <c r="F629" s="2">
        <f t="shared" si="29"/>
        <v>115.49036830259212</v>
      </c>
      <c r="I629" s="1">
        <v>44035</v>
      </c>
      <c r="J629">
        <v>11215.450199999999</v>
      </c>
    </row>
    <row r="630" spans="1:10" x14ac:dyDescent="0.25">
      <c r="A630">
        <v>628</v>
      </c>
      <c r="B630" s="1">
        <v>44120</v>
      </c>
      <c r="C630">
        <v>132636279</v>
      </c>
      <c r="D630">
        <f t="shared" si="27"/>
        <v>11762.450199999999</v>
      </c>
      <c r="E630" s="2">
        <f t="shared" si="28"/>
        <v>132.6362790000002</v>
      </c>
      <c r="F630" s="2">
        <f t="shared" si="29"/>
        <v>116.30214429334177</v>
      </c>
      <c r="I630" s="1">
        <v>44036</v>
      </c>
      <c r="J630">
        <v>11194.150390000001</v>
      </c>
    </row>
    <row r="631" spans="1:10" x14ac:dyDescent="0.25">
      <c r="A631">
        <v>629</v>
      </c>
      <c r="B631" s="1">
        <v>44123</v>
      </c>
      <c r="C631">
        <v>133981702</v>
      </c>
      <c r="D631">
        <f t="shared" si="27"/>
        <v>11873.049800000001</v>
      </c>
      <c r="E631" s="2">
        <f t="shared" si="28"/>
        <v>133.98170200000021</v>
      </c>
      <c r="F631" s="2">
        <f t="shared" si="29"/>
        <v>117.39570646952731</v>
      </c>
      <c r="I631" s="1">
        <v>44039</v>
      </c>
      <c r="J631">
        <v>11131.799800000001</v>
      </c>
    </row>
    <row r="632" spans="1:10" x14ac:dyDescent="0.25">
      <c r="A632">
        <v>630</v>
      </c>
      <c r="B632" s="1">
        <v>44124</v>
      </c>
      <c r="C632">
        <v>134229868</v>
      </c>
      <c r="D632">
        <f t="shared" si="27"/>
        <v>11896.799800000001</v>
      </c>
      <c r="E632" s="2">
        <f t="shared" si="28"/>
        <v>134.22986800000021</v>
      </c>
      <c r="F632" s="2">
        <f t="shared" si="29"/>
        <v>117.63053644797574</v>
      </c>
      <c r="I632" s="1">
        <v>44040</v>
      </c>
      <c r="J632">
        <v>11300.549800000001</v>
      </c>
    </row>
    <row r="633" spans="1:10" x14ac:dyDescent="0.25">
      <c r="A633">
        <v>631</v>
      </c>
      <c r="B633" s="1">
        <v>44125</v>
      </c>
      <c r="C633">
        <v>134901976</v>
      </c>
      <c r="D633">
        <f t="shared" si="27"/>
        <v>11937.650390000001</v>
      </c>
      <c r="E633" s="2">
        <f t="shared" si="28"/>
        <v>134.90197600000022</v>
      </c>
      <c r="F633" s="2">
        <f t="shared" si="29"/>
        <v>118.03444984457809</v>
      </c>
      <c r="I633" s="1">
        <v>44041</v>
      </c>
      <c r="J633">
        <v>11202.849609999999</v>
      </c>
    </row>
    <row r="634" spans="1:10" x14ac:dyDescent="0.25">
      <c r="A634">
        <v>632</v>
      </c>
      <c r="B634" s="1">
        <v>44126</v>
      </c>
      <c r="C634">
        <v>134370663</v>
      </c>
      <c r="D634">
        <f t="shared" si="27"/>
        <v>11896.450199999999</v>
      </c>
      <c r="E634" s="2">
        <f t="shared" si="28"/>
        <v>134.37066300000021</v>
      </c>
      <c r="F634" s="2">
        <f t="shared" si="29"/>
        <v>117.62707975069296</v>
      </c>
      <c r="I634" s="1">
        <v>44042</v>
      </c>
      <c r="J634">
        <v>11102.150390000001</v>
      </c>
    </row>
    <row r="635" spans="1:10" x14ac:dyDescent="0.25">
      <c r="A635">
        <v>633</v>
      </c>
      <c r="B635" s="1">
        <v>44127</v>
      </c>
      <c r="C635">
        <v>134856188</v>
      </c>
      <c r="D635">
        <f t="shared" si="27"/>
        <v>11930.349609999999</v>
      </c>
      <c r="E635" s="2">
        <f t="shared" si="28"/>
        <v>134.8561880000002</v>
      </c>
      <c r="F635" s="2">
        <f t="shared" si="29"/>
        <v>117.96226281257569</v>
      </c>
      <c r="I635" s="1">
        <v>44043</v>
      </c>
      <c r="J635">
        <v>11073.450199999999</v>
      </c>
    </row>
    <row r="636" spans="1:10" x14ac:dyDescent="0.25">
      <c r="A636">
        <v>634</v>
      </c>
      <c r="B636" s="1">
        <v>44130</v>
      </c>
      <c r="C636">
        <v>133547053</v>
      </c>
      <c r="D636">
        <f t="shared" si="27"/>
        <v>11767.75</v>
      </c>
      <c r="E636" s="2">
        <f t="shared" si="28"/>
        <v>133.5470530000002</v>
      </c>
      <c r="F636" s="2">
        <f t="shared" si="29"/>
        <v>116.3545464794378</v>
      </c>
      <c r="I636" s="1">
        <v>44046</v>
      </c>
      <c r="J636">
        <v>10891.599609999999</v>
      </c>
    </row>
    <row r="637" spans="1:10" x14ac:dyDescent="0.25">
      <c r="A637">
        <v>635</v>
      </c>
      <c r="B637" s="1">
        <v>44131</v>
      </c>
      <c r="C637">
        <v>134435212</v>
      </c>
      <c r="D637">
        <f t="shared" si="27"/>
        <v>11889.400390000001</v>
      </c>
      <c r="E637" s="2">
        <f t="shared" si="28"/>
        <v>134.43521200000021</v>
      </c>
      <c r="F637" s="2">
        <f t="shared" si="29"/>
        <v>117.55737420415126</v>
      </c>
      <c r="I637" s="1">
        <v>44047</v>
      </c>
      <c r="J637">
        <v>11095.25</v>
      </c>
    </row>
    <row r="638" spans="1:10" x14ac:dyDescent="0.25">
      <c r="A638">
        <v>636</v>
      </c>
      <c r="B638" s="1">
        <v>44132</v>
      </c>
      <c r="C638">
        <v>132814245</v>
      </c>
      <c r="D638">
        <f t="shared" si="27"/>
        <v>11729.599609999999</v>
      </c>
      <c r="E638" s="2">
        <f t="shared" si="28"/>
        <v>132.8142450000002</v>
      </c>
      <c r="F638" s="2">
        <f t="shared" si="29"/>
        <v>115.97733152105887</v>
      </c>
      <c r="I638" s="1">
        <v>44048</v>
      </c>
      <c r="J638">
        <v>11101.650390000001</v>
      </c>
    </row>
    <row r="639" spans="1:10" x14ac:dyDescent="0.25">
      <c r="A639">
        <v>637</v>
      </c>
      <c r="B639" s="1">
        <v>44133</v>
      </c>
      <c r="C639">
        <v>132460679</v>
      </c>
      <c r="D639">
        <f t="shared" si="27"/>
        <v>11670.799800000001</v>
      </c>
      <c r="E639" s="2">
        <f t="shared" si="28"/>
        <v>132.4606790000002</v>
      </c>
      <c r="F639" s="2">
        <f t="shared" si="29"/>
        <v>115.39594381095057</v>
      </c>
      <c r="I639" s="1">
        <v>44049</v>
      </c>
      <c r="J639">
        <v>11200.150390000001</v>
      </c>
    </row>
    <row r="640" spans="1:10" x14ac:dyDescent="0.25">
      <c r="A640">
        <v>638</v>
      </c>
      <c r="B640" s="1">
        <v>44134</v>
      </c>
      <c r="C640">
        <v>131603907</v>
      </c>
      <c r="D640">
        <f t="shared" si="27"/>
        <v>11642.400390000001</v>
      </c>
      <c r="E640" s="2">
        <f t="shared" si="28"/>
        <v>131.60390700000019</v>
      </c>
      <c r="F640" s="2">
        <f t="shared" si="29"/>
        <v>115.11514242828747</v>
      </c>
      <c r="I640" s="1">
        <v>44050</v>
      </c>
      <c r="J640">
        <v>11214.049800000001</v>
      </c>
    </row>
    <row r="641" spans="1:10" x14ac:dyDescent="0.25">
      <c r="A641">
        <v>639</v>
      </c>
      <c r="B641" s="1">
        <v>44137</v>
      </c>
      <c r="C641">
        <v>132623820</v>
      </c>
      <c r="D641">
        <f t="shared" si="27"/>
        <v>11669.150390000001</v>
      </c>
      <c r="E641" s="2">
        <f t="shared" si="28"/>
        <v>132.62382000000019</v>
      </c>
      <c r="F641" s="2">
        <f t="shared" si="29"/>
        <v>115.37963514085571</v>
      </c>
      <c r="I641" s="1">
        <v>44053</v>
      </c>
      <c r="J641">
        <v>11270.150390000001</v>
      </c>
    </row>
    <row r="642" spans="1:10" x14ac:dyDescent="0.25">
      <c r="A642">
        <v>640</v>
      </c>
      <c r="B642" s="1">
        <v>44138</v>
      </c>
      <c r="C642">
        <v>134339491</v>
      </c>
      <c r="D642">
        <f t="shared" si="27"/>
        <v>11813.5</v>
      </c>
      <c r="E642" s="2">
        <f t="shared" si="28"/>
        <v>134.33949100000021</v>
      </c>
      <c r="F642" s="2">
        <f t="shared" si="29"/>
        <v>116.8069031747648</v>
      </c>
      <c r="I642" s="1">
        <v>44054</v>
      </c>
      <c r="J642">
        <v>11322.5</v>
      </c>
    </row>
    <row r="643" spans="1:10" x14ac:dyDescent="0.25">
      <c r="A643">
        <v>641</v>
      </c>
      <c r="B643" s="1">
        <v>44139</v>
      </c>
      <c r="C643">
        <v>135422669</v>
      </c>
      <c r="D643">
        <f t="shared" ref="D643:D706" si="30">VLOOKUP(B643,$I$3:$J$1353,2,FALSE)</f>
        <v>11908.5</v>
      </c>
      <c r="E643" s="2">
        <f t="shared" si="28"/>
        <v>135.42266900000021</v>
      </c>
      <c r="F643" s="2">
        <f t="shared" si="29"/>
        <v>117.74622308855855</v>
      </c>
      <c r="I643" s="1">
        <v>44055</v>
      </c>
      <c r="J643">
        <v>11308.400390000001</v>
      </c>
    </row>
    <row r="644" spans="1:10" x14ac:dyDescent="0.25">
      <c r="A644">
        <v>642</v>
      </c>
      <c r="B644" s="1">
        <v>44140</v>
      </c>
      <c r="C644">
        <v>137368904</v>
      </c>
      <c r="D644">
        <f t="shared" si="30"/>
        <v>12120.299800000001</v>
      </c>
      <c r="E644" s="2">
        <f t="shared" ref="E644:E707" si="31">+C644/C643*E643</f>
        <v>137.36890400000021</v>
      </c>
      <c r="F644" s="2">
        <f t="shared" ref="F644:F707" si="32">+D644/D643*F643</f>
        <v>119.84041013990104</v>
      </c>
      <c r="I644" s="1">
        <v>44056</v>
      </c>
      <c r="J644">
        <v>11300.450199999999</v>
      </c>
    </row>
    <row r="645" spans="1:10" x14ac:dyDescent="0.25">
      <c r="A645">
        <v>643</v>
      </c>
      <c r="B645" s="1">
        <v>44141</v>
      </c>
      <c r="C645">
        <v>139225300</v>
      </c>
      <c r="D645">
        <f t="shared" si="30"/>
        <v>12263.549800000001</v>
      </c>
      <c r="E645" s="2">
        <f t="shared" si="31"/>
        <v>139.22530000000023</v>
      </c>
      <c r="F645" s="2">
        <f t="shared" si="32"/>
        <v>121.25680569412164</v>
      </c>
      <c r="I645" s="1">
        <v>44057</v>
      </c>
      <c r="J645">
        <v>11178.400390000001</v>
      </c>
    </row>
    <row r="646" spans="1:10" x14ac:dyDescent="0.25">
      <c r="A646">
        <v>644</v>
      </c>
      <c r="B646" s="1">
        <v>44144</v>
      </c>
      <c r="C646">
        <v>141707409</v>
      </c>
      <c r="D646">
        <f t="shared" si="30"/>
        <v>12461.049800000001</v>
      </c>
      <c r="E646" s="2">
        <f t="shared" si="31"/>
        <v>141.70740900000024</v>
      </c>
      <c r="F646" s="2">
        <f t="shared" si="32"/>
        <v>123.20960235700868</v>
      </c>
      <c r="I646" s="1">
        <v>44060</v>
      </c>
      <c r="J646">
        <v>11247.099609999999</v>
      </c>
    </row>
    <row r="647" spans="1:10" x14ac:dyDescent="0.25">
      <c r="A647">
        <v>645</v>
      </c>
      <c r="B647" s="1">
        <v>44145</v>
      </c>
      <c r="C647">
        <v>143337613</v>
      </c>
      <c r="D647">
        <f t="shared" si="30"/>
        <v>12631.099609999999</v>
      </c>
      <c r="E647" s="2">
        <f t="shared" si="31"/>
        <v>143.33761300000026</v>
      </c>
      <c r="F647" s="2">
        <f t="shared" si="32"/>
        <v>124.89098312405967</v>
      </c>
      <c r="I647" s="1">
        <v>44061</v>
      </c>
      <c r="J647">
        <v>11385.349609999999</v>
      </c>
    </row>
    <row r="648" spans="1:10" x14ac:dyDescent="0.25">
      <c r="A648">
        <v>646</v>
      </c>
      <c r="B648" s="1">
        <v>44146</v>
      </c>
      <c r="C648">
        <v>144750392</v>
      </c>
      <c r="D648">
        <f t="shared" si="30"/>
        <v>12749.150390000001</v>
      </c>
      <c r="E648" s="2">
        <f t="shared" si="31"/>
        <v>144.75039200000026</v>
      </c>
      <c r="F648" s="2">
        <f t="shared" si="32"/>
        <v>126.05821942398481</v>
      </c>
      <c r="I648" s="1">
        <v>44062</v>
      </c>
      <c r="J648">
        <v>11408.400390000001</v>
      </c>
    </row>
    <row r="649" spans="1:10" x14ac:dyDescent="0.25">
      <c r="A649">
        <v>647</v>
      </c>
      <c r="B649" s="1">
        <v>44147</v>
      </c>
      <c r="C649">
        <v>143999443</v>
      </c>
      <c r="D649">
        <f t="shared" si="30"/>
        <v>12690.799800000001</v>
      </c>
      <c r="E649" s="2">
        <f t="shared" si="31"/>
        <v>143.99944300000027</v>
      </c>
      <c r="F649" s="2">
        <f t="shared" si="32"/>
        <v>125.48127341168359</v>
      </c>
      <c r="I649" s="1">
        <v>44063</v>
      </c>
      <c r="J649">
        <v>11312.200199999999</v>
      </c>
    </row>
    <row r="650" spans="1:10" x14ac:dyDescent="0.25">
      <c r="A650">
        <v>648</v>
      </c>
      <c r="B650" s="1">
        <v>44148</v>
      </c>
      <c r="C650">
        <v>144026271</v>
      </c>
      <c r="D650">
        <f t="shared" si="30"/>
        <v>12719.950199999999</v>
      </c>
      <c r="E650" s="2">
        <f t="shared" si="31"/>
        <v>144.02627100000029</v>
      </c>
      <c r="F650" s="2">
        <f t="shared" si="32"/>
        <v>125.76950026657887</v>
      </c>
      <c r="I650" s="1">
        <v>44064</v>
      </c>
      <c r="J650">
        <v>11371.599609999999</v>
      </c>
    </row>
    <row r="651" spans="1:10" x14ac:dyDescent="0.25">
      <c r="A651">
        <v>649</v>
      </c>
      <c r="B651" s="1">
        <v>44149</v>
      </c>
      <c r="C651">
        <v>144800897</v>
      </c>
      <c r="D651">
        <f t="shared" si="30"/>
        <v>12719.950199999999</v>
      </c>
      <c r="E651" s="2">
        <f t="shared" si="31"/>
        <v>144.80089700000028</v>
      </c>
      <c r="F651" s="2">
        <f t="shared" si="32"/>
        <v>125.76950026657887</v>
      </c>
      <c r="I651" s="1">
        <v>44067</v>
      </c>
      <c r="J651">
        <v>11466.450199999999</v>
      </c>
    </row>
    <row r="652" spans="1:10" x14ac:dyDescent="0.25">
      <c r="A652">
        <v>650</v>
      </c>
      <c r="B652" s="1">
        <v>44152</v>
      </c>
      <c r="C652">
        <v>145368743</v>
      </c>
      <c r="D652">
        <f t="shared" si="30"/>
        <v>12874.200199999999</v>
      </c>
      <c r="E652" s="2">
        <f t="shared" si="31"/>
        <v>145.36874300000028</v>
      </c>
      <c r="F652" s="2">
        <f t="shared" si="32"/>
        <v>127.29465917923874</v>
      </c>
      <c r="I652" s="1">
        <v>44068</v>
      </c>
      <c r="J652">
        <v>11472.25</v>
      </c>
    </row>
    <row r="653" spans="1:10" x14ac:dyDescent="0.25">
      <c r="A653">
        <v>651</v>
      </c>
      <c r="B653" s="1">
        <v>44153</v>
      </c>
      <c r="C653">
        <v>145048805</v>
      </c>
      <c r="D653">
        <f t="shared" si="30"/>
        <v>12938.25</v>
      </c>
      <c r="E653" s="2">
        <f t="shared" si="31"/>
        <v>145.04880500000027</v>
      </c>
      <c r="F653" s="2">
        <f t="shared" si="32"/>
        <v>127.92795657518094</v>
      </c>
      <c r="I653" s="1">
        <v>44069</v>
      </c>
      <c r="J653">
        <v>11549.599609999999</v>
      </c>
    </row>
    <row r="654" spans="1:10" x14ac:dyDescent="0.25">
      <c r="A654">
        <v>652</v>
      </c>
      <c r="B654" s="1">
        <v>44154</v>
      </c>
      <c r="C654">
        <v>143468536</v>
      </c>
      <c r="D654">
        <f t="shared" si="30"/>
        <v>12771.700199999999</v>
      </c>
      <c r="E654" s="2">
        <f t="shared" si="31"/>
        <v>143.46853600000026</v>
      </c>
      <c r="F654" s="2">
        <f t="shared" si="32"/>
        <v>126.28118243014548</v>
      </c>
      <c r="I654" s="1">
        <v>44070</v>
      </c>
      <c r="J654">
        <v>11559.25</v>
      </c>
    </row>
    <row r="655" spans="1:10" x14ac:dyDescent="0.25">
      <c r="A655">
        <v>653</v>
      </c>
      <c r="B655" s="1">
        <v>44155</v>
      </c>
      <c r="C655">
        <v>144516917</v>
      </c>
      <c r="D655">
        <f t="shared" si="30"/>
        <v>12859.049800000001</v>
      </c>
      <c r="E655" s="2">
        <f t="shared" si="31"/>
        <v>144.51691700000026</v>
      </c>
      <c r="F655" s="2">
        <f t="shared" si="32"/>
        <v>127.14485841690254</v>
      </c>
      <c r="I655" s="1">
        <v>44071</v>
      </c>
      <c r="J655">
        <v>11647.599609999999</v>
      </c>
    </row>
    <row r="656" spans="1:10" x14ac:dyDescent="0.25">
      <c r="A656">
        <v>654</v>
      </c>
      <c r="B656" s="1">
        <v>44158</v>
      </c>
      <c r="C656">
        <v>144831702</v>
      </c>
      <c r="D656">
        <f t="shared" si="30"/>
        <v>12926.450199999999</v>
      </c>
      <c r="E656" s="2">
        <f t="shared" si="31"/>
        <v>144.83170200000023</v>
      </c>
      <c r="F656" s="2">
        <f t="shared" si="32"/>
        <v>127.81128513182531</v>
      </c>
      <c r="I656" s="1">
        <v>44074</v>
      </c>
      <c r="J656">
        <v>11387.5</v>
      </c>
    </row>
    <row r="657" spans="1:10" x14ac:dyDescent="0.25">
      <c r="A657">
        <v>655</v>
      </c>
      <c r="B657" s="1">
        <v>44159</v>
      </c>
      <c r="C657">
        <v>146124177</v>
      </c>
      <c r="D657">
        <f t="shared" si="30"/>
        <v>13055.150390000001</v>
      </c>
      <c r="E657" s="2">
        <f t="shared" si="31"/>
        <v>146.12417700000023</v>
      </c>
      <c r="F657" s="2">
        <f t="shared" si="32"/>
        <v>129.08381830420473</v>
      </c>
      <c r="I657" s="1">
        <v>44075</v>
      </c>
      <c r="J657">
        <v>11470.25</v>
      </c>
    </row>
    <row r="658" spans="1:10" x14ac:dyDescent="0.25">
      <c r="A658">
        <v>656</v>
      </c>
      <c r="B658" s="1">
        <v>44160</v>
      </c>
      <c r="C658">
        <v>143774216</v>
      </c>
      <c r="D658">
        <f t="shared" si="30"/>
        <v>12858.400390000001</v>
      </c>
      <c r="E658" s="2">
        <f t="shared" si="31"/>
        <v>143.77421600000022</v>
      </c>
      <c r="F658" s="2">
        <f t="shared" si="32"/>
        <v>127.13843732484764</v>
      </c>
      <c r="I658" s="1">
        <v>44076</v>
      </c>
      <c r="J658">
        <v>11535</v>
      </c>
    </row>
    <row r="659" spans="1:10" x14ac:dyDescent="0.25">
      <c r="A659">
        <v>657</v>
      </c>
      <c r="B659" s="1">
        <v>44161</v>
      </c>
      <c r="C659">
        <v>145000806</v>
      </c>
      <c r="D659">
        <f t="shared" si="30"/>
        <v>12987</v>
      </c>
      <c r="E659" s="2">
        <f t="shared" si="31"/>
        <v>145.00080600000021</v>
      </c>
      <c r="F659" s="2">
        <f t="shared" si="32"/>
        <v>128.40997600462777</v>
      </c>
      <c r="I659" s="1">
        <v>44077</v>
      </c>
      <c r="J659">
        <v>11527.450199999999</v>
      </c>
    </row>
    <row r="660" spans="1:10" x14ac:dyDescent="0.25">
      <c r="A660">
        <v>658</v>
      </c>
      <c r="B660" s="1">
        <v>44162</v>
      </c>
      <c r="C660">
        <v>144443364</v>
      </c>
      <c r="D660">
        <f t="shared" si="30"/>
        <v>12968.950199999999</v>
      </c>
      <c r="E660" s="2">
        <f t="shared" si="31"/>
        <v>144.4433640000002</v>
      </c>
      <c r="F660" s="2">
        <f t="shared" si="32"/>
        <v>128.23150719852256</v>
      </c>
      <c r="I660" s="1">
        <v>44078</v>
      </c>
      <c r="J660">
        <v>11333.849609999999</v>
      </c>
    </row>
    <row r="661" spans="1:10" x14ac:dyDescent="0.25">
      <c r="A661">
        <v>659</v>
      </c>
      <c r="B661" s="1">
        <v>44166</v>
      </c>
      <c r="C661">
        <v>146312121</v>
      </c>
      <c r="D661">
        <f t="shared" si="30"/>
        <v>13109.049800000001</v>
      </c>
      <c r="E661" s="2">
        <f t="shared" si="31"/>
        <v>146.31212100000022</v>
      </c>
      <c r="F661" s="2">
        <f t="shared" si="32"/>
        <v>129.61675292688616</v>
      </c>
      <c r="I661" s="1">
        <v>44081</v>
      </c>
      <c r="J661">
        <v>11355.049800000001</v>
      </c>
    </row>
    <row r="662" spans="1:10" x14ac:dyDescent="0.25">
      <c r="A662">
        <v>660</v>
      </c>
      <c r="B662" s="1">
        <v>44167</v>
      </c>
      <c r="C662">
        <v>145634682</v>
      </c>
      <c r="D662">
        <f t="shared" si="30"/>
        <v>13113.75</v>
      </c>
      <c r="E662" s="2">
        <f t="shared" si="31"/>
        <v>145.6346820000002</v>
      </c>
      <c r="F662" s="2">
        <f t="shared" si="32"/>
        <v>129.66322652118944</v>
      </c>
      <c r="I662" s="1">
        <v>44082</v>
      </c>
      <c r="J662">
        <v>11317.349609999999</v>
      </c>
    </row>
    <row r="663" spans="1:10" x14ac:dyDescent="0.25">
      <c r="A663">
        <v>661</v>
      </c>
      <c r="B663" s="1">
        <v>44168</v>
      </c>
      <c r="C663">
        <v>144680339</v>
      </c>
      <c r="D663">
        <f t="shared" si="30"/>
        <v>13133.900390000001</v>
      </c>
      <c r="E663" s="2">
        <f t="shared" si="31"/>
        <v>144.6803390000002</v>
      </c>
      <c r="F663" s="2">
        <f t="shared" si="32"/>
        <v>129.86246507484958</v>
      </c>
      <c r="I663" s="1">
        <v>44083</v>
      </c>
      <c r="J663">
        <v>11278</v>
      </c>
    </row>
    <row r="664" spans="1:10" x14ac:dyDescent="0.25">
      <c r="A664">
        <v>662</v>
      </c>
      <c r="B664" s="1">
        <v>44169</v>
      </c>
      <c r="C664">
        <v>146335625</v>
      </c>
      <c r="D664">
        <f t="shared" si="30"/>
        <v>13258.549800000001</v>
      </c>
      <c r="E664" s="2">
        <f t="shared" si="31"/>
        <v>146.33562500000019</v>
      </c>
      <c r="F664" s="2">
        <f t="shared" si="32"/>
        <v>131.09494584385638</v>
      </c>
      <c r="I664" s="1">
        <v>44084</v>
      </c>
      <c r="J664">
        <v>11449.25</v>
      </c>
    </row>
    <row r="665" spans="1:10" x14ac:dyDescent="0.25">
      <c r="A665">
        <v>663</v>
      </c>
      <c r="B665" s="1">
        <v>44172</v>
      </c>
      <c r="C665">
        <v>147900258</v>
      </c>
      <c r="D665">
        <f t="shared" si="30"/>
        <v>13355.75</v>
      </c>
      <c r="E665" s="2">
        <f t="shared" si="31"/>
        <v>147.90025800000021</v>
      </c>
      <c r="F665" s="2">
        <f t="shared" si="32"/>
        <v>132.05602040685361</v>
      </c>
      <c r="I665" s="1">
        <v>44085</v>
      </c>
      <c r="J665">
        <v>11464.450199999999</v>
      </c>
    </row>
    <row r="666" spans="1:10" x14ac:dyDescent="0.25">
      <c r="A666">
        <v>664</v>
      </c>
      <c r="B666" s="1">
        <v>44173</v>
      </c>
      <c r="C666">
        <v>148699639</v>
      </c>
      <c r="D666">
        <f t="shared" si="30"/>
        <v>13392.950199999999</v>
      </c>
      <c r="E666" s="2">
        <f t="shared" si="31"/>
        <v>148.69963900000022</v>
      </c>
      <c r="F666" s="2">
        <f t="shared" si="32"/>
        <v>132.42384028745477</v>
      </c>
      <c r="I666" s="1">
        <v>44088</v>
      </c>
      <c r="J666">
        <v>11440.049800000001</v>
      </c>
    </row>
    <row r="667" spans="1:10" x14ac:dyDescent="0.25">
      <c r="A667">
        <v>665</v>
      </c>
      <c r="B667" s="1">
        <v>44174</v>
      </c>
      <c r="C667">
        <v>150587133</v>
      </c>
      <c r="D667">
        <f t="shared" si="30"/>
        <v>13529.099609999999</v>
      </c>
      <c r="E667" s="2">
        <f t="shared" si="31"/>
        <v>150.58713300000022</v>
      </c>
      <c r="F667" s="2">
        <f t="shared" si="32"/>
        <v>133.77002820392079</v>
      </c>
      <c r="I667" s="1">
        <v>44089</v>
      </c>
      <c r="J667">
        <v>11521.799800000001</v>
      </c>
    </row>
    <row r="668" spans="1:10" x14ac:dyDescent="0.25">
      <c r="A668">
        <v>666</v>
      </c>
      <c r="B668" s="1">
        <v>44175</v>
      </c>
      <c r="C668">
        <v>150546146</v>
      </c>
      <c r="D668">
        <f t="shared" si="30"/>
        <v>13478.299800000001</v>
      </c>
      <c r="E668" s="2">
        <f t="shared" si="31"/>
        <v>150.54614600000022</v>
      </c>
      <c r="F668" s="2">
        <f t="shared" si="32"/>
        <v>133.26774111813197</v>
      </c>
      <c r="I668" s="1">
        <v>44090</v>
      </c>
      <c r="J668">
        <v>11604.549800000001</v>
      </c>
    </row>
    <row r="669" spans="1:10" x14ac:dyDescent="0.25">
      <c r="A669">
        <v>667</v>
      </c>
      <c r="B669" s="1">
        <v>44176</v>
      </c>
      <c r="C669">
        <v>151182165</v>
      </c>
      <c r="D669">
        <f t="shared" si="30"/>
        <v>13513.849609999999</v>
      </c>
      <c r="E669" s="2">
        <f t="shared" si="31"/>
        <v>151.18216500000023</v>
      </c>
      <c r="F669" s="2">
        <f t="shared" si="32"/>
        <v>133.61924263881178</v>
      </c>
      <c r="I669" s="1">
        <v>44091</v>
      </c>
      <c r="J669">
        <v>11516.099609999999</v>
      </c>
    </row>
    <row r="670" spans="1:10" x14ac:dyDescent="0.25">
      <c r="A670">
        <v>668</v>
      </c>
      <c r="B670" s="1">
        <v>44179</v>
      </c>
      <c r="C670">
        <v>151466255</v>
      </c>
      <c r="D670">
        <f t="shared" si="30"/>
        <v>13558.150390000001</v>
      </c>
      <c r="E670" s="2">
        <f t="shared" si="31"/>
        <v>151.46625500000022</v>
      </c>
      <c r="F670" s="2">
        <f t="shared" si="32"/>
        <v>134.05727005829175</v>
      </c>
      <c r="I670" s="1">
        <v>44092</v>
      </c>
      <c r="J670">
        <v>11504.950199999999</v>
      </c>
    </row>
    <row r="671" spans="1:10" x14ac:dyDescent="0.25">
      <c r="A671">
        <v>669</v>
      </c>
      <c r="B671" s="1">
        <v>44180</v>
      </c>
      <c r="C671">
        <v>150975181</v>
      </c>
      <c r="D671">
        <f t="shared" si="30"/>
        <v>13567.849609999999</v>
      </c>
      <c r="E671" s="2">
        <f t="shared" si="31"/>
        <v>150.97518100000022</v>
      </c>
      <c r="F671" s="2">
        <f t="shared" si="32"/>
        <v>134.15317185296823</v>
      </c>
      <c r="I671" s="1">
        <v>44095</v>
      </c>
      <c r="J671">
        <v>11250.549800000001</v>
      </c>
    </row>
    <row r="672" spans="1:10" x14ac:dyDescent="0.25">
      <c r="A672">
        <v>670</v>
      </c>
      <c r="B672" s="1">
        <v>44181</v>
      </c>
      <c r="C672">
        <v>152422693</v>
      </c>
      <c r="D672">
        <f t="shared" si="30"/>
        <v>13682.700199999999</v>
      </c>
      <c r="E672" s="2">
        <f t="shared" si="31"/>
        <v>152.42269300000021</v>
      </c>
      <c r="F672" s="2">
        <f t="shared" si="32"/>
        <v>135.28876602452576</v>
      </c>
      <c r="I672" s="1">
        <v>44096</v>
      </c>
      <c r="J672">
        <v>11153.650390000001</v>
      </c>
    </row>
    <row r="673" spans="1:10" x14ac:dyDescent="0.25">
      <c r="A673">
        <v>671</v>
      </c>
      <c r="B673" s="1">
        <v>44182</v>
      </c>
      <c r="C673">
        <v>153171521</v>
      </c>
      <c r="D673">
        <f t="shared" si="30"/>
        <v>13740.700199999999</v>
      </c>
      <c r="E673" s="2">
        <f t="shared" si="31"/>
        <v>153.17152100000021</v>
      </c>
      <c r="F673" s="2">
        <f t="shared" si="32"/>
        <v>135.86224555084198</v>
      </c>
      <c r="I673" s="1">
        <v>44097</v>
      </c>
      <c r="J673">
        <v>11131.849609999999</v>
      </c>
    </row>
    <row r="674" spans="1:10" x14ac:dyDescent="0.25">
      <c r="A674">
        <v>672</v>
      </c>
      <c r="B674" s="1">
        <v>44183</v>
      </c>
      <c r="C674">
        <v>153550536</v>
      </c>
      <c r="D674">
        <f t="shared" si="30"/>
        <v>13760.549800000001</v>
      </c>
      <c r="E674" s="2">
        <f t="shared" si="31"/>
        <v>153.55053600000022</v>
      </c>
      <c r="F674" s="2">
        <f t="shared" si="32"/>
        <v>136.05851001990348</v>
      </c>
      <c r="I674" s="1">
        <v>44098</v>
      </c>
      <c r="J674">
        <v>10805.549800000001</v>
      </c>
    </row>
    <row r="675" spans="1:10" x14ac:dyDescent="0.25">
      <c r="A675">
        <v>673</v>
      </c>
      <c r="B675" s="1">
        <v>44186</v>
      </c>
      <c r="C675">
        <v>149533483</v>
      </c>
      <c r="D675">
        <f t="shared" si="30"/>
        <v>13328.400390000001</v>
      </c>
      <c r="E675" s="2">
        <f t="shared" si="31"/>
        <v>149.53348300000022</v>
      </c>
      <c r="F675" s="2">
        <f t="shared" si="32"/>
        <v>131.78559900361688</v>
      </c>
      <c r="I675" s="1">
        <v>44099</v>
      </c>
      <c r="J675">
        <v>11050.25</v>
      </c>
    </row>
    <row r="676" spans="1:10" x14ac:dyDescent="0.25">
      <c r="A676">
        <v>674</v>
      </c>
      <c r="B676" s="1">
        <v>44187</v>
      </c>
      <c r="C676">
        <v>150746486</v>
      </c>
      <c r="D676">
        <f t="shared" si="30"/>
        <v>13466.299800000001</v>
      </c>
      <c r="E676" s="2">
        <f t="shared" si="31"/>
        <v>150.7464860000002</v>
      </c>
      <c r="F676" s="2">
        <f t="shared" si="32"/>
        <v>133.14909018165278</v>
      </c>
      <c r="I676" s="1">
        <v>44102</v>
      </c>
      <c r="J676">
        <v>11227.549800000001</v>
      </c>
    </row>
    <row r="677" spans="1:10" x14ac:dyDescent="0.25">
      <c r="A677">
        <v>675</v>
      </c>
      <c r="B677" s="1">
        <v>44188</v>
      </c>
      <c r="C677">
        <v>152513158</v>
      </c>
      <c r="D677">
        <f t="shared" si="30"/>
        <v>13601.099609999999</v>
      </c>
      <c r="E677" s="2">
        <f t="shared" si="31"/>
        <v>152.5131580000002</v>
      </c>
      <c r="F677" s="2">
        <f t="shared" si="32"/>
        <v>134.48193382279609</v>
      </c>
      <c r="I677" s="1">
        <v>44103</v>
      </c>
      <c r="J677">
        <v>11222.400390000001</v>
      </c>
    </row>
    <row r="678" spans="1:10" x14ac:dyDescent="0.25">
      <c r="A678">
        <v>676</v>
      </c>
      <c r="B678" s="1">
        <v>44189</v>
      </c>
      <c r="C678">
        <v>154346811</v>
      </c>
      <c r="D678">
        <f t="shared" si="30"/>
        <v>13749.25</v>
      </c>
      <c r="E678" s="2">
        <f t="shared" si="31"/>
        <v>154.3468110000002</v>
      </c>
      <c r="F678" s="2">
        <f t="shared" si="32"/>
        <v>135.94678236556783</v>
      </c>
      <c r="I678" s="1">
        <v>44104</v>
      </c>
      <c r="J678">
        <v>11247.549800000001</v>
      </c>
    </row>
    <row r="679" spans="1:10" x14ac:dyDescent="0.25">
      <c r="A679">
        <v>677</v>
      </c>
      <c r="B679" s="1">
        <v>44193</v>
      </c>
      <c r="C679">
        <v>155458317</v>
      </c>
      <c r="D679">
        <f t="shared" si="30"/>
        <v>13873.200199999999</v>
      </c>
      <c r="E679" s="2">
        <f t="shared" si="31"/>
        <v>155.45831700000019</v>
      </c>
      <c r="F679" s="2">
        <f t="shared" si="32"/>
        <v>137.17234964113331</v>
      </c>
      <c r="I679" s="1">
        <v>44105</v>
      </c>
      <c r="J679">
        <v>11416.950199999999</v>
      </c>
    </row>
    <row r="680" spans="1:10" x14ac:dyDescent="0.25">
      <c r="A680">
        <v>678</v>
      </c>
      <c r="B680" s="1">
        <v>44194</v>
      </c>
      <c r="C680">
        <v>156375119</v>
      </c>
      <c r="D680">
        <f t="shared" si="30"/>
        <v>13932.599609999999</v>
      </c>
      <c r="E680" s="2">
        <f t="shared" si="31"/>
        <v>156.37511900000018</v>
      </c>
      <c r="F680" s="2">
        <f t="shared" si="32"/>
        <v>137.75966594303438</v>
      </c>
      <c r="I680" s="1">
        <v>44109</v>
      </c>
      <c r="J680">
        <v>11503.349609999999</v>
      </c>
    </row>
    <row r="681" spans="1:10" x14ac:dyDescent="0.25">
      <c r="A681">
        <v>679</v>
      </c>
      <c r="B681" s="1">
        <v>44195</v>
      </c>
      <c r="C681">
        <v>156431711</v>
      </c>
      <c r="D681">
        <f t="shared" si="30"/>
        <v>13981.950199999999</v>
      </c>
      <c r="E681" s="2">
        <f t="shared" si="31"/>
        <v>156.43171100000018</v>
      </c>
      <c r="F681" s="2">
        <f t="shared" si="32"/>
        <v>138.24762375297618</v>
      </c>
      <c r="I681" s="1">
        <v>44110</v>
      </c>
      <c r="J681">
        <v>11662.400390000001</v>
      </c>
    </row>
    <row r="682" spans="1:10" x14ac:dyDescent="0.25">
      <c r="A682">
        <v>680</v>
      </c>
      <c r="B682" s="1">
        <v>44196</v>
      </c>
      <c r="C682">
        <v>156213947</v>
      </c>
      <c r="D682">
        <f t="shared" si="30"/>
        <v>13981.75</v>
      </c>
      <c r="E682" s="2">
        <f t="shared" si="31"/>
        <v>156.21394700000019</v>
      </c>
      <c r="F682" s="2">
        <f t="shared" si="32"/>
        <v>138.24564425985258</v>
      </c>
      <c r="I682" s="1">
        <v>44111</v>
      </c>
      <c r="J682">
        <v>11738.849609999999</v>
      </c>
    </row>
    <row r="683" spans="1:10" x14ac:dyDescent="0.25">
      <c r="A683">
        <v>681</v>
      </c>
      <c r="B683" s="1">
        <v>44197</v>
      </c>
      <c r="C683">
        <v>156753315</v>
      </c>
      <c r="D683">
        <f t="shared" si="30"/>
        <v>14018.5</v>
      </c>
      <c r="E683" s="2">
        <f t="shared" si="31"/>
        <v>156.75331500000021</v>
      </c>
      <c r="F683" s="2">
        <f t="shared" si="32"/>
        <v>138.60901275282018</v>
      </c>
      <c r="I683" s="1">
        <v>44112</v>
      </c>
      <c r="J683">
        <v>11834.599609999999</v>
      </c>
    </row>
    <row r="684" spans="1:10" x14ac:dyDescent="0.25">
      <c r="A684">
        <v>682</v>
      </c>
      <c r="B684" s="1">
        <v>44200</v>
      </c>
      <c r="C684">
        <v>157917455</v>
      </c>
      <c r="D684">
        <f t="shared" si="30"/>
        <v>14132.900390000001</v>
      </c>
      <c r="E684" s="2">
        <f t="shared" si="31"/>
        <v>157.91745500000022</v>
      </c>
      <c r="F684" s="2">
        <f t="shared" si="32"/>
        <v>139.74015553674411</v>
      </c>
      <c r="I684" s="1">
        <v>44113</v>
      </c>
      <c r="J684">
        <v>11914.200199999999</v>
      </c>
    </row>
    <row r="685" spans="1:10" x14ac:dyDescent="0.25">
      <c r="A685">
        <v>683</v>
      </c>
      <c r="B685" s="1">
        <v>44201</v>
      </c>
      <c r="C685">
        <v>158717065</v>
      </c>
      <c r="D685">
        <f t="shared" si="30"/>
        <v>14199.5</v>
      </c>
      <c r="E685" s="2">
        <f t="shared" si="31"/>
        <v>158.71706500000022</v>
      </c>
      <c r="F685" s="2">
        <f t="shared" si="32"/>
        <v>140.3986643780483</v>
      </c>
      <c r="I685" s="1">
        <v>44116</v>
      </c>
      <c r="J685">
        <v>11930.950199999999</v>
      </c>
    </row>
    <row r="686" spans="1:10" x14ac:dyDescent="0.25">
      <c r="A686">
        <v>684</v>
      </c>
      <c r="B686" s="1">
        <v>44202</v>
      </c>
      <c r="C686">
        <v>157773854</v>
      </c>
      <c r="D686">
        <f t="shared" si="30"/>
        <v>14146.25</v>
      </c>
      <c r="E686" s="2">
        <f t="shared" si="31"/>
        <v>157.77385400000023</v>
      </c>
      <c r="F686" s="2">
        <f t="shared" si="32"/>
        <v>139.87215084742178</v>
      </c>
      <c r="I686" s="1">
        <v>44117</v>
      </c>
      <c r="J686">
        <v>11934.5</v>
      </c>
    </row>
    <row r="687" spans="1:10" x14ac:dyDescent="0.25">
      <c r="A687">
        <v>685</v>
      </c>
      <c r="B687" s="1">
        <v>44203</v>
      </c>
      <c r="C687">
        <v>157172889</v>
      </c>
      <c r="D687">
        <f t="shared" si="30"/>
        <v>14137.349609999999</v>
      </c>
      <c r="E687" s="2">
        <f t="shared" si="31"/>
        <v>157.17288900000023</v>
      </c>
      <c r="F687" s="2">
        <f t="shared" si="32"/>
        <v>139.78414754671093</v>
      </c>
      <c r="I687" s="1">
        <v>44118</v>
      </c>
      <c r="J687">
        <v>11971.049800000001</v>
      </c>
    </row>
    <row r="688" spans="1:10" x14ac:dyDescent="0.25">
      <c r="A688">
        <v>686</v>
      </c>
      <c r="B688" s="1">
        <v>44204</v>
      </c>
      <c r="C688">
        <v>158923250</v>
      </c>
      <c r="D688">
        <f t="shared" si="30"/>
        <v>14347.25</v>
      </c>
      <c r="E688" s="2">
        <f t="shared" si="31"/>
        <v>158.92325000000022</v>
      </c>
      <c r="F688" s="2">
        <f t="shared" si="32"/>
        <v>141.8595540334486</v>
      </c>
      <c r="I688" s="1">
        <v>44119</v>
      </c>
      <c r="J688">
        <v>11680.349609999999</v>
      </c>
    </row>
    <row r="689" spans="1:10" x14ac:dyDescent="0.25">
      <c r="A689">
        <v>687</v>
      </c>
      <c r="B689" s="1">
        <v>44207</v>
      </c>
      <c r="C689">
        <v>160990707</v>
      </c>
      <c r="D689">
        <f t="shared" si="30"/>
        <v>14484.75</v>
      </c>
      <c r="E689" s="2">
        <f t="shared" si="31"/>
        <v>160.99070700000021</v>
      </c>
      <c r="F689" s="2">
        <f t="shared" si="32"/>
        <v>143.21909601393958</v>
      </c>
      <c r="I689" s="1">
        <v>44120</v>
      </c>
      <c r="J689">
        <v>11762.450199999999</v>
      </c>
    </row>
    <row r="690" spans="1:10" x14ac:dyDescent="0.25">
      <c r="A690">
        <v>688</v>
      </c>
      <c r="B690" s="1">
        <v>44208</v>
      </c>
      <c r="C690">
        <v>162056880</v>
      </c>
      <c r="D690">
        <f t="shared" si="30"/>
        <v>14563.450199999999</v>
      </c>
      <c r="E690" s="2">
        <f t="shared" si="31"/>
        <v>162.05688000000021</v>
      </c>
      <c r="F690" s="2">
        <f t="shared" si="32"/>
        <v>143.99725038319804</v>
      </c>
      <c r="I690" s="1">
        <v>44123</v>
      </c>
      <c r="J690">
        <v>11873.049800000001</v>
      </c>
    </row>
    <row r="691" spans="1:10" x14ac:dyDescent="0.25">
      <c r="A691">
        <v>689</v>
      </c>
      <c r="B691" s="1">
        <v>44209</v>
      </c>
      <c r="C691">
        <v>162110437</v>
      </c>
      <c r="D691">
        <f t="shared" si="30"/>
        <v>14564.849609999999</v>
      </c>
      <c r="E691" s="2">
        <f t="shared" si="31"/>
        <v>162.11043700000022</v>
      </c>
      <c r="F691" s="2">
        <f t="shared" si="32"/>
        <v>144.01108715878289</v>
      </c>
      <c r="I691" s="1">
        <v>44124</v>
      </c>
      <c r="J691">
        <v>11896.799800000001</v>
      </c>
    </row>
    <row r="692" spans="1:10" x14ac:dyDescent="0.25">
      <c r="A692">
        <v>690</v>
      </c>
      <c r="B692" s="1">
        <v>44210</v>
      </c>
      <c r="C692">
        <v>162987971</v>
      </c>
      <c r="D692">
        <f t="shared" si="30"/>
        <v>14595.599609999999</v>
      </c>
      <c r="E692" s="2">
        <f t="shared" si="31"/>
        <v>162.98797100000021</v>
      </c>
      <c r="F692" s="2">
        <f t="shared" si="32"/>
        <v>144.31513018351086</v>
      </c>
      <c r="I692" s="1">
        <v>44125</v>
      </c>
      <c r="J692">
        <v>11937.650390000001</v>
      </c>
    </row>
    <row r="693" spans="1:10" x14ac:dyDescent="0.25">
      <c r="A693">
        <v>691</v>
      </c>
      <c r="B693" s="1">
        <v>44211</v>
      </c>
      <c r="C693">
        <v>161888745</v>
      </c>
      <c r="D693">
        <f t="shared" si="30"/>
        <v>14433.700199999999</v>
      </c>
      <c r="E693" s="2">
        <f t="shared" si="31"/>
        <v>161.88874500000023</v>
      </c>
      <c r="F693" s="2">
        <f t="shared" si="32"/>
        <v>142.71433713251653</v>
      </c>
      <c r="I693" s="1">
        <v>44126</v>
      </c>
      <c r="J693">
        <v>11896.450199999999</v>
      </c>
    </row>
    <row r="694" spans="1:10" x14ac:dyDescent="0.25">
      <c r="A694">
        <v>692</v>
      </c>
      <c r="B694" s="1">
        <v>44214</v>
      </c>
      <c r="C694">
        <v>160720196</v>
      </c>
      <c r="D694">
        <f t="shared" si="30"/>
        <v>14281.299800000001</v>
      </c>
      <c r="E694" s="2">
        <f t="shared" si="31"/>
        <v>160.72019600000021</v>
      </c>
      <c r="F694" s="2">
        <f t="shared" si="32"/>
        <v>141.20746628419934</v>
      </c>
      <c r="I694" s="1">
        <v>44127</v>
      </c>
      <c r="J694">
        <v>11930.349609999999</v>
      </c>
    </row>
    <row r="695" spans="1:10" x14ac:dyDescent="0.25">
      <c r="A695">
        <v>693</v>
      </c>
      <c r="B695" s="1">
        <v>44215</v>
      </c>
      <c r="C695">
        <v>163073393</v>
      </c>
      <c r="D695">
        <f t="shared" si="30"/>
        <v>14521.150390000001</v>
      </c>
      <c r="E695" s="2">
        <f t="shared" si="31"/>
        <v>163.07339300000021</v>
      </c>
      <c r="F695" s="2">
        <f t="shared" si="32"/>
        <v>143.57900771074864</v>
      </c>
      <c r="I695" s="1">
        <v>44130</v>
      </c>
      <c r="J695">
        <v>11767.75</v>
      </c>
    </row>
    <row r="696" spans="1:10" x14ac:dyDescent="0.25">
      <c r="A696">
        <v>694</v>
      </c>
      <c r="B696" s="1">
        <v>44216</v>
      </c>
      <c r="C696">
        <v>164226399</v>
      </c>
      <c r="D696">
        <f t="shared" si="30"/>
        <v>14644.700199999999</v>
      </c>
      <c r="E696" s="2">
        <f t="shared" si="31"/>
        <v>164.22639900000021</v>
      </c>
      <c r="F696" s="2">
        <f t="shared" si="32"/>
        <v>144.8006160989427</v>
      </c>
      <c r="I696" s="1">
        <v>44131</v>
      </c>
      <c r="J696">
        <v>11889.400390000001</v>
      </c>
    </row>
    <row r="697" spans="1:10" x14ac:dyDescent="0.25">
      <c r="A697">
        <v>695</v>
      </c>
      <c r="B697" s="1">
        <v>44217</v>
      </c>
      <c r="C697">
        <v>163398908</v>
      </c>
      <c r="D697">
        <f t="shared" si="30"/>
        <v>14590.349609999999</v>
      </c>
      <c r="E697" s="2">
        <f t="shared" si="31"/>
        <v>163.3989080000002</v>
      </c>
      <c r="F697" s="2">
        <f t="shared" si="32"/>
        <v>144.26322039880122</v>
      </c>
      <c r="I697" s="1">
        <v>44132</v>
      </c>
      <c r="J697">
        <v>11729.599609999999</v>
      </c>
    </row>
    <row r="698" spans="1:10" x14ac:dyDescent="0.25">
      <c r="A698">
        <v>696</v>
      </c>
      <c r="B698" s="1">
        <v>44218</v>
      </c>
      <c r="C698">
        <v>161353166</v>
      </c>
      <c r="D698">
        <f t="shared" si="30"/>
        <v>14371.900390000001</v>
      </c>
      <c r="E698" s="2">
        <f t="shared" si="31"/>
        <v>161.35316600000019</v>
      </c>
      <c r="F698" s="2">
        <f t="shared" si="32"/>
        <v>142.10328668828845</v>
      </c>
      <c r="I698" s="1">
        <v>44133</v>
      </c>
      <c r="J698">
        <v>11670.799800000001</v>
      </c>
    </row>
    <row r="699" spans="1:10" x14ac:dyDescent="0.25">
      <c r="A699">
        <v>697</v>
      </c>
      <c r="B699" s="1">
        <v>44221</v>
      </c>
      <c r="C699">
        <v>159746660</v>
      </c>
      <c r="D699">
        <f t="shared" si="30"/>
        <v>14238.900390000001</v>
      </c>
      <c r="E699" s="2">
        <f t="shared" si="31"/>
        <v>159.74666000000019</v>
      </c>
      <c r="F699" s="2">
        <f t="shared" si="32"/>
        <v>140.78823880897718</v>
      </c>
      <c r="I699" s="1">
        <v>44134</v>
      </c>
      <c r="J699">
        <v>11642.400390000001</v>
      </c>
    </row>
    <row r="700" spans="1:10" x14ac:dyDescent="0.25">
      <c r="A700">
        <v>698</v>
      </c>
      <c r="B700" s="1">
        <v>44223</v>
      </c>
      <c r="C700">
        <v>156776188</v>
      </c>
      <c r="D700">
        <f t="shared" si="30"/>
        <v>13967.5</v>
      </c>
      <c r="E700" s="2">
        <f t="shared" si="31"/>
        <v>156.77618800000019</v>
      </c>
      <c r="F700" s="2">
        <f t="shared" si="32"/>
        <v>138.10474627278356</v>
      </c>
      <c r="I700" s="1">
        <v>44137</v>
      </c>
      <c r="J700">
        <v>11669.150390000001</v>
      </c>
    </row>
    <row r="701" spans="1:10" x14ac:dyDescent="0.25">
      <c r="A701">
        <v>699</v>
      </c>
      <c r="B701" s="1">
        <v>44224</v>
      </c>
      <c r="C701">
        <v>154323557</v>
      </c>
      <c r="D701">
        <f t="shared" si="30"/>
        <v>13817.549800000001</v>
      </c>
      <c r="E701" s="2">
        <f t="shared" si="31"/>
        <v>154.32355700000019</v>
      </c>
      <c r="F701" s="2">
        <f t="shared" si="32"/>
        <v>136.62210196817978</v>
      </c>
      <c r="I701" s="1">
        <v>44138</v>
      </c>
      <c r="J701">
        <v>11813.5</v>
      </c>
    </row>
    <row r="702" spans="1:10" x14ac:dyDescent="0.25">
      <c r="A702">
        <v>700</v>
      </c>
      <c r="B702" s="1">
        <v>44225</v>
      </c>
      <c r="C702">
        <v>152262735</v>
      </c>
      <c r="D702">
        <f t="shared" si="30"/>
        <v>13634.599609999999</v>
      </c>
      <c r="E702" s="2">
        <f t="shared" si="31"/>
        <v>152.26273500000019</v>
      </c>
      <c r="F702" s="2">
        <f t="shared" si="32"/>
        <v>134.81316768713393</v>
      </c>
      <c r="I702" s="1">
        <v>44139</v>
      </c>
      <c r="J702">
        <v>11908.5</v>
      </c>
    </row>
    <row r="703" spans="1:10" x14ac:dyDescent="0.25">
      <c r="A703">
        <v>701</v>
      </c>
      <c r="B703" s="1">
        <v>44228</v>
      </c>
      <c r="C703">
        <v>159678222</v>
      </c>
      <c r="D703">
        <f t="shared" si="30"/>
        <v>14281.200199999999</v>
      </c>
      <c r="E703" s="2">
        <f t="shared" si="31"/>
        <v>159.6782220000002</v>
      </c>
      <c r="F703" s="2">
        <f t="shared" si="32"/>
        <v>141.20648148142655</v>
      </c>
      <c r="I703" s="1">
        <v>44140</v>
      </c>
      <c r="J703">
        <v>12120.299800000001</v>
      </c>
    </row>
    <row r="704" spans="1:10" x14ac:dyDescent="0.25">
      <c r="A704">
        <v>702</v>
      </c>
      <c r="B704" s="1">
        <v>44229</v>
      </c>
      <c r="C704">
        <v>163408159</v>
      </c>
      <c r="D704">
        <f t="shared" si="30"/>
        <v>14647.849609999999</v>
      </c>
      <c r="E704" s="2">
        <f t="shared" si="31"/>
        <v>163.40815900000018</v>
      </c>
      <c r="F704" s="2">
        <f t="shared" si="32"/>
        <v>144.83175613609743</v>
      </c>
      <c r="I704" s="1">
        <v>44141</v>
      </c>
      <c r="J704">
        <v>12263.549800000001</v>
      </c>
    </row>
    <row r="705" spans="1:10" x14ac:dyDescent="0.25">
      <c r="A705">
        <v>703</v>
      </c>
      <c r="B705" s="1">
        <v>44230</v>
      </c>
      <c r="C705">
        <v>164329653</v>
      </c>
      <c r="D705">
        <f t="shared" si="30"/>
        <v>14789.950199999999</v>
      </c>
      <c r="E705" s="2">
        <f t="shared" si="31"/>
        <v>164.32965300000018</v>
      </c>
      <c r="F705" s="2">
        <f t="shared" si="32"/>
        <v>146.23678680924314</v>
      </c>
      <c r="I705" s="1">
        <v>44144</v>
      </c>
      <c r="J705">
        <v>12461.049800000001</v>
      </c>
    </row>
    <row r="706" spans="1:10" x14ac:dyDescent="0.25">
      <c r="A706">
        <v>704</v>
      </c>
      <c r="B706" s="1">
        <v>44231</v>
      </c>
      <c r="C706">
        <v>165529430</v>
      </c>
      <c r="D706">
        <f t="shared" si="30"/>
        <v>14895.650390000001</v>
      </c>
      <c r="E706" s="2">
        <f t="shared" si="31"/>
        <v>165.52943000000016</v>
      </c>
      <c r="F706" s="2">
        <f t="shared" si="32"/>
        <v>147.28190568670405</v>
      </c>
      <c r="I706" s="1">
        <v>44145</v>
      </c>
      <c r="J706">
        <v>12631.099609999999</v>
      </c>
    </row>
    <row r="707" spans="1:10" x14ac:dyDescent="0.25">
      <c r="A707">
        <v>705</v>
      </c>
      <c r="B707" s="1">
        <v>44232</v>
      </c>
      <c r="C707">
        <v>165593955</v>
      </c>
      <c r="D707">
        <f t="shared" ref="D707:D770" si="33">VLOOKUP(B707,$I$3:$J$1353,2,FALSE)</f>
        <v>14924.25</v>
      </c>
      <c r="E707" s="2">
        <f t="shared" si="31"/>
        <v>165.59395500000016</v>
      </c>
      <c r="F707" s="2">
        <f t="shared" si="32"/>
        <v>147.56468656249072</v>
      </c>
      <c r="I707" s="1">
        <v>44146</v>
      </c>
      <c r="J707">
        <v>12749.150390000001</v>
      </c>
    </row>
    <row r="708" spans="1:10" x14ac:dyDescent="0.25">
      <c r="A708">
        <v>706</v>
      </c>
      <c r="B708" s="1">
        <v>44235</v>
      </c>
      <c r="C708">
        <v>167277429</v>
      </c>
      <c r="D708">
        <f t="shared" si="33"/>
        <v>15115.799800000001</v>
      </c>
      <c r="E708" s="2">
        <f t="shared" ref="E708:E771" si="34">+C708/C707*E707</f>
        <v>167.27742900000018</v>
      </c>
      <c r="F708" s="2">
        <f t="shared" ref="F708:F771" si="35">+D708/D707*F707</f>
        <v>149.45865015852453</v>
      </c>
      <c r="I708" s="1">
        <v>44147</v>
      </c>
      <c r="J708">
        <v>12690.799800000001</v>
      </c>
    </row>
    <row r="709" spans="1:10" x14ac:dyDescent="0.25">
      <c r="A709">
        <v>707</v>
      </c>
      <c r="B709" s="1">
        <v>44236</v>
      </c>
      <c r="C709">
        <v>167054914</v>
      </c>
      <c r="D709">
        <f t="shared" si="33"/>
        <v>15109.299800000001</v>
      </c>
      <c r="E709" s="2">
        <f t="shared" si="34"/>
        <v>167.0549140000002</v>
      </c>
      <c r="F709" s="2">
        <f t="shared" si="35"/>
        <v>149.39438090126495</v>
      </c>
      <c r="I709" s="1">
        <v>44148</v>
      </c>
      <c r="J709">
        <v>12719.950199999999</v>
      </c>
    </row>
    <row r="710" spans="1:10" x14ac:dyDescent="0.25">
      <c r="A710">
        <v>708</v>
      </c>
      <c r="B710" s="1">
        <v>44237</v>
      </c>
      <c r="C710">
        <v>166832193</v>
      </c>
      <c r="D710">
        <f t="shared" si="33"/>
        <v>15106.5</v>
      </c>
      <c r="E710" s="2">
        <f t="shared" si="34"/>
        <v>166.83219300000019</v>
      </c>
      <c r="F710" s="2">
        <f t="shared" si="35"/>
        <v>149.36669766026873</v>
      </c>
      <c r="I710" s="1">
        <v>44149</v>
      </c>
      <c r="J710">
        <f>+J709</f>
        <v>12719.950199999999</v>
      </c>
    </row>
    <row r="711" spans="1:10" x14ac:dyDescent="0.25">
      <c r="A711">
        <v>709</v>
      </c>
      <c r="B711" s="1">
        <v>44238</v>
      </c>
      <c r="C711">
        <v>167590937</v>
      </c>
      <c r="D711">
        <f t="shared" si="33"/>
        <v>15173.299800000001</v>
      </c>
      <c r="E711" s="2">
        <f t="shared" si="34"/>
        <v>167.59093700000017</v>
      </c>
      <c r="F711" s="2">
        <f t="shared" si="35"/>
        <v>150.02718589582074</v>
      </c>
      <c r="I711" s="1">
        <v>44152</v>
      </c>
      <c r="J711">
        <v>12874.200199999999</v>
      </c>
    </row>
    <row r="712" spans="1:10" x14ac:dyDescent="0.25">
      <c r="A712">
        <v>710</v>
      </c>
      <c r="B712" s="1">
        <v>44239</v>
      </c>
      <c r="C712">
        <v>167486370</v>
      </c>
      <c r="D712">
        <f t="shared" si="33"/>
        <v>15163.299800000001</v>
      </c>
      <c r="E712" s="2">
        <f t="shared" si="34"/>
        <v>167.48637000000016</v>
      </c>
      <c r="F712" s="2">
        <f t="shared" si="35"/>
        <v>149.9283101154214</v>
      </c>
      <c r="I712" s="1">
        <v>44153</v>
      </c>
      <c r="J712">
        <v>12938.25</v>
      </c>
    </row>
    <row r="713" spans="1:10" x14ac:dyDescent="0.25">
      <c r="A713">
        <v>711</v>
      </c>
      <c r="B713" s="1">
        <v>44242</v>
      </c>
      <c r="C713">
        <v>169189047</v>
      </c>
      <c r="D713">
        <f t="shared" si="33"/>
        <v>15314.700199999999</v>
      </c>
      <c r="E713" s="2">
        <f t="shared" si="34"/>
        <v>169.18904700000016</v>
      </c>
      <c r="F713" s="2">
        <f t="shared" si="35"/>
        <v>151.42529338569867</v>
      </c>
      <c r="I713" s="1">
        <v>44154</v>
      </c>
      <c r="J713">
        <v>12771.700199999999</v>
      </c>
    </row>
    <row r="714" spans="1:10" x14ac:dyDescent="0.25">
      <c r="A714">
        <v>712</v>
      </c>
      <c r="B714" s="1">
        <v>44243</v>
      </c>
      <c r="C714">
        <v>168729751</v>
      </c>
      <c r="D714">
        <f t="shared" si="33"/>
        <v>15313.450199999999</v>
      </c>
      <c r="E714" s="2">
        <f t="shared" si="34"/>
        <v>168.72975100000016</v>
      </c>
      <c r="F714" s="2">
        <f t="shared" si="35"/>
        <v>151.41293391314875</v>
      </c>
      <c r="I714" s="1">
        <v>44155</v>
      </c>
      <c r="J714">
        <v>12859.049800000001</v>
      </c>
    </row>
    <row r="715" spans="1:10" x14ac:dyDescent="0.25">
      <c r="A715">
        <v>713</v>
      </c>
      <c r="B715" s="1">
        <v>44244</v>
      </c>
      <c r="C715">
        <v>167340252</v>
      </c>
      <c r="D715">
        <f t="shared" si="33"/>
        <v>15208.900390000001</v>
      </c>
      <c r="E715" s="2">
        <f t="shared" si="34"/>
        <v>167.34025200000016</v>
      </c>
      <c r="F715" s="2">
        <f t="shared" si="35"/>
        <v>150.37918950771345</v>
      </c>
      <c r="I715" s="1">
        <v>44158</v>
      </c>
      <c r="J715">
        <v>12926.450199999999</v>
      </c>
    </row>
    <row r="716" spans="1:10" x14ac:dyDescent="0.25">
      <c r="A716">
        <v>714</v>
      </c>
      <c r="B716" s="1">
        <v>44245</v>
      </c>
      <c r="C716">
        <v>165661431</v>
      </c>
      <c r="D716">
        <f t="shared" si="33"/>
        <v>15118.950199999999</v>
      </c>
      <c r="E716" s="2">
        <f t="shared" si="34"/>
        <v>165.66143100000016</v>
      </c>
      <c r="F716" s="2">
        <f t="shared" si="35"/>
        <v>149.48979998438151</v>
      </c>
      <c r="I716" s="1">
        <v>44159</v>
      </c>
      <c r="J716">
        <v>13055.150390000001</v>
      </c>
    </row>
    <row r="717" spans="1:10" x14ac:dyDescent="0.25">
      <c r="A717">
        <v>715</v>
      </c>
      <c r="B717" s="1">
        <v>44246</v>
      </c>
      <c r="C717">
        <v>164732552</v>
      </c>
      <c r="D717">
        <f t="shared" si="33"/>
        <v>14981.75</v>
      </c>
      <c r="E717" s="2">
        <f t="shared" si="34"/>
        <v>164.73255200000017</v>
      </c>
      <c r="F717" s="2">
        <f t="shared" si="35"/>
        <v>148.13322229978692</v>
      </c>
      <c r="I717" s="1">
        <v>44160</v>
      </c>
      <c r="J717">
        <v>12858.400390000001</v>
      </c>
    </row>
    <row r="718" spans="1:10" x14ac:dyDescent="0.25">
      <c r="A718">
        <v>716</v>
      </c>
      <c r="B718" s="1">
        <v>44249</v>
      </c>
      <c r="C718">
        <v>161610903</v>
      </c>
      <c r="D718">
        <f t="shared" si="33"/>
        <v>14675.700199999999</v>
      </c>
      <c r="E718" s="2">
        <f t="shared" si="34"/>
        <v>161.61090300000015</v>
      </c>
      <c r="F718" s="2">
        <f t="shared" si="35"/>
        <v>145.10713101818061</v>
      </c>
      <c r="I718" s="1">
        <v>44161</v>
      </c>
      <c r="J718">
        <v>12987</v>
      </c>
    </row>
    <row r="719" spans="1:10" x14ac:dyDescent="0.25">
      <c r="A719">
        <v>717</v>
      </c>
      <c r="B719" s="1">
        <v>44250</v>
      </c>
      <c r="C719">
        <v>161158991</v>
      </c>
      <c r="D719">
        <f t="shared" si="33"/>
        <v>14707.799800000001</v>
      </c>
      <c r="E719" s="2">
        <f t="shared" si="34"/>
        <v>161.15899100000016</v>
      </c>
      <c r="F719" s="2">
        <f t="shared" si="35"/>
        <v>145.42451831823129</v>
      </c>
      <c r="I719" s="1">
        <v>44162</v>
      </c>
      <c r="J719">
        <v>12968.950199999999</v>
      </c>
    </row>
    <row r="720" spans="1:10" x14ac:dyDescent="0.25">
      <c r="A720">
        <v>718</v>
      </c>
      <c r="B720" s="1">
        <v>44251</v>
      </c>
      <c r="C720">
        <v>164142688</v>
      </c>
      <c r="D720">
        <f t="shared" si="33"/>
        <v>14982</v>
      </c>
      <c r="E720" s="2">
        <f t="shared" si="34"/>
        <v>164.14268800000016</v>
      </c>
      <c r="F720" s="2">
        <f t="shared" si="35"/>
        <v>148.13569419429692</v>
      </c>
      <c r="I720" s="1">
        <v>44166</v>
      </c>
      <c r="J720">
        <v>13109.049800000001</v>
      </c>
    </row>
    <row r="721" spans="1:10" x14ac:dyDescent="0.25">
      <c r="A721">
        <v>719</v>
      </c>
      <c r="B721" s="1">
        <v>44252</v>
      </c>
      <c r="C721">
        <v>164594532</v>
      </c>
      <c r="D721">
        <f t="shared" si="33"/>
        <v>15097.349609999999</v>
      </c>
      <c r="E721" s="2">
        <f t="shared" si="34"/>
        <v>164.59453200000019</v>
      </c>
      <c r="F721" s="2">
        <f t="shared" si="35"/>
        <v>149.27622246504791</v>
      </c>
      <c r="I721" s="1">
        <v>44167</v>
      </c>
      <c r="J721">
        <v>13113.75</v>
      </c>
    </row>
    <row r="722" spans="1:10" x14ac:dyDescent="0.25">
      <c r="A722">
        <v>720</v>
      </c>
      <c r="B722" s="1">
        <v>44253</v>
      </c>
      <c r="C722">
        <v>158500865</v>
      </c>
      <c r="D722">
        <f t="shared" si="33"/>
        <v>14529.150390000001</v>
      </c>
      <c r="E722" s="2">
        <f t="shared" si="34"/>
        <v>158.50086500000018</v>
      </c>
      <c r="F722" s="2">
        <f t="shared" si="35"/>
        <v>143.65810833506808</v>
      </c>
      <c r="I722" s="1">
        <v>44168</v>
      </c>
      <c r="J722">
        <v>13133.900390000001</v>
      </c>
    </row>
    <row r="723" spans="1:10" x14ac:dyDescent="0.25">
      <c r="A723">
        <v>721</v>
      </c>
      <c r="B723" s="1">
        <v>44256</v>
      </c>
      <c r="C723">
        <v>160283674</v>
      </c>
      <c r="D723">
        <f t="shared" si="33"/>
        <v>14761.549800000001</v>
      </c>
      <c r="E723" s="2">
        <f t="shared" si="34"/>
        <v>160.28367400000019</v>
      </c>
      <c r="F723" s="2">
        <f t="shared" si="35"/>
        <v>145.95597563787777</v>
      </c>
      <c r="I723" s="1">
        <v>44169</v>
      </c>
      <c r="J723">
        <v>13258.549800000001</v>
      </c>
    </row>
    <row r="724" spans="1:10" x14ac:dyDescent="0.25">
      <c r="A724">
        <v>722</v>
      </c>
      <c r="B724" s="1">
        <v>44257</v>
      </c>
      <c r="C724">
        <v>161854924</v>
      </c>
      <c r="D724">
        <f t="shared" si="33"/>
        <v>14919.099609999999</v>
      </c>
      <c r="E724" s="2">
        <f t="shared" si="34"/>
        <v>161.85492400000021</v>
      </c>
      <c r="F724" s="2">
        <f t="shared" si="35"/>
        <v>147.51376167942959</v>
      </c>
      <c r="I724" s="1">
        <v>44172</v>
      </c>
      <c r="J724">
        <v>13355.75</v>
      </c>
    </row>
    <row r="725" spans="1:10" x14ac:dyDescent="0.25">
      <c r="A725">
        <v>723</v>
      </c>
      <c r="B725" s="1">
        <v>44258</v>
      </c>
      <c r="C725">
        <v>165775663</v>
      </c>
      <c r="D725">
        <f t="shared" si="33"/>
        <v>15245.599609999999</v>
      </c>
      <c r="E725" s="2">
        <f t="shared" si="34"/>
        <v>165.77566300000024</v>
      </c>
      <c r="F725" s="2">
        <f t="shared" si="35"/>
        <v>150.74205590946818</v>
      </c>
      <c r="I725" s="1">
        <v>44173</v>
      </c>
      <c r="J725">
        <v>13392.950199999999</v>
      </c>
    </row>
    <row r="726" spans="1:10" x14ac:dyDescent="0.25">
      <c r="A726">
        <v>724</v>
      </c>
      <c r="B726" s="1">
        <v>44259</v>
      </c>
      <c r="C726">
        <v>163869766</v>
      </c>
      <c r="D726">
        <f t="shared" si="33"/>
        <v>15080.75</v>
      </c>
      <c r="E726" s="2">
        <f t="shared" si="34"/>
        <v>163.86976600000023</v>
      </c>
      <c r="F726" s="2">
        <f t="shared" si="35"/>
        <v>149.11209252574045</v>
      </c>
      <c r="I726" s="1">
        <v>44174</v>
      </c>
      <c r="J726">
        <v>13529.099609999999</v>
      </c>
    </row>
    <row r="727" spans="1:10" x14ac:dyDescent="0.25">
      <c r="A727">
        <v>725</v>
      </c>
      <c r="B727" s="1">
        <v>44260</v>
      </c>
      <c r="C727">
        <v>162558452</v>
      </c>
      <c r="D727">
        <f t="shared" si="33"/>
        <v>14938.099609999999</v>
      </c>
      <c r="E727" s="2">
        <f t="shared" si="34"/>
        <v>162.55845200000022</v>
      </c>
      <c r="F727" s="2">
        <f t="shared" si="35"/>
        <v>147.70162566218838</v>
      </c>
      <c r="I727" s="1">
        <v>44175</v>
      </c>
      <c r="J727">
        <v>13478.299800000001</v>
      </c>
    </row>
    <row r="728" spans="1:10" x14ac:dyDescent="0.25">
      <c r="A728">
        <v>726</v>
      </c>
      <c r="B728" s="1">
        <v>44263</v>
      </c>
      <c r="C728">
        <v>162223049</v>
      </c>
      <c r="D728">
        <f t="shared" si="33"/>
        <v>14956.200199999999</v>
      </c>
      <c r="E728" s="2">
        <f t="shared" si="34"/>
        <v>162.2230490000002</v>
      </c>
      <c r="F728" s="2">
        <f t="shared" si="35"/>
        <v>147.88059665838225</v>
      </c>
      <c r="I728" s="1">
        <v>44176</v>
      </c>
      <c r="J728">
        <v>13513.849609999999</v>
      </c>
    </row>
    <row r="729" spans="1:10" x14ac:dyDescent="0.25">
      <c r="A729">
        <v>727</v>
      </c>
      <c r="B729" s="1">
        <v>44264</v>
      </c>
      <c r="C729">
        <v>164598989</v>
      </c>
      <c r="D729">
        <f t="shared" si="33"/>
        <v>15098.400390000001</v>
      </c>
      <c r="E729" s="2">
        <f t="shared" si="34"/>
        <v>164.59898900000022</v>
      </c>
      <c r="F729" s="2">
        <f t="shared" si="35"/>
        <v>149.28661213430075</v>
      </c>
      <c r="I729" s="1">
        <v>44179</v>
      </c>
      <c r="J729">
        <v>13558.150390000001</v>
      </c>
    </row>
    <row r="730" spans="1:10" x14ac:dyDescent="0.25">
      <c r="A730">
        <v>728</v>
      </c>
      <c r="B730" s="1">
        <v>44265</v>
      </c>
      <c r="C730">
        <v>165100450</v>
      </c>
      <c r="D730">
        <f t="shared" si="33"/>
        <v>15174.799800000001</v>
      </c>
      <c r="E730" s="2">
        <f t="shared" si="34"/>
        <v>165.10045000000022</v>
      </c>
      <c r="F730" s="2">
        <f t="shared" si="35"/>
        <v>150.04201726288071</v>
      </c>
      <c r="I730" s="1">
        <v>44180</v>
      </c>
      <c r="J730">
        <v>13567.849609999999</v>
      </c>
    </row>
    <row r="731" spans="1:10" x14ac:dyDescent="0.25">
      <c r="A731">
        <v>729</v>
      </c>
      <c r="B731" s="1">
        <v>44267</v>
      </c>
      <c r="C731">
        <v>163626344</v>
      </c>
      <c r="D731">
        <f t="shared" si="33"/>
        <v>15030.950199999999</v>
      </c>
      <c r="E731" s="2">
        <f t="shared" si="34"/>
        <v>163.62634400000022</v>
      </c>
      <c r="F731" s="2">
        <f t="shared" si="35"/>
        <v>148.61969311686735</v>
      </c>
      <c r="I731" s="1">
        <v>44181</v>
      </c>
      <c r="J731">
        <v>13682.700199999999</v>
      </c>
    </row>
    <row r="732" spans="1:10" x14ac:dyDescent="0.25">
      <c r="A732">
        <v>730</v>
      </c>
      <c r="B732" s="1">
        <v>44270</v>
      </c>
      <c r="C732">
        <v>162493458</v>
      </c>
      <c r="D732">
        <f t="shared" si="33"/>
        <v>14929.5</v>
      </c>
      <c r="E732" s="2">
        <f t="shared" si="34"/>
        <v>162.4934580000002</v>
      </c>
      <c r="F732" s="2">
        <f t="shared" si="35"/>
        <v>147.61659634720041</v>
      </c>
      <c r="I732" s="1">
        <v>44182</v>
      </c>
      <c r="J732">
        <v>13740.700199999999</v>
      </c>
    </row>
    <row r="733" spans="1:10" x14ac:dyDescent="0.25">
      <c r="A733">
        <v>731</v>
      </c>
      <c r="B733" s="1">
        <v>44271</v>
      </c>
      <c r="C733">
        <v>162540366</v>
      </c>
      <c r="D733">
        <f t="shared" si="33"/>
        <v>14910.450199999999</v>
      </c>
      <c r="E733" s="2">
        <f t="shared" si="34"/>
        <v>162.5403660000002</v>
      </c>
      <c r="F733" s="2">
        <f t="shared" si="35"/>
        <v>147.42823996305526</v>
      </c>
      <c r="I733" s="1">
        <v>44183</v>
      </c>
      <c r="J733">
        <v>13760.549800000001</v>
      </c>
    </row>
    <row r="734" spans="1:10" x14ac:dyDescent="0.25">
      <c r="A734">
        <v>732</v>
      </c>
      <c r="B734" s="1">
        <v>44272</v>
      </c>
      <c r="C734">
        <v>161523568</v>
      </c>
      <c r="D734">
        <f t="shared" si="33"/>
        <v>14721.299800000001</v>
      </c>
      <c r="E734" s="2">
        <f t="shared" si="34"/>
        <v>161.52356800000021</v>
      </c>
      <c r="F734" s="2">
        <f t="shared" si="35"/>
        <v>145.55800062177047</v>
      </c>
      <c r="I734" s="1">
        <v>44186</v>
      </c>
      <c r="J734">
        <v>13328.400390000001</v>
      </c>
    </row>
    <row r="735" spans="1:10" x14ac:dyDescent="0.25">
      <c r="A735">
        <v>733</v>
      </c>
      <c r="B735" s="1">
        <v>44273</v>
      </c>
      <c r="C735">
        <v>159655395</v>
      </c>
      <c r="D735">
        <f t="shared" si="33"/>
        <v>14557.849609999999</v>
      </c>
      <c r="E735" s="2">
        <f t="shared" si="34"/>
        <v>159.6553950000002</v>
      </c>
      <c r="F735" s="2">
        <f t="shared" si="35"/>
        <v>143.94187411250337</v>
      </c>
      <c r="I735" s="1">
        <v>44187</v>
      </c>
      <c r="J735">
        <v>13466.299800000001</v>
      </c>
    </row>
    <row r="736" spans="1:10" x14ac:dyDescent="0.25">
      <c r="A736">
        <v>734</v>
      </c>
      <c r="B736" s="1">
        <v>44274</v>
      </c>
      <c r="C736">
        <v>161832336</v>
      </c>
      <c r="D736">
        <f t="shared" si="33"/>
        <v>14744</v>
      </c>
      <c r="E736" s="2">
        <f t="shared" si="34"/>
        <v>161.8323360000002</v>
      </c>
      <c r="F736" s="2">
        <f t="shared" si="35"/>
        <v>145.78245062079262</v>
      </c>
      <c r="I736" s="1">
        <v>44188</v>
      </c>
      <c r="J736">
        <v>13601.099609999999</v>
      </c>
    </row>
    <row r="737" spans="1:10" x14ac:dyDescent="0.25">
      <c r="A737">
        <v>735</v>
      </c>
      <c r="B737" s="1">
        <v>44277</v>
      </c>
      <c r="C737">
        <v>162022998</v>
      </c>
      <c r="D737">
        <f t="shared" si="33"/>
        <v>14736.400390000001</v>
      </c>
      <c r="E737" s="2">
        <f t="shared" si="34"/>
        <v>162.0229980000002</v>
      </c>
      <c r="F737" s="2">
        <f t="shared" si="35"/>
        <v>145.70730888384455</v>
      </c>
      <c r="I737" s="1">
        <v>44189</v>
      </c>
      <c r="J737">
        <v>13749.25</v>
      </c>
    </row>
    <row r="738" spans="1:10" x14ac:dyDescent="0.25">
      <c r="A738">
        <v>736</v>
      </c>
      <c r="B738" s="1">
        <v>44278</v>
      </c>
      <c r="C738">
        <v>162609999</v>
      </c>
      <c r="D738">
        <f t="shared" si="33"/>
        <v>14814.75</v>
      </c>
      <c r="E738" s="2">
        <f t="shared" si="34"/>
        <v>162.60999900000022</v>
      </c>
      <c r="F738" s="2">
        <f t="shared" si="35"/>
        <v>146.48199676711798</v>
      </c>
      <c r="I738" s="1">
        <v>44193</v>
      </c>
      <c r="J738">
        <v>13873.200199999999</v>
      </c>
    </row>
    <row r="739" spans="1:10" x14ac:dyDescent="0.25">
      <c r="A739">
        <v>737</v>
      </c>
      <c r="B739" s="1">
        <v>44279</v>
      </c>
      <c r="C739">
        <v>159850998</v>
      </c>
      <c r="D739">
        <f t="shared" si="33"/>
        <v>14549.400390000001</v>
      </c>
      <c r="E739" s="2">
        <f t="shared" si="34"/>
        <v>159.85099800000023</v>
      </c>
      <c r="F739" s="2">
        <f t="shared" si="35"/>
        <v>143.85833179037684</v>
      </c>
      <c r="I739" s="1">
        <v>44194</v>
      </c>
      <c r="J739">
        <v>13932.599609999999</v>
      </c>
    </row>
    <row r="740" spans="1:10" x14ac:dyDescent="0.25">
      <c r="A740">
        <v>738</v>
      </c>
      <c r="B740" s="1">
        <v>44280</v>
      </c>
      <c r="C740">
        <v>157503403</v>
      </c>
      <c r="D740">
        <f t="shared" si="33"/>
        <v>14324.900390000001</v>
      </c>
      <c r="E740" s="2">
        <f t="shared" si="34"/>
        <v>157.50340300000022</v>
      </c>
      <c r="F740" s="2">
        <f t="shared" si="35"/>
        <v>141.63857052041155</v>
      </c>
      <c r="I740" s="1">
        <v>44195</v>
      </c>
      <c r="J740">
        <v>13981.950199999999</v>
      </c>
    </row>
    <row r="741" spans="1:10" x14ac:dyDescent="0.25">
      <c r="A741">
        <v>739</v>
      </c>
      <c r="B741" s="1">
        <v>44281</v>
      </c>
      <c r="C741">
        <v>159252741</v>
      </c>
      <c r="D741">
        <f t="shared" si="33"/>
        <v>14507.299800000001</v>
      </c>
      <c r="E741" s="2">
        <f t="shared" si="34"/>
        <v>159.25274100000021</v>
      </c>
      <c r="F741" s="2">
        <f t="shared" si="35"/>
        <v>143.44205892122454</v>
      </c>
      <c r="I741" s="1">
        <v>44196</v>
      </c>
      <c r="J741">
        <v>13981.75</v>
      </c>
    </row>
    <row r="742" spans="1:10" x14ac:dyDescent="0.25">
      <c r="A742">
        <v>740</v>
      </c>
      <c r="B742" s="1">
        <v>44285</v>
      </c>
      <c r="C742">
        <v>163148130</v>
      </c>
      <c r="D742">
        <f t="shared" si="33"/>
        <v>14845.099609999999</v>
      </c>
      <c r="E742" s="2">
        <f t="shared" si="34"/>
        <v>163.14813000000021</v>
      </c>
      <c r="F742" s="2">
        <f t="shared" si="35"/>
        <v>146.78208090447455</v>
      </c>
      <c r="I742" s="1">
        <v>44197</v>
      </c>
      <c r="J742">
        <v>14018.5</v>
      </c>
    </row>
    <row r="743" spans="1:10" x14ac:dyDescent="0.25">
      <c r="A743">
        <v>741</v>
      </c>
      <c r="B743" s="1">
        <v>44286</v>
      </c>
      <c r="C743">
        <v>163148130</v>
      </c>
      <c r="D743">
        <f t="shared" si="33"/>
        <v>14690.700199999999</v>
      </c>
      <c r="E743" s="2">
        <f t="shared" si="34"/>
        <v>163.14813000000021</v>
      </c>
      <c r="F743" s="2">
        <f t="shared" si="35"/>
        <v>145.25544468877973</v>
      </c>
      <c r="I743" s="1">
        <v>44200</v>
      </c>
      <c r="J743">
        <v>14132.900390000001</v>
      </c>
    </row>
    <row r="744" spans="1:10" x14ac:dyDescent="0.25">
      <c r="A744">
        <v>742</v>
      </c>
      <c r="B744" s="1">
        <v>44287</v>
      </c>
      <c r="C744">
        <v>164860767</v>
      </c>
      <c r="D744">
        <f t="shared" si="33"/>
        <v>14867.349609999999</v>
      </c>
      <c r="E744" s="2">
        <f t="shared" si="34"/>
        <v>164.86076700000024</v>
      </c>
      <c r="F744" s="2">
        <f t="shared" si="35"/>
        <v>147.0020795158631</v>
      </c>
      <c r="I744" s="1">
        <v>44201</v>
      </c>
      <c r="J744">
        <v>14199.5</v>
      </c>
    </row>
    <row r="745" spans="1:10" x14ac:dyDescent="0.25">
      <c r="A745">
        <v>743</v>
      </c>
      <c r="B745" s="1">
        <v>44291</v>
      </c>
      <c r="C745">
        <v>161340199</v>
      </c>
      <c r="D745">
        <f t="shared" si="33"/>
        <v>14637.799800000001</v>
      </c>
      <c r="E745" s="2">
        <f t="shared" si="34"/>
        <v>161.34019900000024</v>
      </c>
      <c r="F745" s="2">
        <f t="shared" si="35"/>
        <v>144.732387855436</v>
      </c>
      <c r="I745" s="1">
        <v>44202</v>
      </c>
      <c r="J745">
        <v>14146.25</v>
      </c>
    </row>
    <row r="746" spans="1:10" x14ac:dyDescent="0.25">
      <c r="A746">
        <v>744</v>
      </c>
      <c r="B746" s="1">
        <v>44292</v>
      </c>
      <c r="C746">
        <v>161622230</v>
      </c>
      <c r="D746">
        <f t="shared" si="33"/>
        <v>14683.5</v>
      </c>
      <c r="E746" s="2">
        <f t="shared" si="34"/>
        <v>161.62223000000023</v>
      </c>
      <c r="F746" s="2">
        <f t="shared" si="35"/>
        <v>145.18425214937662</v>
      </c>
      <c r="I746" s="1">
        <v>44203</v>
      </c>
      <c r="J746">
        <v>14137.349609999999</v>
      </c>
    </row>
    <row r="747" spans="1:10" x14ac:dyDescent="0.25">
      <c r="A747">
        <v>745</v>
      </c>
      <c r="B747" s="1">
        <v>44293</v>
      </c>
      <c r="C747">
        <v>163333739</v>
      </c>
      <c r="D747">
        <f t="shared" si="33"/>
        <v>14819.049800000001</v>
      </c>
      <c r="E747" s="2">
        <f t="shared" si="34"/>
        <v>163.33373900000024</v>
      </c>
      <c r="F747" s="2">
        <f t="shared" si="35"/>
        <v>146.52451137517414</v>
      </c>
      <c r="I747" s="1">
        <v>44204</v>
      </c>
      <c r="J747">
        <v>14347.25</v>
      </c>
    </row>
    <row r="748" spans="1:10" x14ac:dyDescent="0.25">
      <c r="A748">
        <v>746</v>
      </c>
      <c r="B748" s="1">
        <v>44294</v>
      </c>
      <c r="C748">
        <v>163317665</v>
      </c>
      <c r="D748">
        <f t="shared" si="33"/>
        <v>14873.799800000001</v>
      </c>
      <c r="E748" s="2">
        <f t="shared" si="34"/>
        <v>163.31766500000023</v>
      </c>
      <c r="F748" s="2">
        <f t="shared" si="35"/>
        <v>147.06585627286054</v>
      </c>
      <c r="I748" s="1">
        <v>44207</v>
      </c>
      <c r="J748">
        <v>14484.75</v>
      </c>
    </row>
    <row r="749" spans="1:10" x14ac:dyDescent="0.25">
      <c r="A749">
        <v>747</v>
      </c>
      <c r="B749" s="1">
        <v>44295</v>
      </c>
      <c r="C749">
        <v>162804466</v>
      </c>
      <c r="D749">
        <f t="shared" si="33"/>
        <v>14834.849609999999</v>
      </c>
      <c r="E749" s="2">
        <f t="shared" si="34"/>
        <v>162.80446600000022</v>
      </c>
      <c r="F749" s="2">
        <f t="shared" si="35"/>
        <v>146.68073322956525</v>
      </c>
      <c r="I749" s="1">
        <v>44208</v>
      </c>
      <c r="J749">
        <v>14563.450199999999</v>
      </c>
    </row>
    <row r="750" spans="1:10" x14ac:dyDescent="0.25">
      <c r="A750">
        <v>748</v>
      </c>
      <c r="B750" s="1">
        <v>44298</v>
      </c>
      <c r="C750">
        <v>156821010</v>
      </c>
      <c r="D750">
        <f t="shared" si="33"/>
        <v>14310.799800000001</v>
      </c>
      <c r="E750" s="2">
        <f t="shared" si="34"/>
        <v>156.8210100000002</v>
      </c>
      <c r="F750" s="2">
        <f t="shared" si="35"/>
        <v>141.49914983637748</v>
      </c>
      <c r="I750" s="1">
        <v>44209</v>
      </c>
      <c r="J750">
        <v>14564.849609999999</v>
      </c>
    </row>
    <row r="751" spans="1:10" x14ac:dyDescent="0.25">
      <c r="A751">
        <v>749</v>
      </c>
      <c r="B751" s="1">
        <v>44299</v>
      </c>
      <c r="C751">
        <v>158999656</v>
      </c>
      <c r="D751">
        <f t="shared" si="33"/>
        <v>14504.799800000001</v>
      </c>
      <c r="E751" s="2">
        <f t="shared" si="34"/>
        <v>158.99965600000021</v>
      </c>
      <c r="F751" s="2">
        <f t="shared" si="35"/>
        <v>143.41733997612477</v>
      </c>
      <c r="I751" s="1">
        <v>44210</v>
      </c>
      <c r="J751">
        <v>14595.599609999999</v>
      </c>
    </row>
    <row r="752" spans="1:10" x14ac:dyDescent="0.25">
      <c r="A752">
        <v>750</v>
      </c>
      <c r="B752" s="1">
        <v>44301</v>
      </c>
      <c r="C752">
        <v>160091784</v>
      </c>
      <c r="D752">
        <f t="shared" si="33"/>
        <v>14581.450199999999</v>
      </c>
      <c r="E752" s="2">
        <f t="shared" si="34"/>
        <v>160.09178400000025</v>
      </c>
      <c r="F752" s="2">
        <f t="shared" si="35"/>
        <v>144.17522678791696</v>
      </c>
      <c r="I752" s="1">
        <v>44211</v>
      </c>
      <c r="J752">
        <v>14433.700199999999</v>
      </c>
    </row>
    <row r="753" spans="1:10" x14ac:dyDescent="0.25">
      <c r="A753">
        <v>751</v>
      </c>
      <c r="B753" s="1">
        <v>44302</v>
      </c>
      <c r="C753">
        <v>159354632</v>
      </c>
      <c r="D753">
        <f t="shared" si="33"/>
        <v>14617.849609999999</v>
      </c>
      <c r="E753" s="2">
        <f t="shared" si="34"/>
        <v>159.35463200000024</v>
      </c>
      <c r="F753" s="2">
        <f t="shared" si="35"/>
        <v>144.53512879489952</v>
      </c>
      <c r="I753" s="1">
        <v>44214</v>
      </c>
      <c r="J753">
        <v>14281.299800000001</v>
      </c>
    </row>
    <row r="754" spans="1:10" x14ac:dyDescent="0.25">
      <c r="A754">
        <v>752</v>
      </c>
      <c r="B754" s="1">
        <v>44305</v>
      </c>
      <c r="C754">
        <v>156563134</v>
      </c>
      <c r="D754">
        <f t="shared" si="33"/>
        <v>14359.450199999999</v>
      </c>
      <c r="E754" s="2">
        <f t="shared" si="34"/>
        <v>156.56313400000022</v>
      </c>
      <c r="F754" s="2">
        <f t="shared" si="35"/>
        <v>141.98018446305153</v>
      </c>
      <c r="I754" s="1">
        <v>44215</v>
      </c>
      <c r="J754">
        <v>14521.150390000001</v>
      </c>
    </row>
    <row r="755" spans="1:10" x14ac:dyDescent="0.25">
      <c r="A755">
        <v>753</v>
      </c>
      <c r="B755" s="1">
        <v>44306</v>
      </c>
      <c r="C755">
        <v>155649017</v>
      </c>
      <c r="D755">
        <f t="shared" si="33"/>
        <v>14296.400390000001</v>
      </c>
      <c r="E755" s="2">
        <f t="shared" si="34"/>
        <v>155.64901700000021</v>
      </c>
      <c r="F755" s="2">
        <f t="shared" si="35"/>
        <v>141.3567745462735</v>
      </c>
      <c r="I755" s="1">
        <v>44216</v>
      </c>
      <c r="J755">
        <v>14644.700199999999</v>
      </c>
    </row>
    <row r="756" spans="1:10" x14ac:dyDescent="0.25">
      <c r="A756">
        <v>754</v>
      </c>
      <c r="B756" s="1">
        <v>44308</v>
      </c>
      <c r="C756">
        <v>157468796</v>
      </c>
      <c r="D756">
        <f t="shared" si="33"/>
        <v>14406.150390000001</v>
      </c>
      <c r="E756" s="2">
        <f t="shared" si="34"/>
        <v>157.46879600000022</v>
      </c>
      <c r="F756" s="2">
        <f t="shared" si="35"/>
        <v>142.44193623615629</v>
      </c>
      <c r="I756" s="1">
        <v>44217</v>
      </c>
      <c r="J756">
        <v>14590.349609999999</v>
      </c>
    </row>
    <row r="757" spans="1:10" x14ac:dyDescent="0.25">
      <c r="A757">
        <v>755</v>
      </c>
      <c r="B757" s="1">
        <v>44309</v>
      </c>
      <c r="C757">
        <v>156591006</v>
      </c>
      <c r="D757">
        <f t="shared" si="33"/>
        <v>14341.349609999999</v>
      </c>
      <c r="E757" s="2">
        <f t="shared" si="34"/>
        <v>156.59100600000022</v>
      </c>
      <c r="F757" s="2">
        <f t="shared" si="35"/>
        <v>141.80121346685766</v>
      </c>
      <c r="I757" s="1">
        <v>44218</v>
      </c>
      <c r="J757">
        <v>14371.900390000001</v>
      </c>
    </row>
    <row r="758" spans="1:10" x14ac:dyDescent="0.25">
      <c r="A758">
        <v>756</v>
      </c>
      <c r="B758" s="1">
        <v>44312</v>
      </c>
      <c r="C758">
        <v>158668584</v>
      </c>
      <c r="D758">
        <f t="shared" si="33"/>
        <v>14485</v>
      </c>
      <c r="E758" s="2">
        <f t="shared" si="34"/>
        <v>158.66858400000021</v>
      </c>
      <c r="F758" s="2">
        <f t="shared" si="35"/>
        <v>143.22156790844969</v>
      </c>
      <c r="I758" s="1">
        <v>44221</v>
      </c>
      <c r="J758">
        <v>14238.900390000001</v>
      </c>
    </row>
    <row r="759" spans="1:10" x14ac:dyDescent="0.25">
      <c r="A759">
        <v>757</v>
      </c>
      <c r="B759" s="1">
        <v>44313</v>
      </c>
      <c r="C759">
        <v>160783169</v>
      </c>
      <c r="D759">
        <f t="shared" si="33"/>
        <v>14653.049800000001</v>
      </c>
      <c r="E759" s="2">
        <f t="shared" si="34"/>
        <v>160.78316900000021</v>
      </c>
      <c r="F759" s="2">
        <f t="shared" si="35"/>
        <v>144.88317342054506</v>
      </c>
      <c r="I759" s="1">
        <v>44223</v>
      </c>
      <c r="J759">
        <v>13967.5</v>
      </c>
    </row>
    <row r="760" spans="1:10" x14ac:dyDescent="0.25">
      <c r="A760">
        <v>758</v>
      </c>
      <c r="B760" s="1">
        <v>44314</v>
      </c>
      <c r="C760">
        <v>164863997</v>
      </c>
      <c r="D760">
        <f t="shared" si="33"/>
        <v>14864.549800000001</v>
      </c>
      <c r="E760" s="2">
        <f t="shared" si="34"/>
        <v>164.86399700000021</v>
      </c>
      <c r="F760" s="2">
        <f t="shared" si="35"/>
        <v>146.97439617599119</v>
      </c>
      <c r="I760" s="1">
        <v>44224</v>
      </c>
      <c r="J760">
        <v>13817.549800000001</v>
      </c>
    </row>
    <row r="761" spans="1:10" x14ac:dyDescent="0.25">
      <c r="A761">
        <v>759</v>
      </c>
      <c r="B761" s="1">
        <v>44315</v>
      </c>
      <c r="C761">
        <v>165161284</v>
      </c>
      <c r="D761">
        <f t="shared" si="33"/>
        <v>14894.900390000001</v>
      </c>
      <c r="E761" s="2">
        <f t="shared" si="34"/>
        <v>165.16128400000022</v>
      </c>
      <c r="F761" s="2">
        <f t="shared" si="35"/>
        <v>147.27449000317424</v>
      </c>
      <c r="I761" s="1">
        <v>44225</v>
      </c>
      <c r="J761">
        <v>13634.599609999999</v>
      </c>
    </row>
    <row r="762" spans="1:10" x14ac:dyDescent="0.25">
      <c r="A762">
        <v>760</v>
      </c>
      <c r="B762" s="1">
        <v>44316</v>
      </c>
      <c r="C762">
        <v>161214850</v>
      </c>
      <c r="D762">
        <f t="shared" si="33"/>
        <v>14631.099609999999</v>
      </c>
      <c r="E762" s="2">
        <f t="shared" si="34"/>
        <v>161.21485000000021</v>
      </c>
      <c r="F762" s="2">
        <f t="shared" si="35"/>
        <v>144.66613920392865</v>
      </c>
      <c r="I762" s="1">
        <v>44228</v>
      </c>
      <c r="J762">
        <v>14281.200199999999</v>
      </c>
    </row>
    <row r="763" spans="1:10" x14ac:dyDescent="0.25">
      <c r="A763">
        <v>761</v>
      </c>
      <c r="B763" s="1">
        <v>44319</v>
      </c>
      <c r="C763">
        <v>161144789</v>
      </c>
      <c r="D763">
        <f t="shared" si="33"/>
        <v>14634.150390000001</v>
      </c>
      <c r="E763" s="2">
        <f t="shared" si="34"/>
        <v>161.1447890000002</v>
      </c>
      <c r="F763" s="2">
        <f t="shared" si="35"/>
        <v>144.69630402926134</v>
      </c>
      <c r="I763" s="1">
        <v>44229</v>
      </c>
      <c r="J763">
        <v>14647.849609999999</v>
      </c>
    </row>
    <row r="764" spans="1:10" x14ac:dyDescent="0.25">
      <c r="A764">
        <v>762</v>
      </c>
      <c r="B764" s="1">
        <v>44320</v>
      </c>
      <c r="C764">
        <v>160203458</v>
      </c>
      <c r="D764">
        <f t="shared" si="33"/>
        <v>14496.5</v>
      </c>
      <c r="E764" s="2">
        <f t="shared" si="34"/>
        <v>160.20345800000021</v>
      </c>
      <c r="F764" s="2">
        <f t="shared" si="35"/>
        <v>143.33527505590894</v>
      </c>
      <c r="I764" s="1">
        <v>44230</v>
      </c>
      <c r="J764">
        <v>14789.950199999999</v>
      </c>
    </row>
    <row r="765" spans="1:10" x14ac:dyDescent="0.25">
      <c r="A765">
        <v>763</v>
      </c>
      <c r="B765" s="1">
        <v>44321</v>
      </c>
      <c r="C765">
        <v>161209056</v>
      </c>
      <c r="D765">
        <f t="shared" si="33"/>
        <v>14617.849609999999</v>
      </c>
      <c r="E765" s="2">
        <f t="shared" si="34"/>
        <v>161.2090560000002</v>
      </c>
      <c r="F765" s="2">
        <f t="shared" si="35"/>
        <v>144.53512879489955</v>
      </c>
      <c r="I765" s="1">
        <v>44231</v>
      </c>
      <c r="J765">
        <v>14895.650390000001</v>
      </c>
    </row>
    <row r="766" spans="1:10" x14ac:dyDescent="0.25">
      <c r="A766">
        <v>764</v>
      </c>
      <c r="B766" s="1">
        <v>44322</v>
      </c>
      <c r="C766">
        <v>162275677</v>
      </c>
      <c r="D766">
        <f t="shared" si="33"/>
        <v>14724.799800000001</v>
      </c>
      <c r="E766" s="2">
        <f t="shared" si="34"/>
        <v>162.2756770000002</v>
      </c>
      <c r="F766" s="2">
        <f t="shared" si="35"/>
        <v>145.59260714491037</v>
      </c>
      <c r="I766" s="1">
        <v>44232</v>
      </c>
      <c r="J766">
        <v>14924.25</v>
      </c>
    </row>
    <row r="767" spans="1:10" x14ac:dyDescent="0.25">
      <c r="A767">
        <v>765</v>
      </c>
      <c r="B767" s="1">
        <v>44323</v>
      </c>
      <c r="C767">
        <v>162918476</v>
      </c>
      <c r="D767">
        <f t="shared" si="33"/>
        <v>14823.150390000001</v>
      </c>
      <c r="E767" s="2">
        <f t="shared" si="34"/>
        <v>162.9184760000002</v>
      </c>
      <c r="F767" s="2">
        <f t="shared" si="35"/>
        <v>146.56505627880895</v>
      </c>
      <c r="I767" s="1">
        <v>44235</v>
      </c>
      <c r="J767">
        <v>15115.799800000001</v>
      </c>
    </row>
    <row r="768" spans="1:10" x14ac:dyDescent="0.25">
      <c r="A768">
        <v>766</v>
      </c>
      <c r="B768" s="1">
        <v>44326</v>
      </c>
      <c r="C768">
        <v>163818697</v>
      </c>
      <c r="D768">
        <f t="shared" si="33"/>
        <v>14942.349609999999</v>
      </c>
      <c r="E768" s="2">
        <f t="shared" si="34"/>
        <v>163.81869700000018</v>
      </c>
      <c r="F768" s="2">
        <f t="shared" si="35"/>
        <v>147.74364786885823</v>
      </c>
      <c r="I768" s="1">
        <v>44236</v>
      </c>
      <c r="J768">
        <v>15109.299800000001</v>
      </c>
    </row>
    <row r="769" spans="1:10" x14ac:dyDescent="0.25">
      <c r="A769">
        <v>767</v>
      </c>
      <c r="B769" s="1">
        <v>44327</v>
      </c>
      <c r="C769">
        <v>162132897</v>
      </c>
      <c r="D769">
        <f t="shared" si="33"/>
        <v>14850.75</v>
      </c>
      <c r="E769" s="2">
        <f t="shared" si="34"/>
        <v>162.13289700000018</v>
      </c>
      <c r="F769" s="2">
        <f t="shared" si="35"/>
        <v>146.8379495765557</v>
      </c>
      <c r="I769" s="1">
        <v>44237</v>
      </c>
      <c r="J769">
        <v>15106.5</v>
      </c>
    </row>
    <row r="770" spans="1:10" x14ac:dyDescent="0.25">
      <c r="A770">
        <v>768</v>
      </c>
      <c r="B770" s="1">
        <v>44328</v>
      </c>
      <c r="C770">
        <v>160207901</v>
      </c>
      <c r="D770">
        <f t="shared" si="33"/>
        <v>14696.5</v>
      </c>
      <c r="E770" s="2">
        <f t="shared" si="34"/>
        <v>160.20790100000019</v>
      </c>
      <c r="F770" s="2">
        <f t="shared" si="35"/>
        <v>145.31279066389584</v>
      </c>
      <c r="I770" s="1">
        <v>44238</v>
      </c>
      <c r="J770">
        <v>15173.299800000001</v>
      </c>
    </row>
    <row r="771" spans="1:10" x14ac:dyDescent="0.25">
      <c r="A771">
        <v>769</v>
      </c>
      <c r="B771" s="1">
        <v>44330</v>
      </c>
      <c r="C771">
        <v>159711391</v>
      </c>
      <c r="D771">
        <f t="shared" ref="D771:D834" si="36">VLOOKUP(B771,$I$3:$J$1353,2,FALSE)</f>
        <v>14677.799800000001</v>
      </c>
      <c r="E771" s="2">
        <f t="shared" si="34"/>
        <v>159.71139100000019</v>
      </c>
      <c r="F771" s="2">
        <f t="shared" si="35"/>
        <v>145.12789097703347</v>
      </c>
      <c r="I771" s="1">
        <v>44239</v>
      </c>
      <c r="J771">
        <v>15163.299800000001</v>
      </c>
    </row>
    <row r="772" spans="1:10" x14ac:dyDescent="0.25">
      <c r="A772">
        <v>770</v>
      </c>
      <c r="B772" s="1">
        <v>44333</v>
      </c>
      <c r="C772">
        <v>163564513</v>
      </c>
      <c r="D772">
        <f t="shared" si="36"/>
        <v>14923.150390000001</v>
      </c>
      <c r="E772" s="2">
        <f t="shared" ref="E772:E835" si="37">+C772/C771*E771</f>
        <v>163.5645130000002</v>
      </c>
      <c r="F772" s="2">
        <f t="shared" ref="F772:F835" si="38">+D772/D771*F771</f>
        <v>147.55381408280243</v>
      </c>
      <c r="I772" s="1">
        <v>44242</v>
      </c>
      <c r="J772">
        <v>15314.700199999999</v>
      </c>
    </row>
    <row r="773" spans="1:10" x14ac:dyDescent="0.25">
      <c r="A773">
        <v>771</v>
      </c>
      <c r="B773" s="1">
        <v>44334</v>
      </c>
      <c r="C773">
        <v>165657664</v>
      </c>
      <c r="D773">
        <f t="shared" si="36"/>
        <v>15108.099609999999</v>
      </c>
      <c r="E773" s="2">
        <f t="shared" si="37"/>
        <v>165.65766400000024</v>
      </c>
      <c r="F773" s="2">
        <f t="shared" si="38"/>
        <v>149.3825139289774</v>
      </c>
      <c r="I773" s="1">
        <v>44243</v>
      </c>
      <c r="J773">
        <v>15313.450199999999</v>
      </c>
    </row>
    <row r="774" spans="1:10" x14ac:dyDescent="0.25">
      <c r="A774">
        <v>772</v>
      </c>
      <c r="B774" s="1">
        <v>44335</v>
      </c>
      <c r="C774">
        <v>164549172</v>
      </c>
      <c r="D774">
        <f t="shared" si="36"/>
        <v>15030.150390000001</v>
      </c>
      <c r="E774" s="2">
        <f t="shared" si="37"/>
        <v>164.54917200000025</v>
      </c>
      <c r="F774" s="2">
        <f t="shared" si="38"/>
        <v>148.6117849330754</v>
      </c>
      <c r="I774" s="1">
        <v>44244</v>
      </c>
      <c r="J774">
        <v>15208.900390000001</v>
      </c>
    </row>
    <row r="775" spans="1:10" x14ac:dyDescent="0.25">
      <c r="A775">
        <v>773</v>
      </c>
      <c r="B775" s="1">
        <v>44336</v>
      </c>
      <c r="C775">
        <v>163361911</v>
      </c>
      <c r="D775">
        <f t="shared" si="36"/>
        <v>14906.049800000001</v>
      </c>
      <c r="E775" s="2">
        <f t="shared" si="37"/>
        <v>163.36191100000025</v>
      </c>
      <c r="F775" s="2">
        <f t="shared" si="38"/>
        <v>147.38473066464849</v>
      </c>
      <c r="I775" s="1">
        <v>44245</v>
      </c>
      <c r="J775">
        <v>15118.950199999999</v>
      </c>
    </row>
    <row r="776" spans="1:10" x14ac:dyDescent="0.25">
      <c r="A776">
        <v>774</v>
      </c>
      <c r="B776" s="1">
        <v>44337</v>
      </c>
      <c r="C776">
        <v>167101712</v>
      </c>
      <c r="D776">
        <f t="shared" si="36"/>
        <v>15175.299800000001</v>
      </c>
      <c r="E776" s="2">
        <f t="shared" si="37"/>
        <v>167.10171200000025</v>
      </c>
      <c r="F776" s="2">
        <f t="shared" si="38"/>
        <v>150.04696105190081</v>
      </c>
      <c r="I776" s="1">
        <v>44246</v>
      </c>
      <c r="J776">
        <v>14981.75</v>
      </c>
    </row>
    <row r="777" spans="1:10" x14ac:dyDescent="0.25">
      <c r="A777">
        <v>775</v>
      </c>
      <c r="B777" s="1">
        <v>44340</v>
      </c>
      <c r="C777">
        <v>167533040</v>
      </c>
      <c r="D777">
        <f t="shared" si="36"/>
        <v>15197.700199999999</v>
      </c>
      <c r="E777" s="2">
        <f t="shared" si="37"/>
        <v>167.53304000000026</v>
      </c>
      <c r="F777" s="2">
        <f t="shared" si="38"/>
        <v>150.26844675502653</v>
      </c>
      <c r="I777" s="1">
        <v>44249</v>
      </c>
      <c r="J777">
        <v>14675.700199999999</v>
      </c>
    </row>
    <row r="778" spans="1:10" x14ac:dyDescent="0.25">
      <c r="A778">
        <v>776</v>
      </c>
      <c r="B778" s="1">
        <v>44341</v>
      </c>
      <c r="C778">
        <v>167485740</v>
      </c>
      <c r="D778">
        <f t="shared" si="36"/>
        <v>15208.450199999999</v>
      </c>
      <c r="E778" s="2">
        <f t="shared" si="37"/>
        <v>167.48574000000025</v>
      </c>
      <c r="F778" s="2">
        <f t="shared" si="38"/>
        <v>150.37473821895583</v>
      </c>
      <c r="I778" s="1">
        <v>44250</v>
      </c>
      <c r="J778">
        <v>14707.799800000001</v>
      </c>
    </row>
    <row r="779" spans="1:10" x14ac:dyDescent="0.25">
      <c r="A779">
        <v>777</v>
      </c>
      <c r="B779" s="1">
        <v>44342</v>
      </c>
      <c r="C779">
        <v>168991495</v>
      </c>
      <c r="D779">
        <f t="shared" si="36"/>
        <v>15301.450199999999</v>
      </c>
      <c r="E779" s="2">
        <f t="shared" si="37"/>
        <v>168.99149500000024</v>
      </c>
      <c r="F779" s="2">
        <f t="shared" si="38"/>
        <v>151.29428297666971</v>
      </c>
      <c r="I779" s="1">
        <v>44251</v>
      </c>
      <c r="J779">
        <v>14982</v>
      </c>
    </row>
    <row r="780" spans="1:10" x14ac:dyDescent="0.25">
      <c r="A780">
        <v>778</v>
      </c>
      <c r="B780" s="1">
        <v>44343</v>
      </c>
      <c r="C780">
        <v>169277489</v>
      </c>
      <c r="D780">
        <f t="shared" si="36"/>
        <v>15337.849609999999</v>
      </c>
      <c r="E780" s="2">
        <f t="shared" si="37"/>
        <v>169.27748900000023</v>
      </c>
      <c r="F780" s="2">
        <f t="shared" si="38"/>
        <v>151.6541849836523</v>
      </c>
      <c r="I780" s="1">
        <v>44252</v>
      </c>
      <c r="J780">
        <v>15097.349609999999</v>
      </c>
    </row>
    <row r="781" spans="1:10" x14ac:dyDescent="0.25">
      <c r="A781">
        <v>779</v>
      </c>
      <c r="B781" s="1">
        <v>44344</v>
      </c>
      <c r="C781">
        <v>170091227</v>
      </c>
      <c r="D781">
        <f t="shared" si="36"/>
        <v>15435.650390000001</v>
      </c>
      <c r="E781" s="2">
        <f t="shared" si="37"/>
        <v>170.09122700000023</v>
      </c>
      <c r="F781" s="2">
        <f t="shared" si="38"/>
        <v>152.62119782826878</v>
      </c>
      <c r="I781" s="1">
        <v>44253</v>
      </c>
      <c r="J781">
        <v>14529.150390000001</v>
      </c>
    </row>
    <row r="782" spans="1:10" x14ac:dyDescent="0.25">
      <c r="A782">
        <v>780</v>
      </c>
      <c r="B782" s="1">
        <v>44347</v>
      </c>
      <c r="C782">
        <v>172009791</v>
      </c>
      <c r="D782">
        <f t="shared" si="36"/>
        <v>15582.799800000001</v>
      </c>
      <c r="E782" s="2">
        <f t="shared" si="37"/>
        <v>172.00979100000021</v>
      </c>
      <c r="F782" s="2">
        <f t="shared" si="38"/>
        <v>154.07614910317406</v>
      </c>
      <c r="I782" s="1">
        <v>44256</v>
      </c>
      <c r="J782">
        <v>14761.549800000001</v>
      </c>
    </row>
    <row r="783" spans="1:10" x14ac:dyDescent="0.25">
      <c r="A783">
        <v>781</v>
      </c>
      <c r="B783" s="1">
        <v>44348</v>
      </c>
      <c r="C783">
        <v>172640148</v>
      </c>
      <c r="D783">
        <f t="shared" si="36"/>
        <v>15574.849609999999</v>
      </c>
      <c r="E783" s="2">
        <f t="shared" si="37"/>
        <v>172.64014800000021</v>
      </c>
      <c r="F783" s="2">
        <f t="shared" si="38"/>
        <v>153.99754097911674</v>
      </c>
      <c r="I783" s="1">
        <v>44257</v>
      </c>
      <c r="J783">
        <v>14919.099609999999</v>
      </c>
    </row>
    <row r="784" spans="1:10" x14ac:dyDescent="0.25">
      <c r="A784">
        <v>782</v>
      </c>
      <c r="B784" s="1">
        <v>44349</v>
      </c>
      <c r="C784">
        <v>172583367</v>
      </c>
      <c r="D784">
        <f t="shared" si="36"/>
        <v>15576.200199999999</v>
      </c>
      <c r="E784" s="2">
        <f t="shared" si="37"/>
        <v>172.58336700000021</v>
      </c>
      <c r="F784" s="2">
        <f t="shared" si="38"/>
        <v>154.01089504314169</v>
      </c>
      <c r="I784" s="1">
        <v>44258</v>
      </c>
      <c r="J784">
        <v>15245.599609999999</v>
      </c>
    </row>
    <row r="785" spans="1:10" x14ac:dyDescent="0.25">
      <c r="A785">
        <v>783</v>
      </c>
      <c r="B785" s="1">
        <v>44350</v>
      </c>
      <c r="C785">
        <v>174125999</v>
      </c>
      <c r="D785">
        <f t="shared" si="36"/>
        <v>15690.349609999999</v>
      </c>
      <c r="E785" s="2">
        <f t="shared" si="37"/>
        <v>174.12599900000023</v>
      </c>
      <c r="F785" s="2">
        <f t="shared" si="38"/>
        <v>155.13955624272916</v>
      </c>
      <c r="I785" s="1">
        <v>44259</v>
      </c>
      <c r="J785">
        <v>15080.75</v>
      </c>
    </row>
    <row r="786" spans="1:10" x14ac:dyDescent="0.25">
      <c r="A786">
        <v>784</v>
      </c>
      <c r="B786" s="1">
        <v>44351</v>
      </c>
      <c r="C786">
        <v>173587703</v>
      </c>
      <c r="D786">
        <f t="shared" si="36"/>
        <v>15670.25</v>
      </c>
      <c r="E786" s="2">
        <f t="shared" si="37"/>
        <v>173.58770300000023</v>
      </c>
      <c r="F786" s="2">
        <f t="shared" si="38"/>
        <v>154.94081978028191</v>
      </c>
      <c r="I786" s="1">
        <v>44260</v>
      </c>
      <c r="J786">
        <v>14938.099609999999</v>
      </c>
    </row>
    <row r="787" spans="1:10" x14ac:dyDescent="0.25">
      <c r="A787">
        <v>785</v>
      </c>
      <c r="B787" s="1">
        <v>44354</v>
      </c>
      <c r="C787">
        <v>173182215</v>
      </c>
      <c r="D787">
        <f t="shared" si="36"/>
        <v>15751.650390000001</v>
      </c>
      <c r="E787" s="2">
        <f t="shared" si="37"/>
        <v>173.18221500000024</v>
      </c>
      <c r="F787" s="2">
        <f t="shared" si="38"/>
        <v>155.74567248888803</v>
      </c>
      <c r="I787" s="1">
        <v>44263</v>
      </c>
      <c r="J787">
        <v>14956.200199999999</v>
      </c>
    </row>
    <row r="788" spans="1:10" x14ac:dyDescent="0.25">
      <c r="A788">
        <v>786</v>
      </c>
      <c r="B788" s="1">
        <v>44355</v>
      </c>
      <c r="C788">
        <v>172680754</v>
      </c>
      <c r="D788">
        <f t="shared" si="36"/>
        <v>15740.099609999999</v>
      </c>
      <c r="E788" s="2">
        <f t="shared" si="37"/>
        <v>172.68075400000023</v>
      </c>
      <c r="F788" s="2">
        <f t="shared" si="38"/>
        <v>155.63146325021592</v>
      </c>
      <c r="I788" s="1">
        <v>44264</v>
      </c>
      <c r="J788">
        <v>15098.400390000001</v>
      </c>
    </row>
    <row r="789" spans="1:10" x14ac:dyDescent="0.25">
      <c r="A789">
        <v>787</v>
      </c>
      <c r="B789" s="1">
        <v>44356</v>
      </c>
      <c r="C789">
        <v>171480768</v>
      </c>
      <c r="D789">
        <f t="shared" si="36"/>
        <v>15635.349609999999</v>
      </c>
      <c r="E789" s="2">
        <f t="shared" si="37"/>
        <v>171.48076800000024</v>
      </c>
      <c r="F789" s="2">
        <f t="shared" si="38"/>
        <v>154.59573945053279</v>
      </c>
      <c r="I789" s="1">
        <v>44265</v>
      </c>
      <c r="J789">
        <v>15174.799800000001</v>
      </c>
    </row>
    <row r="790" spans="1:10" x14ac:dyDescent="0.25">
      <c r="A790">
        <v>788</v>
      </c>
      <c r="B790" s="1">
        <v>44357</v>
      </c>
      <c r="C790">
        <v>174082518</v>
      </c>
      <c r="D790">
        <f t="shared" si="36"/>
        <v>15737.75</v>
      </c>
      <c r="E790" s="2">
        <f t="shared" si="37"/>
        <v>174.08251800000022</v>
      </c>
      <c r="F790" s="2">
        <f t="shared" si="38"/>
        <v>155.60823129797751</v>
      </c>
      <c r="I790" s="1">
        <v>44267</v>
      </c>
      <c r="J790">
        <v>15030.950199999999</v>
      </c>
    </row>
    <row r="791" spans="1:10" x14ac:dyDescent="0.25">
      <c r="A791">
        <v>789</v>
      </c>
      <c r="B791" s="1">
        <v>44358</v>
      </c>
      <c r="C791">
        <v>174720623</v>
      </c>
      <c r="D791">
        <f t="shared" si="36"/>
        <v>15799.349609999999</v>
      </c>
      <c r="E791" s="2">
        <f t="shared" si="37"/>
        <v>174.72062300000022</v>
      </c>
      <c r="F791" s="2">
        <f t="shared" si="38"/>
        <v>156.21730224908205</v>
      </c>
      <c r="I791" s="1">
        <v>44270</v>
      </c>
      <c r="J791">
        <v>14929.5</v>
      </c>
    </row>
    <row r="792" spans="1:10" x14ac:dyDescent="0.25">
      <c r="A792">
        <v>790</v>
      </c>
      <c r="B792" s="1">
        <v>44361</v>
      </c>
      <c r="C792">
        <v>175072362</v>
      </c>
      <c r="D792">
        <f t="shared" si="36"/>
        <v>15811.849609999999</v>
      </c>
      <c r="E792" s="2">
        <f t="shared" si="37"/>
        <v>175.0723620000002</v>
      </c>
      <c r="F792" s="2">
        <f t="shared" si="38"/>
        <v>156.34089697458123</v>
      </c>
      <c r="I792" s="1">
        <v>44271</v>
      </c>
      <c r="J792">
        <v>14910.450199999999</v>
      </c>
    </row>
    <row r="793" spans="1:10" x14ac:dyDescent="0.25">
      <c r="A793">
        <v>791</v>
      </c>
      <c r="B793" s="1">
        <v>44362</v>
      </c>
      <c r="C793">
        <v>175699454</v>
      </c>
      <c r="D793">
        <f t="shared" si="36"/>
        <v>15869.25</v>
      </c>
      <c r="E793" s="2">
        <f t="shared" si="37"/>
        <v>175.6994540000002</v>
      </c>
      <c r="F793" s="2">
        <f t="shared" si="38"/>
        <v>156.90844781022892</v>
      </c>
      <c r="I793" s="1">
        <v>44272</v>
      </c>
      <c r="J793">
        <v>14721.299800000001</v>
      </c>
    </row>
    <row r="794" spans="1:10" x14ac:dyDescent="0.25">
      <c r="A794">
        <v>792</v>
      </c>
      <c r="B794" s="1">
        <v>44363</v>
      </c>
      <c r="C794">
        <v>174762447</v>
      </c>
      <c r="D794">
        <f t="shared" si="36"/>
        <v>15767.549800000001</v>
      </c>
      <c r="E794" s="2">
        <f t="shared" si="37"/>
        <v>174.76244700000018</v>
      </c>
      <c r="F794" s="2">
        <f t="shared" si="38"/>
        <v>155.90287914605199</v>
      </c>
      <c r="I794" s="1">
        <v>44273</v>
      </c>
      <c r="J794">
        <v>14557.849609999999</v>
      </c>
    </row>
    <row r="795" spans="1:10" x14ac:dyDescent="0.25">
      <c r="A795">
        <v>793</v>
      </c>
      <c r="B795" s="1">
        <v>44364</v>
      </c>
      <c r="C795">
        <v>174330511</v>
      </c>
      <c r="D795">
        <f t="shared" si="36"/>
        <v>15691.400390000001</v>
      </c>
      <c r="E795" s="2">
        <f t="shared" si="37"/>
        <v>174.33051100000017</v>
      </c>
      <c r="F795" s="2">
        <f t="shared" si="38"/>
        <v>155.14994591198203</v>
      </c>
      <c r="I795" s="1">
        <v>44274</v>
      </c>
      <c r="J795">
        <v>14744</v>
      </c>
    </row>
    <row r="796" spans="1:10" x14ac:dyDescent="0.25">
      <c r="A796">
        <v>794</v>
      </c>
      <c r="B796" s="1">
        <v>44365</v>
      </c>
      <c r="C796">
        <v>174658105</v>
      </c>
      <c r="D796">
        <f t="shared" si="36"/>
        <v>15683.349609999999</v>
      </c>
      <c r="E796" s="2">
        <f t="shared" si="37"/>
        <v>174.65810500000015</v>
      </c>
      <c r="F796" s="2">
        <f t="shared" si="38"/>
        <v>155.07034319644967</v>
      </c>
      <c r="I796" s="1">
        <v>44277</v>
      </c>
      <c r="J796">
        <v>14736.400390000001</v>
      </c>
    </row>
    <row r="797" spans="1:10" x14ac:dyDescent="0.25">
      <c r="A797">
        <v>795</v>
      </c>
      <c r="B797" s="1">
        <v>44368</v>
      </c>
      <c r="C797">
        <v>175621250</v>
      </c>
      <c r="D797">
        <f t="shared" si="36"/>
        <v>15746.5</v>
      </c>
      <c r="E797" s="2">
        <f t="shared" si="37"/>
        <v>175.62125000000015</v>
      </c>
      <c r="F797" s="2">
        <f t="shared" si="38"/>
        <v>155.69474760582699</v>
      </c>
      <c r="I797" s="1">
        <v>44278</v>
      </c>
      <c r="J797">
        <v>14814.75</v>
      </c>
    </row>
    <row r="798" spans="1:10" x14ac:dyDescent="0.25">
      <c r="A798">
        <v>796</v>
      </c>
      <c r="B798" s="1">
        <v>44369</v>
      </c>
      <c r="C798">
        <v>175123591</v>
      </c>
      <c r="D798">
        <f t="shared" si="36"/>
        <v>15772.75</v>
      </c>
      <c r="E798" s="2">
        <f t="shared" si="37"/>
        <v>175.12359100000015</v>
      </c>
      <c r="F798" s="2">
        <f t="shared" si="38"/>
        <v>155.95429652937528</v>
      </c>
      <c r="I798" s="1">
        <v>44279</v>
      </c>
      <c r="J798">
        <v>14549.400390000001</v>
      </c>
    </row>
    <row r="799" spans="1:10" x14ac:dyDescent="0.25">
      <c r="A799">
        <v>797</v>
      </c>
      <c r="B799" s="1">
        <v>44370</v>
      </c>
      <c r="C799">
        <v>174073006</v>
      </c>
      <c r="D799">
        <f t="shared" si="36"/>
        <v>15686.950199999999</v>
      </c>
      <c r="E799" s="2">
        <f t="shared" si="37"/>
        <v>174.07300600000016</v>
      </c>
      <c r="F799" s="2">
        <f t="shared" si="38"/>
        <v>155.10594431106452</v>
      </c>
      <c r="I799" s="1">
        <v>44280</v>
      </c>
      <c r="J799">
        <v>14324.900390000001</v>
      </c>
    </row>
    <row r="800" spans="1:10" x14ac:dyDescent="0.25">
      <c r="A800">
        <v>798</v>
      </c>
      <c r="B800" s="1">
        <v>44371</v>
      </c>
      <c r="C800">
        <v>175418459</v>
      </c>
      <c r="D800">
        <f t="shared" si="36"/>
        <v>15790.450199999999</v>
      </c>
      <c r="E800" s="2">
        <f t="shared" si="37"/>
        <v>175.41845900000018</v>
      </c>
      <c r="F800" s="2">
        <f t="shared" si="38"/>
        <v>156.12930863819773</v>
      </c>
      <c r="I800" s="1">
        <v>44281</v>
      </c>
      <c r="J800">
        <v>14507.299800000001</v>
      </c>
    </row>
    <row r="801" spans="1:10" x14ac:dyDescent="0.25">
      <c r="A801">
        <v>799</v>
      </c>
      <c r="B801" s="1">
        <v>44372</v>
      </c>
      <c r="C801">
        <v>176213824</v>
      </c>
      <c r="D801">
        <f t="shared" si="36"/>
        <v>15860.349609999999</v>
      </c>
      <c r="E801" s="2">
        <f t="shared" si="37"/>
        <v>176.21382400000019</v>
      </c>
      <c r="F801" s="2">
        <f t="shared" si="38"/>
        <v>156.8204445095181</v>
      </c>
      <c r="I801" s="1">
        <v>44285</v>
      </c>
      <c r="J801">
        <v>14845.099609999999</v>
      </c>
    </row>
    <row r="802" spans="1:10" x14ac:dyDescent="0.25">
      <c r="A802">
        <v>800</v>
      </c>
      <c r="B802" s="1">
        <v>44375</v>
      </c>
      <c r="C802">
        <v>175520172</v>
      </c>
      <c r="D802">
        <f t="shared" si="36"/>
        <v>15814.700199999999</v>
      </c>
      <c r="E802" s="2">
        <f t="shared" si="37"/>
        <v>175.5201720000002</v>
      </c>
      <c r="F802" s="2">
        <f t="shared" si="38"/>
        <v>156.36908240566615</v>
      </c>
      <c r="I802" s="1">
        <v>44286</v>
      </c>
      <c r="J802">
        <v>14690.700199999999</v>
      </c>
    </row>
    <row r="803" spans="1:10" x14ac:dyDescent="0.25">
      <c r="A803">
        <v>801</v>
      </c>
      <c r="B803" s="1">
        <v>44376</v>
      </c>
      <c r="C803">
        <v>174984891</v>
      </c>
      <c r="D803">
        <f t="shared" si="36"/>
        <v>15748.450199999999</v>
      </c>
      <c r="E803" s="2">
        <f t="shared" si="37"/>
        <v>174.9848910000002</v>
      </c>
      <c r="F803" s="2">
        <f t="shared" si="38"/>
        <v>155.7140303605205</v>
      </c>
      <c r="I803" s="1">
        <v>44287</v>
      </c>
      <c r="J803">
        <v>14867.349609999999</v>
      </c>
    </row>
    <row r="804" spans="1:10" x14ac:dyDescent="0.25">
      <c r="A804">
        <v>802</v>
      </c>
      <c r="B804" s="1">
        <v>44377</v>
      </c>
      <c r="C804">
        <v>174573079</v>
      </c>
      <c r="D804">
        <f t="shared" si="36"/>
        <v>15721.5</v>
      </c>
      <c r="E804" s="2">
        <f t="shared" si="37"/>
        <v>174.57307900000021</v>
      </c>
      <c r="F804" s="2">
        <f t="shared" si="38"/>
        <v>155.44755815482867</v>
      </c>
      <c r="I804" s="1">
        <v>44291</v>
      </c>
      <c r="J804">
        <v>14637.799800000001</v>
      </c>
    </row>
    <row r="805" spans="1:10" x14ac:dyDescent="0.25">
      <c r="A805">
        <v>803</v>
      </c>
      <c r="B805" s="1">
        <v>44378</v>
      </c>
      <c r="C805">
        <v>174013926</v>
      </c>
      <c r="D805">
        <f t="shared" si="36"/>
        <v>15680</v>
      </c>
      <c r="E805" s="2">
        <f t="shared" si="37"/>
        <v>174.0139260000002</v>
      </c>
      <c r="F805" s="2">
        <f t="shared" si="38"/>
        <v>155.0372236661714</v>
      </c>
      <c r="I805" s="1">
        <v>44292</v>
      </c>
      <c r="J805">
        <v>14683.5</v>
      </c>
    </row>
    <row r="806" spans="1:10" x14ac:dyDescent="0.25">
      <c r="A806">
        <v>804</v>
      </c>
      <c r="B806" s="1">
        <v>44379</v>
      </c>
      <c r="C806">
        <v>174907407</v>
      </c>
      <c r="D806">
        <f t="shared" si="36"/>
        <v>15722.200199999999</v>
      </c>
      <c r="E806" s="2">
        <f t="shared" si="37"/>
        <v>174.90740700000021</v>
      </c>
      <c r="F806" s="2">
        <f t="shared" si="38"/>
        <v>155.45448143697223</v>
      </c>
      <c r="I806" s="1">
        <v>44293</v>
      </c>
      <c r="J806">
        <v>14819.049800000001</v>
      </c>
    </row>
    <row r="807" spans="1:10" x14ac:dyDescent="0.25">
      <c r="A807">
        <v>805</v>
      </c>
      <c r="B807" s="1">
        <v>44382</v>
      </c>
      <c r="C807">
        <v>176534488</v>
      </c>
      <c r="D807">
        <f t="shared" si="36"/>
        <v>15834.349609999999</v>
      </c>
      <c r="E807" s="2">
        <f t="shared" si="37"/>
        <v>176.53448800000021</v>
      </c>
      <c r="F807" s="2">
        <f t="shared" si="38"/>
        <v>156.56336748047983</v>
      </c>
      <c r="I807" s="1">
        <v>44294</v>
      </c>
      <c r="J807">
        <v>14873.799800000001</v>
      </c>
    </row>
    <row r="808" spans="1:10" x14ac:dyDescent="0.25">
      <c r="A808">
        <v>806</v>
      </c>
      <c r="B808" s="1">
        <v>44383</v>
      </c>
      <c r="C808">
        <v>176657413</v>
      </c>
      <c r="D808">
        <f t="shared" si="36"/>
        <v>15818.25</v>
      </c>
      <c r="E808" s="2">
        <f t="shared" si="37"/>
        <v>176.65741300000022</v>
      </c>
      <c r="F808" s="2">
        <f t="shared" si="38"/>
        <v>156.40418133019233</v>
      </c>
      <c r="I808" s="1">
        <v>44295</v>
      </c>
      <c r="J808">
        <v>14834.849609999999</v>
      </c>
    </row>
    <row r="809" spans="1:10" x14ac:dyDescent="0.25">
      <c r="A809">
        <v>807</v>
      </c>
      <c r="B809" s="1">
        <v>44384</v>
      </c>
      <c r="C809">
        <v>177253550</v>
      </c>
      <c r="D809">
        <f t="shared" si="36"/>
        <v>15879.650390000001</v>
      </c>
      <c r="E809" s="2">
        <f t="shared" si="37"/>
        <v>177.25355000000022</v>
      </c>
      <c r="F809" s="2">
        <f t="shared" si="38"/>
        <v>157.01128247799974</v>
      </c>
      <c r="I809" s="1">
        <v>44298</v>
      </c>
      <c r="J809">
        <v>14310.799800000001</v>
      </c>
    </row>
    <row r="810" spans="1:10" x14ac:dyDescent="0.25">
      <c r="A810">
        <v>808</v>
      </c>
      <c r="B810" s="1">
        <v>44385</v>
      </c>
      <c r="C810">
        <v>175209226</v>
      </c>
      <c r="D810">
        <f t="shared" si="36"/>
        <v>15727.900390000001</v>
      </c>
      <c r="E810" s="2">
        <f t="shared" si="37"/>
        <v>175.2092260000002</v>
      </c>
      <c r="F810" s="2">
        <f t="shared" si="38"/>
        <v>155.51084251043969</v>
      </c>
      <c r="I810" s="1">
        <v>44299</v>
      </c>
      <c r="J810">
        <v>14504.799800000001</v>
      </c>
    </row>
    <row r="811" spans="1:10" x14ac:dyDescent="0.25">
      <c r="A811">
        <v>809</v>
      </c>
      <c r="B811" s="1">
        <v>44386</v>
      </c>
      <c r="C811">
        <v>174340360</v>
      </c>
      <c r="D811">
        <f t="shared" si="36"/>
        <v>15689.799800000001</v>
      </c>
      <c r="E811" s="2">
        <f t="shared" si="37"/>
        <v>174.3403600000002</v>
      </c>
      <c r="F811" s="2">
        <f t="shared" si="38"/>
        <v>155.13411995344714</v>
      </c>
      <c r="I811" s="1">
        <v>44301</v>
      </c>
      <c r="J811">
        <v>14581.450199999999</v>
      </c>
    </row>
    <row r="812" spans="1:10" x14ac:dyDescent="0.25">
      <c r="A812">
        <v>810</v>
      </c>
      <c r="B812" s="1">
        <v>44389</v>
      </c>
      <c r="C812">
        <v>174380618</v>
      </c>
      <c r="D812">
        <f t="shared" si="36"/>
        <v>15692.599609999999</v>
      </c>
      <c r="E812" s="2">
        <f t="shared" si="37"/>
        <v>174.38061800000023</v>
      </c>
      <c r="F812" s="2">
        <f t="shared" si="38"/>
        <v>155.16180329331911</v>
      </c>
      <c r="I812" s="1">
        <v>44302</v>
      </c>
      <c r="J812">
        <v>14617.849609999999</v>
      </c>
    </row>
    <row r="813" spans="1:10" x14ac:dyDescent="0.25">
      <c r="A813">
        <v>811</v>
      </c>
      <c r="B813" s="1">
        <v>44390</v>
      </c>
      <c r="C813">
        <v>175760101</v>
      </c>
      <c r="D813">
        <f t="shared" si="36"/>
        <v>15812.349609999999</v>
      </c>
      <c r="E813" s="2">
        <f t="shared" si="37"/>
        <v>175.76010100000025</v>
      </c>
      <c r="F813" s="2">
        <f t="shared" si="38"/>
        <v>156.34584076360127</v>
      </c>
      <c r="I813" s="1">
        <v>44305</v>
      </c>
      <c r="J813">
        <v>14359.450199999999</v>
      </c>
    </row>
    <row r="814" spans="1:10" x14ac:dyDescent="0.25">
      <c r="A814">
        <v>812</v>
      </c>
      <c r="B814" s="1">
        <v>44391</v>
      </c>
      <c r="C814">
        <v>175920244</v>
      </c>
      <c r="D814">
        <f t="shared" si="36"/>
        <v>15853.950199999999</v>
      </c>
      <c r="E814" s="2">
        <f t="shared" si="37"/>
        <v>175.92024400000025</v>
      </c>
      <c r="F814" s="2">
        <f t="shared" si="38"/>
        <v>156.75716984373358</v>
      </c>
      <c r="I814" s="1">
        <v>44306</v>
      </c>
      <c r="J814">
        <v>14296.400390000001</v>
      </c>
    </row>
    <row r="815" spans="1:10" x14ac:dyDescent="0.25">
      <c r="A815">
        <v>813</v>
      </c>
      <c r="B815" s="1">
        <v>44392</v>
      </c>
      <c r="C815">
        <v>176313097</v>
      </c>
      <c r="D815">
        <f t="shared" si="36"/>
        <v>15924.200199999999</v>
      </c>
      <c r="E815" s="2">
        <f t="shared" si="37"/>
        <v>176.31309700000025</v>
      </c>
      <c r="F815" s="2">
        <f t="shared" si="38"/>
        <v>157.45177220103895</v>
      </c>
      <c r="I815" s="1">
        <v>44308</v>
      </c>
      <c r="J815">
        <v>14406.150390000001</v>
      </c>
    </row>
    <row r="816" spans="1:10" x14ac:dyDescent="0.25">
      <c r="A816">
        <v>814</v>
      </c>
      <c r="B816" s="1">
        <v>44393</v>
      </c>
      <c r="C816">
        <v>175946218</v>
      </c>
      <c r="D816">
        <f t="shared" si="36"/>
        <v>15923.400390000001</v>
      </c>
      <c r="E816" s="2">
        <f t="shared" si="37"/>
        <v>175.94621800000024</v>
      </c>
      <c r="F816" s="2">
        <f t="shared" si="38"/>
        <v>157.44386401724685</v>
      </c>
      <c r="I816" s="1">
        <v>44309</v>
      </c>
      <c r="J816">
        <v>14341.349609999999</v>
      </c>
    </row>
    <row r="817" spans="1:10" x14ac:dyDescent="0.25">
      <c r="A817">
        <v>815</v>
      </c>
      <c r="B817" s="1">
        <v>44396</v>
      </c>
      <c r="C817">
        <v>173815332</v>
      </c>
      <c r="D817">
        <f t="shared" si="36"/>
        <v>15752.400390000001</v>
      </c>
      <c r="E817" s="2">
        <f t="shared" si="37"/>
        <v>173.81533200000024</v>
      </c>
      <c r="F817" s="2">
        <f t="shared" si="38"/>
        <v>155.75308817241807</v>
      </c>
      <c r="I817" s="1">
        <v>44312</v>
      </c>
      <c r="J817">
        <v>14485</v>
      </c>
    </row>
    <row r="818" spans="1:10" x14ac:dyDescent="0.25">
      <c r="A818">
        <v>816</v>
      </c>
      <c r="B818" s="1">
        <v>44397</v>
      </c>
      <c r="C818">
        <v>172574800</v>
      </c>
      <c r="D818">
        <f t="shared" si="36"/>
        <v>15632.099609999999</v>
      </c>
      <c r="E818" s="2">
        <f t="shared" si="37"/>
        <v>172.57480000000024</v>
      </c>
      <c r="F818" s="2">
        <f t="shared" si="38"/>
        <v>154.56360482190308</v>
      </c>
      <c r="I818" s="1">
        <v>44313</v>
      </c>
      <c r="J818">
        <v>14653.049800000001</v>
      </c>
    </row>
    <row r="819" spans="1:10" x14ac:dyDescent="0.25">
      <c r="A819">
        <v>817</v>
      </c>
      <c r="B819" s="1">
        <v>44399</v>
      </c>
      <c r="C819">
        <v>174511533</v>
      </c>
      <c r="D819">
        <f t="shared" si="36"/>
        <v>15824.049800000001</v>
      </c>
      <c r="E819" s="2">
        <f t="shared" si="37"/>
        <v>174.51153300000024</v>
      </c>
      <c r="F819" s="2">
        <f t="shared" si="38"/>
        <v>156.46152730530835</v>
      </c>
      <c r="I819" s="1">
        <v>44314</v>
      </c>
      <c r="J819">
        <v>14864.549800000001</v>
      </c>
    </row>
    <row r="820" spans="1:10" x14ac:dyDescent="0.25">
      <c r="A820">
        <v>818</v>
      </c>
      <c r="B820" s="1">
        <v>44400</v>
      </c>
      <c r="C820">
        <v>175111580</v>
      </c>
      <c r="D820">
        <f t="shared" si="36"/>
        <v>15856.049800000001</v>
      </c>
      <c r="E820" s="2">
        <f t="shared" si="37"/>
        <v>175.11158000000023</v>
      </c>
      <c r="F820" s="2">
        <f t="shared" si="38"/>
        <v>156.77792980258624</v>
      </c>
      <c r="I820" s="1">
        <v>44315</v>
      </c>
      <c r="J820">
        <v>14894.900390000001</v>
      </c>
    </row>
    <row r="821" spans="1:10" x14ac:dyDescent="0.25">
      <c r="A821">
        <v>819</v>
      </c>
      <c r="B821" s="1">
        <v>44403</v>
      </c>
      <c r="C821">
        <v>174540858</v>
      </c>
      <c r="D821">
        <f t="shared" si="36"/>
        <v>15824.450199999999</v>
      </c>
      <c r="E821" s="2">
        <f t="shared" si="37"/>
        <v>174.54085800000021</v>
      </c>
      <c r="F821" s="2">
        <f t="shared" si="38"/>
        <v>156.46548629155552</v>
      </c>
      <c r="I821" s="1">
        <v>44316</v>
      </c>
      <c r="J821">
        <v>14631.099609999999</v>
      </c>
    </row>
    <row r="822" spans="1:10" x14ac:dyDescent="0.25">
      <c r="A822">
        <v>820</v>
      </c>
      <c r="B822" s="1">
        <v>44404</v>
      </c>
      <c r="C822">
        <v>174227199</v>
      </c>
      <c r="D822">
        <f t="shared" si="36"/>
        <v>15746.450199999999</v>
      </c>
      <c r="E822" s="2">
        <f t="shared" si="37"/>
        <v>174.22719900000021</v>
      </c>
      <c r="F822" s="2">
        <f t="shared" si="38"/>
        <v>155.69425520444062</v>
      </c>
      <c r="I822" s="1">
        <v>44319</v>
      </c>
      <c r="J822">
        <v>14634.150390000001</v>
      </c>
    </row>
    <row r="823" spans="1:10" x14ac:dyDescent="0.25">
      <c r="A823">
        <v>821</v>
      </c>
      <c r="B823" s="1">
        <v>44405</v>
      </c>
      <c r="C823">
        <v>173714023</v>
      </c>
      <c r="D823">
        <f t="shared" si="36"/>
        <v>15709.400390000001</v>
      </c>
      <c r="E823" s="2">
        <f t="shared" si="37"/>
        <v>173.71402300000022</v>
      </c>
      <c r="F823" s="2">
        <f t="shared" si="38"/>
        <v>155.32792231670089</v>
      </c>
      <c r="I823" s="1">
        <v>44320</v>
      </c>
      <c r="J823">
        <v>14496.5</v>
      </c>
    </row>
    <row r="824" spans="1:10" x14ac:dyDescent="0.25">
      <c r="A824">
        <v>822</v>
      </c>
      <c r="B824" s="1">
        <v>44406</v>
      </c>
      <c r="C824">
        <v>174913320</v>
      </c>
      <c r="D824">
        <f t="shared" si="36"/>
        <v>15778.450199999999</v>
      </c>
      <c r="E824" s="2">
        <f t="shared" si="37"/>
        <v>174.91332000000023</v>
      </c>
      <c r="F824" s="2">
        <f t="shared" si="38"/>
        <v>156.01065770171851</v>
      </c>
      <c r="I824" s="1">
        <v>44321</v>
      </c>
      <c r="J824">
        <v>14617.849609999999</v>
      </c>
    </row>
    <row r="825" spans="1:10" x14ac:dyDescent="0.25">
      <c r="A825">
        <v>823</v>
      </c>
      <c r="B825" s="1">
        <v>44407</v>
      </c>
      <c r="C825">
        <v>173790917</v>
      </c>
      <c r="D825">
        <f t="shared" si="36"/>
        <v>15763.049800000001</v>
      </c>
      <c r="E825" s="2">
        <f t="shared" si="37"/>
        <v>173.79091700000023</v>
      </c>
      <c r="F825" s="2">
        <f t="shared" si="38"/>
        <v>155.85838504487234</v>
      </c>
      <c r="I825" s="1">
        <v>44322</v>
      </c>
      <c r="J825">
        <v>14724.799800000001</v>
      </c>
    </row>
    <row r="826" spans="1:10" x14ac:dyDescent="0.25">
      <c r="A826">
        <v>824</v>
      </c>
      <c r="B826" s="1">
        <v>44410</v>
      </c>
      <c r="C826">
        <v>174827368</v>
      </c>
      <c r="D826">
        <f t="shared" si="36"/>
        <v>15885.150390000001</v>
      </c>
      <c r="E826" s="2">
        <f t="shared" si="37"/>
        <v>174.82736800000023</v>
      </c>
      <c r="F826" s="2">
        <f t="shared" si="38"/>
        <v>157.06566415721935</v>
      </c>
      <c r="I826" s="1">
        <v>44323</v>
      </c>
      <c r="J826">
        <v>14823.150390000001</v>
      </c>
    </row>
    <row r="827" spans="1:10" x14ac:dyDescent="0.25">
      <c r="A827">
        <v>825</v>
      </c>
      <c r="B827" s="1">
        <v>44411</v>
      </c>
      <c r="C827">
        <v>178068952</v>
      </c>
      <c r="D827">
        <f t="shared" si="36"/>
        <v>16130.75</v>
      </c>
      <c r="E827" s="2">
        <f t="shared" si="37"/>
        <v>178.06895200000025</v>
      </c>
      <c r="F827" s="2">
        <f t="shared" si="38"/>
        <v>159.4940494676718</v>
      </c>
      <c r="I827" s="1">
        <v>44326</v>
      </c>
      <c r="J827">
        <v>14942.349609999999</v>
      </c>
    </row>
    <row r="828" spans="1:10" x14ac:dyDescent="0.25">
      <c r="A828">
        <v>826</v>
      </c>
      <c r="B828" s="1">
        <v>44412</v>
      </c>
      <c r="C828">
        <v>180980102</v>
      </c>
      <c r="D828">
        <f t="shared" si="36"/>
        <v>16258.799800000001</v>
      </c>
      <c r="E828" s="2">
        <f t="shared" si="37"/>
        <v>180.98010200000024</v>
      </c>
      <c r="F828" s="2">
        <f t="shared" si="38"/>
        <v>160.76015185816979</v>
      </c>
      <c r="I828" s="1">
        <v>44327</v>
      </c>
      <c r="J828">
        <v>14850.75</v>
      </c>
    </row>
    <row r="829" spans="1:10" x14ac:dyDescent="0.25">
      <c r="A829">
        <v>827</v>
      </c>
      <c r="B829" s="1">
        <v>44413</v>
      </c>
      <c r="C829">
        <v>180147197</v>
      </c>
      <c r="D829">
        <f t="shared" si="36"/>
        <v>16294.599609999999</v>
      </c>
      <c r="E829" s="2">
        <f t="shared" si="37"/>
        <v>180.14719700000023</v>
      </c>
      <c r="F829" s="2">
        <f t="shared" si="38"/>
        <v>161.1141252733596</v>
      </c>
      <c r="I829" s="1">
        <v>44328</v>
      </c>
      <c r="J829">
        <v>14696.5</v>
      </c>
    </row>
    <row r="830" spans="1:10" x14ac:dyDescent="0.25">
      <c r="A830">
        <v>828</v>
      </c>
      <c r="B830" s="1">
        <v>44414</v>
      </c>
      <c r="C830">
        <v>179388104</v>
      </c>
      <c r="D830">
        <f t="shared" si="36"/>
        <v>16238.200199999999</v>
      </c>
      <c r="E830" s="2">
        <f t="shared" si="37"/>
        <v>179.38810400000023</v>
      </c>
      <c r="F830" s="2">
        <f t="shared" si="38"/>
        <v>160.55647170557836</v>
      </c>
      <c r="I830" s="1">
        <v>44330</v>
      </c>
      <c r="J830">
        <v>14677.799800000001</v>
      </c>
    </row>
    <row r="831" spans="1:10" x14ac:dyDescent="0.25">
      <c r="A831">
        <v>829</v>
      </c>
      <c r="B831" s="1">
        <v>44417</v>
      </c>
      <c r="C831">
        <v>179679133</v>
      </c>
      <c r="D831">
        <f t="shared" si="36"/>
        <v>16258.25</v>
      </c>
      <c r="E831" s="2">
        <f t="shared" si="37"/>
        <v>179.67913300000023</v>
      </c>
      <c r="F831" s="2">
        <f t="shared" si="38"/>
        <v>160.75471566776343</v>
      </c>
      <c r="I831" s="1">
        <v>44333</v>
      </c>
      <c r="J831">
        <v>14923.150390000001</v>
      </c>
    </row>
    <row r="832" spans="1:10" x14ac:dyDescent="0.25">
      <c r="A832">
        <v>830</v>
      </c>
      <c r="B832" s="1">
        <v>44418</v>
      </c>
      <c r="C832">
        <v>180190852</v>
      </c>
      <c r="D832">
        <f t="shared" si="36"/>
        <v>16280.099609999999</v>
      </c>
      <c r="E832" s="2">
        <f t="shared" si="37"/>
        <v>180.19085200000026</v>
      </c>
      <c r="F832" s="2">
        <f t="shared" si="38"/>
        <v>160.97075539178056</v>
      </c>
      <c r="I832" s="1">
        <v>44334</v>
      </c>
      <c r="J832">
        <v>15108.099609999999</v>
      </c>
    </row>
    <row r="833" spans="1:10" x14ac:dyDescent="0.25">
      <c r="A833">
        <v>831</v>
      </c>
      <c r="B833" s="1">
        <v>44419</v>
      </c>
      <c r="C833">
        <v>179881969</v>
      </c>
      <c r="D833">
        <f t="shared" si="36"/>
        <v>16282.25</v>
      </c>
      <c r="E833" s="2">
        <f t="shared" si="37"/>
        <v>179.88196900000025</v>
      </c>
      <c r="F833" s="2">
        <f t="shared" si="38"/>
        <v>160.99201754072186</v>
      </c>
      <c r="I833" s="1">
        <v>44335</v>
      </c>
      <c r="J833">
        <v>15030.150390000001</v>
      </c>
    </row>
    <row r="834" spans="1:10" x14ac:dyDescent="0.25">
      <c r="A834">
        <v>832</v>
      </c>
      <c r="B834" s="1">
        <v>44420</v>
      </c>
      <c r="C834">
        <v>180506784</v>
      </c>
      <c r="D834">
        <f t="shared" si="36"/>
        <v>16364.400390000001</v>
      </c>
      <c r="E834" s="2">
        <f t="shared" si="37"/>
        <v>180.50678400000024</v>
      </c>
      <c r="F834" s="2">
        <f t="shared" si="38"/>
        <v>161.80428593285791</v>
      </c>
      <c r="I834" s="1">
        <v>44336</v>
      </c>
      <c r="J834">
        <v>14906.049800000001</v>
      </c>
    </row>
    <row r="835" spans="1:10" x14ac:dyDescent="0.25">
      <c r="A835">
        <v>833</v>
      </c>
      <c r="B835" s="1">
        <v>44421</v>
      </c>
      <c r="C835">
        <v>182378034</v>
      </c>
      <c r="D835">
        <f t="shared" ref="D835:D898" si="39">VLOOKUP(B835,$I$3:$J$1353,2,FALSE)</f>
        <v>16529.099610000001</v>
      </c>
      <c r="E835" s="2">
        <f t="shared" si="37"/>
        <v>182.37803400000021</v>
      </c>
      <c r="F835" s="2">
        <f t="shared" si="38"/>
        <v>163.43276232372423</v>
      </c>
      <c r="I835" s="1">
        <v>44337</v>
      </c>
      <c r="J835">
        <v>15175.299800000001</v>
      </c>
    </row>
    <row r="836" spans="1:10" x14ac:dyDescent="0.25">
      <c r="A836">
        <v>834</v>
      </c>
      <c r="B836" s="1">
        <v>44424</v>
      </c>
      <c r="C836">
        <v>183235110</v>
      </c>
      <c r="D836">
        <f t="shared" si="39"/>
        <v>16563.050780000001</v>
      </c>
      <c r="E836" s="2">
        <f t="shared" ref="E836:E899" si="40">+C836/C835*E835</f>
        <v>183.23511000000019</v>
      </c>
      <c r="F836" s="2">
        <f t="shared" ref="F836:F899" si="41">+D836/D835*F835</f>
        <v>163.76845716664633</v>
      </c>
      <c r="I836" s="1">
        <v>44340</v>
      </c>
      <c r="J836">
        <v>15197.700199999999</v>
      </c>
    </row>
    <row r="837" spans="1:10" x14ac:dyDescent="0.25">
      <c r="A837">
        <v>835</v>
      </c>
      <c r="B837" s="1">
        <v>44425</v>
      </c>
      <c r="C837">
        <v>184251683</v>
      </c>
      <c r="D837">
        <f t="shared" si="39"/>
        <v>16614.599610000001</v>
      </c>
      <c r="E837" s="2">
        <f t="shared" si="40"/>
        <v>184.25168300000018</v>
      </c>
      <c r="F837" s="2">
        <f t="shared" si="41"/>
        <v>164.27815024613861</v>
      </c>
      <c r="I837" s="1">
        <v>44341</v>
      </c>
      <c r="J837">
        <v>15208.450199999999</v>
      </c>
    </row>
    <row r="838" spans="1:10" x14ac:dyDescent="0.25">
      <c r="A838">
        <v>836</v>
      </c>
      <c r="B838" s="1">
        <v>44426</v>
      </c>
      <c r="C838">
        <v>183696475</v>
      </c>
      <c r="D838">
        <f t="shared" si="39"/>
        <v>16568.849610000001</v>
      </c>
      <c r="E838" s="2">
        <f t="shared" si="40"/>
        <v>183.69647500000019</v>
      </c>
      <c r="F838" s="2">
        <f t="shared" si="41"/>
        <v>163.8257935508116</v>
      </c>
      <c r="I838" s="1">
        <v>44342</v>
      </c>
      <c r="J838">
        <v>15301.450199999999</v>
      </c>
    </row>
    <row r="839" spans="1:10" x14ac:dyDescent="0.25">
      <c r="A839">
        <v>837</v>
      </c>
      <c r="B839" s="1">
        <v>44428</v>
      </c>
      <c r="C839">
        <v>183620874</v>
      </c>
      <c r="D839">
        <f t="shared" si="39"/>
        <v>16450.5</v>
      </c>
      <c r="E839" s="2">
        <f t="shared" si="40"/>
        <v>183.62087400000019</v>
      </c>
      <c r="F839" s="2">
        <f t="shared" si="41"/>
        <v>162.65560254594078</v>
      </c>
      <c r="I839" s="1">
        <v>44343</v>
      </c>
      <c r="J839">
        <v>15337.849609999999</v>
      </c>
    </row>
    <row r="840" spans="1:10" x14ac:dyDescent="0.25">
      <c r="A840">
        <v>838</v>
      </c>
      <c r="B840" s="1">
        <v>44431</v>
      </c>
      <c r="C840">
        <v>185011534</v>
      </c>
      <c r="D840">
        <f t="shared" si="39"/>
        <v>16496.449219999999</v>
      </c>
      <c r="E840" s="2">
        <f t="shared" si="40"/>
        <v>185.01153400000018</v>
      </c>
      <c r="F840" s="2">
        <f t="shared" si="41"/>
        <v>163.10992904456486</v>
      </c>
      <c r="I840" s="1">
        <v>44344</v>
      </c>
      <c r="J840">
        <v>15435.650390000001</v>
      </c>
    </row>
    <row r="841" spans="1:10" x14ac:dyDescent="0.25">
      <c r="A841">
        <v>839</v>
      </c>
      <c r="B841" s="1">
        <v>44432</v>
      </c>
      <c r="C841">
        <v>186318991</v>
      </c>
      <c r="D841">
        <f t="shared" si="39"/>
        <v>16624.599610000001</v>
      </c>
      <c r="E841" s="2">
        <f t="shared" si="40"/>
        <v>186.31899100000018</v>
      </c>
      <c r="F841" s="2">
        <f t="shared" si="41"/>
        <v>164.37702602653792</v>
      </c>
      <c r="I841" s="1">
        <v>44347</v>
      </c>
      <c r="J841">
        <v>15582.799800000001</v>
      </c>
    </row>
    <row r="842" spans="1:10" x14ac:dyDescent="0.25">
      <c r="A842">
        <v>840</v>
      </c>
      <c r="B842" s="1">
        <v>44433</v>
      </c>
      <c r="C842">
        <v>186665510</v>
      </c>
      <c r="D842">
        <f t="shared" si="39"/>
        <v>16634.650389999999</v>
      </c>
      <c r="E842" s="2">
        <f t="shared" si="40"/>
        <v>186.66551000000018</v>
      </c>
      <c r="F842" s="2">
        <f t="shared" si="41"/>
        <v>164.4764038981501</v>
      </c>
      <c r="I842" s="1">
        <v>44348</v>
      </c>
      <c r="J842">
        <v>15574.849609999999</v>
      </c>
    </row>
    <row r="843" spans="1:10" x14ac:dyDescent="0.25">
      <c r="A843">
        <v>841</v>
      </c>
      <c r="B843" s="1">
        <v>44434</v>
      </c>
      <c r="C843">
        <v>186919046</v>
      </c>
      <c r="D843">
        <f t="shared" si="39"/>
        <v>16636.900389999999</v>
      </c>
      <c r="E843" s="2">
        <f t="shared" si="40"/>
        <v>186.91904600000018</v>
      </c>
      <c r="F843" s="2">
        <f t="shared" si="41"/>
        <v>164.49865094873996</v>
      </c>
      <c r="I843" s="1">
        <v>44349</v>
      </c>
      <c r="J843">
        <v>15576.200199999999</v>
      </c>
    </row>
    <row r="844" spans="1:10" x14ac:dyDescent="0.25">
      <c r="A844">
        <v>842</v>
      </c>
      <c r="B844" s="1">
        <v>44435</v>
      </c>
      <c r="C844">
        <v>187404996</v>
      </c>
      <c r="D844">
        <f t="shared" si="39"/>
        <v>16705.199219999999</v>
      </c>
      <c r="E844" s="2">
        <f t="shared" si="40"/>
        <v>187.40499600000018</v>
      </c>
      <c r="F844" s="2">
        <f t="shared" si="41"/>
        <v>165.17396096040119</v>
      </c>
      <c r="I844" s="1">
        <v>44350</v>
      </c>
      <c r="J844">
        <v>15690.349609999999</v>
      </c>
    </row>
    <row r="845" spans="1:10" x14ac:dyDescent="0.25">
      <c r="A845">
        <v>843</v>
      </c>
      <c r="B845" s="1">
        <v>44438</v>
      </c>
      <c r="C845">
        <v>189751104</v>
      </c>
      <c r="D845">
        <f t="shared" si="39"/>
        <v>16931.050780000001</v>
      </c>
      <c r="E845" s="2">
        <f t="shared" si="40"/>
        <v>189.7511040000002</v>
      </c>
      <c r="F845" s="2">
        <f t="shared" si="41"/>
        <v>167.40708588534216</v>
      </c>
      <c r="I845" s="1">
        <v>44351</v>
      </c>
      <c r="J845">
        <v>15670.25</v>
      </c>
    </row>
    <row r="846" spans="1:10" x14ac:dyDescent="0.25">
      <c r="A846">
        <v>844</v>
      </c>
      <c r="B846" s="1">
        <v>44439</v>
      </c>
      <c r="C846">
        <v>192474646</v>
      </c>
      <c r="D846">
        <f t="shared" si="39"/>
        <v>17132.199219999999</v>
      </c>
      <c r="E846" s="2">
        <f t="shared" si="40"/>
        <v>192.47464600000018</v>
      </c>
      <c r="F846" s="2">
        <f t="shared" si="41"/>
        <v>169.39595678345319</v>
      </c>
      <c r="I846" s="1">
        <v>44354</v>
      </c>
      <c r="J846">
        <v>15751.650390000001</v>
      </c>
    </row>
    <row r="847" spans="1:10" x14ac:dyDescent="0.25">
      <c r="A847">
        <v>845</v>
      </c>
      <c r="B847" s="1">
        <v>44440</v>
      </c>
      <c r="C847">
        <v>191648627</v>
      </c>
      <c r="D847">
        <f t="shared" si="39"/>
        <v>17076.25</v>
      </c>
      <c r="E847" s="2">
        <f t="shared" si="40"/>
        <v>191.64862700000018</v>
      </c>
      <c r="F847" s="2">
        <f t="shared" si="41"/>
        <v>168.84275450442973</v>
      </c>
      <c r="I847" s="1">
        <v>44355</v>
      </c>
      <c r="J847">
        <v>15740.099609999999</v>
      </c>
    </row>
    <row r="848" spans="1:10" x14ac:dyDescent="0.25">
      <c r="A848">
        <v>846</v>
      </c>
      <c r="B848" s="1">
        <v>44441</v>
      </c>
      <c r="C848">
        <v>193755517</v>
      </c>
      <c r="D848">
        <f t="shared" si="39"/>
        <v>17234.150389999999</v>
      </c>
      <c r="E848" s="2">
        <f t="shared" si="40"/>
        <v>193.75551700000017</v>
      </c>
      <c r="F848" s="2">
        <f t="shared" si="41"/>
        <v>170.40400693309081</v>
      </c>
      <c r="I848" s="1">
        <v>44356</v>
      </c>
      <c r="J848">
        <v>15635.349609999999</v>
      </c>
    </row>
    <row r="849" spans="1:10" x14ac:dyDescent="0.25">
      <c r="A849">
        <v>847</v>
      </c>
      <c r="B849" s="1">
        <v>44442</v>
      </c>
      <c r="C849">
        <v>194464666</v>
      </c>
      <c r="D849">
        <f t="shared" si="39"/>
        <v>17323.599610000001</v>
      </c>
      <c r="E849" s="2">
        <f t="shared" si="40"/>
        <v>194.46466600000016</v>
      </c>
      <c r="F849" s="2">
        <f t="shared" si="41"/>
        <v>171.2884430764521</v>
      </c>
      <c r="I849" s="1">
        <v>44357</v>
      </c>
      <c r="J849">
        <v>15737.75</v>
      </c>
    </row>
    <row r="850" spans="1:10" x14ac:dyDescent="0.25">
      <c r="A850">
        <v>848</v>
      </c>
      <c r="B850" s="1">
        <v>44445</v>
      </c>
      <c r="C850">
        <v>194882874</v>
      </c>
      <c r="D850">
        <f t="shared" si="39"/>
        <v>17377.800780000001</v>
      </c>
      <c r="E850" s="2">
        <f t="shared" si="40"/>
        <v>194.88287400000016</v>
      </c>
      <c r="F850" s="2">
        <f t="shared" si="41"/>
        <v>171.82436137468287</v>
      </c>
      <c r="I850" s="1">
        <v>44358</v>
      </c>
      <c r="J850">
        <v>15799.349609999999</v>
      </c>
    </row>
    <row r="851" spans="1:10" x14ac:dyDescent="0.25">
      <c r="A851">
        <v>849</v>
      </c>
      <c r="B851" s="1">
        <v>44446</v>
      </c>
      <c r="C851">
        <v>194573267</v>
      </c>
      <c r="D851">
        <f t="shared" si="39"/>
        <v>17362.099610000001</v>
      </c>
      <c r="E851" s="2">
        <f t="shared" si="40"/>
        <v>194.57326700000016</v>
      </c>
      <c r="F851" s="2">
        <f t="shared" si="41"/>
        <v>171.6691148309896</v>
      </c>
      <c r="I851" s="1">
        <v>44361</v>
      </c>
      <c r="J851">
        <v>15811.849609999999</v>
      </c>
    </row>
    <row r="852" spans="1:10" x14ac:dyDescent="0.25">
      <c r="A852">
        <v>850</v>
      </c>
      <c r="B852" s="1">
        <v>44447</v>
      </c>
      <c r="C852">
        <v>195006816</v>
      </c>
      <c r="D852">
        <f t="shared" si="39"/>
        <v>17353.5</v>
      </c>
      <c r="E852" s="2">
        <f t="shared" si="40"/>
        <v>195.00681600000016</v>
      </c>
      <c r="F852" s="2">
        <f t="shared" si="41"/>
        <v>171.58408551600161</v>
      </c>
      <c r="I852" s="1">
        <v>44362</v>
      </c>
      <c r="J852">
        <v>15869.25</v>
      </c>
    </row>
    <row r="853" spans="1:10" x14ac:dyDescent="0.25">
      <c r="A853">
        <v>851</v>
      </c>
      <c r="B853" s="1">
        <v>44448</v>
      </c>
      <c r="C853">
        <v>194957985</v>
      </c>
      <c r="D853">
        <f t="shared" si="39"/>
        <v>17369.25</v>
      </c>
      <c r="E853" s="2">
        <f t="shared" si="40"/>
        <v>194.95798500000015</v>
      </c>
      <c r="F853" s="2">
        <f t="shared" si="41"/>
        <v>171.73981487013057</v>
      </c>
      <c r="I853" s="1">
        <v>44363</v>
      </c>
      <c r="J853">
        <v>15767.549800000001</v>
      </c>
    </row>
    <row r="854" spans="1:10" x14ac:dyDescent="0.25">
      <c r="A854">
        <v>852</v>
      </c>
      <c r="B854" s="1">
        <v>44452</v>
      </c>
      <c r="C854">
        <v>194538993</v>
      </c>
      <c r="D854">
        <f t="shared" si="39"/>
        <v>17355.300780000001</v>
      </c>
      <c r="E854" s="2">
        <f t="shared" si="40"/>
        <v>194.53899300000015</v>
      </c>
      <c r="F854" s="2">
        <f t="shared" si="41"/>
        <v>171.60189086878438</v>
      </c>
      <c r="I854" s="1">
        <v>44364</v>
      </c>
      <c r="J854">
        <v>15691.400390000001</v>
      </c>
    </row>
    <row r="855" spans="1:10" x14ac:dyDescent="0.25">
      <c r="A855">
        <v>853</v>
      </c>
      <c r="B855" s="1">
        <v>44453</v>
      </c>
      <c r="C855">
        <v>194384380</v>
      </c>
      <c r="D855">
        <f t="shared" si="39"/>
        <v>17380</v>
      </c>
      <c r="E855" s="2">
        <f t="shared" si="40"/>
        <v>194.38438000000014</v>
      </c>
      <c r="F855" s="2">
        <f t="shared" si="41"/>
        <v>171.84610633405987</v>
      </c>
      <c r="I855" s="1">
        <v>44365</v>
      </c>
      <c r="J855">
        <v>15683.349609999999</v>
      </c>
    </row>
    <row r="856" spans="1:10" x14ac:dyDescent="0.25">
      <c r="A856">
        <v>854</v>
      </c>
      <c r="B856" s="1">
        <v>44454</v>
      </c>
      <c r="C856">
        <v>195885961</v>
      </c>
      <c r="D856">
        <f t="shared" si="39"/>
        <v>17519.449219999999</v>
      </c>
      <c r="E856" s="2">
        <f t="shared" si="40"/>
        <v>195.88596100000015</v>
      </c>
      <c r="F856" s="2">
        <f t="shared" si="41"/>
        <v>173.22492137941785</v>
      </c>
      <c r="I856" s="1">
        <v>44368</v>
      </c>
      <c r="J856">
        <v>15746.5</v>
      </c>
    </row>
    <row r="857" spans="1:10" x14ac:dyDescent="0.25">
      <c r="A857">
        <v>855</v>
      </c>
      <c r="B857" s="1">
        <v>44455</v>
      </c>
      <c r="C857">
        <v>197569784</v>
      </c>
      <c r="D857">
        <f t="shared" si="39"/>
        <v>17629.5</v>
      </c>
      <c r="E857" s="2">
        <f t="shared" si="40"/>
        <v>197.56978400000014</v>
      </c>
      <c r="F857" s="2">
        <f t="shared" si="41"/>
        <v>174.31305705502351</v>
      </c>
      <c r="I857" s="1">
        <v>44369</v>
      </c>
      <c r="J857">
        <v>15772.75</v>
      </c>
    </row>
    <row r="858" spans="1:10" x14ac:dyDescent="0.25">
      <c r="A858">
        <v>856</v>
      </c>
      <c r="B858" s="1">
        <v>44456</v>
      </c>
      <c r="C858">
        <v>197125039</v>
      </c>
      <c r="D858">
        <f t="shared" si="39"/>
        <v>17585.150389999999</v>
      </c>
      <c r="E858" s="2">
        <f t="shared" si="40"/>
        <v>197.12503900000013</v>
      </c>
      <c r="F858" s="2">
        <f t="shared" si="41"/>
        <v>173.87454682510784</v>
      </c>
      <c r="I858" s="1">
        <v>44370</v>
      </c>
      <c r="J858">
        <v>15686.950199999999</v>
      </c>
    </row>
    <row r="859" spans="1:10" x14ac:dyDescent="0.25">
      <c r="A859">
        <v>857</v>
      </c>
      <c r="B859" s="1">
        <v>44459</v>
      </c>
      <c r="C859">
        <v>195772140</v>
      </c>
      <c r="D859">
        <f t="shared" si="39"/>
        <v>17396.900389999999</v>
      </c>
      <c r="E859" s="2">
        <f t="shared" si="40"/>
        <v>195.77214000000012</v>
      </c>
      <c r="F859" s="2">
        <f t="shared" si="41"/>
        <v>172.01321025909019</v>
      </c>
      <c r="I859" s="1">
        <v>44371</v>
      </c>
      <c r="J859">
        <v>15790.450199999999</v>
      </c>
    </row>
    <row r="860" spans="1:10" x14ac:dyDescent="0.25">
      <c r="A860">
        <v>858</v>
      </c>
      <c r="B860" s="1">
        <v>44460</v>
      </c>
      <c r="C860">
        <v>198014538</v>
      </c>
      <c r="D860">
        <f t="shared" si="39"/>
        <v>17562</v>
      </c>
      <c r="E860" s="2">
        <f t="shared" si="40"/>
        <v>198.0145380000001</v>
      </c>
      <c r="F860" s="2">
        <f t="shared" si="41"/>
        <v>173.64564553732794</v>
      </c>
      <c r="I860" s="1">
        <v>44372</v>
      </c>
      <c r="J860">
        <v>15860.349609999999</v>
      </c>
    </row>
    <row r="861" spans="1:10" x14ac:dyDescent="0.25">
      <c r="A861">
        <v>859</v>
      </c>
      <c r="B861" s="1">
        <v>44461</v>
      </c>
      <c r="C861">
        <v>197014839</v>
      </c>
      <c r="D861">
        <f t="shared" si="39"/>
        <v>17546.650389999999</v>
      </c>
      <c r="E861" s="2">
        <f t="shared" si="40"/>
        <v>197.01483900000011</v>
      </c>
      <c r="F861" s="2">
        <f t="shared" si="41"/>
        <v>173.49387507057037</v>
      </c>
      <c r="I861" s="1">
        <v>44375</v>
      </c>
      <c r="J861">
        <v>15814.700199999999</v>
      </c>
    </row>
    <row r="862" spans="1:10" x14ac:dyDescent="0.25">
      <c r="A862">
        <v>860</v>
      </c>
      <c r="B862" s="1">
        <v>44462</v>
      </c>
      <c r="C862">
        <v>200345557</v>
      </c>
      <c r="D862">
        <f t="shared" si="39"/>
        <v>17822.949219999999</v>
      </c>
      <c r="E862" s="2">
        <f t="shared" si="40"/>
        <v>200.3455570000001</v>
      </c>
      <c r="F862" s="2">
        <f t="shared" si="41"/>
        <v>176.22580131453793</v>
      </c>
      <c r="I862" s="1">
        <v>44376</v>
      </c>
      <c r="J862">
        <v>15748.450199999999</v>
      </c>
    </row>
    <row r="863" spans="1:10" x14ac:dyDescent="0.25">
      <c r="A863">
        <v>861</v>
      </c>
      <c r="B863" s="1">
        <v>44463</v>
      </c>
      <c r="C863">
        <v>200262759</v>
      </c>
      <c r="D863">
        <f t="shared" si="39"/>
        <v>17853.199219999999</v>
      </c>
      <c r="E863" s="2">
        <f t="shared" si="40"/>
        <v>200.26275900000007</v>
      </c>
      <c r="F863" s="2">
        <f t="shared" si="41"/>
        <v>176.52490055024597</v>
      </c>
      <c r="I863" s="1">
        <v>44377</v>
      </c>
      <c r="J863">
        <v>15721.5</v>
      </c>
    </row>
    <row r="864" spans="1:10" x14ac:dyDescent="0.25">
      <c r="A864">
        <v>862</v>
      </c>
      <c r="B864" s="1">
        <v>44466</v>
      </c>
      <c r="C864">
        <v>200442095</v>
      </c>
      <c r="D864">
        <f t="shared" si="39"/>
        <v>17855.099610000001</v>
      </c>
      <c r="E864" s="2">
        <f t="shared" si="40"/>
        <v>200.44209500000008</v>
      </c>
      <c r="F864" s="2">
        <f t="shared" si="41"/>
        <v>176.54369080467728</v>
      </c>
      <c r="I864" s="1">
        <v>44378</v>
      </c>
      <c r="J864">
        <v>15680</v>
      </c>
    </row>
    <row r="865" spans="1:10" x14ac:dyDescent="0.25">
      <c r="A865">
        <v>863</v>
      </c>
      <c r="B865" s="1">
        <v>44467</v>
      </c>
      <c r="C865">
        <v>198769038</v>
      </c>
      <c r="D865">
        <f t="shared" si="39"/>
        <v>17748.599610000001</v>
      </c>
      <c r="E865" s="2">
        <f t="shared" si="40"/>
        <v>198.76903800000008</v>
      </c>
      <c r="F865" s="2">
        <f t="shared" si="41"/>
        <v>175.49066374342428</v>
      </c>
      <c r="I865" s="1">
        <v>44379</v>
      </c>
      <c r="J865">
        <v>15722.200199999999</v>
      </c>
    </row>
    <row r="866" spans="1:10" x14ac:dyDescent="0.25">
      <c r="A866">
        <v>864</v>
      </c>
      <c r="B866" s="1">
        <v>44468</v>
      </c>
      <c r="C866">
        <v>197880753</v>
      </c>
      <c r="D866">
        <f t="shared" si="39"/>
        <v>17711.300780000001</v>
      </c>
      <c r="E866" s="2">
        <f t="shared" si="40"/>
        <v>197.88075300000008</v>
      </c>
      <c r="F866" s="2">
        <f t="shared" si="41"/>
        <v>175.12186865100105</v>
      </c>
      <c r="I866" s="1">
        <v>44382</v>
      </c>
      <c r="J866">
        <v>15834.349609999999</v>
      </c>
    </row>
    <row r="867" spans="1:10" x14ac:dyDescent="0.25">
      <c r="A867">
        <v>865</v>
      </c>
      <c r="B867" s="1">
        <v>44469</v>
      </c>
      <c r="C867">
        <v>197388426</v>
      </c>
      <c r="D867">
        <f t="shared" si="39"/>
        <v>17618.150389999999</v>
      </c>
      <c r="E867" s="2">
        <f t="shared" si="40"/>
        <v>197.38842600000009</v>
      </c>
      <c r="F867" s="2">
        <f t="shared" si="41"/>
        <v>174.20083690042568</v>
      </c>
      <c r="I867" s="1">
        <v>44383</v>
      </c>
      <c r="J867">
        <v>15818.25</v>
      </c>
    </row>
    <row r="868" spans="1:10" x14ac:dyDescent="0.25">
      <c r="A868">
        <v>866</v>
      </c>
      <c r="B868" s="1">
        <v>44470</v>
      </c>
      <c r="C868">
        <v>195796463</v>
      </c>
      <c r="D868">
        <f t="shared" si="39"/>
        <v>17532.050780000001</v>
      </c>
      <c r="E868" s="2">
        <f t="shared" si="40"/>
        <v>195.7964630000001</v>
      </c>
      <c r="F868" s="2">
        <f t="shared" si="41"/>
        <v>173.34952028734278</v>
      </c>
      <c r="I868" s="1">
        <v>44384</v>
      </c>
      <c r="J868">
        <v>15879.650390000001</v>
      </c>
    </row>
    <row r="869" spans="1:10" x14ac:dyDescent="0.25">
      <c r="A869">
        <v>867</v>
      </c>
      <c r="B869" s="1">
        <v>44473</v>
      </c>
      <c r="C869">
        <v>197713472</v>
      </c>
      <c r="D869">
        <f t="shared" si="39"/>
        <v>17691.25</v>
      </c>
      <c r="E869" s="2">
        <f t="shared" si="40"/>
        <v>197.71347200000011</v>
      </c>
      <c r="F869" s="2">
        <f t="shared" si="41"/>
        <v>174.92361499898945</v>
      </c>
      <c r="I869" s="1">
        <v>44385</v>
      </c>
      <c r="J869">
        <v>15727.900390000001</v>
      </c>
    </row>
    <row r="870" spans="1:10" x14ac:dyDescent="0.25">
      <c r="A870">
        <v>868</v>
      </c>
      <c r="B870" s="1">
        <v>44474</v>
      </c>
      <c r="C870">
        <v>198987091</v>
      </c>
      <c r="D870">
        <f t="shared" si="39"/>
        <v>17822.300780000001</v>
      </c>
      <c r="E870" s="2">
        <f t="shared" si="40"/>
        <v>198.98709100000011</v>
      </c>
      <c r="F870" s="2">
        <f t="shared" si="41"/>
        <v>176.21938981343374</v>
      </c>
      <c r="I870" s="1">
        <v>44386</v>
      </c>
      <c r="J870">
        <v>15689.799800000001</v>
      </c>
    </row>
    <row r="871" spans="1:10" x14ac:dyDescent="0.25">
      <c r="A871">
        <v>869</v>
      </c>
      <c r="B871" s="1">
        <v>44475</v>
      </c>
      <c r="C871">
        <v>197593684</v>
      </c>
      <c r="D871">
        <f t="shared" si="39"/>
        <v>17646</v>
      </c>
      <c r="E871" s="2">
        <f t="shared" si="40"/>
        <v>197.59368400000011</v>
      </c>
      <c r="F871" s="2">
        <f t="shared" si="41"/>
        <v>174.4762020926824</v>
      </c>
      <c r="I871" s="1">
        <v>44389</v>
      </c>
      <c r="J871">
        <v>15692.599609999999</v>
      </c>
    </row>
    <row r="872" spans="1:10" x14ac:dyDescent="0.25">
      <c r="A872">
        <v>870</v>
      </c>
      <c r="B872" s="1">
        <v>44476</v>
      </c>
      <c r="C872">
        <v>198410259</v>
      </c>
      <c r="D872">
        <f t="shared" si="39"/>
        <v>17790.349610000001</v>
      </c>
      <c r="E872" s="2">
        <f t="shared" si="40"/>
        <v>198.41025900000011</v>
      </c>
      <c r="F872" s="2">
        <f t="shared" si="41"/>
        <v>175.90347012659151</v>
      </c>
      <c r="I872" s="1">
        <v>44390</v>
      </c>
      <c r="J872">
        <v>15812.349609999999</v>
      </c>
    </row>
    <row r="873" spans="1:10" x14ac:dyDescent="0.25">
      <c r="A873">
        <v>871</v>
      </c>
      <c r="B873" s="1">
        <v>44477</v>
      </c>
      <c r="C873">
        <v>199347172</v>
      </c>
      <c r="D873">
        <f t="shared" si="39"/>
        <v>17895.199219999999</v>
      </c>
      <c r="E873" s="2">
        <f t="shared" si="40"/>
        <v>199.34717200000009</v>
      </c>
      <c r="F873" s="2">
        <f t="shared" si="41"/>
        <v>176.94017882792315</v>
      </c>
      <c r="I873" s="1">
        <v>44391</v>
      </c>
      <c r="J873">
        <v>15853.950199999999</v>
      </c>
    </row>
    <row r="874" spans="1:10" x14ac:dyDescent="0.25">
      <c r="A874">
        <v>872</v>
      </c>
      <c r="B874" s="1">
        <v>44480</v>
      </c>
      <c r="C874">
        <v>199489878</v>
      </c>
      <c r="D874">
        <f t="shared" si="39"/>
        <v>17945.949219999999</v>
      </c>
      <c r="E874" s="2">
        <f t="shared" si="40"/>
        <v>199.48987800000009</v>
      </c>
      <c r="F874" s="2">
        <f t="shared" si="41"/>
        <v>177.44197341344983</v>
      </c>
      <c r="I874" s="1">
        <v>44392</v>
      </c>
      <c r="J874">
        <v>15924.200199999999</v>
      </c>
    </row>
    <row r="875" spans="1:10" x14ac:dyDescent="0.25">
      <c r="A875">
        <v>873</v>
      </c>
      <c r="B875" s="1">
        <v>44481</v>
      </c>
      <c r="C875">
        <v>200372179</v>
      </c>
      <c r="D875">
        <f t="shared" si="39"/>
        <v>17991.949219999999</v>
      </c>
      <c r="E875" s="2">
        <f t="shared" si="40"/>
        <v>200.37217900000007</v>
      </c>
      <c r="F875" s="2">
        <f t="shared" si="41"/>
        <v>177.89680200328681</v>
      </c>
      <c r="I875" s="1">
        <v>44393</v>
      </c>
      <c r="J875">
        <v>15923.400390000001</v>
      </c>
    </row>
    <row r="876" spans="1:10" x14ac:dyDescent="0.25">
      <c r="A876">
        <v>874</v>
      </c>
      <c r="B876" s="1">
        <v>44482</v>
      </c>
      <c r="C876">
        <v>201219356</v>
      </c>
      <c r="D876">
        <f t="shared" si="39"/>
        <v>18161.75</v>
      </c>
      <c r="E876" s="2">
        <f t="shared" si="40"/>
        <v>201.21935600000009</v>
      </c>
      <c r="F876" s="2">
        <f t="shared" si="41"/>
        <v>179.57572046677856</v>
      </c>
      <c r="I876" s="1">
        <v>44396</v>
      </c>
      <c r="J876">
        <v>15752.400390000001</v>
      </c>
    </row>
    <row r="877" spans="1:10" x14ac:dyDescent="0.25">
      <c r="A877">
        <v>875</v>
      </c>
      <c r="B877" s="1">
        <v>44483</v>
      </c>
      <c r="C877">
        <v>202740281</v>
      </c>
      <c r="D877">
        <f t="shared" si="39"/>
        <v>18338.550780000001</v>
      </c>
      <c r="E877" s="2">
        <f t="shared" si="40"/>
        <v>202.7402810000001</v>
      </c>
      <c r="F877" s="2">
        <f t="shared" si="41"/>
        <v>181.32385197654986</v>
      </c>
      <c r="I877" s="1">
        <v>44397</v>
      </c>
      <c r="J877">
        <v>15632.099609999999</v>
      </c>
    </row>
    <row r="878" spans="1:10" x14ac:dyDescent="0.25">
      <c r="A878">
        <v>876</v>
      </c>
      <c r="B878" s="1">
        <v>44487</v>
      </c>
      <c r="C878">
        <v>204558670</v>
      </c>
      <c r="D878">
        <f t="shared" si="39"/>
        <v>18477.050780000001</v>
      </c>
      <c r="E878" s="2">
        <f t="shared" si="40"/>
        <v>204.55867000000012</v>
      </c>
      <c r="F878" s="2">
        <f t="shared" si="41"/>
        <v>182.69328153508076</v>
      </c>
      <c r="I878" s="1">
        <v>44399</v>
      </c>
      <c r="J878">
        <v>15824.049800000001</v>
      </c>
    </row>
    <row r="879" spans="1:10" x14ac:dyDescent="0.25">
      <c r="A879">
        <v>877</v>
      </c>
      <c r="B879" s="1">
        <v>44488</v>
      </c>
      <c r="C879">
        <v>204039669</v>
      </c>
      <c r="D879">
        <f t="shared" si="39"/>
        <v>18418.75</v>
      </c>
      <c r="E879" s="2">
        <f t="shared" si="40"/>
        <v>204.03966900000012</v>
      </c>
      <c r="F879" s="2">
        <f t="shared" si="41"/>
        <v>182.11682802304171</v>
      </c>
      <c r="I879" s="1">
        <v>44400</v>
      </c>
      <c r="J879">
        <v>15856.049800000001</v>
      </c>
    </row>
    <row r="880" spans="1:10" x14ac:dyDescent="0.25">
      <c r="A880">
        <v>878</v>
      </c>
      <c r="B880" s="1">
        <v>44489</v>
      </c>
      <c r="C880">
        <v>202974762</v>
      </c>
      <c r="D880">
        <f t="shared" si="39"/>
        <v>18266.599610000001</v>
      </c>
      <c r="E880" s="2">
        <f t="shared" si="40"/>
        <v>202.97476200000011</v>
      </c>
      <c r="F880" s="2">
        <f t="shared" si="41"/>
        <v>180.61242916811025</v>
      </c>
      <c r="I880" s="1">
        <v>44403</v>
      </c>
      <c r="J880">
        <v>15824.450199999999</v>
      </c>
    </row>
    <row r="881" spans="1:10" x14ac:dyDescent="0.25">
      <c r="A881">
        <v>879</v>
      </c>
      <c r="B881" s="1">
        <v>44490</v>
      </c>
      <c r="C881">
        <v>203010608</v>
      </c>
      <c r="D881">
        <f t="shared" si="39"/>
        <v>18178.099610000001</v>
      </c>
      <c r="E881" s="2">
        <f t="shared" si="40"/>
        <v>203.01060800000013</v>
      </c>
      <c r="F881" s="2">
        <f t="shared" si="41"/>
        <v>179.73737851157605</v>
      </c>
      <c r="I881" s="1">
        <v>44404</v>
      </c>
      <c r="J881">
        <v>15746.450199999999</v>
      </c>
    </row>
    <row r="882" spans="1:10" x14ac:dyDescent="0.25">
      <c r="A882">
        <v>880</v>
      </c>
      <c r="B882" s="1">
        <v>44491</v>
      </c>
      <c r="C882">
        <v>203246270</v>
      </c>
      <c r="D882">
        <f t="shared" si="39"/>
        <v>18114.900389999999</v>
      </c>
      <c r="E882" s="2">
        <f t="shared" si="40"/>
        <v>203.24627000000012</v>
      </c>
      <c r="F882" s="2">
        <f t="shared" si="41"/>
        <v>179.11249129176304</v>
      </c>
      <c r="I882" s="1">
        <v>44405</v>
      </c>
      <c r="J882">
        <v>15709.400390000001</v>
      </c>
    </row>
    <row r="883" spans="1:10" x14ac:dyDescent="0.25">
      <c r="A883">
        <v>881</v>
      </c>
      <c r="B883" s="1">
        <v>44494</v>
      </c>
      <c r="C883">
        <v>204676414</v>
      </c>
      <c r="D883">
        <f t="shared" si="39"/>
        <v>18125.400389999999</v>
      </c>
      <c r="E883" s="2">
        <f t="shared" si="40"/>
        <v>204.67641400000014</v>
      </c>
      <c r="F883" s="2">
        <f t="shared" si="41"/>
        <v>179.21631086118236</v>
      </c>
      <c r="I883" s="1">
        <v>44406</v>
      </c>
      <c r="J883">
        <v>15778.450199999999</v>
      </c>
    </row>
    <row r="884" spans="1:10" x14ac:dyDescent="0.25">
      <c r="A884">
        <v>882</v>
      </c>
      <c r="B884" s="1">
        <v>44495</v>
      </c>
      <c r="C884">
        <v>206387367</v>
      </c>
      <c r="D884">
        <f t="shared" si="39"/>
        <v>18268.400389999999</v>
      </c>
      <c r="E884" s="2">
        <f t="shared" si="40"/>
        <v>206.38736700000015</v>
      </c>
      <c r="F884" s="2">
        <f t="shared" si="41"/>
        <v>180.630234520893</v>
      </c>
      <c r="I884" s="1">
        <v>44407</v>
      </c>
      <c r="J884">
        <v>15763.049800000001</v>
      </c>
    </row>
    <row r="885" spans="1:10" x14ac:dyDescent="0.25">
      <c r="A885">
        <v>883</v>
      </c>
      <c r="B885" s="1">
        <v>44496</v>
      </c>
      <c r="C885">
        <v>205154935</v>
      </c>
      <c r="D885">
        <f t="shared" si="39"/>
        <v>18210.949219999999</v>
      </c>
      <c r="E885" s="2">
        <f t="shared" si="40"/>
        <v>205.15493500000017</v>
      </c>
      <c r="F885" s="2">
        <f t="shared" si="41"/>
        <v>180.06218159403247</v>
      </c>
      <c r="I885" s="1">
        <v>44410</v>
      </c>
      <c r="J885">
        <v>15885.150390000001</v>
      </c>
    </row>
    <row r="886" spans="1:10" x14ac:dyDescent="0.25">
      <c r="A886">
        <v>884</v>
      </c>
      <c r="B886" s="1">
        <v>44497</v>
      </c>
      <c r="C886">
        <v>200927704</v>
      </c>
      <c r="D886">
        <f t="shared" si="39"/>
        <v>17857.25</v>
      </c>
      <c r="E886" s="2">
        <f t="shared" si="40"/>
        <v>200.92770400000018</v>
      </c>
      <c r="F886" s="2">
        <f t="shared" si="41"/>
        <v>176.56495295361856</v>
      </c>
      <c r="I886" s="1">
        <v>44411</v>
      </c>
      <c r="J886">
        <v>16130.75</v>
      </c>
    </row>
    <row r="887" spans="1:10" x14ac:dyDescent="0.25">
      <c r="A887">
        <v>885</v>
      </c>
      <c r="B887" s="1">
        <v>44498</v>
      </c>
      <c r="C887">
        <v>198627451</v>
      </c>
      <c r="D887">
        <f t="shared" si="39"/>
        <v>17671.650389999999</v>
      </c>
      <c r="E887" s="2">
        <f t="shared" si="40"/>
        <v>198.62745100000018</v>
      </c>
      <c r="F887" s="2">
        <f t="shared" si="41"/>
        <v>174.72982232556217</v>
      </c>
      <c r="I887" s="1">
        <v>44412</v>
      </c>
      <c r="J887">
        <v>16258.799800000001</v>
      </c>
    </row>
    <row r="888" spans="1:10" x14ac:dyDescent="0.25">
      <c r="A888">
        <v>886</v>
      </c>
      <c r="B888" s="1">
        <v>44501</v>
      </c>
      <c r="C888">
        <v>201196855</v>
      </c>
      <c r="D888">
        <f t="shared" si="39"/>
        <v>17929.650389999999</v>
      </c>
      <c r="E888" s="2">
        <f t="shared" si="40"/>
        <v>201.19685500000017</v>
      </c>
      <c r="F888" s="2">
        <f t="shared" si="41"/>
        <v>177.28081745986526</v>
      </c>
      <c r="I888" s="1">
        <v>44413</v>
      </c>
      <c r="J888">
        <v>16294.599609999999</v>
      </c>
    </row>
    <row r="889" spans="1:10" x14ac:dyDescent="0.25">
      <c r="A889">
        <v>887</v>
      </c>
      <c r="B889" s="1">
        <v>44502</v>
      </c>
      <c r="C889">
        <v>201405700</v>
      </c>
      <c r="D889">
        <f t="shared" si="39"/>
        <v>17888.949219999999</v>
      </c>
      <c r="E889" s="2">
        <f t="shared" si="40"/>
        <v>201.40570000000019</v>
      </c>
      <c r="F889" s="2">
        <f t="shared" si="41"/>
        <v>176.87838146517362</v>
      </c>
      <c r="I889" s="1">
        <v>44414</v>
      </c>
      <c r="J889">
        <v>16238.200199999999</v>
      </c>
    </row>
    <row r="890" spans="1:10" x14ac:dyDescent="0.25">
      <c r="A890">
        <v>888</v>
      </c>
      <c r="B890" s="1">
        <v>44503</v>
      </c>
      <c r="C890">
        <v>200683018</v>
      </c>
      <c r="D890">
        <f t="shared" si="39"/>
        <v>17829.199219999999</v>
      </c>
      <c r="E890" s="2">
        <f t="shared" si="40"/>
        <v>200.6830180000002</v>
      </c>
      <c r="F890" s="2">
        <f t="shared" si="41"/>
        <v>176.28759867728755</v>
      </c>
      <c r="I890" s="1">
        <v>44417</v>
      </c>
      <c r="J890">
        <v>16258.25</v>
      </c>
    </row>
    <row r="891" spans="1:10" x14ac:dyDescent="0.25">
      <c r="A891">
        <v>889</v>
      </c>
      <c r="B891" s="1">
        <v>44504</v>
      </c>
      <c r="C891">
        <v>201435871</v>
      </c>
      <c r="D891">
        <f t="shared" si="39"/>
        <v>17916.800780000001</v>
      </c>
      <c r="E891" s="2">
        <f t="shared" si="40"/>
        <v>201.43587100000022</v>
      </c>
      <c r="F891" s="2">
        <f t="shared" si="41"/>
        <v>177.15376593820756</v>
      </c>
      <c r="I891" s="1">
        <v>44418</v>
      </c>
      <c r="J891">
        <v>16280.099609999999</v>
      </c>
    </row>
    <row r="892" spans="1:10" x14ac:dyDescent="0.25">
      <c r="A892">
        <v>890</v>
      </c>
      <c r="B892" s="1">
        <v>44508</v>
      </c>
      <c r="C892">
        <v>203104826</v>
      </c>
      <c r="D892">
        <f t="shared" si="39"/>
        <v>18068.550780000001</v>
      </c>
      <c r="E892" s="2">
        <f t="shared" si="40"/>
        <v>203.10482600000023</v>
      </c>
      <c r="F892" s="2">
        <f t="shared" si="41"/>
        <v>178.65420590576761</v>
      </c>
      <c r="I892" s="1">
        <v>44419</v>
      </c>
      <c r="J892">
        <v>16282.25</v>
      </c>
    </row>
    <row r="893" spans="1:10" x14ac:dyDescent="0.25">
      <c r="A893">
        <v>891</v>
      </c>
      <c r="B893" s="1">
        <v>44509</v>
      </c>
      <c r="C893">
        <v>202719794</v>
      </c>
      <c r="D893">
        <f t="shared" si="39"/>
        <v>18044.25</v>
      </c>
      <c r="E893" s="2">
        <f t="shared" si="40"/>
        <v>202.71979400000023</v>
      </c>
      <c r="F893" s="2">
        <f t="shared" si="41"/>
        <v>178.41393004708632</v>
      </c>
      <c r="I893" s="1">
        <v>44420</v>
      </c>
      <c r="J893">
        <v>16364.400390000001</v>
      </c>
    </row>
    <row r="894" spans="1:10" x14ac:dyDescent="0.25">
      <c r="A894">
        <v>892</v>
      </c>
      <c r="B894" s="1">
        <v>44510</v>
      </c>
      <c r="C894">
        <v>201881951</v>
      </c>
      <c r="D894">
        <f t="shared" si="39"/>
        <v>18017.199219999999</v>
      </c>
      <c r="E894" s="2">
        <f t="shared" si="40"/>
        <v>201.88195100000024</v>
      </c>
      <c r="F894" s="2">
        <f t="shared" si="41"/>
        <v>178.14646334879521</v>
      </c>
      <c r="I894" s="1">
        <v>44421</v>
      </c>
      <c r="J894">
        <v>16529.099610000001</v>
      </c>
    </row>
    <row r="895" spans="1:10" x14ac:dyDescent="0.25">
      <c r="A895">
        <v>893</v>
      </c>
      <c r="B895" s="1">
        <v>44511</v>
      </c>
      <c r="C895">
        <v>199828058</v>
      </c>
      <c r="D895">
        <f t="shared" si="39"/>
        <v>17873.599610000001</v>
      </c>
      <c r="E895" s="2">
        <f t="shared" si="40"/>
        <v>199.82805800000025</v>
      </c>
      <c r="F895" s="2">
        <f t="shared" si="41"/>
        <v>176.72661099841611</v>
      </c>
      <c r="I895" s="1">
        <v>44424</v>
      </c>
      <c r="J895">
        <v>16563.050780000001</v>
      </c>
    </row>
    <row r="896" spans="1:10" x14ac:dyDescent="0.25">
      <c r="A896">
        <v>894</v>
      </c>
      <c r="B896" s="1">
        <v>44512</v>
      </c>
      <c r="C896">
        <v>202525575</v>
      </c>
      <c r="D896">
        <f t="shared" si="39"/>
        <v>18102.75</v>
      </c>
      <c r="E896" s="2">
        <f t="shared" si="40"/>
        <v>202.52557500000029</v>
      </c>
      <c r="F896" s="2">
        <f t="shared" si="41"/>
        <v>178.99235336242248</v>
      </c>
      <c r="I896" s="1">
        <v>44425</v>
      </c>
      <c r="J896">
        <v>16614.599610000001</v>
      </c>
    </row>
    <row r="897" spans="1:10" x14ac:dyDescent="0.25">
      <c r="A897">
        <v>895</v>
      </c>
      <c r="B897" s="1">
        <v>44515</v>
      </c>
      <c r="C897">
        <v>202619956</v>
      </c>
      <c r="D897">
        <f t="shared" si="39"/>
        <v>18109.449219999999</v>
      </c>
      <c r="E897" s="2">
        <f t="shared" si="40"/>
        <v>202.61995600000029</v>
      </c>
      <c r="F897" s="2">
        <f t="shared" si="41"/>
        <v>179.05859242297913</v>
      </c>
      <c r="I897" s="1">
        <v>44426</v>
      </c>
      <c r="J897">
        <v>16568.849610000001</v>
      </c>
    </row>
    <row r="898" spans="1:10" x14ac:dyDescent="0.25">
      <c r="A898">
        <v>896</v>
      </c>
      <c r="B898" s="1">
        <v>44516</v>
      </c>
      <c r="C898">
        <v>200973240</v>
      </c>
      <c r="D898">
        <f t="shared" si="39"/>
        <v>17999.199219999999</v>
      </c>
      <c r="E898" s="2">
        <f t="shared" si="40"/>
        <v>200.97324000000029</v>
      </c>
      <c r="F898" s="2">
        <f t="shared" si="41"/>
        <v>177.96848694407637</v>
      </c>
      <c r="I898" s="1">
        <v>44428</v>
      </c>
      <c r="J898">
        <v>16450.5</v>
      </c>
    </row>
    <row r="899" spans="1:10" x14ac:dyDescent="0.25">
      <c r="A899">
        <v>897</v>
      </c>
      <c r="B899" s="1">
        <v>44517</v>
      </c>
      <c r="C899">
        <v>199771145</v>
      </c>
      <c r="D899">
        <f t="shared" ref="D899:D962" si="42">VLOOKUP(B899,$I$3:$J$1353,2,FALSE)</f>
        <v>17898.650389999999</v>
      </c>
      <c r="E899" s="2">
        <f t="shared" si="40"/>
        <v>199.77114500000027</v>
      </c>
      <c r="F899" s="2">
        <f t="shared" si="41"/>
        <v>176.97430254062726</v>
      </c>
      <c r="I899" s="1">
        <v>44431</v>
      </c>
      <c r="J899">
        <v>16496.449219999999</v>
      </c>
    </row>
    <row r="900" spans="1:10" x14ac:dyDescent="0.25">
      <c r="A900">
        <v>898</v>
      </c>
      <c r="B900" s="1">
        <v>44518</v>
      </c>
      <c r="C900">
        <v>199153002</v>
      </c>
      <c r="D900">
        <f t="shared" si="42"/>
        <v>17764.800780000001</v>
      </c>
      <c r="E900" s="2">
        <f t="shared" ref="E900:E963" si="43">+C900/C899*E899</f>
        <v>199.15300200000027</v>
      </c>
      <c r="F900" s="2">
        <f t="shared" ref="F900:F963" si="44">+D900/D899*F899</f>
        <v>175.65085407613751</v>
      </c>
      <c r="I900" s="1">
        <v>44432</v>
      </c>
      <c r="J900">
        <v>16624.599610000001</v>
      </c>
    </row>
    <row r="901" spans="1:10" x14ac:dyDescent="0.25">
      <c r="A901">
        <v>899</v>
      </c>
      <c r="B901" s="1">
        <v>44522</v>
      </c>
      <c r="C901">
        <v>194296937</v>
      </c>
      <c r="D901">
        <f t="shared" si="42"/>
        <v>17416.550780000001</v>
      </c>
      <c r="E901" s="2">
        <f t="shared" si="43"/>
        <v>194.29693700000027</v>
      </c>
      <c r="F901" s="2">
        <f t="shared" si="44"/>
        <v>172.20750502373036</v>
      </c>
      <c r="I901" s="1">
        <v>44433</v>
      </c>
      <c r="J901">
        <v>16634.650389999999</v>
      </c>
    </row>
    <row r="902" spans="1:10" x14ac:dyDescent="0.25">
      <c r="A902">
        <v>900</v>
      </c>
      <c r="B902" s="1">
        <v>44523</v>
      </c>
      <c r="C902">
        <v>195081235</v>
      </c>
      <c r="D902">
        <f t="shared" si="42"/>
        <v>17503.349610000001</v>
      </c>
      <c r="E902" s="2">
        <f t="shared" si="43"/>
        <v>195.08123500000031</v>
      </c>
      <c r="F902" s="2">
        <f t="shared" si="44"/>
        <v>173.06573522913035</v>
      </c>
      <c r="I902" s="1">
        <v>44434</v>
      </c>
      <c r="J902">
        <v>16636.900389999999</v>
      </c>
    </row>
    <row r="903" spans="1:10" x14ac:dyDescent="0.25">
      <c r="A903">
        <v>901</v>
      </c>
      <c r="B903" s="1">
        <v>44524</v>
      </c>
      <c r="C903">
        <v>194642267</v>
      </c>
      <c r="D903">
        <f t="shared" si="42"/>
        <v>17415.050780000001</v>
      </c>
      <c r="E903" s="2">
        <f t="shared" si="43"/>
        <v>194.64226700000032</v>
      </c>
      <c r="F903" s="2">
        <f t="shared" si="44"/>
        <v>172.19267365667045</v>
      </c>
      <c r="I903" s="1">
        <v>44435</v>
      </c>
      <c r="J903">
        <v>16705.199219999999</v>
      </c>
    </row>
    <row r="904" spans="1:10" x14ac:dyDescent="0.25">
      <c r="A904">
        <v>902</v>
      </c>
      <c r="B904" s="1">
        <v>44525</v>
      </c>
      <c r="C904">
        <v>195623712</v>
      </c>
      <c r="D904">
        <f t="shared" si="42"/>
        <v>17536.25</v>
      </c>
      <c r="E904" s="2">
        <f t="shared" si="43"/>
        <v>195.62371200000032</v>
      </c>
      <c r="F904" s="2">
        <f t="shared" si="44"/>
        <v>173.39104040279963</v>
      </c>
      <c r="I904" s="1">
        <v>44438</v>
      </c>
      <c r="J904">
        <v>16931.050780000001</v>
      </c>
    </row>
    <row r="905" spans="1:10" x14ac:dyDescent="0.25">
      <c r="A905">
        <v>903</v>
      </c>
      <c r="B905" s="1">
        <v>44526</v>
      </c>
      <c r="C905">
        <v>189889223</v>
      </c>
      <c r="D905">
        <f t="shared" si="42"/>
        <v>17026.449219999999</v>
      </c>
      <c r="E905" s="2">
        <f t="shared" si="43"/>
        <v>189.8892230000003</v>
      </c>
      <c r="F905" s="2">
        <f t="shared" si="44"/>
        <v>168.3503454057302</v>
      </c>
      <c r="I905" s="1">
        <v>44439</v>
      </c>
      <c r="J905">
        <v>17132.199219999999</v>
      </c>
    </row>
    <row r="906" spans="1:10" x14ac:dyDescent="0.25">
      <c r="A906">
        <v>904</v>
      </c>
      <c r="B906" s="1">
        <v>44529</v>
      </c>
      <c r="C906">
        <v>190847309</v>
      </c>
      <c r="D906">
        <f t="shared" si="42"/>
        <v>17053.949219999999</v>
      </c>
      <c r="E906" s="2">
        <f t="shared" si="43"/>
        <v>190.84730900000031</v>
      </c>
      <c r="F906" s="2">
        <f t="shared" si="44"/>
        <v>168.62225380182838</v>
      </c>
      <c r="I906" s="1">
        <v>44440</v>
      </c>
      <c r="J906">
        <v>17076.25</v>
      </c>
    </row>
    <row r="907" spans="1:10" x14ac:dyDescent="0.25">
      <c r="A907">
        <v>905</v>
      </c>
      <c r="B907" s="1">
        <v>44530</v>
      </c>
      <c r="C907">
        <v>189891506</v>
      </c>
      <c r="D907">
        <f t="shared" si="42"/>
        <v>16983.199219999999</v>
      </c>
      <c r="E907" s="2">
        <f t="shared" si="43"/>
        <v>189.89150600000031</v>
      </c>
      <c r="F907" s="2">
        <f t="shared" si="44"/>
        <v>167.92270765550302</v>
      </c>
      <c r="I907" s="1">
        <v>44441</v>
      </c>
      <c r="J907">
        <v>17234.150389999999</v>
      </c>
    </row>
    <row r="908" spans="1:10" x14ac:dyDescent="0.25">
      <c r="A908">
        <v>906</v>
      </c>
      <c r="B908" s="1">
        <v>44531</v>
      </c>
      <c r="C908">
        <v>192276799</v>
      </c>
      <c r="D908">
        <f t="shared" si="42"/>
        <v>17166.900389999999</v>
      </c>
      <c r="E908" s="2">
        <f t="shared" si="43"/>
        <v>192.2767990000003</v>
      </c>
      <c r="F908" s="2">
        <f t="shared" si="44"/>
        <v>169.73906730990527</v>
      </c>
      <c r="I908" s="1">
        <v>44442</v>
      </c>
      <c r="J908">
        <v>17323.599610000001</v>
      </c>
    </row>
    <row r="909" spans="1:10" x14ac:dyDescent="0.25">
      <c r="A909">
        <v>907</v>
      </c>
      <c r="B909" s="1">
        <v>44532</v>
      </c>
      <c r="C909">
        <v>194807748</v>
      </c>
      <c r="D909">
        <f t="shared" si="42"/>
        <v>17401.650389999999</v>
      </c>
      <c r="E909" s="2">
        <f t="shared" si="43"/>
        <v>194.80774800000032</v>
      </c>
      <c r="F909" s="2">
        <f t="shared" si="44"/>
        <v>172.06017625477986</v>
      </c>
      <c r="I909" s="1">
        <v>44445</v>
      </c>
      <c r="J909">
        <v>17377.800780000001</v>
      </c>
    </row>
    <row r="910" spans="1:10" x14ac:dyDescent="0.25">
      <c r="A910">
        <v>908</v>
      </c>
      <c r="B910" s="1">
        <v>44533</v>
      </c>
      <c r="C910">
        <v>192224824</v>
      </c>
      <c r="D910">
        <f t="shared" si="42"/>
        <v>17196.699219999999</v>
      </c>
      <c r="E910" s="2">
        <f t="shared" si="43"/>
        <v>192.22482400000032</v>
      </c>
      <c r="F910" s="2">
        <f t="shared" si="44"/>
        <v>170.03370556702899</v>
      </c>
      <c r="I910" s="1">
        <v>44446</v>
      </c>
      <c r="J910">
        <v>17362.099610000001</v>
      </c>
    </row>
    <row r="911" spans="1:10" x14ac:dyDescent="0.25">
      <c r="A911">
        <v>909</v>
      </c>
      <c r="B911" s="1">
        <v>44536</v>
      </c>
      <c r="C911">
        <v>189257563</v>
      </c>
      <c r="D911">
        <f t="shared" si="42"/>
        <v>16912.25</v>
      </c>
      <c r="E911" s="2">
        <f t="shared" si="43"/>
        <v>189.25756300000032</v>
      </c>
      <c r="F911" s="2">
        <f t="shared" si="44"/>
        <v>167.22119170588053</v>
      </c>
      <c r="I911" s="1">
        <v>44447</v>
      </c>
      <c r="J911">
        <v>17353.5</v>
      </c>
    </row>
    <row r="912" spans="1:10" x14ac:dyDescent="0.25">
      <c r="A912">
        <v>910</v>
      </c>
      <c r="B912" s="1">
        <v>44537</v>
      </c>
      <c r="C912">
        <v>192711679</v>
      </c>
      <c r="D912">
        <f t="shared" si="42"/>
        <v>17176.699219999999</v>
      </c>
      <c r="E912" s="2">
        <f t="shared" si="43"/>
        <v>192.71167900000032</v>
      </c>
      <c r="F912" s="2">
        <f t="shared" si="44"/>
        <v>169.83595400623031</v>
      </c>
      <c r="I912" s="1">
        <v>44448</v>
      </c>
      <c r="J912">
        <v>17369.25</v>
      </c>
    </row>
    <row r="913" spans="1:10" x14ac:dyDescent="0.25">
      <c r="A913">
        <v>911</v>
      </c>
      <c r="B913" s="1">
        <v>44538</v>
      </c>
      <c r="C913">
        <v>196268575</v>
      </c>
      <c r="D913">
        <f t="shared" si="42"/>
        <v>17469.75</v>
      </c>
      <c r="E913" s="2">
        <f t="shared" si="43"/>
        <v>196.26857500000034</v>
      </c>
      <c r="F913" s="2">
        <f t="shared" si="44"/>
        <v>172.73351646314399</v>
      </c>
      <c r="I913" s="1">
        <v>44452</v>
      </c>
      <c r="J913">
        <v>17355.300780000001</v>
      </c>
    </row>
    <row r="914" spans="1:10" x14ac:dyDescent="0.25">
      <c r="A914">
        <v>912</v>
      </c>
      <c r="B914" s="1">
        <v>44539</v>
      </c>
      <c r="C914">
        <v>196326656</v>
      </c>
      <c r="D914">
        <f t="shared" si="42"/>
        <v>17516.849610000001</v>
      </c>
      <c r="E914" s="2">
        <f t="shared" si="43"/>
        <v>196.32665600000033</v>
      </c>
      <c r="F914" s="2">
        <f t="shared" si="44"/>
        <v>173.19921753266948</v>
      </c>
      <c r="I914" s="1">
        <v>44453</v>
      </c>
      <c r="J914">
        <v>17380</v>
      </c>
    </row>
    <row r="915" spans="1:10" x14ac:dyDescent="0.25">
      <c r="A915">
        <v>913</v>
      </c>
      <c r="B915" s="1">
        <v>44540</v>
      </c>
      <c r="C915">
        <v>196377660</v>
      </c>
      <c r="D915">
        <f t="shared" si="42"/>
        <v>17511.300780000001</v>
      </c>
      <c r="E915" s="2">
        <f t="shared" si="43"/>
        <v>196.37766000000033</v>
      </c>
      <c r="F915" s="2">
        <f t="shared" si="44"/>
        <v>173.14435304301415</v>
      </c>
      <c r="I915" s="1">
        <v>44454</v>
      </c>
      <c r="J915">
        <v>17519.449219999999</v>
      </c>
    </row>
    <row r="916" spans="1:10" x14ac:dyDescent="0.25">
      <c r="A916">
        <v>914</v>
      </c>
      <c r="B916" s="1">
        <v>44543</v>
      </c>
      <c r="C916">
        <v>193708696</v>
      </c>
      <c r="D916">
        <f t="shared" si="42"/>
        <v>17368.25</v>
      </c>
      <c r="E916" s="2">
        <f t="shared" si="43"/>
        <v>193.70869600000032</v>
      </c>
      <c r="F916" s="2">
        <f t="shared" si="44"/>
        <v>171.72992729209065</v>
      </c>
      <c r="I916" s="1">
        <v>44455</v>
      </c>
      <c r="J916">
        <v>17629.5</v>
      </c>
    </row>
    <row r="917" spans="1:10" x14ac:dyDescent="0.25">
      <c r="A917">
        <v>915</v>
      </c>
      <c r="B917" s="1">
        <v>44544</v>
      </c>
      <c r="C917">
        <v>192875539</v>
      </c>
      <c r="D917">
        <f t="shared" si="42"/>
        <v>17324.900389999999</v>
      </c>
      <c r="E917" s="2">
        <f t="shared" si="43"/>
        <v>192.87553900000032</v>
      </c>
      <c r="F917" s="2">
        <f t="shared" si="44"/>
        <v>171.30130464021491</v>
      </c>
      <c r="I917" s="1">
        <v>44456</v>
      </c>
      <c r="J917">
        <v>17585.150389999999</v>
      </c>
    </row>
    <row r="918" spans="1:10" x14ac:dyDescent="0.25">
      <c r="A918">
        <v>916</v>
      </c>
      <c r="B918" s="1">
        <v>44545</v>
      </c>
      <c r="C918">
        <v>191324226</v>
      </c>
      <c r="D918">
        <f t="shared" si="42"/>
        <v>17221.400389999999</v>
      </c>
      <c r="E918" s="2">
        <f t="shared" si="43"/>
        <v>191.32422600000032</v>
      </c>
      <c r="F918" s="2">
        <f t="shared" si="44"/>
        <v>170.2779403130817</v>
      </c>
      <c r="I918" s="1">
        <v>44459</v>
      </c>
      <c r="J918">
        <v>17396.900389999999</v>
      </c>
    </row>
    <row r="919" spans="1:10" x14ac:dyDescent="0.25">
      <c r="A919">
        <v>917</v>
      </c>
      <c r="B919" s="1">
        <v>44546</v>
      </c>
      <c r="C919">
        <v>191902436</v>
      </c>
      <c r="D919">
        <f t="shared" si="42"/>
        <v>17248.400389999999</v>
      </c>
      <c r="E919" s="2">
        <f t="shared" si="43"/>
        <v>191.90243600000034</v>
      </c>
      <c r="F919" s="2">
        <f t="shared" si="44"/>
        <v>170.54490492015992</v>
      </c>
      <c r="I919" s="1">
        <v>44460</v>
      </c>
      <c r="J919">
        <v>17562</v>
      </c>
    </row>
    <row r="920" spans="1:10" x14ac:dyDescent="0.25">
      <c r="A920">
        <v>918</v>
      </c>
      <c r="B920" s="1">
        <v>44547</v>
      </c>
      <c r="C920">
        <v>188626105</v>
      </c>
      <c r="D920">
        <f t="shared" si="42"/>
        <v>16985.199219999999</v>
      </c>
      <c r="E920" s="2">
        <f t="shared" si="43"/>
        <v>188.62610500000031</v>
      </c>
      <c r="F920" s="2">
        <f t="shared" si="44"/>
        <v>167.94248281158289</v>
      </c>
      <c r="I920" s="1">
        <v>44461</v>
      </c>
      <c r="J920">
        <v>17546.650389999999</v>
      </c>
    </row>
    <row r="921" spans="1:10" x14ac:dyDescent="0.25">
      <c r="A921">
        <v>919</v>
      </c>
      <c r="B921" s="1">
        <v>44550</v>
      </c>
      <c r="C921">
        <v>184322456</v>
      </c>
      <c r="D921">
        <f t="shared" si="42"/>
        <v>16614.199219999999</v>
      </c>
      <c r="E921" s="2">
        <f t="shared" si="43"/>
        <v>184.3224560000003</v>
      </c>
      <c r="F921" s="2">
        <f t="shared" si="44"/>
        <v>164.27419135876724</v>
      </c>
      <c r="I921" s="1">
        <v>44462</v>
      </c>
      <c r="J921">
        <v>17822.949219999999</v>
      </c>
    </row>
    <row r="922" spans="1:10" x14ac:dyDescent="0.25">
      <c r="A922">
        <v>920</v>
      </c>
      <c r="B922" s="1">
        <v>44551</v>
      </c>
      <c r="C922">
        <v>185073254</v>
      </c>
      <c r="D922">
        <f t="shared" si="42"/>
        <v>16770.849610000001</v>
      </c>
      <c r="E922" s="2">
        <f t="shared" si="43"/>
        <v>185.07325400000028</v>
      </c>
      <c r="F922" s="2">
        <f t="shared" si="44"/>
        <v>165.82308431487843</v>
      </c>
      <c r="I922" s="1">
        <v>44463</v>
      </c>
      <c r="J922">
        <v>17853.199219999999</v>
      </c>
    </row>
    <row r="923" spans="1:10" x14ac:dyDescent="0.25">
      <c r="A923">
        <v>921</v>
      </c>
      <c r="B923" s="1">
        <v>44552</v>
      </c>
      <c r="C923">
        <v>187505118</v>
      </c>
      <c r="D923">
        <f t="shared" si="42"/>
        <v>16955.449219999999</v>
      </c>
      <c r="E923" s="2">
        <f t="shared" si="43"/>
        <v>187.50511800000027</v>
      </c>
      <c r="F923" s="2">
        <f t="shared" si="44"/>
        <v>167.64832736489487</v>
      </c>
      <c r="I923" s="1">
        <v>44466</v>
      </c>
      <c r="J923">
        <v>17855.099610000001</v>
      </c>
    </row>
    <row r="924" spans="1:10" x14ac:dyDescent="0.25">
      <c r="A924">
        <v>922</v>
      </c>
      <c r="B924" s="1">
        <v>44553</v>
      </c>
      <c r="C924">
        <v>189234690</v>
      </c>
      <c r="D924">
        <f t="shared" si="42"/>
        <v>17072.599610000001</v>
      </c>
      <c r="E924" s="2">
        <f t="shared" si="43"/>
        <v>189.23469000000028</v>
      </c>
      <c r="F924" s="2">
        <f t="shared" si="44"/>
        <v>168.80666098842863</v>
      </c>
      <c r="I924" s="1">
        <v>44467</v>
      </c>
      <c r="J924">
        <v>17748.599610000001</v>
      </c>
    </row>
    <row r="925" spans="1:10" x14ac:dyDescent="0.25">
      <c r="A925">
        <v>923</v>
      </c>
      <c r="B925" s="1">
        <v>44554</v>
      </c>
      <c r="C925">
        <v>188288024</v>
      </c>
      <c r="D925">
        <f t="shared" si="42"/>
        <v>17003.75</v>
      </c>
      <c r="E925" s="2">
        <f t="shared" si="43"/>
        <v>188.28802400000029</v>
      </c>
      <c r="F925" s="2">
        <f t="shared" si="44"/>
        <v>168.12590509653458</v>
      </c>
      <c r="I925" s="1">
        <v>44468</v>
      </c>
      <c r="J925">
        <v>17711.300780000001</v>
      </c>
    </row>
    <row r="926" spans="1:10" x14ac:dyDescent="0.25">
      <c r="A926">
        <v>924</v>
      </c>
      <c r="B926" s="1">
        <v>44557</v>
      </c>
      <c r="C926">
        <v>189407006</v>
      </c>
      <c r="D926">
        <f t="shared" si="42"/>
        <v>17086.25</v>
      </c>
      <c r="E926" s="2">
        <f t="shared" si="43"/>
        <v>189.40700600000028</v>
      </c>
      <c r="F926" s="2">
        <f t="shared" si="44"/>
        <v>168.94163028482916</v>
      </c>
      <c r="I926" s="1">
        <v>44469</v>
      </c>
      <c r="J926">
        <v>17618.150389999999</v>
      </c>
    </row>
    <row r="927" spans="1:10" x14ac:dyDescent="0.25">
      <c r="A927">
        <v>925</v>
      </c>
      <c r="B927" s="1">
        <v>44558</v>
      </c>
      <c r="C927">
        <v>190362477</v>
      </c>
      <c r="D927">
        <f t="shared" si="42"/>
        <v>17233.25</v>
      </c>
      <c r="E927" s="2">
        <f t="shared" si="43"/>
        <v>190.3624770000003</v>
      </c>
      <c r="F927" s="2">
        <f t="shared" si="44"/>
        <v>170.39510425669951</v>
      </c>
      <c r="I927" s="1">
        <v>44470</v>
      </c>
      <c r="J927">
        <v>17532.050780000001</v>
      </c>
    </row>
    <row r="928" spans="1:10" x14ac:dyDescent="0.25">
      <c r="A928">
        <v>926</v>
      </c>
      <c r="B928" s="1">
        <v>44559</v>
      </c>
      <c r="C928">
        <v>189807473</v>
      </c>
      <c r="D928">
        <f t="shared" si="42"/>
        <v>17213.599610000001</v>
      </c>
      <c r="E928" s="2">
        <f t="shared" si="43"/>
        <v>189.8074730000003</v>
      </c>
      <c r="F928" s="2">
        <f t="shared" si="44"/>
        <v>170.20080949205936</v>
      </c>
      <c r="I928" s="1">
        <v>44473</v>
      </c>
      <c r="J928">
        <v>17691.25</v>
      </c>
    </row>
    <row r="929" spans="1:10" x14ac:dyDescent="0.25">
      <c r="A929">
        <v>927</v>
      </c>
      <c r="B929" s="1">
        <v>44560</v>
      </c>
      <c r="C929">
        <v>189622284</v>
      </c>
      <c r="D929">
        <f t="shared" si="42"/>
        <v>17203.949219999999</v>
      </c>
      <c r="E929" s="2">
        <f t="shared" si="43"/>
        <v>189.62228400000029</v>
      </c>
      <c r="F929" s="2">
        <f t="shared" si="44"/>
        <v>170.10539050781853</v>
      </c>
      <c r="I929" s="1">
        <v>44474</v>
      </c>
      <c r="J929">
        <v>17822.300780000001</v>
      </c>
    </row>
    <row r="930" spans="1:10" x14ac:dyDescent="0.25">
      <c r="A930">
        <v>928</v>
      </c>
      <c r="B930" s="1">
        <v>44561</v>
      </c>
      <c r="C930">
        <v>191477193</v>
      </c>
      <c r="D930">
        <f t="shared" si="42"/>
        <v>17354.050780000001</v>
      </c>
      <c r="E930" s="2">
        <f t="shared" si="43"/>
        <v>191.47719300000031</v>
      </c>
      <c r="F930" s="2">
        <f t="shared" si="44"/>
        <v>171.58953139623443</v>
      </c>
      <c r="I930" s="1">
        <v>44475</v>
      </c>
      <c r="J930">
        <v>17646</v>
      </c>
    </row>
    <row r="931" spans="1:10" x14ac:dyDescent="0.25">
      <c r="A931">
        <v>929</v>
      </c>
      <c r="B931" s="1">
        <v>44564</v>
      </c>
      <c r="C931">
        <v>195279602</v>
      </c>
      <c r="D931">
        <f t="shared" si="42"/>
        <v>17625.699219999999</v>
      </c>
      <c r="E931" s="2">
        <f t="shared" si="43"/>
        <v>195.27960200000032</v>
      </c>
      <c r="F931" s="2">
        <f t="shared" si="44"/>
        <v>174.27547654616086</v>
      </c>
      <c r="I931" s="1">
        <v>44476</v>
      </c>
      <c r="J931">
        <v>17790.349610000001</v>
      </c>
    </row>
    <row r="932" spans="1:10" x14ac:dyDescent="0.25">
      <c r="A932">
        <v>930</v>
      </c>
      <c r="B932" s="1">
        <v>44565</v>
      </c>
      <c r="C932">
        <v>198160912</v>
      </c>
      <c r="D932">
        <f t="shared" si="42"/>
        <v>17805.25</v>
      </c>
      <c r="E932" s="2">
        <f t="shared" si="43"/>
        <v>198.16091200000034</v>
      </c>
      <c r="F932" s="2">
        <f t="shared" si="44"/>
        <v>176.05079889554196</v>
      </c>
      <c r="I932" s="1">
        <v>44477</v>
      </c>
      <c r="J932">
        <v>17895.199219999999</v>
      </c>
    </row>
    <row r="933" spans="1:10" x14ac:dyDescent="0.25">
      <c r="A933">
        <v>931</v>
      </c>
      <c r="B933" s="1">
        <v>44566</v>
      </c>
      <c r="C933">
        <v>200472367</v>
      </c>
      <c r="D933">
        <f t="shared" si="42"/>
        <v>17925.25</v>
      </c>
      <c r="E933" s="2">
        <f t="shared" si="43"/>
        <v>200.47236700000033</v>
      </c>
      <c r="F933" s="2">
        <f t="shared" si="44"/>
        <v>177.23730826033409</v>
      </c>
      <c r="I933" s="1">
        <v>44480</v>
      </c>
      <c r="J933">
        <v>17945.949219999999</v>
      </c>
    </row>
    <row r="934" spans="1:10" x14ac:dyDescent="0.25">
      <c r="A934">
        <v>932</v>
      </c>
      <c r="B934" s="1">
        <v>44567</v>
      </c>
      <c r="C934">
        <v>198490732</v>
      </c>
      <c r="D934">
        <f t="shared" si="42"/>
        <v>17745.900389999999</v>
      </c>
      <c r="E934" s="2">
        <f t="shared" si="43"/>
        <v>198.49073200000032</v>
      </c>
      <c r="F934" s="2">
        <f t="shared" si="44"/>
        <v>175.46397499502729</v>
      </c>
      <c r="I934" s="1">
        <v>44481</v>
      </c>
      <c r="J934">
        <v>17991.949219999999</v>
      </c>
    </row>
    <row r="935" spans="1:10" x14ac:dyDescent="0.25">
      <c r="A935">
        <v>933</v>
      </c>
      <c r="B935" s="1">
        <v>44568</v>
      </c>
      <c r="C935">
        <v>199019695</v>
      </c>
      <c r="D935">
        <f t="shared" si="42"/>
        <v>17812.699219999999</v>
      </c>
      <c r="E935" s="2">
        <f t="shared" si="43"/>
        <v>199.01969500000033</v>
      </c>
      <c r="F935" s="2">
        <f t="shared" si="44"/>
        <v>176.12445363962863</v>
      </c>
      <c r="I935" s="1">
        <v>44482</v>
      </c>
      <c r="J935">
        <v>18161.75</v>
      </c>
    </row>
    <row r="936" spans="1:10" x14ac:dyDescent="0.25">
      <c r="A936">
        <v>934</v>
      </c>
      <c r="B936" s="1">
        <v>44571</v>
      </c>
      <c r="C936">
        <v>201750724</v>
      </c>
      <c r="D936">
        <f t="shared" si="42"/>
        <v>18003.300780000001</v>
      </c>
      <c r="E936" s="2">
        <f t="shared" si="43"/>
        <v>201.7507240000003</v>
      </c>
      <c r="F936" s="2">
        <f t="shared" si="44"/>
        <v>178.00904143866191</v>
      </c>
      <c r="I936" s="1">
        <v>44483</v>
      </c>
      <c r="J936">
        <v>18338.550780000001</v>
      </c>
    </row>
    <row r="937" spans="1:10" x14ac:dyDescent="0.25">
      <c r="A937">
        <v>935</v>
      </c>
      <c r="B937" s="1">
        <v>44572</v>
      </c>
      <c r="C937">
        <v>202331208</v>
      </c>
      <c r="D937">
        <f t="shared" si="42"/>
        <v>18055.75</v>
      </c>
      <c r="E937" s="2">
        <f t="shared" si="43"/>
        <v>202.33120800000029</v>
      </c>
      <c r="F937" s="2">
        <f t="shared" si="44"/>
        <v>178.52763719454558</v>
      </c>
      <c r="I937" s="1">
        <v>44487</v>
      </c>
      <c r="J937">
        <v>18477.050780000001</v>
      </c>
    </row>
    <row r="938" spans="1:10" x14ac:dyDescent="0.25">
      <c r="A938">
        <v>936</v>
      </c>
      <c r="B938" s="1">
        <v>44573</v>
      </c>
      <c r="C938">
        <v>204059570</v>
      </c>
      <c r="D938">
        <f t="shared" si="42"/>
        <v>18212.349610000001</v>
      </c>
      <c r="E938" s="2">
        <f t="shared" si="43"/>
        <v>204.05957000000029</v>
      </c>
      <c r="F938" s="2">
        <f t="shared" si="44"/>
        <v>180.0760280594439</v>
      </c>
      <c r="I938" s="1">
        <v>44488</v>
      </c>
      <c r="J938">
        <v>18418.75</v>
      </c>
    </row>
    <row r="939" spans="1:10" x14ac:dyDescent="0.25">
      <c r="A939">
        <v>937</v>
      </c>
      <c r="B939" s="1">
        <v>44574</v>
      </c>
      <c r="C939">
        <v>204324700</v>
      </c>
      <c r="D939">
        <f t="shared" si="42"/>
        <v>18257.800780000001</v>
      </c>
      <c r="E939" s="2">
        <f t="shared" si="43"/>
        <v>204.32470000000032</v>
      </c>
      <c r="F939" s="2">
        <f t="shared" si="44"/>
        <v>180.52543004982525</v>
      </c>
      <c r="I939" s="1">
        <v>44489</v>
      </c>
      <c r="J939">
        <v>18266.599610000001</v>
      </c>
    </row>
    <row r="940" spans="1:10" x14ac:dyDescent="0.25">
      <c r="A940">
        <v>938</v>
      </c>
      <c r="B940" s="1">
        <v>44575</v>
      </c>
      <c r="C940">
        <v>204590724</v>
      </c>
      <c r="D940">
        <f t="shared" si="42"/>
        <v>18255.75</v>
      </c>
      <c r="E940" s="2">
        <f t="shared" si="43"/>
        <v>204.59072400000031</v>
      </c>
      <c r="F940" s="2">
        <f t="shared" si="44"/>
        <v>180.50515280253251</v>
      </c>
      <c r="I940" s="1">
        <v>44490</v>
      </c>
      <c r="J940">
        <v>18178.099610000001</v>
      </c>
    </row>
    <row r="941" spans="1:10" x14ac:dyDescent="0.25">
      <c r="A941">
        <v>939</v>
      </c>
      <c r="B941" s="1">
        <v>44578</v>
      </c>
      <c r="C941">
        <v>205232130</v>
      </c>
      <c r="D941">
        <f t="shared" si="42"/>
        <v>18308.099610000001</v>
      </c>
      <c r="E941" s="2">
        <f t="shared" si="43"/>
        <v>205.2321300000003</v>
      </c>
      <c r="F941" s="2">
        <f t="shared" si="44"/>
        <v>181.02276365676764</v>
      </c>
      <c r="I941" s="1">
        <v>44491</v>
      </c>
      <c r="J941">
        <v>18114.900389999999</v>
      </c>
    </row>
    <row r="942" spans="1:10" x14ac:dyDescent="0.25">
      <c r="A942">
        <v>940</v>
      </c>
      <c r="B942" s="1">
        <v>44579</v>
      </c>
      <c r="C942">
        <v>203771706</v>
      </c>
      <c r="D942">
        <f t="shared" si="42"/>
        <v>18113.050780000001</v>
      </c>
      <c r="E942" s="2">
        <f t="shared" si="43"/>
        <v>203.77170600000028</v>
      </c>
      <c r="F942" s="2">
        <f t="shared" si="44"/>
        <v>179.09420312854473</v>
      </c>
      <c r="I942" s="1">
        <v>44494</v>
      </c>
      <c r="J942">
        <v>18125.400389999999</v>
      </c>
    </row>
    <row r="943" spans="1:10" x14ac:dyDescent="0.25">
      <c r="A943">
        <v>941</v>
      </c>
      <c r="B943" s="1">
        <v>44580</v>
      </c>
      <c r="C943">
        <v>201069925</v>
      </c>
      <c r="D943">
        <f t="shared" si="42"/>
        <v>17938.400389999999</v>
      </c>
      <c r="E943" s="2">
        <f t="shared" si="43"/>
        <v>201.06992500000027</v>
      </c>
      <c r="F943" s="2">
        <f t="shared" si="44"/>
        <v>177.36733376771474</v>
      </c>
      <c r="I943" s="1">
        <v>44495</v>
      </c>
      <c r="J943">
        <v>18268.400389999999</v>
      </c>
    </row>
    <row r="944" spans="1:10" x14ac:dyDescent="0.25">
      <c r="A944">
        <v>942</v>
      </c>
      <c r="B944" s="1">
        <v>44581</v>
      </c>
      <c r="C944">
        <v>198552441</v>
      </c>
      <c r="D944">
        <f t="shared" si="42"/>
        <v>17757</v>
      </c>
      <c r="E944" s="2">
        <f t="shared" si="43"/>
        <v>198.55244100000027</v>
      </c>
      <c r="F944" s="2">
        <f t="shared" si="44"/>
        <v>175.57372325511523</v>
      </c>
      <c r="I944" s="1">
        <v>44496</v>
      </c>
      <c r="J944">
        <v>18210.949219999999</v>
      </c>
    </row>
    <row r="945" spans="1:10" x14ac:dyDescent="0.25">
      <c r="A945">
        <v>943</v>
      </c>
      <c r="B945" s="1">
        <v>44582</v>
      </c>
      <c r="C945">
        <v>197815476</v>
      </c>
      <c r="D945">
        <f t="shared" si="42"/>
        <v>17617.150389999999</v>
      </c>
      <c r="E945" s="2">
        <f t="shared" si="43"/>
        <v>197.81547600000027</v>
      </c>
      <c r="F945" s="2">
        <f t="shared" si="44"/>
        <v>174.19094932238582</v>
      </c>
      <c r="I945" s="1">
        <v>44497</v>
      </c>
      <c r="J945">
        <v>17857.25</v>
      </c>
    </row>
    <row r="946" spans="1:10" x14ac:dyDescent="0.25">
      <c r="A946">
        <v>944</v>
      </c>
      <c r="B946" s="1">
        <v>44585</v>
      </c>
      <c r="C946">
        <v>192526222</v>
      </c>
      <c r="D946">
        <f t="shared" si="42"/>
        <v>17149.099610000001</v>
      </c>
      <c r="E946" s="2">
        <f t="shared" si="43"/>
        <v>192.52622200000027</v>
      </c>
      <c r="F946" s="2">
        <f t="shared" si="44"/>
        <v>169.56306070848368</v>
      </c>
      <c r="I946" s="1">
        <v>44498</v>
      </c>
      <c r="J946">
        <v>17671.650389999999</v>
      </c>
    </row>
    <row r="947" spans="1:10" x14ac:dyDescent="0.25">
      <c r="A947">
        <v>945</v>
      </c>
      <c r="B947" s="1">
        <v>44586</v>
      </c>
      <c r="C947">
        <v>193886465</v>
      </c>
      <c r="D947">
        <f t="shared" si="42"/>
        <v>17277.949219999999</v>
      </c>
      <c r="E947" s="2">
        <f t="shared" si="43"/>
        <v>193.8864650000003</v>
      </c>
      <c r="F947" s="2">
        <f t="shared" si="44"/>
        <v>170.83707128277376</v>
      </c>
      <c r="I947" s="1">
        <v>44501</v>
      </c>
      <c r="J947">
        <v>17929.650389999999</v>
      </c>
    </row>
    <row r="948" spans="1:10" x14ac:dyDescent="0.25">
      <c r="A948">
        <v>946</v>
      </c>
      <c r="B948" s="1">
        <v>44588</v>
      </c>
      <c r="C948">
        <v>192272864</v>
      </c>
      <c r="D948">
        <f t="shared" si="42"/>
        <v>17110.150389999999</v>
      </c>
      <c r="E948" s="2">
        <f t="shared" si="43"/>
        <v>192.27286400000031</v>
      </c>
      <c r="F948" s="2">
        <f t="shared" si="44"/>
        <v>169.17794725613908</v>
      </c>
      <c r="I948" s="1">
        <v>44502</v>
      </c>
      <c r="J948">
        <v>17888.949219999999</v>
      </c>
    </row>
    <row r="949" spans="1:10" x14ac:dyDescent="0.25">
      <c r="A949">
        <v>947</v>
      </c>
      <c r="B949" s="1">
        <v>44589</v>
      </c>
      <c r="C949">
        <v>191988902</v>
      </c>
      <c r="D949">
        <f t="shared" si="42"/>
        <v>17101.949219999999</v>
      </c>
      <c r="E949" s="2">
        <f t="shared" si="43"/>
        <v>191.98890200000031</v>
      </c>
      <c r="F949" s="2">
        <f t="shared" si="44"/>
        <v>169.09685754774529</v>
      </c>
      <c r="I949" s="1">
        <v>44503</v>
      </c>
      <c r="J949">
        <v>17829.199219999999</v>
      </c>
    </row>
    <row r="950" spans="1:10" x14ac:dyDescent="0.25">
      <c r="A950">
        <v>948</v>
      </c>
      <c r="B950" s="1">
        <v>44592</v>
      </c>
      <c r="C950">
        <v>194386686</v>
      </c>
      <c r="D950">
        <f t="shared" si="42"/>
        <v>17339.849610000001</v>
      </c>
      <c r="E950" s="2">
        <f t="shared" si="43"/>
        <v>194.38668600000031</v>
      </c>
      <c r="F950" s="2">
        <f t="shared" si="44"/>
        <v>171.44911621960114</v>
      </c>
      <c r="I950" s="1">
        <v>44504</v>
      </c>
      <c r="J950">
        <v>17916.800780000001</v>
      </c>
    </row>
    <row r="951" spans="1:10" x14ac:dyDescent="0.25">
      <c r="A951">
        <v>949</v>
      </c>
      <c r="B951" s="1">
        <v>44593</v>
      </c>
      <c r="C951">
        <v>196337428</v>
      </c>
      <c r="D951">
        <f t="shared" si="42"/>
        <v>17576.849610000001</v>
      </c>
      <c r="E951" s="2">
        <f t="shared" si="43"/>
        <v>196.3374280000003</v>
      </c>
      <c r="F951" s="2">
        <f t="shared" si="44"/>
        <v>173.7924722150656</v>
      </c>
      <c r="I951" s="1">
        <v>44508</v>
      </c>
      <c r="J951">
        <v>18068.550780000001</v>
      </c>
    </row>
    <row r="952" spans="1:10" x14ac:dyDescent="0.25">
      <c r="A952">
        <v>950</v>
      </c>
      <c r="B952" s="1">
        <v>44594</v>
      </c>
      <c r="C952">
        <v>199424826</v>
      </c>
      <c r="D952">
        <f t="shared" si="42"/>
        <v>17780</v>
      </c>
      <c r="E952" s="2">
        <f t="shared" si="43"/>
        <v>199.42482600000028</v>
      </c>
      <c r="F952" s="2">
        <f t="shared" si="44"/>
        <v>175.8011375500337</v>
      </c>
      <c r="I952" s="1">
        <v>44509</v>
      </c>
      <c r="J952">
        <v>18044.25</v>
      </c>
    </row>
    <row r="953" spans="1:10" x14ac:dyDescent="0.25">
      <c r="A953">
        <v>951</v>
      </c>
      <c r="B953" s="1">
        <v>44595</v>
      </c>
      <c r="C953">
        <v>196613557</v>
      </c>
      <c r="D953">
        <f t="shared" si="42"/>
        <v>17560.199219999999</v>
      </c>
      <c r="E953" s="2">
        <f t="shared" si="43"/>
        <v>196.6135570000003</v>
      </c>
      <c r="F953" s="2">
        <f t="shared" si="44"/>
        <v>173.62784018454522</v>
      </c>
      <c r="I953" s="1">
        <v>44510</v>
      </c>
      <c r="J953">
        <v>18017.199219999999</v>
      </c>
    </row>
    <row r="954" spans="1:10" x14ac:dyDescent="0.25">
      <c r="A954">
        <v>952</v>
      </c>
      <c r="B954" s="1">
        <v>44596</v>
      </c>
      <c r="C954">
        <v>195777082</v>
      </c>
      <c r="D954">
        <f t="shared" si="42"/>
        <v>17516.300780000001</v>
      </c>
      <c r="E954" s="2">
        <f t="shared" si="43"/>
        <v>195.77708200000029</v>
      </c>
      <c r="F954" s="2">
        <f t="shared" si="44"/>
        <v>173.19379093321388</v>
      </c>
      <c r="I954" s="1">
        <v>44511</v>
      </c>
      <c r="J954">
        <v>17873.599610000001</v>
      </c>
    </row>
    <row r="955" spans="1:10" x14ac:dyDescent="0.25">
      <c r="A955">
        <v>953</v>
      </c>
      <c r="B955" s="1">
        <v>44599</v>
      </c>
      <c r="C955">
        <v>192083666</v>
      </c>
      <c r="D955">
        <f t="shared" si="42"/>
        <v>17213.599610000001</v>
      </c>
      <c r="E955" s="2">
        <f t="shared" si="43"/>
        <v>192.08366600000028</v>
      </c>
      <c r="F955" s="2">
        <f t="shared" si="44"/>
        <v>170.20080949205942</v>
      </c>
      <c r="I955" s="1">
        <v>44512</v>
      </c>
      <c r="J955">
        <v>18102.75</v>
      </c>
    </row>
    <row r="956" spans="1:10" x14ac:dyDescent="0.25">
      <c r="A956">
        <v>954</v>
      </c>
      <c r="B956" s="1">
        <v>44600</v>
      </c>
      <c r="C956">
        <v>192514071</v>
      </c>
      <c r="D956">
        <f t="shared" si="42"/>
        <v>17266.75</v>
      </c>
      <c r="E956" s="2">
        <f t="shared" si="43"/>
        <v>192.51407100000029</v>
      </c>
      <c r="F956" s="2">
        <f t="shared" si="44"/>
        <v>170.72633812103734</v>
      </c>
      <c r="I956" s="1">
        <v>44515</v>
      </c>
      <c r="J956">
        <v>18109.449219999999</v>
      </c>
    </row>
    <row r="957" spans="1:10" x14ac:dyDescent="0.25">
      <c r="A957">
        <v>955</v>
      </c>
      <c r="B957" s="1">
        <v>44601</v>
      </c>
      <c r="C957">
        <v>194513497</v>
      </c>
      <c r="D957">
        <f t="shared" si="42"/>
        <v>17463.800780000001</v>
      </c>
      <c r="E957" s="2">
        <f t="shared" si="43"/>
        <v>194.51349700000029</v>
      </c>
      <c r="F957" s="2">
        <f t="shared" si="44"/>
        <v>172.67469308611729</v>
      </c>
      <c r="I957" s="1">
        <v>44516</v>
      </c>
      <c r="J957">
        <v>17999.199219999999</v>
      </c>
    </row>
    <row r="958" spans="1:10" x14ac:dyDescent="0.25">
      <c r="A958">
        <v>956</v>
      </c>
      <c r="B958" s="1">
        <v>44602</v>
      </c>
      <c r="C958">
        <v>196225363</v>
      </c>
      <c r="D958">
        <f t="shared" si="42"/>
        <v>17605.849610000001</v>
      </c>
      <c r="E958" s="2">
        <f t="shared" si="43"/>
        <v>196.22536300000027</v>
      </c>
      <c r="F958" s="2">
        <f t="shared" si="44"/>
        <v>174.07921197822367</v>
      </c>
      <c r="I958" s="1">
        <v>44517</v>
      </c>
      <c r="J958">
        <v>17898.650389999999</v>
      </c>
    </row>
    <row r="959" spans="1:10" x14ac:dyDescent="0.25">
      <c r="A959">
        <v>957</v>
      </c>
      <c r="B959" s="1">
        <v>44603</v>
      </c>
      <c r="C959">
        <v>192970180</v>
      </c>
      <c r="D959">
        <f t="shared" si="42"/>
        <v>17374.75</v>
      </c>
      <c r="E959" s="2">
        <f t="shared" si="43"/>
        <v>192.97018000000025</v>
      </c>
      <c r="F959" s="2">
        <f t="shared" si="44"/>
        <v>171.79419654935026</v>
      </c>
      <c r="I959" s="1">
        <v>44518</v>
      </c>
      <c r="J959">
        <v>17764.800780000001</v>
      </c>
    </row>
    <row r="960" spans="1:10" x14ac:dyDescent="0.25">
      <c r="A960">
        <v>958</v>
      </c>
      <c r="B960" s="1">
        <v>44606</v>
      </c>
      <c r="C960">
        <v>187045390</v>
      </c>
      <c r="D960">
        <f t="shared" si="42"/>
        <v>16842.800780000001</v>
      </c>
      <c r="E960" s="2">
        <f t="shared" si="43"/>
        <v>187.04539000000022</v>
      </c>
      <c r="F960" s="2">
        <f t="shared" si="44"/>
        <v>166.53450712331804</v>
      </c>
      <c r="I960" s="1">
        <v>44522</v>
      </c>
      <c r="J960">
        <v>17416.550780000001</v>
      </c>
    </row>
    <row r="961" spans="1:10" x14ac:dyDescent="0.25">
      <c r="A961">
        <v>959</v>
      </c>
      <c r="B961" s="1">
        <v>44607</v>
      </c>
      <c r="C961">
        <v>193433329</v>
      </c>
      <c r="D961">
        <f t="shared" si="42"/>
        <v>17352.449219999999</v>
      </c>
      <c r="E961" s="2">
        <f t="shared" si="43"/>
        <v>193.43332900000021</v>
      </c>
      <c r="F961" s="2">
        <f t="shared" si="44"/>
        <v>171.57369584674885</v>
      </c>
      <c r="I961" s="1">
        <v>44523</v>
      </c>
      <c r="J961">
        <v>17503.349610000001</v>
      </c>
    </row>
    <row r="962" spans="1:10" x14ac:dyDescent="0.25">
      <c r="A962">
        <v>960</v>
      </c>
      <c r="B962" s="1">
        <v>44608</v>
      </c>
      <c r="C962">
        <v>192637806</v>
      </c>
      <c r="D962">
        <f t="shared" si="42"/>
        <v>17322.199219999999</v>
      </c>
      <c r="E962" s="2">
        <f t="shared" si="43"/>
        <v>192.63780600000021</v>
      </c>
      <c r="F962" s="2">
        <f t="shared" si="44"/>
        <v>171.27459661104083</v>
      </c>
      <c r="I962" s="1">
        <v>44524</v>
      </c>
      <c r="J962">
        <v>17415.050780000001</v>
      </c>
    </row>
    <row r="963" spans="1:10" x14ac:dyDescent="0.25">
      <c r="A963">
        <v>961</v>
      </c>
      <c r="B963" s="1">
        <v>44609</v>
      </c>
      <c r="C963">
        <v>192362404</v>
      </c>
      <c r="D963">
        <f t="shared" ref="D963:D1026" si="45">VLOOKUP(B963,$I$3:$J$1353,2,FALSE)</f>
        <v>17304.599610000001</v>
      </c>
      <c r="E963" s="2">
        <f t="shared" si="43"/>
        <v>192.3624040000002</v>
      </c>
      <c r="F963" s="2">
        <f t="shared" si="44"/>
        <v>171.10057909369345</v>
      </c>
      <c r="I963" s="1">
        <v>44525</v>
      </c>
      <c r="J963">
        <v>17536.25</v>
      </c>
    </row>
    <row r="964" spans="1:10" x14ac:dyDescent="0.25">
      <c r="A964">
        <v>962</v>
      </c>
      <c r="B964" s="1">
        <v>44610</v>
      </c>
      <c r="C964">
        <v>192316671</v>
      </c>
      <c r="D964">
        <f t="shared" si="45"/>
        <v>17276.300780000001</v>
      </c>
      <c r="E964" s="2">
        <f t="shared" ref="E964:E1027" si="46">+C964/C963*E963</f>
        <v>192.31667100000018</v>
      </c>
      <c r="F964" s="2">
        <f t="shared" ref="F964:F1027" si="47">+D964/D963*F963</f>
        <v>170.82077220362962</v>
      </c>
      <c r="I964" s="1">
        <v>44526</v>
      </c>
      <c r="J964">
        <v>17026.449219999999</v>
      </c>
    </row>
    <row r="965" spans="1:10" x14ac:dyDescent="0.25">
      <c r="A965">
        <v>963</v>
      </c>
      <c r="B965" s="1">
        <v>44613</v>
      </c>
      <c r="C965">
        <v>191906138</v>
      </c>
      <c r="D965">
        <f t="shared" si="45"/>
        <v>17206.650389999999</v>
      </c>
      <c r="E965" s="2">
        <f t="shared" si="46"/>
        <v>191.90613800000017</v>
      </c>
      <c r="F965" s="2">
        <f t="shared" si="47"/>
        <v>170.13209853699271</v>
      </c>
      <c r="I965" s="1">
        <v>44529</v>
      </c>
      <c r="J965">
        <v>17053.949219999999</v>
      </c>
    </row>
    <row r="966" spans="1:10" x14ac:dyDescent="0.25">
      <c r="A966">
        <v>964</v>
      </c>
      <c r="B966" s="1">
        <v>44614</v>
      </c>
      <c r="C966">
        <v>190446105</v>
      </c>
      <c r="D966">
        <f t="shared" si="45"/>
        <v>17092.199219999999</v>
      </c>
      <c r="E966" s="2">
        <f t="shared" si="46"/>
        <v>190.44610500000019</v>
      </c>
      <c r="F966" s="2">
        <f t="shared" si="47"/>
        <v>169.00045366185591</v>
      </c>
      <c r="I966" s="1">
        <v>44530</v>
      </c>
      <c r="J966">
        <v>16983.199219999999</v>
      </c>
    </row>
    <row r="967" spans="1:10" x14ac:dyDescent="0.25">
      <c r="A967">
        <v>965</v>
      </c>
      <c r="B967" s="1">
        <v>44615</v>
      </c>
      <c r="C967">
        <v>190369749</v>
      </c>
      <c r="D967">
        <f t="shared" si="45"/>
        <v>17063.25</v>
      </c>
      <c r="E967" s="2">
        <f t="shared" si="46"/>
        <v>190.36974900000018</v>
      </c>
      <c r="F967" s="2">
        <f t="shared" si="47"/>
        <v>168.71421598991071</v>
      </c>
      <c r="I967" s="1">
        <v>44531</v>
      </c>
      <c r="J967">
        <v>17166.900389999999</v>
      </c>
    </row>
    <row r="968" spans="1:10" x14ac:dyDescent="0.25">
      <c r="A968">
        <v>966</v>
      </c>
      <c r="B968" s="1">
        <v>44616</v>
      </c>
      <c r="C968">
        <v>181260951</v>
      </c>
      <c r="D968">
        <f t="shared" si="45"/>
        <v>16247.950199999999</v>
      </c>
      <c r="E968" s="2">
        <f t="shared" si="46"/>
        <v>181.26095100000018</v>
      </c>
      <c r="F968" s="2">
        <f t="shared" si="47"/>
        <v>160.65287559146779</v>
      </c>
      <c r="I968" s="1">
        <v>44532</v>
      </c>
      <c r="J968">
        <v>17401.650389999999</v>
      </c>
    </row>
    <row r="969" spans="1:10" x14ac:dyDescent="0.25">
      <c r="A969">
        <v>967</v>
      </c>
      <c r="B969" s="1">
        <v>44617</v>
      </c>
      <c r="C969">
        <v>185853612</v>
      </c>
      <c r="D969">
        <f t="shared" si="45"/>
        <v>16658.400389999999</v>
      </c>
      <c r="E969" s="2">
        <f t="shared" si="46"/>
        <v>185.85361200000017</v>
      </c>
      <c r="F969" s="2">
        <f t="shared" si="47"/>
        <v>164.7112338765987</v>
      </c>
      <c r="I969" s="1">
        <v>44533</v>
      </c>
      <c r="J969">
        <v>17196.699219999999</v>
      </c>
    </row>
    <row r="970" spans="1:10" x14ac:dyDescent="0.25">
      <c r="A970">
        <v>968</v>
      </c>
      <c r="B970" s="1">
        <v>44620</v>
      </c>
      <c r="C970">
        <v>186680894</v>
      </c>
      <c r="D970">
        <f t="shared" si="45"/>
        <v>16793.900389999999</v>
      </c>
      <c r="E970" s="2">
        <f t="shared" si="46"/>
        <v>186.68089400000017</v>
      </c>
      <c r="F970" s="2">
        <f t="shared" si="47"/>
        <v>166.0510007010098</v>
      </c>
      <c r="I970" s="1">
        <v>44536</v>
      </c>
      <c r="J970">
        <v>16912.25</v>
      </c>
    </row>
    <row r="971" spans="1:10" x14ac:dyDescent="0.25">
      <c r="A971">
        <v>969</v>
      </c>
      <c r="B971" s="1">
        <v>44622</v>
      </c>
      <c r="C971">
        <v>183434485</v>
      </c>
      <c r="D971">
        <f t="shared" si="45"/>
        <v>16605.949219999999</v>
      </c>
      <c r="E971" s="2">
        <f t="shared" si="46"/>
        <v>183.43448500000017</v>
      </c>
      <c r="F971" s="2">
        <f t="shared" si="47"/>
        <v>164.19261883993781</v>
      </c>
      <c r="I971" s="1">
        <v>44537</v>
      </c>
      <c r="J971">
        <v>17176.699219999999</v>
      </c>
    </row>
    <row r="972" spans="1:10" x14ac:dyDescent="0.25">
      <c r="A972">
        <v>970</v>
      </c>
      <c r="B972" s="1">
        <v>44623</v>
      </c>
      <c r="C972">
        <v>181848262</v>
      </c>
      <c r="D972">
        <f t="shared" si="45"/>
        <v>16498.050780000001</v>
      </c>
      <c r="E972" s="2">
        <f t="shared" si="46"/>
        <v>181.84826200000015</v>
      </c>
      <c r="F972" s="2">
        <f t="shared" si="47"/>
        <v>163.12576459405065</v>
      </c>
      <c r="I972" s="1">
        <v>44538</v>
      </c>
      <c r="J972">
        <v>17469.75</v>
      </c>
    </row>
    <row r="973" spans="1:10" x14ac:dyDescent="0.25">
      <c r="A973">
        <v>971</v>
      </c>
      <c r="B973" s="1">
        <v>44624</v>
      </c>
      <c r="C973">
        <v>178866041</v>
      </c>
      <c r="D973">
        <f t="shared" si="45"/>
        <v>16245.349609999999</v>
      </c>
      <c r="E973" s="2">
        <f t="shared" si="46"/>
        <v>178.86604100000014</v>
      </c>
      <c r="F973" s="2">
        <f t="shared" si="47"/>
        <v>160.62716205489289</v>
      </c>
      <c r="I973" s="1">
        <v>44539</v>
      </c>
      <c r="J973">
        <v>17516.849610000001</v>
      </c>
    </row>
    <row r="974" spans="1:10" x14ac:dyDescent="0.25">
      <c r="A974">
        <v>972</v>
      </c>
      <c r="B974" s="1">
        <v>44627</v>
      </c>
      <c r="C974">
        <v>172931319</v>
      </c>
      <c r="D974">
        <f t="shared" si="45"/>
        <v>15863.150390000001</v>
      </c>
      <c r="E974" s="2">
        <f t="shared" si="46"/>
        <v>172.93131900000012</v>
      </c>
      <c r="F974" s="2">
        <f t="shared" si="47"/>
        <v>156.84813744034085</v>
      </c>
      <c r="I974" s="1">
        <v>44540</v>
      </c>
      <c r="J974">
        <v>17511.300780000001</v>
      </c>
    </row>
    <row r="975" spans="1:10" x14ac:dyDescent="0.25">
      <c r="A975">
        <v>973</v>
      </c>
      <c r="B975" s="1">
        <v>44628</v>
      </c>
      <c r="C975">
        <v>174762407</v>
      </c>
      <c r="D975">
        <f t="shared" si="45"/>
        <v>16013.450199999999</v>
      </c>
      <c r="E975" s="2">
        <f t="shared" si="46"/>
        <v>174.76240700000014</v>
      </c>
      <c r="F975" s="2">
        <f t="shared" si="47"/>
        <v>158.33423854110316</v>
      </c>
      <c r="I975" s="1">
        <v>44543</v>
      </c>
      <c r="J975">
        <v>17368.25</v>
      </c>
    </row>
    <row r="976" spans="1:10" x14ac:dyDescent="0.25">
      <c r="A976">
        <v>974</v>
      </c>
      <c r="B976" s="1">
        <v>44629</v>
      </c>
      <c r="C976">
        <v>179136697</v>
      </c>
      <c r="D976">
        <f t="shared" si="45"/>
        <v>16345.349609999999</v>
      </c>
      <c r="E976" s="2">
        <f t="shared" si="46"/>
        <v>179.13669700000011</v>
      </c>
      <c r="F976" s="2">
        <f t="shared" si="47"/>
        <v>161.61591985888634</v>
      </c>
      <c r="I976" s="1">
        <v>44544</v>
      </c>
      <c r="J976">
        <v>17324.900389999999</v>
      </c>
    </row>
    <row r="977" spans="1:10" x14ac:dyDescent="0.25">
      <c r="A977">
        <v>975</v>
      </c>
      <c r="B977" s="1">
        <v>44630</v>
      </c>
      <c r="C977">
        <v>182295748</v>
      </c>
      <c r="D977">
        <f t="shared" si="45"/>
        <v>16594.900389999999</v>
      </c>
      <c r="E977" s="2">
        <f t="shared" si="46"/>
        <v>182.29574800000009</v>
      </c>
      <c r="F977" s="2">
        <f t="shared" si="47"/>
        <v>164.08337267106285</v>
      </c>
      <c r="I977" s="1">
        <v>44545</v>
      </c>
      <c r="J977">
        <v>17221.400389999999</v>
      </c>
    </row>
    <row r="978" spans="1:10" x14ac:dyDescent="0.25">
      <c r="A978">
        <v>976</v>
      </c>
      <c r="B978" s="1">
        <v>44631</v>
      </c>
      <c r="C978">
        <v>182461246</v>
      </c>
      <c r="D978">
        <f t="shared" si="45"/>
        <v>16630.449219999999</v>
      </c>
      <c r="E978" s="2">
        <f t="shared" si="46"/>
        <v>182.46124600000007</v>
      </c>
      <c r="F978" s="2">
        <f t="shared" si="47"/>
        <v>164.43486450191619</v>
      </c>
      <c r="I978" s="1">
        <v>44546</v>
      </c>
      <c r="J978">
        <v>17248.400389999999</v>
      </c>
    </row>
    <row r="979" spans="1:10" x14ac:dyDescent="0.25">
      <c r="A979">
        <v>977</v>
      </c>
      <c r="B979" s="1">
        <v>44634</v>
      </c>
      <c r="C979">
        <v>185790156</v>
      </c>
      <c r="D979">
        <f t="shared" si="45"/>
        <v>16871.300780000001</v>
      </c>
      <c r="E979" s="2">
        <f t="shared" si="46"/>
        <v>185.79015600000005</v>
      </c>
      <c r="F979" s="2">
        <f t="shared" si="47"/>
        <v>166.81630309745617</v>
      </c>
      <c r="I979" s="1">
        <v>44547</v>
      </c>
      <c r="J979">
        <v>16985.199219999999</v>
      </c>
    </row>
    <row r="980" spans="1:10" x14ac:dyDescent="0.25">
      <c r="A980">
        <v>978</v>
      </c>
      <c r="B980" s="1">
        <v>44635</v>
      </c>
      <c r="C980">
        <v>183437680</v>
      </c>
      <c r="D980">
        <f t="shared" si="45"/>
        <v>16663</v>
      </c>
      <c r="E980" s="2">
        <f t="shared" si="46"/>
        <v>183.43768000000006</v>
      </c>
      <c r="F980" s="2">
        <f t="shared" si="47"/>
        <v>164.75671287942697</v>
      </c>
      <c r="I980" s="1">
        <v>44550</v>
      </c>
      <c r="J980">
        <v>16614.199219999999</v>
      </c>
    </row>
    <row r="981" spans="1:10" x14ac:dyDescent="0.25">
      <c r="A981">
        <v>979</v>
      </c>
      <c r="B981" s="1">
        <v>44636</v>
      </c>
      <c r="C981">
        <v>186940855</v>
      </c>
      <c r="D981">
        <f t="shared" si="45"/>
        <v>16975.349610000001</v>
      </c>
      <c r="E981" s="2">
        <f t="shared" si="46"/>
        <v>186.94085500000006</v>
      </c>
      <c r="F981" s="2">
        <f t="shared" si="47"/>
        <v>167.84509402404504</v>
      </c>
      <c r="I981" s="1">
        <v>44551</v>
      </c>
      <c r="J981">
        <v>16770.849610000001</v>
      </c>
    </row>
    <row r="982" spans="1:10" x14ac:dyDescent="0.25">
      <c r="A982">
        <v>980</v>
      </c>
      <c r="B982" s="1">
        <v>44637</v>
      </c>
      <c r="C982">
        <v>190405907</v>
      </c>
      <c r="D982">
        <f t="shared" si="45"/>
        <v>17287.050780000001</v>
      </c>
      <c r="E982" s="2">
        <f t="shared" si="46"/>
        <v>190.40590700000004</v>
      </c>
      <c r="F982" s="2">
        <f t="shared" si="47"/>
        <v>170.92706366755888</v>
      </c>
      <c r="I982" s="1">
        <v>44552</v>
      </c>
      <c r="J982">
        <v>16955.449219999999</v>
      </c>
    </row>
    <row r="983" spans="1:10" x14ac:dyDescent="0.25">
      <c r="A983">
        <v>981</v>
      </c>
      <c r="B983" s="1">
        <v>44641</v>
      </c>
      <c r="C983">
        <v>188035855</v>
      </c>
      <c r="D983">
        <f t="shared" si="45"/>
        <v>17117.599610000001</v>
      </c>
      <c r="E983" s="2">
        <f t="shared" si="46"/>
        <v>188.03585500000003</v>
      </c>
      <c r="F983" s="2">
        <f t="shared" si="47"/>
        <v>169.25160200022569</v>
      </c>
      <c r="I983" s="1">
        <v>44553</v>
      </c>
      <c r="J983">
        <v>17072.599610000001</v>
      </c>
    </row>
    <row r="984" spans="1:10" x14ac:dyDescent="0.25">
      <c r="A984">
        <v>982</v>
      </c>
      <c r="B984" s="1">
        <v>44642</v>
      </c>
      <c r="C984">
        <v>190124908</v>
      </c>
      <c r="D984">
        <f t="shared" si="45"/>
        <v>17315.5</v>
      </c>
      <c r="E984" s="2">
        <f t="shared" si="46"/>
        <v>190.12490800000003</v>
      </c>
      <c r="F984" s="2">
        <f t="shared" si="47"/>
        <v>171.20835755048415</v>
      </c>
      <c r="I984" s="1">
        <v>44554</v>
      </c>
      <c r="J984">
        <v>17003.75</v>
      </c>
    </row>
    <row r="985" spans="1:10" x14ac:dyDescent="0.25">
      <c r="A985">
        <v>983</v>
      </c>
      <c r="B985" s="1">
        <v>44643</v>
      </c>
      <c r="C985">
        <v>189001020</v>
      </c>
      <c r="D985">
        <f t="shared" si="45"/>
        <v>17245.650389999999</v>
      </c>
      <c r="E985" s="2">
        <f t="shared" si="46"/>
        <v>189.00102000000004</v>
      </c>
      <c r="F985" s="2">
        <f t="shared" si="47"/>
        <v>170.51771408055015</v>
      </c>
      <c r="I985" s="1">
        <v>44557</v>
      </c>
      <c r="J985">
        <v>17086.25</v>
      </c>
    </row>
    <row r="986" spans="1:10" x14ac:dyDescent="0.25">
      <c r="A986">
        <v>984</v>
      </c>
      <c r="B986" s="1">
        <v>44644</v>
      </c>
      <c r="C986">
        <v>187870631</v>
      </c>
      <c r="D986">
        <f t="shared" si="45"/>
        <v>17222.75</v>
      </c>
      <c r="E986" s="2">
        <f t="shared" si="46"/>
        <v>187.87063100000003</v>
      </c>
      <c r="F986" s="2">
        <f t="shared" si="47"/>
        <v>170.29128468728024</v>
      </c>
      <c r="I986" s="1">
        <v>44558</v>
      </c>
      <c r="J986">
        <v>17233.25</v>
      </c>
    </row>
    <row r="987" spans="1:10" x14ac:dyDescent="0.25">
      <c r="A987">
        <v>985</v>
      </c>
      <c r="B987" s="1">
        <v>44645</v>
      </c>
      <c r="C987">
        <v>187424344</v>
      </c>
      <c r="D987">
        <f t="shared" si="45"/>
        <v>17153</v>
      </c>
      <c r="E987" s="2">
        <f t="shared" si="46"/>
        <v>187.42434400000002</v>
      </c>
      <c r="F987" s="2">
        <f t="shared" si="47"/>
        <v>169.60162611899483</v>
      </c>
      <c r="I987" s="1">
        <v>44559</v>
      </c>
      <c r="J987">
        <v>17213.599610000001</v>
      </c>
    </row>
    <row r="988" spans="1:10" x14ac:dyDescent="0.25">
      <c r="A988">
        <v>986</v>
      </c>
      <c r="B988" s="1">
        <v>44648</v>
      </c>
      <c r="C988">
        <v>188284128</v>
      </c>
      <c r="D988">
        <f t="shared" si="45"/>
        <v>17222</v>
      </c>
      <c r="E988" s="2">
        <f t="shared" si="46"/>
        <v>188.28412800000001</v>
      </c>
      <c r="F988" s="2">
        <f t="shared" si="47"/>
        <v>170.28386900375031</v>
      </c>
      <c r="I988" s="1">
        <v>44560</v>
      </c>
      <c r="J988">
        <v>17203.949219999999</v>
      </c>
    </row>
    <row r="989" spans="1:10" x14ac:dyDescent="0.25">
      <c r="A989">
        <v>987</v>
      </c>
      <c r="B989" s="1">
        <v>44649</v>
      </c>
      <c r="C989">
        <v>189360351</v>
      </c>
      <c r="D989">
        <f t="shared" si="45"/>
        <v>17325.300780000001</v>
      </c>
      <c r="E989" s="2">
        <f t="shared" si="46"/>
        <v>189.36035100000004</v>
      </c>
      <c r="F989" s="2">
        <f t="shared" si="47"/>
        <v>171.30526352758642</v>
      </c>
      <c r="I989" s="1">
        <v>44561</v>
      </c>
      <c r="J989">
        <v>17354.050780000001</v>
      </c>
    </row>
    <row r="990" spans="1:10" x14ac:dyDescent="0.25">
      <c r="A990">
        <v>988</v>
      </c>
      <c r="B990" s="1">
        <v>44650</v>
      </c>
      <c r="C990">
        <v>192304865</v>
      </c>
      <c r="D990">
        <f t="shared" si="45"/>
        <v>17498.25</v>
      </c>
      <c r="E990" s="2">
        <f t="shared" si="46"/>
        <v>192.30486500000004</v>
      </c>
      <c r="F990" s="2">
        <f t="shared" si="47"/>
        <v>173.0153124372822</v>
      </c>
      <c r="I990" s="1">
        <v>44564</v>
      </c>
      <c r="J990">
        <v>17625.699219999999</v>
      </c>
    </row>
    <row r="991" spans="1:10" x14ac:dyDescent="0.25">
      <c r="A991">
        <v>989</v>
      </c>
      <c r="B991" s="1">
        <v>44651</v>
      </c>
      <c r="C991">
        <v>192304865</v>
      </c>
      <c r="D991">
        <f t="shared" si="45"/>
        <v>17464.75</v>
      </c>
      <c r="E991" s="2">
        <f t="shared" si="46"/>
        <v>192.30486500000004</v>
      </c>
      <c r="F991" s="2">
        <f t="shared" si="47"/>
        <v>172.6840785729444</v>
      </c>
      <c r="I991" s="1">
        <v>44565</v>
      </c>
      <c r="J991">
        <v>17805.25</v>
      </c>
    </row>
    <row r="992" spans="1:10" x14ac:dyDescent="0.25">
      <c r="A992">
        <v>990</v>
      </c>
      <c r="B992" s="1">
        <v>44652</v>
      </c>
      <c r="C992">
        <v>194973766</v>
      </c>
      <c r="D992">
        <f t="shared" si="45"/>
        <v>17670.449219999999</v>
      </c>
      <c r="E992" s="2">
        <f t="shared" si="46"/>
        <v>194.97376600000004</v>
      </c>
      <c r="F992" s="2">
        <f t="shared" si="47"/>
        <v>174.71794566344803</v>
      </c>
      <c r="I992" s="1">
        <v>44566</v>
      </c>
      <c r="J992">
        <v>17925.25</v>
      </c>
    </row>
    <row r="993" spans="1:10" x14ac:dyDescent="0.25">
      <c r="A993">
        <v>991</v>
      </c>
      <c r="B993" s="1">
        <v>44655</v>
      </c>
      <c r="C993">
        <v>200051370</v>
      </c>
      <c r="D993">
        <f t="shared" si="45"/>
        <v>18053.400389999999</v>
      </c>
      <c r="E993" s="2">
        <f t="shared" si="46"/>
        <v>200.05137000000002</v>
      </c>
      <c r="F993" s="2">
        <f t="shared" si="47"/>
        <v>178.50440524230723</v>
      </c>
      <c r="I993" s="1">
        <v>44567</v>
      </c>
      <c r="J993">
        <v>17745.900389999999</v>
      </c>
    </row>
    <row r="994" spans="1:10" x14ac:dyDescent="0.25">
      <c r="A994">
        <v>992</v>
      </c>
      <c r="B994" s="1">
        <v>44656</v>
      </c>
      <c r="C994">
        <v>198258442</v>
      </c>
      <c r="D994">
        <f t="shared" si="45"/>
        <v>17957.400389999999</v>
      </c>
      <c r="E994" s="2">
        <f t="shared" si="46"/>
        <v>198.25844200000003</v>
      </c>
      <c r="F994" s="2">
        <f t="shared" si="47"/>
        <v>177.55519775047352</v>
      </c>
      <c r="I994" s="1">
        <v>44568</v>
      </c>
      <c r="J994">
        <v>17812.699219999999</v>
      </c>
    </row>
    <row r="995" spans="1:10" x14ac:dyDescent="0.25">
      <c r="A995">
        <v>993</v>
      </c>
      <c r="B995" s="1">
        <v>44657</v>
      </c>
      <c r="C995">
        <v>196434307</v>
      </c>
      <c r="D995">
        <f t="shared" si="45"/>
        <v>17807.650389999999</v>
      </c>
      <c r="E995" s="2">
        <f t="shared" si="46"/>
        <v>196.43430700000005</v>
      </c>
      <c r="F995" s="2">
        <f t="shared" si="47"/>
        <v>176.07453293899334</v>
      </c>
      <c r="I995" s="1">
        <v>44571</v>
      </c>
      <c r="J995">
        <v>18003.300780000001</v>
      </c>
    </row>
    <row r="996" spans="1:10" x14ac:dyDescent="0.25">
      <c r="A996">
        <v>994</v>
      </c>
      <c r="B996" s="1">
        <v>44658</v>
      </c>
      <c r="C996">
        <v>194462588</v>
      </c>
      <c r="D996">
        <f t="shared" si="45"/>
        <v>17639.550780000001</v>
      </c>
      <c r="E996" s="2">
        <f t="shared" si="46"/>
        <v>194.46258800000004</v>
      </c>
      <c r="F996" s="2">
        <f t="shared" si="47"/>
        <v>174.41243492663583</v>
      </c>
      <c r="I996" s="1">
        <v>44572</v>
      </c>
      <c r="J996">
        <v>18055.75</v>
      </c>
    </row>
    <row r="997" spans="1:10" x14ac:dyDescent="0.25">
      <c r="A997">
        <v>995</v>
      </c>
      <c r="B997" s="1">
        <v>44659</v>
      </c>
      <c r="C997">
        <v>195317990</v>
      </c>
      <c r="D997">
        <f t="shared" si="45"/>
        <v>17784.349610000001</v>
      </c>
      <c r="E997" s="2">
        <f t="shared" si="46"/>
        <v>195.31799000000001</v>
      </c>
      <c r="F997" s="2">
        <f t="shared" si="47"/>
        <v>175.84414465835201</v>
      </c>
      <c r="I997" s="1">
        <v>44573</v>
      </c>
      <c r="J997">
        <v>18212.349610000001</v>
      </c>
    </row>
    <row r="998" spans="1:10" x14ac:dyDescent="0.25">
      <c r="A998">
        <v>996</v>
      </c>
      <c r="B998" s="1">
        <v>44662</v>
      </c>
      <c r="C998">
        <v>194059617</v>
      </c>
      <c r="D998">
        <f t="shared" si="45"/>
        <v>17674.949219999999</v>
      </c>
      <c r="E998" s="2">
        <f t="shared" si="46"/>
        <v>194.059617</v>
      </c>
      <c r="F998" s="2">
        <f t="shared" si="47"/>
        <v>174.76243976462774</v>
      </c>
      <c r="I998" s="1">
        <v>44574</v>
      </c>
      <c r="J998">
        <v>18257.800780000001</v>
      </c>
    </row>
    <row r="999" spans="1:10" x14ac:dyDescent="0.25">
      <c r="A999">
        <v>997</v>
      </c>
      <c r="B999" s="1">
        <v>44663</v>
      </c>
      <c r="C999">
        <v>192564504</v>
      </c>
      <c r="D999">
        <f t="shared" si="45"/>
        <v>17530.300780000001</v>
      </c>
      <c r="E999" s="2">
        <f t="shared" si="46"/>
        <v>192.564504</v>
      </c>
      <c r="F999" s="2">
        <f t="shared" si="47"/>
        <v>173.33221702577299</v>
      </c>
      <c r="I999" s="1">
        <v>44575</v>
      </c>
      <c r="J999">
        <v>18255.75</v>
      </c>
    </row>
    <row r="1000" spans="1:10" x14ac:dyDescent="0.25">
      <c r="A1000">
        <v>998</v>
      </c>
      <c r="B1000" s="1">
        <v>44664</v>
      </c>
      <c r="C1000">
        <v>192105486</v>
      </c>
      <c r="D1000">
        <f t="shared" si="45"/>
        <v>17475.650389999999</v>
      </c>
      <c r="E1000" s="2">
        <f t="shared" si="46"/>
        <v>192.10548600000001</v>
      </c>
      <c r="F1000" s="2">
        <f t="shared" si="47"/>
        <v>172.7918570297351</v>
      </c>
      <c r="I1000" s="1">
        <v>44578</v>
      </c>
      <c r="J1000">
        <v>18308.099610000001</v>
      </c>
    </row>
    <row r="1001" spans="1:10" x14ac:dyDescent="0.25">
      <c r="A1001">
        <v>999</v>
      </c>
      <c r="B1001" s="1">
        <v>44669</v>
      </c>
      <c r="C1001">
        <v>187584805</v>
      </c>
      <c r="D1001">
        <f t="shared" si="45"/>
        <v>17173.650389999999</v>
      </c>
      <c r="E1001" s="2">
        <f t="shared" si="46"/>
        <v>187.58480499999999</v>
      </c>
      <c r="F1001" s="2">
        <f t="shared" si="47"/>
        <v>169.8058084616749</v>
      </c>
      <c r="I1001" s="1">
        <v>44579</v>
      </c>
      <c r="J1001">
        <v>18113.050780000001</v>
      </c>
    </row>
    <row r="1002" spans="1:10" x14ac:dyDescent="0.25">
      <c r="A1002">
        <v>1000</v>
      </c>
      <c r="B1002" s="1">
        <v>44670</v>
      </c>
      <c r="C1002">
        <v>185265455</v>
      </c>
      <c r="D1002">
        <f t="shared" si="45"/>
        <v>16958.650389999999</v>
      </c>
      <c r="E1002" s="2">
        <f t="shared" si="46"/>
        <v>185.265455</v>
      </c>
      <c r="F1002" s="2">
        <f t="shared" si="47"/>
        <v>167.67997918308899</v>
      </c>
      <c r="I1002" s="1">
        <v>44580</v>
      </c>
      <c r="J1002">
        <v>17938.400389999999</v>
      </c>
    </row>
    <row r="1003" spans="1:10" x14ac:dyDescent="0.25">
      <c r="A1003">
        <v>1001</v>
      </c>
      <c r="B1003" s="1">
        <v>44671</v>
      </c>
      <c r="C1003">
        <v>186917000</v>
      </c>
      <c r="D1003">
        <f t="shared" si="45"/>
        <v>17136.550780000001</v>
      </c>
      <c r="E1003" s="2">
        <f t="shared" si="46"/>
        <v>186.917</v>
      </c>
      <c r="F1003" s="2">
        <f t="shared" si="47"/>
        <v>169.43898317254877</v>
      </c>
      <c r="I1003" s="1">
        <v>44581</v>
      </c>
      <c r="J1003">
        <v>17757</v>
      </c>
    </row>
    <row r="1004" spans="1:10" x14ac:dyDescent="0.25">
      <c r="A1004">
        <v>1002</v>
      </c>
      <c r="B1004" s="1">
        <v>44672</v>
      </c>
      <c r="C1004">
        <v>189682344</v>
      </c>
      <c r="D1004">
        <f t="shared" si="45"/>
        <v>17392.599610000001</v>
      </c>
      <c r="E1004" s="2">
        <f t="shared" si="46"/>
        <v>189.68234400000003</v>
      </c>
      <c r="F1004" s="2">
        <f t="shared" si="47"/>
        <v>171.97068596120766</v>
      </c>
      <c r="I1004" s="1">
        <v>44582</v>
      </c>
      <c r="J1004">
        <v>17617.150389999999</v>
      </c>
    </row>
    <row r="1005" spans="1:10" x14ac:dyDescent="0.25">
      <c r="A1005">
        <v>1003</v>
      </c>
      <c r="B1005" s="1">
        <v>44673</v>
      </c>
      <c r="C1005">
        <v>186991536</v>
      </c>
      <c r="D1005">
        <f t="shared" si="45"/>
        <v>17171.949219999999</v>
      </c>
      <c r="E1005" s="2">
        <f t="shared" si="46"/>
        <v>186.99153600000002</v>
      </c>
      <c r="F1005" s="2">
        <f t="shared" si="47"/>
        <v>169.78898801054069</v>
      </c>
      <c r="I1005" s="1">
        <v>44585</v>
      </c>
      <c r="J1005">
        <v>17149.099610000001</v>
      </c>
    </row>
    <row r="1006" spans="1:10" x14ac:dyDescent="0.25">
      <c r="A1006">
        <v>1004</v>
      </c>
      <c r="B1006" s="1">
        <v>44676</v>
      </c>
      <c r="C1006">
        <v>185497583</v>
      </c>
      <c r="D1006">
        <f t="shared" si="45"/>
        <v>16953.949219999999</v>
      </c>
      <c r="E1006" s="2">
        <f t="shared" si="46"/>
        <v>185.49758300000002</v>
      </c>
      <c r="F1006" s="2">
        <f t="shared" si="47"/>
        <v>167.63349599783498</v>
      </c>
      <c r="I1006" s="1">
        <v>44586</v>
      </c>
      <c r="J1006">
        <v>17277.949219999999</v>
      </c>
    </row>
    <row r="1007" spans="1:10" x14ac:dyDescent="0.25">
      <c r="A1007">
        <v>1005</v>
      </c>
      <c r="B1007" s="1">
        <v>44677</v>
      </c>
      <c r="C1007">
        <v>188478902</v>
      </c>
      <c r="D1007">
        <f t="shared" si="45"/>
        <v>17200.800780000001</v>
      </c>
      <c r="E1007" s="2">
        <f t="shared" si="46"/>
        <v>188.47890200000001</v>
      </c>
      <c r="F1007" s="2">
        <f t="shared" si="47"/>
        <v>170.07426006161458</v>
      </c>
      <c r="I1007" s="1">
        <v>44588</v>
      </c>
      <c r="J1007">
        <v>17110.150389999999</v>
      </c>
    </row>
    <row r="1008" spans="1:10" x14ac:dyDescent="0.25">
      <c r="A1008">
        <v>1006</v>
      </c>
      <c r="B1008" s="1">
        <v>44678</v>
      </c>
      <c r="C1008">
        <v>185912645</v>
      </c>
      <c r="D1008">
        <f t="shared" si="45"/>
        <v>17038.400389999999</v>
      </c>
      <c r="E1008" s="2">
        <f t="shared" si="46"/>
        <v>185.912645</v>
      </c>
      <c r="F1008" s="2">
        <f t="shared" si="47"/>
        <v>168.46851353177377</v>
      </c>
      <c r="I1008" s="1">
        <v>44589</v>
      </c>
      <c r="J1008">
        <v>17101.949219999999</v>
      </c>
    </row>
    <row r="1009" spans="1:10" x14ac:dyDescent="0.25">
      <c r="A1009">
        <v>1007</v>
      </c>
      <c r="B1009" s="1">
        <v>44679</v>
      </c>
      <c r="C1009">
        <v>188149236</v>
      </c>
      <c r="D1009">
        <f t="shared" si="45"/>
        <v>17245.050780000001</v>
      </c>
      <c r="E1009" s="2">
        <f t="shared" si="46"/>
        <v>188.149236</v>
      </c>
      <c r="F1009" s="2">
        <f t="shared" si="47"/>
        <v>170.51178538988168</v>
      </c>
      <c r="I1009" s="1">
        <v>44592</v>
      </c>
      <c r="J1009">
        <v>17339.849610000001</v>
      </c>
    </row>
    <row r="1010" spans="1:10" x14ac:dyDescent="0.25">
      <c r="A1010">
        <v>1008</v>
      </c>
      <c r="B1010" s="1">
        <v>44680</v>
      </c>
      <c r="C1010">
        <v>186843117</v>
      </c>
      <c r="D1010">
        <f t="shared" si="45"/>
        <v>17102.550780000001</v>
      </c>
      <c r="E1010" s="2">
        <f t="shared" si="46"/>
        <v>186.84311700000001</v>
      </c>
      <c r="F1010" s="2">
        <f t="shared" si="47"/>
        <v>169.10280551919101</v>
      </c>
      <c r="I1010" s="1">
        <v>44593</v>
      </c>
      <c r="J1010">
        <v>17576.849610000001</v>
      </c>
    </row>
    <row r="1011" spans="1:10" x14ac:dyDescent="0.25">
      <c r="A1011">
        <v>1009</v>
      </c>
      <c r="B1011" s="1">
        <v>44683</v>
      </c>
      <c r="C1011">
        <v>186638501</v>
      </c>
      <c r="D1011">
        <f t="shared" si="45"/>
        <v>17069.099610000001</v>
      </c>
      <c r="E1011" s="2">
        <f t="shared" si="46"/>
        <v>186.63850100000002</v>
      </c>
      <c r="F1011" s="2">
        <f t="shared" si="47"/>
        <v>168.7720544652889</v>
      </c>
      <c r="I1011" s="1">
        <v>44594</v>
      </c>
      <c r="J1011">
        <v>17780</v>
      </c>
    </row>
    <row r="1012" spans="1:10" x14ac:dyDescent="0.25">
      <c r="A1012">
        <v>1010</v>
      </c>
      <c r="B1012" s="1">
        <v>44685</v>
      </c>
      <c r="C1012">
        <v>181867050</v>
      </c>
      <c r="D1012">
        <f t="shared" si="45"/>
        <v>16677.599610000001</v>
      </c>
      <c r="E1012" s="2">
        <f t="shared" si="46"/>
        <v>181.86705000000003</v>
      </c>
      <c r="F1012" s="2">
        <f t="shared" si="47"/>
        <v>164.90106766265458</v>
      </c>
      <c r="I1012" s="1">
        <v>44595</v>
      </c>
      <c r="J1012">
        <v>17560.199219999999</v>
      </c>
    </row>
    <row r="1013" spans="1:10" x14ac:dyDescent="0.25">
      <c r="A1013">
        <v>1011</v>
      </c>
      <c r="B1013" s="1">
        <v>44686</v>
      </c>
      <c r="C1013">
        <v>182102208</v>
      </c>
      <c r="D1013">
        <f t="shared" si="45"/>
        <v>16682.650389999999</v>
      </c>
      <c r="E1013" s="2">
        <f t="shared" si="46"/>
        <v>182.10220800000002</v>
      </c>
      <c r="F1013" s="2">
        <f t="shared" si="47"/>
        <v>164.95100764406709</v>
      </c>
      <c r="I1013" s="1">
        <v>44596</v>
      </c>
      <c r="J1013">
        <v>17516.300780000001</v>
      </c>
    </row>
    <row r="1014" spans="1:10" x14ac:dyDescent="0.25">
      <c r="A1014">
        <v>1012</v>
      </c>
      <c r="B1014" s="1">
        <v>44687</v>
      </c>
      <c r="C1014">
        <v>178827695</v>
      </c>
      <c r="D1014">
        <f t="shared" si="45"/>
        <v>16411.25</v>
      </c>
      <c r="E1014" s="2">
        <f t="shared" si="46"/>
        <v>178.82769500000003</v>
      </c>
      <c r="F1014" s="2">
        <f t="shared" si="47"/>
        <v>162.26751510787346</v>
      </c>
      <c r="I1014" s="1">
        <v>44599</v>
      </c>
      <c r="J1014">
        <v>17213.599610000001</v>
      </c>
    </row>
    <row r="1015" spans="1:10" x14ac:dyDescent="0.25">
      <c r="A1015">
        <v>1013</v>
      </c>
      <c r="B1015" s="1">
        <v>44690</v>
      </c>
      <c r="C1015">
        <v>177869064</v>
      </c>
      <c r="D1015">
        <f t="shared" si="45"/>
        <v>16301.849609999999</v>
      </c>
      <c r="E1015" s="2">
        <f t="shared" si="46"/>
        <v>177.86906400000004</v>
      </c>
      <c r="F1015" s="2">
        <f t="shared" si="47"/>
        <v>161.1858102141492</v>
      </c>
      <c r="I1015" s="1">
        <v>44600</v>
      </c>
      <c r="J1015">
        <v>17266.75</v>
      </c>
    </row>
    <row r="1016" spans="1:10" x14ac:dyDescent="0.25">
      <c r="A1016">
        <v>1014</v>
      </c>
      <c r="B1016" s="1">
        <v>44691</v>
      </c>
      <c r="C1016">
        <v>178401957</v>
      </c>
      <c r="D1016">
        <f t="shared" si="45"/>
        <v>16240.049800000001</v>
      </c>
      <c r="E1016" s="2">
        <f t="shared" si="46"/>
        <v>178.40195700000004</v>
      </c>
      <c r="F1016" s="2">
        <f t="shared" si="47"/>
        <v>160.57475976992109</v>
      </c>
      <c r="I1016" s="1">
        <v>44601</v>
      </c>
      <c r="J1016">
        <v>17463.800780000001</v>
      </c>
    </row>
    <row r="1017" spans="1:10" x14ac:dyDescent="0.25">
      <c r="A1017">
        <v>1015</v>
      </c>
      <c r="B1017" s="1">
        <v>44692</v>
      </c>
      <c r="C1017">
        <v>177786737</v>
      </c>
      <c r="D1017">
        <f t="shared" si="45"/>
        <v>16167.099609999999</v>
      </c>
      <c r="E1017" s="2">
        <f t="shared" si="46"/>
        <v>177.78673700000004</v>
      </c>
      <c r="F1017" s="2">
        <f t="shared" si="47"/>
        <v>159.85345907326803</v>
      </c>
      <c r="I1017" s="1">
        <v>44602</v>
      </c>
      <c r="J1017">
        <v>17605.849610000001</v>
      </c>
    </row>
    <row r="1018" spans="1:10" x14ac:dyDescent="0.25">
      <c r="A1018">
        <v>1016</v>
      </c>
      <c r="B1018" s="1">
        <v>44693</v>
      </c>
      <c r="C1018">
        <v>174006156</v>
      </c>
      <c r="D1018">
        <f t="shared" si="45"/>
        <v>15808</v>
      </c>
      <c r="E1018" s="2">
        <f t="shared" si="46"/>
        <v>174.00615600000006</v>
      </c>
      <c r="F1018" s="2">
        <f t="shared" si="47"/>
        <v>156.30283365528302</v>
      </c>
      <c r="I1018" s="1">
        <v>44603</v>
      </c>
      <c r="J1018">
        <v>17374.75</v>
      </c>
    </row>
    <row r="1019" spans="1:10" x14ac:dyDescent="0.25">
      <c r="A1019">
        <v>1017</v>
      </c>
      <c r="B1019" s="1">
        <v>44694</v>
      </c>
      <c r="C1019">
        <v>172628267</v>
      </c>
      <c r="D1019">
        <f t="shared" si="45"/>
        <v>15782.150390000001</v>
      </c>
      <c r="E1019" s="2">
        <f t="shared" si="46"/>
        <v>172.62826700000005</v>
      </c>
      <c r="F1019" s="2">
        <f t="shared" si="47"/>
        <v>156.04724361910615</v>
      </c>
      <c r="I1019" s="1">
        <v>44606</v>
      </c>
      <c r="J1019">
        <v>16842.800780000001</v>
      </c>
    </row>
    <row r="1020" spans="1:10" x14ac:dyDescent="0.25">
      <c r="A1020">
        <v>1018</v>
      </c>
      <c r="B1020" s="1">
        <v>44697</v>
      </c>
      <c r="C1020">
        <v>173976162</v>
      </c>
      <c r="D1020">
        <f t="shared" si="45"/>
        <v>15842.299800000001</v>
      </c>
      <c r="E1020" s="2">
        <f t="shared" si="46"/>
        <v>173.97616200000004</v>
      </c>
      <c r="F1020" s="2">
        <f t="shared" si="47"/>
        <v>156.64197560453715</v>
      </c>
      <c r="I1020" s="1">
        <v>44607</v>
      </c>
      <c r="J1020">
        <v>17352.449219999999</v>
      </c>
    </row>
    <row r="1021" spans="1:10" x14ac:dyDescent="0.25">
      <c r="A1021">
        <v>1019</v>
      </c>
      <c r="B1021" s="1">
        <v>44698</v>
      </c>
      <c r="C1021">
        <v>177978883</v>
      </c>
      <c r="D1021">
        <f t="shared" si="45"/>
        <v>16259.299800000001</v>
      </c>
      <c r="E1021" s="2">
        <f t="shared" si="46"/>
        <v>177.97888300000005</v>
      </c>
      <c r="F1021" s="2">
        <f t="shared" si="47"/>
        <v>160.76509564718978</v>
      </c>
      <c r="I1021" s="1">
        <v>44608</v>
      </c>
      <c r="J1021">
        <v>17322.199219999999</v>
      </c>
    </row>
    <row r="1022" spans="1:10" x14ac:dyDescent="0.25">
      <c r="A1022">
        <v>1020</v>
      </c>
      <c r="B1022" s="1">
        <v>44699</v>
      </c>
      <c r="C1022">
        <v>177555975</v>
      </c>
      <c r="D1022">
        <f t="shared" si="45"/>
        <v>16240.299800000001</v>
      </c>
      <c r="E1022" s="2">
        <f t="shared" si="46"/>
        <v>177.55597500000005</v>
      </c>
      <c r="F1022" s="2">
        <f t="shared" si="47"/>
        <v>160.57723166443103</v>
      </c>
      <c r="I1022" s="1">
        <v>44609</v>
      </c>
      <c r="J1022">
        <v>17304.599610000001</v>
      </c>
    </row>
    <row r="1023" spans="1:10" x14ac:dyDescent="0.25">
      <c r="A1023">
        <v>1021</v>
      </c>
      <c r="B1023" s="1">
        <v>44700</v>
      </c>
      <c r="C1023">
        <v>172642774</v>
      </c>
      <c r="D1023">
        <f t="shared" si="45"/>
        <v>15809.400390000001</v>
      </c>
      <c r="E1023" s="2">
        <f t="shared" si="46"/>
        <v>172.64277400000003</v>
      </c>
      <c r="F1023" s="2">
        <f t="shared" si="47"/>
        <v>156.31668012069434</v>
      </c>
      <c r="I1023" s="1">
        <v>44610</v>
      </c>
      <c r="J1023">
        <v>17276.300780000001</v>
      </c>
    </row>
    <row r="1024" spans="1:10" x14ac:dyDescent="0.25">
      <c r="A1024">
        <v>1022</v>
      </c>
      <c r="B1024" s="1">
        <v>44701</v>
      </c>
      <c r="C1024">
        <v>177291397</v>
      </c>
      <c r="D1024">
        <f t="shared" si="45"/>
        <v>16266.150390000001</v>
      </c>
      <c r="E1024" s="2">
        <f t="shared" si="46"/>
        <v>177.29139700000005</v>
      </c>
      <c r="F1024" s="2">
        <f t="shared" si="47"/>
        <v>160.83283139043439</v>
      </c>
      <c r="I1024" s="1">
        <v>44613</v>
      </c>
      <c r="J1024">
        <v>17206.650389999999</v>
      </c>
    </row>
    <row r="1025" spans="1:10" x14ac:dyDescent="0.25">
      <c r="A1025">
        <v>1023</v>
      </c>
      <c r="B1025" s="1">
        <v>44704</v>
      </c>
      <c r="C1025">
        <v>177513099</v>
      </c>
      <c r="D1025">
        <f t="shared" si="45"/>
        <v>16214.700199999999</v>
      </c>
      <c r="E1025" s="2">
        <f t="shared" si="46"/>
        <v>177.51309900000004</v>
      </c>
      <c r="F1025" s="2">
        <f t="shared" si="47"/>
        <v>160.32411362163992</v>
      </c>
      <c r="I1025" s="1">
        <v>44614</v>
      </c>
      <c r="J1025">
        <v>17092.199219999999</v>
      </c>
    </row>
    <row r="1026" spans="1:10" x14ac:dyDescent="0.25">
      <c r="A1026">
        <v>1024</v>
      </c>
      <c r="B1026" s="1">
        <v>44705</v>
      </c>
      <c r="C1026">
        <v>176702346</v>
      </c>
      <c r="D1026">
        <f t="shared" si="45"/>
        <v>16125.150390000001</v>
      </c>
      <c r="E1026" s="2">
        <f t="shared" si="46"/>
        <v>176.70234600000003</v>
      </c>
      <c r="F1026" s="2">
        <f t="shared" si="47"/>
        <v>159.43868288680363</v>
      </c>
      <c r="I1026" s="1">
        <v>44615</v>
      </c>
      <c r="J1026">
        <v>17063.25</v>
      </c>
    </row>
    <row r="1027" spans="1:10" x14ac:dyDescent="0.25">
      <c r="A1027">
        <v>1025</v>
      </c>
      <c r="B1027" s="1">
        <v>44706</v>
      </c>
      <c r="C1027">
        <v>176564922</v>
      </c>
      <c r="D1027">
        <f t="shared" ref="D1027:D1090" si="48">VLOOKUP(B1027,$I$3:$J$1353,2,FALSE)</f>
        <v>16025.799800000001</v>
      </c>
      <c r="E1027" s="2">
        <f t="shared" si="46"/>
        <v>176.56492200000002</v>
      </c>
      <c r="F1027" s="2">
        <f t="shared" si="47"/>
        <v>158.4563461748651</v>
      </c>
      <c r="I1027" s="1">
        <v>44616</v>
      </c>
      <c r="J1027">
        <v>16247.950199999999</v>
      </c>
    </row>
    <row r="1028" spans="1:10" x14ac:dyDescent="0.25">
      <c r="A1028">
        <v>1026</v>
      </c>
      <c r="B1028" s="1">
        <v>44707</v>
      </c>
      <c r="C1028">
        <v>178656739</v>
      </c>
      <c r="D1028">
        <f t="shared" si="48"/>
        <v>16170.150390000001</v>
      </c>
      <c r="E1028" s="2">
        <f t="shared" ref="E1028:E1091" si="49">+C1028/C1027*E1027</f>
        <v>178.65673900000004</v>
      </c>
      <c r="F1028" s="2">
        <f t="shared" ref="F1028:F1091" si="50">+D1028/D1027*F1027</f>
        <v>159.88362389860069</v>
      </c>
      <c r="I1028" s="1">
        <v>44617</v>
      </c>
      <c r="J1028">
        <v>16658.400389999999</v>
      </c>
    </row>
    <row r="1029" spans="1:10" x14ac:dyDescent="0.25">
      <c r="A1029">
        <v>1027</v>
      </c>
      <c r="B1029" s="1">
        <v>44708</v>
      </c>
      <c r="C1029">
        <v>180805087</v>
      </c>
      <c r="D1029">
        <f t="shared" si="48"/>
        <v>16352.450199999999</v>
      </c>
      <c r="E1029" s="2">
        <f t="shared" si="49"/>
        <v>180.80508700000001</v>
      </c>
      <c r="F1029" s="2">
        <f t="shared" si="50"/>
        <v>161.68612749664089</v>
      </c>
      <c r="I1029" s="1">
        <v>44620</v>
      </c>
      <c r="J1029">
        <v>16793.900389999999</v>
      </c>
    </row>
    <row r="1030" spans="1:10" x14ac:dyDescent="0.25">
      <c r="A1030">
        <v>1028</v>
      </c>
      <c r="B1030" s="1">
        <v>44711</v>
      </c>
      <c r="C1030">
        <v>184441723</v>
      </c>
      <c r="D1030">
        <f t="shared" si="48"/>
        <v>16661.400389999999</v>
      </c>
      <c r="E1030" s="2">
        <f t="shared" si="49"/>
        <v>184.441723</v>
      </c>
      <c r="F1030" s="2">
        <f t="shared" si="50"/>
        <v>164.74089661071847</v>
      </c>
      <c r="I1030" s="1">
        <v>44622</v>
      </c>
      <c r="J1030">
        <v>16605.949219999999</v>
      </c>
    </row>
    <row r="1031" spans="1:10" x14ac:dyDescent="0.25">
      <c r="A1031">
        <v>1029</v>
      </c>
      <c r="B1031" s="1">
        <v>44712</v>
      </c>
      <c r="C1031">
        <v>183512069</v>
      </c>
      <c r="D1031">
        <f t="shared" si="48"/>
        <v>16584.550780000001</v>
      </c>
      <c r="E1031" s="2">
        <f t="shared" si="49"/>
        <v>183.512069</v>
      </c>
      <c r="F1031" s="2">
        <f t="shared" si="50"/>
        <v>163.98104009450498</v>
      </c>
      <c r="I1031" s="1">
        <v>44623</v>
      </c>
      <c r="J1031">
        <v>16498.050780000001</v>
      </c>
    </row>
    <row r="1032" spans="1:10" x14ac:dyDescent="0.25">
      <c r="A1032">
        <v>1030</v>
      </c>
      <c r="B1032" s="1">
        <v>44713</v>
      </c>
      <c r="C1032">
        <v>182732322</v>
      </c>
      <c r="D1032">
        <f t="shared" si="48"/>
        <v>16522.75</v>
      </c>
      <c r="E1032" s="2">
        <f t="shared" si="49"/>
        <v>182.73232200000001</v>
      </c>
      <c r="F1032" s="2">
        <f t="shared" si="50"/>
        <v>163.36998005932614</v>
      </c>
      <c r="I1032" s="1">
        <v>44624</v>
      </c>
      <c r="J1032">
        <v>16245.349609999999</v>
      </c>
    </row>
    <row r="1033" spans="1:10" x14ac:dyDescent="0.25">
      <c r="A1033">
        <v>1031</v>
      </c>
      <c r="B1033" s="1">
        <v>44714</v>
      </c>
      <c r="C1033">
        <v>183511235</v>
      </c>
      <c r="D1033">
        <f t="shared" si="48"/>
        <v>16628</v>
      </c>
      <c r="E1033" s="2">
        <f t="shared" si="49"/>
        <v>183.51123500000003</v>
      </c>
      <c r="F1033" s="2">
        <f t="shared" si="50"/>
        <v>164.41064764802923</v>
      </c>
      <c r="I1033" s="1">
        <v>44627</v>
      </c>
      <c r="J1033">
        <v>15863.150390000001</v>
      </c>
    </row>
    <row r="1034" spans="1:10" x14ac:dyDescent="0.25">
      <c r="A1034">
        <v>1032</v>
      </c>
      <c r="B1034" s="1">
        <v>44715</v>
      </c>
      <c r="C1034">
        <v>183371853</v>
      </c>
      <c r="D1034">
        <f t="shared" si="48"/>
        <v>16584.300780000001</v>
      </c>
      <c r="E1034" s="2">
        <f t="shared" si="49"/>
        <v>183.37185300000002</v>
      </c>
      <c r="F1034" s="2">
        <f t="shared" si="50"/>
        <v>163.97856819999498</v>
      </c>
      <c r="I1034" s="1">
        <v>44628</v>
      </c>
      <c r="J1034">
        <v>16013.450199999999</v>
      </c>
    </row>
    <row r="1035" spans="1:10" x14ac:dyDescent="0.25">
      <c r="A1035">
        <v>1033</v>
      </c>
      <c r="B1035" s="1">
        <v>44718</v>
      </c>
      <c r="C1035">
        <v>183086213</v>
      </c>
      <c r="D1035">
        <f t="shared" si="48"/>
        <v>16569.550780000001</v>
      </c>
      <c r="E1035" s="2">
        <f t="shared" si="49"/>
        <v>183.08621300000001</v>
      </c>
      <c r="F1035" s="2">
        <f t="shared" si="50"/>
        <v>163.83272642390597</v>
      </c>
      <c r="I1035" s="1">
        <v>44629</v>
      </c>
      <c r="J1035">
        <v>16345.349609999999</v>
      </c>
    </row>
    <row r="1036" spans="1:10" x14ac:dyDescent="0.25">
      <c r="A1036">
        <v>1034</v>
      </c>
      <c r="B1036" s="1">
        <v>44719</v>
      </c>
      <c r="C1036">
        <v>180926245</v>
      </c>
      <c r="D1036">
        <f t="shared" si="48"/>
        <v>16416.349610000001</v>
      </c>
      <c r="E1036" s="2">
        <f t="shared" si="49"/>
        <v>180.92624500000002</v>
      </c>
      <c r="F1036" s="2">
        <f t="shared" si="50"/>
        <v>162.3179378997217</v>
      </c>
      <c r="I1036" s="1">
        <v>44630</v>
      </c>
      <c r="J1036">
        <v>16594.900389999999</v>
      </c>
    </row>
    <row r="1037" spans="1:10" x14ac:dyDescent="0.25">
      <c r="A1037">
        <v>1035</v>
      </c>
      <c r="B1037" s="1">
        <v>44720</v>
      </c>
      <c r="C1037">
        <v>180438403</v>
      </c>
      <c r="D1037">
        <f t="shared" si="48"/>
        <v>16356.25</v>
      </c>
      <c r="E1037" s="2">
        <f t="shared" si="49"/>
        <v>180.43840300000002</v>
      </c>
      <c r="F1037" s="2">
        <f t="shared" si="50"/>
        <v>161.72369831567707</v>
      </c>
      <c r="I1037" s="1">
        <v>44631</v>
      </c>
      <c r="J1037">
        <v>16630.449219999999</v>
      </c>
    </row>
    <row r="1038" spans="1:10" x14ac:dyDescent="0.25">
      <c r="A1038">
        <v>1036</v>
      </c>
      <c r="B1038" s="1">
        <v>44721</v>
      </c>
      <c r="C1038">
        <v>181551279</v>
      </c>
      <c r="D1038">
        <f t="shared" si="48"/>
        <v>16478.099610000001</v>
      </c>
      <c r="E1038" s="2">
        <f t="shared" si="49"/>
        <v>181.55127900000002</v>
      </c>
      <c r="F1038" s="2">
        <f t="shared" si="50"/>
        <v>162.92849584368767</v>
      </c>
      <c r="I1038" s="1">
        <v>44634</v>
      </c>
      <c r="J1038">
        <v>16871.300780000001</v>
      </c>
    </row>
    <row r="1039" spans="1:10" x14ac:dyDescent="0.25">
      <c r="A1039">
        <v>1037</v>
      </c>
      <c r="B1039" s="1">
        <v>44722</v>
      </c>
      <c r="C1039">
        <v>177942176</v>
      </c>
      <c r="D1039">
        <f t="shared" si="48"/>
        <v>16201.799800000001</v>
      </c>
      <c r="E1039" s="2">
        <f t="shared" si="49"/>
        <v>177.94217600000002</v>
      </c>
      <c r="F1039" s="2">
        <f t="shared" si="50"/>
        <v>160.19655990989361</v>
      </c>
      <c r="I1039" s="1">
        <v>44635</v>
      </c>
      <c r="J1039">
        <v>16663</v>
      </c>
    </row>
    <row r="1040" spans="1:10" x14ac:dyDescent="0.25">
      <c r="A1040">
        <v>1038</v>
      </c>
      <c r="B1040" s="1">
        <v>44725</v>
      </c>
      <c r="C1040">
        <v>173190206</v>
      </c>
      <c r="D1040">
        <f t="shared" si="48"/>
        <v>15774.400390000001</v>
      </c>
      <c r="E1040" s="2">
        <f t="shared" si="49"/>
        <v>173.19020600000002</v>
      </c>
      <c r="F1040" s="2">
        <f t="shared" si="50"/>
        <v>155.97061488929668</v>
      </c>
      <c r="I1040" s="1">
        <v>44636</v>
      </c>
      <c r="J1040">
        <v>16975.349610000001</v>
      </c>
    </row>
    <row r="1041" spans="1:10" x14ac:dyDescent="0.25">
      <c r="A1041">
        <v>1039</v>
      </c>
      <c r="B1041" s="1">
        <v>44726</v>
      </c>
      <c r="C1041">
        <v>172805629</v>
      </c>
      <c r="D1041">
        <f t="shared" si="48"/>
        <v>15732.099609999999</v>
      </c>
      <c r="E1041" s="2">
        <f t="shared" si="49"/>
        <v>172.80562900000001</v>
      </c>
      <c r="F1041" s="2">
        <f t="shared" si="50"/>
        <v>155.55236262589656</v>
      </c>
      <c r="I1041" s="1">
        <v>44637</v>
      </c>
      <c r="J1041">
        <v>17287.050780000001</v>
      </c>
    </row>
    <row r="1042" spans="1:10" x14ac:dyDescent="0.25">
      <c r="A1042">
        <v>1040</v>
      </c>
      <c r="B1042" s="1">
        <v>44727</v>
      </c>
      <c r="C1042">
        <v>172684912</v>
      </c>
      <c r="D1042">
        <f t="shared" si="48"/>
        <v>15692.150390000001</v>
      </c>
      <c r="E1042" s="2">
        <f t="shared" si="49"/>
        <v>172.68491200000003</v>
      </c>
      <c r="F1042" s="2">
        <f t="shared" si="50"/>
        <v>155.15736159551207</v>
      </c>
      <c r="I1042" s="1">
        <v>44641</v>
      </c>
      <c r="J1042">
        <v>17117.599610000001</v>
      </c>
    </row>
    <row r="1043" spans="1:10" x14ac:dyDescent="0.25">
      <c r="A1043">
        <v>1041</v>
      </c>
      <c r="B1043" s="1">
        <v>44728</v>
      </c>
      <c r="C1043">
        <v>169410983</v>
      </c>
      <c r="D1043">
        <f t="shared" si="48"/>
        <v>15360.599609999999</v>
      </c>
      <c r="E1043" s="2">
        <f t="shared" si="49"/>
        <v>169.41098300000004</v>
      </c>
      <c r="F1043" s="2">
        <f t="shared" si="50"/>
        <v>151.87912738406092</v>
      </c>
      <c r="I1043" s="1">
        <v>44642</v>
      </c>
      <c r="J1043">
        <v>17315.5</v>
      </c>
    </row>
    <row r="1044" spans="1:10" x14ac:dyDescent="0.25">
      <c r="A1044">
        <v>1042</v>
      </c>
      <c r="B1044" s="1">
        <v>44729</v>
      </c>
      <c r="C1044">
        <v>169275379</v>
      </c>
      <c r="D1044">
        <f t="shared" si="48"/>
        <v>15293.5</v>
      </c>
      <c r="E1044" s="2">
        <f t="shared" si="49"/>
        <v>169.27537900000004</v>
      </c>
      <c r="F1044" s="2">
        <f t="shared" si="50"/>
        <v>151.21567475373678</v>
      </c>
      <c r="I1044" s="1">
        <v>44643</v>
      </c>
      <c r="J1044">
        <v>17245.650389999999</v>
      </c>
    </row>
    <row r="1045" spans="1:10" x14ac:dyDescent="0.25">
      <c r="A1045">
        <v>1043</v>
      </c>
      <c r="B1045" s="1">
        <v>44732</v>
      </c>
      <c r="C1045">
        <v>171037508</v>
      </c>
      <c r="D1045">
        <f t="shared" si="48"/>
        <v>15350.150390000001</v>
      </c>
      <c r="E1045" s="2">
        <f t="shared" si="49"/>
        <v>171.03750800000003</v>
      </c>
      <c r="F1045" s="2">
        <f t="shared" si="50"/>
        <v>151.77580990585452</v>
      </c>
      <c r="I1045" s="1">
        <v>44644</v>
      </c>
      <c r="J1045">
        <v>17222.75</v>
      </c>
    </row>
    <row r="1046" spans="1:10" x14ac:dyDescent="0.25">
      <c r="A1046">
        <v>1044</v>
      </c>
      <c r="B1046" s="1">
        <v>44733</v>
      </c>
      <c r="C1046">
        <v>174267909</v>
      </c>
      <c r="D1046">
        <f t="shared" si="48"/>
        <v>15638.799800000001</v>
      </c>
      <c r="E1046" s="2">
        <f t="shared" si="49"/>
        <v>174.26790900000003</v>
      </c>
      <c r="F1046" s="2">
        <f t="shared" si="50"/>
        <v>154.62985347341052</v>
      </c>
      <c r="I1046" s="1">
        <v>44645</v>
      </c>
      <c r="J1046">
        <v>17153</v>
      </c>
    </row>
    <row r="1047" spans="1:10" x14ac:dyDescent="0.25">
      <c r="A1047">
        <v>1045</v>
      </c>
      <c r="B1047" s="1">
        <v>44734</v>
      </c>
      <c r="C1047">
        <v>172438514</v>
      </c>
      <c r="D1047">
        <f t="shared" si="48"/>
        <v>15413.299800000001</v>
      </c>
      <c r="E1047" s="2">
        <f t="shared" si="49"/>
        <v>172.43851400000003</v>
      </c>
      <c r="F1047" s="2">
        <f t="shared" si="50"/>
        <v>152.40020462540531</v>
      </c>
      <c r="I1047" s="1">
        <v>44648</v>
      </c>
      <c r="J1047">
        <v>17222</v>
      </c>
    </row>
    <row r="1048" spans="1:10" x14ac:dyDescent="0.25">
      <c r="A1048">
        <v>1046</v>
      </c>
      <c r="B1048" s="1">
        <v>44735</v>
      </c>
      <c r="C1048">
        <v>174265096</v>
      </c>
      <c r="D1048">
        <f t="shared" si="48"/>
        <v>15556.650390000001</v>
      </c>
      <c r="E1048" s="2">
        <f t="shared" si="49"/>
        <v>174.26509600000003</v>
      </c>
      <c r="F1048" s="2">
        <f t="shared" si="50"/>
        <v>153.81759477110094</v>
      </c>
      <c r="I1048" s="1">
        <v>44649</v>
      </c>
      <c r="J1048">
        <v>17325.300780000001</v>
      </c>
    </row>
    <row r="1049" spans="1:10" x14ac:dyDescent="0.25">
      <c r="A1049">
        <v>1047</v>
      </c>
      <c r="B1049" s="1">
        <v>44736</v>
      </c>
      <c r="C1049">
        <v>176402612</v>
      </c>
      <c r="D1049">
        <f t="shared" si="48"/>
        <v>15699.25</v>
      </c>
      <c r="E1049" s="2">
        <f t="shared" si="49"/>
        <v>176.40261200000003</v>
      </c>
      <c r="F1049" s="2">
        <f t="shared" si="50"/>
        <v>155.22755954344015</v>
      </c>
      <c r="I1049" s="1">
        <v>44650</v>
      </c>
      <c r="J1049">
        <v>17498.25</v>
      </c>
    </row>
    <row r="1050" spans="1:10" x14ac:dyDescent="0.25">
      <c r="A1050">
        <v>1048</v>
      </c>
      <c r="B1050" s="1">
        <v>44739</v>
      </c>
      <c r="C1050">
        <v>177882767</v>
      </c>
      <c r="D1050">
        <f t="shared" si="48"/>
        <v>15832.049800000001</v>
      </c>
      <c r="E1050" s="2">
        <f t="shared" si="49"/>
        <v>177.88276700000006</v>
      </c>
      <c r="F1050" s="2">
        <f t="shared" si="50"/>
        <v>156.54062792962782</v>
      </c>
      <c r="I1050" s="1">
        <v>44651</v>
      </c>
      <c r="J1050">
        <v>17464.75</v>
      </c>
    </row>
    <row r="1051" spans="1:10" x14ac:dyDescent="0.25">
      <c r="A1051">
        <v>1049</v>
      </c>
      <c r="B1051" s="1">
        <v>44740</v>
      </c>
      <c r="C1051">
        <v>177628281</v>
      </c>
      <c r="D1051">
        <f t="shared" si="48"/>
        <v>15850.200199999999</v>
      </c>
      <c r="E1051" s="2">
        <f t="shared" si="49"/>
        <v>177.62828100000007</v>
      </c>
      <c r="F1051" s="2">
        <f t="shared" si="50"/>
        <v>156.72009142608383</v>
      </c>
      <c r="I1051" s="1">
        <v>44652</v>
      </c>
      <c r="J1051">
        <v>17670.449219999999</v>
      </c>
    </row>
    <row r="1052" spans="1:10" x14ac:dyDescent="0.25">
      <c r="A1052">
        <v>1050</v>
      </c>
      <c r="B1052" s="1">
        <v>44741</v>
      </c>
      <c r="C1052">
        <v>176434022</v>
      </c>
      <c r="D1052">
        <f t="shared" si="48"/>
        <v>15799.099609999999</v>
      </c>
      <c r="E1052" s="2">
        <f t="shared" si="49"/>
        <v>176.43402200000008</v>
      </c>
      <c r="F1052" s="2">
        <f t="shared" si="50"/>
        <v>156.21483035457214</v>
      </c>
      <c r="I1052" s="1">
        <v>44655</v>
      </c>
      <c r="J1052">
        <v>18053.400389999999</v>
      </c>
    </row>
    <row r="1053" spans="1:10" x14ac:dyDescent="0.25">
      <c r="A1053">
        <v>1051</v>
      </c>
      <c r="B1053" s="1">
        <v>44742</v>
      </c>
      <c r="C1053">
        <v>176455582</v>
      </c>
      <c r="D1053">
        <f t="shared" si="48"/>
        <v>15780.25</v>
      </c>
      <c r="E1053" s="2">
        <f t="shared" si="49"/>
        <v>176.45558200000008</v>
      </c>
      <c r="F1053" s="2">
        <f t="shared" si="50"/>
        <v>156.02845336467482</v>
      </c>
      <c r="I1053" s="1">
        <v>44656</v>
      </c>
      <c r="J1053">
        <v>17957.400389999999</v>
      </c>
    </row>
    <row r="1054" spans="1:10" x14ac:dyDescent="0.25">
      <c r="A1054">
        <v>1052</v>
      </c>
      <c r="B1054" s="1">
        <v>44743</v>
      </c>
      <c r="C1054">
        <v>176638315</v>
      </c>
      <c r="D1054">
        <f t="shared" si="48"/>
        <v>15752.049800000001</v>
      </c>
      <c r="E1054" s="2">
        <f t="shared" si="49"/>
        <v>176.63831500000009</v>
      </c>
      <c r="F1054" s="2">
        <f t="shared" si="50"/>
        <v>155.74962168643307</v>
      </c>
      <c r="I1054" s="1">
        <v>44657</v>
      </c>
      <c r="J1054">
        <v>17807.650389999999</v>
      </c>
    </row>
    <row r="1055" spans="1:10" x14ac:dyDescent="0.25">
      <c r="A1055">
        <v>1053</v>
      </c>
      <c r="B1055" s="1">
        <v>44746</v>
      </c>
      <c r="C1055">
        <v>178256938</v>
      </c>
      <c r="D1055">
        <f t="shared" si="48"/>
        <v>15835.349609999999</v>
      </c>
      <c r="E1055" s="2">
        <f t="shared" si="49"/>
        <v>178.2569380000001</v>
      </c>
      <c r="F1055" s="2">
        <f t="shared" si="50"/>
        <v>156.57325505851978</v>
      </c>
      <c r="I1055" s="1">
        <v>44658</v>
      </c>
      <c r="J1055">
        <v>17639.550780000001</v>
      </c>
    </row>
    <row r="1056" spans="1:10" x14ac:dyDescent="0.25">
      <c r="A1056">
        <v>1054</v>
      </c>
      <c r="B1056" s="1">
        <v>44747</v>
      </c>
      <c r="C1056">
        <v>178355293</v>
      </c>
      <c r="D1056">
        <f t="shared" si="48"/>
        <v>15810.849609999999</v>
      </c>
      <c r="E1056" s="2">
        <f t="shared" si="49"/>
        <v>178.3552930000001</v>
      </c>
      <c r="F1056" s="2">
        <f t="shared" si="50"/>
        <v>156.33100939654139</v>
      </c>
      <c r="I1056" s="1">
        <v>44659</v>
      </c>
      <c r="J1056">
        <v>17784.349610000001</v>
      </c>
    </row>
    <row r="1057" spans="1:10" x14ac:dyDescent="0.25">
      <c r="A1057">
        <v>1055</v>
      </c>
      <c r="B1057" s="1">
        <v>44748</v>
      </c>
      <c r="C1057">
        <v>181379839</v>
      </c>
      <c r="D1057">
        <f t="shared" si="48"/>
        <v>15989.799800000001</v>
      </c>
      <c r="E1057" s="2">
        <f t="shared" si="49"/>
        <v>181.37983900000009</v>
      </c>
      <c r="F1057" s="2">
        <f t="shared" si="50"/>
        <v>158.10039336542749</v>
      </c>
      <c r="I1057" s="1">
        <v>44662</v>
      </c>
      <c r="J1057">
        <v>17674.949219999999</v>
      </c>
    </row>
    <row r="1058" spans="1:10" x14ac:dyDescent="0.25">
      <c r="A1058">
        <v>1056</v>
      </c>
      <c r="B1058" s="1">
        <v>44749</v>
      </c>
      <c r="C1058">
        <v>181991785</v>
      </c>
      <c r="D1058">
        <f t="shared" si="48"/>
        <v>16132.900390000001</v>
      </c>
      <c r="E1058" s="2">
        <f t="shared" si="49"/>
        <v>181.99178500000008</v>
      </c>
      <c r="F1058" s="2">
        <f t="shared" si="50"/>
        <v>159.51531161661313</v>
      </c>
      <c r="I1058" s="1">
        <v>44663</v>
      </c>
      <c r="J1058">
        <v>17530.300780000001</v>
      </c>
    </row>
    <row r="1059" spans="1:10" x14ac:dyDescent="0.25">
      <c r="A1059">
        <v>1057</v>
      </c>
      <c r="B1059" s="1">
        <v>44750</v>
      </c>
      <c r="C1059">
        <v>182936634</v>
      </c>
      <c r="D1059">
        <f t="shared" si="48"/>
        <v>16220.599609999999</v>
      </c>
      <c r="E1059" s="2">
        <f t="shared" si="49"/>
        <v>182.93663400000008</v>
      </c>
      <c r="F1059" s="2">
        <f t="shared" si="50"/>
        <v>160.38244449840448</v>
      </c>
      <c r="I1059" s="1">
        <v>44664</v>
      </c>
      <c r="J1059">
        <v>17475.650389999999</v>
      </c>
    </row>
    <row r="1060" spans="1:10" x14ac:dyDescent="0.25">
      <c r="A1060">
        <v>1058</v>
      </c>
      <c r="B1060" s="1">
        <v>44753</v>
      </c>
      <c r="C1060">
        <v>181544452</v>
      </c>
      <c r="D1060">
        <f t="shared" si="48"/>
        <v>16216</v>
      </c>
      <c r="E1060" s="2">
        <f t="shared" si="49"/>
        <v>181.54445200000009</v>
      </c>
      <c r="F1060" s="2">
        <f t="shared" si="50"/>
        <v>160.33696549557624</v>
      </c>
      <c r="I1060" s="1">
        <v>44669</v>
      </c>
      <c r="J1060">
        <v>17173.650389999999</v>
      </c>
    </row>
    <row r="1061" spans="1:10" x14ac:dyDescent="0.25">
      <c r="A1061">
        <v>1059</v>
      </c>
      <c r="B1061" s="1">
        <v>44754</v>
      </c>
      <c r="C1061">
        <v>179963338</v>
      </c>
      <c r="D1061">
        <f t="shared" si="48"/>
        <v>16058.299800000001</v>
      </c>
      <c r="E1061" s="2">
        <f t="shared" si="49"/>
        <v>179.96333800000008</v>
      </c>
      <c r="F1061" s="2">
        <f t="shared" si="50"/>
        <v>158.77769246116299</v>
      </c>
      <c r="I1061" s="1">
        <v>44670</v>
      </c>
      <c r="J1061">
        <v>16958.650389999999</v>
      </c>
    </row>
    <row r="1062" spans="1:10" x14ac:dyDescent="0.25">
      <c r="A1062">
        <v>1060</v>
      </c>
      <c r="B1062" s="1">
        <v>44755</v>
      </c>
      <c r="C1062">
        <v>178381764</v>
      </c>
      <c r="D1062">
        <f t="shared" si="48"/>
        <v>15966.650390000001</v>
      </c>
      <c r="E1062" s="2">
        <f t="shared" si="49"/>
        <v>178.38176400000009</v>
      </c>
      <c r="F1062" s="2">
        <f t="shared" si="50"/>
        <v>157.87150176747403</v>
      </c>
      <c r="I1062" s="1">
        <v>44671</v>
      </c>
      <c r="J1062">
        <v>17136.550780000001</v>
      </c>
    </row>
    <row r="1063" spans="1:10" x14ac:dyDescent="0.25">
      <c r="A1063">
        <v>1061</v>
      </c>
      <c r="B1063" s="1">
        <v>44756</v>
      </c>
      <c r="C1063">
        <v>177650528</v>
      </c>
      <c r="D1063">
        <f t="shared" si="48"/>
        <v>15938.650390000001</v>
      </c>
      <c r="E1063" s="2">
        <f t="shared" si="49"/>
        <v>177.65052800000007</v>
      </c>
      <c r="F1063" s="2">
        <f t="shared" si="50"/>
        <v>157.59464958235586</v>
      </c>
      <c r="I1063" s="1">
        <v>44672</v>
      </c>
      <c r="J1063">
        <v>17392.599610000001</v>
      </c>
    </row>
    <row r="1064" spans="1:10" x14ac:dyDescent="0.25">
      <c r="A1064">
        <v>1062</v>
      </c>
      <c r="B1064" s="1">
        <v>44757</v>
      </c>
      <c r="C1064">
        <v>179337364</v>
      </c>
      <c r="D1064">
        <f t="shared" si="48"/>
        <v>16049.200199999999</v>
      </c>
      <c r="E1064" s="2">
        <f t="shared" si="49"/>
        <v>179.33736400000006</v>
      </c>
      <c r="F1064" s="2">
        <f t="shared" si="50"/>
        <v>158.68771945603078</v>
      </c>
      <c r="I1064" s="1">
        <v>44673</v>
      </c>
      <c r="J1064">
        <v>17171.949219999999</v>
      </c>
    </row>
    <row r="1065" spans="1:10" x14ac:dyDescent="0.25">
      <c r="A1065">
        <v>1063</v>
      </c>
      <c r="B1065" s="1">
        <v>44760</v>
      </c>
      <c r="C1065">
        <v>181681734</v>
      </c>
      <c r="D1065">
        <f t="shared" si="48"/>
        <v>16278.5</v>
      </c>
      <c r="E1065" s="2">
        <f t="shared" si="49"/>
        <v>181.68173400000006</v>
      </c>
      <c r="F1065" s="2">
        <f t="shared" si="50"/>
        <v>160.95493912307214</v>
      </c>
      <c r="I1065" s="1">
        <v>44676</v>
      </c>
      <c r="J1065">
        <v>16953.949219999999</v>
      </c>
    </row>
    <row r="1066" spans="1:10" x14ac:dyDescent="0.25">
      <c r="A1066">
        <v>1064</v>
      </c>
      <c r="B1066" s="1">
        <v>44761</v>
      </c>
      <c r="C1066">
        <v>182838926</v>
      </c>
      <c r="D1066">
        <f t="shared" si="48"/>
        <v>16340.549800000001</v>
      </c>
      <c r="E1066" s="2">
        <f t="shared" si="49"/>
        <v>182.83892600000007</v>
      </c>
      <c r="F1066" s="2">
        <f t="shared" si="50"/>
        <v>161.56846136293447</v>
      </c>
      <c r="I1066" s="1">
        <v>44677</v>
      </c>
      <c r="J1066">
        <v>17200.800780000001</v>
      </c>
    </row>
    <row r="1067" spans="1:10" x14ac:dyDescent="0.25">
      <c r="A1067">
        <v>1065</v>
      </c>
      <c r="B1067" s="1">
        <v>44762</v>
      </c>
      <c r="C1067">
        <v>185244235</v>
      </c>
      <c r="D1067">
        <f t="shared" si="48"/>
        <v>16520.849610000001</v>
      </c>
      <c r="E1067" s="2">
        <f t="shared" si="49"/>
        <v>185.24423500000006</v>
      </c>
      <c r="F1067" s="2">
        <f t="shared" si="50"/>
        <v>163.35118980489483</v>
      </c>
      <c r="I1067" s="1">
        <v>44678</v>
      </c>
      <c r="J1067">
        <v>17038.400389999999</v>
      </c>
    </row>
    <row r="1068" spans="1:10" x14ac:dyDescent="0.25">
      <c r="A1068">
        <v>1066</v>
      </c>
      <c r="B1068" s="1">
        <v>44763</v>
      </c>
      <c r="C1068">
        <v>186348301</v>
      </c>
      <c r="D1068">
        <f t="shared" si="48"/>
        <v>16605.25</v>
      </c>
      <c r="E1068" s="2">
        <f t="shared" si="49"/>
        <v>186.34830100000005</v>
      </c>
      <c r="F1068" s="2">
        <f t="shared" si="50"/>
        <v>164.18570524762069</v>
      </c>
      <c r="I1068" s="1">
        <v>44679</v>
      </c>
      <c r="J1068">
        <v>17245.050780000001</v>
      </c>
    </row>
    <row r="1069" spans="1:10" x14ac:dyDescent="0.25">
      <c r="A1069">
        <v>1067</v>
      </c>
      <c r="B1069" s="1">
        <v>44764</v>
      </c>
      <c r="C1069">
        <v>187765271</v>
      </c>
      <c r="D1069">
        <f t="shared" si="48"/>
        <v>16719.449219999999</v>
      </c>
      <c r="E1069" s="2">
        <f t="shared" si="49"/>
        <v>187.76527100000007</v>
      </c>
      <c r="F1069" s="2">
        <f t="shared" si="50"/>
        <v>165.31485894747033</v>
      </c>
      <c r="I1069" s="1">
        <v>44680</v>
      </c>
      <c r="J1069">
        <v>17102.550780000001</v>
      </c>
    </row>
    <row r="1070" spans="1:10" x14ac:dyDescent="0.25">
      <c r="A1070">
        <v>1068</v>
      </c>
      <c r="B1070" s="1">
        <v>44767</v>
      </c>
      <c r="C1070">
        <v>187197468</v>
      </c>
      <c r="D1070">
        <f t="shared" si="48"/>
        <v>16631</v>
      </c>
      <c r="E1070" s="2">
        <f t="shared" si="49"/>
        <v>187.19746800000007</v>
      </c>
      <c r="F1070" s="2">
        <f t="shared" si="50"/>
        <v>164.44031038214902</v>
      </c>
      <c r="I1070" s="1">
        <v>44683</v>
      </c>
      <c r="J1070">
        <v>17069.099610000001</v>
      </c>
    </row>
    <row r="1071" spans="1:10" x14ac:dyDescent="0.25">
      <c r="A1071">
        <v>1069</v>
      </c>
      <c r="B1071" s="1">
        <v>44768</v>
      </c>
      <c r="C1071">
        <v>185487979</v>
      </c>
      <c r="D1071">
        <f t="shared" si="48"/>
        <v>16483.849610000001</v>
      </c>
      <c r="E1071" s="2">
        <f t="shared" si="49"/>
        <v>185.48797900000008</v>
      </c>
      <c r="F1071" s="2">
        <f t="shared" si="50"/>
        <v>162.98534941741724</v>
      </c>
      <c r="I1071" s="1">
        <v>44685</v>
      </c>
      <c r="J1071">
        <v>16677.599610000001</v>
      </c>
    </row>
    <row r="1072" spans="1:10" x14ac:dyDescent="0.25">
      <c r="A1072">
        <v>1070</v>
      </c>
      <c r="B1072" s="1">
        <v>44769</v>
      </c>
      <c r="C1072">
        <v>187477308</v>
      </c>
      <c r="D1072">
        <f t="shared" si="48"/>
        <v>16641.800780000001</v>
      </c>
      <c r="E1072" s="2">
        <f t="shared" si="49"/>
        <v>187.47730800000008</v>
      </c>
      <c r="F1072" s="2">
        <f t="shared" si="50"/>
        <v>164.54710393729118</v>
      </c>
      <c r="I1072" s="1">
        <v>44686</v>
      </c>
      <c r="J1072">
        <v>16682.650389999999</v>
      </c>
    </row>
    <row r="1073" spans="1:10" x14ac:dyDescent="0.25">
      <c r="A1073">
        <v>1071</v>
      </c>
      <c r="B1073" s="1">
        <v>44770</v>
      </c>
      <c r="C1073">
        <v>191467457</v>
      </c>
      <c r="D1073">
        <f t="shared" si="48"/>
        <v>16929.599610000001</v>
      </c>
      <c r="E1073" s="2">
        <f t="shared" si="49"/>
        <v>191.46745700000011</v>
      </c>
      <c r="F1073" s="2">
        <f t="shared" si="50"/>
        <v>167.392737328718</v>
      </c>
      <c r="I1073" s="1">
        <v>44687</v>
      </c>
      <c r="J1073">
        <v>16411.25</v>
      </c>
    </row>
    <row r="1074" spans="1:10" x14ac:dyDescent="0.25">
      <c r="A1074">
        <v>1072</v>
      </c>
      <c r="B1074" s="1">
        <v>44771</v>
      </c>
      <c r="C1074">
        <v>193694500</v>
      </c>
      <c r="D1074">
        <f t="shared" si="48"/>
        <v>17158.25</v>
      </c>
      <c r="E1074" s="2">
        <f t="shared" si="49"/>
        <v>193.69450000000012</v>
      </c>
      <c r="F1074" s="2">
        <f t="shared" si="50"/>
        <v>169.65353590370441</v>
      </c>
      <c r="I1074" s="1">
        <v>44690</v>
      </c>
      <c r="J1074">
        <v>16301.849609999999</v>
      </c>
    </row>
    <row r="1075" spans="1:10" x14ac:dyDescent="0.25">
      <c r="A1075">
        <v>1073</v>
      </c>
      <c r="B1075" s="1">
        <v>44774</v>
      </c>
      <c r="C1075">
        <v>194928877</v>
      </c>
      <c r="D1075">
        <f t="shared" si="48"/>
        <v>17340.050780000001</v>
      </c>
      <c r="E1075" s="2">
        <f t="shared" si="49"/>
        <v>194.92887700000009</v>
      </c>
      <c r="F1075" s="2">
        <f t="shared" si="50"/>
        <v>171.45110530367535</v>
      </c>
      <c r="I1075" s="1">
        <v>44691</v>
      </c>
      <c r="J1075">
        <v>16240.049800000001</v>
      </c>
    </row>
    <row r="1076" spans="1:10" x14ac:dyDescent="0.25">
      <c r="A1076">
        <v>1074</v>
      </c>
      <c r="B1076" s="1">
        <v>44775</v>
      </c>
      <c r="C1076">
        <v>195034318</v>
      </c>
      <c r="D1076">
        <f t="shared" si="48"/>
        <v>17345.449219999999</v>
      </c>
      <c r="E1076" s="2">
        <f t="shared" si="49"/>
        <v>195.0343180000001</v>
      </c>
      <c r="F1076" s="2">
        <f t="shared" si="50"/>
        <v>171.50448280046922</v>
      </c>
      <c r="I1076" s="1">
        <v>44692</v>
      </c>
      <c r="J1076">
        <v>16167.099609999999</v>
      </c>
    </row>
    <row r="1077" spans="1:10" x14ac:dyDescent="0.25">
      <c r="A1077">
        <v>1075</v>
      </c>
      <c r="B1077" s="1">
        <v>44776</v>
      </c>
      <c r="C1077">
        <v>195929466</v>
      </c>
      <c r="D1077">
        <f t="shared" si="48"/>
        <v>17388.150389999999</v>
      </c>
      <c r="E1077" s="2">
        <f t="shared" si="49"/>
        <v>195.9294660000001</v>
      </c>
      <c r="F1077" s="2">
        <f t="shared" si="50"/>
        <v>171.92669395124071</v>
      </c>
      <c r="I1077" s="1">
        <v>44693</v>
      </c>
      <c r="J1077">
        <v>15808</v>
      </c>
    </row>
    <row r="1078" spans="1:10" x14ac:dyDescent="0.25">
      <c r="A1078">
        <v>1076</v>
      </c>
      <c r="B1078" s="1">
        <v>44777</v>
      </c>
      <c r="C1078">
        <v>195704137</v>
      </c>
      <c r="D1078">
        <f t="shared" si="48"/>
        <v>17382</v>
      </c>
      <c r="E1078" s="2">
        <f t="shared" si="49"/>
        <v>195.70413700000009</v>
      </c>
      <c r="F1078" s="2">
        <f t="shared" si="50"/>
        <v>171.86588149013969</v>
      </c>
      <c r="I1078" s="1">
        <v>44694</v>
      </c>
      <c r="J1078">
        <v>15782.150390000001</v>
      </c>
    </row>
    <row r="1079" spans="1:10" x14ac:dyDescent="0.25">
      <c r="A1079">
        <v>1077</v>
      </c>
      <c r="B1079" s="1">
        <v>44778</v>
      </c>
      <c r="C1079">
        <v>196292898</v>
      </c>
      <c r="D1079">
        <f t="shared" si="48"/>
        <v>17397.5</v>
      </c>
      <c r="E1079" s="2">
        <f t="shared" si="49"/>
        <v>196.29289800000009</v>
      </c>
      <c r="F1079" s="2">
        <f t="shared" si="50"/>
        <v>172.01913894975866</v>
      </c>
      <c r="I1079" s="1">
        <v>44697</v>
      </c>
      <c r="J1079">
        <v>15842.299800000001</v>
      </c>
    </row>
    <row r="1080" spans="1:10" x14ac:dyDescent="0.25">
      <c r="A1080">
        <v>1078</v>
      </c>
      <c r="B1080" s="1">
        <v>44781</v>
      </c>
      <c r="C1080">
        <v>197231252</v>
      </c>
      <c r="D1080">
        <f t="shared" si="48"/>
        <v>17525.099610000001</v>
      </c>
      <c r="E1080" s="2">
        <f t="shared" si="49"/>
        <v>197.2312520000001</v>
      </c>
      <c r="F1080" s="2">
        <f t="shared" si="50"/>
        <v>173.28079005149885</v>
      </c>
      <c r="I1080" s="1">
        <v>44698</v>
      </c>
      <c r="J1080">
        <v>16259.299800000001</v>
      </c>
    </row>
    <row r="1081" spans="1:10" x14ac:dyDescent="0.25">
      <c r="A1081">
        <v>1079</v>
      </c>
      <c r="B1081" s="1">
        <v>44783</v>
      </c>
      <c r="C1081">
        <v>196940624</v>
      </c>
      <c r="D1081">
        <f t="shared" si="48"/>
        <v>17534.75</v>
      </c>
      <c r="E1081" s="2">
        <f t="shared" si="49"/>
        <v>196.9406240000001</v>
      </c>
      <c r="F1081" s="2">
        <f t="shared" si="50"/>
        <v>173.37620903573966</v>
      </c>
      <c r="I1081" s="1">
        <v>44699</v>
      </c>
      <c r="J1081">
        <v>16240.299800000001</v>
      </c>
    </row>
    <row r="1082" spans="1:10" x14ac:dyDescent="0.25">
      <c r="A1082">
        <v>1080</v>
      </c>
      <c r="B1082" s="1">
        <v>44784</v>
      </c>
      <c r="C1082">
        <v>198974480</v>
      </c>
      <c r="D1082">
        <f t="shared" si="48"/>
        <v>17659</v>
      </c>
      <c r="E1082" s="2">
        <f t="shared" si="49"/>
        <v>198.97448000000011</v>
      </c>
      <c r="F1082" s="2">
        <f t="shared" si="50"/>
        <v>174.60474060720151</v>
      </c>
      <c r="I1082" s="1">
        <v>44700</v>
      </c>
      <c r="J1082">
        <v>15809.400390000001</v>
      </c>
    </row>
    <row r="1083" spans="1:10" x14ac:dyDescent="0.25">
      <c r="A1083">
        <v>1081</v>
      </c>
      <c r="B1083" s="1">
        <v>44785</v>
      </c>
      <c r="C1083">
        <v>199331221</v>
      </c>
      <c r="D1083">
        <f t="shared" si="48"/>
        <v>17698.150389999999</v>
      </c>
      <c r="E1083" s="2">
        <f t="shared" si="49"/>
        <v>199.33122100000011</v>
      </c>
      <c r="F1083" s="2">
        <f t="shared" si="50"/>
        <v>174.99184314362037</v>
      </c>
      <c r="I1083" s="1">
        <v>44701</v>
      </c>
      <c r="J1083">
        <v>16266.150390000001</v>
      </c>
    </row>
    <row r="1084" spans="1:10" x14ac:dyDescent="0.25">
      <c r="A1084">
        <v>1082</v>
      </c>
      <c r="B1084" s="1">
        <v>44789</v>
      </c>
      <c r="C1084">
        <v>200102554</v>
      </c>
      <c r="D1084">
        <f t="shared" si="48"/>
        <v>17825.25</v>
      </c>
      <c r="E1084" s="2">
        <f t="shared" si="49"/>
        <v>200.10255400000011</v>
      </c>
      <c r="F1084" s="2">
        <f t="shared" si="50"/>
        <v>176.24855045634061</v>
      </c>
      <c r="I1084" s="1">
        <v>44704</v>
      </c>
      <c r="J1084">
        <v>16214.700199999999</v>
      </c>
    </row>
    <row r="1085" spans="1:10" x14ac:dyDescent="0.25">
      <c r="A1085">
        <v>1083</v>
      </c>
      <c r="B1085" s="1">
        <v>44790</v>
      </c>
      <c r="C1085">
        <v>202209985</v>
      </c>
      <c r="D1085">
        <f t="shared" si="48"/>
        <v>17944.25</v>
      </c>
      <c r="E1085" s="2">
        <f t="shared" si="49"/>
        <v>202.2099850000001</v>
      </c>
      <c r="F1085" s="2">
        <f t="shared" si="50"/>
        <v>177.42517224309282</v>
      </c>
      <c r="I1085" s="1">
        <v>44705</v>
      </c>
      <c r="J1085">
        <v>16125.150390000001</v>
      </c>
    </row>
    <row r="1086" spans="1:10" x14ac:dyDescent="0.25">
      <c r="A1086">
        <v>1084</v>
      </c>
      <c r="B1086" s="1">
        <v>44791</v>
      </c>
      <c r="C1086">
        <v>202324758</v>
      </c>
      <c r="D1086">
        <f t="shared" si="48"/>
        <v>17956.5</v>
      </c>
      <c r="E1086" s="2">
        <f t="shared" si="49"/>
        <v>202.32475800000009</v>
      </c>
      <c r="F1086" s="2">
        <f t="shared" si="50"/>
        <v>177.54629507408202</v>
      </c>
      <c r="I1086" s="1">
        <v>44706</v>
      </c>
      <c r="J1086">
        <v>16025.799800000001</v>
      </c>
    </row>
    <row r="1087" spans="1:10" x14ac:dyDescent="0.25">
      <c r="A1087">
        <v>1085</v>
      </c>
      <c r="B1087" s="1">
        <v>44792</v>
      </c>
      <c r="C1087">
        <v>199817506</v>
      </c>
      <c r="D1087">
        <f t="shared" si="48"/>
        <v>17758.449219999999</v>
      </c>
      <c r="E1087" s="2">
        <f t="shared" si="49"/>
        <v>199.81750600000009</v>
      </c>
      <c r="F1087" s="2">
        <f t="shared" si="50"/>
        <v>175.58805253096213</v>
      </c>
      <c r="I1087" s="1">
        <v>44707</v>
      </c>
      <c r="J1087">
        <v>16170.150390000001</v>
      </c>
    </row>
    <row r="1088" spans="1:10" x14ac:dyDescent="0.25">
      <c r="A1088">
        <v>1086</v>
      </c>
      <c r="B1088" s="1">
        <v>44795</v>
      </c>
      <c r="C1088">
        <v>197153549</v>
      </c>
      <c r="D1088">
        <f t="shared" si="48"/>
        <v>17490.699219999999</v>
      </c>
      <c r="E1088" s="2">
        <f t="shared" si="49"/>
        <v>197.15354900000008</v>
      </c>
      <c r="F1088" s="2">
        <f t="shared" si="50"/>
        <v>172.94065351076969</v>
      </c>
      <c r="I1088" s="1">
        <v>44708</v>
      </c>
      <c r="J1088">
        <v>16352.450199999999</v>
      </c>
    </row>
    <row r="1089" spans="1:10" x14ac:dyDescent="0.25">
      <c r="A1089">
        <v>1087</v>
      </c>
      <c r="B1089" s="1">
        <v>44796</v>
      </c>
      <c r="C1089">
        <v>197605783</v>
      </c>
      <c r="D1089">
        <f t="shared" si="48"/>
        <v>17577.5</v>
      </c>
      <c r="E1089" s="2">
        <f t="shared" si="49"/>
        <v>197.60578300000009</v>
      </c>
      <c r="F1089" s="2">
        <f t="shared" si="50"/>
        <v>173.79890299694688</v>
      </c>
      <c r="I1089" s="1">
        <v>44711</v>
      </c>
      <c r="J1089">
        <v>16661.400389999999</v>
      </c>
    </row>
    <row r="1090" spans="1:10" x14ac:dyDescent="0.25">
      <c r="A1090">
        <v>1088</v>
      </c>
      <c r="B1090" s="1">
        <v>44797</v>
      </c>
      <c r="C1090">
        <v>197640992</v>
      </c>
      <c r="D1090">
        <f t="shared" si="48"/>
        <v>17604.949219999999</v>
      </c>
      <c r="E1090" s="2">
        <f t="shared" si="49"/>
        <v>197.6409920000001</v>
      </c>
      <c r="F1090" s="2">
        <f t="shared" si="50"/>
        <v>174.0703093018322</v>
      </c>
      <c r="I1090" s="1">
        <v>44712</v>
      </c>
      <c r="J1090">
        <v>16584.550780000001</v>
      </c>
    </row>
    <row r="1091" spans="1:10" x14ac:dyDescent="0.25">
      <c r="A1091">
        <v>1089</v>
      </c>
      <c r="B1091" s="1">
        <v>44798</v>
      </c>
      <c r="C1091">
        <v>196532724</v>
      </c>
      <c r="D1091">
        <f t="shared" ref="D1091:D1154" si="51">VLOOKUP(B1091,$I$3:$J$1353,2,FALSE)</f>
        <v>17522.449219999999</v>
      </c>
      <c r="E1091" s="2">
        <f t="shared" si="49"/>
        <v>196.53272400000012</v>
      </c>
      <c r="F1091" s="2">
        <f t="shared" si="50"/>
        <v>173.25458411353762</v>
      </c>
      <c r="I1091" s="1">
        <v>44713</v>
      </c>
      <c r="J1091">
        <v>16522.75</v>
      </c>
    </row>
    <row r="1092" spans="1:10" x14ac:dyDescent="0.25">
      <c r="A1092">
        <v>1090</v>
      </c>
      <c r="B1092" s="1">
        <v>44799</v>
      </c>
      <c r="C1092">
        <v>196150311</v>
      </c>
      <c r="D1092">
        <f t="shared" si="51"/>
        <v>17558.900389999999</v>
      </c>
      <c r="E1092" s="2">
        <f t="shared" ref="E1092:E1155" si="52">+C1092/C1091*E1091</f>
        <v>196.1503110000001</v>
      </c>
      <c r="F1092" s="2">
        <f t="shared" ref="F1092:F1155" si="53">+D1092/D1091*F1091</f>
        <v>173.61499790155952</v>
      </c>
      <c r="I1092" s="1">
        <v>44714</v>
      </c>
      <c r="J1092">
        <v>16628</v>
      </c>
    </row>
    <row r="1093" spans="1:10" x14ac:dyDescent="0.25">
      <c r="A1093">
        <v>1091</v>
      </c>
      <c r="B1093" s="1">
        <v>44802</v>
      </c>
      <c r="C1093">
        <v>193103344</v>
      </c>
      <c r="D1093">
        <f t="shared" si="51"/>
        <v>17312.900389999999</v>
      </c>
      <c r="E1093" s="2">
        <f t="shared" si="52"/>
        <v>193.10334400000011</v>
      </c>
      <c r="F1093" s="2">
        <f t="shared" si="53"/>
        <v>171.18265370373567</v>
      </c>
      <c r="I1093" s="1">
        <v>44715</v>
      </c>
      <c r="J1093">
        <v>16584.300780000001</v>
      </c>
    </row>
    <row r="1094" spans="1:10" x14ac:dyDescent="0.25">
      <c r="A1094">
        <v>1092</v>
      </c>
      <c r="B1094" s="1">
        <v>44803</v>
      </c>
      <c r="C1094">
        <v>198744892</v>
      </c>
      <c r="D1094">
        <f t="shared" si="51"/>
        <v>17759.300780000001</v>
      </c>
      <c r="E1094" s="2">
        <f t="shared" si="52"/>
        <v>198.74489200000011</v>
      </c>
      <c r="F1094" s="2">
        <f t="shared" si="53"/>
        <v>175.59647239691785</v>
      </c>
      <c r="I1094" s="1">
        <v>44718</v>
      </c>
      <c r="J1094">
        <v>16569.550780000001</v>
      </c>
    </row>
    <row r="1095" spans="1:10" x14ac:dyDescent="0.25">
      <c r="A1095">
        <v>1093</v>
      </c>
      <c r="B1095" s="1">
        <v>44805</v>
      </c>
      <c r="C1095">
        <v>196050957</v>
      </c>
      <c r="D1095">
        <f t="shared" si="51"/>
        <v>17542.800780000001</v>
      </c>
      <c r="E1095" s="2">
        <f t="shared" si="52"/>
        <v>196.0509570000001</v>
      </c>
      <c r="F1095" s="2">
        <f t="shared" si="53"/>
        <v>173.45581175127205</v>
      </c>
      <c r="I1095" s="1">
        <v>44719</v>
      </c>
      <c r="J1095">
        <v>16416.349610000001</v>
      </c>
    </row>
    <row r="1096" spans="1:10" x14ac:dyDescent="0.25">
      <c r="A1096">
        <v>1094</v>
      </c>
      <c r="B1096" s="1">
        <v>44806</v>
      </c>
      <c r="C1096">
        <v>196297692</v>
      </c>
      <c r="D1096">
        <f t="shared" si="51"/>
        <v>17539.449219999999</v>
      </c>
      <c r="E1096" s="2">
        <f t="shared" si="52"/>
        <v>196.2976920000001</v>
      </c>
      <c r="F1096" s="2">
        <f t="shared" si="53"/>
        <v>173.4226729402165</v>
      </c>
      <c r="I1096" s="1">
        <v>44720</v>
      </c>
      <c r="J1096">
        <v>16356.25</v>
      </c>
    </row>
    <row r="1097" spans="1:10" x14ac:dyDescent="0.25">
      <c r="A1097">
        <v>1095</v>
      </c>
      <c r="B1097" s="1">
        <v>44809</v>
      </c>
      <c r="C1097">
        <v>197387218</v>
      </c>
      <c r="D1097">
        <f t="shared" si="51"/>
        <v>17665.800780000001</v>
      </c>
      <c r="E1097" s="2">
        <f t="shared" si="52"/>
        <v>197.3872180000001</v>
      </c>
      <c r="F1097" s="2">
        <f t="shared" si="53"/>
        <v>174.67198385018398</v>
      </c>
      <c r="I1097" s="1">
        <v>44721</v>
      </c>
      <c r="J1097">
        <v>16478.099610000001</v>
      </c>
    </row>
    <row r="1098" spans="1:10" x14ac:dyDescent="0.25">
      <c r="A1098">
        <v>1096</v>
      </c>
      <c r="B1098" s="1">
        <v>44810</v>
      </c>
      <c r="C1098">
        <v>197405208</v>
      </c>
      <c r="D1098">
        <f t="shared" si="51"/>
        <v>17655.599610000001</v>
      </c>
      <c r="E1098" s="2">
        <f t="shared" si="52"/>
        <v>197.4052080000001</v>
      </c>
      <c r="F1098" s="2">
        <f t="shared" si="53"/>
        <v>174.57111898571034</v>
      </c>
      <c r="I1098" s="1">
        <v>44722</v>
      </c>
      <c r="J1098">
        <v>16201.799800000001</v>
      </c>
    </row>
    <row r="1099" spans="1:10" x14ac:dyDescent="0.25">
      <c r="A1099">
        <v>1097</v>
      </c>
      <c r="B1099" s="1">
        <v>44811</v>
      </c>
      <c r="C1099">
        <v>196618126</v>
      </c>
      <c r="D1099">
        <f t="shared" si="51"/>
        <v>17624.400389999999</v>
      </c>
      <c r="E1099" s="2">
        <f t="shared" si="52"/>
        <v>196.6181260000001</v>
      </c>
      <c r="F1099" s="2">
        <f t="shared" si="53"/>
        <v>174.26263426317524</v>
      </c>
      <c r="I1099" s="1">
        <v>44725</v>
      </c>
      <c r="J1099">
        <v>15774.400390000001</v>
      </c>
    </row>
    <row r="1100" spans="1:10" x14ac:dyDescent="0.25">
      <c r="A1100">
        <v>1098</v>
      </c>
      <c r="B1100" s="1">
        <v>44812</v>
      </c>
      <c r="C1100">
        <v>199170508</v>
      </c>
      <c r="D1100">
        <f t="shared" si="51"/>
        <v>17798.75</v>
      </c>
      <c r="E1100" s="2">
        <f t="shared" si="52"/>
        <v>199.17050800000013</v>
      </c>
      <c r="F1100" s="2">
        <f t="shared" si="53"/>
        <v>175.98652963828238</v>
      </c>
      <c r="I1100" s="1">
        <v>44726</v>
      </c>
      <c r="J1100">
        <v>15732.099609999999</v>
      </c>
    </row>
    <row r="1101" spans="1:10" x14ac:dyDescent="0.25">
      <c r="A1101">
        <v>1099</v>
      </c>
      <c r="B1101" s="1">
        <v>44813</v>
      </c>
      <c r="C1101">
        <v>199743342</v>
      </c>
      <c r="D1101">
        <f t="shared" si="51"/>
        <v>17833.349610000001</v>
      </c>
      <c r="E1101" s="2">
        <f t="shared" si="52"/>
        <v>199.7433420000001</v>
      </c>
      <c r="F1101" s="2">
        <f t="shared" si="53"/>
        <v>176.32863598230867</v>
      </c>
      <c r="I1101" s="1">
        <v>44727</v>
      </c>
      <c r="J1101">
        <v>15692.150390000001</v>
      </c>
    </row>
    <row r="1102" spans="1:10" x14ac:dyDescent="0.25">
      <c r="A1102">
        <v>1100</v>
      </c>
      <c r="B1102" s="1">
        <v>44816</v>
      </c>
      <c r="C1102">
        <v>200675109</v>
      </c>
      <c r="D1102">
        <f t="shared" si="51"/>
        <v>17936.349610000001</v>
      </c>
      <c r="E1102" s="2">
        <f t="shared" si="52"/>
        <v>200.67510900000008</v>
      </c>
      <c r="F1102" s="2">
        <f t="shared" si="53"/>
        <v>177.34705652042192</v>
      </c>
      <c r="I1102" s="1">
        <v>44728</v>
      </c>
      <c r="J1102">
        <v>15360.599609999999</v>
      </c>
    </row>
    <row r="1103" spans="1:10" x14ac:dyDescent="0.25">
      <c r="A1103">
        <v>1101</v>
      </c>
      <c r="B1103" s="1">
        <v>44817</v>
      </c>
      <c r="C1103">
        <v>202328315</v>
      </c>
      <c r="D1103">
        <f t="shared" si="51"/>
        <v>18070.050780000001</v>
      </c>
      <c r="E1103" s="2">
        <f t="shared" si="52"/>
        <v>202.32831500000009</v>
      </c>
      <c r="F1103" s="2">
        <f t="shared" si="53"/>
        <v>178.66903727282744</v>
      </c>
      <c r="I1103" s="1">
        <v>44729</v>
      </c>
      <c r="J1103">
        <v>15293.5</v>
      </c>
    </row>
    <row r="1104" spans="1:10" x14ac:dyDescent="0.25">
      <c r="A1104">
        <v>1102</v>
      </c>
      <c r="B1104" s="1">
        <v>44818</v>
      </c>
      <c r="C1104">
        <v>201848059</v>
      </c>
      <c r="D1104">
        <f t="shared" si="51"/>
        <v>18003.75</v>
      </c>
      <c r="E1104" s="2">
        <f t="shared" si="52"/>
        <v>201.84805900000009</v>
      </c>
      <c r="F1104" s="2">
        <f t="shared" si="53"/>
        <v>178.01348313646889</v>
      </c>
      <c r="I1104" s="1">
        <v>44732</v>
      </c>
      <c r="J1104">
        <v>15350.150390000001</v>
      </c>
    </row>
    <row r="1105" spans="1:10" x14ac:dyDescent="0.25">
      <c r="A1105">
        <v>1103</v>
      </c>
      <c r="B1105" s="1">
        <v>44819</v>
      </c>
      <c r="C1105">
        <v>200770904</v>
      </c>
      <c r="D1105">
        <f t="shared" si="51"/>
        <v>17877.400389999999</v>
      </c>
      <c r="E1105" s="2">
        <f t="shared" si="52"/>
        <v>200.77090400000009</v>
      </c>
      <c r="F1105" s="2">
        <f t="shared" si="53"/>
        <v>176.76419150727861</v>
      </c>
      <c r="I1105" s="1">
        <v>44733</v>
      </c>
      <c r="J1105">
        <v>15638.799800000001</v>
      </c>
    </row>
    <row r="1106" spans="1:10" x14ac:dyDescent="0.25">
      <c r="A1106">
        <v>1104</v>
      </c>
      <c r="B1106" s="1">
        <v>44820</v>
      </c>
      <c r="C1106">
        <v>197040421</v>
      </c>
      <c r="D1106">
        <f t="shared" si="51"/>
        <v>17530.849610000001</v>
      </c>
      <c r="E1106" s="2">
        <f t="shared" si="52"/>
        <v>197.04042100000007</v>
      </c>
      <c r="F1106" s="2">
        <f t="shared" si="53"/>
        <v>173.33764362522851</v>
      </c>
      <c r="I1106" s="1">
        <v>44734</v>
      </c>
      <c r="J1106">
        <v>15413.299800000001</v>
      </c>
    </row>
    <row r="1107" spans="1:10" x14ac:dyDescent="0.25">
      <c r="A1107">
        <v>1105</v>
      </c>
      <c r="B1107" s="1">
        <v>44823</v>
      </c>
      <c r="C1107">
        <v>199046827</v>
      </c>
      <c r="D1107">
        <f t="shared" si="51"/>
        <v>17622.25</v>
      </c>
      <c r="E1107" s="2">
        <f t="shared" si="52"/>
        <v>199.04682700000006</v>
      </c>
      <c r="F1107" s="2">
        <f t="shared" si="53"/>
        <v>174.24137211423394</v>
      </c>
      <c r="I1107" s="1">
        <v>44735</v>
      </c>
      <c r="J1107">
        <v>15556.650390000001</v>
      </c>
    </row>
    <row r="1108" spans="1:10" x14ac:dyDescent="0.25">
      <c r="A1108">
        <v>1106</v>
      </c>
      <c r="B1108" s="1">
        <v>44824</v>
      </c>
      <c r="C1108">
        <v>200884582</v>
      </c>
      <c r="D1108">
        <f t="shared" si="51"/>
        <v>17816.25</v>
      </c>
      <c r="E1108" s="2">
        <f t="shared" si="52"/>
        <v>200.88458200000008</v>
      </c>
      <c r="F1108" s="2">
        <f t="shared" si="53"/>
        <v>176.15956225398122</v>
      </c>
      <c r="I1108" s="1">
        <v>44736</v>
      </c>
      <c r="J1108">
        <v>15699.25</v>
      </c>
    </row>
    <row r="1109" spans="1:10" x14ac:dyDescent="0.25">
      <c r="A1109">
        <v>1107</v>
      </c>
      <c r="B1109" s="1">
        <v>44825</v>
      </c>
      <c r="C1109">
        <v>200382699</v>
      </c>
      <c r="D1109">
        <f t="shared" si="51"/>
        <v>17718.349610000001</v>
      </c>
      <c r="E1109" s="2">
        <f t="shared" si="52"/>
        <v>200.38269900000009</v>
      </c>
      <c r="F1109" s="2">
        <f t="shared" si="53"/>
        <v>175.19156450771621</v>
      </c>
      <c r="I1109" s="1">
        <v>44739</v>
      </c>
      <c r="J1109">
        <v>15832.049800000001</v>
      </c>
    </row>
    <row r="1110" spans="1:10" x14ac:dyDescent="0.25">
      <c r="A1110">
        <v>1108</v>
      </c>
      <c r="B1110" s="1">
        <v>44826</v>
      </c>
      <c r="C1110">
        <v>199795351</v>
      </c>
      <c r="D1110">
        <f t="shared" si="51"/>
        <v>17629.800780000001</v>
      </c>
      <c r="E1110" s="2">
        <f t="shared" si="52"/>
        <v>199.7953510000001</v>
      </c>
      <c r="F1110" s="2">
        <f t="shared" si="53"/>
        <v>174.31603104074634</v>
      </c>
      <c r="I1110" s="1">
        <v>44740</v>
      </c>
      <c r="J1110">
        <v>15850.200199999999</v>
      </c>
    </row>
    <row r="1111" spans="1:10" x14ac:dyDescent="0.25">
      <c r="A1111">
        <v>1109</v>
      </c>
      <c r="B1111" s="1">
        <v>44827</v>
      </c>
      <c r="C1111">
        <v>196039081</v>
      </c>
      <c r="D1111">
        <f t="shared" si="51"/>
        <v>17327.349610000001</v>
      </c>
      <c r="E1111" s="2">
        <f t="shared" si="52"/>
        <v>196.0390810000001</v>
      </c>
      <c r="F1111" s="2">
        <f t="shared" si="53"/>
        <v>171.32552149410185</v>
      </c>
      <c r="I1111" s="1">
        <v>44741</v>
      </c>
      <c r="J1111">
        <v>15799.099609999999</v>
      </c>
    </row>
    <row r="1112" spans="1:10" x14ac:dyDescent="0.25">
      <c r="A1112">
        <v>1110</v>
      </c>
      <c r="B1112" s="1">
        <v>44830</v>
      </c>
      <c r="C1112">
        <v>193054457</v>
      </c>
      <c r="D1112">
        <f t="shared" si="51"/>
        <v>17016.300780000001</v>
      </c>
      <c r="E1112" s="2">
        <f t="shared" si="52"/>
        <v>193.0544570000001</v>
      </c>
      <c r="F1112" s="2">
        <f t="shared" si="53"/>
        <v>168.25000191324656</v>
      </c>
      <c r="I1112" s="1">
        <v>44742</v>
      </c>
      <c r="J1112">
        <v>15780.25</v>
      </c>
    </row>
    <row r="1113" spans="1:10" x14ac:dyDescent="0.25">
      <c r="A1113">
        <v>1111</v>
      </c>
      <c r="B1113" s="1">
        <v>44831</v>
      </c>
      <c r="C1113">
        <v>192893763</v>
      </c>
      <c r="D1113">
        <f t="shared" si="51"/>
        <v>17007.400389999999</v>
      </c>
      <c r="E1113" s="2">
        <f t="shared" si="52"/>
        <v>192.89376300000009</v>
      </c>
      <c r="F1113" s="2">
        <f t="shared" si="53"/>
        <v>168.16199861253568</v>
      </c>
      <c r="I1113" s="1">
        <v>44743</v>
      </c>
      <c r="J1113">
        <v>15752.049800000001</v>
      </c>
    </row>
    <row r="1114" spans="1:10" x14ac:dyDescent="0.25">
      <c r="A1114">
        <v>1112</v>
      </c>
      <c r="B1114" s="1">
        <v>44832</v>
      </c>
      <c r="C1114">
        <v>191434877</v>
      </c>
      <c r="D1114">
        <f t="shared" si="51"/>
        <v>16858.599610000001</v>
      </c>
      <c r="E1114" s="2">
        <f t="shared" si="52"/>
        <v>191.43487700000011</v>
      </c>
      <c r="F1114" s="2">
        <f t="shared" si="53"/>
        <v>166.69071928788259</v>
      </c>
      <c r="I1114" s="1">
        <v>44746</v>
      </c>
      <c r="J1114">
        <v>15835.349609999999</v>
      </c>
    </row>
    <row r="1115" spans="1:10" x14ac:dyDescent="0.25">
      <c r="A1115">
        <v>1113</v>
      </c>
      <c r="B1115" s="1">
        <v>44833</v>
      </c>
      <c r="C1115">
        <v>190611294</v>
      </c>
      <c r="D1115">
        <f t="shared" si="51"/>
        <v>16818.099610000001</v>
      </c>
      <c r="E1115" s="2">
        <f t="shared" si="52"/>
        <v>190.6112940000001</v>
      </c>
      <c r="F1115" s="2">
        <f t="shared" si="53"/>
        <v>166.29027237726524</v>
      </c>
      <c r="I1115" s="1">
        <v>44747</v>
      </c>
      <c r="J1115">
        <v>15810.849609999999</v>
      </c>
    </row>
    <row r="1116" spans="1:10" x14ac:dyDescent="0.25">
      <c r="A1116">
        <v>1114</v>
      </c>
      <c r="B1116" s="1">
        <v>44834</v>
      </c>
      <c r="C1116">
        <v>194415705</v>
      </c>
      <c r="D1116">
        <f t="shared" si="51"/>
        <v>17094.349610000001</v>
      </c>
      <c r="E1116" s="2">
        <f t="shared" si="52"/>
        <v>194.41570500000009</v>
      </c>
      <c r="F1116" s="2">
        <f t="shared" si="53"/>
        <v>169.0217158107971</v>
      </c>
      <c r="I1116" s="1">
        <v>44748</v>
      </c>
      <c r="J1116">
        <v>15989.799800000001</v>
      </c>
    </row>
    <row r="1117" spans="1:10" x14ac:dyDescent="0.25">
      <c r="A1117">
        <v>1115</v>
      </c>
      <c r="B1117" s="1">
        <v>44837</v>
      </c>
      <c r="C1117">
        <v>192061593</v>
      </c>
      <c r="D1117">
        <f t="shared" si="51"/>
        <v>16887.349610000001</v>
      </c>
      <c r="E1117" s="2">
        <f t="shared" si="52"/>
        <v>192.06159300000007</v>
      </c>
      <c r="F1117" s="2">
        <f t="shared" si="53"/>
        <v>166.97498715653069</v>
      </c>
      <c r="I1117" s="1">
        <v>44749</v>
      </c>
      <c r="J1117">
        <v>16132.900390000001</v>
      </c>
    </row>
    <row r="1118" spans="1:10" x14ac:dyDescent="0.25">
      <c r="A1118">
        <v>1116</v>
      </c>
      <c r="B1118" s="1">
        <v>44838</v>
      </c>
      <c r="C1118">
        <v>196800999</v>
      </c>
      <c r="D1118">
        <f t="shared" si="51"/>
        <v>17274.300780000001</v>
      </c>
      <c r="E1118" s="2">
        <f t="shared" si="52"/>
        <v>196.80099900000008</v>
      </c>
      <c r="F1118" s="2">
        <f t="shared" si="53"/>
        <v>170.8009970475496</v>
      </c>
      <c r="I1118" s="1">
        <v>44750</v>
      </c>
      <c r="J1118">
        <v>16220.599609999999</v>
      </c>
    </row>
    <row r="1119" spans="1:10" x14ac:dyDescent="0.25">
      <c r="A1119">
        <v>1117</v>
      </c>
      <c r="B1119" s="1">
        <v>44840</v>
      </c>
      <c r="C1119">
        <v>196100261</v>
      </c>
      <c r="D1119">
        <f t="shared" si="51"/>
        <v>17331.800780000001</v>
      </c>
      <c r="E1119" s="2">
        <f t="shared" si="52"/>
        <v>196.10026100000007</v>
      </c>
      <c r="F1119" s="2">
        <f t="shared" si="53"/>
        <v>171.36953278484583</v>
      </c>
      <c r="I1119" s="1">
        <v>44753</v>
      </c>
      <c r="J1119">
        <v>16216</v>
      </c>
    </row>
    <row r="1120" spans="1:10" x14ac:dyDescent="0.25">
      <c r="A1120">
        <v>1118</v>
      </c>
      <c r="B1120" s="1">
        <v>44841</v>
      </c>
      <c r="C1120">
        <v>195412588</v>
      </c>
      <c r="D1120">
        <f t="shared" si="51"/>
        <v>17314.650389999999</v>
      </c>
      <c r="E1120" s="2">
        <f t="shared" si="52"/>
        <v>195.41258800000008</v>
      </c>
      <c r="F1120" s="2">
        <f t="shared" si="53"/>
        <v>171.19995696530549</v>
      </c>
      <c r="I1120" s="1">
        <v>44754</v>
      </c>
      <c r="J1120">
        <v>16058.299800000001</v>
      </c>
    </row>
    <row r="1121" spans="1:10" x14ac:dyDescent="0.25">
      <c r="A1121">
        <v>1119</v>
      </c>
      <c r="B1121" s="1">
        <v>44844</v>
      </c>
      <c r="C1121">
        <v>195073097</v>
      </c>
      <c r="D1121">
        <f t="shared" si="51"/>
        <v>17241</v>
      </c>
      <c r="E1121" s="2">
        <f t="shared" si="52"/>
        <v>195.07309700000008</v>
      </c>
      <c r="F1121" s="2">
        <f t="shared" si="53"/>
        <v>170.4717329865089</v>
      </c>
      <c r="I1121" s="1">
        <v>44755</v>
      </c>
      <c r="J1121">
        <v>15966.650390000001</v>
      </c>
    </row>
    <row r="1122" spans="1:10" x14ac:dyDescent="0.25">
      <c r="A1122">
        <v>1120</v>
      </c>
      <c r="B1122" s="1">
        <v>44845</v>
      </c>
      <c r="C1122">
        <v>192158147</v>
      </c>
      <c r="D1122">
        <f t="shared" si="51"/>
        <v>16983.550780000001</v>
      </c>
      <c r="E1122" s="2">
        <f t="shared" si="52"/>
        <v>192.15814700000007</v>
      </c>
      <c r="F1122" s="2">
        <f t="shared" si="53"/>
        <v>167.92618373243866</v>
      </c>
      <c r="I1122" s="1">
        <v>44756</v>
      </c>
      <c r="J1122">
        <v>15938.650390000001</v>
      </c>
    </row>
    <row r="1123" spans="1:10" x14ac:dyDescent="0.25">
      <c r="A1123">
        <v>1121</v>
      </c>
      <c r="B1123" s="1">
        <v>44846</v>
      </c>
      <c r="C1123">
        <v>193389812</v>
      </c>
      <c r="D1123">
        <f t="shared" si="51"/>
        <v>17123.599610000001</v>
      </c>
      <c r="E1123" s="2">
        <f t="shared" si="52"/>
        <v>193.38981200000006</v>
      </c>
      <c r="F1123" s="2">
        <f t="shared" si="53"/>
        <v>169.31092746846514</v>
      </c>
      <c r="I1123" s="1">
        <v>44757</v>
      </c>
      <c r="J1123">
        <v>16049.200199999999</v>
      </c>
    </row>
    <row r="1124" spans="1:10" x14ac:dyDescent="0.25">
      <c r="A1124">
        <v>1122</v>
      </c>
      <c r="B1124" s="1">
        <v>44847</v>
      </c>
      <c r="C1124">
        <v>191517390</v>
      </c>
      <c r="D1124">
        <f t="shared" si="51"/>
        <v>17014.349610000001</v>
      </c>
      <c r="E1124" s="2">
        <f t="shared" si="52"/>
        <v>191.51739000000006</v>
      </c>
      <c r="F1124" s="2">
        <f t="shared" si="53"/>
        <v>168.2307095676023</v>
      </c>
      <c r="I1124" s="1">
        <v>44760</v>
      </c>
      <c r="J1124">
        <v>16278.5</v>
      </c>
    </row>
    <row r="1125" spans="1:10" x14ac:dyDescent="0.25">
      <c r="A1125">
        <v>1123</v>
      </c>
      <c r="B1125" s="1">
        <v>44848</v>
      </c>
      <c r="C1125">
        <v>194057013</v>
      </c>
      <c r="D1125">
        <f t="shared" si="51"/>
        <v>17185.699219999999</v>
      </c>
      <c r="E1125" s="2">
        <f t="shared" si="52"/>
        <v>194.05701300000007</v>
      </c>
      <c r="F1125" s="2">
        <f t="shared" si="53"/>
        <v>169.92494220858958</v>
      </c>
      <c r="I1125" s="1">
        <v>44761</v>
      </c>
      <c r="J1125">
        <v>16340.549800000001</v>
      </c>
    </row>
    <row r="1126" spans="1:10" x14ac:dyDescent="0.25">
      <c r="A1126">
        <v>1124</v>
      </c>
      <c r="B1126" s="1">
        <v>44851</v>
      </c>
      <c r="C1126">
        <v>196158571</v>
      </c>
      <c r="D1126">
        <f t="shared" si="51"/>
        <v>17311.800780000001</v>
      </c>
      <c r="E1126" s="2">
        <f t="shared" si="52"/>
        <v>196.15857100000008</v>
      </c>
      <c r="F1126" s="2">
        <f t="shared" si="53"/>
        <v>171.17178122404709</v>
      </c>
      <c r="I1126" s="1">
        <v>44762</v>
      </c>
      <c r="J1126">
        <v>16520.849610000001</v>
      </c>
    </row>
    <row r="1127" spans="1:10" x14ac:dyDescent="0.25">
      <c r="A1127">
        <v>1125</v>
      </c>
      <c r="B1127" s="1">
        <v>44852</v>
      </c>
      <c r="C1127">
        <v>198300211</v>
      </c>
      <c r="D1127">
        <f t="shared" si="51"/>
        <v>17486.949219999999</v>
      </c>
      <c r="E1127" s="2">
        <f t="shared" si="52"/>
        <v>198.30021100000008</v>
      </c>
      <c r="F1127" s="2">
        <f t="shared" si="53"/>
        <v>172.90357509311983</v>
      </c>
      <c r="I1127" s="1">
        <v>44763</v>
      </c>
      <c r="J1127">
        <v>16605.25</v>
      </c>
    </row>
    <row r="1128" spans="1:10" x14ac:dyDescent="0.25">
      <c r="A1128">
        <v>1126</v>
      </c>
      <c r="B1128" s="1">
        <v>44853</v>
      </c>
      <c r="C1128">
        <v>198222599</v>
      </c>
      <c r="D1128">
        <f t="shared" si="51"/>
        <v>17512.25</v>
      </c>
      <c r="E1128" s="2">
        <f t="shared" si="52"/>
        <v>198.22259900000009</v>
      </c>
      <c r="F1128" s="2">
        <f t="shared" si="53"/>
        <v>173.15373852984104</v>
      </c>
      <c r="I1128" s="1">
        <v>44764</v>
      </c>
      <c r="J1128">
        <v>16719.449219999999</v>
      </c>
    </row>
    <row r="1129" spans="1:10" x14ac:dyDescent="0.25">
      <c r="A1129">
        <v>1127</v>
      </c>
      <c r="B1129" s="1">
        <v>44854</v>
      </c>
      <c r="C1129">
        <v>198920674</v>
      </c>
      <c r="D1129">
        <f t="shared" si="51"/>
        <v>17563.949219999999</v>
      </c>
      <c r="E1129" s="2">
        <f t="shared" si="52"/>
        <v>198.92067400000008</v>
      </c>
      <c r="F1129" s="2">
        <f t="shared" si="53"/>
        <v>173.66491860219477</v>
      </c>
      <c r="I1129" s="1">
        <v>44767</v>
      </c>
      <c r="J1129">
        <v>16631</v>
      </c>
    </row>
    <row r="1130" spans="1:10" x14ac:dyDescent="0.25">
      <c r="A1130">
        <v>1128</v>
      </c>
      <c r="B1130" s="1">
        <v>44855</v>
      </c>
      <c r="C1130">
        <v>198999945</v>
      </c>
      <c r="D1130">
        <f t="shared" si="51"/>
        <v>17576.300780000001</v>
      </c>
      <c r="E1130" s="2">
        <f t="shared" si="52"/>
        <v>198.99994500000008</v>
      </c>
      <c r="F1130" s="2">
        <f t="shared" si="53"/>
        <v>173.78704561560971</v>
      </c>
      <c r="I1130" s="1">
        <v>44768</v>
      </c>
      <c r="J1130">
        <v>16483.849610000001</v>
      </c>
    </row>
    <row r="1131" spans="1:10" x14ac:dyDescent="0.25">
      <c r="A1131">
        <v>1129</v>
      </c>
      <c r="B1131" s="1">
        <v>44858</v>
      </c>
      <c r="C1131">
        <v>200284533</v>
      </c>
      <c r="D1131">
        <f t="shared" si="51"/>
        <v>17730.75</v>
      </c>
      <c r="E1131" s="2">
        <f t="shared" si="52"/>
        <v>200.28453300000007</v>
      </c>
      <c r="F1131" s="2">
        <f t="shared" si="53"/>
        <v>175.31417433156668</v>
      </c>
      <c r="I1131" s="1">
        <v>44769</v>
      </c>
      <c r="J1131">
        <v>16641.800780000001</v>
      </c>
    </row>
    <row r="1132" spans="1:10" x14ac:dyDescent="0.25">
      <c r="A1132">
        <v>1130</v>
      </c>
      <c r="B1132" s="1">
        <v>44859</v>
      </c>
      <c r="C1132">
        <v>199030584</v>
      </c>
      <c r="D1132">
        <f t="shared" si="51"/>
        <v>17656.349610000001</v>
      </c>
      <c r="E1132" s="2">
        <f t="shared" si="52"/>
        <v>199.03058400000006</v>
      </c>
      <c r="F1132" s="2">
        <f t="shared" si="53"/>
        <v>174.57853466924013</v>
      </c>
      <c r="I1132" s="1">
        <v>44770</v>
      </c>
      <c r="J1132">
        <v>16929.599610000001</v>
      </c>
    </row>
    <row r="1133" spans="1:10" x14ac:dyDescent="0.25">
      <c r="A1133">
        <v>1131</v>
      </c>
      <c r="B1133" s="1">
        <v>44861</v>
      </c>
      <c r="C1133">
        <v>199669775</v>
      </c>
      <c r="D1133">
        <f t="shared" si="51"/>
        <v>17736.949219999999</v>
      </c>
      <c r="E1133" s="2">
        <f t="shared" si="52"/>
        <v>199.66977500000007</v>
      </c>
      <c r="F1133" s="2">
        <f t="shared" si="53"/>
        <v>175.3754696031034</v>
      </c>
      <c r="I1133" s="1">
        <v>44771</v>
      </c>
      <c r="J1133">
        <v>17158.25</v>
      </c>
    </row>
    <row r="1134" spans="1:10" x14ac:dyDescent="0.25">
      <c r="A1134">
        <v>1132</v>
      </c>
      <c r="B1134" s="1">
        <v>44862</v>
      </c>
      <c r="C1134">
        <v>199683862</v>
      </c>
      <c r="D1134">
        <f t="shared" si="51"/>
        <v>17786.800780000001</v>
      </c>
      <c r="E1134" s="2">
        <f t="shared" si="52"/>
        <v>199.68386200000006</v>
      </c>
      <c r="F1134" s="2">
        <f t="shared" si="53"/>
        <v>175.86838079301592</v>
      </c>
      <c r="I1134" s="1">
        <v>44774</v>
      </c>
      <c r="J1134">
        <v>17340.050780000001</v>
      </c>
    </row>
    <row r="1135" spans="1:10" x14ac:dyDescent="0.25">
      <c r="A1135">
        <v>1133</v>
      </c>
      <c r="B1135" s="1">
        <v>44865</v>
      </c>
      <c r="C1135">
        <v>202478797</v>
      </c>
      <c r="D1135">
        <f t="shared" si="51"/>
        <v>18012.199219999999</v>
      </c>
      <c r="E1135" s="2">
        <f t="shared" si="52"/>
        <v>202.47879700000007</v>
      </c>
      <c r="F1135" s="2">
        <f t="shared" si="53"/>
        <v>178.09702545859534</v>
      </c>
      <c r="I1135" s="1">
        <v>44775</v>
      </c>
      <c r="J1135">
        <v>17345.449219999999</v>
      </c>
    </row>
    <row r="1136" spans="1:10" x14ac:dyDescent="0.25">
      <c r="A1136">
        <v>1134</v>
      </c>
      <c r="B1136" s="1">
        <v>44866</v>
      </c>
      <c r="C1136">
        <v>204119104</v>
      </c>
      <c r="D1136">
        <f t="shared" si="51"/>
        <v>18145.400389999999</v>
      </c>
      <c r="E1136" s="2">
        <f t="shared" si="52"/>
        <v>204.11910400000008</v>
      </c>
      <c r="F1136" s="2">
        <f t="shared" si="53"/>
        <v>179.4140624219809</v>
      </c>
      <c r="I1136" s="1">
        <v>44776</v>
      </c>
      <c r="J1136">
        <v>17388.150389999999</v>
      </c>
    </row>
    <row r="1137" spans="1:10" x14ac:dyDescent="0.25">
      <c r="A1137">
        <v>1135</v>
      </c>
      <c r="B1137" s="1">
        <v>44867</v>
      </c>
      <c r="C1137">
        <v>202619893</v>
      </c>
      <c r="D1137">
        <f t="shared" si="51"/>
        <v>18082.849610000001</v>
      </c>
      <c r="E1137" s="2">
        <f t="shared" si="52"/>
        <v>202.61989300000008</v>
      </c>
      <c r="F1137" s="2">
        <f t="shared" si="53"/>
        <v>178.79558670327214</v>
      </c>
      <c r="I1137" s="1">
        <v>44777</v>
      </c>
      <c r="J1137">
        <v>17382</v>
      </c>
    </row>
    <row r="1138" spans="1:10" x14ac:dyDescent="0.25">
      <c r="A1138">
        <v>1136</v>
      </c>
      <c r="B1138" s="1">
        <v>44868</v>
      </c>
      <c r="C1138">
        <v>202980573</v>
      </c>
      <c r="D1138">
        <f t="shared" si="51"/>
        <v>18052.699219999999</v>
      </c>
      <c r="E1138" s="2">
        <f t="shared" si="52"/>
        <v>202.98057300000011</v>
      </c>
      <c r="F1138" s="2">
        <f t="shared" si="53"/>
        <v>178.49747236921266</v>
      </c>
      <c r="I1138" s="1">
        <v>44778</v>
      </c>
      <c r="J1138">
        <v>17397.5</v>
      </c>
    </row>
    <row r="1139" spans="1:10" x14ac:dyDescent="0.25">
      <c r="A1139">
        <v>1137</v>
      </c>
      <c r="B1139" s="1">
        <v>44869</v>
      </c>
      <c r="C1139">
        <v>203180723</v>
      </c>
      <c r="D1139">
        <f t="shared" si="51"/>
        <v>18117.150389999999</v>
      </c>
      <c r="E1139" s="2">
        <f t="shared" si="52"/>
        <v>203.18072300000009</v>
      </c>
      <c r="F1139" s="2">
        <f t="shared" si="53"/>
        <v>179.13473834235273</v>
      </c>
      <c r="I1139" s="1">
        <v>44781</v>
      </c>
      <c r="J1139">
        <v>17525.099610000001</v>
      </c>
    </row>
    <row r="1140" spans="1:10" x14ac:dyDescent="0.25">
      <c r="A1140">
        <v>1138</v>
      </c>
      <c r="B1140" s="1">
        <v>44872</v>
      </c>
      <c r="C1140">
        <v>204967785</v>
      </c>
      <c r="D1140">
        <f t="shared" si="51"/>
        <v>18202.800780000001</v>
      </c>
      <c r="E1140" s="2">
        <f t="shared" si="52"/>
        <v>204.96778500000008</v>
      </c>
      <c r="F1140" s="2">
        <f t="shared" si="53"/>
        <v>179.98161325762857</v>
      </c>
      <c r="I1140" s="1">
        <v>44783</v>
      </c>
      <c r="J1140">
        <v>17534.75</v>
      </c>
    </row>
    <row r="1141" spans="1:10" x14ac:dyDescent="0.25">
      <c r="A1141">
        <v>1139</v>
      </c>
      <c r="B1141" s="1">
        <v>44874</v>
      </c>
      <c r="C1141">
        <v>204281121</v>
      </c>
      <c r="D1141">
        <f t="shared" si="51"/>
        <v>18157</v>
      </c>
      <c r="E1141" s="2">
        <f t="shared" si="52"/>
        <v>204.28112100000007</v>
      </c>
      <c r="F1141" s="2">
        <f t="shared" si="53"/>
        <v>179.52875447108869</v>
      </c>
      <c r="I1141" s="1">
        <v>44784</v>
      </c>
      <c r="J1141">
        <v>17659</v>
      </c>
    </row>
    <row r="1142" spans="1:10" x14ac:dyDescent="0.25">
      <c r="A1142">
        <v>1140</v>
      </c>
      <c r="B1142" s="1">
        <v>44875</v>
      </c>
      <c r="C1142">
        <v>203509044</v>
      </c>
      <c r="D1142">
        <f t="shared" si="51"/>
        <v>18028.199219999999</v>
      </c>
      <c r="E1142" s="2">
        <f t="shared" si="52"/>
        <v>203.50904400000007</v>
      </c>
      <c r="F1142" s="2">
        <f t="shared" si="53"/>
        <v>178.25522670723424</v>
      </c>
      <c r="I1142" s="1">
        <v>44785</v>
      </c>
      <c r="J1142">
        <v>17698.150389999999</v>
      </c>
    </row>
    <row r="1143" spans="1:10" x14ac:dyDescent="0.25">
      <c r="A1143">
        <v>1141</v>
      </c>
      <c r="B1143" s="1">
        <v>44876</v>
      </c>
      <c r="C1143">
        <v>207409999</v>
      </c>
      <c r="D1143">
        <f t="shared" si="51"/>
        <v>18349.699219999999</v>
      </c>
      <c r="E1143" s="2">
        <f t="shared" si="52"/>
        <v>207.40999900000008</v>
      </c>
      <c r="F1143" s="2">
        <f t="shared" si="53"/>
        <v>181.43408304707313</v>
      </c>
      <c r="I1143" s="1">
        <v>44789</v>
      </c>
      <c r="J1143">
        <v>17825.25</v>
      </c>
    </row>
    <row r="1144" spans="1:10" x14ac:dyDescent="0.25">
      <c r="A1144">
        <v>1142</v>
      </c>
      <c r="B1144" s="1">
        <v>44879</v>
      </c>
      <c r="C1144">
        <v>206421963</v>
      </c>
      <c r="D1144">
        <f t="shared" si="51"/>
        <v>18329.150389999999</v>
      </c>
      <c r="E1144" s="2">
        <f t="shared" si="52"/>
        <v>206.42196300000009</v>
      </c>
      <c r="F1144" s="2">
        <f t="shared" si="53"/>
        <v>181.23090488681879</v>
      </c>
      <c r="I1144" s="1">
        <v>44790</v>
      </c>
      <c r="J1144">
        <v>17944.25</v>
      </c>
    </row>
    <row r="1145" spans="1:10" x14ac:dyDescent="0.25">
      <c r="A1145">
        <v>1143</v>
      </c>
      <c r="B1145" s="1">
        <v>44880</v>
      </c>
      <c r="C1145">
        <v>207687123</v>
      </c>
      <c r="D1145">
        <f t="shared" si="51"/>
        <v>18403.400389999999</v>
      </c>
      <c r="E1145" s="2">
        <f t="shared" si="52"/>
        <v>207.6871230000001</v>
      </c>
      <c r="F1145" s="2">
        <f t="shared" si="53"/>
        <v>181.96505755628394</v>
      </c>
      <c r="I1145" s="1">
        <v>44791</v>
      </c>
      <c r="J1145">
        <v>17956.5</v>
      </c>
    </row>
    <row r="1146" spans="1:10" x14ac:dyDescent="0.25">
      <c r="A1146">
        <v>1144</v>
      </c>
      <c r="B1146" s="1">
        <v>44881</v>
      </c>
      <c r="C1146">
        <v>208154766</v>
      </c>
      <c r="D1146">
        <f t="shared" si="51"/>
        <v>18409.650389999999</v>
      </c>
      <c r="E1146" s="2">
        <f t="shared" si="52"/>
        <v>208.15476600000011</v>
      </c>
      <c r="F1146" s="2">
        <f t="shared" si="53"/>
        <v>182.02685491903355</v>
      </c>
      <c r="I1146" s="1">
        <v>44792</v>
      </c>
      <c r="J1146">
        <v>17758.449219999999</v>
      </c>
    </row>
    <row r="1147" spans="1:10" x14ac:dyDescent="0.25">
      <c r="A1147">
        <v>1145</v>
      </c>
      <c r="B1147" s="1">
        <v>44882</v>
      </c>
      <c r="C1147">
        <v>207599222</v>
      </c>
      <c r="D1147">
        <f t="shared" si="51"/>
        <v>18343.900389999999</v>
      </c>
      <c r="E1147" s="2">
        <f t="shared" si="52"/>
        <v>207.59922200000011</v>
      </c>
      <c r="F1147" s="2">
        <f t="shared" si="53"/>
        <v>181.37674666290786</v>
      </c>
      <c r="I1147" s="1">
        <v>44795</v>
      </c>
      <c r="J1147">
        <v>17490.699219999999</v>
      </c>
    </row>
    <row r="1148" spans="1:10" x14ac:dyDescent="0.25">
      <c r="A1148">
        <v>1146</v>
      </c>
      <c r="B1148" s="1">
        <v>44883</v>
      </c>
      <c r="C1148">
        <v>207514480</v>
      </c>
      <c r="D1148">
        <f t="shared" si="51"/>
        <v>18307.650389999999</v>
      </c>
      <c r="E1148" s="2">
        <f t="shared" si="52"/>
        <v>207.51448000000011</v>
      </c>
      <c r="F1148" s="2">
        <f t="shared" si="53"/>
        <v>181.01832195896026</v>
      </c>
      <c r="I1148" s="1">
        <v>44796</v>
      </c>
      <c r="J1148">
        <v>17577.5</v>
      </c>
    </row>
    <row r="1149" spans="1:10" x14ac:dyDescent="0.25">
      <c r="A1149">
        <v>1147</v>
      </c>
      <c r="B1149" s="1">
        <v>44886</v>
      </c>
      <c r="C1149">
        <v>206062188</v>
      </c>
      <c r="D1149">
        <f t="shared" si="51"/>
        <v>18159.949219999999</v>
      </c>
      <c r="E1149" s="2">
        <f t="shared" si="52"/>
        <v>206.06218800000011</v>
      </c>
      <c r="F1149" s="2">
        <f t="shared" si="53"/>
        <v>179.55791511399565</v>
      </c>
      <c r="I1149" s="1">
        <v>44797</v>
      </c>
      <c r="J1149">
        <v>17604.949219999999</v>
      </c>
    </row>
    <row r="1150" spans="1:10" x14ac:dyDescent="0.25">
      <c r="A1150">
        <v>1148</v>
      </c>
      <c r="B1150" s="1">
        <v>44887</v>
      </c>
      <c r="C1150">
        <v>206686259</v>
      </c>
      <c r="D1150">
        <f t="shared" si="51"/>
        <v>18244.199219999999</v>
      </c>
      <c r="E1150" s="2">
        <f t="shared" si="52"/>
        <v>206.68625900000012</v>
      </c>
      <c r="F1150" s="2">
        <f t="shared" si="53"/>
        <v>180.39094356386011</v>
      </c>
      <c r="I1150" s="1">
        <v>44798</v>
      </c>
      <c r="J1150">
        <v>17522.449219999999</v>
      </c>
    </row>
    <row r="1151" spans="1:10" x14ac:dyDescent="0.25">
      <c r="A1151">
        <v>1149</v>
      </c>
      <c r="B1151" s="1">
        <v>44888</v>
      </c>
      <c r="C1151">
        <v>207225637</v>
      </c>
      <c r="D1151">
        <f t="shared" si="51"/>
        <v>18267.25</v>
      </c>
      <c r="E1151" s="2">
        <f t="shared" si="52"/>
        <v>207.22563700000009</v>
      </c>
      <c r="F1151" s="2">
        <f t="shared" si="53"/>
        <v>180.6188599499915</v>
      </c>
      <c r="I1151" s="1">
        <v>44799</v>
      </c>
      <c r="J1151">
        <v>17558.900389999999</v>
      </c>
    </row>
    <row r="1152" spans="1:10" x14ac:dyDescent="0.25">
      <c r="A1152">
        <v>1150</v>
      </c>
      <c r="B1152" s="1">
        <v>44889</v>
      </c>
      <c r="C1152">
        <v>209884699</v>
      </c>
      <c r="D1152">
        <f t="shared" si="51"/>
        <v>18484.099610000001</v>
      </c>
      <c r="E1152" s="2">
        <f t="shared" si="52"/>
        <v>209.88469900000007</v>
      </c>
      <c r="F1152" s="2">
        <f t="shared" si="53"/>
        <v>182.76297739179583</v>
      </c>
      <c r="I1152" s="1">
        <v>44802</v>
      </c>
      <c r="J1152">
        <v>17312.900389999999</v>
      </c>
    </row>
    <row r="1153" spans="1:10" x14ac:dyDescent="0.25">
      <c r="A1153">
        <v>1151</v>
      </c>
      <c r="B1153" s="1">
        <v>44890</v>
      </c>
      <c r="C1153">
        <v>209596309</v>
      </c>
      <c r="D1153">
        <f t="shared" si="51"/>
        <v>18512.75</v>
      </c>
      <c r="E1153" s="2">
        <f t="shared" si="52"/>
        <v>209.59630900000008</v>
      </c>
      <c r="F1153" s="2">
        <f t="shared" si="53"/>
        <v>183.04626035879539</v>
      </c>
      <c r="I1153" s="1">
        <v>44803</v>
      </c>
      <c r="J1153">
        <v>17759.300780000001</v>
      </c>
    </row>
    <row r="1154" spans="1:10" x14ac:dyDescent="0.25">
      <c r="A1154">
        <v>1152</v>
      </c>
      <c r="B1154" s="1">
        <v>44893</v>
      </c>
      <c r="C1154">
        <v>209698545</v>
      </c>
      <c r="D1154">
        <f t="shared" si="51"/>
        <v>18562.75</v>
      </c>
      <c r="E1154" s="2">
        <f t="shared" si="52"/>
        <v>209.69854500000005</v>
      </c>
      <c r="F1154" s="2">
        <f t="shared" si="53"/>
        <v>183.54063926079209</v>
      </c>
      <c r="I1154" s="1">
        <v>44805</v>
      </c>
      <c r="J1154">
        <v>17542.800780000001</v>
      </c>
    </row>
    <row r="1155" spans="1:10" x14ac:dyDescent="0.25">
      <c r="A1155">
        <v>1153</v>
      </c>
      <c r="B1155" s="1">
        <v>44894</v>
      </c>
      <c r="C1155">
        <v>210962688</v>
      </c>
      <c r="D1155">
        <f t="shared" ref="D1155:D1218" si="54">VLOOKUP(B1155,$I$3:$J$1353,2,FALSE)</f>
        <v>18618.050780000001</v>
      </c>
      <c r="E1155" s="2">
        <f t="shared" si="52"/>
        <v>210.96268800000004</v>
      </c>
      <c r="F1155" s="2">
        <f t="shared" si="53"/>
        <v>184.08743003871135</v>
      </c>
      <c r="I1155" s="1">
        <v>44806</v>
      </c>
      <c r="J1155">
        <v>17539.449219999999</v>
      </c>
    </row>
    <row r="1156" spans="1:10" x14ac:dyDescent="0.25">
      <c r="A1156">
        <v>1154</v>
      </c>
      <c r="B1156" s="1">
        <v>44895</v>
      </c>
      <c r="C1156">
        <v>212191140</v>
      </c>
      <c r="D1156">
        <f t="shared" si="54"/>
        <v>18758.349610000001</v>
      </c>
      <c r="E1156" s="2">
        <f t="shared" ref="E1156:E1219" si="55">+C1156/C1155*E1155</f>
        <v>212.19114000000008</v>
      </c>
      <c r="F1156" s="2">
        <f t="shared" ref="F1156:F1219" si="56">+D1156/D1155*F1155</f>
        <v>185.47464566924782</v>
      </c>
      <c r="I1156" s="1">
        <v>44809</v>
      </c>
      <c r="J1156">
        <v>17665.800780000001</v>
      </c>
    </row>
    <row r="1157" spans="1:10" x14ac:dyDescent="0.25">
      <c r="A1157">
        <v>1155</v>
      </c>
      <c r="B1157" s="1">
        <v>44896</v>
      </c>
      <c r="C1157">
        <v>212764356</v>
      </c>
      <c r="D1157">
        <f t="shared" si="54"/>
        <v>18812.5</v>
      </c>
      <c r="E1157" s="2">
        <f t="shared" si="55"/>
        <v>212.76435600000005</v>
      </c>
      <c r="F1157" s="2">
        <f t="shared" si="56"/>
        <v>186.01006187626569</v>
      </c>
      <c r="I1157" s="1">
        <v>44810</v>
      </c>
      <c r="J1157">
        <v>17655.599610000001</v>
      </c>
    </row>
    <row r="1158" spans="1:10" x14ac:dyDescent="0.25">
      <c r="A1158">
        <v>1156</v>
      </c>
      <c r="B1158" s="1">
        <v>44897</v>
      </c>
      <c r="C1158">
        <v>210988160</v>
      </c>
      <c r="D1158">
        <f t="shared" si="54"/>
        <v>18696.099610000001</v>
      </c>
      <c r="E1158" s="2">
        <f t="shared" si="55"/>
        <v>210.98816000000005</v>
      </c>
      <c r="F1158" s="2">
        <f t="shared" si="56"/>
        <v>184.85914393626192</v>
      </c>
      <c r="I1158" s="1">
        <v>44811</v>
      </c>
      <c r="J1158">
        <v>17624.400389999999</v>
      </c>
    </row>
    <row r="1159" spans="1:10" x14ac:dyDescent="0.25">
      <c r="A1159">
        <v>1157</v>
      </c>
      <c r="B1159" s="1">
        <v>44900</v>
      </c>
      <c r="C1159">
        <v>211164482</v>
      </c>
      <c r="D1159">
        <f t="shared" si="54"/>
        <v>18701.050780000001</v>
      </c>
      <c r="E1159" s="2">
        <f t="shared" si="55"/>
        <v>211.16448200000005</v>
      </c>
      <c r="F1159" s="2">
        <f t="shared" si="56"/>
        <v>184.90809901602589</v>
      </c>
      <c r="I1159" s="1">
        <v>44812</v>
      </c>
      <c r="J1159">
        <v>17798.75</v>
      </c>
    </row>
    <row r="1160" spans="1:10" x14ac:dyDescent="0.25">
      <c r="A1160">
        <v>1158</v>
      </c>
      <c r="B1160" s="1">
        <v>44901</v>
      </c>
      <c r="C1160">
        <v>210316901</v>
      </c>
      <c r="D1160">
        <f t="shared" si="54"/>
        <v>18642.75</v>
      </c>
      <c r="E1160" s="2">
        <f t="shared" si="55"/>
        <v>210.31690100000006</v>
      </c>
      <c r="F1160" s="2">
        <f t="shared" si="56"/>
        <v>184.33164550398683</v>
      </c>
      <c r="I1160" s="1">
        <v>44813</v>
      </c>
      <c r="J1160">
        <v>17833.349610000001</v>
      </c>
    </row>
    <row r="1161" spans="1:10" x14ac:dyDescent="0.25">
      <c r="A1161">
        <v>1159</v>
      </c>
      <c r="B1161" s="1">
        <v>44902</v>
      </c>
      <c r="C1161">
        <v>209959503</v>
      </c>
      <c r="D1161">
        <f t="shared" si="54"/>
        <v>18560.5</v>
      </c>
      <c r="E1161" s="2">
        <f t="shared" si="55"/>
        <v>209.95950300000007</v>
      </c>
      <c r="F1161" s="2">
        <f t="shared" si="56"/>
        <v>183.51839221020222</v>
      </c>
      <c r="I1161" s="1">
        <v>44816</v>
      </c>
      <c r="J1161">
        <v>17936.349610000001</v>
      </c>
    </row>
    <row r="1162" spans="1:10" x14ac:dyDescent="0.25">
      <c r="A1162">
        <v>1160</v>
      </c>
      <c r="B1162" s="1">
        <v>44903</v>
      </c>
      <c r="C1162">
        <v>210376231</v>
      </c>
      <c r="D1162">
        <f t="shared" si="54"/>
        <v>18609.349610000001</v>
      </c>
      <c r="E1162" s="2">
        <f t="shared" si="55"/>
        <v>210.37623100000008</v>
      </c>
      <c r="F1162" s="2">
        <f t="shared" si="56"/>
        <v>184.00139654129759</v>
      </c>
      <c r="I1162" s="1">
        <v>44817</v>
      </c>
      <c r="J1162">
        <v>18070.050780000001</v>
      </c>
    </row>
    <row r="1163" spans="1:10" x14ac:dyDescent="0.25">
      <c r="A1163">
        <v>1161</v>
      </c>
      <c r="B1163" s="1">
        <v>44904</v>
      </c>
      <c r="C1163">
        <v>209657826</v>
      </c>
      <c r="D1163">
        <f t="shared" si="54"/>
        <v>18496.599610000001</v>
      </c>
      <c r="E1163" s="2">
        <f t="shared" si="55"/>
        <v>209.65782600000006</v>
      </c>
      <c r="F1163" s="2">
        <f t="shared" si="56"/>
        <v>182.886572117295</v>
      </c>
      <c r="I1163" s="1">
        <v>44818</v>
      </c>
      <c r="J1163">
        <v>18003.75</v>
      </c>
    </row>
    <row r="1164" spans="1:10" x14ac:dyDescent="0.25">
      <c r="A1164">
        <v>1162</v>
      </c>
      <c r="B1164" s="1">
        <v>44907</v>
      </c>
      <c r="C1164">
        <v>209336441</v>
      </c>
      <c r="D1164">
        <f t="shared" si="54"/>
        <v>18497.150389999999</v>
      </c>
      <c r="E1164" s="2">
        <f t="shared" si="55"/>
        <v>209.33644100000006</v>
      </c>
      <c r="F1164" s="2">
        <f t="shared" si="56"/>
        <v>182.8920179975278</v>
      </c>
      <c r="I1164" s="1">
        <v>44819</v>
      </c>
      <c r="J1164">
        <v>17877.400389999999</v>
      </c>
    </row>
    <row r="1165" spans="1:10" x14ac:dyDescent="0.25">
      <c r="A1165">
        <v>1163</v>
      </c>
      <c r="B1165" s="1">
        <v>44908</v>
      </c>
      <c r="C1165">
        <v>210814341</v>
      </c>
      <c r="D1165">
        <f t="shared" si="54"/>
        <v>18608</v>
      </c>
      <c r="E1165" s="2">
        <f t="shared" si="55"/>
        <v>210.81434100000007</v>
      </c>
      <c r="F1165" s="2">
        <f t="shared" si="56"/>
        <v>183.98805216709908</v>
      </c>
      <c r="I1165" s="1">
        <v>44820</v>
      </c>
      <c r="J1165">
        <v>17530.849610000001</v>
      </c>
    </row>
    <row r="1166" spans="1:10" x14ac:dyDescent="0.25">
      <c r="A1166">
        <v>1164</v>
      </c>
      <c r="B1166" s="1">
        <v>44909</v>
      </c>
      <c r="C1166">
        <v>211064770</v>
      </c>
      <c r="D1166">
        <f t="shared" si="54"/>
        <v>18660.300780000001</v>
      </c>
      <c r="E1166" s="2">
        <f t="shared" si="55"/>
        <v>211.06477000000004</v>
      </c>
      <c r="F1166" s="2">
        <f t="shared" si="56"/>
        <v>184.50518021089854</v>
      </c>
      <c r="I1166" s="1">
        <v>44823</v>
      </c>
      <c r="J1166">
        <v>17622.25</v>
      </c>
    </row>
    <row r="1167" spans="1:10" x14ac:dyDescent="0.25">
      <c r="A1167">
        <v>1165</v>
      </c>
      <c r="B1167" s="1">
        <v>44910</v>
      </c>
      <c r="C1167">
        <v>208132233</v>
      </c>
      <c r="D1167">
        <f t="shared" si="54"/>
        <v>18414.900389999999</v>
      </c>
      <c r="E1167" s="2">
        <f t="shared" si="55"/>
        <v>208.13223300000004</v>
      </c>
      <c r="F1167" s="2">
        <f t="shared" si="56"/>
        <v>182.07876470374319</v>
      </c>
      <c r="I1167" s="1">
        <v>44824</v>
      </c>
      <c r="J1167">
        <v>17816.25</v>
      </c>
    </row>
    <row r="1168" spans="1:10" x14ac:dyDescent="0.25">
      <c r="A1168">
        <v>1166</v>
      </c>
      <c r="B1168" s="1">
        <v>44911</v>
      </c>
      <c r="C1168">
        <v>206807640</v>
      </c>
      <c r="D1168">
        <f t="shared" si="54"/>
        <v>18269</v>
      </c>
      <c r="E1168" s="2">
        <f t="shared" si="55"/>
        <v>206.80764000000005</v>
      </c>
      <c r="F1168" s="2">
        <f t="shared" si="56"/>
        <v>180.63616321156135</v>
      </c>
      <c r="I1168" s="1">
        <v>44825</v>
      </c>
      <c r="J1168">
        <v>17718.349610000001</v>
      </c>
    </row>
    <row r="1169" spans="1:10" x14ac:dyDescent="0.25">
      <c r="A1169">
        <v>1167</v>
      </c>
      <c r="B1169" s="1">
        <v>44914</v>
      </c>
      <c r="C1169">
        <v>208423908</v>
      </c>
      <c r="D1169">
        <f t="shared" si="54"/>
        <v>18420.449219999999</v>
      </c>
      <c r="E1169" s="2">
        <f t="shared" si="55"/>
        <v>208.42390800000007</v>
      </c>
      <c r="F1169" s="2">
        <f t="shared" si="56"/>
        <v>182.13362919339852</v>
      </c>
      <c r="I1169" s="1">
        <v>44826</v>
      </c>
      <c r="J1169">
        <v>17629.800780000001</v>
      </c>
    </row>
    <row r="1170" spans="1:10" x14ac:dyDescent="0.25">
      <c r="A1170">
        <v>1168</v>
      </c>
      <c r="B1170" s="1">
        <v>44915</v>
      </c>
      <c r="C1170">
        <v>207829332</v>
      </c>
      <c r="D1170">
        <f t="shared" si="54"/>
        <v>18385.300780000001</v>
      </c>
      <c r="E1170" s="2">
        <f t="shared" si="55"/>
        <v>207.82933200000005</v>
      </c>
      <c r="F1170" s="2">
        <f t="shared" si="56"/>
        <v>181.7860962499166</v>
      </c>
      <c r="I1170" s="1">
        <v>44827</v>
      </c>
      <c r="J1170">
        <v>17327.349610000001</v>
      </c>
    </row>
    <row r="1171" spans="1:10" x14ac:dyDescent="0.25">
      <c r="A1171">
        <v>1169</v>
      </c>
      <c r="B1171" s="1">
        <v>44916</v>
      </c>
      <c r="C1171">
        <v>205473245</v>
      </c>
      <c r="D1171">
        <f t="shared" si="54"/>
        <v>18199.099610000001</v>
      </c>
      <c r="E1171" s="2">
        <f t="shared" si="55"/>
        <v>205.47324500000005</v>
      </c>
      <c r="F1171" s="2">
        <f t="shared" si="56"/>
        <v>179.94501765041448</v>
      </c>
      <c r="I1171" s="1">
        <v>44830</v>
      </c>
      <c r="J1171">
        <v>17016.300780000001</v>
      </c>
    </row>
    <row r="1172" spans="1:10" x14ac:dyDescent="0.25">
      <c r="A1172">
        <v>1170</v>
      </c>
      <c r="B1172" s="1">
        <v>44917</v>
      </c>
      <c r="C1172">
        <v>205060219</v>
      </c>
      <c r="D1172">
        <f t="shared" si="54"/>
        <v>18127.349610000001</v>
      </c>
      <c r="E1172" s="2">
        <f t="shared" si="55"/>
        <v>205.06021900000005</v>
      </c>
      <c r="F1172" s="2">
        <f t="shared" si="56"/>
        <v>179.2355839260492</v>
      </c>
      <c r="I1172" s="1">
        <v>44831</v>
      </c>
      <c r="J1172">
        <v>17007.400389999999</v>
      </c>
    </row>
    <row r="1173" spans="1:10" x14ac:dyDescent="0.25">
      <c r="A1173">
        <v>1171</v>
      </c>
      <c r="B1173" s="1">
        <v>44918</v>
      </c>
      <c r="C1173">
        <v>201897554</v>
      </c>
      <c r="D1173">
        <f t="shared" si="54"/>
        <v>17806.800780000001</v>
      </c>
      <c r="E1173" s="2">
        <f t="shared" si="55"/>
        <v>201.89755400000004</v>
      </c>
      <c r="F1173" s="2">
        <f t="shared" si="56"/>
        <v>176.06613235381454</v>
      </c>
      <c r="I1173" s="1">
        <v>44832</v>
      </c>
      <c r="J1173">
        <v>16858.599610000001</v>
      </c>
    </row>
    <row r="1174" spans="1:10" x14ac:dyDescent="0.25">
      <c r="A1174">
        <v>1172</v>
      </c>
      <c r="B1174" s="1">
        <v>44921</v>
      </c>
      <c r="C1174">
        <v>204478293</v>
      </c>
      <c r="D1174">
        <f t="shared" si="54"/>
        <v>18014.599610000001</v>
      </c>
      <c r="E1174" s="2">
        <f t="shared" si="55"/>
        <v>204.47829300000004</v>
      </c>
      <c r="F1174" s="2">
        <f t="shared" si="56"/>
        <v>178.12075950204658</v>
      </c>
      <c r="I1174" s="1">
        <v>44833</v>
      </c>
      <c r="J1174">
        <v>16818.099610000001</v>
      </c>
    </row>
    <row r="1175" spans="1:10" x14ac:dyDescent="0.25">
      <c r="A1175">
        <v>1173</v>
      </c>
      <c r="B1175" s="1">
        <v>44922</v>
      </c>
      <c r="C1175">
        <v>205287022</v>
      </c>
      <c r="D1175">
        <f t="shared" si="54"/>
        <v>18132.300780000001</v>
      </c>
      <c r="E1175" s="2">
        <f t="shared" si="55"/>
        <v>205.28702200000004</v>
      </c>
      <c r="F1175" s="2">
        <f t="shared" si="56"/>
        <v>179.28453900581314</v>
      </c>
      <c r="I1175" s="1">
        <v>44834</v>
      </c>
      <c r="J1175">
        <v>17094.349610000001</v>
      </c>
    </row>
    <row r="1176" spans="1:10" x14ac:dyDescent="0.25">
      <c r="A1176">
        <v>1174</v>
      </c>
      <c r="B1176" s="1">
        <v>44923</v>
      </c>
      <c r="C1176">
        <v>204696036</v>
      </c>
      <c r="D1176">
        <f t="shared" si="54"/>
        <v>18122.5</v>
      </c>
      <c r="E1176" s="2">
        <f t="shared" si="55"/>
        <v>204.69603600000002</v>
      </c>
      <c r="F1176" s="2">
        <f t="shared" si="56"/>
        <v>179.18763302871091</v>
      </c>
      <c r="I1176" s="1">
        <v>44837</v>
      </c>
      <c r="J1176">
        <v>16887.349610000001</v>
      </c>
    </row>
    <row r="1177" spans="1:10" x14ac:dyDescent="0.25">
      <c r="A1177">
        <v>1175</v>
      </c>
      <c r="B1177" s="1">
        <v>44924</v>
      </c>
      <c r="C1177">
        <v>206053129</v>
      </c>
      <c r="D1177">
        <f t="shared" si="54"/>
        <v>18191</v>
      </c>
      <c r="E1177" s="2">
        <f t="shared" si="55"/>
        <v>206.05312900000001</v>
      </c>
      <c r="F1177" s="2">
        <f t="shared" si="56"/>
        <v>179.86493212444643</v>
      </c>
      <c r="I1177" s="1">
        <v>44838</v>
      </c>
      <c r="J1177">
        <v>17274.300780000001</v>
      </c>
    </row>
    <row r="1178" spans="1:10" x14ac:dyDescent="0.25">
      <c r="A1178">
        <v>1176</v>
      </c>
      <c r="B1178" s="1">
        <v>44925</v>
      </c>
      <c r="C1178">
        <v>204788988</v>
      </c>
      <c r="D1178">
        <f t="shared" si="54"/>
        <v>18105.300780000001</v>
      </c>
      <c r="E1178" s="2">
        <f t="shared" si="55"/>
        <v>204.78898800000002</v>
      </c>
      <c r="F1178" s="2">
        <f t="shared" si="56"/>
        <v>179.01757439873492</v>
      </c>
      <c r="I1178" s="1">
        <v>44840</v>
      </c>
      <c r="J1178">
        <v>17331.800780000001</v>
      </c>
    </row>
    <row r="1179" spans="1:10" x14ac:dyDescent="0.25">
      <c r="A1179">
        <v>1177</v>
      </c>
      <c r="B1179" s="1">
        <v>44928</v>
      </c>
      <c r="C1179">
        <v>205669221</v>
      </c>
      <c r="D1179">
        <f t="shared" si="54"/>
        <v>18197.449219999999</v>
      </c>
      <c r="E1179" s="2">
        <f t="shared" si="55"/>
        <v>205.66922100000002</v>
      </c>
      <c r="F1179" s="2">
        <f t="shared" si="56"/>
        <v>179.92869929049309</v>
      </c>
      <c r="I1179" s="1">
        <v>44841</v>
      </c>
      <c r="J1179">
        <v>17314.650389999999</v>
      </c>
    </row>
    <row r="1180" spans="1:10" x14ac:dyDescent="0.25">
      <c r="A1180">
        <v>1178</v>
      </c>
      <c r="B1180" s="1">
        <v>44929</v>
      </c>
      <c r="C1180">
        <v>206083067</v>
      </c>
      <c r="D1180">
        <f t="shared" si="54"/>
        <v>18232.550780000001</v>
      </c>
      <c r="E1180" s="2">
        <f t="shared" si="55"/>
        <v>206.08306700000006</v>
      </c>
      <c r="F1180" s="2">
        <f t="shared" si="56"/>
        <v>180.27576870431656</v>
      </c>
      <c r="I1180" s="1">
        <v>44844</v>
      </c>
      <c r="J1180">
        <v>17241</v>
      </c>
    </row>
    <row r="1181" spans="1:10" x14ac:dyDescent="0.25">
      <c r="A1181">
        <v>1179</v>
      </c>
      <c r="B1181" s="1">
        <v>44930</v>
      </c>
      <c r="C1181">
        <v>204183174</v>
      </c>
      <c r="D1181">
        <f t="shared" si="54"/>
        <v>18042.949219999999</v>
      </c>
      <c r="E1181" s="2">
        <f t="shared" si="55"/>
        <v>204.18317400000007</v>
      </c>
      <c r="F1181" s="2">
        <f t="shared" si="56"/>
        <v>178.40106848332323</v>
      </c>
      <c r="I1181" s="1">
        <v>44845</v>
      </c>
      <c r="J1181">
        <v>16983.550780000001</v>
      </c>
    </row>
    <row r="1182" spans="1:10" x14ac:dyDescent="0.25">
      <c r="A1182">
        <v>1180</v>
      </c>
      <c r="B1182" s="1">
        <v>44931</v>
      </c>
      <c r="C1182">
        <v>202312597</v>
      </c>
      <c r="D1182">
        <f t="shared" si="54"/>
        <v>17992.150389999999</v>
      </c>
      <c r="E1182" s="2">
        <f t="shared" si="55"/>
        <v>202.31259700000007</v>
      </c>
      <c r="F1182" s="2">
        <f t="shared" si="56"/>
        <v>177.89879108736088</v>
      </c>
      <c r="I1182" s="1">
        <v>44846</v>
      </c>
      <c r="J1182">
        <v>17123.599610000001</v>
      </c>
    </row>
    <row r="1183" spans="1:10" x14ac:dyDescent="0.25">
      <c r="A1183">
        <v>1181</v>
      </c>
      <c r="B1183" s="1">
        <v>44932</v>
      </c>
      <c r="C1183">
        <v>200320387</v>
      </c>
      <c r="D1183">
        <f t="shared" si="54"/>
        <v>17859.449219999999</v>
      </c>
      <c r="E1183" s="2">
        <f t="shared" si="55"/>
        <v>200.32038700000007</v>
      </c>
      <c r="F1183" s="2">
        <f t="shared" si="56"/>
        <v>176.58669791299528</v>
      </c>
      <c r="I1183" s="1">
        <v>44847</v>
      </c>
      <c r="J1183">
        <v>17014.349610000001</v>
      </c>
    </row>
    <row r="1184" spans="1:10" x14ac:dyDescent="0.25">
      <c r="A1184">
        <v>1182</v>
      </c>
      <c r="B1184" s="1">
        <v>44935</v>
      </c>
      <c r="C1184">
        <v>203352585</v>
      </c>
      <c r="D1184">
        <f t="shared" si="54"/>
        <v>18101.199219999999</v>
      </c>
      <c r="E1184" s="2">
        <f t="shared" si="55"/>
        <v>203.35258500000006</v>
      </c>
      <c r="F1184" s="2">
        <f t="shared" si="56"/>
        <v>178.97701990414942</v>
      </c>
      <c r="I1184" s="1">
        <v>44848</v>
      </c>
      <c r="J1184">
        <v>17185.699219999999</v>
      </c>
    </row>
    <row r="1185" spans="1:10" x14ac:dyDescent="0.25">
      <c r="A1185">
        <v>1183</v>
      </c>
      <c r="B1185" s="1">
        <v>44936</v>
      </c>
      <c r="C1185">
        <v>200488180</v>
      </c>
      <c r="D1185">
        <f t="shared" si="54"/>
        <v>17914.150389999999</v>
      </c>
      <c r="E1185" s="2">
        <f t="shared" si="55"/>
        <v>200.48818000000006</v>
      </c>
      <c r="F1185" s="2">
        <f t="shared" si="56"/>
        <v>177.12756000024601</v>
      </c>
      <c r="I1185" s="1">
        <v>44851</v>
      </c>
      <c r="J1185">
        <v>17311.800780000001</v>
      </c>
    </row>
    <row r="1186" spans="1:10" x14ac:dyDescent="0.25">
      <c r="A1186">
        <v>1184</v>
      </c>
      <c r="B1186" s="1">
        <v>44937</v>
      </c>
      <c r="C1186">
        <v>199930508</v>
      </c>
      <c r="D1186">
        <f t="shared" si="54"/>
        <v>17895.699219999999</v>
      </c>
      <c r="E1186" s="2">
        <f t="shared" si="55"/>
        <v>199.93050800000003</v>
      </c>
      <c r="F1186" s="2">
        <f t="shared" si="56"/>
        <v>176.94512261694291</v>
      </c>
      <c r="I1186" s="1">
        <v>44852</v>
      </c>
      <c r="J1186">
        <v>17486.949219999999</v>
      </c>
    </row>
    <row r="1187" spans="1:10" x14ac:dyDescent="0.25">
      <c r="A1187">
        <v>1185</v>
      </c>
      <c r="B1187" s="1">
        <v>44938</v>
      </c>
      <c r="C1187">
        <v>199449672</v>
      </c>
      <c r="D1187">
        <f t="shared" si="54"/>
        <v>17858.199219999999</v>
      </c>
      <c r="E1187" s="2">
        <f t="shared" si="55"/>
        <v>199.44967200000005</v>
      </c>
      <c r="F1187" s="2">
        <f t="shared" si="56"/>
        <v>176.57433844044536</v>
      </c>
      <c r="I1187" s="1">
        <v>44853</v>
      </c>
      <c r="J1187">
        <v>17512.25</v>
      </c>
    </row>
    <row r="1188" spans="1:10" x14ac:dyDescent="0.25">
      <c r="A1188">
        <v>1186</v>
      </c>
      <c r="B1188" s="1">
        <v>44939</v>
      </c>
      <c r="C1188">
        <v>201227521</v>
      </c>
      <c r="D1188">
        <f t="shared" si="54"/>
        <v>17956.599610000001</v>
      </c>
      <c r="E1188" s="2">
        <f t="shared" si="55"/>
        <v>201.22752100000005</v>
      </c>
      <c r="F1188" s="2">
        <f t="shared" si="56"/>
        <v>177.54727997573036</v>
      </c>
      <c r="I1188" s="1">
        <v>44854</v>
      </c>
      <c r="J1188">
        <v>17563.949219999999</v>
      </c>
    </row>
    <row r="1189" spans="1:10" x14ac:dyDescent="0.25">
      <c r="A1189">
        <v>1187</v>
      </c>
      <c r="B1189" s="1">
        <v>44942</v>
      </c>
      <c r="C1189">
        <v>200594457</v>
      </c>
      <c r="D1189">
        <f t="shared" si="54"/>
        <v>17894.849610000001</v>
      </c>
      <c r="E1189" s="2">
        <f t="shared" si="55"/>
        <v>200.59445700000006</v>
      </c>
      <c r="F1189" s="2">
        <f t="shared" si="56"/>
        <v>176.93672203176442</v>
      </c>
      <c r="I1189" s="1">
        <v>44855</v>
      </c>
      <c r="J1189">
        <v>17576.300780000001</v>
      </c>
    </row>
    <row r="1190" spans="1:10" x14ac:dyDescent="0.25">
      <c r="A1190">
        <v>1188</v>
      </c>
      <c r="B1190" s="1">
        <v>44943</v>
      </c>
      <c r="C1190">
        <v>202289903</v>
      </c>
      <c r="D1190">
        <f t="shared" si="54"/>
        <v>18053.300780000001</v>
      </c>
      <c r="E1190" s="2">
        <f t="shared" si="55"/>
        <v>202.28990300000004</v>
      </c>
      <c r="F1190" s="2">
        <f t="shared" si="56"/>
        <v>178.50342034065832</v>
      </c>
      <c r="I1190" s="1">
        <v>44858</v>
      </c>
      <c r="J1190">
        <v>17730.75</v>
      </c>
    </row>
    <row r="1191" spans="1:10" x14ac:dyDescent="0.25">
      <c r="A1191">
        <v>1189</v>
      </c>
      <c r="B1191" s="1">
        <v>44944</v>
      </c>
      <c r="C1191">
        <v>203690269</v>
      </c>
      <c r="D1191">
        <f t="shared" si="54"/>
        <v>18165.349610000001</v>
      </c>
      <c r="E1191" s="2">
        <f t="shared" si="55"/>
        <v>203.69026900000003</v>
      </c>
      <c r="F1191" s="2">
        <f t="shared" si="56"/>
        <v>179.61131189156669</v>
      </c>
      <c r="I1191" s="1">
        <v>44859</v>
      </c>
      <c r="J1191">
        <v>17656.349610000001</v>
      </c>
    </row>
    <row r="1192" spans="1:10" x14ac:dyDescent="0.25">
      <c r="A1192">
        <v>1190</v>
      </c>
      <c r="B1192" s="1">
        <v>44945</v>
      </c>
      <c r="C1192">
        <v>203054768</v>
      </c>
      <c r="D1192">
        <f t="shared" si="54"/>
        <v>18107.849610000001</v>
      </c>
      <c r="E1192" s="2">
        <f t="shared" si="55"/>
        <v>203.05476800000002</v>
      </c>
      <c r="F1192" s="2">
        <f t="shared" si="56"/>
        <v>179.04277615427046</v>
      </c>
      <c r="I1192" s="1">
        <v>44861</v>
      </c>
      <c r="J1192">
        <v>17736.949219999999</v>
      </c>
    </row>
    <row r="1193" spans="1:10" x14ac:dyDescent="0.25">
      <c r="A1193">
        <v>1191</v>
      </c>
      <c r="B1193" s="1">
        <v>44946</v>
      </c>
      <c r="C1193">
        <v>201704822</v>
      </c>
      <c r="D1193">
        <f t="shared" si="54"/>
        <v>18027.650389999999</v>
      </c>
      <c r="E1193" s="2">
        <f t="shared" si="55"/>
        <v>201.70482200000004</v>
      </c>
      <c r="F1193" s="2">
        <f t="shared" si="56"/>
        <v>178.24980010777858</v>
      </c>
      <c r="I1193" s="1">
        <v>44862</v>
      </c>
      <c r="J1193">
        <v>17786.800780000001</v>
      </c>
    </row>
    <row r="1194" spans="1:10" x14ac:dyDescent="0.25">
      <c r="A1194">
        <v>1192</v>
      </c>
      <c r="B1194" s="1">
        <v>44949</v>
      </c>
      <c r="C1194">
        <v>203531468</v>
      </c>
      <c r="D1194">
        <f t="shared" si="54"/>
        <v>18118.550780000001</v>
      </c>
      <c r="E1194" s="2">
        <f t="shared" si="55"/>
        <v>203.53146800000005</v>
      </c>
      <c r="F1194" s="2">
        <f t="shared" si="56"/>
        <v>179.14858480776405</v>
      </c>
      <c r="I1194" s="1">
        <v>44865</v>
      </c>
      <c r="J1194">
        <v>18012.199219999999</v>
      </c>
    </row>
    <row r="1195" spans="1:10" x14ac:dyDescent="0.25">
      <c r="A1195">
        <v>1193</v>
      </c>
      <c r="B1195" s="1">
        <v>44950</v>
      </c>
      <c r="C1195">
        <v>203976769</v>
      </c>
      <c r="D1195">
        <f t="shared" si="54"/>
        <v>18118.300780000001</v>
      </c>
      <c r="E1195" s="2">
        <f t="shared" si="55"/>
        <v>203.97676900000008</v>
      </c>
      <c r="F1195" s="2">
        <f t="shared" si="56"/>
        <v>179.14611291325409</v>
      </c>
      <c r="I1195" s="1">
        <v>44866</v>
      </c>
      <c r="J1195">
        <v>18145.400389999999</v>
      </c>
    </row>
    <row r="1196" spans="1:10" x14ac:dyDescent="0.25">
      <c r="A1196">
        <v>1194</v>
      </c>
      <c r="B1196" s="1">
        <v>44951</v>
      </c>
      <c r="C1196">
        <v>201108295</v>
      </c>
      <c r="D1196">
        <f t="shared" si="54"/>
        <v>17891.949219999999</v>
      </c>
      <c r="E1196" s="2">
        <f t="shared" si="55"/>
        <v>201.10829500000008</v>
      </c>
      <c r="F1196" s="2">
        <f t="shared" si="56"/>
        <v>176.90804419929316</v>
      </c>
      <c r="I1196" s="1">
        <v>44867</v>
      </c>
      <c r="J1196">
        <v>18082.849610000001</v>
      </c>
    </row>
    <row r="1197" spans="1:10" x14ac:dyDescent="0.25">
      <c r="A1197">
        <v>1195</v>
      </c>
      <c r="B1197" s="1">
        <v>44953</v>
      </c>
      <c r="C1197">
        <v>197207851</v>
      </c>
      <c r="D1197">
        <f t="shared" si="54"/>
        <v>17604.349610000001</v>
      </c>
      <c r="E1197" s="2">
        <f t="shared" si="55"/>
        <v>197.20785100000009</v>
      </c>
      <c r="F1197" s="2">
        <f t="shared" si="56"/>
        <v>174.0643806111635</v>
      </c>
      <c r="I1197" s="1">
        <v>44868</v>
      </c>
      <c r="J1197">
        <v>18052.699219999999</v>
      </c>
    </row>
    <row r="1198" spans="1:10" x14ac:dyDescent="0.25">
      <c r="A1198">
        <v>1196</v>
      </c>
      <c r="B1198" s="1">
        <v>44956</v>
      </c>
      <c r="C1198">
        <v>197822616</v>
      </c>
      <c r="D1198">
        <f t="shared" si="54"/>
        <v>17648.949219999999</v>
      </c>
      <c r="E1198" s="2">
        <f t="shared" si="55"/>
        <v>197.8226160000001</v>
      </c>
      <c r="F1198" s="2">
        <f t="shared" si="56"/>
        <v>174.5053627355891</v>
      </c>
      <c r="I1198" s="1">
        <v>44869</v>
      </c>
      <c r="J1198">
        <v>18117.150389999999</v>
      </c>
    </row>
    <row r="1199" spans="1:10" x14ac:dyDescent="0.25">
      <c r="A1199">
        <v>1197</v>
      </c>
      <c r="B1199" s="1">
        <v>44957</v>
      </c>
      <c r="C1199">
        <v>197536108</v>
      </c>
      <c r="D1199">
        <f t="shared" si="54"/>
        <v>17662.150389999999</v>
      </c>
      <c r="E1199" s="2">
        <f t="shared" si="55"/>
        <v>197.5361080000001</v>
      </c>
      <c r="F1199" s="2">
        <f t="shared" si="56"/>
        <v>174.63589033418253</v>
      </c>
      <c r="I1199" s="1">
        <v>44872</v>
      </c>
      <c r="J1199">
        <v>18202.800780000001</v>
      </c>
    </row>
    <row r="1200" spans="1:10" x14ac:dyDescent="0.25">
      <c r="A1200">
        <v>1198</v>
      </c>
      <c r="B1200" s="1">
        <v>44958</v>
      </c>
      <c r="C1200">
        <v>197661935</v>
      </c>
      <c r="D1200">
        <f t="shared" si="54"/>
        <v>17616.300780000001</v>
      </c>
      <c r="E1200" s="2">
        <f t="shared" si="55"/>
        <v>197.66193500000011</v>
      </c>
      <c r="F1200" s="2">
        <f t="shared" si="56"/>
        <v>174.18254873720699</v>
      </c>
      <c r="I1200" s="1">
        <v>44874</v>
      </c>
      <c r="J1200">
        <v>18157</v>
      </c>
    </row>
    <row r="1201" spans="1:10" x14ac:dyDescent="0.25">
      <c r="A1201">
        <v>1199</v>
      </c>
      <c r="B1201" s="1">
        <v>44959</v>
      </c>
      <c r="C1201">
        <v>198298107</v>
      </c>
      <c r="D1201">
        <f t="shared" si="54"/>
        <v>17610.400389999999</v>
      </c>
      <c r="E1201" s="2">
        <f t="shared" si="55"/>
        <v>198.29810700000013</v>
      </c>
      <c r="F1201" s="2">
        <f t="shared" si="56"/>
        <v>174.1242081706159</v>
      </c>
      <c r="I1201" s="1">
        <v>44875</v>
      </c>
      <c r="J1201">
        <v>18028.199219999999</v>
      </c>
    </row>
    <row r="1202" spans="1:10" x14ac:dyDescent="0.25">
      <c r="A1202">
        <v>1200</v>
      </c>
      <c r="B1202" s="1">
        <v>44960</v>
      </c>
      <c r="C1202">
        <v>202090361</v>
      </c>
      <c r="D1202">
        <f t="shared" si="54"/>
        <v>17854.050780000001</v>
      </c>
      <c r="E1202" s="2">
        <f t="shared" si="55"/>
        <v>202.09036100000012</v>
      </c>
      <c r="F1202" s="2">
        <f t="shared" si="56"/>
        <v>176.53332041620138</v>
      </c>
      <c r="I1202" s="1">
        <v>44876</v>
      </c>
      <c r="J1202">
        <v>18349.699219999999</v>
      </c>
    </row>
    <row r="1203" spans="1:10" x14ac:dyDescent="0.25">
      <c r="A1203">
        <v>1201</v>
      </c>
      <c r="B1203" s="1">
        <v>44963</v>
      </c>
      <c r="C1203">
        <v>201170217</v>
      </c>
      <c r="D1203">
        <f t="shared" si="54"/>
        <v>17764.599610000001</v>
      </c>
      <c r="E1203" s="2">
        <f t="shared" si="55"/>
        <v>201.17021700000012</v>
      </c>
      <c r="F1203" s="2">
        <f t="shared" si="56"/>
        <v>175.64886499206293</v>
      </c>
      <c r="I1203" s="1">
        <v>44879</v>
      </c>
      <c r="J1203">
        <v>18329.150389999999</v>
      </c>
    </row>
    <row r="1204" spans="1:10" x14ac:dyDescent="0.25">
      <c r="A1204">
        <v>1202</v>
      </c>
      <c r="B1204" s="1">
        <v>44964</v>
      </c>
      <c r="C1204">
        <v>200876036</v>
      </c>
      <c r="D1204">
        <f t="shared" si="54"/>
        <v>17721.5</v>
      </c>
      <c r="E1204" s="2">
        <f t="shared" si="55"/>
        <v>200.87603600000011</v>
      </c>
      <c r="F1204" s="2">
        <f t="shared" si="56"/>
        <v>175.22271423469718</v>
      </c>
      <c r="I1204" s="1">
        <v>44880</v>
      </c>
      <c r="J1204">
        <v>18403.400389999999</v>
      </c>
    </row>
    <row r="1205" spans="1:10" x14ac:dyDescent="0.25">
      <c r="A1205">
        <v>1203</v>
      </c>
      <c r="B1205" s="1">
        <v>44965</v>
      </c>
      <c r="C1205">
        <v>202134068</v>
      </c>
      <c r="D1205">
        <f t="shared" si="54"/>
        <v>17871.699219999999</v>
      </c>
      <c r="E1205" s="2">
        <f t="shared" si="55"/>
        <v>202.13406800000013</v>
      </c>
      <c r="F1205" s="2">
        <f t="shared" si="56"/>
        <v>176.70782074398443</v>
      </c>
      <c r="I1205" s="1">
        <v>44881</v>
      </c>
      <c r="J1205">
        <v>18409.650389999999</v>
      </c>
    </row>
    <row r="1206" spans="1:10" x14ac:dyDescent="0.25">
      <c r="A1206">
        <v>1204</v>
      </c>
      <c r="B1206" s="1">
        <v>44966</v>
      </c>
      <c r="C1206">
        <v>202582022</v>
      </c>
      <c r="D1206">
        <f t="shared" si="54"/>
        <v>17893.449219999999</v>
      </c>
      <c r="E1206" s="2">
        <f t="shared" si="55"/>
        <v>202.58202200000011</v>
      </c>
      <c r="F1206" s="2">
        <f t="shared" si="56"/>
        <v>176.92287556635299</v>
      </c>
      <c r="I1206" s="1">
        <v>44882</v>
      </c>
      <c r="J1206">
        <v>18343.900389999999</v>
      </c>
    </row>
    <row r="1207" spans="1:10" x14ac:dyDescent="0.25">
      <c r="A1207">
        <v>1205</v>
      </c>
      <c r="B1207" s="1">
        <v>44967</v>
      </c>
      <c r="C1207">
        <v>202448169</v>
      </c>
      <c r="D1207">
        <f t="shared" si="54"/>
        <v>17856.5</v>
      </c>
      <c r="E1207" s="2">
        <f t="shared" si="55"/>
        <v>202.44816900000009</v>
      </c>
      <c r="F1207" s="2">
        <f t="shared" si="56"/>
        <v>176.55753727008829</v>
      </c>
      <c r="I1207" s="1">
        <v>44883</v>
      </c>
      <c r="J1207">
        <v>18307.650389999999</v>
      </c>
    </row>
    <row r="1208" spans="1:10" x14ac:dyDescent="0.25">
      <c r="A1208">
        <v>1206</v>
      </c>
      <c r="B1208" s="1">
        <v>44970</v>
      </c>
      <c r="C1208">
        <v>200750524</v>
      </c>
      <c r="D1208">
        <f t="shared" si="54"/>
        <v>17770.900389999999</v>
      </c>
      <c r="E1208" s="2">
        <f t="shared" si="55"/>
        <v>200.7505240000001</v>
      </c>
      <c r="F1208" s="2">
        <f t="shared" si="56"/>
        <v>175.71116444602532</v>
      </c>
      <c r="I1208" s="1">
        <v>44886</v>
      </c>
      <c r="J1208">
        <v>18159.949219999999</v>
      </c>
    </row>
    <row r="1209" spans="1:10" x14ac:dyDescent="0.25">
      <c r="A1209">
        <v>1207</v>
      </c>
      <c r="B1209" s="1">
        <v>44971</v>
      </c>
      <c r="C1209">
        <v>202845211</v>
      </c>
      <c r="D1209">
        <f t="shared" si="54"/>
        <v>17929.849610000001</v>
      </c>
      <c r="E1209" s="2">
        <f t="shared" si="55"/>
        <v>202.84521100000012</v>
      </c>
      <c r="F1209" s="2">
        <f t="shared" si="56"/>
        <v>177.28278726316205</v>
      </c>
      <c r="I1209" s="1">
        <v>44887</v>
      </c>
      <c r="J1209">
        <v>18244.199219999999</v>
      </c>
    </row>
    <row r="1210" spans="1:10" x14ac:dyDescent="0.25">
      <c r="A1210">
        <v>1208</v>
      </c>
      <c r="B1210" s="1">
        <v>44972</v>
      </c>
      <c r="C1210">
        <v>203467234</v>
      </c>
      <c r="D1210">
        <f t="shared" si="54"/>
        <v>18015.849610000001</v>
      </c>
      <c r="E1210" s="2">
        <f t="shared" si="55"/>
        <v>203.46723400000013</v>
      </c>
      <c r="F1210" s="2">
        <f t="shared" si="56"/>
        <v>178.13311897459639</v>
      </c>
      <c r="I1210" s="1">
        <v>44888</v>
      </c>
      <c r="J1210">
        <v>18267.25</v>
      </c>
    </row>
    <row r="1211" spans="1:10" x14ac:dyDescent="0.25">
      <c r="A1211">
        <v>1209</v>
      </c>
      <c r="B1211" s="1">
        <v>44973</v>
      </c>
      <c r="C1211">
        <v>203102603</v>
      </c>
      <c r="D1211">
        <f t="shared" si="54"/>
        <v>18035.849610000001</v>
      </c>
      <c r="E1211" s="2">
        <f t="shared" si="55"/>
        <v>203.10260300000013</v>
      </c>
      <c r="F1211" s="2">
        <f t="shared" si="56"/>
        <v>178.33087053539506</v>
      </c>
      <c r="I1211" s="1">
        <v>44889</v>
      </c>
      <c r="J1211">
        <v>18484.099610000001</v>
      </c>
    </row>
    <row r="1212" spans="1:10" x14ac:dyDescent="0.25">
      <c r="A1212">
        <v>1210</v>
      </c>
      <c r="B1212" s="1">
        <v>44974</v>
      </c>
      <c r="C1212">
        <v>201620362</v>
      </c>
      <c r="D1212">
        <f t="shared" si="54"/>
        <v>17944.199219999999</v>
      </c>
      <c r="E1212" s="2">
        <f t="shared" si="55"/>
        <v>201.62036200000011</v>
      </c>
      <c r="F1212" s="2">
        <f t="shared" si="56"/>
        <v>177.42467015187961</v>
      </c>
      <c r="I1212" s="1">
        <v>44890</v>
      </c>
      <c r="J1212">
        <v>18512.75</v>
      </c>
    </row>
    <row r="1213" spans="1:10" x14ac:dyDescent="0.25">
      <c r="A1213">
        <v>1211</v>
      </c>
      <c r="B1213" s="1">
        <v>44977</v>
      </c>
      <c r="C1213">
        <v>200313289</v>
      </c>
      <c r="D1213">
        <f t="shared" si="54"/>
        <v>17844.599610000001</v>
      </c>
      <c r="E1213" s="2">
        <f t="shared" si="55"/>
        <v>200.31328900000011</v>
      </c>
      <c r="F1213" s="2">
        <f t="shared" si="56"/>
        <v>176.43987123525761</v>
      </c>
      <c r="I1213" s="1">
        <v>44893</v>
      </c>
      <c r="J1213">
        <v>18562.75</v>
      </c>
    </row>
    <row r="1214" spans="1:10" x14ac:dyDescent="0.25">
      <c r="A1214">
        <v>1212</v>
      </c>
      <c r="B1214" s="1">
        <v>44978</v>
      </c>
      <c r="C1214">
        <v>200360799</v>
      </c>
      <c r="D1214">
        <f t="shared" si="54"/>
        <v>17826.699219999999</v>
      </c>
      <c r="E1214" s="2">
        <f t="shared" si="55"/>
        <v>200.3607990000001</v>
      </c>
      <c r="F1214" s="2">
        <f t="shared" si="56"/>
        <v>176.26287973218734</v>
      </c>
      <c r="I1214" s="1">
        <v>44894</v>
      </c>
      <c r="J1214">
        <v>18618.050780000001</v>
      </c>
    </row>
    <row r="1215" spans="1:10" x14ac:dyDescent="0.25">
      <c r="A1215">
        <v>1213</v>
      </c>
      <c r="B1215" s="1">
        <v>44979</v>
      </c>
      <c r="C1215">
        <v>197138142</v>
      </c>
      <c r="D1215">
        <f t="shared" si="54"/>
        <v>17554.300780000001</v>
      </c>
      <c r="E1215" s="2">
        <f t="shared" si="55"/>
        <v>197.1381420000001</v>
      </c>
      <c r="F1215" s="2">
        <f t="shared" si="56"/>
        <v>173.56951889873099</v>
      </c>
      <c r="I1215" s="1">
        <v>44895</v>
      </c>
      <c r="J1215">
        <v>18758.349610000001</v>
      </c>
    </row>
    <row r="1216" spans="1:10" x14ac:dyDescent="0.25">
      <c r="A1216">
        <v>1214</v>
      </c>
      <c r="B1216" s="1">
        <v>44980</v>
      </c>
      <c r="C1216">
        <v>196662584</v>
      </c>
      <c r="D1216">
        <f t="shared" si="54"/>
        <v>17511.25</v>
      </c>
      <c r="E1216" s="2">
        <f t="shared" si="55"/>
        <v>196.66258400000009</v>
      </c>
      <c r="F1216" s="2">
        <f t="shared" si="56"/>
        <v>173.14385095180094</v>
      </c>
      <c r="I1216" s="1">
        <v>44896</v>
      </c>
      <c r="J1216">
        <v>18812.5</v>
      </c>
    </row>
    <row r="1217" spans="1:10" x14ac:dyDescent="0.25">
      <c r="A1217">
        <v>1215</v>
      </c>
      <c r="B1217" s="1">
        <v>44981</v>
      </c>
      <c r="C1217">
        <v>196209388</v>
      </c>
      <c r="D1217">
        <f t="shared" si="54"/>
        <v>17465.800780000001</v>
      </c>
      <c r="E1217" s="2">
        <f t="shared" si="55"/>
        <v>196.2093880000001</v>
      </c>
      <c r="F1217" s="2">
        <f t="shared" si="56"/>
        <v>172.69446824219682</v>
      </c>
      <c r="I1217" s="1">
        <v>44897</v>
      </c>
      <c r="J1217">
        <v>18696.099610000001</v>
      </c>
    </row>
    <row r="1218" spans="1:10" x14ac:dyDescent="0.25">
      <c r="A1218">
        <v>1216</v>
      </c>
      <c r="B1218" s="1">
        <v>44984</v>
      </c>
      <c r="C1218">
        <v>195810322</v>
      </c>
      <c r="D1218">
        <f t="shared" si="54"/>
        <v>17392.699219999999</v>
      </c>
      <c r="E1218" s="2">
        <f t="shared" si="55"/>
        <v>195.8103220000001</v>
      </c>
      <c r="F1218" s="2">
        <f t="shared" si="56"/>
        <v>171.97167086285583</v>
      </c>
      <c r="I1218" s="1">
        <v>44900</v>
      </c>
      <c r="J1218">
        <v>18701.050780000001</v>
      </c>
    </row>
    <row r="1219" spans="1:10" x14ac:dyDescent="0.25">
      <c r="A1219">
        <v>1217</v>
      </c>
      <c r="B1219" s="1">
        <v>44985</v>
      </c>
      <c r="C1219">
        <v>194584686</v>
      </c>
      <c r="D1219">
        <f t="shared" ref="D1219:D1239" si="57">VLOOKUP(B1219,$I$3:$J$1353,2,FALSE)</f>
        <v>17303.949219999999</v>
      </c>
      <c r="E1219" s="2">
        <f t="shared" si="55"/>
        <v>194.58468600000012</v>
      </c>
      <c r="F1219" s="2">
        <f t="shared" si="56"/>
        <v>171.09414831181164</v>
      </c>
      <c r="I1219" s="1">
        <v>44901</v>
      </c>
      <c r="J1219">
        <v>18642.75</v>
      </c>
    </row>
    <row r="1220" spans="1:10" x14ac:dyDescent="0.25">
      <c r="A1220">
        <v>1218</v>
      </c>
      <c r="B1220" s="1">
        <v>44986</v>
      </c>
      <c r="C1220">
        <v>196226306</v>
      </c>
      <c r="D1220">
        <f t="shared" si="57"/>
        <v>17450.900389999999</v>
      </c>
      <c r="E1220" s="2">
        <f t="shared" ref="E1220:E1240" si="58">+C1220/C1219*E1219</f>
        <v>196.22630600000011</v>
      </c>
      <c r="F1220" s="2">
        <f t="shared" ref="F1220:F1240" si="59">+D1220/D1219*F1219</f>
        <v>172.54713947324632</v>
      </c>
      <c r="I1220" s="1">
        <v>44902</v>
      </c>
      <c r="J1220">
        <v>18560.5</v>
      </c>
    </row>
    <row r="1221" spans="1:10" x14ac:dyDescent="0.25">
      <c r="A1221">
        <v>1219</v>
      </c>
      <c r="B1221" s="1">
        <v>44987</v>
      </c>
      <c r="C1221">
        <v>194472553</v>
      </c>
      <c r="D1221">
        <f t="shared" si="57"/>
        <v>17321.900389999999</v>
      </c>
      <c r="E1221" s="2">
        <f t="shared" si="58"/>
        <v>194.47255300000012</v>
      </c>
      <c r="F1221" s="2">
        <f t="shared" si="59"/>
        <v>171.2716419060948</v>
      </c>
      <c r="I1221" s="1">
        <v>44903</v>
      </c>
      <c r="J1221">
        <v>18609.349610000001</v>
      </c>
    </row>
    <row r="1222" spans="1:10" x14ac:dyDescent="0.25">
      <c r="A1222">
        <v>1220</v>
      </c>
      <c r="B1222" s="1">
        <v>44988</v>
      </c>
      <c r="C1222">
        <v>198146353</v>
      </c>
      <c r="D1222">
        <f t="shared" si="57"/>
        <v>17594.349610000001</v>
      </c>
      <c r="E1222" s="2">
        <f t="shared" si="58"/>
        <v>198.14635300000015</v>
      </c>
      <c r="F1222" s="2">
        <f t="shared" si="59"/>
        <v>173.96550483076408</v>
      </c>
      <c r="I1222" s="1">
        <v>44904</v>
      </c>
      <c r="J1222">
        <v>18496.599610000001</v>
      </c>
    </row>
    <row r="1223" spans="1:10" x14ac:dyDescent="0.25">
      <c r="A1223">
        <v>1221</v>
      </c>
      <c r="B1223" s="1">
        <v>44991</v>
      </c>
      <c r="C1223">
        <v>199429534</v>
      </c>
      <c r="D1223">
        <f t="shared" si="57"/>
        <v>17711.449219999999</v>
      </c>
      <c r="E1223" s="2">
        <f t="shared" si="58"/>
        <v>199.42953400000016</v>
      </c>
      <c r="F1223" s="2">
        <f t="shared" si="59"/>
        <v>175.12333636308495</v>
      </c>
      <c r="I1223" s="1">
        <v>44907</v>
      </c>
      <c r="J1223">
        <v>18497.150389999999</v>
      </c>
    </row>
    <row r="1224" spans="1:10" x14ac:dyDescent="0.25">
      <c r="A1224">
        <v>1222</v>
      </c>
      <c r="B1224" s="1">
        <v>44993</v>
      </c>
      <c r="C1224">
        <v>199392821</v>
      </c>
      <c r="D1224">
        <f t="shared" si="57"/>
        <v>17754.400389999999</v>
      </c>
      <c r="E1224" s="2">
        <f t="shared" si="58"/>
        <v>199.39282100000014</v>
      </c>
      <c r="F1224" s="2">
        <f t="shared" si="59"/>
        <v>175.54801940836643</v>
      </c>
      <c r="I1224" s="1">
        <v>44908</v>
      </c>
      <c r="J1224">
        <v>18608</v>
      </c>
    </row>
    <row r="1225" spans="1:10" x14ac:dyDescent="0.25">
      <c r="A1225">
        <v>1223</v>
      </c>
      <c r="B1225" s="1">
        <v>44994</v>
      </c>
      <c r="C1225">
        <v>197489808</v>
      </c>
      <c r="D1225">
        <f t="shared" si="57"/>
        <v>17589.599610000001</v>
      </c>
      <c r="E1225" s="2">
        <f t="shared" si="58"/>
        <v>197.48980800000015</v>
      </c>
      <c r="F1225" s="2">
        <f t="shared" si="59"/>
        <v>173.9185388350744</v>
      </c>
      <c r="I1225" s="1">
        <v>44909</v>
      </c>
      <c r="J1225">
        <v>18660.300780000001</v>
      </c>
    </row>
    <row r="1226" spans="1:10" x14ac:dyDescent="0.25">
      <c r="A1226">
        <v>1224</v>
      </c>
      <c r="B1226" s="1">
        <v>44995</v>
      </c>
      <c r="C1226">
        <v>195235765</v>
      </c>
      <c r="D1226">
        <f t="shared" si="57"/>
        <v>17412.900389999999</v>
      </c>
      <c r="E1226" s="2">
        <f t="shared" si="58"/>
        <v>195.23576500000013</v>
      </c>
      <c r="F1226" s="2">
        <f t="shared" si="59"/>
        <v>172.17141150772886</v>
      </c>
      <c r="I1226" s="1">
        <v>44910</v>
      </c>
      <c r="J1226">
        <v>18414.900389999999</v>
      </c>
    </row>
    <row r="1227" spans="1:10" x14ac:dyDescent="0.25">
      <c r="A1227">
        <v>1225</v>
      </c>
      <c r="B1227" s="1">
        <v>44998</v>
      </c>
      <c r="C1227">
        <v>192292288</v>
      </c>
      <c r="D1227">
        <f t="shared" si="57"/>
        <v>17154.300780000001</v>
      </c>
      <c r="E1227" s="2">
        <f t="shared" si="58"/>
        <v>192.29228800000013</v>
      </c>
      <c r="F1227" s="2">
        <f t="shared" si="59"/>
        <v>169.6144876827573</v>
      </c>
      <c r="I1227" s="1">
        <v>44911</v>
      </c>
      <c r="J1227">
        <v>18269</v>
      </c>
    </row>
    <row r="1228" spans="1:10" x14ac:dyDescent="0.25">
      <c r="A1228">
        <v>1226</v>
      </c>
      <c r="B1228" s="1">
        <v>44999</v>
      </c>
      <c r="C1228">
        <v>191160897</v>
      </c>
      <c r="D1228">
        <f t="shared" si="57"/>
        <v>17043.300780000001</v>
      </c>
      <c r="E1228" s="2">
        <f t="shared" si="58"/>
        <v>191.16089700000012</v>
      </c>
      <c r="F1228" s="2">
        <f t="shared" si="59"/>
        <v>168.51696652032459</v>
      </c>
      <c r="I1228" s="1">
        <v>44914</v>
      </c>
      <c r="J1228">
        <v>18420.449219999999</v>
      </c>
    </row>
    <row r="1229" spans="1:10" x14ac:dyDescent="0.25">
      <c r="A1229">
        <v>1227</v>
      </c>
      <c r="B1229" s="1">
        <v>45000</v>
      </c>
      <c r="C1229">
        <v>189057434</v>
      </c>
      <c r="D1229">
        <f t="shared" si="57"/>
        <v>16972.150389999999</v>
      </c>
      <c r="E1229" s="2">
        <f t="shared" si="58"/>
        <v>189.05743400000011</v>
      </c>
      <c r="F1229" s="2">
        <f t="shared" si="59"/>
        <v>167.8134614866278</v>
      </c>
      <c r="I1229" s="1">
        <v>44915</v>
      </c>
      <c r="J1229">
        <v>18385.300780000001</v>
      </c>
    </row>
    <row r="1230" spans="1:10" x14ac:dyDescent="0.25">
      <c r="A1230">
        <v>1228</v>
      </c>
      <c r="B1230" s="1">
        <v>45001</v>
      </c>
      <c r="C1230">
        <v>189347269</v>
      </c>
      <c r="D1230">
        <f t="shared" si="57"/>
        <v>16985.599610000001</v>
      </c>
      <c r="E1230" s="2">
        <f t="shared" si="58"/>
        <v>189.34726900000013</v>
      </c>
      <c r="F1230" s="2">
        <f t="shared" si="59"/>
        <v>167.94644169895409</v>
      </c>
      <c r="I1230" s="1">
        <v>44916</v>
      </c>
      <c r="J1230">
        <v>18199.099610000001</v>
      </c>
    </row>
    <row r="1231" spans="1:10" x14ac:dyDescent="0.25">
      <c r="A1231">
        <v>1229</v>
      </c>
      <c r="B1231" s="1">
        <v>45002</v>
      </c>
      <c r="C1231">
        <v>190764220</v>
      </c>
      <c r="D1231">
        <f t="shared" si="57"/>
        <v>17100.050780000001</v>
      </c>
      <c r="E1231" s="2">
        <f t="shared" si="58"/>
        <v>190.76422000000011</v>
      </c>
      <c r="F1231" s="2">
        <f t="shared" si="59"/>
        <v>169.07808657409089</v>
      </c>
      <c r="I1231" s="1">
        <v>44917</v>
      </c>
      <c r="J1231">
        <v>18127.349610000001</v>
      </c>
    </row>
    <row r="1232" spans="1:10" x14ac:dyDescent="0.25">
      <c r="A1232">
        <v>1230</v>
      </c>
      <c r="B1232" s="1">
        <v>45005</v>
      </c>
      <c r="C1232">
        <v>189670417</v>
      </c>
      <c r="D1232">
        <f t="shared" si="57"/>
        <v>16988.400389999999</v>
      </c>
      <c r="E1232" s="2">
        <f t="shared" si="58"/>
        <v>189.6704170000001</v>
      </c>
      <c r="F1232" s="2">
        <f t="shared" si="59"/>
        <v>167.97413462977676</v>
      </c>
      <c r="I1232" s="1">
        <v>44918</v>
      </c>
      <c r="J1232">
        <v>17806.800780000001</v>
      </c>
    </row>
    <row r="1233" spans="1:10" x14ac:dyDescent="0.25">
      <c r="A1233">
        <v>1231</v>
      </c>
      <c r="B1233" s="1">
        <v>45006</v>
      </c>
      <c r="C1233">
        <v>190825075</v>
      </c>
      <c r="D1233">
        <f t="shared" si="57"/>
        <v>17107.5</v>
      </c>
      <c r="E1233" s="2">
        <f t="shared" si="58"/>
        <v>190.82507500000008</v>
      </c>
      <c r="F1233" s="2">
        <f t="shared" si="59"/>
        <v>169.15174131817753</v>
      </c>
      <c r="I1233" s="1">
        <v>44921</v>
      </c>
      <c r="J1233">
        <v>18014.599610000001</v>
      </c>
    </row>
    <row r="1234" spans="1:10" x14ac:dyDescent="0.25">
      <c r="A1234">
        <v>1232</v>
      </c>
      <c r="B1234" s="1">
        <v>45007</v>
      </c>
      <c r="C1234">
        <v>191622539</v>
      </c>
      <c r="D1234">
        <f t="shared" si="57"/>
        <v>17151.900389999999</v>
      </c>
      <c r="E1234" s="2">
        <f t="shared" si="58"/>
        <v>191.62253900000007</v>
      </c>
      <c r="F1234" s="2">
        <f t="shared" si="59"/>
        <v>169.59075363930606</v>
      </c>
      <c r="I1234" s="1">
        <v>44922</v>
      </c>
      <c r="J1234">
        <v>18132.300780000001</v>
      </c>
    </row>
    <row r="1235" spans="1:10" x14ac:dyDescent="0.25">
      <c r="A1235">
        <v>1233</v>
      </c>
      <c r="B1235" s="1">
        <v>45008</v>
      </c>
      <c r="C1235">
        <v>190725603</v>
      </c>
      <c r="D1235">
        <f t="shared" si="57"/>
        <v>17076.900389999999</v>
      </c>
      <c r="E1235" s="2">
        <f t="shared" si="58"/>
        <v>190.72560300000006</v>
      </c>
      <c r="F1235" s="2">
        <f t="shared" si="59"/>
        <v>168.84918528631098</v>
      </c>
      <c r="I1235" s="1">
        <v>44923</v>
      </c>
      <c r="J1235">
        <v>18122.5</v>
      </c>
    </row>
    <row r="1236" spans="1:10" x14ac:dyDescent="0.25">
      <c r="A1236">
        <v>1234</v>
      </c>
      <c r="B1236" s="1">
        <v>45009</v>
      </c>
      <c r="C1236">
        <v>189394735</v>
      </c>
      <c r="D1236">
        <f t="shared" si="57"/>
        <v>16945.050780000001</v>
      </c>
      <c r="E1236" s="2">
        <f t="shared" si="58"/>
        <v>189.39473500000005</v>
      </c>
      <c r="F1236" s="2">
        <f t="shared" si="59"/>
        <v>167.5455119779011</v>
      </c>
      <c r="I1236" s="1">
        <v>44924</v>
      </c>
      <c r="J1236">
        <v>18191</v>
      </c>
    </row>
    <row r="1237" spans="1:10" x14ac:dyDescent="0.25">
      <c r="A1237">
        <v>1235</v>
      </c>
      <c r="B1237" s="1">
        <v>45012</v>
      </c>
      <c r="C1237">
        <v>189946474</v>
      </c>
      <c r="D1237">
        <f t="shared" si="57"/>
        <v>16985.699219999999</v>
      </c>
      <c r="E1237" s="2">
        <f t="shared" si="58"/>
        <v>189.94647400000005</v>
      </c>
      <c r="F1237" s="2">
        <f t="shared" si="59"/>
        <v>167.94742660060268</v>
      </c>
      <c r="I1237" s="1">
        <v>44925</v>
      </c>
      <c r="J1237">
        <v>18105.300780000001</v>
      </c>
    </row>
    <row r="1238" spans="1:10" x14ac:dyDescent="0.25">
      <c r="A1238">
        <v>1236</v>
      </c>
      <c r="B1238" s="1">
        <v>45013</v>
      </c>
      <c r="C1238">
        <v>189616704</v>
      </c>
      <c r="D1238">
        <f t="shared" si="57"/>
        <v>16951.699219999999</v>
      </c>
      <c r="E1238" s="2">
        <f t="shared" si="58"/>
        <v>189.61670400000006</v>
      </c>
      <c r="F1238" s="2">
        <f t="shared" si="59"/>
        <v>167.61124894724492</v>
      </c>
      <c r="I1238" s="1">
        <v>44928</v>
      </c>
      <c r="J1238">
        <v>18197.449219999999</v>
      </c>
    </row>
    <row r="1239" spans="1:10" x14ac:dyDescent="0.25">
      <c r="A1239">
        <v>1237</v>
      </c>
      <c r="B1239" s="1">
        <v>45014</v>
      </c>
      <c r="C1239">
        <v>190802294</v>
      </c>
      <c r="D1239">
        <f t="shared" si="57"/>
        <v>17080.699219999999</v>
      </c>
      <c r="E1239" s="2">
        <f t="shared" si="58"/>
        <v>190.80229400000005</v>
      </c>
      <c r="F1239" s="2">
        <f t="shared" si="59"/>
        <v>168.88674651439646</v>
      </c>
      <c r="I1239" s="1">
        <v>44929</v>
      </c>
      <c r="J1239">
        <v>18232.550780000001</v>
      </c>
    </row>
    <row r="1240" spans="1:10" x14ac:dyDescent="0.25">
      <c r="C1240">
        <f>+C1239/C2</f>
        <v>1.9080229399999999</v>
      </c>
      <c r="D1240">
        <f>+D1239/D2</f>
        <v>1.6888674651439639</v>
      </c>
      <c r="I1240" s="1">
        <v>44930</v>
      </c>
      <c r="J1240">
        <v>18042.949219999999</v>
      </c>
    </row>
    <row r="1241" spans="1:10" x14ac:dyDescent="0.25">
      <c r="I1241" s="1">
        <v>44931</v>
      </c>
      <c r="J1241">
        <v>17992.150389999999</v>
      </c>
    </row>
    <row r="1242" spans="1:10" x14ac:dyDescent="0.25">
      <c r="C1242">
        <f>+C1240^(1/5)-1</f>
        <v>0.13793306878996514</v>
      </c>
      <c r="D1242">
        <f>+D1240^(1/5)-1</f>
        <v>0.11050140890594795</v>
      </c>
      <c r="I1242" s="1">
        <v>44932</v>
      </c>
      <c r="J1242">
        <v>17859.449219999999</v>
      </c>
    </row>
    <row r="1243" spans="1:10" x14ac:dyDescent="0.25">
      <c r="C1243">
        <f>+C1242*100</f>
        <v>13.793306878996514</v>
      </c>
      <c r="D1243">
        <f>+D1242*100</f>
        <v>11.050140890594795</v>
      </c>
      <c r="I1243" s="1">
        <v>44935</v>
      </c>
      <c r="J1243">
        <v>18101.199219999999</v>
      </c>
    </row>
    <row r="1244" spans="1:10" x14ac:dyDescent="0.25">
      <c r="I1244" s="1">
        <v>44936</v>
      </c>
      <c r="J1244">
        <v>17914.150389999999</v>
      </c>
    </row>
    <row r="1245" spans="1:10" x14ac:dyDescent="0.25">
      <c r="I1245" s="1">
        <v>44937</v>
      </c>
      <c r="J1245">
        <v>17895.699219999999</v>
      </c>
    </row>
    <row r="1246" spans="1:10" x14ac:dyDescent="0.25">
      <c r="I1246" s="1">
        <v>44938</v>
      </c>
      <c r="J1246">
        <v>17858.199219999999</v>
      </c>
    </row>
    <row r="1247" spans="1:10" x14ac:dyDescent="0.25">
      <c r="B1247" s="1">
        <v>43187</v>
      </c>
      <c r="C1247">
        <f>+VLOOKUP(B1247,$B$2:$D$1239,2,FALSE)</f>
        <v>100000000</v>
      </c>
      <c r="D1247">
        <f>+VLOOKUP(B1247,$B$2:$D$1239,3,FALSE)</f>
        <v>10113.700199999999</v>
      </c>
      <c r="I1247" s="1">
        <v>44939</v>
      </c>
      <c r="J1247">
        <v>17956.599610000001</v>
      </c>
    </row>
    <row r="1248" spans="1:10" x14ac:dyDescent="0.25">
      <c r="B1248" s="1">
        <v>43552</v>
      </c>
      <c r="C1248">
        <f t="shared" ref="C1248:C1252" si="60">+VLOOKUP(B1248,$B$2:$D$1239,2,FALSE)</f>
        <v>122533056</v>
      </c>
      <c r="D1248">
        <f t="shared" ref="D1248:D1251" si="61">+VLOOKUP(B1248,$B$2:$D$1239,3,FALSE)</f>
        <v>11570</v>
      </c>
      <c r="E1248" s="3">
        <f>+(C1248/C1247-1)*100</f>
        <v>22.533055999999995</v>
      </c>
      <c r="F1248" s="3">
        <f>+(D1248/D1247-1)*100</f>
        <v>14.399277922040854</v>
      </c>
      <c r="I1248" s="1">
        <v>44942</v>
      </c>
      <c r="J1248">
        <v>17894.849610000001</v>
      </c>
    </row>
    <row r="1249" spans="2:10" x14ac:dyDescent="0.25">
      <c r="B1249" s="1">
        <v>43921</v>
      </c>
      <c r="C1249">
        <f t="shared" si="60"/>
        <v>101732401</v>
      </c>
      <c r="D1249">
        <f t="shared" si="61"/>
        <v>8597.75</v>
      </c>
      <c r="E1249" s="3">
        <f t="shared" ref="E1249:F1252" si="62">+(C1249/C1248-1)*100</f>
        <v>-16.975545766197165</v>
      </c>
      <c r="F1249" s="3">
        <f t="shared" si="62"/>
        <v>-25.689282627484879</v>
      </c>
      <c r="I1249" s="1">
        <v>44943</v>
      </c>
      <c r="J1249">
        <v>18053.300780000001</v>
      </c>
    </row>
    <row r="1250" spans="2:10" x14ac:dyDescent="0.25">
      <c r="B1250" s="1">
        <v>44286</v>
      </c>
      <c r="C1250">
        <f t="shared" si="60"/>
        <v>163148130</v>
      </c>
      <c r="D1250">
        <f t="shared" si="61"/>
        <v>14690.700199999999</v>
      </c>
      <c r="E1250" s="3">
        <f t="shared" si="62"/>
        <v>60.369880585045863</v>
      </c>
      <c r="F1250" s="3">
        <f t="shared" si="62"/>
        <v>70.866798871797855</v>
      </c>
      <c r="I1250" s="1">
        <v>44944</v>
      </c>
      <c r="J1250">
        <v>18165.349610000001</v>
      </c>
    </row>
    <row r="1251" spans="2:10" x14ac:dyDescent="0.25">
      <c r="B1251" s="1">
        <v>44651</v>
      </c>
      <c r="C1251">
        <f t="shared" si="60"/>
        <v>192304865</v>
      </c>
      <c r="D1251">
        <f t="shared" si="61"/>
        <v>17464.75</v>
      </c>
      <c r="E1251" s="3">
        <f t="shared" si="62"/>
        <v>17.871326505550499</v>
      </c>
      <c r="F1251" s="3">
        <f t="shared" si="62"/>
        <v>18.883033226694003</v>
      </c>
      <c r="I1251" s="1">
        <v>44945</v>
      </c>
      <c r="J1251">
        <v>18107.849610000001</v>
      </c>
    </row>
    <row r="1252" spans="2:10" x14ac:dyDescent="0.25">
      <c r="B1252" s="1">
        <v>45014</v>
      </c>
      <c r="C1252">
        <f t="shared" si="60"/>
        <v>190802294</v>
      </c>
      <c r="D1252">
        <f t="shared" ref="D1252" si="63">+VLOOKUP(B1252,$B$2:$D$1239,3,FALSE)</f>
        <v>17080.699219999999</v>
      </c>
      <c r="E1252" s="3">
        <f t="shared" si="62"/>
        <v>-0.78134840738428579</v>
      </c>
      <c r="F1252" s="3">
        <f t="shared" si="62"/>
        <v>-2.1990053106972662</v>
      </c>
      <c r="I1252" s="1">
        <v>44946</v>
      </c>
      <c r="J1252">
        <v>18027.650389999999</v>
      </c>
    </row>
    <row r="1253" spans="2:10" x14ac:dyDescent="0.25">
      <c r="I1253" s="1">
        <v>44949</v>
      </c>
      <c r="J1253">
        <v>18118.550780000001</v>
      </c>
    </row>
    <row r="1254" spans="2:10" x14ac:dyDescent="0.25">
      <c r="I1254" s="1">
        <v>44950</v>
      </c>
      <c r="J1254">
        <v>18118.300780000001</v>
      </c>
    </row>
    <row r="1255" spans="2:10" x14ac:dyDescent="0.25">
      <c r="I1255" s="1">
        <v>44951</v>
      </c>
      <c r="J1255">
        <v>17891.949219999999</v>
      </c>
    </row>
    <row r="1256" spans="2:10" x14ac:dyDescent="0.25">
      <c r="I1256" s="1">
        <v>44953</v>
      </c>
      <c r="J1256">
        <v>17604.349610000001</v>
      </c>
    </row>
    <row r="1257" spans="2:10" x14ac:dyDescent="0.25">
      <c r="I1257" s="1">
        <v>44956</v>
      </c>
      <c r="J1257">
        <v>17648.949219999999</v>
      </c>
    </row>
    <row r="1258" spans="2:10" x14ac:dyDescent="0.25">
      <c r="I1258" s="1">
        <v>44957</v>
      </c>
      <c r="J1258">
        <v>17662.150389999999</v>
      </c>
    </row>
    <row r="1259" spans="2:10" x14ac:dyDescent="0.25">
      <c r="I1259" s="1">
        <v>44958</v>
      </c>
      <c r="J1259">
        <v>17616.300780000001</v>
      </c>
    </row>
    <row r="1260" spans="2:10" x14ac:dyDescent="0.25">
      <c r="I1260" s="1">
        <v>44959</v>
      </c>
      <c r="J1260">
        <v>17610.400389999999</v>
      </c>
    </row>
    <row r="1261" spans="2:10" x14ac:dyDescent="0.25">
      <c r="I1261" s="1">
        <v>44960</v>
      </c>
      <c r="J1261">
        <v>17854.050780000001</v>
      </c>
    </row>
    <row r="1262" spans="2:10" x14ac:dyDescent="0.25">
      <c r="I1262" s="1">
        <v>44963</v>
      </c>
      <c r="J1262">
        <v>17764.599610000001</v>
      </c>
    </row>
    <row r="1263" spans="2:10" x14ac:dyDescent="0.25">
      <c r="I1263" s="1">
        <v>44964</v>
      </c>
      <c r="J1263">
        <v>17721.5</v>
      </c>
    </row>
    <row r="1264" spans="2:10" x14ac:dyDescent="0.25">
      <c r="I1264" s="1">
        <v>44965</v>
      </c>
      <c r="J1264">
        <v>17871.699219999999</v>
      </c>
    </row>
    <row r="1265" spans="9:10" x14ac:dyDescent="0.25">
      <c r="I1265" s="1">
        <v>44966</v>
      </c>
      <c r="J1265">
        <v>17893.449219999999</v>
      </c>
    </row>
    <row r="1266" spans="9:10" x14ac:dyDescent="0.25">
      <c r="I1266" s="1">
        <v>44967</v>
      </c>
      <c r="J1266">
        <v>17856.5</v>
      </c>
    </row>
    <row r="1267" spans="9:10" x14ac:dyDescent="0.25">
      <c r="I1267" s="1">
        <v>44970</v>
      </c>
      <c r="J1267">
        <v>17770.900389999999</v>
      </c>
    </row>
    <row r="1268" spans="9:10" x14ac:dyDescent="0.25">
      <c r="I1268" s="1">
        <v>44971</v>
      </c>
      <c r="J1268">
        <v>17929.849610000001</v>
      </c>
    </row>
    <row r="1269" spans="9:10" x14ac:dyDescent="0.25">
      <c r="I1269" s="1">
        <v>44972</v>
      </c>
      <c r="J1269">
        <v>18015.849610000001</v>
      </c>
    </row>
    <row r="1270" spans="9:10" x14ac:dyDescent="0.25">
      <c r="I1270" s="1">
        <v>44973</v>
      </c>
      <c r="J1270">
        <v>18035.849610000001</v>
      </c>
    </row>
    <row r="1271" spans="9:10" x14ac:dyDescent="0.25">
      <c r="I1271" s="1">
        <v>44974</v>
      </c>
      <c r="J1271">
        <v>17944.199219999999</v>
      </c>
    </row>
    <row r="1272" spans="9:10" x14ac:dyDescent="0.25">
      <c r="I1272" s="1">
        <v>44977</v>
      </c>
      <c r="J1272">
        <v>17844.599610000001</v>
      </c>
    </row>
    <row r="1273" spans="9:10" x14ac:dyDescent="0.25">
      <c r="I1273" s="1">
        <v>44978</v>
      </c>
      <c r="J1273">
        <v>17826.699219999999</v>
      </c>
    </row>
    <row r="1274" spans="9:10" x14ac:dyDescent="0.25">
      <c r="I1274" s="1">
        <v>44979</v>
      </c>
      <c r="J1274">
        <v>17554.300780000001</v>
      </c>
    </row>
    <row r="1275" spans="9:10" x14ac:dyDescent="0.25">
      <c r="I1275" s="1">
        <v>44980</v>
      </c>
      <c r="J1275">
        <v>17511.25</v>
      </c>
    </row>
    <row r="1276" spans="9:10" x14ac:dyDescent="0.25">
      <c r="I1276" s="1">
        <v>44981</v>
      </c>
      <c r="J1276">
        <v>17465.800780000001</v>
      </c>
    </row>
    <row r="1277" spans="9:10" x14ac:dyDescent="0.25">
      <c r="I1277" s="1">
        <v>44984</v>
      </c>
      <c r="J1277">
        <v>17392.699219999999</v>
      </c>
    </row>
    <row r="1278" spans="9:10" x14ac:dyDescent="0.25">
      <c r="I1278" s="1">
        <v>44985</v>
      </c>
      <c r="J1278">
        <v>17303.949219999999</v>
      </c>
    </row>
    <row r="1279" spans="9:10" x14ac:dyDescent="0.25">
      <c r="I1279" s="1">
        <v>44986</v>
      </c>
      <c r="J1279">
        <v>17450.900389999999</v>
      </c>
    </row>
    <row r="1280" spans="9:10" x14ac:dyDescent="0.25">
      <c r="I1280" s="1">
        <v>44987</v>
      </c>
      <c r="J1280">
        <v>17321.900389999999</v>
      </c>
    </row>
    <row r="1281" spans="9:10" x14ac:dyDescent="0.25">
      <c r="I1281" s="1">
        <v>44988</v>
      </c>
      <c r="J1281">
        <v>17594.349610000001</v>
      </c>
    </row>
    <row r="1282" spans="9:10" x14ac:dyDescent="0.25">
      <c r="I1282" s="1">
        <v>44991</v>
      </c>
      <c r="J1282">
        <v>17711.449219999999</v>
      </c>
    </row>
    <row r="1283" spans="9:10" x14ac:dyDescent="0.25">
      <c r="I1283" s="1">
        <v>44993</v>
      </c>
      <c r="J1283">
        <v>17754.400389999999</v>
      </c>
    </row>
    <row r="1284" spans="9:10" x14ac:dyDescent="0.25">
      <c r="I1284" s="1">
        <v>44994</v>
      </c>
      <c r="J1284">
        <v>17589.599610000001</v>
      </c>
    </row>
    <row r="1285" spans="9:10" x14ac:dyDescent="0.25">
      <c r="I1285" s="1">
        <v>44995</v>
      </c>
      <c r="J1285">
        <v>17412.900389999999</v>
      </c>
    </row>
    <row r="1286" spans="9:10" x14ac:dyDescent="0.25">
      <c r="I1286" s="1">
        <v>44998</v>
      </c>
      <c r="J1286">
        <v>17154.300780000001</v>
      </c>
    </row>
    <row r="1287" spans="9:10" x14ac:dyDescent="0.25">
      <c r="I1287" s="1">
        <v>44999</v>
      </c>
      <c r="J1287">
        <v>17043.300780000001</v>
      </c>
    </row>
    <row r="1288" spans="9:10" x14ac:dyDescent="0.25">
      <c r="I1288" s="1">
        <v>45000</v>
      </c>
      <c r="J1288">
        <v>16972.150389999999</v>
      </c>
    </row>
    <row r="1289" spans="9:10" x14ac:dyDescent="0.25">
      <c r="I1289" s="1">
        <v>45001</v>
      </c>
      <c r="J1289">
        <v>16985.599610000001</v>
      </c>
    </row>
    <row r="1290" spans="9:10" x14ac:dyDescent="0.25">
      <c r="I1290" s="1">
        <v>45002</v>
      </c>
      <c r="J1290">
        <v>17100.050780000001</v>
      </c>
    </row>
    <row r="1291" spans="9:10" x14ac:dyDescent="0.25">
      <c r="I1291" s="1">
        <v>45005</v>
      </c>
      <c r="J1291">
        <v>16988.400389999999</v>
      </c>
    </row>
    <row r="1292" spans="9:10" x14ac:dyDescent="0.25">
      <c r="I1292" s="1">
        <v>45006</v>
      </c>
      <c r="J1292">
        <v>17107.5</v>
      </c>
    </row>
    <row r="1293" spans="9:10" x14ac:dyDescent="0.25">
      <c r="I1293" s="1">
        <v>45007</v>
      </c>
      <c r="J1293">
        <v>17151.900389999999</v>
      </c>
    </row>
    <row r="1294" spans="9:10" x14ac:dyDescent="0.25">
      <c r="I1294" s="1">
        <v>45008</v>
      </c>
      <c r="J1294">
        <v>17076.900389999999</v>
      </c>
    </row>
    <row r="1295" spans="9:10" x14ac:dyDescent="0.25">
      <c r="I1295" s="1">
        <v>45009</v>
      </c>
      <c r="J1295">
        <v>16945.050780000001</v>
      </c>
    </row>
    <row r="1296" spans="9:10" x14ac:dyDescent="0.25">
      <c r="I1296" s="1">
        <v>45012</v>
      </c>
      <c r="J1296">
        <v>16985.699219999999</v>
      </c>
    </row>
    <row r="1297" spans="9:10" x14ac:dyDescent="0.25">
      <c r="I1297" s="1">
        <v>45013</v>
      </c>
      <c r="J1297">
        <v>16951.699219999999</v>
      </c>
    </row>
    <row r="1298" spans="9:10" x14ac:dyDescent="0.25">
      <c r="I1298" s="1">
        <v>45014</v>
      </c>
      <c r="J1298">
        <v>17080.699219999999</v>
      </c>
    </row>
    <row r="1299" spans="9:10" x14ac:dyDescent="0.25">
      <c r="I1299" s="1">
        <v>45016</v>
      </c>
      <c r="J1299">
        <v>17359.75</v>
      </c>
    </row>
    <row r="1300" spans="9:10" x14ac:dyDescent="0.25">
      <c r="I1300" s="1">
        <v>45019</v>
      </c>
      <c r="J1300">
        <v>17398.050780000001</v>
      </c>
    </row>
    <row r="1301" spans="9:10" x14ac:dyDescent="0.25">
      <c r="I1301" s="1">
        <v>45021</v>
      </c>
      <c r="J1301">
        <v>17557.050780000001</v>
      </c>
    </row>
    <row r="1302" spans="9:10" x14ac:dyDescent="0.25">
      <c r="I1302" s="1">
        <v>45022</v>
      </c>
      <c r="J1302">
        <v>17599.150389999999</v>
      </c>
    </row>
    <row r="1303" spans="9:10" x14ac:dyDescent="0.25">
      <c r="I1303" s="1">
        <v>45026</v>
      </c>
      <c r="J1303">
        <v>17624.050780000001</v>
      </c>
    </row>
    <row r="1304" spans="9:10" x14ac:dyDescent="0.25">
      <c r="I1304" s="1">
        <v>45027</v>
      </c>
      <c r="J1304">
        <v>17722.300780000001</v>
      </c>
    </row>
    <row r="1305" spans="9:10" x14ac:dyDescent="0.25">
      <c r="I1305" s="1">
        <v>45028</v>
      </c>
      <c r="J1305">
        <v>17812.400389999999</v>
      </c>
    </row>
    <row r="1306" spans="9:10" x14ac:dyDescent="0.25">
      <c r="I1306" s="1">
        <v>45029</v>
      </c>
      <c r="J1306">
        <v>17828</v>
      </c>
    </row>
    <row r="1307" spans="9:10" x14ac:dyDescent="0.25">
      <c r="I1307" s="1">
        <v>45033</v>
      </c>
      <c r="J1307">
        <v>17706.849610000001</v>
      </c>
    </row>
    <row r="1308" spans="9:10" x14ac:dyDescent="0.25">
      <c r="I1308" s="1">
        <v>45034</v>
      </c>
      <c r="J1308">
        <v>17660.150389999999</v>
      </c>
    </row>
    <row r="1309" spans="9:10" x14ac:dyDescent="0.25">
      <c r="I1309" s="1">
        <v>45035</v>
      </c>
      <c r="J1309">
        <v>17618.75</v>
      </c>
    </row>
    <row r="1310" spans="9:10" x14ac:dyDescent="0.25">
      <c r="I1310" s="1">
        <v>45036</v>
      </c>
      <c r="J1310">
        <v>17624.449219999999</v>
      </c>
    </row>
    <row r="1311" spans="9:10" x14ac:dyDescent="0.25">
      <c r="I1311" s="1">
        <v>45037</v>
      </c>
      <c r="J1311">
        <v>17624.050780000001</v>
      </c>
    </row>
    <row r="1312" spans="9:10" x14ac:dyDescent="0.25">
      <c r="I1312" s="1">
        <v>45040</v>
      </c>
      <c r="J1312">
        <v>17743.400389999999</v>
      </c>
    </row>
    <row r="1313" spans="9:10" x14ac:dyDescent="0.25">
      <c r="I1313" s="1">
        <v>45041</v>
      </c>
      <c r="J1313">
        <v>17769.25</v>
      </c>
    </row>
    <row r="1314" spans="9:10" x14ac:dyDescent="0.25">
      <c r="I1314" s="1">
        <v>45042</v>
      </c>
      <c r="J1314">
        <v>17813.599610000001</v>
      </c>
    </row>
    <row r="1315" spans="9:10" x14ac:dyDescent="0.25">
      <c r="I1315" s="1">
        <v>45043</v>
      </c>
      <c r="J1315">
        <v>17915.050780000001</v>
      </c>
    </row>
    <row r="1316" spans="9:10" x14ac:dyDescent="0.25">
      <c r="I1316" s="1">
        <v>45044</v>
      </c>
      <c r="J1316">
        <v>18065</v>
      </c>
    </row>
    <row r="1317" spans="9:10" x14ac:dyDescent="0.25">
      <c r="I1317" s="1">
        <v>45048</v>
      </c>
      <c r="J1317">
        <v>18147.650389999999</v>
      </c>
    </row>
    <row r="1318" spans="9:10" x14ac:dyDescent="0.25">
      <c r="I1318" s="1">
        <v>45049</v>
      </c>
      <c r="J1318">
        <v>18089.849610000001</v>
      </c>
    </row>
    <row r="1319" spans="9:10" x14ac:dyDescent="0.25">
      <c r="I1319" s="1">
        <v>45050</v>
      </c>
      <c r="J1319">
        <v>18255.800780000001</v>
      </c>
    </row>
    <row r="1320" spans="9:10" x14ac:dyDescent="0.25">
      <c r="I1320" s="1">
        <v>45051</v>
      </c>
      <c r="J1320">
        <v>18069</v>
      </c>
    </row>
    <row r="1321" spans="9:10" x14ac:dyDescent="0.25">
      <c r="I1321" s="1">
        <v>45054</v>
      </c>
      <c r="J1321">
        <v>18264.400389999999</v>
      </c>
    </row>
    <row r="1322" spans="9:10" x14ac:dyDescent="0.25">
      <c r="I1322" s="1">
        <v>45055</v>
      </c>
      <c r="J1322">
        <v>18265.949219999999</v>
      </c>
    </row>
    <row r="1323" spans="9:10" x14ac:dyDescent="0.25">
      <c r="I1323" s="1">
        <v>45056</v>
      </c>
      <c r="J1323">
        <v>18315.099610000001</v>
      </c>
    </row>
    <row r="1324" spans="9:10" x14ac:dyDescent="0.25">
      <c r="I1324" s="1">
        <v>45057</v>
      </c>
      <c r="J1324">
        <v>18297</v>
      </c>
    </row>
    <row r="1325" spans="9:10" x14ac:dyDescent="0.25">
      <c r="I1325" s="1">
        <v>45058</v>
      </c>
      <c r="J1325">
        <v>18314.800780000001</v>
      </c>
    </row>
    <row r="1326" spans="9:10" x14ac:dyDescent="0.25">
      <c r="I1326" s="1">
        <v>45061</v>
      </c>
      <c r="J1326">
        <v>18398.849610000001</v>
      </c>
    </row>
    <row r="1327" spans="9:10" x14ac:dyDescent="0.25">
      <c r="I1327" s="1">
        <v>45062</v>
      </c>
      <c r="J1327">
        <v>18286.5</v>
      </c>
    </row>
    <row r="1328" spans="9:10" x14ac:dyDescent="0.25">
      <c r="I1328" s="1">
        <v>45063</v>
      </c>
      <c r="J1328">
        <v>18181.75</v>
      </c>
    </row>
    <row r="1329" spans="9:10" x14ac:dyDescent="0.25">
      <c r="I1329" s="1">
        <v>45064</v>
      </c>
      <c r="J1329">
        <v>18129.949219999999</v>
      </c>
    </row>
    <row r="1330" spans="9:10" x14ac:dyDescent="0.25">
      <c r="I1330" s="1">
        <v>45065</v>
      </c>
      <c r="J1330">
        <v>18203.400389999999</v>
      </c>
    </row>
    <row r="1331" spans="9:10" x14ac:dyDescent="0.25">
      <c r="I1331" s="1">
        <v>45068</v>
      </c>
      <c r="J1331">
        <v>18314.400389999999</v>
      </c>
    </row>
    <row r="1332" spans="9:10" x14ac:dyDescent="0.25">
      <c r="I1332" s="1">
        <v>45069</v>
      </c>
      <c r="J1332">
        <v>18348</v>
      </c>
    </row>
    <row r="1333" spans="9:10" x14ac:dyDescent="0.25">
      <c r="I1333" s="1">
        <v>45070</v>
      </c>
      <c r="J1333">
        <v>18285.400389999999</v>
      </c>
    </row>
    <row r="1334" spans="9:10" x14ac:dyDescent="0.25">
      <c r="I1334" s="1">
        <v>45071</v>
      </c>
      <c r="J1334">
        <v>18321.150389999999</v>
      </c>
    </row>
    <row r="1335" spans="9:10" x14ac:dyDescent="0.25">
      <c r="I1335" s="1">
        <v>45072</v>
      </c>
      <c r="J1335">
        <v>18499.349610000001</v>
      </c>
    </row>
    <row r="1336" spans="9:10" x14ac:dyDescent="0.25">
      <c r="I1336" s="1">
        <v>45075</v>
      </c>
      <c r="J1336">
        <v>18598.650389999999</v>
      </c>
    </row>
    <row r="1337" spans="9:10" x14ac:dyDescent="0.25">
      <c r="I1337" s="1">
        <v>45076</v>
      </c>
      <c r="J1337">
        <v>18633.849610000001</v>
      </c>
    </row>
    <row r="1338" spans="9:10" x14ac:dyDescent="0.25">
      <c r="I1338" s="1">
        <v>45077</v>
      </c>
      <c r="J1338">
        <v>18534.400389999999</v>
      </c>
    </row>
    <row r="1339" spans="9:10" x14ac:dyDescent="0.25">
      <c r="I1339" s="1">
        <v>45078</v>
      </c>
      <c r="J1339">
        <v>18487.75</v>
      </c>
    </row>
    <row r="1340" spans="9:10" x14ac:dyDescent="0.25">
      <c r="I1340" s="1">
        <v>45079</v>
      </c>
      <c r="J1340">
        <v>18534.099610000001</v>
      </c>
    </row>
    <row r="1341" spans="9:10" x14ac:dyDescent="0.25">
      <c r="I1341" s="1">
        <v>45082</v>
      </c>
      <c r="J1341">
        <v>18593.849610000001</v>
      </c>
    </row>
    <row r="1342" spans="9:10" x14ac:dyDescent="0.25">
      <c r="I1342" s="1">
        <v>45083</v>
      </c>
      <c r="J1342">
        <v>18599</v>
      </c>
    </row>
    <row r="1343" spans="9:10" x14ac:dyDescent="0.25">
      <c r="I1343" s="1">
        <v>45084</v>
      </c>
      <c r="J1343">
        <v>18726.400389999999</v>
      </c>
    </row>
    <row r="1344" spans="9:10" x14ac:dyDescent="0.25">
      <c r="I1344" s="1">
        <v>45085</v>
      </c>
      <c r="J1344">
        <v>18634.550780000001</v>
      </c>
    </row>
    <row r="1345" spans="9:10" x14ac:dyDescent="0.25">
      <c r="I1345" s="1">
        <v>45086</v>
      </c>
      <c r="J1345">
        <v>18563.400389999999</v>
      </c>
    </row>
    <row r="1346" spans="9:10" x14ac:dyDescent="0.25">
      <c r="I1346" s="1">
        <v>45089</v>
      </c>
      <c r="J1346">
        <v>18601.5</v>
      </c>
    </row>
    <row r="1347" spans="9:10" x14ac:dyDescent="0.25">
      <c r="I1347" s="1">
        <v>45090</v>
      </c>
      <c r="J1347">
        <v>18716.150389999999</v>
      </c>
    </row>
    <row r="1348" spans="9:10" x14ac:dyDescent="0.25">
      <c r="I1348" s="1">
        <v>45091</v>
      </c>
      <c r="J1348">
        <v>18755.900389999999</v>
      </c>
    </row>
    <row r="1349" spans="9:10" x14ac:dyDescent="0.25">
      <c r="I1349" s="1">
        <v>45092</v>
      </c>
      <c r="J1349">
        <v>18688.099610000001</v>
      </c>
    </row>
    <row r="1350" spans="9:10" x14ac:dyDescent="0.25">
      <c r="I1350" s="1">
        <v>45093</v>
      </c>
      <c r="J1350">
        <v>18826</v>
      </c>
    </row>
    <row r="1351" spans="9:10" x14ac:dyDescent="0.25">
      <c r="I1351" s="1">
        <v>45096</v>
      </c>
      <c r="J1351">
        <v>18755.449219999999</v>
      </c>
    </row>
    <row r="1352" spans="9:10" x14ac:dyDescent="0.25">
      <c r="I1352" s="1">
        <v>45097</v>
      </c>
      <c r="J1352">
        <v>18816.699219999999</v>
      </c>
    </row>
    <row r="1353" spans="9:10" x14ac:dyDescent="0.25">
      <c r="I1353" s="1">
        <v>45098</v>
      </c>
      <c r="J1353">
        <v>18856.849610000001</v>
      </c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J1354"/>
  <sheetViews>
    <sheetView workbookViewId="0">
      <selection activeCell="E1" sqref="E1"/>
    </sheetView>
  </sheetViews>
  <sheetFormatPr defaultRowHeight="15" x14ac:dyDescent="0.25"/>
  <cols>
    <col min="2" max="2" width="19.140625" customWidth="1"/>
    <col min="3" max="3" width="37.5703125" customWidth="1"/>
    <col min="4" max="4" width="16.85546875" customWidth="1"/>
    <col min="5" max="5" width="9.140625" customWidth="1"/>
    <col min="9" max="9" width="21.140625" customWidth="1"/>
    <col min="10" max="10" width="25.85546875" customWidth="1"/>
  </cols>
  <sheetData>
    <row r="2" spans="2:10" x14ac:dyDescent="0.25">
      <c r="B2" t="s">
        <v>0</v>
      </c>
      <c r="C2" t="s">
        <v>1</v>
      </c>
      <c r="D2" t="s">
        <v>3</v>
      </c>
      <c r="E2" t="s">
        <v>13</v>
      </c>
      <c r="F2" t="s">
        <v>2</v>
      </c>
      <c r="I2" t="s">
        <v>0</v>
      </c>
      <c r="J2" t="s">
        <v>2</v>
      </c>
    </row>
    <row r="3" spans="2:10" x14ac:dyDescent="0.25">
      <c r="B3" s="1">
        <v>43187</v>
      </c>
      <c r="C3">
        <v>100000000</v>
      </c>
      <c r="D3">
        <f>VLOOKUP(B3, $I$3:$J$1354,2,0)</f>
        <v>10113.700199999999</v>
      </c>
      <c r="E3" s="2">
        <v>100</v>
      </c>
      <c r="F3" s="2">
        <v>100</v>
      </c>
      <c r="I3" s="1">
        <v>43101</v>
      </c>
    </row>
    <row r="4" spans="2:10" x14ac:dyDescent="0.25">
      <c r="B4" s="1">
        <v>43192</v>
      </c>
      <c r="C4">
        <v>101802632</v>
      </c>
      <c r="D4">
        <f t="shared" ref="D4:D67" si="0">VLOOKUP(B4, $I$3:$J$1354,2,0)</f>
        <v>10211.799800000001</v>
      </c>
      <c r="E4" s="2">
        <f>+C4/C3*E3</f>
        <v>101.80263199999999</v>
      </c>
      <c r="F4" s="2">
        <f>+D4/D3*F3</f>
        <v>100.96996745068635</v>
      </c>
      <c r="I4" s="1">
        <v>43102</v>
      </c>
      <c r="J4">
        <v>10442.200199999999</v>
      </c>
    </row>
    <row r="5" spans="2:10" x14ac:dyDescent="0.25">
      <c r="B5" s="1">
        <v>43193</v>
      </c>
      <c r="C5">
        <v>101549640</v>
      </c>
      <c r="D5">
        <f t="shared" si="0"/>
        <v>10245</v>
      </c>
      <c r="E5" s="2">
        <f t="shared" ref="E5:F68" si="1">+C5/C4*E4</f>
        <v>101.54963999999998</v>
      </c>
      <c r="F5" s="2">
        <f t="shared" si="1"/>
        <v>101.29823701912778</v>
      </c>
      <c r="I5" s="1">
        <v>43103</v>
      </c>
      <c r="J5">
        <v>10443.200199999999</v>
      </c>
    </row>
    <row r="6" spans="2:10" x14ac:dyDescent="0.25">
      <c r="B6" s="1">
        <v>43194</v>
      </c>
      <c r="C6">
        <v>100340356</v>
      </c>
      <c r="D6">
        <f t="shared" si="0"/>
        <v>10128.400390000001</v>
      </c>
      <c r="E6" s="2">
        <f t="shared" si="1"/>
        <v>100.34035599999999</v>
      </c>
      <c r="F6" s="2">
        <f t="shared" si="1"/>
        <v>100.14534927582687</v>
      </c>
      <c r="I6" s="1">
        <v>43104</v>
      </c>
      <c r="J6">
        <v>10504.799800000001</v>
      </c>
    </row>
    <row r="7" spans="2:10" x14ac:dyDescent="0.25">
      <c r="B7" s="1">
        <v>43195</v>
      </c>
      <c r="C7">
        <v>101413533</v>
      </c>
      <c r="D7">
        <f t="shared" si="0"/>
        <v>10325.150390000001</v>
      </c>
      <c r="E7" s="2">
        <f t="shared" si="1"/>
        <v>101.41353299999999</v>
      </c>
      <c r="F7" s="2">
        <f t="shared" si="1"/>
        <v>102.09073025518396</v>
      </c>
      <c r="I7" s="1">
        <v>43105</v>
      </c>
      <c r="J7">
        <v>10558.849609999999</v>
      </c>
    </row>
    <row r="8" spans="2:10" x14ac:dyDescent="0.25">
      <c r="B8" s="1">
        <v>43196</v>
      </c>
      <c r="C8">
        <v>101329139</v>
      </c>
      <c r="D8">
        <f t="shared" si="0"/>
        <v>10331.599609999999</v>
      </c>
      <c r="E8" s="2">
        <f t="shared" si="1"/>
        <v>101.32913899999998</v>
      </c>
      <c r="F8" s="2">
        <f t="shared" si="1"/>
        <v>102.15449742123064</v>
      </c>
      <c r="I8" s="1">
        <v>43108</v>
      </c>
      <c r="J8">
        <v>10623.599609999999</v>
      </c>
    </row>
    <row r="9" spans="2:10" x14ac:dyDescent="0.25">
      <c r="B9" s="1">
        <v>43199</v>
      </c>
      <c r="C9">
        <v>100994718</v>
      </c>
      <c r="D9">
        <f t="shared" si="0"/>
        <v>10379.349609999999</v>
      </c>
      <c r="E9" s="2">
        <f t="shared" si="1"/>
        <v>100.99471799999998</v>
      </c>
      <c r="F9" s="2">
        <f t="shared" si="1"/>
        <v>102.62662927263752</v>
      </c>
      <c r="I9" s="1">
        <v>43109</v>
      </c>
      <c r="J9">
        <v>10637</v>
      </c>
    </row>
    <row r="10" spans="2:10" x14ac:dyDescent="0.25">
      <c r="B10" s="1">
        <v>43200</v>
      </c>
      <c r="C10">
        <v>101809744</v>
      </c>
      <c r="D10">
        <f t="shared" si="0"/>
        <v>10402.25</v>
      </c>
      <c r="E10" s="2">
        <f t="shared" si="1"/>
        <v>101.80974399999998</v>
      </c>
      <c r="F10" s="2">
        <f t="shared" si="1"/>
        <v>102.85305866590747</v>
      </c>
      <c r="I10" s="1">
        <v>43110</v>
      </c>
      <c r="J10">
        <v>10632.200199999999</v>
      </c>
    </row>
    <row r="11" spans="2:10" x14ac:dyDescent="0.25">
      <c r="B11" s="1">
        <v>43201</v>
      </c>
      <c r="C11">
        <v>102643168</v>
      </c>
      <c r="D11">
        <f t="shared" si="0"/>
        <v>10417.150390000001</v>
      </c>
      <c r="E11" s="2">
        <f t="shared" si="1"/>
        <v>102.64316799999999</v>
      </c>
      <c r="F11" s="2">
        <f t="shared" si="1"/>
        <v>103.00038743485794</v>
      </c>
      <c r="I11" s="1">
        <v>43111</v>
      </c>
      <c r="J11">
        <v>10651.200199999999</v>
      </c>
    </row>
    <row r="12" spans="2:10" x14ac:dyDescent="0.25">
      <c r="B12" s="1">
        <v>43202</v>
      </c>
      <c r="C12">
        <v>103510905</v>
      </c>
      <c r="D12">
        <f t="shared" si="0"/>
        <v>10458.650390000001</v>
      </c>
      <c r="E12" s="2">
        <f t="shared" si="1"/>
        <v>103.51090499999998</v>
      </c>
      <c r="F12" s="2">
        <f t="shared" si="1"/>
        <v>103.41072192351521</v>
      </c>
      <c r="I12" s="1">
        <v>43112</v>
      </c>
      <c r="J12">
        <v>10681.25</v>
      </c>
    </row>
    <row r="13" spans="2:10" x14ac:dyDescent="0.25">
      <c r="B13" s="1">
        <v>43203</v>
      </c>
      <c r="C13">
        <v>104285214</v>
      </c>
      <c r="D13">
        <f t="shared" si="0"/>
        <v>10480.599609999999</v>
      </c>
      <c r="E13" s="2">
        <f t="shared" si="1"/>
        <v>104.28521399999997</v>
      </c>
      <c r="F13" s="2">
        <f t="shared" si="1"/>
        <v>103.62774654918088</v>
      </c>
      <c r="I13" s="1">
        <v>43115</v>
      </c>
      <c r="J13">
        <v>10741.549800000001</v>
      </c>
    </row>
    <row r="14" spans="2:10" x14ac:dyDescent="0.25">
      <c r="B14" s="1">
        <v>43206</v>
      </c>
      <c r="C14">
        <v>104955430</v>
      </c>
      <c r="D14">
        <f t="shared" si="0"/>
        <v>10528.349609999999</v>
      </c>
      <c r="E14" s="2">
        <f t="shared" si="1"/>
        <v>104.95542999999998</v>
      </c>
      <c r="F14" s="2">
        <f t="shared" si="1"/>
        <v>104.09987840058774</v>
      </c>
      <c r="I14" s="1">
        <v>43116</v>
      </c>
      <c r="J14">
        <v>10700.450199999999</v>
      </c>
    </row>
    <row r="15" spans="2:10" x14ac:dyDescent="0.25">
      <c r="B15" s="1">
        <v>43207</v>
      </c>
      <c r="C15">
        <v>105498740</v>
      </c>
      <c r="D15">
        <f t="shared" si="0"/>
        <v>10548.700199999999</v>
      </c>
      <c r="E15" s="2">
        <f t="shared" si="1"/>
        <v>105.49873999999998</v>
      </c>
      <c r="F15" s="2">
        <f t="shared" si="1"/>
        <v>104.30109644737145</v>
      </c>
      <c r="I15" s="1">
        <v>43117</v>
      </c>
      <c r="J15">
        <v>10788.549800000001</v>
      </c>
    </row>
    <row r="16" spans="2:10" x14ac:dyDescent="0.25">
      <c r="B16" s="1">
        <v>43208</v>
      </c>
      <c r="C16">
        <v>104998336</v>
      </c>
      <c r="D16">
        <f t="shared" si="0"/>
        <v>10526.200199999999</v>
      </c>
      <c r="E16" s="2">
        <f t="shared" si="1"/>
        <v>104.99833599999998</v>
      </c>
      <c r="F16" s="2">
        <f t="shared" si="1"/>
        <v>104.07862594147294</v>
      </c>
      <c r="I16" s="1">
        <v>43118</v>
      </c>
      <c r="J16">
        <v>10817</v>
      </c>
    </row>
    <row r="17" spans="2:10" x14ac:dyDescent="0.25">
      <c r="B17" s="1">
        <v>43209</v>
      </c>
      <c r="C17">
        <v>106123458</v>
      </c>
      <c r="D17">
        <f t="shared" si="0"/>
        <v>10565.299800000001</v>
      </c>
      <c r="E17" s="2">
        <f t="shared" si="1"/>
        <v>106.12345799999997</v>
      </c>
      <c r="F17" s="2">
        <f t="shared" si="1"/>
        <v>104.46522628780318</v>
      </c>
      <c r="I17" s="1">
        <v>43119</v>
      </c>
      <c r="J17">
        <v>10894.700199999999</v>
      </c>
    </row>
    <row r="18" spans="2:10" x14ac:dyDescent="0.25">
      <c r="B18" s="1">
        <v>43210</v>
      </c>
      <c r="C18">
        <v>108547087</v>
      </c>
      <c r="D18">
        <f t="shared" si="0"/>
        <v>10564.049800000001</v>
      </c>
      <c r="E18" s="2">
        <f t="shared" si="1"/>
        <v>108.54708699999998</v>
      </c>
      <c r="F18" s="2">
        <f t="shared" si="1"/>
        <v>104.45286681525326</v>
      </c>
      <c r="I18" s="1">
        <v>43122</v>
      </c>
      <c r="J18">
        <v>10966.200199999999</v>
      </c>
    </row>
    <row r="19" spans="2:10" x14ac:dyDescent="0.25">
      <c r="B19" s="1">
        <v>43213</v>
      </c>
      <c r="C19">
        <v>108737472</v>
      </c>
      <c r="D19">
        <f t="shared" si="0"/>
        <v>10584.700199999999</v>
      </c>
      <c r="E19" s="2">
        <f t="shared" si="1"/>
        <v>108.73747199999997</v>
      </c>
      <c r="F19" s="2">
        <f t="shared" si="1"/>
        <v>104.6570492568091</v>
      </c>
      <c r="I19" s="1">
        <v>43123</v>
      </c>
      <c r="J19">
        <v>11083.700199999999</v>
      </c>
    </row>
    <row r="20" spans="2:10" x14ac:dyDescent="0.25">
      <c r="B20" s="1">
        <v>43214</v>
      </c>
      <c r="C20">
        <v>107413271</v>
      </c>
      <c r="D20">
        <f t="shared" si="0"/>
        <v>10614.349609999999</v>
      </c>
      <c r="E20" s="2">
        <f t="shared" si="1"/>
        <v>107.41327099999998</v>
      </c>
      <c r="F20" s="2">
        <f t="shared" si="1"/>
        <v>104.95021011202211</v>
      </c>
      <c r="I20" s="1">
        <v>43124</v>
      </c>
      <c r="J20">
        <v>11086</v>
      </c>
    </row>
    <row r="21" spans="2:10" x14ac:dyDescent="0.25">
      <c r="B21" s="1">
        <v>43215</v>
      </c>
      <c r="C21">
        <v>107495500</v>
      </c>
      <c r="D21">
        <f t="shared" si="0"/>
        <v>10570.549800000001</v>
      </c>
      <c r="E21" s="2">
        <f t="shared" si="1"/>
        <v>107.49549999999998</v>
      </c>
      <c r="F21" s="2">
        <f t="shared" si="1"/>
        <v>104.51713607251283</v>
      </c>
      <c r="I21" s="1">
        <v>43125</v>
      </c>
      <c r="J21">
        <v>11069.650390000001</v>
      </c>
    </row>
    <row r="22" spans="2:10" x14ac:dyDescent="0.25">
      <c r="B22" s="1">
        <v>43216</v>
      </c>
      <c r="C22">
        <v>107574068</v>
      </c>
      <c r="D22">
        <f t="shared" si="0"/>
        <v>10617.799800000001</v>
      </c>
      <c r="E22" s="2">
        <f t="shared" si="1"/>
        <v>107.57406799999997</v>
      </c>
      <c r="F22" s="2">
        <f t="shared" si="1"/>
        <v>104.98432413489974</v>
      </c>
      <c r="I22" s="1">
        <v>43129</v>
      </c>
      <c r="J22">
        <v>11130.400390000001</v>
      </c>
    </row>
    <row r="23" spans="2:10" x14ac:dyDescent="0.25">
      <c r="B23" s="1">
        <v>43217</v>
      </c>
      <c r="C23">
        <v>106626405</v>
      </c>
      <c r="D23">
        <f t="shared" si="0"/>
        <v>10692.299800000001</v>
      </c>
      <c r="E23" s="2">
        <f t="shared" si="1"/>
        <v>106.62640499999998</v>
      </c>
      <c r="F23" s="2">
        <f t="shared" si="1"/>
        <v>105.72094869887484</v>
      </c>
      <c r="I23" s="1">
        <v>43130</v>
      </c>
      <c r="J23">
        <v>11049.650390000001</v>
      </c>
    </row>
    <row r="24" spans="2:10" x14ac:dyDescent="0.25">
      <c r="B24" s="1">
        <v>43220</v>
      </c>
      <c r="C24">
        <v>107951529</v>
      </c>
      <c r="D24">
        <f t="shared" si="0"/>
        <v>10739.349609999999</v>
      </c>
      <c r="E24" s="2">
        <f t="shared" si="1"/>
        <v>107.95152899999997</v>
      </c>
      <c r="F24" s="2">
        <f t="shared" si="1"/>
        <v>106.18615736701389</v>
      </c>
      <c r="I24" s="1">
        <v>43131</v>
      </c>
      <c r="J24">
        <v>11027.700199999999</v>
      </c>
    </row>
    <row r="25" spans="2:10" x14ac:dyDescent="0.25">
      <c r="B25" s="1">
        <v>43222</v>
      </c>
      <c r="C25">
        <v>106453600</v>
      </c>
      <c r="D25">
        <f t="shared" si="0"/>
        <v>10718.049800000001</v>
      </c>
      <c r="E25" s="2">
        <f t="shared" si="1"/>
        <v>106.45359999999997</v>
      </c>
      <c r="F25" s="2">
        <f t="shared" si="1"/>
        <v>105.97555383340313</v>
      </c>
      <c r="I25" s="1">
        <v>43132</v>
      </c>
      <c r="J25">
        <v>11016.900390000001</v>
      </c>
    </row>
    <row r="26" spans="2:10" x14ac:dyDescent="0.25">
      <c r="B26" s="1">
        <v>43223</v>
      </c>
      <c r="C26">
        <v>104864190</v>
      </c>
      <c r="D26">
        <f t="shared" si="0"/>
        <v>10679.650390000001</v>
      </c>
      <c r="E26" s="2">
        <f t="shared" si="1"/>
        <v>104.86418999999997</v>
      </c>
      <c r="F26" s="2">
        <f t="shared" si="1"/>
        <v>105.59587667034069</v>
      </c>
      <c r="I26" s="1">
        <v>43133</v>
      </c>
      <c r="J26">
        <v>10760.599609999999</v>
      </c>
    </row>
    <row r="27" spans="2:10" x14ac:dyDescent="0.25">
      <c r="B27" s="1">
        <v>43224</v>
      </c>
      <c r="C27">
        <v>104989269</v>
      </c>
      <c r="D27">
        <f t="shared" si="0"/>
        <v>10618.25</v>
      </c>
      <c r="E27" s="2">
        <f t="shared" si="1"/>
        <v>104.98926899999996</v>
      </c>
      <c r="F27" s="2">
        <f t="shared" si="1"/>
        <v>104.98877552253327</v>
      </c>
      <c r="I27" s="1">
        <v>43136</v>
      </c>
      <c r="J27">
        <v>10666.549800000001</v>
      </c>
    </row>
    <row r="28" spans="2:10" x14ac:dyDescent="0.25">
      <c r="B28" s="1">
        <v>43227</v>
      </c>
      <c r="C28">
        <v>104524417</v>
      </c>
      <c r="D28">
        <f t="shared" si="0"/>
        <v>10715.5</v>
      </c>
      <c r="E28" s="2">
        <f t="shared" si="1"/>
        <v>104.52441699999997</v>
      </c>
      <c r="F28" s="2">
        <f t="shared" si="1"/>
        <v>105.9503424869169</v>
      </c>
      <c r="I28" s="1">
        <v>43137</v>
      </c>
      <c r="J28">
        <v>10498.25</v>
      </c>
    </row>
    <row r="29" spans="2:10" x14ac:dyDescent="0.25">
      <c r="B29" s="1">
        <v>43228</v>
      </c>
      <c r="C29">
        <v>104490591</v>
      </c>
      <c r="D29">
        <f t="shared" si="0"/>
        <v>10717.799800000001</v>
      </c>
      <c r="E29" s="2">
        <f t="shared" si="1"/>
        <v>104.49059099999997</v>
      </c>
      <c r="F29" s="2">
        <f t="shared" si="1"/>
        <v>105.97308193889315</v>
      </c>
      <c r="I29" s="1">
        <v>43138</v>
      </c>
      <c r="J29">
        <v>10476.700199999999</v>
      </c>
    </row>
    <row r="30" spans="2:10" x14ac:dyDescent="0.25">
      <c r="B30" s="1">
        <v>43229</v>
      </c>
      <c r="C30">
        <v>104303565</v>
      </c>
      <c r="D30">
        <f t="shared" si="0"/>
        <v>10741.700199999999</v>
      </c>
      <c r="E30" s="2">
        <f t="shared" si="1"/>
        <v>104.30356499999996</v>
      </c>
      <c r="F30" s="2">
        <f t="shared" si="1"/>
        <v>106.20939900907877</v>
      </c>
      <c r="I30" s="1">
        <v>43139</v>
      </c>
      <c r="J30">
        <v>10576.849609999999</v>
      </c>
    </row>
    <row r="31" spans="2:10" x14ac:dyDescent="0.25">
      <c r="B31" s="1">
        <v>43230</v>
      </c>
      <c r="C31">
        <v>103721986</v>
      </c>
      <c r="D31">
        <f t="shared" si="0"/>
        <v>10716.549800000001</v>
      </c>
      <c r="E31" s="2">
        <f t="shared" si="1"/>
        <v>103.72198599999996</v>
      </c>
      <c r="F31" s="2">
        <f t="shared" si="1"/>
        <v>105.96072246634321</v>
      </c>
      <c r="I31" s="1">
        <v>43140</v>
      </c>
      <c r="J31">
        <v>10454.950199999999</v>
      </c>
    </row>
    <row r="32" spans="2:10" x14ac:dyDescent="0.25">
      <c r="B32" s="1">
        <v>43231</v>
      </c>
      <c r="C32">
        <v>105317425</v>
      </c>
      <c r="D32">
        <f t="shared" si="0"/>
        <v>10806.5</v>
      </c>
      <c r="E32" s="2">
        <f t="shared" si="1"/>
        <v>105.31742499999996</v>
      </c>
      <c r="F32" s="2">
        <f t="shared" si="1"/>
        <v>106.85011208855092</v>
      </c>
      <c r="I32" s="1">
        <v>43143</v>
      </c>
      <c r="J32">
        <v>10539.75</v>
      </c>
    </row>
    <row r="33" spans="2:10" x14ac:dyDescent="0.25">
      <c r="B33" s="1">
        <v>43234</v>
      </c>
      <c r="C33">
        <v>105220283</v>
      </c>
      <c r="D33">
        <f t="shared" si="0"/>
        <v>10806.599609999999</v>
      </c>
      <c r="E33" s="2">
        <f t="shared" si="1"/>
        <v>105.22028299999995</v>
      </c>
      <c r="F33" s="2">
        <f t="shared" si="1"/>
        <v>106.85109699019947</v>
      </c>
      <c r="I33" s="1">
        <v>43145</v>
      </c>
      <c r="J33">
        <v>10500.900390000001</v>
      </c>
    </row>
    <row r="34" spans="2:10" x14ac:dyDescent="0.25">
      <c r="B34" s="1">
        <v>43235</v>
      </c>
      <c r="C34">
        <v>105681679</v>
      </c>
      <c r="D34">
        <f t="shared" si="0"/>
        <v>10801.849609999999</v>
      </c>
      <c r="E34" s="2">
        <f t="shared" si="1"/>
        <v>105.68167899999995</v>
      </c>
      <c r="F34" s="2">
        <f t="shared" si="1"/>
        <v>106.80413099450978</v>
      </c>
      <c r="I34" s="1">
        <v>43146</v>
      </c>
      <c r="J34">
        <v>10545.5</v>
      </c>
    </row>
    <row r="35" spans="2:10" x14ac:dyDescent="0.25">
      <c r="B35" s="1">
        <v>43236</v>
      </c>
      <c r="C35">
        <v>106123582</v>
      </c>
      <c r="D35">
        <f t="shared" si="0"/>
        <v>10741.099609999999</v>
      </c>
      <c r="E35" s="2">
        <f t="shared" si="1"/>
        <v>106.12358199999994</v>
      </c>
      <c r="F35" s="2">
        <f t="shared" si="1"/>
        <v>106.20346062858376</v>
      </c>
      <c r="I35" s="1">
        <v>43147</v>
      </c>
      <c r="J35">
        <v>10452.299800000001</v>
      </c>
    </row>
    <row r="36" spans="2:10" x14ac:dyDescent="0.25">
      <c r="B36" s="1">
        <v>43237</v>
      </c>
      <c r="C36">
        <v>106307244</v>
      </c>
      <c r="D36">
        <f t="shared" si="0"/>
        <v>10682.700199999999</v>
      </c>
      <c r="E36" s="2">
        <f t="shared" si="1"/>
        <v>106.30724399999994</v>
      </c>
      <c r="F36" s="2">
        <f t="shared" si="1"/>
        <v>105.62603190472264</v>
      </c>
      <c r="I36" s="1">
        <v>43150</v>
      </c>
      <c r="J36">
        <v>10378.400390000001</v>
      </c>
    </row>
    <row r="37" spans="2:10" x14ac:dyDescent="0.25">
      <c r="B37" s="1">
        <v>43238</v>
      </c>
      <c r="C37">
        <v>105577089</v>
      </c>
      <c r="D37">
        <f t="shared" si="0"/>
        <v>10596.400390000001</v>
      </c>
      <c r="E37" s="2">
        <f t="shared" si="1"/>
        <v>105.57708899999994</v>
      </c>
      <c r="F37" s="2">
        <f t="shared" si="1"/>
        <v>104.77273579851614</v>
      </c>
      <c r="I37" s="1">
        <v>43151</v>
      </c>
      <c r="J37">
        <v>10360.400390000001</v>
      </c>
    </row>
    <row r="38" spans="2:10" x14ac:dyDescent="0.25">
      <c r="B38" s="1">
        <v>43241</v>
      </c>
      <c r="C38">
        <v>104952650</v>
      </c>
      <c r="D38">
        <f t="shared" si="0"/>
        <v>10516.700199999999</v>
      </c>
      <c r="E38" s="2">
        <f t="shared" si="1"/>
        <v>104.95264999999995</v>
      </c>
      <c r="F38" s="2">
        <f t="shared" si="1"/>
        <v>103.98469395009353</v>
      </c>
      <c r="I38" s="1">
        <v>43152</v>
      </c>
      <c r="J38">
        <v>10397.450199999999</v>
      </c>
    </row>
    <row r="39" spans="2:10" x14ac:dyDescent="0.25">
      <c r="B39" s="1">
        <v>43242</v>
      </c>
      <c r="C39">
        <v>105068160</v>
      </c>
      <c r="D39">
        <f t="shared" si="0"/>
        <v>10536.700199999999</v>
      </c>
      <c r="E39" s="2">
        <f t="shared" si="1"/>
        <v>105.06815999999993</v>
      </c>
      <c r="F39" s="2">
        <f t="shared" si="1"/>
        <v>104.18244551089221</v>
      </c>
      <c r="I39" s="1">
        <v>43153</v>
      </c>
      <c r="J39">
        <v>10382.700199999999</v>
      </c>
    </row>
    <row r="40" spans="2:10" x14ac:dyDescent="0.25">
      <c r="B40" s="1">
        <v>43243</v>
      </c>
      <c r="C40">
        <v>104781578</v>
      </c>
      <c r="D40">
        <f t="shared" si="0"/>
        <v>10430.349609999999</v>
      </c>
      <c r="E40" s="2">
        <f t="shared" si="1"/>
        <v>104.78157799999994</v>
      </c>
      <c r="F40" s="2">
        <f t="shared" si="1"/>
        <v>103.13089575267415</v>
      </c>
      <c r="I40" s="1">
        <v>43154</v>
      </c>
      <c r="J40">
        <v>10491.049800000001</v>
      </c>
    </row>
    <row r="41" spans="2:10" x14ac:dyDescent="0.25">
      <c r="B41" s="1">
        <v>43244</v>
      </c>
      <c r="C41">
        <v>106041908</v>
      </c>
      <c r="D41">
        <f t="shared" si="0"/>
        <v>10513.849609999999</v>
      </c>
      <c r="E41" s="2">
        <f t="shared" si="1"/>
        <v>106.04190799999995</v>
      </c>
      <c r="F41" s="2">
        <f t="shared" si="1"/>
        <v>103.95650851900866</v>
      </c>
      <c r="I41" s="1">
        <v>43157</v>
      </c>
      <c r="J41">
        <v>10582.599609999999</v>
      </c>
    </row>
    <row r="42" spans="2:10" x14ac:dyDescent="0.25">
      <c r="B42" s="1">
        <v>43245</v>
      </c>
      <c r="C42">
        <v>106129648</v>
      </c>
      <c r="D42">
        <f t="shared" si="0"/>
        <v>10605.150390000001</v>
      </c>
      <c r="E42" s="2">
        <f t="shared" si="1"/>
        <v>106.12964799999995</v>
      </c>
      <c r="F42" s="2">
        <f t="shared" si="1"/>
        <v>104.85925210636557</v>
      </c>
      <c r="I42" s="1">
        <v>43158</v>
      </c>
      <c r="J42">
        <v>10554.299800000001</v>
      </c>
    </row>
    <row r="43" spans="2:10" x14ac:dyDescent="0.25">
      <c r="B43" s="1">
        <v>43248</v>
      </c>
      <c r="C43">
        <v>105786881</v>
      </c>
      <c r="D43">
        <f t="shared" si="0"/>
        <v>10688.650390000001</v>
      </c>
      <c r="E43" s="2">
        <f t="shared" si="1"/>
        <v>105.78688099999994</v>
      </c>
      <c r="F43" s="2">
        <f t="shared" si="1"/>
        <v>105.68486487270009</v>
      </c>
      <c r="I43" s="1">
        <v>43159</v>
      </c>
      <c r="J43">
        <v>10492.849609999999</v>
      </c>
    </row>
    <row r="44" spans="2:10" x14ac:dyDescent="0.25">
      <c r="B44" s="1">
        <v>43249</v>
      </c>
      <c r="C44">
        <v>105704175</v>
      </c>
      <c r="D44">
        <f t="shared" si="0"/>
        <v>10633.299800000001</v>
      </c>
      <c r="E44" s="2">
        <f t="shared" si="1"/>
        <v>105.70417499999994</v>
      </c>
      <c r="F44" s="2">
        <f t="shared" si="1"/>
        <v>105.13758159451868</v>
      </c>
      <c r="I44" s="1">
        <v>43160</v>
      </c>
      <c r="J44">
        <v>10458.349609999999</v>
      </c>
    </row>
    <row r="45" spans="2:10" x14ac:dyDescent="0.25">
      <c r="B45" s="1">
        <v>43250</v>
      </c>
      <c r="C45">
        <v>105915222</v>
      </c>
      <c r="D45">
        <f t="shared" si="0"/>
        <v>10614.349609999999</v>
      </c>
      <c r="E45" s="2">
        <f t="shared" si="1"/>
        <v>105.91522199999994</v>
      </c>
      <c r="F45" s="2">
        <f t="shared" si="1"/>
        <v>104.95021011202208</v>
      </c>
      <c r="I45" s="1">
        <v>43164</v>
      </c>
      <c r="J45">
        <v>10358.849609999999</v>
      </c>
    </row>
    <row r="46" spans="2:10" x14ac:dyDescent="0.25">
      <c r="B46" s="1">
        <v>43251</v>
      </c>
      <c r="C46">
        <v>106395458</v>
      </c>
      <c r="D46">
        <f t="shared" si="0"/>
        <v>10736.150390000001</v>
      </c>
      <c r="E46" s="2">
        <f t="shared" si="1"/>
        <v>106.39545799999993</v>
      </c>
      <c r="F46" s="2">
        <f t="shared" si="1"/>
        <v>106.15452482959698</v>
      </c>
      <c r="I46" s="1">
        <v>43165</v>
      </c>
      <c r="J46">
        <v>10249.25</v>
      </c>
    </row>
    <row r="47" spans="2:10" x14ac:dyDescent="0.25">
      <c r="B47" s="1">
        <v>43252</v>
      </c>
      <c r="C47">
        <v>105716560</v>
      </c>
      <c r="D47">
        <f t="shared" si="0"/>
        <v>10696.200199999999</v>
      </c>
      <c r="E47" s="2">
        <f t="shared" si="1"/>
        <v>105.71655999999993</v>
      </c>
      <c r="F47" s="2">
        <f t="shared" si="1"/>
        <v>105.75951420826176</v>
      </c>
      <c r="I47" s="1">
        <v>43166</v>
      </c>
      <c r="J47">
        <v>10154.200199999999</v>
      </c>
    </row>
    <row r="48" spans="2:10" x14ac:dyDescent="0.25">
      <c r="B48" s="1">
        <v>43255</v>
      </c>
      <c r="C48">
        <v>105488452</v>
      </c>
      <c r="D48">
        <f t="shared" si="0"/>
        <v>10628.5</v>
      </c>
      <c r="E48" s="2">
        <f t="shared" si="1"/>
        <v>105.48845199999992</v>
      </c>
      <c r="F48" s="2">
        <f t="shared" si="1"/>
        <v>105.09012319744261</v>
      </c>
      <c r="I48" s="1">
        <v>43167</v>
      </c>
      <c r="J48">
        <v>10242.650390000001</v>
      </c>
    </row>
    <row r="49" spans="2:10" x14ac:dyDescent="0.25">
      <c r="B49" s="1">
        <v>43256</v>
      </c>
      <c r="C49">
        <v>103990153</v>
      </c>
      <c r="D49">
        <f t="shared" si="0"/>
        <v>10593.150390000001</v>
      </c>
      <c r="E49" s="2">
        <f t="shared" si="1"/>
        <v>103.99015299999992</v>
      </c>
      <c r="F49" s="2">
        <f t="shared" si="1"/>
        <v>104.74060116988638</v>
      </c>
      <c r="I49" s="1">
        <v>43168</v>
      </c>
      <c r="J49">
        <v>10226.849609999999</v>
      </c>
    </row>
    <row r="50" spans="2:10" x14ac:dyDescent="0.25">
      <c r="B50" s="1">
        <v>43257</v>
      </c>
      <c r="C50">
        <v>104788867</v>
      </c>
      <c r="D50">
        <f t="shared" si="0"/>
        <v>10684.650390000001</v>
      </c>
      <c r="E50" s="2">
        <f t="shared" si="1"/>
        <v>104.78886699999991</v>
      </c>
      <c r="F50" s="2">
        <f t="shared" si="1"/>
        <v>105.64531456054037</v>
      </c>
      <c r="I50" s="1">
        <v>43171</v>
      </c>
      <c r="J50">
        <v>10421.400390000001</v>
      </c>
    </row>
    <row r="51" spans="2:10" x14ac:dyDescent="0.25">
      <c r="B51" s="1">
        <v>43258</v>
      </c>
      <c r="C51">
        <v>105986860</v>
      </c>
      <c r="D51">
        <f t="shared" si="0"/>
        <v>10768.349609999999</v>
      </c>
      <c r="E51" s="2">
        <f t="shared" si="1"/>
        <v>105.98685999999991</v>
      </c>
      <c r="F51" s="2">
        <f t="shared" si="1"/>
        <v>106.47289713017199</v>
      </c>
      <c r="I51" s="1">
        <v>43172</v>
      </c>
      <c r="J51">
        <v>10426.849609999999</v>
      </c>
    </row>
    <row r="52" spans="2:10" x14ac:dyDescent="0.25">
      <c r="B52" s="1">
        <v>43259</v>
      </c>
      <c r="C52">
        <v>107033140</v>
      </c>
      <c r="D52">
        <f t="shared" si="0"/>
        <v>10767.650390000001</v>
      </c>
      <c r="E52" s="2">
        <f t="shared" si="1"/>
        <v>107.0331399999999</v>
      </c>
      <c r="F52" s="2">
        <f t="shared" si="1"/>
        <v>106.46598353785492</v>
      </c>
      <c r="I52" s="1">
        <v>43173</v>
      </c>
      <c r="J52">
        <v>10410.900390000001</v>
      </c>
    </row>
    <row r="53" spans="2:10" x14ac:dyDescent="0.25">
      <c r="B53" s="1">
        <v>43262</v>
      </c>
      <c r="C53">
        <v>106705943</v>
      </c>
      <c r="D53">
        <f t="shared" si="0"/>
        <v>10786.950199999999</v>
      </c>
      <c r="E53" s="2">
        <f t="shared" si="1"/>
        <v>106.70594299999991</v>
      </c>
      <c r="F53" s="2">
        <f t="shared" si="1"/>
        <v>106.65681191538583</v>
      </c>
      <c r="I53" s="1">
        <v>43174</v>
      </c>
      <c r="J53">
        <v>10360.150390000001</v>
      </c>
    </row>
    <row r="54" spans="2:10" x14ac:dyDescent="0.25">
      <c r="B54" s="1">
        <v>43263</v>
      </c>
      <c r="C54">
        <v>107163147</v>
      </c>
      <c r="D54">
        <f t="shared" si="0"/>
        <v>10842.849609999999</v>
      </c>
      <c r="E54" s="2">
        <f t="shared" si="1"/>
        <v>107.16314699999991</v>
      </c>
      <c r="F54" s="2">
        <f t="shared" si="1"/>
        <v>107.20952169414711</v>
      </c>
      <c r="I54" s="1">
        <v>43175</v>
      </c>
      <c r="J54">
        <v>10195.150390000001</v>
      </c>
    </row>
    <row r="55" spans="2:10" x14ac:dyDescent="0.25">
      <c r="B55" s="1">
        <v>43264</v>
      </c>
      <c r="C55">
        <v>108047639</v>
      </c>
      <c r="D55">
        <f t="shared" si="0"/>
        <v>10856.700199999999</v>
      </c>
      <c r="E55" s="2">
        <f t="shared" si="1"/>
        <v>108.04763899999992</v>
      </c>
      <c r="F55" s="2">
        <f t="shared" si="1"/>
        <v>107.34647048367125</v>
      </c>
      <c r="I55" s="1">
        <v>43178</v>
      </c>
      <c r="J55">
        <v>10094.25</v>
      </c>
    </row>
    <row r="56" spans="2:10" x14ac:dyDescent="0.25">
      <c r="B56" s="1">
        <v>43265</v>
      </c>
      <c r="C56">
        <v>107893454</v>
      </c>
      <c r="D56">
        <f t="shared" si="0"/>
        <v>10808.049800000001</v>
      </c>
      <c r="E56" s="2">
        <f t="shared" si="1"/>
        <v>107.89345399999992</v>
      </c>
      <c r="F56" s="2">
        <f t="shared" si="1"/>
        <v>106.86543585699724</v>
      </c>
      <c r="I56" s="1">
        <v>43179</v>
      </c>
      <c r="J56">
        <v>10124.349609999999</v>
      </c>
    </row>
    <row r="57" spans="2:10" x14ac:dyDescent="0.25">
      <c r="B57" s="1">
        <v>43266</v>
      </c>
      <c r="C57">
        <v>109061716</v>
      </c>
      <c r="D57">
        <f t="shared" si="0"/>
        <v>10817.700199999999</v>
      </c>
      <c r="E57" s="2">
        <f t="shared" si="1"/>
        <v>109.06171599999993</v>
      </c>
      <c r="F57" s="2">
        <f t="shared" si="1"/>
        <v>106.9608549401138</v>
      </c>
      <c r="I57" s="1">
        <v>43180</v>
      </c>
      <c r="J57">
        <v>10155.25</v>
      </c>
    </row>
    <row r="58" spans="2:10" x14ac:dyDescent="0.25">
      <c r="B58" s="1">
        <v>43269</v>
      </c>
      <c r="C58">
        <v>108590311</v>
      </c>
      <c r="D58">
        <f t="shared" si="0"/>
        <v>10799.849609999999</v>
      </c>
      <c r="E58" s="2">
        <f t="shared" si="1"/>
        <v>108.59031099999994</v>
      </c>
      <c r="F58" s="2">
        <f t="shared" si="1"/>
        <v>106.78435583842993</v>
      </c>
      <c r="I58" s="1">
        <v>43181</v>
      </c>
      <c r="J58">
        <v>10114.75</v>
      </c>
    </row>
    <row r="59" spans="2:10" x14ac:dyDescent="0.25">
      <c r="B59" s="1">
        <v>43270</v>
      </c>
      <c r="C59">
        <v>107877837</v>
      </c>
      <c r="D59">
        <f t="shared" si="0"/>
        <v>10710.450199999999</v>
      </c>
      <c r="E59" s="2">
        <f t="shared" si="1"/>
        <v>107.87783699999994</v>
      </c>
      <c r="F59" s="2">
        <f t="shared" si="1"/>
        <v>105.90041219533084</v>
      </c>
      <c r="I59" s="1">
        <v>43182</v>
      </c>
      <c r="J59">
        <v>9998.0498050000006</v>
      </c>
    </row>
    <row r="60" spans="2:10" x14ac:dyDescent="0.25">
      <c r="B60" s="1">
        <v>43271</v>
      </c>
      <c r="C60">
        <v>107641503</v>
      </c>
      <c r="D60">
        <f t="shared" si="0"/>
        <v>10772.049800000001</v>
      </c>
      <c r="E60" s="2">
        <f t="shared" si="1"/>
        <v>107.64150299999994</v>
      </c>
      <c r="F60" s="2">
        <f t="shared" si="1"/>
        <v>106.5094830475596</v>
      </c>
      <c r="I60" s="1">
        <v>43185</v>
      </c>
      <c r="J60">
        <v>10130.650390000001</v>
      </c>
    </row>
    <row r="61" spans="2:10" x14ac:dyDescent="0.25">
      <c r="B61" s="1">
        <v>43272</v>
      </c>
      <c r="C61">
        <v>106878537</v>
      </c>
      <c r="D61">
        <f t="shared" si="0"/>
        <v>10741.099609999999</v>
      </c>
      <c r="E61" s="2">
        <f t="shared" si="1"/>
        <v>106.87853699999994</v>
      </c>
      <c r="F61" s="2">
        <f t="shared" si="1"/>
        <v>106.2034606285838</v>
      </c>
      <c r="I61" s="1">
        <v>43186</v>
      </c>
      <c r="J61">
        <v>10184.150390000001</v>
      </c>
    </row>
    <row r="62" spans="2:10" x14ac:dyDescent="0.25">
      <c r="B62" s="1">
        <v>43273</v>
      </c>
      <c r="C62">
        <v>107105741</v>
      </c>
      <c r="D62">
        <f t="shared" si="0"/>
        <v>10821.849609999999</v>
      </c>
      <c r="E62" s="2">
        <f t="shared" si="1"/>
        <v>107.10574099999995</v>
      </c>
      <c r="F62" s="2">
        <f t="shared" si="1"/>
        <v>107.0018825553085</v>
      </c>
      <c r="I62" s="1">
        <v>43187</v>
      </c>
      <c r="J62">
        <v>10113.700199999999</v>
      </c>
    </row>
    <row r="63" spans="2:10" x14ac:dyDescent="0.25">
      <c r="B63" s="1">
        <v>43276</v>
      </c>
      <c r="C63">
        <v>107019247</v>
      </c>
      <c r="D63">
        <f t="shared" si="0"/>
        <v>10762.450199999999</v>
      </c>
      <c r="E63" s="2">
        <f t="shared" si="1"/>
        <v>107.01924699999995</v>
      </c>
      <c r="F63" s="2">
        <f t="shared" si="1"/>
        <v>106.41456625340743</v>
      </c>
      <c r="I63" s="1">
        <v>43192</v>
      </c>
      <c r="J63">
        <v>10211.799800000001</v>
      </c>
    </row>
    <row r="64" spans="2:10" x14ac:dyDescent="0.25">
      <c r="B64" s="1">
        <v>43277</v>
      </c>
      <c r="C64">
        <v>107363857</v>
      </c>
      <c r="D64">
        <f t="shared" si="0"/>
        <v>10769.150390000001</v>
      </c>
      <c r="E64" s="2">
        <f t="shared" si="1"/>
        <v>107.36385699999994</v>
      </c>
      <c r="F64" s="2">
        <f t="shared" si="1"/>
        <v>106.48081490491484</v>
      </c>
      <c r="I64" s="1">
        <v>43193</v>
      </c>
      <c r="J64">
        <v>10245</v>
      </c>
    </row>
    <row r="65" spans="2:10" x14ac:dyDescent="0.25">
      <c r="B65" s="1">
        <v>43278</v>
      </c>
      <c r="C65">
        <v>107408956</v>
      </c>
      <c r="D65">
        <f t="shared" si="0"/>
        <v>10671.400390000001</v>
      </c>
      <c r="E65" s="2">
        <f t="shared" si="1"/>
        <v>107.40895599999993</v>
      </c>
      <c r="F65" s="2">
        <f t="shared" si="1"/>
        <v>105.51430415151124</v>
      </c>
      <c r="I65" s="1">
        <v>43194</v>
      </c>
      <c r="J65">
        <v>10128.400390000001</v>
      </c>
    </row>
    <row r="66" spans="2:10" x14ac:dyDescent="0.25">
      <c r="B66" s="1">
        <v>43279</v>
      </c>
      <c r="C66">
        <v>105840740</v>
      </c>
      <c r="D66">
        <f t="shared" si="0"/>
        <v>10589.099609999999</v>
      </c>
      <c r="E66" s="2">
        <f t="shared" si="1"/>
        <v>105.84073999999993</v>
      </c>
      <c r="F66" s="2">
        <f t="shared" si="1"/>
        <v>104.70054876651376</v>
      </c>
      <c r="I66" s="1">
        <v>43195</v>
      </c>
      <c r="J66">
        <v>10325.150390000001</v>
      </c>
    </row>
    <row r="67" spans="2:10" x14ac:dyDescent="0.25">
      <c r="B67" s="1">
        <v>43280</v>
      </c>
      <c r="C67">
        <v>106726321</v>
      </c>
      <c r="D67">
        <f t="shared" si="0"/>
        <v>10714.299800000001</v>
      </c>
      <c r="E67" s="2">
        <f t="shared" si="1"/>
        <v>106.72632099999991</v>
      </c>
      <c r="F67" s="2">
        <f t="shared" si="1"/>
        <v>105.9384754157534</v>
      </c>
      <c r="I67" s="1">
        <v>43196</v>
      </c>
      <c r="J67">
        <v>10331.599609999999</v>
      </c>
    </row>
    <row r="68" spans="2:10" x14ac:dyDescent="0.25">
      <c r="B68" s="1">
        <v>43283</v>
      </c>
      <c r="C68">
        <v>106684804</v>
      </c>
      <c r="D68">
        <f t="shared" ref="D68:D131" si="2">VLOOKUP(B68, $I$3:$J$1354,2,0)</f>
        <v>10657.299800000001</v>
      </c>
      <c r="E68" s="2">
        <f t="shared" si="1"/>
        <v>106.68480399999991</v>
      </c>
      <c r="F68" s="2">
        <f t="shared" si="1"/>
        <v>105.37488346747715</v>
      </c>
      <c r="I68" s="1">
        <v>43199</v>
      </c>
      <c r="J68">
        <v>10379.349609999999</v>
      </c>
    </row>
    <row r="69" spans="2:10" x14ac:dyDescent="0.25">
      <c r="B69" s="1">
        <v>43284</v>
      </c>
      <c r="C69">
        <v>107243622</v>
      </c>
      <c r="D69">
        <f t="shared" si="2"/>
        <v>10699.900390000001</v>
      </c>
      <c r="E69" s="2">
        <f t="shared" ref="E69:F132" si="3">+C69/C68*E68</f>
        <v>107.24362199999992</v>
      </c>
      <c r="F69" s="2">
        <f t="shared" si="3"/>
        <v>105.7961001256494</v>
      </c>
      <c r="I69" s="1">
        <v>43200</v>
      </c>
      <c r="J69">
        <v>10402.25</v>
      </c>
    </row>
    <row r="70" spans="2:10" x14ac:dyDescent="0.25">
      <c r="B70" s="1">
        <v>43285</v>
      </c>
      <c r="C70">
        <v>107680865</v>
      </c>
      <c r="D70">
        <f t="shared" si="2"/>
        <v>10769.900390000001</v>
      </c>
      <c r="E70" s="2">
        <f t="shared" si="3"/>
        <v>107.68086499999991</v>
      </c>
      <c r="F70" s="2">
        <f t="shared" si="3"/>
        <v>106.48823058844481</v>
      </c>
      <c r="I70" s="1">
        <v>43201</v>
      </c>
      <c r="J70">
        <v>10417.150390000001</v>
      </c>
    </row>
    <row r="71" spans="2:10" x14ac:dyDescent="0.25">
      <c r="B71" s="1">
        <v>43286</v>
      </c>
      <c r="C71">
        <v>107855835</v>
      </c>
      <c r="D71">
        <f t="shared" si="2"/>
        <v>10749.75</v>
      </c>
      <c r="E71" s="2">
        <f t="shared" si="3"/>
        <v>107.85583499999991</v>
      </c>
      <c r="F71" s="2">
        <f t="shared" si="3"/>
        <v>106.28899203478468</v>
      </c>
      <c r="I71" s="1">
        <v>43202</v>
      </c>
      <c r="J71">
        <v>10458.650390000001</v>
      </c>
    </row>
    <row r="72" spans="2:10" x14ac:dyDescent="0.25">
      <c r="B72" s="1">
        <v>43287</v>
      </c>
      <c r="C72">
        <v>107639694</v>
      </c>
      <c r="D72">
        <f t="shared" si="2"/>
        <v>10772.650390000001</v>
      </c>
      <c r="E72" s="2">
        <f t="shared" si="3"/>
        <v>107.63969399999991</v>
      </c>
      <c r="F72" s="2">
        <f t="shared" si="3"/>
        <v>106.51542142805461</v>
      </c>
      <c r="I72" s="1">
        <v>43203</v>
      </c>
      <c r="J72">
        <v>10480.599609999999</v>
      </c>
    </row>
    <row r="73" spans="2:10" x14ac:dyDescent="0.25">
      <c r="B73" s="1">
        <v>43290</v>
      </c>
      <c r="C73">
        <v>108054320</v>
      </c>
      <c r="D73">
        <f t="shared" si="2"/>
        <v>10852.900390000001</v>
      </c>
      <c r="E73" s="2">
        <f t="shared" si="3"/>
        <v>108.0543199999999</v>
      </c>
      <c r="F73" s="2">
        <f t="shared" si="3"/>
        <v>107.30889956575935</v>
      </c>
      <c r="I73" s="1">
        <v>43206</v>
      </c>
      <c r="J73">
        <v>10528.349609999999</v>
      </c>
    </row>
    <row r="74" spans="2:10" x14ac:dyDescent="0.25">
      <c r="B74" s="1">
        <v>43291</v>
      </c>
      <c r="C74">
        <v>108886091</v>
      </c>
      <c r="D74">
        <f t="shared" si="2"/>
        <v>10947.25</v>
      </c>
      <c r="E74" s="2">
        <f t="shared" si="3"/>
        <v>108.88609099999991</v>
      </c>
      <c r="F74" s="2">
        <f t="shared" si="3"/>
        <v>108.24178869767172</v>
      </c>
      <c r="I74" s="1">
        <v>43207</v>
      </c>
      <c r="J74">
        <v>10548.700199999999</v>
      </c>
    </row>
    <row r="75" spans="2:10" x14ac:dyDescent="0.25">
      <c r="B75" s="1">
        <v>43292</v>
      </c>
      <c r="C75">
        <v>109349665</v>
      </c>
      <c r="D75">
        <f t="shared" si="2"/>
        <v>10948.299800000001</v>
      </c>
      <c r="E75" s="2">
        <f t="shared" si="3"/>
        <v>109.34966499999992</v>
      </c>
      <c r="F75" s="2">
        <f t="shared" si="3"/>
        <v>108.25216867709804</v>
      </c>
      <c r="I75" s="1">
        <v>43208</v>
      </c>
      <c r="J75">
        <v>10526.200199999999</v>
      </c>
    </row>
    <row r="76" spans="2:10" x14ac:dyDescent="0.25">
      <c r="B76" s="1">
        <v>43293</v>
      </c>
      <c r="C76">
        <v>109160693</v>
      </c>
      <c r="D76">
        <f t="shared" si="2"/>
        <v>11023.200199999999</v>
      </c>
      <c r="E76" s="2">
        <f t="shared" si="3"/>
        <v>109.16069299999992</v>
      </c>
      <c r="F76" s="2">
        <f t="shared" si="3"/>
        <v>108.99275222732034</v>
      </c>
      <c r="I76" s="1">
        <v>43209</v>
      </c>
      <c r="J76">
        <v>10565.299800000001</v>
      </c>
    </row>
    <row r="77" spans="2:10" x14ac:dyDescent="0.25">
      <c r="B77" s="1">
        <v>43294</v>
      </c>
      <c r="C77">
        <v>108714776</v>
      </c>
      <c r="D77">
        <f t="shared" si="2"/>
        <v>11018.900390000001</v>
      </c>
      <c r="E77" s="2">
        <f t="shared" si="3"/>
        <v>108.71477599999993</v>
      </c>
      <c r="F77" s="2">
        <f t="shared" si="3"/>
        <v>108.95023752038846</v>
      </c>
      <c r="I77" s="1">
        <v>43210</v>
      </c>
      <c r="J77">
        <v>10564.049800000001</v>
      </c>
    </row>
    <row r="78" spans="2:10" x14ac:dyDescent="0.25">
      <c r="B78" s="1">
        <v>43297</v>
      </c>
      <c r="C78">
        <v>107767196</v>
      </c>
      <c r="D78">
        <f t="shared" si="2"/>
        <v>10936.849609999999</v>
      </c>
      <c r="E78" s="2">
        <f t="shared" si="3"/>
        <v>107.76719599999993</v>
      </c>
      <c r="F78" s="2">
        <f t="shared" si="3"/>
        <v>108.13895402990096</v>
      </c>
      <c r="I78" s="1">
        <v>43213</v>
      </c>
      <c r="J78">
        <v>10584.700199999999</v>
      </c>
    </row>
    <row r="79" spans="2:10" x14ac:dyDescent="0.25">
      <c r="B79" s="1">
        <v>43298</v>
      </c>
      <c r="C79">
        <v>108969592</v>
      </c>
      <c r="D79">
        <f t="shared" si="2"/>
        <v>11008.049800000001</v>
      </c>
      <c r="E79" s="2">
        <f t="shared" si="3"/>
        <v>108.96959199999992</v>
      </c>
      <c r="F79" s="2">
        <f t="shared" si="3"/>
        <v>108.84295146498413</v>
      </c>
      <c r="I79" s="1">
        <v>43214</v>
      </c>
      <c r="J79">
        <v>10614.349609999999</v>
      </c>
    </row>
    <row r="80" spans="2:10" x14ac:dyDescent="0.25">
      <c r="B80" s="1">
        <v>43299</v>
      </c>
      <c r="C80">
        <v>108546068</v>
      </c>
      <c r="D80">
        <f t="shared" si="2"/>
        <v>10980.450199999999</v>
      </c>
      <c r="E80" s="2">
        <f t="shared" si="3"/>
        <v>108.54606799999992</v>
      </c>
      <c r="F80" s="2">
        <f t="shared" si="3"/>
        <v>108.57005826611314</v>
      </c>
      <c r="I80" s="1">
        <v>43215</v>
      </c>
      <c r="J80">
        <v>10570.549800000001</v>
      </c>
    </row>
    <row r="81" spans="2:10" x14ac:dyDescent="0.25">
      <c r="B81" s="1">
        <v>43300</v>
      </c>
      <c r="C81">
        <v>107805410</v>
      </c>
      <c r="D81">
        <f t="shared" si="2"/>
        <v>10957.099609999999</v>
      </c>
      <c r="E81" s="2">
        <f t="shared" si="3"/>
        <v>107.80540999999992</v>
      </c>
      <c r="F81" s="2">
        <f t="shared" si="3"/>
        <v>108.33917748520962</v>
      </c>
      <c r="I81" s="1">
        <v>43216</v>
      </c>
      <c r="J81">
        <v>10617.799800000001</v>
      </c>
    </row>
    <row r="82" spans="2:10" x14ac:dyDescent="0.25">
      <c r="B82" s="1">
        <v>43301</v>
      </c>
      <c r="C82">
        <v>108123707</v>
      </c>
      <c r="D82">
        <f t="shared" si="2"/>
        <v>11010.200199999999</v>
      </c>
      <c r="E82" s="2">
        <f t="shared" si="3"/>
        <v>108.12370699999991</v>
      </c>
      <c r="F82" s="2">
        <f t="shared" si="3"/>
        <v>108.86421371280117</v>
      </c>
      <c r="I82" s="1">
        <v>43217</v>
      </c>
      <c r="J82">
        <v>10692.299800000001</v>
      </c>
    </row>
    <row r="83" spans="2:10" x14ac:dyDescent="0.25">
      <c r="B83" s="1">
        <v>43304</v>
      </c>
      <c r="C83">
        <v>108448735</v>
      </c>
      <c r="D83">
        <f t="shared" si="2"/>
        <v>11084.75</v>
      </c>
      <c r="E83" s="2">
        <f t="shared" si="3"/>
        <v>108.44873499999993</v>
      </c>
      <c r="F83" s="2">
        <f t="shared" si="3"/>
        <v>109.60133067816267</v>
      </c>
      <c r="I83" s="1">
        <v>43220</v>
      </c>
      <c r="J83">
        <v>10739.349609999999</v>
      </c>
    </row>
    <row r="84" spans="2:10" x14ac:dyDescent="0.25">
      <c r="B84" s="1">
        <v>43305</v>
      </c>
      <c r="C84">
        <v>108572701</v>
      </c>
      <c r="D84">
        <f t="shared" si="2"/>
        <v>11134.299800000001</v>
      </c>
      <c r="E84" s="2">
        <f t="shared" si="3"/>
        <v>108.57270099999994</v>
      </c>
      <c r="F84" s="2">
        <f t="shared" si="3"/>
        <v>110.09125819252583</v>
      </c>
      <c r="I84" s="1">
        <v>43222</v>
      </c>
      <c r="J84">
        <v>10718.049800000001</v>
      </c>
    </row>
    <row r="85" spans="2:10" x14ac:dyDescent="0.25">
      <c r="B85" s="1">
        <v>43306</v>
      </c>
      <c r="C85">
        <v>107340062</v>
      </c>
      <c r="D85">
        <f t="shared" si="2"/>
        <v>11132</v>
      </c>
      <c r="E85" s="2">
        <f t="shared" si="3"/>
        <v>107.34006199999995</v>
      </c>
      <c r="F85" s="2">
        <f t="shared" si="3"/>
        <v>110.06851874054958</v>
      </c>
      <c r="I85" s="1">
        <v>43223</v>
      </c>
      <c r="J85">
        <v>10679.650390000001</v>
      </c>
    </row>
    <row r="86" spans="2:10" x14ac:dyDescent="0.25">
      <c r="B86" s="1">
        <v>43307</v>
      </c>
      <c r="C86">
        <v>107712293</v>
      </c>
      <c r="D86">
        <f t="shared" si="2"/>
        <v>11167.299800000001</v>
      </c>
      <c r="E86" s="2">
        <f t="shared" si="3"/>
        <v>107.71229299999993</v>
      </c>
      <c r="F86" s="2">
        <f t="shared" si="3"/>
        <v>110.41754826784366</v>
      </c>
      <c r="I86" s="1">
        <v>43224</v>
      </c>
      <c r="J86">
        <v>10618.25</v>
      </c>
    </row>
    <row r="87" spans="2:10" x14ac:dyDescent="0.25">
      <c r="B87" s="1">
        <v>43308</v>
      </c>
      <c r="C87">
        <v>107750072</v>
      </c>
      <c r="D87">
        <f t="shared" si="2"/>
        <v>11278.349609999999</v>
      </c>
      <c r="E87" s="2">
        <f t="shared" si="3"/>
        <v>107.75007199999993</v>
      </c>
      <c r="F87" s="2">
        <f t="shared" si="3"/>
        <v>111.51556193053852</v>
      </c>
      <c r="I87" s="1">
        <v>43227</v>
      </c>
      <c r="J87">
        <v>10715.5</v>
      </c>
    </row>
    <row r="88" spans="2:10" x14ac:dyDescent="0.25">
      <c r="B88" s="1">
        <v>43311</v>
      </c>
      <c r="C88">
        <v>107760180</v>
      </c>
      <c r="D88">
        <f t="shared" si="2"/>
        <v>11319.549800000001</v>
      </c>
      <c r="E88" s="2">
        <f t="shared" si="3"/>
        <v>107.76017999999992</v>
      </c>
      <c r="F88" s="2">
        <f t="shared" si="3"/>
        <v>111.92293202442366</v>
      </c>
      <c r="I88" s="1">
        <v>43228</v>
      </c>
      <c r="J88">
        <v>10717.799800000001</v>
      </c>
    </row>
    <row r="89" spans="2:10" x14ac:dyDescent="0.25">
      <c r="B89" s="1">
        <v>43312</v>
      </c>
      <c r="C89">
        <v>109281185</v>
      </c>
      <c r="D89">
        <f t="shared" si="2"/>
        <v>11356.5</v>
      </c>
      <c r="E89" s="2">
        <f t="shared" si="3"/>
        <v>109.28118499999992</v>
      </c>
      <c r="F89" s="2">
        <f t="shared" si="3"/>
        <v>112.28828001051484</v>
      </c>
      <c r="I89" s="1">
        <v>43229</v>
      </c>
      <c r="J89">
        <v>10741.700199999999</v>
      </c>
    </row>
    <row r="90" spans="2:10" x14ac:dyDescent="0.25">
      <c r="B90" s="1">
        <v>43313</v>
      </c>
      <c r="C90">
        <v>110708450</v>
      </c>
      <c r="D90">
        <f t="shared" si="2"/>
        <v>11346.200199999999</v>
      </c>
      <c r="E90" s="2">
        <f t="shared" si="3"/>
        <v>110.70844999999993</v>
      </c>
      <c r="F90" s="2">
        <f t="shared" si="3"/>
        <v>112.18643993421912</v>
      </c>
      <c r="I90" s="1">
        <v>43230</v>
      </c>
      <c r="J90">
        <v>10716.549800000001</v>
      </c>
    </row>
    <row r="91" spans="2:10" x14ac:dyDescent="0.25">
      <c r="B91" s="1">
        <v>43314</v>
      </c>
      <c r="C91">
        <v>110610245</v>
      </c>
      <c r="D91">
        <f t="shared" si="2"/>
        <v>11244.700199999999</v>
      </c>
      <c r="E91" s="2">
        <f t="shared" si="3"/>
        <v>110.61024499999992</v>
      </c>
      <c r="F91" s="2">
        <f t="shared" si="3"/>
        <v>111.18285076316577</v>
      </c>
      <c r="I91" s="1">
        <v>43231</v>
      </c>
      <c r="J91">
        <v>10806.5</v>
      </c>
    </row>
    <row r="92" spans="2:10" x14ac:dyDescent="0.25">
      <c r="B92" s="1">
        <v>43315</v>
      </c>
      <c r="C92">
        <v>110792857</v>
      </c>
      <c r="D92">
        <f t="shared" si="2"/>
        <v>11360.799800000001</v>
      </c>
      <c r="E92" s="2">
        <f t="shared" si="3"/>
        <v>110.79285699999993</v>
      </c>
      <c r="F92" s="2">
        <f t="shared" si="3"/>
        <v>112.33079461857096</v>
      </c>
      <c r="I92" s="1">
        <v>43234</v>
      </c>
      <c r="J92">
        <v>10806.599609999999</v>
      </c>
    </row>
    <row r="93" spans="2:10" x14ac:dyDescent="0.25">
      <c r="B93" s="1">
        <v>43318</v>
      </c>
      <c r="C93">
        <v>110879754</v>
      </c>
      <c r="D93">
        <f t="shared" si="2"/>
        <v>11387.099609999999</v>
      </c>
      <c r="E93" s="2">
        <f t="shared" si="3"/>
        <v>110.87975399999992</v>
      </c>
      <c r="F93" s="2">
        <f t="shared" si="3"/>
        <v>112.59083604238141</v>
      </c>
      <c r="I93" s="1">
        <v>43235</v>
      </c>
      <c r="J93">
        <v>10801.849609999999</v>
      </c>
    </row>
    <row r="94" spans="2:10" x14ac:dyDescent="0.25">
      <c r="B94" s="1">
        <v>43319</v>
      </c>
      <c r="C94">
        <v>110562033</v>
      </c>
      <c r="D94">
        <f t="shared" si="2"/>
        <v>11389.450199999999</v>
      </c>
      <c r="E94" s="2">
        <f t="shared" si="3"/>
        <v>110.56203299999993</v>
      </c>
      <c r="F94" s="2">
        <f t="shared" si="3"/>
        <v>112.6140776844463</v>
      </c>
      <c r="I94" s="1">
        <v>43236</v>
      </c>
      <c r="J94">
        <v>10741.099609999999</v>
      </c>
    </row>
    <row r="95" spans="2:10" x14ac:dyDescent="0.25">
      <c r="B95" s="1">
        <v>43320</v>
      </c>
      <c r="C95">
        <v>110340706</v>
      </c>
      <c r="D95">
        <f t="shared" si="2"/>
        <v>11450</v>
      </c>
      <c r="E95" s="2">
        <f t="shared" si="3"/>
        <v>110.34070599999993</v>
      </c>
      <c r="F95" s="2">
        <f t="shared" si="3"/>
        <v>113.21276855724872</v>
      </c>
      <c r="I95" s="1">
        <v>43237</v>
      </c>
      <c r="J95">
        <v>10682.700199999999</v>
      </c>
    </row>
    <row r="96" spans="2:10" x14ac:dyDescent="0.25">
      <c r="B96" s="1">
        <v>43321</v>
      </c>
      <c r="C96">
        <v>110403478</v>
      </c>
      <c r="D96">
        <f t="shared" si="2"/>
        <v>11470.700199999999</v>
      </c>
      <c r="E96" s="2">
        <f t="shared" si="3"/>
        <v>110.40347799999994</v>
      </c>
      <c r="F96" s="2">
        <f t="shared" si="3"/>
        <v>113.41744340019096</v>
      </c>
      <c r="I96" s="1">
        <v>43238</v>
      </c>
      <c r="J96">
        <v>10596.400390000001</v>
      </c>
    </row>
    <row r="97" spans="2:10" x14ac:dyDescent="0.25">
      <c r="B97" s="1">
        <v>43322</v>
      </c>
      <c r="C97">
        <v>109803373</v>
      </c>
      <c r="D97">
        <f t="shared" si="2"/>
        <v>11429.5</v>
      </c>
      <c r="E97" s="2">
        <f t="shared" si="3"/>
        <v>109.80337299999994</v>
      </c>
      <c r="F97" s="2">
        <f t="shared" si="3"/>
        <v>113.01007320743007</v>
      </c>
      <c r="I97" s="1">
        <v>43241</v>
      </c>
      <c r="J97">
        <v>10516.700199999999</v>
      </c>
    </row>
    <row r="98" spans="2:10" x14ac:dyDescent="0.25">
      <c r="B98" s="1">
        <v>43325</v>
      </c>
      <c r="C98">
        <v>111578337</v>
      </c>
      <c r="D98">
        <f t="shared" si="2"/>
        <v>11355.75</v>
      </c>
      <c r="E98" s="2">
        <f t="shared" si="3"/>
        <v>111.57833699999993</v>
      </c>
      <c r="F98" s="2">
        <f t="shared" si="3"/>
        <v>112.2808643269849</v>
      </c>
      <c r="I98" s="1">
        <v>43242</v>
      </c>
      <c r="J98">
        <v>10536.700199999999</v>
      </c>
    </row>
    <row r="99" spans="2:10" x14ac:dyDescent="0.25">
      <c r="B99" s="1">
        <v>43326</v>
      </c>
      <c r="C99">
        <v>113113959</v>
      </c>
      <c r="D99">
        <f t="shared" si="2"/>
        <v>11435.099609999999</v>
      </c>
      <c r="E99" s="2">
        <f t="shared" si="3"/>
        <v>113.11395899999994</v>
      </c>
      <c r="F99" s="2">
        <f t="shared" si="3"/>
        <v>113.06543978829825</v>
      </c>
      <c r="I99" s="1">
        <v>43243</v>
      </c>
      <c r="J99">
        <v>10430.349609999999</v>
      </c>
    </row>
    <row r="100" spans="2:10" x14ac:dyDescent="0.25">
      <c r="B100" s="1">
        <v>43328</v>
      </c>
      <c r="C100">
        <v>113112234</v>
      </c>
      <c r="D100">
        <f t="shared" si="2"/>
        <v>11385.049800000001</v>
      </c>
      <c r="E100" s="2">
        <f t="shared" si="3"/>
        <v>113.11223399999994</v>
      </c>
      <c r="F100" s="2">
        <f t="shared" si="3"/>
        <v>112.57056838603938</v>
      </c>
      <c r="I100" s="1">
        <v>43244</v>
      </c>
      <c r="J100">
        <v>10513.849609999999</v>
      </c>
    </row>
    <row r="101" spans="2:10" x14ac:dyDescent="0.25">
      <c r="B101" s="1">
        <v>43329</v>
      </c>
      <c r="C101">
        <v>114411915</v>
      </c>
      <c r="D101">
        <f t="shared" si="2"/>
        <v>11470.75</v>
      </c>
      <c r="E101" s="2">
        <f t="shared" si="3"/>
        <v>114.41191499999995</v>
      </c>
      <c r="F101" s="2">
        <f t="shared" si="3"/>
        <v>113.41793580157737</v>
      </c>
      <c r="I101" s="1">
        <v>43245</v>
      </c>
      <c r="J101">
        <v>10605.150390000001</v>
      </c>
    </row>
    <row r="102" spans="2:10" x14ac:dyDescent="0.25">
      <c r="B102" s="1">
        <v>43332</v>
      </c>
      <c r="C102">
        <v>114527101</v>
      </c>
      <c r="D102">
        <f t="shared" si="2"/>
        <v>11551.75</v>
      </c>
      <c r="E102" s="2">
        <f t="shared" si="3"/>
        <v>114.52710099999996</v>
      </c>
      <c r="F102" s="2">
        <f t="shared" si="3"/>
        <v>114.21882962281205</v>
      </c>
      <c r="I102" s="1">
        <v>43248</v>
      </c>
      <c r="J102">
        <v>10688.650390000001</v>
      </c>
    </row>
    <row r="103" spans="2:10" x14ac:dyDescent="0.25">
      <c r="B103" s="1">
        <v>43333</v>
      </c>
      <c r="C103">
        <v>115574725</v>
      </c>
      <c r="D103">
        <f t="shared" si="2"/>
        <v>11570.900390000001</v>
      </c>
      <c r="E103" s="2">
        <f t="shared" si="3"/>
        <v>115.57472499999996</v>
      </c>
      <c r="F103" s="2">
        <f t="shared" si="3"/>
        <v>114.40818059843224</v>
      </c>
      <c r="I103" s="1">
        <v>43249</v>
      </c>
      <c r="J103">
        <v>10633.299800000001</v>
      </c>
    </row>
    <row r="104" spans="2:10" x14ac:dyDescent="0.25">
      <c r="B104" s="1">
        <v>43335</v>
      </c>
      <c r="C104">
        <v>116886423</v>
      </c>
      <c r="D104">
        <f t="shared" si="2"/>
        <v>11582.75</v>
      </c>
      <c r="E104" s="2">
        <f t="shared" si="3"/>
        <v>116.88642299999995</v>
      </c>
      <c r="F104" s="2">
        <f t="shared" si="3"/>
        <v>114.52534454205002</v>
      </c>
      <c r="I104" s="1">
        <v>43250</v>
      </c>
      <c r="J104">
        <v>10614.349609999999</v>
      </c>
    </row>
    <row r="105" spans="2:10" x14ac:dyDescent="0.25">
      <c r="B105" s="1">
        <v>43336</v>
      </c>
      <c r="C105">
        <v>117272075</v>
      </c>
      <c r="D105">
        <f t="shared" si="2"/>
        <v>11557.099609999999</v>
      </c>
      <c r="E105" s="2">
        <f t="shared" si="3"/>
        <v>117.27207499999996</v>
      </c>
      <c r="F105" s="2">
        <f t="shared" si="3"/>
        <v>114.27172430917027</v>
      </c>
      <c r="I105" s="1">
        <v>43251</v>
      </c>
      <c r="J105">
        <v>10736.150390000001</v>
      </c>
    </row>
    <row r="106" spans="2:10" x14ac:dyDescent="0.25">
      <c r="B106" s="1">
        <v>43339</v>
      </c>
      <c r="C106">
        <v>118424119</v>
      </c>
      <c r="D106">
        <f t="shared" si="2"/>
        <v>11691.950199999999</v>
      </c>
      <c r="E106" s="2">
        <f t="shared" si="3"/>
        <v>118.42411899999995</v>
      </c>
      <c r="F106" s="2">
        <f t="shared" si="3"/>
        <v>115.60507004152646</v>
      </c>
      <c r="I106" s="1">
        <v>43252</v>
      </c>
      <c r="J106">
        <v>10696.200199999999</v>
      </c>
    </row>
    <row r="107" spans="2:10" x14ac:dyDescent="0.25">
      <c r="B107" s="1">
        <v>43340</v>
      </c>
      <c r="C107">
        <v>118265116</v>
      </c>
      <c r="D107">
        <f t="shared" si="2"/>
        <v>11738.5</v>
      </c>
      <c r="E107" s="2">
        <f t="shared" si="3"/>
        <v>118.26511599999995</v>
      </c>
      <c r="F107" s="2">
        <f t="shared" si="3"/>
        <v>116.06533482176981</v>
      </c>
      <c r="I107" s="1">
        <v>43255</v>
      </c>
      <c r="J107">
        <v>10628.5</v>
      </c>
    </row>
    <row r="108" spans="2:10" x14ac:dyDescent="0.25">
      <c r="B108" s="1">
        <v>43341</v>
      </c>
      <c r="C108">
        <v>117548980</v>
      </c>
      <c r="D108">
        <f t="shared" si="2"/>
        <v>11691.900390000001</v>
      </c>
      <c r="E108" s="2">
        <f t="shared" si="3"/>
        <v>117.54897999999994</v>
      </c>
      <c r="F108" s="2">
        <f t="shared" si="3"/>
        <v>115.60457754126432</v>
      </c>
      <c r="I108" s="1">
        <v>43256</v>
      </c>
      <c r="J108">
        <v>10593.150390000001</v>
      </c>
    </row>
    <row r="109" spans="2:10" x14ac:dyDescent="0.25">
      <c r="B109" s="1">
        <v>43342</v>
      </c>
      <c r="C109">
        <v>117593019</v>
      </c>
      <c r="D109">
        <f t="shared" si="2"/>
        <v>11676.799800000001</v>
      </c>
      <c r="E109" s="2">
        <f t="shared" si="3"/>
        <v>117.59301899999996</v>
      </c>
      <c r="F109" s="2">
        <f t="shared" si="3"/>
        <v>115.45526927919026</v>
      </c>
      <c r="I109" s="1">
        <v>43257</v>
      </c>
      <c r="J109">
        <v>10684.650390000001</v>
      </c>
    </row>
    <row r="110" spans="2:10" x14ac:dyDescent="0.25">
      <c r="B110" s="1">
        <v>43343</v>
      </c>
      <c r="C110">
        <v>119482445</v>
      </c>
      <c r="D110">
        <f t="shared" si="2"/>
        <v>11680.5</v>
      </c>
      <c r="E110" s="2">
        <f t="shared" si="3"/>
        <v>119.48244499999996</v>
      </c>
      <c r="F110" s="2">
        <f t="shared" si="3"/>
        <v>115.49185529545362</v>
      </c>
      <c r="I110" s="1">
        <v>43258</v>
      </c>
      <c r="J110">
        <v>10768.349609999999</v>
      </c>
    </row>
    <row r="111" spans="2:10" x14ac:dyDescent="0.25">
      <c r="B111" s="1">
        <v>43346</v>
      </c>
      <c r="C111">
        <v>118461472</v>
      </c>
      <c r="D111">
        <f t="shared" si="2"/>
        <v>11582.349609999999</v>
      </c>
      <c r="E111" s="2">
        <f t="shared" si="3"/>
        <v>118.46147199999996</v>
      </c>
      <c r="F111" s="2">
        <f t="shared" si="3"/>
        <v>114.52138565467862</v>
      </c>
      <c r="I111" s="1">
        <v>43259</v>
      </c>
      <c r="J111">
        <v>10767.650390000001</v>
      </c>
    </row>
    <row r="112" spans="2:10" x14ac:dyDescent="0.25">
      <c r="B112" s="1">
        <v>43347</v>
      </c>
      <c r="C112">
        <v>118059776</v>
      </c>
      <c r="D112">
        <f t="shared" si="2"/>
        <v>11520.299800000001</v>
      </c>
      <c r="E112" s="2">
        <f t="shared" si="3"/>
        <v>118.05977599999996</v>
      </c>
      <c r="F112" s="2">
        <f t="shared" si="3"/>
        <v>113.90786331594055</v>
      </c>
      <c r="I112" s="1">
        <v>43262</v>
      </c>
      <c r="J112">
        <v>10786.950199999999</v>
      </c>
    </row>
    <row r="113" spans="2:10" x14ac:dyDescent="0.25">
      <c r="B113" s="1">
        <v>43348</v>
      </c>
      <c r="C113">
        <v>117097880</v>
      </c>
      <c r="D113">
        <f t="shared" si="2"/>
        <v>11476.950199999999</v>
      </c>
      <c r="E113" s="2">
        <f t="shared" si="3"/>
        <v>117.09787999999995</v>
      </c>
      <c r="F113" s="2">
        <f t="shared" si="3"/>
        <v>113.47924076294059</v>
      </c>
      <c r="I113" s="1">
        <v>43263</v>
      </c>
      <c r="J113">
        <v>10842.849609999999</v>
      </c>
    </row>
    <row r="114" spans="2:10" x14ac:dyDescent="0.25">
      <c r="B114" s="1">
        <v>43349</v>
      </c>
      <c r="C114">
        <v>117714367</v>
      </c>
      <c r="D114">
        <f t="shared" si="2"/>
        <v>11536.900390000001</v>
      </c>
      <c r="E114" s="2">
        <f t="shared" si="3"/>
        <v>117.71436699999995</v>
      </c>
      <c r="F114" s="2">
        <f t="shared" si="3"/>
        <v>114.0720029450745</v>
      </c>
      <c r="I114" s="1">
        <v>43264</v>
      </c>
      <c r="J114">
        <v>10856.700199999999</v>
      </c>
    </row>
    <row r="115" spans="2:10" x14ac:dyDescent="0.25">
      <c r="B115" s="1">
        <v>43350</v>
      </c>
      <c r="C115">
        <v>118694116</v>
      </c>
      <c r="D115">
        <f t="shared" si="2"/>
        <v>11589.099609999999</v>
      </c>
      <c r="E115" s="2">
        <f t="shared" si="3"/>
        <v>118.69411599999997</v>
      </c>
      <c r="F115" s="2">
        <f t="shared" si="3"/>
        <v>114.58812680644819</v>
      </c>
      <c r="I115" s="1">
        <v>43265</v>
      </c>
      <c r="J115">
        <v>10808.049800000001</v>
      </c>
    </row>
    <row r="116" spans="2:10" x14ac:dyDescent="0.25">
      <c r="B116" s="1">
        <v>43353</v>
      </c>
      <c r="C116">
        <v>117703149</v>
      </c>
      <c r="D116">
        <f t="shared" si="2"/>
        <v>11438.099609999999</v>
      </c>
      <c r="E116" s="2">
        <f t="shared" si="3"/>
        <v>117.70314899999995</v>
      </c>
      <c r="F116" s="2">
        <f t="shared" si="3"/>
        <v>113.09510252241809</v>
      </c>
      <c r="I116" s="1">
        <v>43266</v>
      </c>
      <c r="J116">
        <v>10817.700199999999</v>
      </c>
    </row>
    <row r="117" spans="2:10" x14ac:dyDescent="0.25">
      <c r="B117" s="1">
        <v>43354</v>
      </c>
      <c r="C117">
        <v>116316148</v>
      </c>
      <c r="D117">
        <f t="shared" si="2"/>
        <v>11287.5</v>
      </c>
      <c r="E117" s="2">
        <f t="shared" si="3"/>
        <v>116.31614799999996</v>
      </c>
      <c r="F117" s="2">
        <f t="shared" si="3"/>
        <v>111.60603712575941</v>
      </c>
      <c r="I117" s="1">
        <v>43269</v>
      </c>
      <c r="J117">
        <v>10799.849609999999</v>
      </c>
    </row>
    <row r="118" spans="2:10" x14ac:dyDescent="0.25">
      <c r="B118" s="1">
        <v>43355</v>
      </c>
      <c r="C118">
        <v>117266609</v>
      </c>
      <c r="D118">
        <f t="shared" si="2"/>
        <v>11369.900390000001</v>
      </c>
      <c r="E118" s="2">
        <f t="shared" si="3"/>
        <v>117.26660899999996</v>
      </c>
      <c r="F118" s="2">
        <f t="shared" si="3"/>
        <v>112.42077741240544</v>
      </c>
      <c r="I118" s="1">
        <v>43270</v>
      </c>
      <c r="J118">
        <v>10710.450199999999</v>
      </c>
    </row>
    <row r="119" spans="2:10" x14ac:dyDescent="0.25">
      <c r="B119" s="1">
        <v>43357</v>
      </c>
      <c r="C119">
        <v>118421372</v>
      </c>
      <c r="D119">
        <f t="shared" si="2"/>
        <v>11515.200199999999</v>
      </c>
      <c r="E119" s="2">
        <f t="shared" si="3"/>
        <v>118.42137199999995</v>
      </c>
      <c r="F119" s="2">
        <f t="shared" si="3"/>
        <v>113.85744062296806</v>
      </c>
      <c r="I119" s="1">
        <v>43271</v>
      </c>
      <c r="J119">
        <v>10772.049800000001</v>
      </c>
    </row>
    <row r="120" spans="2:10" x14ac:dyDescent="0.25">
      <c r="B120" s="1">
        <v>43360</v>
      </c>
      <c r="C120">
        <v>118019710</v>
      </c>
      <c r="D120">
        <f t="shared" si="2"/>
        <v>11377.75</v>
      </c>
      <c r="E120" s="2">
        <f t="shared" si="3"/>
        <v>118.01970999999995</v>
      </c>
      <c r="F120" s="2">
        <f t="shared" si="3"/>
        <v>112.49839104386348</v>
      </c>
      <c r="I120" s="1">
        <v>43272</v>
      </c>
      <c r="J120">
        <v>10741.099609999999</v>
      </c>
    </row>
    <row r="121" spans="2:10" x14ac:dyDescent="0.25">
      <c r="B121" s="1">
        <v>43361</v>
      </c>
      <c r="C121">
        <v>117379193</v>
      </c>
      <c r="D121">
        <f t="shared" si="2"/>
        <v>11278.900390000001</v>
      </c>
      <c r="E121" s="2">
        <f t="shared" si="3"/>
        <v>117.37919299999994</v>
      </c>
      <c r="F121" s="2">
        <f t="shared" si="3"/>
        <v>111.52100781077141</v>
      </c>
      <c r="I121" s="1">
        <v>43273</v>
      </c>
      <c r="J121">
        <v>10821.849609999999</v>
      </c>
    </row>
    <row r="122" spans="2:10" x14ac:dyDescent="0.25">
      <c r="B122" s="1">
        <v>43362</v>
      </c>
      <c r="C122">
        <v>117082423</v>
      </c>
      <c r="D122">
        <f t="shared" si="2"/>
        <v>11234.349609999999</v>
      </c>
      <c r="E122" s="2">
        <f t="shared" si="3"/>
        <v>117.08242299999995</v>
      </c>
      <c r="F122" s="2">
        <f t="shared" si="3"/>
        <v>111.08050849678145</v>
      </c>
      <c r="I122" s="1">
        <v>43276</v>
      </c>
      <c r="J122">
        <v>10762.450199999999</v>
      </c>
    </row>
    <row r="123" spans="2:10" x14ac:dyDescent="0.25">
      <c r="B123" s="1">
        <v>43364</v>
      </c>
      <c r="C123">
        <v>115855736</v>
      </c>
      <c r="D123">
        <f t="shared" si="2"/>
        <v>11143.099609999999</v>
      </c>
      <c r="E123" s="2">
        <f t="shared" si="3"/>
        <v>115.85573599999995</v>
      </c>
      <c r="F123" s="2">
        <f t="shared" si="3"/>
        <v>110.17826700063743</v>
      </c>
      <c r="I123" s="1">
        <v>43277</v>
      </c>
      <c r="J123">
        <v>10769.150390000001</v>
      </c>
    </row>
    <row r="124" spans="2:10" x14ac:dyDescent="0.25">
      <c r="B124" s="1">
        <v>43367</v>
      </c>
      <c r="C124">
        <v>115774999</v>
      </c>
      <c r="D124">
        <f t="shared" si="2"/>
        <v>10967.400390000001</v>
      </c>
      <c r="E124" s="2">
        <f t="shared" si="3"/>
        <v>115.77499899999995</v>
      </c>
      <c r="F124" s="2">
        <f t="shared" si="3"/>
        <v>108.44102725133185</v>
      </c>
      <c r="I124" s="1">
        <v>43278</v>
      </c>
      <c r="J124">
        <v>10671.400390000001</v>
      </c>
    </row>
    <row r="125" spans="2:10" x14ac:dyDescent="0.25">
      <c r="B125" s="1">
        <v>43368</v>
      </c>
      <c r="C125">
        <v>116140834</v>
      </c>
      <c r="D125">
        <f t="shared" si="2"/>
        <v>11067.450199999999</v>
      </c>
      <c r="E125" s="2">
        <f t="shared" si="3"/>
        <v>116.14083399999996</v>
      </c>
      <c r="F125" s="2">
        <f t="shared" si="3"/>
        <v>109.43027755558744</v>
      </c>
      <c r="I125" s="1">
        <v>43279</v>
      </c>
      <c r="J125">
        <v>10589.099609999999</v>
      </c>
    </row>
    <row r="126" spans="2:10" x14ac:dyDescent="0.25">
      <c r="B126" s="1">
        <v>43369</v>
      </c>
      <c r="C126">
        <v>115083352</v>
      </c>
      <c r="D126">
        <f t="shared" si="2"/>
        <v>11053.799800000001</v>
      </c>
      <c r="E126" s="2">
        <f t="shared" si="3"/>
        <v>115.08335199999996</v>
      </c>
      <c r="F126" s="2">
        <f t="shared" si="3"/>
        <v>109.29530816031114</v>
      </c>
      <c r="I126" s="1">
        <v>43280</v>
      </c>
      <c r="J126">
        <v>10714.299800000001</v>
      </c>
    </row>
    <row r="127" spans="2:10" x14ac:dyDescent="0.25">
      <c r="B127" s="1">
        <v>43370</v>
      </c>
      <c r="C127">
        <v>115755874</v>
      </c>
      <c r="D127">
        <f t="shared" si="2"/>
        <v>10977.549800000001</v>
      </c>
      <c r="E127" s="2">
        <f t="shared" si="3"/>
        <v>115.75587399999995</v>
      </c>
      <c r="F127" s="2">
        <f t="shared" si="3"/>
        <v>108.54138033476613</v>
      </c>
      <c r="I127" s="1">
        <v>43283</v>
      </c>
      <c r="J127">
        <v>10657.299800000001</v>
      </c>
    </row>
    <row r="128" spans="2:10" x14ac:dyDescent="0.25">
      <c r="B128" s="1">
        <v>43371</v>
      </c>
      <c r="C128">
        <v>115193693</v>
      </c>
      <c r="D128">
        <f t="shared" si="2"/>
        <v>10930.450199999999</v>
      </c>
      <c r="E128" s="2">
        <f t="shared" si="3"/>
        <v>115.19369299999994</v>
      </c>
      <c r="F128" s="2">
        <f t="shared" si="3"/>
        <v>108.07567936411643</v>
      </c>
      <c r="I128" s="1">
        <v>43284</v>
      </c>
      <c r="J128">
        <v>10699.900390000001</v>
      </c>
    </row>
    <row r="129" spans="2:10" x14ac:dyDescent="0.25">
      <c r="B129" s="1">
        <v>43374</v>
      </c>
      <c r="C129">
        <v>116602980</v>
      </c>
      <c r="D129">
        <f t="shared" si="2"/>
        <v>11008.299800000001</v>
      </c>
      <c r="E129" s="2">
        <f t="shared" si="3"/>
        <v>116.60297999999995</v>
      </c>
      <c r="F129" s="2">
        <f t="shared" si="3"/>
        <v>108.84542335949412</v>
      </c>
      <c r="I129" s="1">
        <v>43285</v>
      </c>
      <c r="J129">
        <v>10769.900390000001</v>
      </c>
    </row>
    <row r="130" spans="2:10" x14ac:dyDescent="0.25">
      <c r="B130" s="1">
        <v>43376</v>
      </c>
      <c r="C130">
        <v>115104809</v>
      </c>
      <c r="D130">
        <f t="shared" si="2"/>
        <v>10858.25</v>
      </c>
      <c r="E130" s="2">
        <f t="shared" si="3"/>
        <v>115.10480899999995</v>
      </c>
      <c r="F130" s="2">
        <f t="shared" si="3"/>
        <v>107.36179425211756</v>
      </c>
      <c r="I130" s="1">
        <v>43286</v>
      </c>
      <c r="J130">
        <v>10749.75</v>
      </c>
    </row>
    <row r="131" spans="2:10" x14ac:dyDescent="0.25">
      <c r="B131" s="1">
        <v>43377</v>
      </c>
      <c r="C131">
        <v>112548262</v>
      </c>
      <c r="D131">
        <f t="shared" si="2"/>
        <v>10599.25</v>
      </c>
      <c r="E131" s="2">
        <f t="shared" si="3"/>
        <v>112.54826199999994</v>
      </c>
      <c r="F131" s="2">
        <f t="shared" si="3"/>
        <v>104.80091153977456</v>
      </c>
      <c r="I131" s="1">
        <v>43287</v>
      </c>
      <c r="J131">
        <v>10772.650390000001</v>
      </c>
    </row>
    <row r="132" spans="2:10" x14ac:dyDescent="0.25">
      <c r="B132" s="1">
        <v>43378</v>
      </c>
      <c r="C132">
        <v>112150704</v>
      </c>
      <c r="D132">
        <f t="shared" ref="D132:D195" si="4">VLOOKUP(B132, $I$3:$J$1354,2,0)</f>
        <v>10316.450199999999</v>
      </c>
      <c r="E132" s="2">
        <f t="shared" si="3"/>
        <v>112.15070399999995</v>
      </c>
      <c r="F132" s="2">
        <f t="shared" si="3"/>
        <v>102.00470644759672</v>
      </c>
      <c r="I132" s="1">
        <v>43290</v>
      </c>
      <c r="J132">
        <v>10852.900390000001</v>
      </c>
    </row>
    <row r="133" spans="2:10" x14ac:dyDescent="0.25">
      <c r="B133" s="1">
        <v>43381</v>
      </c>
      <c r="C133">
        <v>112080317</v>
      </c>
      <c r="D133">
        <f t="shared" si="4"/>
        <v>10348.049800000001</v>
      </c>
      <c r="E133" s="2">
        <f t="shared" ref="E133:F196" si="5">+C133/C132*E132</f>
        <v>112.08031699999995</v>
      </c>
      <c r="F133" s="2">
        <f t="shared" si="5"/>
        <v>102.31714995862744</v>
      </c>
      <c r="I133" s="1">
        <v>43291</v>
      </c>
      <c r="J133">
        <v>10947.25</v>
      </c>
    </row>
    <row r="134" spans="2:10" x14ac:dyDescent="0.25">
      <c r="B134" s="1">
        <v>43382</v>
      </c>
      <c r="C134">
        <v>112655740</v>
      </c>
      <c r="D134">
        <f t="shared" si="4"/>
        <v>10301.049800000001</v>
      </c>
      <c r="E134" s="2">
        <f t="shared" si="5"/>
        <v>112.65573999999995</v>
      </c>
      <c r="F134" s="2">
        <f t="shared" si="5"/>
        <v>101.85243379075052</v>
      </c>
      <c r="I134" s="1">
        <v>43292</v>
      </c>
      <c r="J134">
        <v>10948.299800000001</v>
      </c>
    </row>
    <row r="135" spans="2:10" x14ac:dyDescent="0.25">
      <c r="B135" s="1">
        <v>43383</v>
      </c>
      <c r="C135">
        <v>112299084</v>
      </c>
      <c r="D135">
        <f t="shared" si="4"/>
        <v>10460.099609999999</v>
      </c>
      <c r="E135" s="2">
        <f t="shared" si="5"/>
        <v>112.29908399999995</v>
      </c>
      <c r="F135" s="2">
        <f t="shared" si="5"/>
        <v>103.42505119936226</v>
      </c>
      <c r="I135" s="1">
        <v>43293</v>
      </c>
      <c r="J135">
        <v>11023.200199999999</v>
      </c>
    </row>
    <row r="136" spans="2:10" x14ac:dyDescent="0.25">
      <c r="B136" s="1">
        <v>43384</v>
      </c>
      <c r="C136">
        <v>110421756</v>
      </c>
      <c r="D136">
        <f t="shared" si="4"/>
        <v>10234.650390000001</v>
      </c>
      <c r="E136" s="2">
        <f t="shared" si="5"/>
        <v>110.42175599999996</v>
      </c>
      <c r="F136" s="2">
        <f t="shared" si="5"/>
        <v>101.19590444256993</v>
      </c>
      <c r="I136" s="1">
        <v>43294</v>
      </c>
      <c r="J136">
        <v>11018.900390000001</v>
      </c>
    </row>
    <row r="137" spans="2:10" x14ac:dyDescent="0.25">
      <c r="B137" s="1">
        <v>43385</v>
      </c>
      <c r="C137">
        <v>111395263</v>
      </c>
      <c r="D137">
        <f t="shared" si="4"/>
        <v>10472.5</v>
      </c>
      <c r="E137" s="2">
        <f t="shared" si="5"/>
        <v>111.39526299999994</v>
      </c>
      <c r="F137" s="2">
        <f t="shared" si="5"/>
        <v>103.54766102321287</v>
      </c>
      <c r="I137" s="1">
        <v>43297</v>
      </c>
      <c r="J137">
        <v>10936.849609999999</v>
      </c>
    </row>
    <row r="138" spans="2:10" x14ac:dyDescent="0.25">
      <c r="B138" s="1">
        <v>43388</v>
      </c>
      <c r="C138">
        <v>112232527</v>
      </c>
      <c r="D138">
        <f t="shared" si="4"/>
        <v>10512.5</v>
      </c>
      <c r="E138" s="2">
        <f t="shared" si="5"/>
        <v>112.23252699999993</v>
      </c>
      <c r="F138" s="2">
        <f t="shared" si="5"/>
        <v>103.94316414481024</v>
      </c>
      <c r="I138" s="1">
        <v>43298</v>
      </c>
      <c r="J138">
        <v>11008.049800000001</v>
      </c>
    </row>
    <row r="139" spans="2:10" x14ac:dyDescent="0.25">
      <c r="B139" s="1">
        <v>43389</v>
      </c>
      <c r="C139">
        <v>112822860</v>
      </c>
      <c r="D139">
        <f t="shared" si="4"/>
        <v>10584.75</v>
      </c>
      <c r="E139" s="2">
        <f t="shared" si="5"/>
        <v>112.82285999999992</v>
      </c>
      <c r="F139" s="2">
        <f t="shared" si="5"/>
        <v>104.6575416581955</v>
      </c>
      <c r="I139" s="1">
        <v>43299</v>
      </c>
      <c r="J139">
        <v>10980.450199999999</v>
      </c>
    </row>
    <row r="140" spans="2:10" x14ac:dyDescent="0.25">
      <c r="B140" s="1">
        <v>43390</v>
      </c>
      <c r="C140">
        <v>113253005</v>
      </c>
      <c r="D140">
        <f t="shared" si="4"/>
        <v>10453.049800000001</v>
      </c>
      <c r="E140" s="2">
        <f t="shared" si="5"/>
        <v>113.2530049999999</v>
      </c>
      <c r="F140" s="2">
        <f t="shared" si="5"/>
        <v>103.35534565282053</v>
      </c>
      <c r="I140" s="1">
        <v>43300</v>
      </c>
      <c r="J140">
        <v>10957.099609999999</v>
      </c>
    </row>
    <row r="141" spans="2:10" x14ac:dyDescent="0.25">
      <c r="B141" s="1">
        <v>43392</v>
      </c>
      <c r="C141">
        <v>111215703</v>
      </c>
      <c r="D141">
        <f t="shared" si="4"/>
        <v>10303.549800000001</v>
      </c>
      <c r="E141" s="2">
        <f t="shared" si="5"/>
        <v>111.21570299999991</v>
      </c>
      <c r="F141" s="2">
        <f t="shared" si="5"/>
        <v>101.87715273585034</v>
      </c>
      <c r="I141" s="1">
        <v>43301</v>
      </c>
      <c r="J141">
        <v>11010.200199999999</v>
      </c>
    </row>
    <row r="142" spans="2:10" x14ac:dyDescent="0.25">
      <c r="B142" s="1">
        <v>43395</v>
      </c>
      <c r="C142">
        <v>110977894</v>
      </c>
      <c r="D142">
        <f t="shared" si="4"/>
        <v>10245.25</v>
      </c>
      <c r="E142" s="2">
        <f t="shared" si="5"/>
        <v>110.97789399999991</v>
      </c>
      <c r="F142" s="2">
        <f t="shared" si="5"/>
        <v>101.30070891363778</v>
      </c>
      <c r="I142" s="1">
        <v>43304</v>
      </c>
      <c r="J142">
        <v>11084.75</v>
      </c>
    </row>
    <row r="143" spans="2:10" x14ac:dyDescent="0.25">
      <c r="B143" s="1">
        <v>43396</v>
      </c>
      <c r="C143">
        <v>108611957</v>
      </c>
      <c r="D143">
        <f t="shared" si="4"/>
        <v>10146.799800000001</v>
      </c>
      <c r="E143" s="2">
        <f t="shared" si="5"/>
        <v>108.6119569999999</v>
      </c>
      <c r="F143" s="2">
        <f t="shared" si="5"/>
        <v>100.32727487809063</v>
      </c>
      <c r="I143" s="1">
        <v>43305</v>
      </c>
      <c r="J143">
        <v>11134.299800000001</v>
      </c>
    </row>
    <row r="144" spans="2:10" x14ac:dyDescent="0.25">
      <c r="B144" s="1">
        <v>43397</v>
      </c>
      <c r="C144">
        <v>109525118</v>
      </c>
      <c r="D144">
        <f t="shared" si="4"/>
        <v>10224.75</v>
      </c>
      <c r="E144" s="2">
        <f t="shared" si="5"/>
        <v>109.52511799999989</v>
      </c>
      <c r="F144" s="2">
        <f t="shared" si="5"/>
        <v>101.09801356381912</v>
      </c>
      <c r="I144" s="1">
        <v>43306</v>
      </c>
      <c r="J144">
        <v>11132</v>
      </c>
    </row>
    <row r="145" spans="2:10" x14ac:dyDescent="0.25">
      <c r="B145" s="1">
        <v>43398</v>
      </c>
      <c r="C145">
        <v>109952501</v>
      </c>
      <c r="D145">
        <f t="shared" si="4"/>
        <v>10124.900390000001</v>
      </c>
      <c r="E145" s="2">
        <f t="shared" si="5"/>
        <v>109.95250099999988</v>
      </c>
      <c r="F145" s="2">
        <f t="shared" si="5"/>
        <v>100.11074275268712</v>
      </c>
      <c r="I145" s="1">
        <v>43307</v>
      </c>
      <c r="J145">
        <v>11167.299800000001</v>
      </c>
    </row>
    <row r="146" spans="2:10" x14ac:dyDescent="0.25">
      <c r="B146" s="1">
        <v>43399</v>
      </c>
      <c r="C146">
        <v>108836295</v>
      </c>
      <c r="D146">
        <f t="shared" si="4"/>
        <v>10030</v>
      </c>
      <c r="E146" s="2">
        <f t="shared" si="5"/>
        <v>108.83629499999988</v>
      </c>
      <c r="F146" s="2">
        <f t="shared" si="5"/>
        <v>99.1724077405419</v>
      </c>
      <c r="I146" s="1">
        <v>43308</v>
      </c>
      <c r="J146">
        <v>11278.349609999999</v>
      </c>
    </row>
    <row r="147" spans="2:10" x14ac:dyDescent="0.25">
      <c r="B147" s="1">
        <v>43402</v>
      </c>
      <c r="C147">
        <v>111556650</v>
      </c>
      <c r="D147">
        <f t="shared" si="4"/>
        <v>10250.849609999999</v>
      </c>
      <c r="E147" s="2">
        <f t="shared" si="5"/>
        <v>111.55664999999989</v>
      </c>
      <c r="F147" s="2">
        <f t="shared" si="5"/>
        <v>101.35607549450597</v>
      </c>
      <c r="I147" s="1">
        <v>43311</v>
      </c>
      <c r="J147">
        <v>11319.549800000001</v>
      </c>
    </row>
    <row r="148" spans="2:10" x14ac:dyDescent="0.25">
      <c r="B148" s="1">
        <v>43403</v>
      </c>
      <c r="C148">
        <v>111732339</v>
      </c>
      <c r="D148">
        <f t="shared" si="4"/>
        <v>10198.400390000001</v>
      </c>
      <c r="E148" s="2">
        <f t="shared" si="5"/>
        <v>111.7323389999999</v>
      </c>
      <c r="F148" s="2">
        <f t="shared" si="5"/>
        <v>100.83747973862229</v>
      </c>
      <c r="I148" s="1">
        <v>43312</v>
      </c>
      <c r="J148">
        <v>11356.5</v>
      </c>
    </row>
    <row r="149" spans="2:10" x14ac:dyDescent="0.25">
      <c r="B149" s="1">
        <v>43404</v>
      </c>
      <c r="C149">
        <v>114001693</v>
      </c>
      <c r="D149">
        <f t="shared" si="4"/>
        <v>10386.599609999999</v>
      </c>
      <c r="E149" s="2">
        <f t="shared" si="5"/>
        <v>114.00169299999989</v>
      </c>
      <c r="F149" s="2">
        <f t="shared" si="5"/>
        <v>102.69831421342707</v>
      </c>
      <c r="I149" s="1">
        <v>43313</v>
      </c>
      <c r="J149">
        <v>11346.200199999999</v>
      </c>
    </row>
    <row r="150" spans="2:10" x14ac:dyDescent="0.25">
      <c r="B150" s="1">
        <v>43405</v>
      </c>
      <c r="C150">
        <v>112532380</v>
      </c>
      <c r="D150">
        <f t="shared" si="4"/>
        <v>10380.450199999999</v>
      </c>
      <c r="E150" s="2">
        <f t="shared" si="5"/>
        <v>112.53237999999989</v>
      </c>
      <c r="F150" s="2">
        <f t="shared" si="5"/>
        <v>102.63751144215252</v>
      </c>
      <c r="I150" s="1">
        <v>43314</v>
      </c>
      <c r="J150">
        <v>11244.700199999999</v>
      </c>
    </row>
    <row r="151" spans="2:10" x14ac:dyDescent="0.25">
      <c r="B151" s="1">
        <v>43406</v>
      </c>
      <c r="C151">
        <v>111918787</v>
      </c>
      <c r="D151">
        <f t="shared" si="4"/>
        <v>10553</v>
      </c>
      <c r="E151" s="2">
        <f t="shared" si="5"/>
        <v>111.91878699999988</v>
      </c>
      <c r="F151" s="2">
        <f t="shared" si="5"/>
        <v>104.34361105542759</v>
      </c>
      <c r="I151" s="1">
        <v>43315</v>
      </c>
      <c r="J151">
        <v>11360.799800000001</v>
      </c>
    </row>
    <row r="152" spans="2:10" x14ac:dyDescent="0.25">
      <c r="B152" s="1">
        <v>43409</v>
      </c>
      <c r="C152">
        <v>112368819</v>
      </c>
      <c r="D152">
        <f t="shared" si="4"/>
        <v>10524</v>
      </c>
      <c r="E152" s="2">
        <f t="shared" si="5"/>
        <v>112.36881899999987</v>
      </c>
      <c r="F152" s="2">
        <f t="shared" si="5"/>
        <v>104.05687129226949</v>
      </c>
      <c r="I152" s="1">
        <v>43318</v>
      </c>
      <c r="J152">
        <v>11387.099609999999</v>
      </c>
    </row>
    <row r="153" spans="2:10" x14ac:dyDescent="0.25">
      <c r="B153" s="1">
        <v>43410</v>
      </c>
      <c r="C153">
        <v>112262408</v>
      </c>
      <c r="D153">
        <f t="shared" si="4"/>
        <v>10530</v>
      </c>
      <c r="E153" s="2">
        <f t="shared" si="5"/>
        <v>112.26240799999987</v>
      </c>
      <c r="F153" s="2">
        <f t="shared" si="5"/>
        <v>104.1161967605091</v>
      </c>
      <c r="I153" s="1">
        <v>43319</v>
      </c>
      <c r="J153">
        <v>11389.450199999999</v>
      </c>
    </row>
    <row r="154" spans="2:10" x14ac:dyDescent="0.25">
      <c r="B154" s="1">
        <v>43411</v>
      </c>
      <c r="C154">
        <v>112745242</v>
      </c>
      <c r="D154">
        <f t="shared" si="4"/>
        <v>10598.400390000001</v>
      </c>
      <c r="E154" s="2">
        <f t="shared" si="5"/>
        <v>112.74524199999986</v>
      </c>
      <c r="F154" s="2">
        <f t="shared" si="5"/>
        <v>104.79251095459605</v>
      </c>
      <c r="I154" s="1">
        <v>43320</v>
      </c>
      <c r="J154">
        <v>11450</v>
      </c>
    </row>
    <row r="155" spans="2:10" x14ac:dyDescent="0.25">
      <c r="B155" s="1">
        <v>43413</v>
      </c>
      <c r="C155">
        <v>113415293</v>
      </c>
      <c r="D155">
        <f t="shared" si="4"/>
        <v>10585.200199999999</v>
      </c>
      <c r="E155" s="2">
        <f t="shared" si="5"/>
        <v>113.41529299999986</v>
      </c>
      <c r="F155" s="2">
        <f t="shared" si="5"/>
        <v>104.66199304582908</v>
      </c>
      <c r="I155" s="1">
        <v>43321</v>
      </c>
      <c r="J155">
        <v>11470.700199999999</v>
      </c>
    </row>
    <row r="156" spans="2:10" x14ac:dyDescent="0.25">
      <c r="B156" s="1">
        <v>43416</v>
      </c>
      <c r="C156">
        <v>112988805</v>
      </c>
      <c r="D156">
        <f t="shared" si="4"/>
        <v>10482.200199999999</v>
      </c>
      <c r="E156" s="2">
        <f t="shared" si="5"/>
        <v>112.98880499999987</v>
      </c>
      <c r="F156" s="2">
        <f t="shared" si="5"/>
        <v>103.64357250771583</v>
      </c>
      <c r="I156" s="1">
        <v>43322</v>
      </c>
      <c r="J156">
        <v>11429.5</v>
      </c>
    </row>
    <row r="157" spans="2:10" x14ac:dyDescent="0.25">
      <c r="B157" s="1">
        <v>43417</v>
      </c>
      <c r="C157">
        <v>113267123</v>
      </c>
      <c r="D157">
        <f t="shared" si="4"/>
        <v>10582.5</v>
      </c>
      <c r="E157" s="2">
        <f t="shared" si="5"/>
        <v>113.26712299999987</v>
      </c>
      <c r="F157" s="2">
        <f t="shared" si="5"/>
        <v>104.63529460760564</v>
      </c>
      <c r="I157" s="1">
        <v>43325</v>
      </c>
      <c r="J157">
        <v>11355.75</v>
      </c>
    </row>
    <row r="158" spans="2:10" x14ac:dyDescent="0.25">
      <c r="B158" s="1">
        <v>43418</v>
      </c>
      <c r="C158">
        <v>112785896</v>
      </c>
      <c r="D158">
        <f t="shared" si="4"/>
        <v>10576.299800000001</v>
      </c>
      <c r="E158" s="2">
        <f t="shared" si="5"/>
        <v>112.78589599999987</v>
      </c>
      <c r="F158" s="2">
        <f t="shared" si="5"/>
        <v>104.57398964624244</v>
      </c>
      <c r="I158" s="1">
        <v>43326</v>
      </c>
      <c r="J158">
        <v>11435.099609999999</v>
      </c>
    </row>
    <row r="159" spans="2:10" x14ac:dyDescent="0.25">
      <c r="B159" s="1">
        <v>43419</v>
      </c>
      <c r="C159">
        <v>113934247</v>
      </c>
      <c r="D159">
        <f t="shared" si="4"/>
        <v>10616.700199999999</v>
      </c>
      <c r="E159" s="2">
        <f t="shared" si="5"/>
        <v>113.93424699999986</v>
      </c>
      <c r="F159" s="2">
        <f t="shared" si="5"/>
        <v>104.97345175408699</v>
      </c>
      <c r="I159" s="1">
        <v>43328</v>
      </c>
      <c r="J159">
        <v>11385.049800000001</v>
      </c>
    </row>
    <row r="160" spans="2:10" x14ac:dyDescent="0.25">
      <c r="B160" s="1">
        <v>43420</v>
      </c>
      <c r="C160">
        <v>114949480</v>
      </c>
      <c r="D160">
        <f t="shared" si="4"/>
        <v>10682.200199999999</v>
      </c>
      <c r="E160" s="2">
        <f t="shared" si="5"/>
        <v>114.94947999999985</v>
      </c>
      <c r="F160" s="2">
        <f t="shared" si="5"/>
        <v>105.6210881157027</v>
      </c>
      <c r="I160" s="1">
        <v>43329</v>
      </c>
      <c r="J160">
        <v>11470.75</v>
      </c>
    </row>
    <row r="161" spans="2:10" x14ac:dyDescent="0.25">
      <c r="B161" s="1">
        <v>43423</v>
      </c>
      <c r="C161">
        <v>114947602</v>
      </c>
      <c r="D161">
        <f t="shared" si="4"/>
        <v>10763.400390000001</v>
      </c>
      <c r="E161" s="2">
        <f t="shared" si="5"/>
        <v>114.94760199999985</v>
      </c>
      <c r="F161" s="2">
        <f t="shared" si="5"/>
        <v>106.42396133118523</v>
      </c>
      <c r="I161" s="1">
        <v>43332</v>
      </c>
      <c r="J161">
        <v>11551.75</v>
      </c>
    </row>
    <row r="162" spans="2:10" x14ac:dyDescent="0.25">
      <c r="B162" s="1">
        <v>43424</v>
      </c>
      <c r="C162">
        <v>112957265</v>
      </c>
      <c r="D162">
        <f t="shared" si="4"/>
        <v>10656.200199999999</v>
      </c>
      <c r="E162" s="2">
        <f t="shared" si="5"/>
        <v>112.95726499999985</v>
      </c>
      <c r="F162" s="2">
        <f t="shared" si="5"/>
        <v>105.36401108666442</v>
      </c>
      <c r="I162" s="1">
        <v>43333</v>
      </c>
      <c r="J162">
        <v>11570.900390000001</v>
      </c>
    </row>
    <row r="163" spans="2:10" x14ac:dyDescent="0.25">
      <c r="B163" s="1">
        <v>43425</v>
      </c>
      <c r="C163">
        <v>111674163</v>
      </c>
      <c r="D163">
        <f t="shared" si="4"/>
        <v>10600.049800000001</v>
      </c>
      <c r="E163" s="2">
        <f t="shared" si="5"/>
        <v>111.67416299999985</v>
      </c>
      <c r="F163" s="2">
        <f t="shared" si="5"/>
        <v>104.80881962469091</v>
      </c>
      <c r="I163" s="1">
        <v>43335</v>
      </c>
      <c r="J163">
        <v>11582.75</v>
      </c>
    </row>
    <row r="164" spans="2:10" x14ac:dyDescent="0.25">
      <c r="B164" s="1">
        <v>43426</v>
      </c>
      <c r="C164">
        <v>111109811</v>
      </c>
      <c r="D164">
        <f t="shared" si="4"/>
        <v>10526.75</v>
      </c>
      <c r="E164" s="2">
        <f t="shared" si="5"/>
        <v>111.10981099999985</v>
      </c>
      <c r="F164" s="2">
        <f t="shared" si="5"/>
        <v>104.08406213187932</v>
      </c>
      <c r="I164" s="1">
        <v>43336</v>
      </c>
      <c r="J164">
        <v>11557.099609999999</v>
      </c>
    </row>
    <row r="165" spans="2:10" x14ac:dyDescent="0.25">
      <c r="B165" s="1">
        <v>43430</v>
      </c>
      <c r="C165">
        <v>112724297</v>
      </c>
      <c r="D165">
        <f t="shared" si="4"/>
        <v>10628.599609999999</v>
      </c>
      <c r="E165" s="2">
        <f t="shared" si="5"/>
        <v>112.72429699999986</v>
      </c>
      <c r="F165" s="2">
        <f t="shared" si="5"/>
        <v>105.0911080990912</v>
      </c>
      <c r="I165" s="1">
        <v>43339</v>
      </c>
      <c r="J165">
        <v>11691.950199999999</v>
      </c>
    </row>
    <row r="166" spans="2:10" x14ac:dyDescent="0.25">
      <c r="B166" s="1">
        <v>43431</v>
      </c>
      <c r="C166">
        <v>113000599</v>
      </c>
      <c r="D166">
        <f t="shared" si="4"/>
        <v>10685.599609999999</v>
      </c>
      <c r="E166" s="2">
        <f t="shared" si="5"/>
        <v>113.00059899999985</v>
      </c>
      <c r="F166" s="2">
        <f t="shared" si="5"/>
        <v>105.65470004736747</v>
      </c>
      <c r="I166" s="1">
        <v>43340</v>
      </c>
      <c r="J166">
        <v>11738.5</v>
      </c>
    </row>
    <row r="167" spans="2:10" x14ac:dyDescent="0.25">
      <c r="B167" s="1">
        <v>43432</v>
      </c>
      <c r="C167">
        <v>114094280</v>
      </c>
      <c r="D167">
        <f t="shared" si="4"/>
        <v>10728.849609999999</v>
      </c>
      <c r="E167" s="2">
        <f t="shared" si="5"/>
        <v>114.09427999999984</v>
      </c>
      <c r="F167" s="2">
        <f t="shared" si="5"/>
        <v>106.08233779759463</v>
      </c>
      <c r="I167" s="1">
        <v>43341</v>
      </c>
      <c r="J167">
        <v>11691.900390000001</v>
      </c>
    </row>
    <row r="168" spans="2:10" x14ac:dyDescent="0.25">
      <c r="B168" s="1">
        <v>43433</v>
      </c>
      <c r="C168">
        <v>113669922</v>
      </c>
      <c r="D168">
        <f t="shared" si="4"/>
        <v>10858.700199999999</v>
      </c>
      <c r="E168" s="2">
        <f t="shared" si="5"/>
        <v>113.66992199999983</v>
      </c>
      <c r="F168" s="2">
        <f t="shared" si="5"/>
        <v>107.36624563975117</v>
      </c>
      <c r="I168" s="1">
        <v>43342</v>
      </c>
      <c r="J168">
        <v>11676.799800000001</v>
      </c>
    </row>
    <row r="169" spans="2:10" x14ac:dyDescent="0.25">
      <c r="B169" s="1">
        <v>43434</v>
      </c>
      <c r="C169">
        <v>114881435</v>
      </c>
      <c r="D169">
        <f t="shared" si="4"/>
        <v>10876.75</v>
      </c>
      <c r="E169" s="2">
        <f t="shared" si="5"/>
        <v>114.88143499999983</v>
      </c>
      <c r="F169" s="2">
        <f t="shared" si="5"/>
        <v>107.54471444585639</v>
      </c>
      <c r="I169" s="1">
        <v>43343</v>
      </c>
      <c r="J169">
        <v>11680.5</v>
      </c>
    </row>
    <row r="170" spans="2:10" x14ac:dyDescent="0.25">
      <c r="B170" s="1">
        <v>43437</v>
      </c>
      <c r="C170">
        <v>115956403</v>
      </c>
      <c r="D170">
        <f t="shared" si="4"/>
        <v>10883.75</v>
      </c>
      <c r="E170" s="2">
        <f t="shared" si="5"/>
        <v>115.95640299999982</v>
      </c>
      <c r="F170" s="2">
        <f t="shared" si="5"/>
        <v>107.61392749213593</v>
      </c>
      <c r="I170" s="1">
        <v>43346</v>
      </c>
      <c r="J170">
        <v>11582.349609999999</v>
      </c>
    </row>
    <row r="171" spans="2:10" x14ac:dyDescent="0.25">
      <c r="B171" s="1">
        <v>43438</v>
      </c>
      <c r="C171">
        <v>116132546</v>
      </c>
      <c r="D171">
        <f t="shared" si="4"/>
        <v>10869.5</v>
      </c>
      <c r="E171" s="2">
        <f t="shared" si="5"/>
        <v>116.13254599999983</v>
      </c>
      <c r="F171" s="2">
        <f t="shared" si="5"/>
        <v>107.47302950506686</v>
      </c>
      <c r="I171" s="1">
        <v>43347</v>
      </c>
      <c r="J171">
        <v>11520.299800000001</v>
      </c>
    </row>
    <row r="172" spans="2:10" x14ac:dyDescent="0.25">
      <c r="B172" s="1">
        <v>43439</v>
      </c>
      <c r="C172">
        <v>115294484</v>
      </c>
      <c r="D172">
        <f t="shared" si="4"/>
        <v>10782.900390000001</v>
      </c>
      <c r="E172" s="2">
        <f t="shared" si="5"/>
        <v>115.29448399999983</v>
      </c>
      <c r="F172" s="2">
        <f t="shared" si="5"/>
        <v>106.61676910296399</v>
      </c>
      <c r="I172" s="1">
        <v>43348</v>
      </c>
      <c r="J172">
        <v>11476.950199999999</v>
      </c>
    </row>
    <row r="173" spans="2:10" x14ac:dyDescent="0.25">
      <c r="B173" s="1">
        <v>43440</v>
      </c>
      <c r="C173">
        <v>112872494</v>
      </c>
      <c r="D173">
        <f t="shared" si="4"/>
        <v>10601.150390000001</v>
      </c>
      <c r="E173" s="2">
        <f t="shared" si="5"/>
        <v>112.87249399999983</v>
      </c>
      <c r="F173" s="2">
        <f t="shared" si="5"/>
        <v>104.81970179420591</v>
      </c>
      <c r="I173" s="1">
        <v>43349</v>
      </c>
      <c r="J173">
        <v>11536.900390000001</v>
      </c>
    </row>
    <row r="174" spans="2:10" x14ac:dyDescent="0.25">
      <c r="B174" s="1">
        <v>43441</v>
      </c>
      <c r="C174">
        <v>112649379</v>
      </c>
      <c r="D174">
        <f t="shared" si="4"/>
        <v>10693.700199999999</v>
      </c>
      <c r="E174" s="2">
        <f t="shared" si="5"/>
        <v>112.64937899999983</v>
      </c>
      <c r="F174" s="2">
        <f t="shared" si="5"/>
        <v>105.734795263162</v>
      </c>
      <c r="I174" s="1">
        <v>43350</v>
      </c>
      <c r="J174">
        <v>11589.099609999999</v>
      </c>
    </row>
    <row r="175" spans="2:10" x14ac:dyDescent="0.25">
      <c r="B175" s="1">
        <v>43444</v>
      </c>
      <c r="C175">
        <v>110735150</v>
      </c>
      <c r="D175">
        <f t="shared" si="4"/>
        <v>10488.450199999999</v>
      </c>
      <c r="E175" s="2">
        <f t="shared" si="5"/>
        <v>110.73514999999983</v>
      </c>
      <c r="F175" s="2">
        <f t="shared" si="5"/>
        <v>103.70536987046547</v>
      </c>
      <c r="I175" s="1">
        <v>43353</v>
      </c>
      <c r="J175">
        <v>11438.099609999999</v>
      </c>
    </row>
    <row r="176" spans="2:10" x14ac:dyDescent="0.25">
      <c r="B176" s="1">
        <v>43445</v>
      </c>
      <c r="C176">
        <v>112489893</v>
      </c>
      <c r="D176">
        <f t="shared" si="4"/>
        <v>10549.150390000001</v>
      </c>
      <c r="E176" s="2">
        <f t="shared" si="5"/>
        <v>112.48989299999984</v>
      </c>
      <c r="F176" s="2">
        <f t="shared" si="5"/>
        <v>104.30554773612933</v>
      </c>
      <c r="I176" s="1">
        <v>43354</v>
      </c>
      <c r="J176">
        <v>11287.5</v>
      </c>
    </row>
    <row r="177" spans="2:10" x14ac:dyDescent="0.25">
      <c r="B177" s="1">
        <v>43446</v>
      </c>
      <c r="C177">
        <v>113825204</v>
      </c>
      <c r="D177">
        <f t="shared" si="4"/>
        <v>10737.599609999999</v>
      </c>
      <c r="E177" s="2">
        <f t="shared" si="5"/>
        <v>113.82520399999983</v>
      </c>
      <c r="F177" s="2">
        <f t="shared" si="5"/>
        <v>106.16885410544408</v>
      </c>
      <c r="I177" s="1">
        <v>43355</v>
      </c>
      <c r="J177">
        <v>11369.900390000001</v>
      </c>
    </row>
    <row r="178" spans="2:10" x14ac:dyDescent="0.25">
      <c r="B178" s="1">
        <v>43447</v>
      </c>
      <c r="C178">
        <v>114440264</v>
      </c>
      <c r="D178">
        <f t="shared" si="4"/>
        <v>10791.549800000001</v>
      </c>
      <c r="E178" s="2">
        <f t="shared" si="5"/>
        <v>114.44026399999981</v>
      </c>
      <c r="F178" s="2">
        <f t="shared" si="5"/>
        <v>106.70229081933839</v>
      </c>
      <c r="I178" s="1">
        <v>43357</v>
      </c>
      <c r="J178">
        <v>11515.200199999999</v>
      </c>
    </row>
    <row r="179" spans="2:10" x14ac:dyDescent="0.25">
      <c r="B179" s="1">
        <v>43448</v>
      </c>
      <c r="C179">
        <v>114795133</v>
      </c>
      <c r="D179">
        <f t="shared" si="4"/>
        <v>10805.450199999999</v>
      </c>
      <c r="E179" s="2">
        <f t="shared" si="5"/>
        <v>114.79513299999981</v>
      </c>
      <c r="F179" s="2">
        <f t="shared" si="5"/>
        <v>106.83973210912468</v>
      </c>
      <c r="I179" s="1">
        <v>43360</v>
      </c>
      <c r="J179">
        <v>11377.75</v>
      </c>
    </row>
    <row r="180" spans="2:10" x14ac:dyDescent="0.25">
      <c r="B180" s="1">
        <v>43451</v>
      </c>
      <c r="C180">
        <v>115736227</v>
      </c>
      <c r="D180">
        <f t="shared" si="4"/>
        <v>10888.349609999999</v>
      </c>
      <c r="E180" s="2">
        <f t="shared" si="5"/>
        <v>115.7362269999998</v>
      </c>
      <c r="F180" s="2">
        <f t="shared" si="5"/>
        <v>107.65940649496419</v>
      </c>
      <c r="I180" s="1">
        <v>43361</v>
      </c>
      <c r="J180">
        <v>11278.900390000001</v>
      </c>
    </row>
    <row r="181" spans="2:10" x14ac:dyDescent="0.25">
      <c r="B181" s="1">
        <v>43452</v>
      </c>
      <c r="C181">
        <v>115846489</v>
      </c>
      <c r="D181">
        <f t="shared" si="4"/>
        <v>10908.700199999999</v>
      </c>
      <c r="E181" s="2">
        <f t="shared" si="5"/>
        <v>115.84648899999979</v>
      </c>
      <c r="F181" s="2">
        <f t="shared" si="5"/>
        <v>107.86062454174788</v>
      </c>
      <c r="I181" s="1">
        <v>43362</v>
      </c>
      <c r="J181">
        <v>11234.349609999999</v>
      </c>
    </row>
    <row r="182" spans="2:10" x14ac:dyDescent="0.25">
      <c r="B182" s="1">
        <v>43453</v>
      </c>
      <c r="C182">
        <v>116368628</v>
      </c>
      <c r="D182">
        <f t="shared" si="4"/>
        <v>10967.299800000001</v>
      </c>
      <c r="E182" s="2">
        <f t="shared" si="5"/>
        <v>116.36862799999979</v>
      </c>
      <c r="F182" s="2">
        <f t="shared" si="5"/>
        <v>108.44003265985684</v>
      </c>
      <c r="I182" s="1">
        <v>43364</v>
      </c>
      <c r="J182">
        <v>11143.099609999999</v>
      </c>
    </row>
    <row r="183" spans="2:10" x14ac:dyDescent="0.25">
      <c r="B183" s="1">
        <v>43454</v>
      </c>
      <c r="C183">
        <v>116623168</v>
      </c>
      <c r="D183">
        <f t="shared" si="4"/>
        <v>10951.700199999999</v>
      </c>
      <c r="E183" s="2">
        <f t="shared" si="5"/>
        <v>116.62316799999978</v>
      </c>
      <c r="F183" s="2">
        <f t="shared" si="5"/>
        <v>108.28579039746506</v>
      </c>
      <c r="I183" s="1">
        <v>43367</v>
      </c>
      <c r="J183">
        <v>10967.400390000001</v>
      </c>
    </row>
    <row r="184" spans="2:10" x14ac:dyDescent="0.25">
      <c r="B184" s="1">
        <v>43455</v>
      </c>
      <c r="C184">
        <v>114881607</v>
      </c>
      <c r="D184">
        <f t="shared" si="4"/>
        <v>10754</v>
      </c>
      <c r="E184" s="2">
        <f t="shared" si="5"/>
        <v>114.88160699999979</v>
      </c>
      <c r="F184" s="2">
        <f t="shared" si="5"/>
        <v>106.33101424145444</v>
      </c>
      <c r="I184" s="1">
        <v>43368</v>
      </c>
      <c r="J184">
        <v>11067.450199999999</v>
      </c>
    </row>
    <row r="185" spans="2:10" x14ac:dyDescent="0.25">
      <c r="B185" s="1">
        <v>43458</v>
      </c>
      <c r="C185">
        <v>114252739</v>
      </c>
      <c r="D185">
        <f t="shared" si="4"/>
        <v>10663.5</v>
      </c>
      <c r="E185" s="2">
        <f t="shared" si="5"/>
        <v>114.25273899999979</v>
      </c>
      <c r="F185" s="2">
        <f t="shared" si="5"/>
        <v>105.43618842884038</v>
      </c>
      <c r="I185" s="1">
        <v>43369</v>
      </c>
      <c r="J185">
        <v>11053.799800000001</v>
      </c>
    </row>
    <row r="186" spans="2:10" x14ac:dyDescent="0.25">
      <c r="B186" s="1">
        <v>43460</v>
      </c>
      <c r="C186">
        <v>113779425</v>
      </c>
      <c r="D186">
        <f t="shared" si="4"/>
        <v>10729.849609999999</v>
      </c>
      <c r="E186" s="2">
        <f t="shared" si="5"/>
        <v>113.77942499999979</v>
      </c>
      <c r="F186" s="2">
        <f t="shared" si="5"/>
        <v>106.0922253756346</v>
      </c>
      <c r="I186" s="1">
        <v>43370</v>
      </c>
      <c r="J186">
        <v>10977.549800000001</v>
      </c>
    </row>
    <row r="187" spans="2:10" x14ac:dyDescent="0.25">
      <c r="B187" s="1">
        <v>43461</v>
      </c>
      <c r="C187">
        <v>114623611</v>
      </c>
      <c r="D187">
        <f t="shared" si="4"/>
        <v>10779.799800000001</v>
      </c>
      <c r="E187" s="2">
        <f t="shared" si="5"/>
        <v>114.62361099999978</v>
      </c>
      <c r="F187" s="2">
        <f t="shared" si="5"/>
        <v>106.58611177736917</v>
      </c>
      <c r="I187" s="1">
        <v>43371</v>
      </c>
      <c r="J187">
        <v>10930.450199999999</v>
      </c>
    </row>
    <row r="188" spans="2:10" x14ac:dyDescent="0.25">
      <c r="B188" s="1">
        <v>43462</v>
      </c>
      <c r="C188">
        <v>115152490</v>
      </c>
      <c r="D188">
        <f t="shared" si="4"/>
        <v>10859.900390000001</v>
      </c>
      <c r="E188" s="2">
        <f t="shared" si="5"/>
        <v>115.15248999999977</v>
      </c>
      <c r="F188" s="2">
        <f t="shared" si="5"/>
        <v>107.37811261203896</v>
      </c>
      <c r="I188" s="1">
        <v>43374</v>
      </c>
      <c r="J188">
        <v>11008.299800000001</v>
      </c>
    </row>
    <row r="189" spans="2:10" x14ac:dyDescent="0.25">
      <c r="B189" s="1">
        <v>43465</v>
      </c>
      <c r="C189">
        <v>115454728</v>
      </c>
      <c r="D189">
        <f t="shared" si="4"/>
        <v>10862.549800000001</v>
      </c>
      <c r="E189" s="2">
        <f t="shared" si="5"/>
        <v>115.45472799999976</v>
      </c>
      <c r="F189" s="2">
        <f t="shared" si="5"/>
        <v>107.40430886017374</v>
      </c>
      <c r="I189" s="1">
        <v>43376</v>
      </c>
      <c r="J189">
        <v>10858.25</v>
      </c>
    </row>
    <row r="190" spans="2:10" x14ac:dyDescent="0.25">
      <c r="B190" s="1">
        <v>43466</v>
      </c>
      <c r="C190">
        <v>115298904</v>
      </c>
      <c r="D190">
        <f t="shared" si="4"/>
        <v>0</v>
      </c>
      <c r="E190" s="2">
        <f t="shared" si="5"/>
        <v>115.29890399999975</v>
      </c>
      <c r="F190" s="2">
        <f t="shared" si="5"/>
        <v>0</v>
      </c>
      <c r="I190" s="1">
        <v>43377</v>
      </c>
      <c r="J190">
        <v>10599.25</v>
      </c>
    </row>
    <row r="191" spans="2:10" x14ac:dyDescent="0.25">
      <c r="B191" s="1">
        <v>43467</v>
      </c>
      <c r="C191">
        <v>114668806</v>
      </c>
      <c r="D191">
        <f t="shared" si="4"/>
        <v>10792.5</v>
      </c>
      <c r="E191" s="2">
        <f t="shared" si="5"/>
        <v>114.66880599999975</v>
      </c>
      <c r="F191" s="2" t="e">
        <f t="shared" si="5"/>
        <v>#DIV/0!</v>
      </c>
      <c r="I191" s="1">
        <v>43378</v>
      </c>
      <c r="J191">
        <v>10316.450199999999</v>
      </c>
    </row>
    <row r="192" spans="2:10" x14ac:dyDescent="0.25">
      <c r="B192" s="1">
        <v>43468</v>
      </c>
      <c r="C192">
        <v>114182523</v>
      </c>
      <c r="D192">
        <f t="shared" si="4"/>
        <v>10672.25</v>
      </c>
      <c r="E192" s="2">
        <f t="shared" si="5"/>
        <v>114.18252299999976</v>
      </c>
      <c r="F192" s="2" t="e">
        <f t="shared" si="5"/>
        <v>#DIV/0!</v>
      </c>
      <c r="I192" s="1">
        <v>43381</v>
      </c>
      <c r="J192">
        <v>10348.049800000001</v>
      </c>
    </row>
    <row r="193" spans="2:10" x14ac:dyDescent="0.25">
      <c r="B193" s="1">
        <v>43469</v>
      </c>
      <c r="C193">
        <v>113750565</v>
      </c>
      <c r="D193">
        <f t="shared" si="4"/>
        <v>10727.349609999999</v>
      </c>
      <c r="E193" s="2">
        <f t="shared" si="5"/>
        <v>113.75056499999977</v>
      </c>
      <c r="F193" s="2" t="e">
        <f t="shared" si="5"/>
        <v>#DIV/0!</v>
      </c>
      <c r="I193" s="1">
        <v>43382</v>
      </c>
      <c r="J193">
        <v>10301.049800000001</v>
      </c>
    </row>
    <row r="194" spans="2:10" x14ac:dyDescent="0.25">
      <c r="B194" s="1">
        <v>43472</v>
      </c>
      <c r="C194">
        <v>113944699</v>
      </c>
      <c r="D194">
        <f t="shared" si="4"/>
        <v>10771.799800000001</v>
      </c>
      <c r="E194" s="2">
        <f t="shared" si="5"/>
        <v>113.94469899999977</v>
      </c>
      <c r="F194" s="2" t="e">
        <f t="shared" si="5"/>
        <v>#DIV/0!</v>
      </c>
      <c r="I194" s="1">
        <v>43383</v>
      </c>
      <c r="J194">
        <v>10460.099609999999</v>
      </c>
    </row>
    <row r="195" spans="2:10" x14ac:dyDescent="0.25">
      <c r="B195" s="1">
        <v>43473</v>
      </c>
      <c r="C195">
        <v>114234792</v>
      </c>
      <c r="D195">
        <f t="shared" si="4"/>
        <v>10802.150390000001</v>
      </c>
      <c r="E195" s="2">
        <f t="shared" si="5"/>
        <v>114.23479199999977</v>
      </c>
      <c r="F195" s="2" t="e">
        <f t="shared" si="5"/>
        <v>#DIV/0!</v>
      </c>
      <c r="I195" s="1">
        <v>43384</v>
      </c>
      <c r="J195">
        <v>10234.650390000001</v>
      </c>
    </row>
    <row r="196" spans="2:10" x14ac:dyDescent="0.25">
      <c r="B196" s="1">
        <v>43474</v>
      </c>
      <c r="C196">
        <v>114723678</v>
      </c>
      <c r="D196">
        <f t="shared" ref="D196:D259" si="6">VLOOKUP(B196, $I$3:$J$1354,2,0)</f>
        <v>10855.150390000001</v>
      </c>
      <c r="E196" s="2">
        <f t="shared" si="5"/>
        <v>114.72367799999977</v>
      </c>
      <c r="F196" s="2" t="e">
        <f t="shared" si="5"/>
        <v>#DIV/0!</v>
      </c>
      <c r="I196" s="1">
        <v>43385</v>
      </c>
      <c r="J196">
        <v>10472.5</v>
      </c>
    </row>
    <row r="197" spans="2:10" x14ac:dyDescent="0.25">
      <c r="B197" s="1">
        <v>43475</v>
      </c>
      <c r="C197">
        <v>114836972</v>
      </c>
      <c r="D197">
        <f t="shared" si="6"/>
        <v>10821.599609999999</v>
      </c>
      <c r="E197" s="2">
        <f t="shared" ref="E197:F260" si="7">+C197/C196*E196</f>
        <v>114.83697199999978</v>
      </c>
      <c r="F197" s="2" t="e">
        <f t="shared" si="7"/>
        <v>#DIV/0!</v>
      </c>
      <c r="I197" s="1">
        <v>43388</v>
      </c>
      <c r="J197">
        <v>10512.5</v>
      </c>
    </row>
    <row r="198" spans="2:10" x14ac:dyDescent="0.25">
      <c r="B198" s="1">
        <v>43476</v>
      </c>
      <c r="C198">
        <v>114613087</v>
      </c>
      <c r="D198">
        <f t="shared" si="6"/>
        <v>10794.950199999999</v>
      </c>
      <c r="E198" s="2">
        <f t="shared" si="7"/>
        <v>114.61308699999978</v>
      </c>
      <c r="F198" s="2" t="e">
        <f t="shared" si="7"/>
        <v>#DIV/0!</v>
      </c>
      <c r="I198" s="1">
        <v>43389</v>
      </c>
      <c r="J198">
        <v>10584.75</v>
      </c>
    </row>
    <row r="199" spans="2:10" x14ac:dyDescent="0.25">
      <c r="B199" s="1">
        <v>43479</v>
      </c>
      <c r="C199">
        <v>113373920</v>
      </c>
      <c r="D199">
        <f t="shared" si="6"/>
        <v>10737.599609999999</v>
      </c>
      <c r="E199" s="2">
        <f t="shared" si="7"/>
        <v>113.37391999999979</v>
      </c>
      <c r="F199" s="2" t="e">
        <f t="shared" si="7"/>
        <v>#DIV/0!</v>
      </c>
      <c r="I199" s="1">
        <v>43390</v>
      </c>
      <c r="J199">
        <v>10453.049800000001</v>
      </c>
    </row>
    <row r="200" spans="2:10" x14ac:dyDescent="0.25">
      <c r="B200" s="1">
        <v>43480</v>
      </c>
      <c r="C200">
        <v>115456858</v>
      </c>
      <c r="D200">
        <f t="shared" si="6"/>
        <v>10886.799800000001</v>
      </c>
      <c r="E200" s="2">
        <f t="shared" si="7"/>
        <v>115.45685799999978</v>
      </c>
      <c r="F200" s="2" t="e">
        <f t="shared" si="7"/>
        <v>#DIV/0!</v>
      </c>
      <c r="I200" s="1">
        <v>43392</v>
      </c>
      <c r="J200">
        <v>10303.549800000001</v>
      </c>
    </row>
    <row r="201" spans="2:10" x14ac:dyDescent="0.25">
      <c r="B201" s="1">
        <v>43481</v>
      </c>
      <c r="C201">
        <v>115401269</v>
      </c>
      <c r="D201">
        <f t="shared" si="6"/>
        <v>10890.299800000001</v>
      </c>
      <c r="E201" s="2">
        <f t="shared" si="7"/>
        <v>115.40126899999979</v>
      </c>
      <c r="F201" s="2" t="e">
        <f t="shared" si="7"/>
        <v>#DIV/0!</v>
      </c>
      <c r="I201" s="1">
        <v>43395</v>
      </c>
      <c r="J201">
        <v>10245.25</v>
      </c>
    </row>
    <row r="202" spans="2:10" x14ac:dyDescent="0.25">
      <c r="B202" s="1">
        <v>43482</v>
      </c>
      <c r="C202">
        <v>116182646</v>
      </c>
      <c r="D202">
        <f t="shared" si="6"/>
        <v>10905.200199999999</v>
      </c>
      <c r="E202" s="2">
        <f t="shared" si="7"/>
        <v>116.18264599999978</v>
      </c>
      <c r="F202" s="2" t="e">
        <f t="shared" si="7"/>
        <v>#DIV/0!</v>
      </c>
      <c r="I202" s="1">
        <v>43396</v>
      </c>
      <c r="J202">
        <v>10146.799800000001</v>
      </c>
    </row>
    <row r="203" spans="2:10" x14ac:dyDescent="0.25">
      <c r="B203" s="1">
        <v>43483</v>
      </c>
      <c r="C203">
        <v>116935593</v>
      </c>
      <c r="D203">
        <f t="shared" si="6"/>
        <v>10906.950199999999</v>
      </c>
      <c r="E203" s="2">
        <f t="shared" si="7"/>
        <v>116.93559299999978</v>
      </c>
      <c r="F203" s="2" t="e">
        <f t="shared" si="7"/>
        <v>#DIV/0!</v>
      </c>
      <c r="I203" s="1">
        <v>43397</v>
      </c>
      <c r="J203">
        <v>10224.75</v>
      </c>
    </row>
    <row r="204" spans="2:10" x14ac:dyDescent="0.25">
      <c r="B204" s="1">
        <v>43486</v>
      </c>
      <c r="C204">
        <v>116489341</v>
      </c>
      <c r="D204">
        <f t="shared" si="6"/>
        <v>10961.849609999999</v>
      </c>
      <c r="E204" s="2">
        <f t="shared" si="7"/>
        <v>116.4893409999998</v>
      </c>
      <c r="F204" s="2" t="e">
        <f t="shared" si="7"/>
        <v>#DIV/0!</v>
      </c>
      <c r="I204" s="1">
        <v>43398</v>
      </c>
      <c r="J204">
        <v>10124.900390000001</v>
      </c>
    </row>
    <row r="205" spans="2:10" x14ac:dyDescent="0.25">
      <c r="B205" s="1">
        <v>43487</v>
      </c>
      <c r="C205">
        <v>115888638</v>
      </c>
      <c r="D205">
        <f t="shared" si="6"/>
        <v>10922.75</v>
      </c>
      <c r="E205" s="2">
        <f t="shared" si="7"/>
        <v>115.88863799999979</v>
      </c>
      <c r="F205" s="2" t="e">
        <f t="shared" si="7"/>
        <v>#DIV/0!</v>
      </c>
      <c r="I205" s="1">
        <v>43399</v>
      </c>
      <c r="J205">
        <v>10030</v>
      </c>
    </row>
    <row r="206" spans="2:10" x14ac:dyDescent="0.25">
      <c r="B206" s="1">
        <v>43488</v>
      </c>
      <c r="C206">
        <v>115758384</v>
      </c>
      <c r="D206">
        <f t="shared" si="6"/>
        <v>10831.5</v>
      </c>
      <c r="E206" s="2">
        <f t="shared" si="7"/>
        <v>115.75838399999979</v>
      </c>
      <c r="F206" s="2" t="e">
        <f t="shared" si="7"/>
        <v>#DIV/0!</v>
      </c>
      <c r="I206" s="1">
        <v>43402</v>
      </c>
      <c r="J206">
        <v>10250.849609999999</v>
      </c>
    </row>
    <row r="207" spans="2:10" x14ac:dyDescent="0.25">
      <c r="B207" s="1">
        <v>43489</v>
      </c>
      <c r="C207">
        <v>116486843</v>
      </c>
      <c r="D207">
        <f t="shared" si="6"/>
        <v>10849.799800000001</v>
      </c>
      <c r="E207" s="2">
        <f t="shared" si="7"/>
        <v>116.48684299999979</v>
      </c>
      <c r="F207" s="2" t="e">
        <f t="shared" si="7"/>
        <v>#DIV/0!</v>
      </c>
      <c r="I207" s="1">
        <v>43403</v>
      </c>
      <c r="J207">
        <v>10198.400390000001</v>
      </c>
    </row>
    <row r="208" spans="2:10" x14ac:dyDescent="0.25">
      <c r="B208" s="1">
        <v>43490</v>
      </c>
      <c r="C208">
        <v>116183553</v>
      </c>
      <c r="D208">
        <f t="shared" si="6"/>
        <v>10780.549800000001</v>
      </c>
      <c r="E208" s="2">
        <f t="shared" si="7"/>
        <v>116.18355299999979</v>
      </c>
      <c r="F208" s="2" t="e">
        <f t="shared" si="7"/>
        <v>#DIV/0!</v>
      </c>
      <c r="I208" s="1">
        <v>43404</v>
      </c>
      <c r="J208">
        <v>10386.599609999999</v>
      </c>
    </row>
    <row r="209" spans="2:10" x14ac:dyDescent="0.25">
      <c r="B209" s="1">
        <v>43493</v>
      </c>
      <c r="C209">
        <v>116742012</v>
      </c>
      <c r="D209">
        <f t="shared" si="6"/>
        <v>10661.549800000001</v>
      </c>
      <c r="E209" s="2">
        <f t="shared" si="7"/>
        <v>116.74201199999979</v>
      </c>
      <c r="F209" s="2" t="e">
        <f t="shared" si="7"/>
        <v>#DIV/0!</v>
      </c>
      <c r="I209" s="1">
        <v>43405</v>
      </c>
      <c r="J209">
        <v>10380.450199999999</v>
      </c>
    </row>
    <row r="210" spans="2:10" x14ac:dyDescent="0.25">
      <c r="B210" s="1">
        <v>43494</v>
      </c>
      <c r="C210">
        <v>117395394</v>
      </c>
      <c r="D210">
        <f t="shared" si="6"/>
        <v>10652.200199999999</v>
      </c>
      <c r="E210" s="2">
        <f t="shared" si="7"/>
        <v>117.39539399999978</v>
      </c>
      <c r="F210" s="2" t="e">
        <f t="shared" si="7"/>
        <v>#DIV/0!</v>
      </c>
      <c r="I210" s="1">
        <v>43406</v>
      </c>
      <c r="J210">
        <v>10553</v>
      </c>
    </row>
    <row r="211" spans="2:10" x14ac:dyDescent="0.25">
      <c r="B211" s="1">
        <v>43495</v>
      </c>
      <c r="C211">
        <v>117983326</v>
      </c>
      <c r="D211">
        <f t="shared" si="6"/>
        <v>10651.799800000001</v>
      </c>
      <c r="E211" s="2">
        <f t="shared" si="7"/>
        <v>117.98332599999978</v>
      </c>
      <c r="F211" s="2" t="e">
        <f t="shared" si="7"/>
        <v>#DIV/0!</v>
      </c>
      <c r="I211" s="1">
        <v>43409</v>
      </c>
      <c r="J211">
        <v>10524</v>
      </c>
    </row>
    <row r="212" spans="2:10" x14ac:dyDescent="0.25">
      <c r="B212" s="1">
        <v>43496</v>
      </c>
      <c r="C212">
        <v>119129090</v>
      </c>
      <c r="D212">
        <f t="shared" si="6"/>
        <v>10830.950199999999</v>
      </c>
      <c r="E212" s="2">
        <f t="shared" si="7"/>
        <v>119.12908999999978</v>
      </c>
      <c r="F212" s="2" t="e">
        <f t="shared" si="7"/>
        <v>#DIV/0!</v>
      </c>
      <c r="I212" s="1">
        <v>43410</v>
      </c>
      <c r="J212">
        <v>10530</v>
      </c>
    </row>
    <row r="213" spans="2:10" x14ac:dyDescent="0.25">
      <c r="B213" s="1">
        <v>43497</v>
      </c>
      <c r="C213">
        <v>120715808</v>
      </c>
      <c r="D213">
        <f t="shared" si="6"/>
        <v>10893.650390000001</v>
      </c>
      <c r="E213" s="2">
        <f t="shared" si="7"/>
        <v>120.71580799999978</v>
      </c>
      <c r="F213" s="2" t="e">
        <f t="shared" si="7"/>
        <v>#DIV/0!</v>
      </c>
      <c r="I213" s="1">
        <v>43411</v>
      </c>
      <c r="J213">
        <v>10598.400390000001</v>
      </c>
    </row>
    <row r="214" spans="2:10" x14ac:dyDescent="0.25">
      <c r="B214" s="1">
        <v>43500</v>
      </c>
      <c r="C214">
        <v>119648922</v>
      </c>
      <c r="D214">
        <f t="shared" si="6"/>
        <v>10912.25</v>
      </c>
      <c r="E214" s="2">
        <f t="shared" si="7"/>
        <v>119.64892199999979</v>
      </c>
      <c r="F214" s="2" t="e">
        <f t="shared" si="7"/>
        <v>#DIV/0!</v>
      </c>
      <c r="I214" s="1">
        <v>43413</v>
      </c>
      <c r="J214">
        <v>10585.200199999999</v>
      </c>
    </row>
    <row r="215" spans="2:10" x14ac:dyDescent="0.25">
      <c r="B215" s="1">
        <v>43501</v>
      </c>
      <c r="C215">
        <v>119283623</v>
      </c>
      <c r="D215">
        <f t="shared" si="6"/>
        <v>10934.349609999999</v>
      </c>
      <c r="E215" s="2">
        <f t="shared" si="7"/>
        <v>119.28362299999978</v>
      </c>
      <c r="F215" s="2" t="e">
        <f t="shared" si="7"/>
        <v>#DIV/0!</v>
      </c>
      <c r="I215" s="1">
        <v>43416</v>
      </c>
      <c r="J215">
        <v>10482.200199999999</v>
      </c>
    </row>
    <row r="216" spans="2:10" x14ac:dyDescent="0.25">
      <c r="B216" s="1">
        <v>43502</v>
      </c>
      <c r="C216">
        <v>121210742</v>
      </c>
      <c r="D216">
        <f t="shared" si="6"/>
        <v>11062.450199999999</v>
      </c>
      <c r="E216" s="2">
        <f t="shared" si="7"/>
        <v>121.21074199999978</v>
      </c>
      <c r="F216" s="2" t="e">
        <f t="shared" si="7"/>
        <v>#DIV/0!</v>
      </c>
      <c r="I216" s="1">
        <v>43417</v>
      </c>
      <c r="J216">
        <v>10582.5</v>
      </c>
    </row>
    <row r="217" spans="2:10" x14ac:dyDescent="0.25">
      <c r="B217" s="1">
        <v>43503</v>
      </c>
      <c r="C217">
        <v>121143437</v>
      </c>
      <c r="D217">
        <f t="shared" si="6"/>
        <v>11069.400390000001</v>
      </c>
      <c r="E217" s="2">
        <f t="shared" si="7"/>
        <v>121.14343699999979</v>
      </c>
      <c r="F217" s="2" t="e">
        <f t="shared" si="7"/>
        <v>#DIV/0!</v>
      </c>
      <c r="I217" s="1">
        <v>43418</v>
      </c>
      <c r="J217">
        <v>10576.299800000001</v>
      </c>
    </row>
    <row r="218" spans="2:10" x14ac:dyDescent="0.25">
      <c r="B218" s="1">
        <v>43504</v>
      </c>
      <c r="C218">
        <v>119587213</v>
      </c>
      <c r="D218">
        <f t="shared" si="6"/>
        <v>10943.599609999999</v>
      </c>
      <c r="E218" s="2">
        <f t="shared" si="7"/>
        <v>119.58721299999979</v>
      </c>
      <c r="F218" s="2" t="e">
        <f t="shared" si="7"/>
        <v>#DIV/0!</v>
      </c>
      <c r="I218" s="1">
        <v>43419</v>
      </c>
      <c r="J218">
        <v>10616.700199999999</v>
      </c>
    </row>
    <row r="219" spans="2:10" x14ac:dyDescent="0.25">
      <c r="B219" s="1">
        <v>43507</v>
      </c>
      <c r="C219">
        <v>117861910</v>
      </c>
      <c r="D219">
        <f t="shared" si="6"/>
        <v>10888.799800000001</v>
      </c>
      <c r="E219" s="2">
        <f t="shared" si="7"/>
        <v>117.8619099999998</v>
      </c>
      <c r="F219" s="2" t="e">
        <f t="shared" si="7"/>
        <v>#DIV/0!</v>
      </c>
      <c r="I219" s="1">
        <v>43420</v>
      </c>
      <c r="J219">
        <v>10682.200199999999</v>
      </c>
    </row>
    <row r="220" spans="2:10" x14ac:dyDescent="0.25">
      <c r="B220" s="1">
        <v>43508</v>
      </c>
      <c r="C220">
        <v>117672562</v>
      </c>
      <c r="D220">
        <f t="shared" si="6"/>
        <v>10831.400390000001</v>
      </c>
      <c r="E220" s="2">
        <f t="shared" si="7"/>
        <v>117.6725619999998</v>
      </c>
      <c r="F220" s="2" t="e">
        <f t="shared" si="7"/>
        <v>#DIV/0!</v>
      </c>
      <c r="I220" s="1">
        <v>43423</v>
      </c>
      <c r="J220">
        <v>10763.400390000001</v>
      </c>
    </row>
    <row r="221" spans="2:10" x14ac:dyDescent="0.25">
      <c r="B221" s="1">
        <v>43510</v>
      </c>
      <c r="C221">
        <v>116633283</v>
      </c>
      <c r="D221">
        <f t="shared" si="6"/>
        <v>10746.049800000001</v>
      </c>
      <c r="E221" s="2">
        <f t="shared" si="7"/>
        <v>116.63328299999981</v>
      </c>
      <c r="F221" s="2" t="e">
        <f t="shared" si="7"/>
        <v>#DIV/0!</v>
      </c>
      <c r="I221" s="1">
        <v>43424</v>
      </c>
      <c r="J221">
        <v>10656.200199999999</v>
      </c>
    </row>
    <row r="222" spans="2:10" x14ac:dyDescent="0.25">
      <c r="B222" s="1">
        <v>43511</v>
      </c>
      <c r="C222">
        <v>116123912</v>
      </c>
      <c r="D222">
        <f t="shared" si="6"/>
        <v>10724.400390000001</v>
      </c>
      <c r="E222" s="2">
        <f t="shared" si="7"/>
        <v>116.12391199999981</v>
      </c>
      <c r="F222" s="2" t="e">
        <f t="shared" si="7"/>
        <v>#DIV/0!</v>
      </c>
      <c r="I222" s="1">
        <v>43425</v>
      </c>
      <c r="J222">
        <v>10600.049800000001</v>
      </c>
    </row>
    <row r="223" spans="2:10" x14ac:dyDescent="0.25">
      <c r="B223" s="1">
        <v>43514</v>
      </c>
      <c r="C223">
        <v>114766916</v>
      </c>
      <c r="D223">
        <f t="shared" si="6"/>
        <v>10640.950199999999</v>
      </c>
      <c r="E223" s="2">
        <f t="shared" si="7"/>
        <v>114.7669159999998</v>
      </c>
      <c r="F223" s="2" t="e">
        <f t="shared" si="7"/>
        <v>#DIV/0!</v>
      </c>
      <c r="I223" s="1">
        <v>43426</v>
      </c>
      <c r="J223">
        <v>10526.75</v>
      </c>
    </row>
    <row r="224" spans="2:10" x14ac:dyDescent="0.25">
      <c r="B224" s="1">
        <v>43515</v>
      </c>
      <c r="C224">
        <v>113565597</v>
      </c>
      <c r="D224">
        <f t="shared" si="6"/>
        <v>10604.349609999999</v>
      </c>
      <c r="E224" s="2">
        <f t="shared" si="7"/>
        <v>113.5655969999998</v>
      </c>
      <c r="F224" s="2" t="e">
        <f t="shared" si="7"/>
        <v>#DIV/0!</v>
      </c>
      <c r="I224" s="1">
        <v>43430</v>
      </c>
      <c r="J224">
        <v>10628.599609999999</v>
      </c>
    </row>
    <row r="225" spans="2:10" x14ac:dyDescent="0.25">
      <c r="B225" s="1">
        <v>43516</v>
      </c>
      <c r="C225">
        <v>114934308</v>
      </c>
      <c r="D225">
        <f t="shared" si="6"/>
        <v>10735.450199999999</v>
      </c>
      <c r="E225" s="2">
        <f t="shared" si="7"/>
        <v>114.93430799999979</v>
      </c>
      <c r="F225" s="2" t="e">
        <f t="shared" si="7"/>
        <v>#DIV/0!</v>
      </c>
      <c r="I225" s="1">
        <v>43431</v>
      </c>
      <c r="J225">
        <v>10685.599609999999</v>
      </c>
    </row>
    <row r="226" spans="2:10" x14ac:dyDescent="0.25">
      <c r="B226" s="1">
        <v>43517</v>
      </c>
      <c r="C226">
        <v>115496341</v>
      </c>
      <c r="D226">
        <f t="shared" si="6"/>
        <v>10789.849609999999</v>
      </c>
      <c r="E226" s="2">
        <f t="shared" si="7"/>
        <v>115.49634099999977</v>
      </c>
      <c r="F226" s="2" t="e">
        <f t="shared" si="7"/>
        <v>#DIV/0!</v>
      </c>
      <c r="I226" s="1">
        <v>43432</v>
      </c>
      <c r="J226">
        <v>10728.849609999999</v>
      </c>
    </row>
    <row r="227" spans="2:10" x14ac:dyDescent="0.25">
      <c r="B227" s="1">
        <v>43518</v>
      </c>
      <c r="C227">
        <v>116126628</v>
      </c>
      <c r="D227">
        <f t="shared" si="6"/>
        <v>10791.650390000001</v>
      </c>
      <c r="E227" s="2">
        <f t="shared" si="7"/>
        <v>116.12662799999977</v>
      </c>
      <c r="F227" s="2" t="e">
        <f t="shared" si="7"/>
        <v>#DIV/0!</v>
      </c>
      <c r="I227" s="1">
        <v>43433</v>
      </c>
      <c r="J227">
        <v>10858.700199999999</v>
      </c>
    </row>
    <row r="228" spans="2:10" x14ac:dyDescent="0.25">
      <c r="B228" s="1">
        <v>43521</v>
      </c>
      <c r="C228">
        <v>117580931</v>
      </c>
      <c r="D228">
        <f t="shared" si="6"/>
        <v>10880.099609999999</v>
      </c>
      <c r="E228" s="2">
        <f t="shared" si="7"/>
        <v>117.58093099999975</v>
      </c>
      <c r="F228" s="2" t="e">
        <f t="shared" si="7"/>
        <v>#DIV/0!</v>
      </c>
      <c r="I228" s="1">
        <v>43434</v>
      </c>
      <c r="J228">
        <v>10876.75</v>
      </c>
    </row>
    <row r="229" spans="2:10" x14ac:dyDescent="0.25">
      <c r="B229" s="1">
        <v>43522</v>
      </c>
      <c r="C229">
        <v>117710504</v>
      </c>
      <c r="D229">
        <f t="shared" si="6"/>
        <v>10835.299800000001</v>
      </c>
      <c r="E229" s="2">
        <f t="shared" si="7"/>
        <v>117.71050399999974</v>
      </c>
      <c r="F229" s="2" t="e">
        <f t="shared" si="7"/>
        <v>#DIV/0!</v>
      </c>
      <c r="I229" s="1">
        <v>43437</v>
      </c>
      <c r="J229">
        <v>10883.75</v>
      </c>
    </row>
    <row r="230" spans="2:10" x14ac:dyDescent="0.25">
      <c r="B230" s="1">
        <v>43523</v>
      </c>
      <c r="C230">
        <v>117063265</v>
      </c>
      <c r="D230">
        <f t="shared" si="6"/>
        <v>10806.650390000001</v>
      </c>
      <c r="E230" s="2">
        <f t="shared" si="7"/>
        <v>117.06326499999975</v>
      </c>
      <c r="F230" s="2" t="e">
        <f t="shared" si="7"/>
        <v>#DIV/0!</v>
      </c>
      <c r="I230" s="1">
        <v>43438</v>
      </c>
      <c r="J230">
        <v>10869.5</v>
      </c>
    </row>
    <row r="231" spans="2:10" x14ac:dyDescent="0.25">
      <c r="B231" s="1">
        <v>43524</v>
      </c>
      <c r="C231">
        <v>116430381</v>
      </c>
      <c r="D231">
        <f t="shared" si="6"/>
        <v>10792.5</v>
      </c>
      <c r="E231" s="2">
        <f t="shared" si="7"/>
        <v>116.43038099999976</v>
      </c>
      <c r="F231" s="2" t="e">
        <f t="shared" si="7"/>
        <v>#DIV/0!</v>
      </c>
      <c r="I231" s="1">
        <v>43439</v>
      </c>
      <c r="J231">
        <v>10782.900390000001</v>
      </c>
    </row>
    <row r="232" spans="2:10" x14ac:dyDescent="0.25">
      <c r="B232" s="1">
        <v>43525</v>
      </c>
      <c r="C232">
        <v>117015466</v>
      </c>
      <c r="D232">
        <f t="shared" si="6"/>
        <v>10863.5</v>
      </c>
      <c r="E232" s="2">
        <f t="shared" si="7"/>
        <v>117.01546599999976</v>
      </c>
      <c r="F232" s="2" t="e">
        <f t="shared" si="7"/>
        <v>#DIV/0!</v>
      </c>
      <c r="I232" s="1">
        <v>43440</v>
      </c>
      <c r="J232">
        <v>10601.150390000001</v>
      </c>
    </row>
    <row r="233" spans="2:10" x14ac:dyDescent="0.25">
      <c r="B233" s="1">
        <v>43529</v>
      </c>
      <c r="C233">
        <v>117001613</v>
      </c>
      <c r="D233">
        <f t="shared" si="6"/>
        <v>10987.450199999999</v>
      </c>
      <c r="E233" s="2">
        <f t="shared" si="7"/>
        <v>117.00161299999976</v>
      </c>
      <c r="F233" s="2" t="e">
        <f t="shared" si="7"/>
        <v>#DIV/0!</v>
      </c>
      <c r="I233" s="1">
        <v>43441</v>
      </c>
      <c r="J233">
        <v>10693.700199999999</v>
      </c>
    </row>
    <row r="234" spans="2:10" x14ac:dyDescent="0.25">
      <c r="B234" s="1">
        <v>43530</v>
      </c>
      <c r="C234">
        <v>117315306</v>
      </c>
      <c r="D234">
        <f t="shared" si="6"/>
        <v>11053</v>
      </c>
      <c r="E234" s="2">
        <f t="shared" si="7"/>
        <v>117.31530599999977</v>
      </c>
      <c r="F234" s="2" t="e">
        <f t="shared" si="7"/>
        <v>#DIV/0!</v>
      </c>
      <c r="I234" s="1">
        <v>43444</v>
      </c>
      <c r="J234">
        <v>10488.450199999999</v>
      </c>
    </row>
    <row r="235" spans="2:10" x14ac:dyDescent="0.25">
      <c r="B235" s="1">
        <v>43531</v>
      </c>
      <c r="C235">
        <v>116382032</v>
      </c>
      <c r="D235">
        <f t="shared" si="6"/>
        <v>11058.200199999999</v>
      </c>
      <c r="E235" s="2">
        <f t="shared" si="7"/>
        <v>116.38203199999977</v>
      </c>
      <c r="F235" s="2" t="e">
        <f t="shared" si="7"/>
        <v>#DIV/0!</v>
      </c>
      <c r="I235" s="1">
        <v>43445</v>
      </c>
      <c r="J235">
        <v>10549.150390000001</v>
      </c>
    </row>
    <row r="236" spans="2:10" x14ac:dyDescent="0.25">
      <c r="B236" s="1">
        <v>43532</v>
      </c>
      <c r="C236">
        <v>115122262</v>
      </c>
      <c r="D236">
        <f t="shared" si="6"/>
        <v>11035.400390000001</v>
      </c>
      <c r="E236" s="2">
        <f t="shared" si="7"/>
        <v>115.12226199999976</v>
      </c>
      <c r="F236" s="2" t="e">
        <f t="shared" si="7"/>
        <v>#DIV/0!</v>
      </c>
      <c r="I236" s="1">
        <v>43446</v>
      </c>
      <c r="J236">
        <v>10737.599609999999</v>
      </c>
    </row>
    <row r="237" spans="2:10" x14ac:dyDescent="0.25">
      <c r="B237" s="1">
        <v>43535</v>
      </c>
      <c r="C237">
        <v>116845078</v>
      </c>
      <c r="D237">
        <f t="shared" si="6"/>
        <v>11168.049800000001</v>
      </c>
      <c r="E237" s="2">
        <f t="shared" si="7"/>
        <v>116.84507799999976</v>
      </c>
      <c r="F237" s="2" t="e">
        <f t="shared" si="7"/>
        <v>#DIV/0!</v>
      </c>
      <c r="I237" s="1">
        <v>43447</v>
      </c>
      <c r="J237">
        <v>10791.549800000001</v>
      </c>
    </row>
    <row r="238" spans="2:10" x14ac:dyDescent="0.25">
      <c r="B238" s="1">
        <v>43536</v>
      </c>
      <c r="C238">
        <v>116923278</v>
      </c>
      <c r="D238">
        <f t="shared" si="6"/>
        <v>11301.200199999999</v>
      </c>
      <c r="E238" s="2">
        <f t="shared" si="7"/>
        <v>116.92327799999975</v>
      </c>
      <c r="F238" s="2" t="e">
        <f t="shared" si="7"/>
        <v>#DIV/0!</v>
      </c>
      <c r="I238" s="1">
        <v>43448</v>
      </c>
      <c r="J238">
        <v>10805.450199999999</v>
      </c>
    </row>
    <row r="239" spans="2:10" x14ac:dyDescent="0.25">
      <c r="B239" s="1">
        <v>43537</v>
      </c>
      <c r="C239">
        <v>115835124</v>
      </c>
      <c r="D239">
        <f t="shared" si="6"/>
        <v>11341.700199999999</v>
      </c>
      <c r="E239" s="2">
        <f t="shared" si="7"/>
        <v>115.83512399999977</v>
      </c>
      <c r="F239" s="2" t="e">
        <f t="shared" si="7"/>
        <v>#DIV/0!</v>
      </c>
      <c r="I239" s="1">
        <v>43451</v>
      </c>
      <c r="J239">
        <v>10888.349609999999</v>
      </c>
    </row>
    <row r="240" spans="2:10" x14ac:dyDescent="0.25">
      <c r="B240" s="1">
        <v>43538</v>
      </c>
      <c r="C240">
        <v>115762453</v>
      </c>
      <c r="D240">
        <f t="shared" si="6"/>
        <v>11343.25</v>
      </c>
      <c r="E240" s="2">
        <f t="shared" si="7"/>
        <v>115.76245299999977</v>
      </c>
      <c r="F240" s="2" t="e">
        <f t="shared" si="7"/>
        <v>#DIV/0!</v>
      </c>
      <c r="I240" s="1">
        <v>43452</v>
      </c>
      <c r="J240">
        <v>10908.700199999999</v>
      </c>
    </row>
    <row r="241" spans="2:10" x14ac:dyDescent="0.25">
      <c r="B241" s="1">
        <v>43539</v>
      </c>
      <c r="C241">
        <v>116844506</v>
      </c>
      <c r="D241">
        <f t="shared" si="6"/>
        <v>11426.849609999999</v>
      </c>
      <c r="E241" s="2">
        <f t="shared" si="7"/>
        <v>116.84450599999977</v>
      </c>
      <c r="F241" s="2" t="e">
        <f t="shared" si="7"/>
        <v>#DIV/0!</v>
      </c>
      <c r="I241" s="1">
        <v>43453</v>
      </c>
      <c r="J241">
        <v>10967.299800000001</v>
      </c>
    </row>
    <row r="242" spans="2:10" x14ac:dyDescent="0.25">
      <c r="B242" s="1">
        <v>43542</v>
      </c>
      <c r="C242">
        <v>116127311</v>
      </c>
      <c r="D242">
        <f t="shared" si="6"/>
        <v>11462.200199999999</v>
      </c>
      <c r="E242" s="2">
        <f t="shared" si="7"/>
        <v>116.12731099999976</v>
      </c>
      <c r="F242" s="2" t="e">
        <f t="shared" si="7"/>
        <v>#DIV/0!</v>
      </c>
      <c r="I242" s="1">
        <v>43454</v>
      </c>
      <c r="J242">
        <v>10951.700199999999</v>
      </c>
    </row>
    <row r="243" spans="2:10" x14ac:dyDescent="0.25">
      <c r="B243" s="1">
        <v>43543</v>
      </c>
      <c r="C243">
        <v>117137105</v>
      </c>
      <c r="D243">
        <f t="shared" si="6"/>
        <v>11532.400390000001</v>
      </c>
      <c r="E243" s="2">
        <f t="shared" si="7"/>
        <v>117.13710499999976</v>
      </c>
      <c r="F243" s="2" t="e">
        <f t="shared" si="7"/>
        <v>#DIV/0!</v>
      </c>
      <c r="I243" s="1">
        <v>43455</v>
      </c>
      <c r="J243">
        <v>10754</v>
      </c>
    </row>
    <row r="244" spans="2:10" x14ac:dyDescent="0.25">
      <c r="B244" s="1">
        <v>43544</v>
      </c>
      <c r="C244">
        <v>116942619</v>
      </c>
      <c r="D244">
        <f t="shared" si="6"/>
        <v>11521.049800000001</v>
      </c>
      <c r="E244" s="2">
        <f t="shared" si="7"/>
        <v>116.94261899999977</v>
      </c>
      <c r="F244" s="2" t="e">
        <f t="shared" si="7"/>
        <v>#DIV/0!</v>
      </c>
      <c r="I244" s="1">
        <v>43458</v>
      </c>
      <c r="J244">
        <v>10663.5</v>
      </c>
    </row>
    <row r="245" spans="2:10" x14ac:dyDescent="0.25">
      <c r="B245" s="1">
        <v>43546</v>
      </c>
      <c r="C245">
        <v>116701553</v>
      </c>
      <c r="D245">
        <f t="shared" si="6"/>
        <v>11456.900390000001</v>
      </c>
      <c r="E245" s="2">
        <f t="shared" si="7"/>
        <v>116.70155299999976</v>
      </c>
      <c r="F245" s="2" t="e">
        <f t="shared" si="7"/>
        <v>#DIV/0!</v>
      </c>
      <c r="I245" s="1">
        <v>43460</v>
      </c>
      <c r="J245">
        <v>10729.849609999999</v>
      </c>
    </row>
    <row r="246" spans="2:10" x14ac:dyDescent="0.25">
      <c r="B246" s="1">
        <v>43549</v>
      </c>
      <c r="C246">
        <v>116240755</v>
      </c>
      <c r="D246">
        <f t="shared" si="6"/>
        <v>11354.25</v>
      </c>
      <c r="E246" s="2">
        <f t="shared" si="7"/>
        <v>116.24075499999977</v>
      </c>
      <c r="F246" s="2" t="e">
        <f t="shared" si="7"/>
        <v>#DIV/0!</v>
      </c>
      <c r="I246" s="1">
        <v>43461</v>
      </c>
      <c r="J246">
        <v>10779.799800000001</v>
      </c>
    </row>
    <row r="247" spans="2:10" x14ac:dyDescent="0.25">
      <c r="B247" s="1">
        <v>43550</v>
      </c>
      <c r="C247">
        <v>116624390</v>
      </c>
      <c r="D247">
        <f t="shared" si="6"/>
        <v>11483.25</v>
      </c>
      <c r="E247" s="2">
        <f t="shared" si="7"/>
        <v>116.62438999999976</v>
      </c>
      <c r="F247" s="2" t="e">
        <f t="shared" si="7"/>
        <v>#DIV/0!</v>
      </c>
      <c r="I247" s="1">
        <v>43462</v>
      </c>
      <c r="J247">
        <v>10859.900390000001</v>
      </c>
    </row>
    <row r="248" spans="2:10" x14ac:dyDescent="0.25">
      <c r="B248" s="1">
        <v>43551</v>
      </c>
      <c r="C248">
        <v>116272145</v>
      </c>
      <c r="D248">
        <f t="shared" si="6"/>
        <v>11445.049800000001</v>
      </c>
      <c r="E248" s="2">
        <f t="shared" si="7"/>
        <v>116.27214499999975</v>
      </c>
      <c r="F248" s="2" t="e">
        <f t="shared" si="7"/>
        <v>#DIV/0!</v>
      </c>
      <c r="I248" s="1">
        <v>43465</v>
      </c>
      <c r="J248">
        <v>10862.549800000001</v>
      </c>
    </row>
    <row r="249" spans="2:10" x14ac:dyDescent="0.25">
      <c r="B249" s="1">
        <v>43552</v>
      </c>
      <c r="C249">
        <v>116272145</v>
      </c>
      <c r="D249">
        <f t="shared" si="6"/>
        <v>11570</v>
      </c>
      <c r="E249" s="2">
        <f t="shared" si="7"/>
        <v>116.27214499999975</v>
      </c>
      <c r="F249" s="2" t="e">
        <f t="shared" si="7"/>
        <v>#DIV/0!</v>
      </c>
      <c r="I249" s="1">
        <v>43466</v>
      </c>
    </row>
    <row r="250" spans="2:10" x14ac:dyDescent="0.25">
      <c r="B250" s="1">
        <v>43556</v>
      </c>
      <c r="C250">
        <v>118425419</v>
      </c>
      <c r="D250">
        <f t="shared" si="6"/>
        <v>11669.150390000001</v>
      </c>
      <c r="E250" s="2">
        <f t="shared" si="7"/>
        <v>118.42541899999974</v>
      </c>
      <c r="F250" s="2" t="e">
        <f t="shared" si="7"/>
        <v>#DIV/0!</v>
      </c>
      <c r="I250" s="1">
        <v>43467</v>
      </c>
      <c r="J250">
        <v>10792.5</v>
      </c>
    </row>
    <row r="251" spans="2:10" x14ac:dyDescent="0.25">
      <c r="B251" s="1">
        <v>43557</v>
      </c>
      <c r="C251">
        <v>118752254</v>
      </c>
      <c r="D251">
        <f t="shared" si="6"/>
        <v>11713.200199999999</v>
      </c>
      <c r="E251" s="2">
        <f t="shared" si="7"/>
        <v>118.75225399999974</v>
      </c>
      <c r="F251" s="2" t="e">
        <f t="shared" si="7"/>
        <v>#DIV/0!</v>
      </c>
      <c r="I251" s="1">
        <v>43468</v>
      </c>
      <c r="J251">
        <v>10672.25</v>
      </c>
    </row>
    <row r="252" spans="2:10" x14ac:dyDescent="0.25">
      <c r="B252" s="1">
        <v>43558</v>
      </c>
      <c r="C252">
        <v>118894446</v>
      </c>
      <c r="D252">
        <f t="shared" si="6"/>
        <v>11643.950199999999</v>
      </c>
      <c r="E252" s="2">
        <f t="shared" si="7"/>
        <v>118.89444599999975</v>
      </c>
      <c r="F252" s="2" t="e">
        <f t="shared" si="7"/>
        <v>#DIV/0!</v>
      </c>
      <c r="I252" s="1">
        <v>43469</v>
      </c>
      <c r="J252">
        <v>10727.349609999999</v>
      </c>
    </row>
    <row r="253" spans="2:10" x14ac:dyDescent="0.25">
      <c r="B253" s="1">
        <v>43559</v>
      </c>
      <c r="C253">
        <v>117668459</v>
      </c>
      <c r="D253">
        <f t="shared" si="6"/>
        <v>11598</v>
      </c>
      <c r="E253" s="2">
        <f t="shared" si="7"/>
        <v>117.66845899999974</v>
      </c>
      <c r="F253" s="2" t="e">
        <f t="shared" si="7"/>
        <v>#DIV/0!</v>
      </c>
      <c r="I253" s="1">
        <v>43472</v>
      </c>
      <c r="J253">
        <v>10771.799800000001</v>
      </c>
    </row>
    <row r="254" spans="2:10" x14ac:dyDescent="0.25">
      <c r="B254" s="1">
        <v>43560</v>
      </c>
      <c r="C254">
        <v>118336942</v>
      </c>
      <c r="D254">
        <f t="shared" si="6"/>
        <v>11665.950199999999</v>
      </c>
      <c r="E254" s="2">
        <f t="shared" si="7"/>
        <v>118.33694199999975</v>
      </c>
      <c r="F254" s="2" t="e">
        <f t="shared" si="7"/>
        <v>#DIV/0!</v>
      </c>
      <c r="I254" s="1">
        <v>43473</v>
      </c>
      <c r="J254">
        <v>10802.150390000001</v>
      </c>
    </row>
    <row r="255" spans="2:10" x14ac:dyDescent="0.25">
      <c r="B255" s="1">
        <v>43563</v>
      </c>
      <c r="C255">
        <v>118821019</v>
      </c>
      <c r="D255">
        <f t="shared" si="6"/>
        <v>11604.5</v>
      </c>
      <c r="E255" s="2">
        <f t="shared" si="7"/>
        <v>118.82101899999975</v>
      </c>
      <c r="F255" s="2" t="e">
        <f t="shared" si="7"/>
        <v>#DIV/0!</v>
      </c>
      <c r="I255" s="1">
        <v>43474</v>
      </c>
      <c r="J255">
        <v>10855.150390000001</v>
      </c>
    </row>
    <row r="256" spans="2:10" x14ac:dyDescent="0.25">
      <c r="B256" s="1">
        <v>43564</v>
      </c>
      <c r="C256">
        <v>119831920</v>
      </c>
      <c r="D256">
        <f t="shared" si="6"/>
        <v>11671.950199999999</v>
      </c>
      <c r="E256" s="2">
        <f t="shared" si="7"/>
        <v>119.83191999999974</v>
      </c>
      <c r="F256" s="2" t="e">
        <f t="shared" si="7"/>
        <v>#DIV/0!</v>
      </c>
      <c r="I256" s="1">
        <v>43475</v>
      </c>
      <c r="J256">
        <v>10821.599609999999</v>
      </c>
    </row>
    <row r="257" spans="2:10" x14ac:dyDescent="0.25">
      <c r="B257" s="1">
        <v>43565</v>
      </c>
      <c r="C257">
        <v>119460055</v>
      </c>
      <c r="D257">
        <f t="shared" si="6"/>
        <v>11584.299800000001</v>
      </c>
      <c r="E257" s="2">
        <f t="shared" si="7"/>
        <v>119.46005499999974</v>
      </c>
      <c r="F257" s="2" t="e">
        <f t="shared" si="7"/>
        <v>#DIV/0!</v>
      </c>
      <c r="I257" s="1">
        <v>43476</v>
      </c>
      <c r="J257">
        <v>10794.950199999999</v>
      </c>
    </row>
    <row r="258" spans="2:10" x14ac:dyDescent="0.25">
      <c r="B258" s="1">
        <v>43566</v>
      </c>
      <c r="C258">
        <v>119720017</v>
      </c>
      <c r="D258">
        <f t="shared" si="6"/>
        <v>11596.700199999999</v>
      </c>
      <c r="E258" s="2">
        <f t="shared" si="7"/>
        <v>119.72001699999974</v>
      </c>
      <c r="F258" s="2" t="e">
        <f t="shared" si="7"/>
        <v>#DIV/0!</v>
      </c>
      <c r="I258" s="1">
        <v>43479</v>
      </c>
      <c r="J258">
        <v>10737.599609999999</v>
      </c>
    </row>
    <row r="259" spans="2:10" x14ac:dyDescent="0.25">
      <c r="B259" s="1">
        <v>43567</v>
      </c>
      <c r="C259">
        <v>120437119</v>
      </c>
      <c r="D259">
        <f t="shared" si="6"/>
        <v>11643.450199999999</v>
      </c>
      <c r="E259" s="2">
        <f t="shared" si="7"/>
        <v>120.43711899999974</v>
      </c>
      <c r="F259" s="2" t="e">
        <f t="shared" si="7"/>
        <v>#DIV/0!</v>
      </c>
      <c r="I259" s="1">
        <v>43480</v>
      </c>
      <c r="J259">
        <v>10886.799800000001</v>
      </c>
    </row>
    <row r="260" spans="2:10" x14ac:dyDescent="0.25">
      <c r="B260" s="1">
        <v>43570</v>
      </c>
      <c r="C260">
        <v>121589786</v>
      </c>
      <c r="D260">
        <f t="shared" ref="D260:D323" si="8">VLOOKUP(B260, $I$3:$J$1354,2,0)</f>
        <v>11690.349609999999</v>
      </c>
      <c r="E260" s="2">
        <f t="shared" si="7"/>
        <v>121.58978599999975</v>
      </c>
      <c r="F260" s="2" t="e">
        <f t="shared" si="7"/>
        <v>#DIV/0!</v>
      </c>
      <c r="I260" s="1">
        <v>43481</v>
      </c>
      <c r="J260">
        <v>10890.299800000001</v>
      </c>
    </row>
    <row r="261" spans="2:10" x14ac:dyDescent="0.25">
      <c r="B261" s="1">
        <v>43571</v>
      </c>
      <c r="C261">
        <v>121548197</v>
      </c>
      <c r="D261">
        <f t="shared" si="8"/>
        <v>11787.150390000001</v>
      </c>
      <c r="E261" s="2">
        <f t="shared" ref="E261:F324" si="9">+C261/C260*E260</f>
        <v>121.54819699999975</v>
      </c>
      <c r="F261" s="2" t="e">
        <f t="shared" si="9"/>
        <v>#DIV/0!</v>
      </c>
      <c r="I261" s="1">
        <v>43482</v>
      </c>
      <c r="J261">
        <v>10905.200199999999</v>
      </c>
    </row>
    <row r="262" spans="2:10" x14ac:dyDescent="0.25">
      <c r="B262" s="1">
        <v>43573</v>
      </c>
      <c r="C262">
        <v>121248497</v>
      </c>
      <c r="D262">
        <f t="shared" si="8"/>
        <v>11752.799800000001</v>
      </c>
      <c r="E262" s="2">
        <f t="shared" si="9"/>
        <v>121.24849699999974</v>
      </c>
      <c r="F262" s="2" t="e">
        <f t="shared" si="9"/>
        <v>#DIV/0!</v>
      </c>
      <c r="I262" s="1">
        <v>43483</v>
      </c>
      <c r="J262">
        <v>10906.950199999999</v>
      </c>
    </row>
    <row r="263" spans="2:10" x14ac:dyDescent="0.25">
      <c r="B263" s="1">
        <v>43577</v>
      </c>
      <c r="C263">
        <v>120915936</v>
      </c>
      <c r="D263">
        <f t="shared" si="8"/>
        <v>11594.450199999999</v>
      </c>
      <c r="E263" s="2">
        <f t="shared" si="9"/>
        <v>120.91593599999975</v>
      </c>
      <c r="F263" s="2" t="e">
        <f t="shared" si="9"/>
        <v>#DIV/0!</v>
      </c>
      <c r="I263" s="1">
        <v>43486</v>
      </c>
      <c r="J263">
        <v>10961.849609999999</v>
      </c>
    </row>
    <row r="264" spans="2:10" x14ac:dyDescent="0.25">
      <c r="B264" s="1">
        <v>43578</v>
      </c>
      <c r="C264">
        <v>121127722</v>
      </c>
      <c r="D264">
        <f t="shared" si="8"/>
        <v>11575.950199999999</v>
      </c>
      <c r="E264" s="2">
        <f t="shared" si="9"/>
        <v>121.12772199999974</v>
      </c>
      <c r="F264" s="2" t="e">
        <f t="shared" si="9"/>
        <v>#DIV/0!</v>
      </c>
      <c r="I264" s="1">
        <v>43487</v>
      </c>
      <c r="J264">
        <v>10922.75</v>
      </c>
    </row>
    <row r="265" spans="2:10" x14ac:dyDescent="0.25">
      <c r="B265" s="1">
        <v>43579</v>
      </c>
      <c r="C265">
        <v>122053971</v>
      </c>
      <c r="D265">
        <f t="shared" si="8"/>
        <v>11726.150390000001</v>
      </c>
      <c r="E265" s="2">
        <f t="shared" si="9"/>
        <v>122.05397099999975</v>
      </c>
      <c r="F265" s="2" t="e">
        <f t="shared" si="9"/>
        <v>#DIV/0!</v>
      </c>
      <c r="I265" s="1">
        <v>43488</v>
      </c>
      <c r="J265">
        <v>10831.5</v>
      </c>
    </row>
    <row r="266" spans="2:10" x14ac:dyDescent="0.25">
      <c r="B266" s="1">
        <v>43580</v>
      </c>
      <c r="C266">
        <v>122399488</v>
      </c>
      <c r="D266">
        <f t="shared" si="8"/>
        <v>11641.799800000001</v>
      </c>
      <c r="E266" s="2">
        <f t="shared" si="9"/>
        <v>122.39948799999975</v>
      </c>
      <c r="F266" s="2" t="e">
        <f t="shared" si="9"/>
        <v>#DIV/0!</v>
      </c>
      <c r="I266" s="1">
        <v>43489</v>
      </c>
      <c r="J266">
        <v>10849.799800000001</v>
      </c>
    </row>
    <row r="267" spans="2:10" x14ac:dyDescent="0.25">
      <c r="B267" s="1">
        <v>43581</v>
      </c>
      <c r="C267">
        <v>122989392</v>
      </c>
      <c r="D267">
        <f t="shared" si="8"/>
        <v>11754.650390000001</v>
      </c>
      <c r="E267" s="2">
        <f t="shared" si="9"/>
        <v>122.98939199999975</v>
      </c>
      <c r="F267" s="2" t="e">
        <f t="shared" si="9"/>
        <v>#DIV/0!</v>
      </c>
      <c r="I267" s="1">
        <v>43490</v>
      </c>
      <c r="J267">
        <v>10780.549800000001</v>
      </c>
    </row>
    <row r="268" spans="2:10" x14ac:dyDescent="0.25">
      <c r="B268" s="1">
        <v>43585</v>
      </c>
      <c r="C268">
        <v>123946017</v>
      </c>
      <c r="D268">
        <f t="shared" si="8"/>
        <v>11748.150390000001</v>
      </c>
      <c r="E268" s="2">
        <f t="shared" si="9"/>
        <v>123.94601699999977</v>
      </c>
      <c r="F268" s="2" t="e">
        <f t="shared" si="9"/>
        <v>#DIV/0!</v>
      </c>
      <c r="I268" s="1">
        <v>43493</v>
      </c>
      <c r="J268">
        <v>10661.549800000001</v>
      </c>
    </row>
    <row r="269" spans="2:10" x14ac:dyDescent="0.25">
      <c r="B269" s="1">
        <v>43587</v>
      </c>
      <c r="C269">
        <v>123442260</v>
      </c>
      <c r="D269">
        <f t="shared" si="8"/>
        <v>11724.75</v>
      </c>
      <c r="E269" s="2">
        <f t="shared" si="9"/>
        <v>123.44225999999976</v>
      </c>
      <c r="F269" s="2" t="e">
        <f t="shared" si="9"/>
        <v>#DIV/0!</v>
      </c>
      <c r="I269" s="1">
        <v>43494</v>
      </c>
      <c r="J269">
        <v>10652.200199999999</v>
      </c>
    </row>
    <row r="270" spans="2:10" x14ac:dyDescent="0.25">
      <c r="B270" s="1">
        <v>43588</v>
      </c>
      <c r="C270">
        <v>122721296</v>
      </c>
      <c r="D270">
        <f t="shared" si="8"/>
        <v>11712.25</v>
      </c>
      <c r="E270" s="2">
        <f t="shared" si="9"/>
        <v>122.72129599999977</v>
      </c>
      <c r="F270" s="2" t="e">
        <f t="shared" si="9"/>
        <v>#DIV/0!</v>
      </c>
      <c r="I270" s="1">
        <v>43495</v>
      </c>
      <c r="J270">
        <v>10651.799800000001</v>
      </c>
    </row>
    <row r="271" spans="2:10" x14ac:dyDescent="0.25">
      <c r="B271" s="1">
        <v>43591</v>
      </c>
      <c r="C271">
        <v>122442438</v>
      </c>
      <c r="D271">
        <f t="shared" si="8"/>
        <v>11598.25</v>
      </c>
      <c r="E271" s="2">
        <f t="shared" si="9"/>
        <v>122.44243799999977</v>
      </c>
      <c r="F271" s="2" t="e">
        <f t="shared" si="9"/>
        <v>#DIV/0!</v>
      </c>
      <c r="I271" s="1">
        <v>43496</v>
      </c>
      <c r="J271">
        <v>10830.950199999999</v>
      </c>
    </row>
    <row r="272" spans="2:10" x14ac:dyDescent="0.25">
      <c r="B272" s="1">
        <v>43592</v>
      </c>
      <c r="C272">
        <v>122360947</v>
      </c>
      <c r="D272">
        <f t="shared" si="8"/>
        <v>11497.900390000001</v>
      </c>
      <c r="E272" s="2">
        <f t="shared" si="9"/>
        <v>122.36094699999977</v>
      </c>
      <c r="F272" s="2" t="e">
        <f t="shared" si="9"/>
        <v>#DIV/0!</v>
      </c>
      <c r="I272" s="1">
        <v>43497</v>
      </c>
      <c r="J272">
        <v>10893.650390000001</v>
      </c>
    </row>
    <row r="273" spans="2:10" x14ac:dyDescent="0.25">
      <c r="B273" s="1">
        <v>43593</v>
      </c>
      <c r="C273">
        <v>121766008</v>
      </c>
      <c r="D273">
        <f t="shared" si="8"/>
        <v>11359.450199999999</v>
      </c>
      <c r="E273" s="2">
        <f t="shared" si="9"/>
        <v>121.76600799999977</v>
      </c>
      <c r="F273" s="2" t="e">
        <f t="shared" si="9"/>
        <v>#DIV/0!</v>
      </c>
      <c r="I273" s="1">
        <v>43500</v>
      </c>
      <c r="J273">
        <v>10912.25</v>
      </c>
    </row>
    <row r="274" spans="2:10" x14ac:dyDescent="0.25">
      <c r="B274" s="1">
        <v>43594</v>
      </c>
      <c r="C274">
        <v>121505166</v>
      </c>
      <c r="D274">
        <f t="shared" si="8"/>
        <v>11301.799800000001</v>
      </c>
      <c r="E274" s="2">
        <f t="shared" si="9"/>
        <v>121.50516599999978</v>
      </c>
      <c r="F274" s="2" t="e">
        <f t="shared" si="9"/>
        <v>#DIV/0!</v>
      </c>
      <c r="I274" s="1">
        <v>43501</v>
      </c>
      <c r="J274">
        <v>10934.349609999999</v>
      </c>
    </row>
    <row r="275" spans="2:10" x14ac:dyDescent="0.25">
      <c r="B275" s="1">
        <v>43595</v>
      </c>
      <c r="C275">
        <v>120353149</v>
      </c>
      <c r="D275">
        <f t="shared" si="8"/>
        <v>11278.900390000001</v>
      </c>
      <c r="E275" s="2">
        <f t="shared" si="9"/>
        <v>120.35314899999979</v>
      </c>
      <c r="F275" s="2" t="e">
        <f t="shared" si="9"/>
        <v>#DIV/0!</v>
      </c>
      <c r="I275" s="1">
        <v>43502</v>
      </c>
      <c r="J275">
        <v>11062.450199999999</v>
      </c>
    </row>
    <row r="276" spans="2:10" x14ac:dyDescent="0.25">
      <c r="B276" s="1">
        <v>43598</v>
      </c>
      <c r="C276">
        <v>119035345</v>
      </c>
      <c r="D276">
        <f t="shared" si="8"/>
        <v>11148.200199999999</v>
      </c>
      <c r="E276" s="2">
        <f t="shared" si="9"/>
        <v>119.03534499999979</v>
      </c>
      <c r="F276" s="2" t="e">
        <f t="shared" si="9"/>
        <v>#DIV/0!</v>
      </c>
      <c r="I276" s="1">
        <v>43503</v>
      </c>
      <c r="J276">
        <v>11069.400390000001</v>
      </c>
    </row>
    <row r="277" spans="2:10" x14ac:dyDescent="0.25">
      <c r="B277" s="1">
        <v>43599</v>
      </c>
      <c r="C277">
        <v>117564650</v>
      </c>
      <c r="D277">
        <f t="shared" si="8"/>
        <v>11222.049800000001</v>
      </c>
      <c r="E277" s="2">
        <f t="shared" si="9"/>
        <v>117.5646499999998</v>
      </c>
      <c r="F277" s="2" t="e">
        <f t="shared" si="9"/>
        <v>#DIV/0!</v>
      </c>
      <c r="I277" s="1">
        <v>43504</v>
      </c>
      <c r="J277">
        <v>10943.599609999999</v>
      </c>
    </row>
    <row r="278" spans="2:10" x14ac:dyDescent="0.25">
      <c r="B278" s="1">
        <v>43600</v>
      </c>
      <c r="C278">
        <v>117353182</v>
      </c>
      <c r="D278">
        <f t="shared" si="8"/>
        <v>11157</v>
      </c>
      <c r="E278" s="2">
        <f t="shared" si="9"/>
        <v>117.3531819999998</v>
      </c>
      <c r="F278" s="2" t="e">
        <f t="shared" si="9"/>
        <v>#DIV/0!</v>
      </c>
      <c r="I278" s="1">
        <v>43507</v>
      </c>
      <c r="J278">
        <v>10888.799800000001</v>
      </c>
    </row>
    <row r="279" spans="2:10" x14ac:dyDescent="0.25">
      <c r="B279" s="1">
        <v>43601</v>
      </c>
      <c r="C279">
        <v>117456903</v>
      </c>
      <c r="D279">
        <f t="shared" si="8"/>
        <v>11257.099609999999</v>
      </c>
      <c r="E279" s="2">
        <f t="shared" si="9"/>
        <v>117.45690299999981</v>
      </c>
      <c r="F279" s="2" t="e">
        <f t="shared" si="9"/>
        <v>#DIV/0!</v>
      </c>
      <c r="I279" s="1">
        <v>43508</v>
      </c>
      <c r="J279">
        <v>10831.400390000001</v>
      </c>
    </row>
    <row r="280" spans="2:10" x14ac:dyDescent="0.25">
      <c r="B280" s="1">
        <v>43602</v>
      </c>
      <c r="C280">
        <v>117261645</v>
      </c>
      <c r="D280">
        <f t="shared" si="8"/>
        <v>11407.150390000001</v>
      </c>
      <c r="E280" s="2">
        <f t="shared" si="9"/>
        <v>117.2616449999998</v>
      </c>
      <c r="F280" s="2" t="e">
        <f t="shared" si="9"/>
        <v>#DIV/0!</v>
      </c>
      <c r="I280" s="1">
        <v>43510</v>
      </c>
      <c r="J280">
        <v>10746.049800000001</v>
      </c>
    </row>
    <row r="281" spans="2:10" x14ac:dyDescent="0.25">
      <c r="B281" s="1">
        <v>43605</v>
      </c>
      <c r="C281">
        <v>118885858</v>
      </c>
      <c r="D281">
        <f t="shared" si="8"/>
        <v>11828.25</v>
      </c>
      <c r="E281" s="2">
        <f t="shared" si="9"/>
        <v>118.8858579999998</v>
      </c>
      <c r="F281" s="2" t="e">
        <f t="shared" si="9"/>
        <v>#DIV/0!</v>
      </c>
      <c r="I281" s="1">
        <v>43511</v>
      </c>
      <c r="J281">
        <v>10724.400390000001</v>
      </c>
    </row>
    <row r="282" spans="2:10" x14ac:dyDescent="0.25">
      <c r="B282" s="1">
        <v>43606</v>
      </c>
      <c r="C282">
        <v>118412869</v>
      </c>
      <c r="D282">
        <f t="shared" si="8"/>
        <v>11709.099609999999</v>
      </c>
      <c r="E282" s="2">
        <f t="shared" si="9"/>
        <v>118.4128689999998</v>
      </c>
      <c r="F282" s="2" t="e">
        <f t="shared" si="9"/>
        <v>#DIV/0!</v>
      </c>
      <c r="I282" s="1">
        <v>43514</v>
      </c>
      <c r="J282">
        <v>10640.950199999999</v>
      </c>
    </row>
    <row r="283" spans="2:10" x14ac:dyDescent="0.25">
      <c r="B283" s="1">
        <v>43607</v>
      </c>
      <c r="C283">
        <v>117931461</v>
      </c>
      <c r="D283">
        <f t="shared" si="8"/>
        <v>11737.900390000001</v>
      </c>
      <c r="E283" s="2">
        <f t="shared" si="9"/>
        <v>117.9314609999998</v>
      </c>
      <c r="F283" s="2" t="e">
        <f t="shared" si="9"/>
        <v>#DIV/0!</v>
      </c>
      <c r="I283" s="1">
        <v>43515</v>
      </c>
      <c r="J283">
        <v>10604.349609999999</v>
      </c>
    </row>
    <row r="284" spans="2:10" x14ac:dyDescent="0.25">
      <c r="B284" s="1">
        <v>43608</v>
      </c>
      <c r="C284">
        <v>118207979</v>
      </c>
      <c r="D284">
        <f t="shared" si="8"/>
        <v>11657.049800000001</v>
      </c>
      <c r="E284" s="2">
        <f t="shared" si="9"/>
        <v>118.2079789999998</v>
      </c>
      <c r="F284" s="2" t="e">
        <f t="shared" si="9"/>
        <v>#DIV/0!</v>
      </c>
      <c r="I284" s="1">
        <v>43516</v>
      </c>
      <c r="J284">
        <v>10735.450199999999</v>
      </c>
    </row>
    <row r="285" spans="2:10" x14ac:dyDescent="0.25">
      <c r="B285" s="1">
        <v>43609</v>
      </c>
      <c r="C285">
        <v>119066323</v>
      </c>
      <c r="D285">
        <f t="shared" si="8"/>
        <v>11844.099609999999</v>
      </c>
      <c r="E285" s="2">
        <f t="shared" si="9"/>
        <v>119.06632299999978</v>
      </c>
      <c r="F285" s="2" t="e">
        <f t="shared" si="9"/>
        <v>#DIV/0!</v>
      </c>
      <c r="I285" s="1">
        <v>43517</v>
      </c>
      <c r="J285">
        <v>10789.849609999999</v>
      </c>
    </row>
    <row r="286" spans="2:10" x14ac:dyDescent="0.25">
      <c r="B286" s="1">
        <v>43612</v>
      </c>
      <c r="C286">
        <v>119978080</v>
      </c>
      <c r="D286">
        <f t="shared" si="8"/>
        <v>11924.75</v>
      </c>
      <c r="E286" s="2">
        <f t="shared" si="9"/>
        <v>119.97807999999978</v>
      </c>
      <c r="F286" s="2" t="e">
        <f t="shared" si="9"/>
        <v>#DIV/0!</v>
      </c>
      <c r="I286" s="1">
        <v>43518</v>
      </c>
      <c r="J286">
        <v>10791.650390000001</v>
      </c>
    </row>
    <row r="287" spans="2:10" x14ac:dyDescent="0.25">
      <c r="B287" s="1">
        <v>43613</v>
      </c>
      <c r="C287">
        <v>121047950</v>
      </c>
      <c r="D287">
        <f t="shared" si="8"/>
        <v>11928.75</v>
      </c>
      <c r="E287" s="2">
        <f t="shared" si="9"/>
        <v>121.04794999999979</v>
      </c>
      <c r="F287" s="2" t="e">
        <f t="shared" si="9"/>
        <v>#DIV/0!</v>
      </c>
      <c r="I287" s="1">
        <v>43521</v>
      </c>
      <c r="J287">
        <v>10880.099609999999</v>
      </c>
    </row>
    <row r="288" spans="2:10" x14ac:dyDescent="0.25">
      <c r="B288" s="1">
        <v>43614</v>
      </c>
      <c r="C288">
        <v>121123136</v>
      </c>
      <c r="D288">
        <f t="shared" si="8"/>
        <v>11861.099609999999</v>
      </c>
      <c r="E288" s="2">
        <f t="shared" si="9"/>
        <v>121.12313599999977</v>
      </c>
      <c r="F288" s="2" t="e">
        <f t="shared" si="9"/>
        <v>#DIV/0!</v>
      </c>
      <c r="I288" s="1">
        <v>43522</v>
      </c>
      <c r="J288">
        <v>10835.299800000001</v>
      </c>
    </row>
    <row r="289" spans="2:10" x14ac:dyDescent="0.25">
      <c r="B289" s="1">
        <v>43615</v>
      </c>
      <c r="C289">
        <v>122127959</v>
      </c>
      <c r="D289">
        <f t="shared" si="8"/>
        <v>11945.900390000001</v>
      </c>
      <c r="E289" s="2">
        <f t="shared" si="9"/>
        <v>122.12795899999978</v>
      </c>
      <c r="F289" s="2" t="e">
        <f t="shared" si="9"/>
        <v>#DIV/0!</v>
      </c>
      <c r="I289" s="1">
        <v>43523</v>
      </c>
      <c r="J289">
        <v>10806.650390000001</v>
      </c>
    </row>
    <row r="290" spans="2:10" x14ac:dyDescent="0.25">
      <c r="B290" s="1">
        <v>43616</v>
      </c>
      <c r="C290">
        <v>123407165</v>
      </c>
      <c r="D290">
        <f t="shared" si="8"/>
        <v>11922.799800000001</v>
      </c>
      <c r="E290" s="2">
        <f t="shared" si="9"/>
        <v>123.40716499999978</v>
      </c>
      <c r="F290" s="2" t="e">
        <f t="shared" si="9"/>
        <v>#DIV/0!</v>
      </c>
      <c r="I290" s="1">
        <v>43524</v>
      </c>
      <c r="J290">
        <v>10792.5</v>
      </c>
    </row>
    <row r="291" spans="2:10" x14ac:dyDescent="0.25">
      <c r="B291" s="1">
        <v>43619</v>
      </c>
      <c r="C291">
        <v>126293102</v>
      </c>
      <c r="D291">
        <f t="shared" si="8"/>
        <v>12088.549800000001</v>
      </c>
      <c r="E291" s="2">
        <f t="shared" si="9"/>
        <v>126.29310199999976</v>
      </c>
      <c r="F291" s="2" t="e">
        <f t="shared" si="9"/>
        <v>#DIV/0!</v>
      </c>
      <c r="I291" s="1">
        <v>43525</v>
      </c>
      <c r="J291">
        <v>10863.5</v>
      </c>
    </row>
    <row r="292" spans="2:10" x14ac:dyDescent="0.25">
      <c r="B292" s="1">
        <v>43620</v>
      </c>
      <c r="C292">
        <v>125332886</v>
      </c>
      <c r="D292">
        <f t="shared" si="8"/>
        <v>12021.650390000001</v>
      </c>
      <c r="E292" s="2">
        <f t="shared" si="9"/>
        <v>125.33288599999976</v>
      </c>
      <c r="F292" s="2" t="e">
        <f t="shared" si="9"/>
        <v>#DIV/0!</v>
      </c>
      <c r="I292" s="1">
        <v>43529</v>
      </c>
      <c r="J292">
        <v>10987.450199999999</v>
      </c>
    </row>
    <row r="293" spans="2:10" x14ac:dyDescent="0.25">
      <c r="B293" s="1">
        <v>43622</v>
      </c>
      <c r="C293">
        <v>125503032</v>
      </c>
      <c r="D293">
        <f t="shared" si="8"/>
        <v>11843.75</v>
      </c>
      <c r="E293" s="2">
        <f t="shared" si="9"/>
        <v>125.50303199999978</v>
      </c>
      <c r="F293" s="2" t="e">
        <f t="shared" si="9"/>
        <v>#DIV/0!</v>
      </c>
      <c r="I293" s="1">
        <v>43530</v>
      </c>
      <c r="J293">
        <v>11053</v>
      </c>
    </row>
    <row r="294" spans="2:10" x14ac:dyDescent="0.25">
      <c r="B294" s="1">
        <v>43623</v>
      </c>
      <c r="C294">
        <v>125971162</v>
      </c>
      <c r="D294">
        <f t="shared" si="8"/>
        <v>11870.650390000001</v>
      </c>
      <c r="E294" s="2">
        <f t="shared" si="9"/>
        <v>125.97116199999979</v>
      </c>
      <c r="F294" s="2" t="e">
        <f t="shared" si="9"/>
        <v>#DIV/0!</v>
      </c>
      <c r="I294" s="1">
        <v>43531</v>
      </c>
      <c r="J294">
        <v>11058.200199999999</v>
      </c>
    </row>
    <row r="295" spans="2:10" x14ac:dyDescent="0.25">
      <c r="B295" s="1">
        <v>43626</v>
      </c>
      <c r="C295">
        <v>126542939</v>
      </c>
      <c r="D295">
        <f t="shared" si="8"/>
        <v>11922.700199999999</v>
      </c>
      <c r="E295" s="2">
        <f t="shared" si="9"/>
        <v>126.54293899999979</v>
      </c>
      <c r="F295" s="2" t="e">
        <f t="shared" si="9"/>
        <v>#DIV/0!</v>
      </c>
      <c r="I295" s="1">
        <v>43532</v>
      </c>
      <c r="J295">
        <v>11035.400390000001</v>
      </c>
    </row>
    <row r="296" spans="2:10" x14ac:dyDescent="0.25">
      <c r="B296" s="1">
        <v>43627</v>
      </c>
      <c r="C296">
        <v>126624060</v>
      </c>
      <c r="D296">
        <f t="shared" si="8"/>
        <v>11965.599609999999</v>
      </c>
      <c r="E296" s="2">
        <f t="shared" si="9"/>
        <v>126.62405999999977</v>
      </c>
      <c r="F296" s="2" t="e">
        <f t="shared" si="9"/>
        <v>#DIV/0!</v>
      </c>
      <c r="I296" s="1">
        <v>43535</v>
      </c>
      <c r="J296">
        <v>11168.049800000001</v>
      </c>
    </row>
    <row r="297" spans="2:10" x14ac:dyDescent="0.25">
      <c r="B297" s="1">
        <v>43628</v>
      </c>
      <c r="C297">
        <v>126229802</v>
      </c>
      <c r="D297">
        <f t="shared" si="8"/>
        <v>11906.200199999999</v>
      </c>
      <c r="E297" s="2">
        <f t="shared" si="9"/>
        <v>126.22980199999976</v>
      </c>
      <c r="F297" s="2" t="e">
        <f t="shared" si="9"/>
        <v>#DIV/0!</v>
      </c>
      <c r="I297" s="1">
        <v>43536</v>
      </c>
      <c r="J297">
        <v>11301.200199999999</v>
      </c>
    </row>
    <row r="298" spans="2:10" x14ac:dyDescent="0.25">
      <c r="B298" s="1">
        <v>43629</v>
      </c>
      <c r="C298">
        <v>126464782</v>
      </c>
      <c r="D298">
        <f t="shared" si="8"/>
        <v>11914.049800000001</v>
      </c>
      <c r="E298" s="2">
        <f t="shared" si="9"/>
        <v>126.46478199999977</v>
      </c>
      <c r="F298" s="2" t="e">
        <f t="shared" si="9"/>
        <v>#DIV/0!</v>
      </c>
      <c r="I298" s="1">
        <v>43537</v>
      </c>
      <c r="J298">
        <v>11341.700199999999</v>
      </c>
    </row>
    <row r="299" spans="2:10" x14ac:dyDescent="0.25">
      <c r="B299" s="1">
        <v>43630</v>
      </c>
      <c r="C299">
        <v>126070622</v>
      </c>
      <c r="D299">
        <f t="shared" si="8"/>
        <v>11823.299800000001</v>
      </c>
      <c r="E299" s="2">
        <f t="shared" si="9"/>
        <v>126.07062199999977</v>
      </c>
      <c r="F299" s="2" t="e">
        <f t="shared" si="9"/>
        <v>#DIV/0!</v>
      </c>
      <c r="I299" s="1">
        <v>43538</v>
      </c>
      <c r="J299">
        <v>11343.25</v>
      </c>
    </row>
    <row r="300" spans="2:10" x14ac:dyDescent="0.25">
      <c r="B300" s="1">
        <v>43633</v>
      </c>
      <c r="C300">
        <v>125619476</v>
      </c>
      <c r="D300">
        <f t="shared" si="8"/>
        <v>11672.150390000001</v>
      </c>
      <c r="E300" s="2">
        <f t="shared" si="9"/>
        <v>125.61947599999978</v>
      </c>
      <c r="F300" s="2" t="e">
        <f t="shared" si="9"/>
        <v>#DIV/0!</v>
      </c>
      <c r="I300" s="1">
        <v>43539</v>
      </c>
      <c r="J300">
        <v>11426.849609999999</v>
      </c>
    </row>
    <row r="301" spans="2:10" x14ac:dyDescent="0.25">
      <c r="B301" s="1">
        <v>43634</v>
      </c>
      <c r="C301">
        <v>126478225</v>
      </c>
      <c r="D301">
        <f t="shared" si="8"/>
        <v>11691.5</v>
      </c>
      <c r="E301" s="2">
        <f t="shared" si="9"/>
        <v>126.47822499999977</v>
      </c>
      <c r="F301" s="2" t="e">
        <f t="shared" si="9"/>
        <v>#DIV/0!</v>
      </c>
      <c r="I301" s="1">
        <v>43542</v>
      </c>
      <c r="J301">
        <v>11462.200199999999</v>
      </c>
    </row>
    <row r="302" spans="2:10" x14ac:dyDescent="0.25">
      <c r="B302" s="1">
        <v>43635</v>
      </c>
      <c r="C302">
        <v>125812898</v>
      </c>
      <c r="D302">
        <f t="shared" si="8"/>
        <v>11691.450199999999</v>
      </c>
      <c r="E302" s="2">
        <f t="shared" si="9"/>
        <v>125.81289799999976</v>
      </c>
      <c r="F302" s="2" t="e">
        <f t="shared" si="9"/>
        <v>#DIV/0!</v>
      </c>
      <c r="I302" s="1">
        <v>43543</v>
      </c>
      <c r="J302">
        <v>11532.400390000001</v>
      </c>
    </row>
    <row r="303" spans="2:10" x14ac:dyDescent="0.25">
      <c r="B303" s="1">
        <v>43636</v>
      </c>
      <c r="C303">
        <v>126303469</v>
      </c>
      <c r="D303">
        <f t="shared" si="8"/>
        <v>11831.75</v>
      </c>
      <c r="E303" s="2">
        <f t="shared" si="9"/>
        <v>126.30346899999975</v>
      </c>
      <c r="F303" s="2" t="e">
        <f t="shared" si="9"/>
        <v>#DIV/0!</v>
      </c>
      <c r="I303" s="1">
        <v>43544</v>
      </c>
      <c r="J303">
        <v>11521.049800000001</v>
      </c>
    </row>
    <row r="304" spans="2:10" x14ac:dyDescent="0.25">
      <c r="B304" s="1">
        <v>43637</v>
      </c>
      <c r="C304">
        <v>125175776</v>
      </c>
      <c r="D304">
        <f t="shared" si="8"/>
        <v>11724.099609999999</v>
      </c>
      <c r="E304" s="2">
        <f t="shared" si="9"/>
        <v>125.17577599999976</v>
      </c>
      <c r="F304" s="2" t="e">
        <f t="shared" si="9"/>
        <v>#DIV/0!</v>
      </c>
      <c r="I304" s="1">
        <v>43546</v>
      </c>
      <c r="J304">
        <v>11456.900390000001</v>
      </c>
    </row>
    <row r="305" spans="2:10" x14ac:dyDescent="0.25">
      <c r="B305" s="1">
        <v>43640</v>
      </c>
      <c r="C305">
        <v>125316994</v>
      </c>
      <c r="D305">
        <f t="shared" si="8"/>
        <v>11699.650390000001</v>
      </c>
      <c r="E305" s="2">
        <f t="shared" si="9"/>
        <v>125.31699399999977</v>
      </c>
      <c r="F305" s="2" t="e">
        <f t="shared" si="9"/>
        <v>#DIV/0!</v>
      </c>
      <c r="I305" s="1">
        <v>43549</v>
      </c>
      <c r="J305">
        <v>11354.25</v>
      </c>
    </row>
    <row r="306" spans="2:10" x14ac:dyDescent="0.25">
      <c r="B306" s="1">
        <v>43641</v>
      </c>
      <c r="C306">
        <v>124752162</v>
      </c>
      <c r="D306">
        <f t="shared" si="8"/>
        <v>11796.450199999999</v>
      </c>
      <c r="E306" s="2">
        <f t="shared" si="9"/>
        <v>124.75216199999977</v>
      </c>
      <c r="F306" s="2" t="e">
        <f t="shared" si="9"/>
        <v>#DIV/0!</v>
      </c>
      <c r="I306" s="1">
        <v>43550</v>
      </c>
      <c r="J306">
        <v>11483.25</v>
      </c>
    </row>
    <row r="307" spans="2:10" x14ac:dyDescent="0.25">
      <c r="B307" s="1">
        <v>43642</v>
      </c>
      <c r="C307">
        <v>126100932</v>
      </c>
      <c r="D307">
        <f t="shared" si="8"/>
        <v>11847.549800000001</v>
      </c>
      <c r="E307" s="2">
        <f t="shared" si="9"/>
        <v>126.10093199999979</v>
      </c>
      <c r="F307" s="2" t="e">
        <f t="shared" si="9"/>
        <v>#DIV/0!</v>
      </c>
      <c r="I307" s="1">
        <v>43551</v>
      </c>
      <c r="J307">
        <v>11445.049800000001</v>
      </c>
    </row>
    <row r="308" spans="2:10" x14ac:dyDescent="0.25">
      <c r="B308" s="1">
        <v>43643</v>
      </c>
      <c r="C308">
        <v>126023665</v>
      </c>
      <c r="D308">
        <f t="shared" si="8"/>
        <v>11841.549800000001</v>
      </c>
      <c r="E308" s="2">
        <f t="shared" si="9"/>
        <v>126.0236649999998</v>
      </c>
      <c r="F308" s="2" t="e">
        <f t="shared" si="9"/>
        <v>#DIV/0!</v>
      </c>
      <c r="I308" s="1">
        <v>43552</v>
      </c>
      <c r="J308">
        <v>11570</v>
      </c>
    </row>
    <row r="309" spans="2:10" x14ac:dyDescent="0.25">
      <c r="B309" s="1">
        <v>43644</v>
      </c>
      <c r="C309">
        <v>126134667</v>
      </c>
      <c r="D309">
        <f t="shared" si="8"/>
        <v>11788.849609999999</v>
      </c>
      <c r="E309" s="2">
        <f t="shared" si="9"/>
        <v>126.13466699999978</v>
      </c>
      <c r="F309" s="2" t="e">
        <f t="shared" si="9"/>
        <v>#DIV/0!</v>
      </c>
      <c r="I309" s="1">
        <v>43556</v>
      </c>
      <c r="J309">
        <v>11669.150390000001</v>
      </c>
    </row>
    <row r="310" spans="2:10" x14ac:dyDescent="0.25">
      <c r="B310" s="1">
        <v>43647</v>
      </c>
      <c r="C310">
        <v>126843057</v>
      </c>
      <c r="D310">
        <f t="shared" si="8"/>
        <v>11865.599609999999</v>
      </c>
      <c r="E310" s="2">
        <f t="shared" si="9"/>
        <v>126.84305699999977</v>
      </c>
      <c r="F310" s="2" t="e">
        <f t="shared" si="9"/>
        <v>#DIV/0!</v>
      </c>
      <c r="I310" s="1">
        <v>43557</v>
      </c>
      <c r="J310">
        <v>11713.200199999999</v>
      </c>
    </row>
    <row r="311" spans="2:10" x14ac:dyDescent="0.25">
      <c r="B311" s="1">
        <v>43648</v>
      </c>
      <c r="C311">
        <v>127475241</v>
      </c>
      <c r="D311">
        <f t="shared" si="8"/>
        <v>11910.299800000001</v>
      </c>
      <c r="E311" s="2">
        <f t="shared" si="9"/>
        <v>127.47524099999978</v>
      </c>
      <c r="F311" s="2" t="e">
        <f t="shared" si="9"/>
        <v>#DIV/0!</v>
      </c>
      <c r="I311" s="1">
        <v>43558</v>
      </c>
      <c r="J311">
        <v>11643.950199999999</v>
      </c>
    </row>
    <row r="312" spans="2:10" x14ac:dyDescent="0.25">
      <c r="B312" s="1">
        <v>43649</v>
      </c>
      <c r="C312">
        <v>127256298</v>
      </c>
      <c r="D312">
        <f t="shared" si="8"/>
        <v>11916.75</v>
      </c>
      <c r="E312" s="2">
        <f t="shared" si="9"/>
        <v>127.25629799999979</v>
      </c>
      <c r="F312" s="2" t="e">
        <f t="shared" si="9"/>
        <v>#DIV/0!</v>
      </c>
      <c r="I312" s="1">
        <v>43559</v>
      </c>
      <c r="J312">
        <v>11598</v>
      </c>
    </row>
    <row r="313" spans="2:10" x14ac:dyDescent="0.25">
      <c r="B313" s="1">
        <v>43650</v>
      </c>
      <c r="C313">
        <v>127522841</v>
      </c>
      <c r="D313">
        <f t="shared" si="8"/>
        <v>11946.75</v>
      </c>
      <c r="E313" s="2">
        <f t="shared" si="9"/>
        <v>127.52284099999979</v>
      </c>
      <c r="F313" s="2" t="e">
        <f t="shared" si="9"/>
        <v>#DIV/0!</v>
      </c>
      <c r="I313" s="1">
        <v>43560</v>
      </c>
      <c r="J313">
        <v>11665.950199999999</v>
      </c>
    </row>
    <row r="314" spans="2:10" x14ac:dyDescent="0.25">
      <c r="B314" s="1">
        <v>43651</v>
      </c>
      <c r="C314">
        <v>124542106</v>
      </c>
      <c r="D314">
        <f t="shared" si="8"/>
        <v>11811.150390000001</v>
      </c>
      <c r="E314" s="2">
        <f t="shared" si="9"/>
        <v>124.54210599999979</v>
      </c>
      <c r="F314" s="2" t="e">
        <f t="shared" si="9"/>
        <v>#DIV/0!</v>
      </c>
      <c r="I314" s="1">
        <v>43563</v>
      </c>
      <c r="J314">
        <v>11604.5</v>
      </c>
    </row>
    <row r="315" spans="2:10" x14ac:dyDescent="0.25">
      <c r="B315" s="1">
        <v>43654</v>
      </c>
      <c r="C315">
        <v>123594733</v>
      </c>
      <c r="D315">
        <f t="shared" si="8"/>
        <v>11558.599609999999</v>
      </c>
      <c r="E315" s="2">
        <f t="shared" si="9"/>
        <v>123.59473299999979</v>
      </c>
      <c r="F315" s="2" t="e">
        <f t="shared" si="9"/>
        <v>#DIV/0!</v>
      </c>
      <c r="I315" s="1">
        <v>43564</v>
      </c>
      <c r="J315">
        <v>11671.950199999999</v>
      </c>
    </row>
    <row r="316" spans="2:10" x14ac:dyDescent="0.25">
      <c r="B316" s="1">
        <v>43655</v>
      </c>
      <c r="C316">
        <v>123161685</v>
      </c>
      <c r="D316">
        <f t="shared" si="8"/>
        <v>11555.900390000001</v>
      </c>
      <c r="E316" s="2">
        <f t="shared" si="9"/>
        <v>123.16168499999979</v>
      </c>
      <c r="F316" s="2" t="e">
        <f t="shared" si="9"/>
        <v>#DIV/0!</v>
      </c>
      <c r="I316" s="1">
        <v>43565</v>
      </c>
      <c r="J316">
        <v>11584.299800000001</v>
      </c>
    </row>
    <row r="317" spans="2:10" x14ac:dyDescent="0.25">
      <c r="B317" s="1">
        <v>43656</v>
      </c>
      <c r="C317">
        <v>122818726</v>
      </c>
      <c r="D317">
        <f t="shared" si="8"/>
        <v>11498.900390000001</v>
      </c>
      <c r="E317" s="2">
        <f t="shared" si="9"/>
        <v>122.8187259999998</v>
      </c>
      <c r="F317" s="2" t="e">
        <f t="shared" si="9"/>
        <v>#DIV/0!</v>
      </c>
      <c r="I317" s="1">
        <v>43566</v>
      </c>
      <c r="J317">
        <v>11596.700199999999</v>
      </c>
    </row>
    <row r="318" spans="2:10" x14ac:dyDescent="0.25">
      <c r="B318" s="1">
        <v>43657</v>
      </c>
      <c r="C318">
        <v>124052165</v>
      </c>
      <c r="D318">
        <f t="shared" si="8"/>
        <v>11582.900390000001</v>
      </c>
      <c r="E318" s="2">
        <f t="shared" si="9"/>
        <v>124.05216499999979</v>
      </c>
      <c r="F318" s="2" t="e">
        <f t="shared" si="9"/>
        <v>#DIV/0!</v>
      </c>
      <c r="I318" s="1">
        <v>43567</v>
      </c>
      <c r="J318">
        <v>11643.450199999999</v>
      </c>
    </row>
    <row r="319" spans="2:10" x14ac:dyDescent="0.25">
      <c r="B319" s="1">
        <v>43658</v>
      </c>
      <c r="C319">
        <v>124813005</v>
      </c>
      <c r="D319">
        <f t="shared" si="8"/>
        <v>11552.5</v>
      </c>
      <c r="E319" s="2">
        <f t="shared" si="9"/>
        <v>124.81300499999978</v>
      </c>
      <c r="F319" s="2" t="e">
        <f t="shared" si="9"/>
        <v>#DIV/0!</v>
      </c>
      <c r="I319" s="1">
        <v>43570</v>
      </c>
      <c r="J319">
        <v>11690.349609999999</v>
      </c>
    </row>
    <row r="320" spans="2:10" x14ac:dyDescent="0.25">
      <c r="B320" s="1">
        <v>43661</v>
      </c>
      <c r="C320">
        <v>126463640</v>
      </c>
      <c r="D320">
        <f t="shared" si="8"/>
        <v>11588.349609999999</v>
      </c>
      <c r="E320" s="2">
        <f t="shared" si="9"/>
        <v>126.46363999999978</v>
      </c>
      <c r="F320" s="2" t="e">
        <f t="shared" si="9"/>
        <v>#DIV/0!</v>
      </c>
      <c r="I320" s="1">
        <v>43571</v>
      </c>
      <c r="J320">
        <v>11787.150390000001</v>
      </c>
    </row>
    <row r="321" spans="2:10" x14ac:dyDescent="0.25">
      <c r="B321" s="1">
        <v>43662</v>
      </c>
      <c r="C321">
        <v>126725444</v>
      </c>
      <c r="D321">
        <f t="shared" si="8"/>
        <v>11662.599609999999</v>
      </c>
      <c r="E321" s="2">
        <f t="shared" si="9"/>
        <v>126.72544399999977</v>
      </c>
      <c r="F321" s="2" t="e">
        <f t="shared" si="9"/>
        <v>#DIV/0!</v>
      </c>
      <c r="I321" s="1">
        <v>43573</v>
      </c>
      <c r="J321">
        <v>11752.799800000001</v>
      </c>
    </row>
    <row r="322" spans="2:10" x14ac:dyDescent="0.25">
      <c r="B322" s="1">
        <v>43663</v>
      </c>
      <c r="C322">
        <v>126841526</v>
      </c>
      <c r="D322">
        <f t="shared" si="8"/>
        <v>11687.5</v>
      </c>
      <c r="E322" s="2">
        <f t="shared" si="9"/>
        <v>126.84152599999977</v>
      </c>
      <c r="F322" s="2" t="e">
        <f t="shared" si="9"/>
        <v>#DIV/0!</v>
      </c>
      <c r="I322" s="1">
        <v>43577</v>
      </c>
      <c r="J322">
        <v>11594.450199999999</v>
      </c>
    </row>
    <row r="323" spans="2:10" x14ac:dyDescent="0.25">
      <c r="B323" s="1">
        <v>43664</v>
      </c>
      <c r="C323">
        <v>125812469</v>
      </c>
      <c r="D323">
        <f t="shared" si="8"/>
        <v>11596.900390000001</v>
      </c>
      <c r="E323" s="2">
        <f t="shared" si="9"/>
        <v>125.81246899999978</v>
      </c>
      <c r="F323" s="2" t="e">
        <f t="shared" si="9"/>
        <v>#DIV/0!</v>
      </c>
      <c r="I323" s="1">
        <v>43578</v>
      </c>
      <c r="J323">
        <v>11575.950199999999</v>
      </c>
    </row>
    <row r="324" spans="2:10" x14ac:dyDescent="0.25">
      <c r="B324" s="1">
        <v>43665</v>
      </c>
      <c r="C324">
        <v>124877435</v>
      </c>
      <c r="D324">
        <f t="shared" ref="D324:D387" si="10">VLOOKUP(B324, $I$3:$J$1354,2,0)</f>
        <v>11419.25</v>
      </c>
      <c r="E324" s="2">
        <f t="shared" si="9"/>
        <v>124.87743499999978</v>
      </c>
      <c r="F324" s="2" t="e">
        <f t="shared" si="9"/>
        <v>#DIV/0!</v>
      </c>
      <c r="I324" s="1">
        <v>43579</v>
      </c>
      <c r="J324">
        <v>11726.150390000001</v>
      </c>
    </row>
    <row r="325" spans="2:10" x14ac:dyDescent="0.25">
      <c r="B325" s="1">
        <v>43668</v>
      </c>
      <c r="C325">
        <v>125397037</v>
      </c>
      <c r="D325">
        <f t="shared" si="10"/>
        <v>11346.200199999999</v>
      </c>
      <c r="E325" s="2">
        <f t="shared" ref="E325:F388" si="11">+C325/C324*E324</f>
        <v>125.39703699999978</v>
      </c>
      <c r="F325" s="2" t="e">
        <f t="shared" si="11"/>
        <v>#DIV/0!</v>
      </c>
      <c r="I325" s="1">
        <v>43580</v>
      </c>
      <c r="J325">
        <v>11641.799800000001</v>
      </c>
    </row>
    <row r="326" spans="2:10" x14ac:dyDescent="0.25">
      <c r="B326" s="1">
        <v>43669</v>
      </c>
      <c r="C326">
        <v>126301760</v>
      </c>
      <c r="D326">
        <f t="shared" si="10"/>
        <v>11331.049800000001</v>
      </c>
      <c r="E326" s="2">
        <f t="shared" si="11"/>
        <v>126.30175999999979</v>
      </c>
      <c r="F326" s="2" t="e">
        <f t="shared" si="11"/>
        <v>#DIV/0!</v>
      </c>
      <c r="I326" s="1">
        <v>43581</v>
      </c>
      <c r="J326">
        <v>11754.650390000001</v>
      </c>
    </row>
    <row r="327" spans="2:10" x14ac:dyDescent="0.25">
      <c r="B327" s="1">
        <v>43670</v>
      </c>
      <c r="C327">
        <v>125501807</v>
      </c>
      <c r="D327">
        <f t="shared" si="10"/>
        <v>11271.299800000001</v>
      </c>
      <c r="E327" s="2">
        <f t="shared" si="11"/>
        <v>125.5018069999998</v>
      </c>
      <c r="F327" s="2" t="e">
        <f t="shared" si="11"/>
        <v>#DIV/0!</v>
      </c>
      <c r="I327" s="1">
        <v>43585</v>
      </c>
      <c r="J327">
        <v>11748.150390000001</v>
      </c>
    </row>
    <row r="328" spans="2:10" x14ac:dyDescent="0.25">
      <c r="B328" s="1">
        <v>43671</v>
      </c>
      <c r="C328">
        <v>126271819</v>
      </c>
      <c r="D328">
        <f t="shared" si="10"/>
        <v>11252.150390000001</v>
      </c>
      <c r="E328" s="2">
        <f t="shared" si="11"/>
        <v>126.27181899999981</v>
      </c>
      <c r="F328" s="2" t="e">
        <f t="shared" si="11"/>
        <v>#DIV/0!</v>
      </c>
      <c r="I328" s="1">
        <v>43587</v>
      </c>
      <c r="J328">
        <v>11724.75</v>
      </c>
    </row>
    <row r="329" spans="2:10" x14ac:dyDescent="0.25">
      <c r="B329" s="1">
        <v>43672</v>
      </c>
      <c r="C329">
        <v>126283026</v>
      </c>
      <c r="D329">
        <f t="shared" si="10"/>
        <v>11284.299800000001</v>
      </c>
      <c r="E329" s="2">
        <f t="shared" si="11"/>
        <v>126.28302599999981</v>
      </c>
      <c r="F329" s="2" t="e">
        <f t="shared" si="11"/>
        <v>#DIV/0!</v>
      </c>
      <c r="I329" s="1">
        <v>43588</v>
      </c>
      <c r="J329">
        <v>11712.25</v>
      </c>
    </row>
    <row r="330" spans="2:10" x14ac:dyDescent="0.25">
      <c r="B330" s="1">
        <v>43675</v>
      </c>
      <c r="C330">
        <v>125520331</v>
      </c>
      <c r="D330">
        <f t="shared" si="10"/>
        <v>11189.200199999999</v>
      </c>
      <c r="E330" s="2">
        <f t="shared" si="11"/>
        <v>125.52033099999981</v>
      </c>
      <c r="F330" s="2" t="e">
        <f t="shared" si="11"/>
        <v>#DIV/0!</v>
      </c>
      <c r="I330" s="1">
        <v>43591</v>
      </c>
      <c r="J330">
        <v>11598.25</v>
      </c>
    </row>
    <row r="331" spans="2:10" x14ac:dyDescent="0.25">
      <c r="B331" s="1">
        <v>43676</v>
      </c>
      <c r="C331">
        <v>124852979</v>
      </c>
      <c r="D331">
        <f t="shared" si="10"/>
        <v>11085.400390000001</v>
      </c>
      <c r="E331" s="2">
        <f t="shared" si="11"/>
        <v>124.85297899999982</v>
      </c>
      <c r="F331" s="2" t="e">
        <f t="shared" si="11"/>
        <v>#DIV/0!</v>
      </c>
      <c r="I331" s="1">
        <v>43592</v>
      </c>
      <c r="J331">
        <v>11497.900390000001</v>
      </c>
    </row>
    <row r="332" spans="2:10" x14ac:dyDescent="0.25">
      <c r="B332" s="1">
        <v>43677</v>
      </c>
      <c r="C332">
        <v>126237850</v>
      </c>
      <c r="D332">
        <f t="shared" si="10"/>
        <v>11118</v>
      </c>
      <c r="E332" s="2">
        <f t="shared" si="11"/>
        <v>126.23784999999981</v>
      </c>
      <c r="F332" s="2" t="e">
        <f t="shared" si="11"/>
        <v>#DIV/0!</v>
      </c>
      <c r="I332" s="1">
        <v>43593</v>
      </c>
      <c r="J332">
        <v>11359.450199999999</v>
      </c>
    </row>
    <row r="333" spans="2:10" x14ac:dyDescent="0.25">
      <c r="B333" s="1">
        <v>43678</v>
      </c>
      <c r="C333">
        <v>125271197</v>
      </c>
      <c r="D333">
        <f t="shared" si="10"/>
        <v>10980</v>
      </c>
      <c r="E333" s="2">
        <f t="shared" si="11"/>
        <v>125.27119699999982</v>
      </c>
      <c r="F333" s="2" t="e">
        <f t="shared" si="11"/>
        <v>#DIV/0!</v>
      </c>
      <c r="I333" s="1">
        <v>43594</v>
      </c>
      <c r="J333">
        <v>11301.799800000001</v>
      </c>
    </row>
    <row r="334" spans="2:10" x14ac:dyDescent="0.25">
      <c r="B334" s="1">
        <v>43679</v>
      </c>
      <c r="C334">
        <v>124553524</v>
      </c>
      <c r="D334">
        <f t="shared" si="10"/>
        <v>10997.349609999999</v>
      </c>
      <c r="E334" s="2">
        <f t="shared" si="11"/>
        <v>124.55352399999983</v>
      </c>
      <c r="F334" s="2" t="e">
        <f t="shared" si="11"/>
        <v>#DIV/0!</v>
      </c>
      <c r="I334" s="1">
        <v>43595</v>
      </c>
      <c r="J334">
        <v>11278.900390000001</v>
      </c>
    </row>
    <row r="335" spans="2:10" x14ac:dyDescent="0.25">
      <c r="B335" s="1">
        <v>43682</v>
      </c>
      <c r="C335">
        <v>123977167</v>
      </c>
      <c r="D335">
        <f t="shared" si="10"/>
        <v>10862.599609999999</v>
      </c>
      <c r="E335" s="2">
        <f t="shared" si="11"/>
        <v>123.97716699999982</v>
      </c>
      <c r="F335" s="2" t="e">
        <f t="shared" si="11"/>
        <v>#DIV/0!</v>
      </c>
      <c r="I335" s="1">
        <v>43598</v>
      </c>
      <c r="J335">
        <v>11148.200199999999</v>
      </c>
    </row>
    <row r="336" spans="2:10" x14ac:dyDescent="0.25">
      <c r="B336" s="1">
        <v>43683</v>
      </c>
      <c r="C336">
        <v>125063970</v>
      </c>
      <c r="D336">
        <f t="shared" si="10"/>
        <v>10948.25</v>
      </c>
      <c r="E336" s="2">
        <f t="shared" si="11"/>
        <v>125.06396999999983</v>
      </c>
      <c r="F336" s="2" t="e">
        <f t="shared" si="11"/>
        <v>#DIV/0!</v>
      </c>
      <c r="I336" s="1">
        <v>43599</v>
      </c>
      <c r="J336">
        <v>11222.049800000001</v>
      </c>
    </row>
    <row r="337" spans="2:10" x14ac:dyDescent="0.25">
      <c r="B337" s="1">
        <v>43684</v>
      </c>
      <c r="C337">
        <v>125251403</v>
      </c>
      <c r="D337">
        <f t="shared" si="10"/>
        <v>10855.5</v>
      </c>
      <c r="E337" s="2">
        <f t="shared" si="11"/>
        <v>125.25140299999983</v>
      </c>
      <c r="F337" s="2" t="e">
        <f t="shared" si="11"/>
        <v>#DIV/0!</v>
      </c>
      <c r="I337" s="1">
        <v>43600</v>
      </c>
      <c r="J337">
        <v>11157</v>
      </c>
    </row>
    <row r="338" spans="2:10" x14ac:dyDescent="0.25">
      <c r="B338" s="1">
        <v>43685</v>
      </c>
      <c r="C338">
        <v>127985048</v>
      </c>
      <c r="D338">
        <f t="shared" si="10"/>
        <v>11032.450199999999</v>
      </c>
      <c r="E338" s="2">
        <f t="shared" si="11"/>
        <v>127.98504799999982</v>
      </c>
      <c r="F338" s="2" t="e">
        <f t="shared" si="11"/>
        <v>#DIV/0!</v>
      </c>
      <c r="I338" s="1">
        <v>43601</v>
      </c>
      <c r="J338">
        <v>11257.099609999999</v>
      </c>
    </row>
    <row r="339" spans="2:10" x14ac:dyDescent="0.25">
      <c r="B339" s="1">
        <v>43686</v>
      </c>
      <c r="C339">
        <v>127713736</v>
      </c>
      <c r="D339">
        <f t="shared" si="10"/>
        <v>11109.650390000001</v>
      </c>
      <c r="E339" s="2">
        <f t="shared" si="11"/>
        <v>127.71373599999981</v>
      </c>
      <c r="F339" s="2" t="e">
        <f t="shared" si="11"/>
        <v>#DIV/0!</v>
      </c>
      <c r="I339" s="1">
        <v>43602</v>
      </c>
      <c r="J339">
        <v>11407.150390000001</v>
      </c>
    </row>
    <row r="340" spans="2:10" x14ac:dyDescent="0.25">
      <c r="B340" s="1">
        <v>43690</v>
      </c>
      <c r="C340">
        <v>125232863</v>
      </c>
      <c r="D340">
        <f t="shared" si="10"/>
        <v>10925.849609999999</v>
      </c>
      <c r="E340" s="2">
        <f t="shared" si="11"/>
        <v>125.23286299999981</v>
      </c>
      <c r="F340" s="2" t="e">
        <f t="shared" si="11"/>
        <v>#DIV/0!</v>
      </c>
      <c r="I340" s="1">
        <v>43605</v>
      </c>
      <c r="J340">
        <v>11828.25</v>
      </c>
    </row>
    <row r="341" spans="2:10" x14ac:dyDescent="0.25">
      <c r="B341" s="1">
        <v>43691</v>
      </c>
      <c r="C341">
        <v>126048004</v>
      </c>
      <c r="D341">
        <f t="shared" si="10"/>
        <v>11029.400390000001</v>
      </c>
      <c r="E341" s="2">
        <f t="shared" si="11"/>
        <v>126.04800399999981</v>
      </c>
      <c r="F341" s="2" t="e">
        <f t="shared" si="11"/>
        <v>#DIV/0!</v>
      </c>
      <c r="I341" s="1">
        <v>43606</v>
      </c>
      <c r="J341">
        <v>11709.099609999999</v>
      </c>
    </row>
    <row r="342" spans="2:10" x14ac:dyDescent="0.25">
      <c r="B342" s="1">
        <v>43693</v>
      </c>
      <c r="C342">
        <v>128172776</v>
      </c>
      <c r="D342">
        <f t="shared" si="10"/>
        <v>11047.799800000001</v>
      </c>
      <c r="E342" s="2">
        <f t="shared" si="11"/>
        <v>128.1727759999998</v>
      </c>
      <c r="F342" s="2" t="e">
        <f t="shared" si="11"/>
        <v>#DIV/0!</v>
      </c>
      <c r="I342" s="1">
        <v>43607</v>
      </c>
      <c r="J342">
        <v>11737.900390000001</v>
      </c>
    </row>
    <row r="343" spans="2:10" x14ac:dyDescent="0.25">
      <c r="B343" s="1">
        <v>43696</v>
      </c>
      <c r="C343">
        <v>128103519</v>
      </c>
      <c r="D343">
        <f t="shared" si="10"/>
        <v>11053.900390000001</v>
      </c>
      <c r="E343" s="2">
        <f t="shared" si="11"/>
        <v>128.10351899999981</v>
      </c>
      <c r="F343" s="2" t="e">
        <f t="shared" si="11"/>
        <v>#DIV/0!</v>
      </c>
      <c r="I343" s="1">
        <v>43608</v>
      </c>
      <c r="J343">
        <v>11657.049800000001</v>
      </c>
    </row>
    <row r="344" spans="2:10" x14ac:dyDescent="0.25">
      <c r="B344" s="1">
        <v>43697</v>
      </c>
      <c r="C344">
        <v>128803838</v>
      </c>
      <c r="D344">
        <f t="shared" si="10"/>
        <v>11017</v>
      </c>
      <c r="E344" s="2">
        <f t="shared" si="11"/>
        <v>128.80383799999981</v>
      </c>
      <c r="F344" s="2" t="e">
        <f t="shared" si="11"/>
        <v>#DIV/0!</v>
      </c>
      <c r="I344" s="1">
        <v>43609</v>
      </c>
      <c r="J344">
        <v>11844.099609999999</v>
      </c>
    </row>
    <row r="345" spans="2:10" x14ac:dyDescent="0.25">
      <c r="B345" s="1">
        <v>43698</v>
      </c>
      <c r="C345">
        <v>127642718</v>
      </c>
      <c r="D345">
        <f t="shared" si="10"/>
        <v>10918.700199999999</v>
      </c>
      <c r="E345" s="2">
        <f t="shared" si="11"/>
        <v>127.64271799999982</v>
      </c>
      <c r="F345" s="2" t="e">
        <f t="shared" si="11"/>
        <v>#DIV/0!</v>
      </c>
      <c r="I345" s="1">
        <v>43612</v>
      </c>
      <c r="J345">
        <v>11924.75</v>
      </c>
    </row>
    <row r="346" spans="2:10" x14ac:dyDescent="0.25">
      <c r="B346" s="1">
        <v>43699</v>
      </c>
      <c r="C346">
        <v>127013200</v>
      </c>
      <c r="D346">
        <f t="shared" si="10"/>
        <v>10741.349609999999</v>
      </c>
      <c r="E346" s="2">
        <f t="shared" si="11"/>
        <v>127.01319999999981</v>
      </c>
      <c r="F346" s="2" t="e">
        <f t="shared" si="11"/>
        <v>#DIV/0!</v>
      </c>
      <c r="I346" s="1">
        <v>43613</v>
      </c>
      <c r="J346">
        <v>11928.75</v>
      </c>
    </row>
    <row r="347" spans="2:10" x14ac:dyDescent="0.25">
      <c r="B347" s="1">
        <v>43700</v>
      </c>
      <c r="C347">
        <v>127282670</v>
      </c>
      <c r="D347">
        <f t="shared" si="10"/>
        <v>10829.349609999999</v>
      </c>
      <c r="E347" s="2">
        <f t="shared" si="11"/>
        <v>127.28266999999981</v>
      </c>
      <c r="F347" s="2" t="e">
        <f t="shared" si="11"/>
        <v>#DIV/0!</v>
      </c>
      <c r="I347" s="1">
        <v>43614</v>
      </c>
      <c r="J347">
        <v>11861.099609999999</v>
      </c>
    </row>
    <row r="348" spans="2:10" x14ac:dyDescent="0.25">
      <c r="B348" s="1">
        <v>43703</v>
      </c>
      <c r="C348">
        <v>128242943</v>
      </c>
      <c r="D348">
        <f t="shared" si="10"/>
        <v>11057.849609999999</v>
      </c>
      <c r="E348" s="2">
        <f t="shared" si="11"/>
        <v>128.2429429999998</v>
      </c>
      <c r="F348" s="2" t="e">
        <f t="shared" si="11"/>
        <v>#DIV/0!</v>
      </c>
      <c r="I348" s="1">
        <v>43615</v>
      </c>
      <c r="J348">
        <v>11945.900390000001</v>
      </c>
    </row>
    <row r="349" spans="2:10" x14ac:dyDescent="0.25">
      <c r="B349" s="1">
        <v>43704</v>
      </c>
      <c r="C349">
        <v>129206122</v>
      </c>
      <c r="D349">
        <f t="shared" si="10"/>
        <v>11105.349609999999</v>
      </c>
      <c r="E349" s="2">
        <f t="shared" si="11"/>
        <v>129.20612199999979</v>
      </c>
      <c r="F349" s="2" t="e">
        <f t="shared" si="11"/>
        <v>#DIV/0!</v>
      </c>
      <c r="I349" s="1">
        <v>43616</v>
      </c>
      <c r="J349">
        <v>11922.799800000001</v>
      </c>
    </row>
    <row r="350" spans="2:10" x14ac:dyDescent="0.25">
      <c r="B350" s="1">
        <v>43705</v>
      </c>
      <c r="C350">
        <v>129401699</v>
      </c>
      <c r="D350">
        <f t="shared" si="10"/>
        <v>11046.099609999999</v>
      </c>
      <c r="E350" s="2">
        <f t="shared" si="11"/>
        <v>129.40169899999978</v>
      </c>
      <c r="F350" s="2" t="e">
        <f t="shared" si="11"/>
        <v>#DIV/0!</v>
      </c>
      <c r="I350" s="1">
        <v>43619</v>
      </c>
      <c r="J350">
        <v>12088.549800000001</v>
      </c>
    </row>
    <row r="351" spans="2:10" x14ac:dyDescent="0.25">
      <c r="B351" s="1">
        <v>43706</v>
      </c>
      <c r="C351">
        <v>129465392</v>
      </c>
      <c r="D351">
        <f t="shared" si="10"/>
        <v>10948.299800000001</v>
      </c>
      <c r="E351" s="2">
        <f t="shared" si="11"/>
        <v>129.46539199999978</v>
      </c>
      <c r="F351" s="2" t="e">
        <f t="shared" si="11"/>
        <v>#DIV/0!</v>
      </c>
      <c r="I351" s="1">
        <v>43620</v>
      </c>
      <c r="J351">
        <v>12021.650390000001</v>
      </c>
    </row>
    <row r="352" spans="2:10" x14ac:dyDescent="0.25">
      <c r="B352" s="1">
        <v>43707</v>
      </c>
      <c r="C352">
        <v>129929054</v>
      </c>
      <c r="D352">
        <f t="shared" si="10"/>
        <v>11023.25</v>
      </c>
      <c r="E352" s="2">
        <f t="shared" si="11"/>
        <v>129.92905399999978</v>
      </c>
      <c r="F352" s="2" t="e">
        <f t="shared" si="11"/>
        <v>#DIV/0!</v>
      </c>
      <c r="I352" s="1">
        <v>43622</v>
      </c>
      <c r="J352">
        <v>11843.75</v>
      </c>
    </row>
    <row r="353" spans="2:10" x14ac:dyDescent="0.25">
      <c r="B353" s="1">
        <v>43711</v>
      </c>
      <c r="C353">
        <v>128126656</v>
      </c>
      <c r="D353">
        <f t="shared" si="10"/>
        <v>10797.900390000001</v>
      </c>
      <c r="E353" s="2">
        <f t="shared" si="11"/>
        <v>128.12665599999977</v>
      </c>
      <c r="F353" s="2" t="e">
        <f t="shared" si="11"/>
        <v>#DIV/0!</v>
      </c>
      <c r="I353" s="1">
        <v>43623</v>
      </c>
      <c r="J353">
        <v>11870.650390000001</v>
      </c>
    </row>
    <row r="354" spans="2:10" x14ac:dyDescent="0.25">
      <c r="B354" s="1">
        <v>43712</v>
      </c>
      <c r="C354">
        <v>129132835</v>
      </c>
      <c r="D354">
        <f t="shared" si="10"/>
        <v>10844.650390000001</v>
      </c>
      <c r="E354" s="2">
        <f t="shared" si="11"/>
        <v>129.13283499999977</v>
      </c>
      <c r="F354" s="2" t="e">
        <f t="shared" si="11"/>
        <v>#DIV/0!</v>
      </c>
      <c r="I354" s="1">
        <v>43626</v>
      </c>
      <c r="J354">
        <v>11922.700199999999</v>
      </c>
    </row>
    <row r="355" spans="2:10" x14ac:dyDescent="0.25">
      <c r="B355" s="1">
        <v>43713</v>
      </c>
      <c r="C355">
        <v>129975402</v>
      </c>
      <c r="D355">
        <f t="shared" si="10"/>
        <v>10847.900390000001</v>
      </c>
      <c r="E355" s="2">
        <f t="shared" si="11"/>
        <v>129.97540199999978</v>
      </c>
      <c r="F355" s="2" t="e">
        <f t="shared" si="11"/>
        <v>#DIV/0!</v>
      </c>
      <c r="I355" s="1">
        <v>43627</v>
      </c>
      <c r="J355">
        <v>11965.599609999999</v>
      </c>
    </row>
    <row r="356" spans="2:10" x14ac:dyDescent="0.25">
      <c r="B356" s="1">
        <v>43714</v>
      </c>
      <c r="C356">
        <v>130515150</v>
      </c>
      <c r="D356">
        <f t="shared" si="10"/>
        <v>10946.200199999999</v>
      </c>
      <c r="E356" s="2">
        <f t="shared" si="11"/>
        <v>130.51514999999978</v>
      </c>
      <c r="F356" s="2" t="e">
        <f t="shared" si="11"/>
        <v>#DIV/0!</v>
      </c>
      <c r="I356" s="1">
        <v>43628</v>
      </c>
      <c r="J356">
        <v>11906.200199999999</v>
      </c>
    </row>
    <row r="357" spans="2:10" x14ac:dyDescent="0.25">
      <c r="B357" s="1">
        <v>43717</v>
      </c>
      <c r="C357">
        <v>129712625</v>
      </c>
      <c r="D357">
        <f t="shared" si="10"/>
        <v>11003.049800000001</v>
      </c>
      <c r="E357" s="2">
        <f t="shared" si="11"/>
        <v>129.71262499999978</v>
      </c>
      <c r="F357" s="2" t="e">
        <f t="shared" si="11"/>
        <v>#DIV/0!</v>
      </c>
      <c r="I357" s="1">
        <v>43629</v>
      </c>
      <c r="J357">
        <v>11914.049800000001</v>
      </c>
    </row>
    <row r="358" spans="2:10" x14ac:dyDescent="0.25">
      <c r="B358" s="1">
        <v>43719</v>
      </c>
      <c r="C358">
        <v>128717055</v>
      </c>
      <c r="D358">
        <f t="shared" si="10"/>
        <v>11035.700199999999</v>
      </c>
      <c r="E358" s="2">
        <f t="shared" si="11"/>
        <v>128.71705499999979</v>
      </c>
      <c r="F358" s="2" t="e">
        <f t="shared" si="11"/>
        <v>#DIV/0!</v>
      </c>
      <c r="I358" s="1">
        <v>43630</v>
      </c>
      <c r="J358">
        <v>11823.299800000001</v>
      </c>
    </row>
    <row r="359" spans="2:10" x14ac:dyDescent="0.25">
      <c r="B359" s="1">
        <v>43720</v>
      </c>
      <c r="C359">
        <v>127864555</v>
      </c>
      <c r="D359">
        <f t="shared" si="10"/>
        <v>10982.799800000001</v>
      </c>
      <c r="E359" s="2">
        <f t="shared" si="11"/>
        <v>127.86455499999978</v>
      </c>
      <c r="F359" s="2" t="e">
        <f t="shared" si="11"/>
        <v>#DIV/0!</v>
      </c>
      <c r="I359" s="1">
        <v>43633</v>
      </c>
      <c r="J359">
        <v>11672.150390000001</v>
      </c>
    </row>
    <row r="360" spans="2:10" x14ac:dyDescent="0.25">
      <c r="B360" s="1">
        <v>43721</v>
      </c>
      <c r="C360">
        <v>128529510</v>
      </c>
      <c r="D360">
        <f t="shared" si="10"/>
        <v>11075.900390000001</v>
      </c>
      <c r="E360" s="2">
        <f t="shared" si="11"/>
        <v>128.52950999999979</v>
      </c>
      <c r="F360" s="2" t="e">
        <f t="shared" si="11"/>
        <v>#DIV/0!</v>
      </c>
      <c r="I360" s="1">
        <v>43634</v>
      </c>
      <c r="J360">
        <v>11691.5</v>
      </c>
    </row>
    <row r="361" spans="2:10" x14ac:dyDescent="0.25">
      <c r="B361" s="1">
        <v>43724</v>
      </c>
      <c r="C361">
        <v>128364133</v>
      </c>
      <c r="D361">
        <f t="shared" si="10"/>
        <v>11003.5</v>
      </c>
      <c r="E361" s="2">
        <f t="shared" si="11"/>
        <v>128.36413299999978</v>
      </c>
      <c r="F361" s="2" t="e">
        <f t="shared" si="11"/>
        <v>#DIV/0!</v>
      </c>
      <c r="I361" s="1">
        <v>43635</v>
      </c>
      <c r="J361">
        <v>11691.450199999999</v>
      </c>
    </row>
    <row r="362" spans="2:10" x14ac:dyDescent="0.25">
      <c r="B362" s="1">
        <v>43725</v>
      </c>
      <c r="C362">
        <v>127393343</v>
      </c>
      <c r="D362">
        <f t="shared" si="10"/>
        <v>10817.599609999999</v>
      </c>
      <c r="E362" s="2">
        <f t="shared" si="11"/>
        <v>127.39334299999979</v>
      </c>
      <c r="F362" s="2" t="e">
        <f t="shared" si="11"/>
        <v>#DIV/0!</v>
      </c>
      <c r="I362" s="1">
        <v>43636</v>
      </c>
      <c r="J362">
        <v>11831.75</v>
      </c>
    </row>
    <row r="363" spans="2:10" x14ac:dyDescent="0.25">
      <c r="B363" s="1">
        <v>43726</v>
      </c>
      <c r="C363">
        <v>127898602</v>
      </c>
      <c r="D363">
        <f t="shared" si="10"/>
        <v>10840.650390000001</v>
      </c>
      <c r="E363" s="2">
        <f t="shared" si="11"/>
        <v>127.89860199999978</v>
      </c>
      <c r="F363" s="2" t="e">
        <f t="shared" si="11"/>
        <v>#DIV/0!</v>
      </c>
      <c r="I363" s="1">
        <v>43637</v>
      </c>
      <c r="J363">
        <v>11724.099609999999</v>
      </c>
    </row>
    <row r="364" spans="2:10" x14ac:dyDescent="0.25">
      <c r="B364" s="1">
        <v>43727</v>
      </c>
      <c r="C364">
        <v>126828441</v>
      </c>
      <c r="D364">
        <f t="shared" si="10"/>
        <v>10704.799800000001</v>
      </c>
      <c r="E364" s="2">
        <f t="shared" si="11"/>
        <v>126.82844099999978</v>
      </c>
      <c r="F364" s="2" t="e">
        <f t="shared" si="11"/>
        <v>#DIV/0!</v>
      </c>
      <c r="I364" s="1">
        <v>43640</v>
      </c>
      <c r="J364">
        <v>11699.650390000001</v>
      </c>
    </row>
    <row r="365" spans="2:10" x14ac:dyDescent="0.25">
      <c r="B365" s="1">
        <v>43728</v>
      </c>
      <c r="C365">
        <v>128858869</v>
      </c>
      <c r="D365">
        <f t="shared" si="10"/>
        <v>11274.200199999999</v>
      </c>
      <c r="E365" s="2">
        <f t="shared" si="11"/>
        <v>128.85886899999977</v>
      </c>
      <c r="F365" s="2" t="e">
        <f t="shared" si="11"/>
        <v>#DIV/0!</v>
      </c>
      <c r="I365" s="1">
        <v>43641</v>
      </c>
      <c r="J365">
        <v>11796.450199999999</v>
      </c>
    </row>
    <row r="366" spans="2:10" x14ac:dyDescent="0.25">
      <c r="B366" s="1">
        <v>43731</v>
      </c>
      <c r="C366">
        <v>125624745</v>
      </c>
      <c r="D366">
        <f t="shared" si="10"/>
        <v>11600.200199999999</v>
      </c>
      <c r="E366" s="2">
        <f t="shared" si="11"/>
        <v>125.62474499999978</v>
      </c>
      <c r="F366" s="2" t="e">
        <f t="shared" si="11"/>
        <v>#DIV/0!</v>
      </c>
      <c r="I366" s="1">
        <v>43642</v>
      </c>
      <c r="J366">
        <v>11847.549800000001</v>
      </c>
    </row>
    <row r="367" spans="2:10" x14ac:dyDescent="0.25">
      <c r="B367" s="1">
        <v>43732</v>
      </c>
      <c r="C367">
        <v>126684118</v>
      </c>
      <c r="D367">
        <f t="shared" si="10"/>
        <v>11588.200199999999</v>
      </c>
      <c r="E367" s="2">
        <f t="shared" si="11"/>
        <v>126.68411799999978</v>
      </c>
      <c r="F367" s="2" t="e">
        <f t="shared" si="11"/>
        <v>#DIV/0!</v>
      </c>
      <c r="I367" s="1">
        <v>43643</v>
      </c>
      <c r="J367">
        <v>11841.549800000001</v>
      </c>
    </row>
    <row r="368" spans="2:10" x14ac:dyDescent="0.25">
      <c r="B368" s="1">
        <v>43733</v>
      </c>
      <c r="C368">
        <v>127056654</v>
      </c>
      <c r="D368">
        <f t="shared" si="10"/>
        <v>11440.200199999999</v>
      </c>
      <c r="E368" s="2">
        <f t="shared" si="11"/>
        <v>127.05665399999977</v>
      </c>
      <c r="F368" s="2" t="e">
        <f t="shared" si="11"/>
        <v>#DIV/0!</v>
      </c>
      <c r="I368" s="1">
        <v>43644</v>
      </c>
      <c r="J368">
        <v>11788.849609999999</v>
      </c>
    </row>
    <row r="369" spans="2:10" x14ac:dyDescent="0.25">
      <c r="B369" s="1">
        <v>43734</v>
      </c>
      <c r="C369">
        <v>128032377</v>
      </c>
      <c r="D369">
        <f t="shared" si="10"/>
        <v>11571.200199999999</v>
      </c>
      <c r="E369" s="2">
        <f t="shared" si="11"/>
        <v>128.03237699999974</v>
      </c>
      <c r="F369" s="2" t="e">
        <f t="shared" si="11"/>
        <v>#DIV/0!</v>
      </c>
      <c r="I369" s="1">
        <v>43647</v>
      </c>
      <c r="J369">
        <v>11865.599609999999</v>
      </c>
    </row>
    <row r="370" spans="2:10" x14ac:dyDescent="0.25">
      <c r="B370" s="1">
        <v>43735</v>
      </c>
      <c r="C370">
        <v>127940553</v>
      </c>
      <c r="D370">
        <f t="shared" si="10"/>
        <v>11512.400390000001</v>
      </c>
      <c r="E370" s="2">
        <f t="shared" si="11"/>
        <v>127.94055299999974</v>
      </c>
      <c r="F370" s="2" t="e">
        <f t="shared" si="11"/>
        <v>#DIV/0!</v>
      </c>
      <c r="I370" s="1">
        <v>43648</v>
      </c>
      <c r="J370">
        <v>11910.299800000001</v>
      </c>
    </row>
    <row r="371" spans="2:10" x14ac:dyDescent="0.25">
      <c r="B371" s="1">
        <v>43738</v>
      </c>
      <c r="C371">
        <v>129712859</v>
      </c>
      <c r="D371">
        <f t="shared" si="10"/>
        <v>11474.450199999999</v>
      </c>
      <c r="E371" s="2">
        <f t="shared" si="11"/>
        <v>129.71285899999975</v>
      </c>
      <c r="F371" s="2" t="e">
        <f t="shared" si="11"/>
        <v>#DIV/0!</v>
      </c>
      <c r="I371" s="1">
        <v>43649</v>
      </c>
      <c r="J371">
        <v>11916.75</v>
      </c>
    </row>
    <row r="372" spans="2:10" x14ac:dyDescent="0.25">
      <c r="B372" s="1">
        <v>43739</v>
      </c>
      <c r="C372">
        <v>127577464</v>
      </c>
      <c r="D372">
        <f t="shared" si="10"/>
        <v>11359.900390000001</v>
      </c>
      <c r="E372" s="2">
        <f t="shared" si="11"/>
        <v>127.57746399999976</v>
      </c>
      <c r="F372" s="2" t="e">
        <f t="shared" si="11"/>
        <v>#DIV/0!</v>
      </c>
      <c r="I372" s="1">
        <v>43650</v>
      </c>
      <c r="J372">
        <v>11946.75</v>
      </c>
    </row>
    <row r="373" spans="2:10" x14ac:dyDescent="0.25">
      <c r="B373" s="1">
        <v>43741</v>
      </c>
      <c r="C373">
        <v>127473229</v>
      </c>
      <c r="D373">
        <f t="shared" si="10"/>
        <v>11314</v>
      </c>
      <c r="E373" s="2">
        <f t="shared" si="11"/>
        <v>127.47322899999976</v>
      </c>
      <c r="F373" s="2" t="e">
        <f t="shared" si="11"/>
        <v>#DIV/0!</v>
      </c>
      <c r="I373" s="1">
        <v>43651</v>
      </c>
      <c r="J373">
        <v>11811.150390000001</v>
      </c>
    </row>
    <row r="374" spans="2:10" x14ac:dyDescent="0.25">
      <c r="B374" s="1">
        <v>43742</v>
      </c>
      <c r="C374">
        <v>127190713</v>
      </c>
      <c r="D374">
        <f t="shared" si="10"/>
        <v>11174.75</v>
      </c>
      <c r="E374" s="2">
        <f t="shared" si="11"/>
        <v>127.19071299999976</v>
      </c>
      <c r="F374" s="2" t="e">
        <f t="shared" si="11"/>
        <v>#DIV/0!</v>
      </c>
      <c r="I374" s="1">
        <v>43654</v>
      </c>
      <c r="J374">
        <v>11558.599609999999</v>
      </c>
    </row>
    <row r="375" spans="2:10" x14ac:dyDescent="0.25">
      <c r="B375" s="1">
        <v>43745</v>
      </c>
      <c r="C375">
        <v>126672979</v>
      </c>
      <c r="D375">
        <f t="shared" si="10"/>
        <v>11126.400390000001</v>
      </c>
      <c r="E375" s="2">
        <f t="shared" si="11"/>
        <v>126.67297899999977</v>
      </c>
      <c r="F375" s="2" t="e">
        <f t="shared" si="11"/>
        <v>#DIV/0!</v>
      </c>
      <c r="I375" s="1">
        <v>43655</v>
      </c>
      <c r="J375">
        <v>11555.900390000001</v>
      </c>
    </row>
    <row r="376" spans="2:10" x14ac:dyDescent="0.25">
      <c r="B376" s="1">
        <v>43747</v>
      </c>
      <c r="C376">
        <v>126995022</v>
      </c>
      <c r="D376">
        <f t="shared" si="10"/>
        <v>11313.299800000001</v>
      </c>
      <c r="E376" s="2">
        <f t="shared" si="11"/>
        <v>126.99502199999976</v>
      </c>
      <c r="F376" s="2" t="e">
        <f t="shared" si="11"/>
        <v>#DIV/0!</v>
      </c>
      <c r="I376" s="1">
        <v>43656</v>
      </c>
      <c r="J376">
        <v>11498.900390000001</v>
      </c>
    </row>
    <row r="377" spans="2:10" x14ac:dyDescent="0.25">
      <c r="B377" s="1">
        <v>43748</v>
      </c>
      <c r="C377">
        <v>126794785</v>
      </c>
      <c r="D377">
        <f t="shared" si="10"/>
        <v>11234.549800000001</v>
      </c>
      <c r="E377" s="2">
        <f t="shared" si="11"/>
        <v>126.79478499999976</v>
      </c>
      <c r="F377" s="2" t="e">
        <f t="shared" si="11"/>
        <v>#DIV/0!</v>
      </c>
      <c r="I377" s="1">
        <v>43657</v>
      </c>
      <c r="J377">
        <v>11582.900390000001</v>
      </c>
    </row>
    <row r="378" spans="2:10" x14ac:dyDescent="0.25">
      <c r="B378" s="1">
        <v>43749</v>
      </c>
      <c r="C378">
        <v>128597159</v>
      </c>
      <c r="D378">
        <f t="shared" si="10"/>
        <v>11305.049800000001</v>
      </c>
      <c r="E378" s="2">
        <f t="shared" si="11"/>
        <v>128.59715899999978</v>
      </c>
      <c r="F378" s="2" t="e">
        <f t="shared" si="11"/>
        <v>#DIV/0!</v>
      </c>
      <c r="I378" s="1">
        <v>43658</v>
      </c>
      <c r="J378">
        <v>11552.5</v>
      </c>
    </row>
    <row r="379" spans="2:10" x14ac:dyDescent="0.25">
      <c r="B379" s="1">
        <v>43752</v>
      </c>
      <c r="C379">
        <v>128068201</v>
      </c>
      <c r="D379">
        <f t="shared" si="10"/>
        <v>11341.150390000001</v>
      </c>
      <c r="E379" s="2">
        <f t="shared" si="11"/>
        <v>128.06820099999979</v>
      </c>
      <c r="F379" s="2" t="e">
        <f t="shared" si="11"/>
        <v>#DIV/0!</v>
      </c>
      <c r="I379" s="1">
        <v>43661</v>
      </c>
      <c r="J379">
        <v>11588.349609999999</v>
      </c>
    </row>
    <row r="380" spans="2:10" x14ac:dyDescent="0.25">
      <c r="B380" s="1">
        <v>43753</v>
      </c>
      <c r="C380">
        <v>129045710</v>
      </c>
      <c r="D380">
        <f t="shared" si="10"/>
        <v>11428.299800000001</v>
      </c>
      <c r="E380" s="2">
        <f t="shared" si="11"/>
        <v>129.04570999999979</v>
      </c>
      <c r="F380" s="2" t="e">
        <f t="shared" si="11"/>
        <v>#DIV/0!</v>
      </c>
      <c r="I380" s="1">
        <v>43662</v>
      </c>
      <c r="J380">
        <v>11662.599609999999</v>
      </c>
    </row>
    <row r="381" spans="2:10" x14ac:dyDescent="0.25">
      <c r="B381" s="1">
        <v>43754</v>
      </c>
      <c r="C381">
        <v>130942700</v>
      </c>
      <c r="D381">
        <f t="shared" si="10"/>
        <v>11464</v>
      </c>
      <c r="E381" s="2">
        <f t="shared" si="11"/>
        <v>130.9426999999998</v>
      </c>
      <c r="F381" s="2" t="e">
        <f t="shared" si="11"/>
        <v>#DIV/0!</v>
      </c>
      <c r="I381" s="1">
        <v>43663</v>
      </c>
      <c r="J381">
        <v>11687.5</v>
      </c>
    </row>
    <row r="382" spans="2:10" x14ac:dyDescent="0.25">
      <c r="B382" s="1">
        <v>43755</v>
      </c>
      <c r="C382">
        <v>131892943</v>
      </c>
      <c r="D382">
        <f t="shared" si="10"/>
        <v>11586.349609999999</v>
      </c>
      <c r="E382" s="2">
        <f t="shared" si="11"/>
        <v>131.8929429999998</v>
      </c>
      <c r="F382" s="2" t="e">
        <f t="shared" si="11"/>
        <v>#DIV/0!</v>
      </c>
      <c r="I382" s="1">
        <v>43664</v>
      </c>
      <c r="J382">
        <v>11596.900390000001</v>
      </c>
    </row>
    <row r="383" spans="2:10" x14ac:dyDescent="0.25">
      <c r="B383" s="1">
        <v>43756</v>
      </c>
      <c r="C383">
        <v>133127998</v>
      </c>
      <c r="D383">
        <f t="shared" si="10"/>
        <v>11661.849609999999</v>
      </c>
      <c r="E383" s="2">
        <f t="shared" si="11"/>
        <v>133.12799799999979</v>
      </c>
      <c r="F383" s="2" t="e">
        <f t="shared" si="11"/>
        <v>#DIV/0!</v>
      </c>
      <c r="I383" s="1">
        <v>43665</v>
      </c>
      <c r="J383">
        <v>11419.25</v>
      </c>
    </row>
    <row r="384" spans="2:10" x14ac:dyDescent="0.25">
      <c r="B384" s="1">
        <v>43760</v>
      </c>
      <c r="C384">
        <v>133150492</v>
      </c>
      <c r="D384">
        <f t="shared" si="10"/>
        <v>11588.349609999999</v>
      </c>
      <c r="E384" s="2">
        <f t="shared" si="11"/>
        <v>133.15049199999979</v>
      </c>
      <c r="F384" s="2" t="e">
        <f t="shared" si="11"/>
        <v>#DIV/0!</v>
      </c>
      <c r="I384" s="1">
        <v>43668</v>
      </c>
      <c r="J384">
        <v>11346.200199999999</v>
      </c>
    </row>
    <row r="385" spans="2:10" x14ac:dyDescent="0.25">
      <c r="B385" s="1">
        <v>43761</v>
      </c>
      <c r="C385">
        <v>133791712</v>
      </c>
      <c r="D385">
        <f t="shared" si="10"/>
        <v>11604.099609999999</v>
      </c>
      <c r="E385" s="2">
        <f t="shared" si="11"/>
        <v>133.79171199999976</v>
      </c>
      <c r="F385" s="2" t="e">
        <f t="shared" si="11"/>
        <v>#DIV/0!</v>
      </c>
      <c r="I385" s="1">
        <v>43669</v>
      </c>
      <c r="J385">
        <v>11331.049800000001</v>
      </c>
    </row>
    <row r="386" spans="2:10" x14ac:dyDescent="0.25">
      <c r="B386" s="1">
        <v>43762</v>
      </c>
      <c r="C386">
        <v>133497032</v>
      </c>
      <c r="D386">
        <f t="shared" si="10"/>
        <v>11582.599609999999</v>
      </c>
      <c r="E386" s="2">
        <f t="shared" si="11"/>
        <v>133.49703199999976</v>
      </c>
      <c r="F386" s="2" t="e">
        <f t="shared" si="11"/>
        <v>#DIV/0!</v>
      </c>
      <c r="I386" s="1">
        <v>43670</v>
      </c>
      <c r="J386">
        <v>11271.299800000001</v>
      </c>
    </row>
    <row r="387" spans="2:10" x14ac:dyDescent="0.25">
      <c r="B387" s="1">
        <v>43763</v>
      </c>
      <c r="C387">
        <v>133851069</v>
      </c>
      <c r="D387">
        <f t="shared" si="10"/>
        <v>11583.900390000001</v>
      </c>
      <c r="E387" s="2">
        <f t="shared" si="11"/>
        <v>133.85106899999977</v>
      </c>
      <c r="F387" s="2" t="e">
        <f t="shared" si="11"/>
        <v>#DIV/0!</v>
      </c>
      <c r="I387" s="1">
        <v>43671</v>
      </c>
      <c r="J387">
        <v>11252.150390000001</v>
      </c>
    </row>
    <row r="388" spans="2:10" x14ac:dyDescent="0.25">
      <c r="B388" s="1">
        <v>43765</v>
      </c>
      <c r="C388">
        <v>134361213</v>
      </c>
      <c r="D388">
        <f t="shared" ref="D388:D451" si="12">VLOOKUP(B388, $I$3:$J$1354,2,0)</f>
        <v>0</v>
      </c>
      <c r="E388" s="2">
        <f t="shared" si="11"/>
        <v>134.36121299999976</v>
      </c>
      <c r="F388" s="2" t="e">
        <f t="shared" si="11"/>
        <v>#DIV/0!</v>
      </c>
      <c r="I388" s="1">
        <v>43672</v>
      </c>
      <c r="J388">
        <v>11284.299800000001</v>
      </c>
    </row>
    <row r="389" spans="2:10" x14ac:dyDescent="0.25">
      <c r="B389" s="1">
        <v>43767</v>
      </c>
      <c r="C389">
        <v>134504924</v>
      </c>
      <c r="D389">
        <f t="shared" si="12"/>
        <v>11786.849609999999</v>
      </c>
      <c r="E389" s="2">
        <f t="shared" ref="E389:F452" si="13">+C389/C388*E388</f>
        <v>134.50492399999979</v>
      </c>
      <c r="F389" s="2" t="e">
        <f t="shared" si="13"/>
        <v>#DIV/0!</v>
      </c>
      <c r="I389" s="1">
        <v>43675</v>
      </c>
      <c r="J389">
        <v>11189.200199999999</v>
      </c>
    </row>
    <row r="390" spans="2:10" x14ac:dyDescent="0.25">
      <c r="B390" s="1">
        <v>43768</v>
      </c>
      <c r="C390">
        <v>135357395</v>
      </c>
      <c r="D390">
        <f t="shared" si="12"/>
        <v>11844.099609999999</v>
      </c>
      <c r="E390" s="2">
        <f t="shared" si="13"/>
        <v>135.3573949999998</v>
      </c>
      <c r="F390" s="2" t="e">
        <f t="shared" si="13"/>
        <v>#DIV/0!</v>
      </c>
      <c r="I390" s="1">
        <v>43676</v>
      </c>
      <c r="J390">
        <v>11085.400390000001</v>
      </c>
    </row>
    <row r="391" spans="2:10" x14ac:dyDescent="0.25">
      <c r="B391" s="1">
        <v>43769</v>
      </c>
      <c r="C391">
        <v>136211480</v>
      </c>
      <c r="D391">
        <f t="shared" si="12"/>
        <v>11877.450199999999</v>
      </c>
      <c r="E391" s="2">
        <f t="shared" si="13"/>
        <v>136.2114799999998</v>
      </c>
      <c r="F391" s="2" t="e">
        <f t="shared" si="13"/>
        <v>#DIV/0!</v>
      </c>
      <c r="I391" s="1">
        <v>43677</v>
      </c>
      <c r="J391">
        <v>11118</v>
      </c>
    </row>
    <row r="392" spans="2:10" x14ac:dyDescent="0.25">
      <c r="B392" s="1">
        <v>43770</v>
      </c>
      <c r="C392">
        <v>134936436</v>
      </c>
      <c r="D392">
        <f t="shared" si="12"/>
        <v>11890.599609999999</v>
      </c>
      <c r="E392" s="2">
        <f t="shared" si="13"/>
        <v>134.93643599999979</v>
      </c>
      <c r="F392" s="2" t="e">
        <f t="shared" si="13"/>
        <v>#DIV/0!</v>
      </c>
      <c r="I392" s="1">
        <v>43678</v>
      </c>
      <c r="J392">
        <v>10980</v>
      </c>
    </row>
    <row r="393" spans="2:10" x14ac:dyDescent="0.25">
      <c r="B393" s="1">
        <v>43773</v>
      </c>
      <c r="C393">
        <v>134575109</v>
      </c>
      <c r="D393">
        <f t="shared" si="12"/>
        <v>11941.299800000001</v>
      </c>
      <c r="E393" s="2">
        <f t="shared" si="13"/>
        <v>134.5751089999998</v>
      </c>
      <c r="F393" s="2" t="e">
        <f t="shared" si="13"/>
        <v>#DIV/0!</v>
      </c>
      <c r="I393" s="1">
        <v>43679</v>
      </c>
      <c r="J393">
        <v>10997.349609999999</v>
      </c>
    </row>
    <row r="394" spans="2:10" x14ac:dyDescent="0.25">
      <c r="B394" s="1">
        <v>43774</v>
      </c>
      <c r="C394">
        <v>133607427</v>
      </c>
      <c r="D394">
        <f t="shared" si="12"/>
        <v>11917.200199999999</v>
      </c>
      <c r="E394" s="2">
        <f t="shared" si="13"/>
        <v>133.6074269999998</v>
      </c>
      <c r="F394" s="2" t="e">
        <f t="shared" si="13"/>
        <v>#DIV/0!</v>
      </c>
      <c r="I394" s="1">
        <v>43682</v>
      </c>
      <c r="J394">
        <v>10862.599609999999</v>
      </c>
    </row>
    <row r="395" spans="2:10" x14ac:dyDescent="0.25">
      <c r="B395" s="1">
        <v>43775</v>
      </c>
      <c r="C395">
        <v>133865976</v>
      </c>
      <c r="D395">
        <f t="shared" si="12"/>
        <v>11966.049800000001</v>
      </c>
      <c r="E395" s="2">
        <f t="shared" si="13"/>
        <v>133.86597599999979</v>
      </c>
      <c r="F395" s="2" t="e">
        <f t="shared" si="13"/>
        <v>#DIV/0!</v>
      </c>
      <c r="I395" s="1">
        <v>43683</v>
      </c>
      <c r="J395">
        <v>10948.25</v>
      </c>
    </row>
    <row r="396" spans="2:10" x14ac:dyDescent="0.25">
      <c r="B396" s="1">
        <v>43776</v>
      </c>
      <c r="C396">
        <v>134765583</v>
      </c>
      <c r="D396">
        <f t="shared" si="12"/>
        <v>12012.049800000001</v>
      </c>
      <c r="E396" s="2">
        <f t="shared" si="13"/>
        <v>134.76558299999979</v>
      </c>
      <c r="F396" s="2" t="e">
        <f t="shared" si="13"/>
        <v>#DIV/0!</v>
      </c>
      <c r="I396" s="1">
        <v>43684</v>
      </c>
      <c r="J396">
        <v>10855.5</v>
      </c>
    </row>
    <row r="397" spans="2:10" x14ac:dyDescent="0.25">
      <c r="B397" s="1">
        <v>43777</v>
      </c>
      <c r="C397">
        <v>132674433</v>
      </c>
      <c r="D397">
        <f t="shared" si="12"/>
        <v>11908.150390000001</v>
      </c>
      <c r="E397" s="2">
        <f t="shared" si="13"/>
        <v>132.67443299999979</v>
      </c>
      <c r="F397" s="2" t="e">
        <f t="shared" si="13"/>
        <v>#DIV/0!</v>
      </c>
      <c r="I397" s="1">
        <v>43685</v>
      </c>
      <c r="J397">
        <v>11032.450199999999</v>
      </c>
    </row>
    <row r="398" spans="2:10" x14ac:dyDescent="0.25">
      <c r="B398" s="1">
        <v>43780</v>
      </c>
      <c r="C398">
        <v>132273999</v>
      </c>
      <c r="D398">
        <f t="shared" si="12"/>
        <v>11913.450199999999</v>
      </c>
      <c r="E398" s="2">
        <f t="shared" si="13"/>
        <v>132.2739989999998</v>
      </c>
      <c r="F398" s="2" t="e">
        <f t="shared" si="13"/>
        <v>#DIV/0!</v>
      </c>
      <c r="I398" s="1">
        <v>43686</v>
      </c>
      <c r="J398">
        <v>11109.650390000001</v>
      </c>
    </row>
    <row r="399" spans="2:10" x14ac:dyDescent="0.25">
      <c r="B399" s="1">
        <v>43782</v>
      </c>
      <c r="C399">
        <v>132403309</v>
      </c>
      <c r="D399">
        <f t="shared" si="12"/>
        <v>11840.450199999999</v>
      </c>
      <c r="E399" s="2">
        <f t="shared" si="13"/>
        <v>132.40330899999981</v>
      </c>
      <c r="F399" s="2" t="e">
        <f t="shared" si="13"/>
        <v>#DIV/0!</v>
      </c>
      <c r="I399" s="1">
        <v>43690</v>
      </c>
      <c r="J399">
        <v>10925.849609999999</v>
      </c>
    </row>
    <row r="400" spans="2:10" x14ac:dyDescent="0.25">
      <c r="B400" s="1">
        <v>43783</v>
      </c>
      <c r="C400">
        <v>132818665</v>
      </c>
      <c r="D400">
        <f t="shared" si="12"/>
        <v>11872.099609999999</v>
      </c>
      <c r="E400" s="2">
        <f t="shared" si="13"/>
        <v>132.81866499999981</v>
      </c>
      <c r="F400" s="2" t="e">
        <f t="shared" si="13"/>
        <v>#DIV/0!</v>
      </c>
      <c r="I400" s="1">
        <v>43691</v>
      </c>
      <c r="J400">
        <v>11029.400390000001</v>
      </c>
    </row>
    <row r="401" spans="2:10" x14ac:dyDescent="0.25">
      <c r="B401" s="1">
        <v>43784</v>
      </c>
      <c r="C401">
        <v>132062268</v>
      </c>
      <c r="D401">
        <f t="shared" si="12"/>
        <v>11895.450199999999</v>
      </c>
      <c r="E401" s="2">
        <f t="shared" si="13"/>
        <v>132.06226799999982</v>
      </c>
      <c r="F401" s="2" t="e">
        <f t="shared" si="13"/>
        <v>#DIV/0!</v>
      </c>
      <c r="I401" s="1">
        <v>43693</v>
      </c>
      <c r="J401">
        <v>11047.799800000001</v>
      </c>
    </row>
    <row r="402" spans="2:10" x14ac:dyDescent="0.25">
      <c r="B402" s="1">
        <v>43787</v>
      </c>
      <c r="C402">
        <v>131753613</v>
      </c>
      <c r="D402">
        <f t="shared" si="12"/>
        <v>11884.5</v>
      </c>
      <c r="E402" s="2">
        <f t="shared" si="13"/>
        <v>131.75361299999983</v>
      </c>
      <c r="F402" s="2" t="e">
        <f t="shared" si="13"/>
        <v>#DIV/0!</v>
      </c>
      <c r="I402" s="1">
        <v>43696</v>
      </c>
      <c r="J402">
        <v>11053.900390000001</v>
      </c>
    </row>
    <row r="403" spans="2:10" x14ac:dyDescent="0.25">
      <c r="B403" s="1">
        <v>43788</v>
      </c>
      <c r="C403">
        <v>130741050</v>
      </c>
      <c r="D403">
        <f t="shared" si="12"/>
        <v>11940.099609999999</v>
      </c>
      <c r="E403" s="2">
        <f t="shared" si="13"/>
        <v>130.74104999999983</v>
      </c>
      <c r="F403" s="2" t="e">
        <f t="shared" si="13"/>
        <v>#DIV/0!</v>
      </c>
      <c r="I403" s="1">
        <v>43697</v>
      </c>
      <c r="J403">
        <v>11017</v>
      </c>
    </row>
    <row r="404" spans="2:10" x14ac:dyDescent="0.25">
      <c r="B404" s="1">
        <v>43789</v>
      </c>
      <c r="C404">
        <v>131563905</v>
      </c>
      <c r="D404">
        <f t="shared" si="12"/>
        <v>11999.099609999999</v>
      </c>
      <c r="E404" s="2">
        <f t="shared" si="13"/>
        <v>131.56390499999983</v>
      </c>
      <c r="F404" s="2" t="e">
        <f t="shared" si="13"/>
        <v>#DIV/0!</v>
      </c>
      <c r="I404" s="1">
        <v>43698</v>
      </c>
      <c r="J404">
        <v>10918.700199999999</v>
      </c>
    </row>
    <row r="405" spans="2:10" x14ac:dyDescent="0.25">
      <c r="B405" s="1">
        <v>43790</v>
      </c>
      <c r="C405">
        <v>132072551</v>
      </c>
      <c r="D405">
        <f t="shared" si="12"/>
        <v>11968.400390000001</v>
      </c>
      <c r="E405" s="2">
        <f t="shared" si="13"/>
        <v>132.07255099999983</v>
      </c>
      <c r="F405" s="2" t="e">
        <f t="shared" si="13"/>
        <v>#DIV/0!</v>
      </c>
      <c r="I405" s="1">
        <v>43699</v>
      </c>
      <c r="J405">
        <v>10741.349609999999</v>
      </c>
    </row>
    <row r="406" spans="2:10" x14ac:dyDescent="0.25">
      <c r="B406" s="1">
        <v>43791</v>
      </c>
      <c r="C406">
        <v>131376697</v>
      </c>
      <c r="D406">
        <f t="shared" si="12"/>
        <v>11914.400390000001</v>
      </c>
      <c r="E406" s="2">
        <f t="shared" si="13"/>
        <v>131.37669699999984</v>
      </c>
      <c r="F406" s="2" t="e">
        <f t="shared" si="13"/>
        <v>#DIV/0!</v>
      </c>
      <c r="I406" s="1">
        <v>43700</v>
      </c>
      <c r="J406">
        <v>10829.349609999999</v>
      </c>
    </row>
    <row r="407" spans="2:10" x14ac:dyDescent="0.25">
      <c r="B407" s="1">
        <v>43794</v>
      </c>
      <c r="C407">
        <v>132420616</v>
      </c>
      <c r="D407">
        <f t="shared" si="12"/>
        <v>12073.75</v>
      </c>
      <c r="E407" s="2">
        <f t="shared" si="13"/>
        <v>132.42061599999982</v>
      </c>
      <c r="F407" s="2" t="e">
        <f t="shared" si="13"/>
        <v>#DIV/0!</v>
      </c>
      <c r="I407" s="1">
        <v>43703</v>
      </c>
      <c r="J407">
        <v>11057.849609999999</v>
      </c>
    </row>
    <row r="408" spans="2:10" x14ac:dyDescent="0.25">
      <c r="B408" s="1">
        <v>43795</v>
      </c>
      <c r="C408">
        <v>131672825</v>
      </c>
      <c r="D408">
        <f t="shared" si="12"/>
        <v>12037.700199999999</v>
      </c>
      <c r="E408" s="2">
        <f t="shared" si="13"/>
        <v>131.67282499999982</v>
      </c>
      <c r="F408" s="2" t="e">
        <f t="shared" si="13"/>
        <v>#DIV/0!</v>
      </c>
      <c r="I408" s="1">
        <v>43704</v>
      </c>
      <c r="J408">
        <v>11105.349609999999</v>
      </c>
    </row>
    <row r="409" spans="2:10" x14ac:dyDescent="0.25">
      <c r="B409" s="1">
        <v>43796</v>
      </c>
      <c r="C409">
        <v>131818569</v>
      </c>
      <c r="D409">
        <f t="shared" si="12"/>
        <v>12100.700199999999</v>
      </c>
      <c r="E409" s="2">
        <f t="shared" si="13"/>
        <v>131.81856899999983</v>
      </c>
      <c r="F409" s="2" t="e">
        <f t="shared" si="13"/>
        <v>#DIV/0!</v>
      </c>
      <c r="I409" s="1">
        <v>43705</v>
      </c>
      <c r="J409">
        <v>11046.099609999999</v>
      </c>
    </row>
    <row r="410" spans="2:10" x14ac:dyDescent="0.25">
      <c r="B410" s="1">
        <v>43797</v>
      </c>
      <c r="C410">
        <v>132382874</v>
      </c>
      <c r="D410">
        <f t="shared" si="12"/>
        <v>12151.150390000001</v>
      </c>
      <c r="E410" s="2">
        <f t="shared" si="13"/>
        <v>132.38287399999984</v>
      </c>
      <c r="F410" s="2" t="e">
        <f t="shared" si="13"/>
        <v>#DIV/0!</v>
      </c>
      <c r="I410" s="1">
        <v>43706</v>
      </c>
      <c r="J410">
        <v>10948.299800000001</v>
      </c>
    </row>
    <row r="411" spans="2:10" x14ac:dyDescent="0.25">
      <c r="B411" s="1">
        <v>43798</v>
      </c>
      <c r="C411">
        <v>131139011</v>
      </c>
      <c r="D411">
        <f t="shared" si="12"/>
        <v>12056.049800000001</v>
      </c>
      <c r="E411" s="2">
        <f t="shared" si="13"/>
        <v>131.13901099999984</v>
      </c>
      <c r="F411" s="2" t="e">
        <f t="shared" si="13"/>
        <v>#DIV/0!</v>
      </c>
      <c r="I411" s="1">
        <v>43707</v>
      </c>
      <c r="J411">
        <v>11023.25</v>
      </c>
    </row>
    <row r="412" spans="2:10" x14ac:dyDescent="0.25">
      <c r="B412" s="1">
        <v>43801</v>
      </c>
      <c r="C412">
        <v>130018528</v>
      </c>
      <c r="D412">
        <f t="shared" si="12"/>
        <v>12048.200199999999</v>
      </c>
      <c r="E412" s="2">
        <f t="shared" si="13"/>
        <v>130.01852799999983</v>
      </c>
      <c r="F412" s="2" t="e">
        <f t="shared" si="13"/>
        <v>#DIV/0!</v>
      </c>
      <c r="I412" s="1">
        <v>43711</v>
      </c>
      <c r="J412">
        <v>10797.900390000001</v>
      </c>
    </row>
    <row r="413" spans="2:10" x14ac:dyDescent="0.25">
      <c r="B413" s="1">
        <v>43802</v>
      </c>
      <c r="C413">
        <v>130745051</v>
      </c>
      <c r="D413">
        <f t="shared" si="12"/>
        <v>11994.200199999999</v>
      </c>
      <c r="E413" s="2">
        <f t="shared" si="13"/>
        <v>130.74505099999982</v>
      </c>
      <c r="F413" s="2" t="e">
        <f t="shared" si="13"/>
        <v>#DIV/0!</v>
      </c>
      <c r="I413" s="1">
        <v>43712</v>
      </c>
      <c r="J413">
        <v>10844.650390000001</v>
      </c>
    </row>
    <row r="414" spans="2:10" x14ac:dyDescent="0.25">
      <c r="B414" s="1">
        <v>43803</v>
      </c>
      <c r="C414">
        <v>132005571</v>
      </c>
      <c r="D414">
        <f t="shared" si="12"/>
        <v>12043.200199999999</v>
      </c>
      <c r="E414" s="2">
        <f t="shared" si="13"/>
        <v>132.0055709999998</v>
      </c>
      <c r="F414" s="2" t="e">
        <f t="shared" si="13"/>
        <v>#DIV/0!</v>
      </c>
      <c r="I414" s="1">
        <v>43713</v>
      </c>
      <c r="J414">
        <v>10847.900390000001</v>
      </c>
    </row>
    <row r="415" spans="2:10" x14ac:dyDescent="0.25">
      <c r="B415" s="1">
        <v>43804</v>
      </c>
      <c r="C415">
        <v>131758169</v>
      </c>
      <c r="D415">
        <f t="shared" si="12"/>
        <v>12018.400390000001</v>
      </c>
      <c r="E415" s="2">
        <f t="shared" si="13"/>
        <v>131.75816899999981</v>
      </c>
      <c r="F415" s="2" t="e">
        <f t="shared" si="13"/>
        <v>#DIV/0!</v>
      </c>
      <c r="I415" s="1">
        <v>43714</v>
      </c>
      <c r="J415">
        <v>10946.200199999999</v>
      </c>
    </row>
    <row r="416" spans="2:10" x14ac:dyDescent="0.25">
      <c r="B416" s="1">
        <v>43805</v>
      </c>
      <c r="C416">
        <v>131214981</v>
      </c>
      <c r="D416">
        <f t="shared" si="12"/>
        <v>11921.5</v>
      </c>
      <c r="E416" s="2">
        <f t="shared" si="13"/>
        <v>131.21498099999982</v>
      </c>
      <c r="F416" s="2" t="e">
        <f t="shared" si="13"/>
        <v>#DIV/0!</v>
      </c>
      <c r="I416" s="1">
        <v>43717</v>
      </c>
      <c r="J416">
        <v>11003.049800000001</v>
      </c>
    </row>
    <row r="417" spans="2:10" x14ac:dyDescent="0.25">
      <c r="B417" s="1">
        <v>43808</v>
      </c>
      <c r="C417">
        <v>129783069</v>
      </c>
      <c r="D417">
        <f t="shared" si="12"/>
        <v>11937.5</v>
      </c>
      <c r="E417" s="2">
        <f t="shared" si="13"/>
        <v>129.78306899999984</v>
      </c>
      <c r="F417" s="2" t="e">
        <f t="shared" si="13"/>
        <v>#DIV/0!</v>
      </c>
      <c r="I417" s="1">
        <v>43719</v>
      </c>
      <c r="J417">
        <v>11035.700199999999</v>
      </c>
    </row>
    <row r="418" spans="2:10" x14ac:dyDescent="0.25">
      <c r="B418" s="1">
        <v>43809</v>
      </c>
      <c r="C418">
        <v>128323177</v>
      </c>
      <c r="D418">
        <f t="shared" si="12"/>
        <v>11856.799800000001</v>
      </c>
      <c r="E418" s="2">
        <f t="shared" si="13"/>
        <v>128.32317699999984</v>
      </c>
      <c r="F418" s="2" t="e">
        <f t="shared" si="13"/>
        <v>#DIV/0!</v>
      </c>
      <c r="I418" s="1">
        <v>43720</v>
      </c>
      <c r="J418">
        <v>10982.799800000001</v>
      </c>
    </row>
    <row r="419" spans="2:10" x14ac:dyDescent="0.25">
      <c r="B419" s="1">
        <v>43810</v>
      </c>
      <c r="C419">
        <v>129114131</v>
      </c>
      <c r="D419">
        <f t="shared" si="12"/>
        <v>11910.150390000001</v>
      </c>
      <c r="E419" s="2">
        <f t="shared" si="13"/>
        <v>129.11413099999984</v>
      </c>
      <c r="F419" s="2" t="e">
        <f t="shared" si="13"/>
        <v>#DIV/0!</v>
      </c>
      <c r="I419" s="1">
        <v>43721</v>
      </c>
      <c r="J419">
        <v>11075.900390000001</v>
      </c>
    </row>
    <row r="420" spans="2:10" x14ac:dyDescent="0.25">
      <c r="B420" s="1">
        <v>43811</v>
      </c>
      <c r="C420">
        <v>129053124</v>
      </c>
      <c r="D420">
        <f t="shared" si="12"/>
        <v>11971.799800000001</v>
      </c>
      <c r="E420" s="2">
        <f t="shared" si="13"/>
        <v>129.05312399999985</v>
      </c>
      <c r="F420" s="2" t="e">
        <f t="shared" si="13"/>
        <v>#DIV/0!</v>
      </c>
      <c r="I420" s="1">
        <v>43724</v>
      </c>
      <c r="J420">
        <v>11003.5</v>
      </c>
    </row>
    <row r="421" spans="2:10" x14ac:dyDescent="0.25">
      <c r="B421" s="1">
        <v>43812</v>
      </c>
      <c r="C421">
        <v>129988349</v>
      </c>
      <c r="D421">
        <f t="shared" si="12"/>
        <v>12086.700199999999</v>
      </c>
      <c r="E421" s="2">
        <f t="shared" si="13"/>
        <v>129.98834899999986</v>
      </c>
      <c r="F421" s="2" t="e">
        <f t="shared" si="13"/>
        <v>#DIV/0!</v>
      </c>
      <c r="I421" s="1">
        <v>43725</v>
      </c>
      <c r="J421">
        <v>10817.599609999999</v>
      </c>
    </row>
    <row r="422" spans="2:10" x14ac:dyDescent="0.25">
      <c r="B422" s="1">
        <v>43815</v>
      </c>
      <c r="C422">
        <v>130572717</v>
      </c>
      <c r="D422">
        <f t="shared" si="12"/>
        <v>12053.950199999999</v>
      </c>
      <c r="E422" s="2">
        <f t="shared" si="13"/>
        <v>130.57271699999987</v>
      </c>
      <c r="F422" s="2" t="e">
        <f t="shared" si="13"/>
        <v>#DIV/0!</v>
      </c>
      <c r="I422" s="1">
        <v>43726</v>
      </c>
      <c r="J422">
        <v>10840.650390000001</v>
      </c>
    </row>
    <row r="423" spans="2:10" x14ac:dyDescent="0.25">
      <c r="B423" s="1">
        <v>43816</v>
      </c>
      <c r="C423">
        <v>131637463</v>
      </c>
      <c r="D423">
        <f t="shared" si="12"/>
        <v>12165</v>
      </c>
      <c r="E423" s="2">
        <f t="shared" si="13"/>
        <v>131.63746299999985</v>
      </c>
      <c r="F423" s="2" t="e">
        <f t="shared" si="13"/>
        <v>#DIV/0!</v>
      </c>
      <c r="I423" s="1">
        <v>43727</v>
      </c>
      <c r="J423">
        <v>10704.799800000001</v>
      </c>
    </row>
    <row r="424" spans="2:10" x14ac:dyDescent="0.25">
      <c r="B424" s="1">
        <v>43817</v>
      </c>
      <c r="C424">
        <v>132484093</v>
      </c>
      <c r="D424">
        <f t="shared" si="12"/>
        <v>12221.650390000001</v>
      </c>
      <c r="E424" s="2">
        <f t="shared" si="13"/>
        <v>132.48409299999986</v>
      </c>
      <c r="F424" s="2" t="e">
        <f t="shared" si="13"/>
        <v>#DIV/0!</v>
      </c>
      <c r="I424" s="1">
        <v>43728</v>
      </c>
      <c r="J424">
        <v>11274.200199999999</v>
      </c>
    </row>
    <row r="425" spans="2:10" x14ac:dyDescent="0.25">
      <c r="B425" s="1">
        <v>43818</v>
      </c>
      <c r="C425">
        <v>133189704</v>
      </c>
      <c r="D425">
        <f t="shared" si="12"/>
        <v>12259.700199999999</v>
      </c>
      <c r="E425" s="2">
        <f t="shared" si="13"/>
        <v>133.18970399999986</v>
      </c>
      <c r="F425" s="2" t="e">
        <f t="shared" si="13"/>
        <v>#DIV/0!</v>
      </c>
      <c r="I425" s="1">
        <v>43731</v>
      </c>
      <c r="J425">
        <v>11600.200199999999</v>
      </c>
    </row>
    <row r="426" spans="2:10" x14ac:dyDescent="0.25">
      <c r="B426" s="1">
        <v>43819</v>
      </c>
      <c r="C426">
        <v>133937977</v>
      </c>
      <c r="D426">
        <f t="shared" si="12"/>
        <v>12271.799800000001</v>
      </c>
      <c r="E426" s="2">
        <f t="shared" si="13"/>
        <v>133.93797699999985</v>
      </c>
      <c r="F426" s="2" t="e">
        <f t="shared" si="13"/>
        <v>#DIV/0!</v>
      </c>
      <c r="I426" s="1">
        <v>43732</v>
      </c>
      <c r="J426">
        <v>11588.200199999999</v>
      </c>
    </row>
    <row r="427" spans="2:10" x14ac:dyDescent="0.25">
      <c r="B427" s="1">
        <v>43822</v>
      </c>
      <c r="C427">
        <v>134435544</v>
      </c>
      <c r="D427">
        <f t="shared" si="12"/>
        <v>12262.75</v>
      </c>
      <c r="E427" s="2">
        <f t="shared" si="13"/>
        <v>134.43554399999985</v>
      </c>
      <c r="F427" s="2" t="e">
        <f t="shared" si="13"/>
        <v>#DIV/0!</v>
      </c>
      <c r="I427" s="1">
        <v>43733</v>
      </c>
      <c r="J427">
        <v>11440.200199999999</v>
      </c>
    </row>
    <row r="428" spans="2:10" x14ac:dyDescent="0.25">
      <c r="B428" s="1">
        <v>43823</v>
      </c>
      <c r="C428">
        <v>134250091</v>
      </c>
      <c r="D428">
        <f t="shared" si="12"/>
        <v>12214.549800000001</v>
      </c>
      <c r="E428" s="2">
        <f t="shared" si="13"/>
        <v>134.25009099999986</v>
      </c>
      <c r="F428" s="2" t="e">
        <f t="shared" si="13"/>
        <v>#DIV/0!</v>
      </c>
      <c r="I428" s="1">
        <v>43734</v>
      </c>
      <c r="J428">
        <v>11571.200199999999</v>
      </c>
    </row>
    <row r="429" spans="2:10" x14ac:dyDescent="0.25">
      <c r="B429" s="1">
        <v>43825</v>
      </c>
      <c r="C429">
        <v>133949117</v>
      </c>
      <c r="D429">
        <f t="shared" si="12"/>
        <v>12126.549800000001</v>
      </c>
      <c r="E429" s="2">
        <f t="shared" si="13"/>
        <v>133.94911699999986</v>
      </c>
      <c r="F429" s="2" t="e">
        <f t="shared" si="13"/>
        <v>#DIV/0!</v>
      </c>
      <c r="I429" s="1">
        <v>43735</v>
      </c>
      <c r="J429">
        <v>11512.400390000001</v>
      </c>
    </row>
    <row r="430" spans="2:10" x14ac:dyDescent="0.25">
      <c r="B430" s="1">
        <v>43826</v>
      </c>
      <c r="C430">
        <v>134982600</v>
      </c>
      <c r="D430">
        <f t="shared" si="12"/>
        <v>12245.799800000001</v>
      </c>
      <c r="E430" s="2">
        <f t="shared" si="13"/>
        <v>134.98259999999985</v>
      </c>
      <c r="F430" s="2" t="e">
        <f t="shared" si="13"/>
        <v>#DIV/0!</v>
      </c>
      <c r="I430" s="1">
        <v>43738</v>
      </c>
      <c r="J430">
        <v>11474.450199999999</v>
      </c>
    </row>
    <row r="431" spans="2:10" x14ac:dyDescent="0.25">
      <c r="B431" s="1">
        <v>43829</v>
      </c>
      <c r="C431">
        <v>134999795</v>
      </c>
      <c r="D431">
        <f t="shared" si="12"/>
        <v>12255.849609999999</v>
      </c>
      <c r="E431" s="2">
        <f t="shared" si="13"/>
        <v>134.99979499999984</v>
      </c>
      <c r="F431" s="2" t="e">
        <f t="shared" si="13"/>
        <v>#DIV/0!</v>
      </c>
      <c r="I431" s="1">
        <v>43739</v>
      </c>
      <c r="J431">
        <v>11359.900390000001</v>
      </c>
    </row>
    <row r="432" spans="2:10" x14ac:dyDescent="0.25">
      <c r="B432" s="1">
        <v>43830</v>
      </c>
      <c r="C432">
        <v>134514036</v>
      </c>
      <c r="D432">
        <f t="shared" si="12"/>
        <v>12168.450199999999</v>
      </c>
      <c r="E432" s="2">
        <f t="shared" si="13"/>
        <v>134.51403599999983</v>
      </c>
      <c r="F432" s="2" t="e">
        <f t="shared" si="13"/>
        <v>#DIV/0!</v>
      </c>
      <c r="I432" s="1">
        <v>43741</v>
      </c>
      <c r="J432">
        <v>11314</v>
      </c>
    </row>
    <row r="433" spans="2:10" x14ac:dyDescent="0.25">
      <c r="B433" s="1">
        <v>43831</v>
      </c>
      <c r="C433">
        <v>135156308</v>
      </c>
      <c r="D433">
        <f t="shared" si="12"/>
        <v>12182.5</v>
      </c>
      <c r="E433" s="2">
        <f t="shared" si="13"/>
        <v>135.15630799999983</v>
      </c>
      <c r="F433" s="2" t="e">
        <f t="shared" si="13"/>
        <v>#DIV/0!</v>
      </c>
      <c r="I433" s="1">
        <v>43742</v>
      </c>
      <c r="J433">
        <v>11174.75</v>
      </c>
    </row>
    <row r="434" spans="2:10" x14ac:dyDescent="0.25">
      <c r="B434" s="1">
        <v>43832</v>
      </c>
      <c r="C434">
        <v>135936463</v>
      </c>
      <c r="D434">
        <f t="shared" si="12"/>
        <v>12282.200199999999</v>
      </c>
      <c r="E434" s="2">
        <f t="shared" si="13"/>
        <v>135.93646299999983</v>
      </c>
      <c r="F434" s="2" t="e">
        <f t="shared" si="13"/>
        <v>#DIV/0!</v>
      </c>
      <c r="I434" s="1">
        <v>43745</v>
      </c>
      <c r="J434">
        <v>11126.400390000001</v>
      </c>
    </row>
    <row r="435" spans="2:10" x14ac:dyDescent="0.25">
      <c r="B435" s="1">
        <v>43833</v>
      </c>
      <c r="C435">
        <v>136662575</v>
      </c>
      <c r="D435">
        <f t="shared" si="12"/>
        <v>12226.650390000001</v>
      </c>
      <c r="E435" s="2">
        <f t="shared" si="13"/>
        <v>136.66257499999983</v>
      </c>
      <c r="F435" s="2" t="e">
        <f t="shared" si="13"/>
        <v>#DIV/0!</v>
      </c>
      <c r="I435" s="1">
        <v>43747</v>
      </c>
      <c r="J435">
        <v>11313.299800000001</v>
      </c>
    </row>
    <row r="436" spans="2:10" x14ac:dyDescent="0.25">
      <c r="B436" s="1">
        <v>43836</v>
      </c>
      <c r="C436">
        <v>135777435</v>
      </c>
      <c r="D436">
        <f t="shared" si="12"/>
        <v>11993.049800000001</v>
      </c>
      <c r="E436" s="2">
        <f t="shared" si="13"/>
        <v>135.77743499999983</v>
      </c>
      <c r="F436" s="2" t="e">
        <f t="shared" si="13"/>
        <v>#DIV/0!</v>
      </c>
      <c r="I436" s="1">
        <v>43748</v>
      </c>
      <c r="J436">
        <v>11234.549800000001</v>
      </c>
    </row>
    <row r="437" spans="2:10" x14ac:dyDescent="0.25">
      <c r="B437" s="1">
        <v>43837</v>
      </c>
      <c r="C437">
        <v>136277886</v>
      </c>
      <c r="D437">
        <f t="shared" si="12"/>
        <v>12052.950199999999</v>
      </c>
      <c r="E437" s="2">
        <f t="shared" si="13"/>
        <v>136.27788599999982</v>
      </c>
      <c r="F437" s="2" t="e">
        <f t="shared" si="13"/>
        <v>#DIV/0!</v>
      </c>
      <c r="I437" s="1">
        <v>43749</v>
      </c>
      <c r="J437">
        <v>11305.049800000001</v>
      </c>
    </row>
    <row r="438" spans="2:10" x14ac:dyDescent="0.25">
      <c r="B438" s="1">
        <v>43838</v>
      </c>
      <c r="C438">
        <v>136116175</v>
      </c>
      <c r="D438">
        <f t="shared" si="12"/>
        <v>12025.349609999999</v>
      </c>
      <c r="E438" s="2">
        <f t="shared" si="13"/>
        <v>136.11617499999983</v>
      </c>
      <c r="F438" s="2" t="e">
        <f t="shared" si="13"/>
        <v>#DIV/0!</v>
      </c>
      <c r="I438" s="1">
        <v>43752</v>
      </c>
      <c r="J438">
        <v>11341.150390000001</v>
      </c>
    </row>
    <row r="439" spans="2:10" x14ac:dyDescent="0.25">
      <c r="B439" s="1">
        <v>43839</v>
      </c>
      <c r="C439">
        <v>136144109</v>
      </c>
      <c r="D439">
        <f t="shared" si="12"/>
        <v>12215.900390000001</v>
      </c>
      <c r="E439" s="2">
        <f t="shared" si="13"/>
        <v>136.14410899999982</v>
      </c>
      <c r="F439" s="2" t="e">
        <f t="shared" si="13"/>
        <v>#DIV/0!</v>
      </c>
      <c r="I439" s="1">
        <v>43753</v>
      </c>
      <c r="J439">
        <v>11428.299800000001</v>
      </c>
    </row>
    <row r="440" spans="2:10" x14ac:dyDescent="0.25">
      <c r="B440" s="1">
        <v>43840</v>
      </c>
      <c r="C440">
        <v>136401710</v>
      </c>
      <c r="D440">
        <f t="shared" si="12"/>
        <v>12256.799800000001</v>
      </c>
      <c r="E440" s="2">
        <f t="shared" si="13"/>
        <v>136.40170999999981</v>
      </c>
      <c r="F440" s="2" t="e">
        <f t="shared" si="13"/>
        <v>#DIV/0!</v>
      </c>
      <c r="I440" s="1">
        <v>43754</v>
      </c>
      <c r="J440">
        <v>11464</v>
      </c>
    </row>
    <row r="441" spans="2:10" x14ac:dyDescent="0.25">
      <c r="B441" s="1">
        <v>43843</v>
      </c>
      <c r="C441">
        <v>137736175</v>
      </c>
      <c r="D441">
        <f t="shared" si="12"/>
        <v>12329.549800000001</v>
      </c>
      <c r="E441" s="2">
        <f t="shared" si="13"/>
        <v>137.7361749999998</v>
      </c>
      <c r="F441" s="2" t="e">
        <f t="shared" si="13"/>
        <v>#DIV/0!</v>
      </c>
      <c r="I441" s="1">
        <v>43755</v>
      </c>
      <c r="J441">
        <v>11586.349609999999</v>
      </c>
    </row>
    <row r="442" spans="2:10" x14ac:dyDescent="0.25">
      <c r="B442" s="1">
        <v>43844</v>
      </c>
      <c r="C442">
        <v>137922995</v>
      </c>
      <c r="D442">
        <f t="shared" si="12"/>
        <v>12362.299800000001</v>
      </c>
      <c r="E442" s="2">
        <f t="shared" si="13"/>
        <v>137.92299499999982</v>
      </c>
      <c r="F442" s="2" t="e">
        <f t="shared" si="13"/>
        <v>#DIV/0!</v>
      </c>
      <c r="I442" s="1">
        <v>43756</v>
      </c>
      <c r="J442">
        <v>11661.849609999999</v>
      </c>
    </row>
    <row r="443" spans="2:10" x14ac:dyDescent="0.25">
      <c r="B443" s="1">
        <v>43845</v>
      </c>
      <c r="C443">
        <v>137775458</v>
      </c>
      <c r="D443">
        <f t="shared" si="12"/>
        <v>12343.299800000001</v>
      </c>
      <c r="E443" s="2">
        <f t="shared" si="13"/>
        <v>137.77545799999982</v>
      </c>
      <c r="F443" s="2" t="e">
        <f t="shared" si="13"/>
        <v>#DIV/0!</v>
      </c>
      <c r="I443" s="1">
        <v>43760</v>
      </c>
      <c r="J443">
        <v>11588.349609999999</v>
      </c>
    </row>
    <row r="444" spans="2:10" x14ac:dyDescent="0.25">
      <c r="B444" s="1">
        <v>43846</v>
      </c>
      <c r="C444">
        <v>138522937</v>
      </c>
      <c r="D444">
        <f t="shared" si="12"/>
        <v>12355.5</v>
      </c>
      <c r="E444" s="2">
        <f t="shared" si="13"/>
        <v>138.52293699999981</v>
      </c>
      <c r="F444" s="2" t="e">
        <f t="shared" si="13"/>
        <v>#DIV/0!</v>
      </c>
      <c r="I444" s="1">
        <v>43761</v>
      </c>
      <c r="J444">
        <v>11604.099609999999</v>
      </c>
    </row>
    <row r="445" spans="2:10" x14ac:dyDescent="0.25">
      <c r="B445" s="1">
        <v>43847</v>
      </c>
      <c r="C445">
        <v>139131238</v>
      </c>
      <c r="D445">
        <f t="shared" si="12"/>
        <v>12352.349609999999</v>
      </c>
      <c r="E445" s="2">
        <f t="shared" si="13"/>
        <v>139.13123799999983</v>
      </c>
      <c r="F445" s="2" t="e">
        <f t="shared" si="13"/>
        <v>#DIV/0!</v>
      </c>
      <c r="I445" s="1">
        <v>43762</v>
      </c>
      <c r="J445">
        <v>11582.599609999999</v>
      </c>
    </row>
    <row r="446" spans="2:10" x14ac:dyDescent="0.25">
      <c r="B446" s="1">
        <v>43850</v>
      </c>
      <c r="C446">
        <v>138240828</v>
      </c>
      <c r="D446">
        <f t="shared" si="12"/>
        <v>12224.549800000001</v>
      </c>
      <c r="E446" s="2">
        <f t="shared" si="13"/>
        <v>138.24082799999982</v>
      </c>
      <c r="F446" s="2" t="e">
        <f t="shared" si="13"/>
        <v>#DIV/0!</v>
      </c>
      <c r="I446" s="1">
        <v>43763</v>
      </c>
      <c r="J446">
        <v>11583.900390000001</v>
      </c>
    </row>
    <row r="447" spans="2:10" x14ac:dyDescent="0.25">
      <c r="B447" s="1">
        <v>43851</v>
      </c>
      <c r="C447">
        <v>137725538</v>
      </c>
      <c r="D447">
        <f t="shared" si="12"/>
        <v>12169.849609999999</v>
      </c>
      <c r="E447" s="2">
        <f t="shared" si="13"/>
        <v>137.72553799999983</v>
      </c>
      <c r="F447" s="2" t="e">
        <f t="shared" si="13"/>
        <v>#DIV/0!</v>
      </c>
      <c r="I447" s="1">
        <v>43765</v>
      </c>
    </row>
    <row r="448" spans="2:10" x14ac:dyDescent="0.25">
      <c r="B448" s="1">
        <v>43852</v>
      </c>
      <c r="C448">
        <v>138208416</v>
      </c>
      <c r="D448">
        <f t="shared" si="12"/>
        <v>12106.900390000001</v>
      </c>
      <c r="E448" s="2">
        <f t="shared" si="13"/>
        <v>138.20841599999983</v>
      </c>
      <c r="F448" s="2" t="e">
        <f t="shared" si="13"/>
        <v>#DIV/0!</v>
      </c>
      <c r="I448" s="1">
        <v>43767</v>
      </c>
      <c r="J448">
        <v>11786.849609999999</v>
      </c>
    </row>
    <row r="449" spans="2:10" x14ac:dyDescent="0.25">
      <c r="B449" s="1">
        <v>43853</v>
      </c>
      <c r="C449">
        <v>139336223</v>
      </c>
      <c r="D449">
        <f t="shared" si="12"/>
        <v>12180.349609999999</v>
      </c>
      <c r="E449" s="2">
        <f t="shared" si="13"/>
        <v>139.33622299999982</v>
      </c>
      <c r="F449" s="2" t="e">
        <f t="shared" si="13"/>
        <v>#DIV/0!</v>
      </c>
      <c r="I449" s="1">
        <v>43768</v>
      </c>
      <c r="J449">
        <v>11844.099609999999</v>
      </c>
    </row>
    <row r="450" spans="2:10" x14ac:dyDescent="0.25">
      <c r="B450" s="1">
        <v>43854</v>
      </c>
      <c r="C450">
        <v>139133540</v>
      </c>
      <c r="D450">
        <f t="shared" si="12"/>
        <v>12248.25</v>
      </c>
      <c r="E450" s="2">
        <f t="shared" si="13"/>
        <v>139.13353999999981</v>
      </c>
      <c r="F450" s="2" t="e">
        <f t="shared" si="13"/>
        <v>#DIV/0!</v>
      </c>
      <c r="I450" s="1">
        <v>43769</v>
      </c>
      <c r="J450">
        <v>11877.450199999999</v>
      </c>
    </row>
    <row r="451" spans="2:10" x14ac:dyDescent="0.25">
      <c r="B451" s="1">
        <v>43857</v>
      </c>
      <c r="C451">
        <v>139100161</v>
      </c>
      <c r="D451">
        <f t="shared" si="12"/>
        <v>12119</v>
      </c>
      <c r="E451" s="2">
        <f t="shared" si="13"/>
        <v>139.10016099999982</v>
      </c>
      <c r="F451" s="2" t="e">
        <f t="shared" si="13"/>
        <v>#DIV/0!</v>
      </c>
      <c r="I451" s="1">
        <v>43770</v>
      </c>
      <c r="J451">
        <v>11890.599609999999</v>
      </c>
    </row>
    <row r="452" spans="2:10" x14ac:dyDescent="0.25">
      <c r="B452" s="1">
        <v>43858</v>
      </c>
      <c r="C452">
        <v>138571452</v>
      </c>
      <c r="D452">
        <f t="shared" ref="D452:D515" si="14">VLOOKUP(B452, $I$3:$J$1354,2,0)</f>
        <v>12055.799800000001</v>
      </c>
      <c r="E452" s="2">
        <f t="shared" si="13"/>
        <v>138.57145199999982</v>
      </c>
      <c r="F452" s="2" t="e">
        <f t="shared" si="13"/>
        <v>#DIV/0!</v>
      </c>
      <c r="I452" s="1">
        <v>43773</v>
      </c>
      <c r="J452">
        <v>11941.299800000001</v>
      </c>
    </row>
    <row r="453" spans="2:10" x14ac:dyDescent="0.25">
      <c r="B453" s="1">
        <v>43859</v>
      </c>
      <c r="C453">
        <v>139424299</v>
      </c>
      <c r="D453">
        <f t="shared" si="14"/>
        <v>12129.5</v>
      </c>
      <c r="E453" s="2">
        <f t="shared" ref="E453:F516" si="15">+C453/C452*E452</f>
        <v>139.42429899999982</v>
      </c>
      <c r="F453" s="2" t="e">
        <f t="shared" si="15"/>
        <v>#DIV/0!</v>
      </c>
      <c r="I453" s="1">
        <v>43774</v>
      </c>
      <c r="J453">
        <v>11917.200199999999</v>
      </c>
    </row>
    <row r="454" spans="2:10" x14ac:dyDescent="0.25">
      <c r="B454" s="1">
        <v>43860</v>
      </c>
      <c r="C454">
        <v>138575015</v>
      </c>
      <c r="D454">
        <f t="shared" si="14"/>
        <v>12035.799800000001</v>
      </c>
      <c r="E454" s="2">
        <f t="shared" si="15"/>
        <v>138.57501499999984</v>
      </c>
      <c r="F454" s="2" t="e">
        <f t="shared" si="15"/>
        <v>#DIV/0!</v>
      </c>
      <c r="I454" s="1">
        <v>43775</v>
      </c>
      <c r="J454">
        <v>11966.049800000001</v>
      </c>
    </row>
    <row r="455" spans="2:10" x14ac:dyDescent="0.25">
      <c r="B455" s="1">
        <v>43861</v>
      </c>
      <c r="C455">
        <v>136259632</v>
      </c>
      <c r="D455">
        <f t="shared" si="14"/>
        <v>11962.099609999999</v>
      </c>
      <c r="E455" s="2">
        <f t="shared" si="15"/>
        <v>136.25963199999984</v>
      </c>
      <c r="F455" s="2" t="e">
        <f t="shared" si="15"/>
        <v>#DIV/0!</v>
      </c>
      <c r="I455" s="1">
        <v>43776</v>
      </c>
      <c r="J455">
        <v>12012.049800000001</v>
      </c>
    </row>
    <row r="456" spans="2:10" x14ac:dyDescent="0.25">
      <c r="B456" s="1">
        <v>43864</v>
      </c>
      <c r="C456">
        <v>133777863</v>
      </c>
      <c r="D456">
        <f t="shared" si="14"/>
        <v>11707.900390000001</v>
      </c>
      <c r="E456" s="2">
        <f t="shared" si="15"/>
        <v>133.77786299999983</v>
      </c>
      <c r="F456" s="2" t="e">
        <f t="shared" si="15"/>
        <v>#DIV/0!</v>
      </c>
      <c r="I456" s="1">
        <v>43777</v>
      </c>
      <c r="J456">
        <v>11908.150390000001</v>
      </c>
    </row>
    <row r="457" spans="2:10" x14ac:dyDescent="0.25">
      <c r="B457" s="1">
        <v>43865</v>
      </c>
      <c r="C457">
        <v>135440561</v>
      </c>
      <c r="D457">
        <f t="shared" si="14"/>
        <v>11979.650390000001</v>
      </c>
      <c r="E457" s="2">
        <f t="shared" si="15"/>
        <v>135.44056099999983</v>
      </c>
      <c r="F457" s="2" t="e">
        <f t="shared" si="15"/>
        <v>#DIV/0!</v>
      </c>
      <c r="I457" s="1">
        <v>43780</v>
      </c>
      <c r="J457">
        <v>11913.450199999999</v>
      </c>
    </row>
    <row r="458" spans="2:10" x14ac:dyDescent="0.25">
      <c r="B458" s="1">
        <v>43866</v>
      </c>
      <c r="C458">
        <v>135153499</v>
      </c>
      <c r="D458">
        <f t="shared" si="14"/>
        <v>12089.150390000001</v>
      </c>
      <c r="E458" s="2">
        <f t="shared" si="15"/>
        <v>135.15349899999981</v>
      </c>
      <c r="F458" s="2" t="e">
        <f t="shared" si="15"/>
        <v>#DIV/0!</v>
      </c>
      <c r="I458" s="1">
        <v>43782</v>
      </c>
      <c r="J458">
        <v>11840.450199999999</v>
      </c>
    </row>
    <row r="459" spans="2:10" x14ac:dyDescent="0.25">
      <c r="B459" s="1">
        <v>43867</v>
      </c>
      <c r="C459">
        <v>135703169</v>
      </c>
      <c r="D459">
        <f t="shared" si="14"/>
        <v>12137.950199999999</v>
      </c>
      <c r="E459" s="2">
        <f t="shared" si="15"/>
        <v>135.7031689999998</v>
      </c>
      <c r="F459" s="2" t="e">
        <f t="shared" si="15"/>
        <v>#DIV/0!</v>
      </c>
      <c r="I459" s="1">
        <v>43783</v>
      </c>
      <c r="J459">
        <v>11872.099609999999</v>
      </c>
    </row>
    <row r="460" spans="2:10" x14ac:dyDescent="0.25">
      <c r="B460" s="1">
        <v>43868</v>
      </c>
      <c r="C460">
        <v>136942052</v>
      </c>
      <c r="D460">
        <f t="shared" si="14"/>
        <v>12098.349609999999</v>
      </c>
      <c r="E460" s="2">
        <f t="shared" si="15"/>
        <v>136.94205199999979</v>
      </c>
      <c r="F460" s="2" t="e">
        <f t="shared" si="15"/>
        <v>#DIV/0!</v>
      </c>
      <c r="I460" s="1">
        <v>43784</v>
      </c>
      <c r="J460">
        <v>11895.450199999999</v>
      </c>
    </row>
    <row r="461" spans="2:10" x14ac:dyDescent="0.25">
      <c r="B461" s="1">
        <v>43871</v>
      </c>
      <c r="C461">
        <v>136110211</v>
      </c>
      <c r="D461">
        <f t="shared" si="14"/>
        <v>12031.5</v>
      </c>
      <c r="E461" s="2">
        <f t="shared" si="15"/>
        <v>136.11021099999979</v>
      </c>
      <c r="F461" s="2" t="e">
        <f t="shared" si="15"/>
        <v>#DIV/0!</v>
      </c>
      <c r="I461" s="1">
        <v>43787</v>
      </c>
      <c r="J461">
        <v>11884.5</v>
      </c>
    </row>
    <row r="462" spans="2:10" x14ac:dyDescent="0.25">
      <c r="B462" s="1">
        <v>43872</v>
      </c>
      <c r="C462">
        <v>136512301</v>
      </c>
      <c r="D462">
        <f t="shared" si="14"/>
        <v>12107.900390000001</v>
      </c>
      <c r="E462" s="2">
        <f t="shared" si="15"/>
        <v>136.51230099999978</v>
      </c>
      <c r="F462" s="2" t="e">
        <f t="shared" si="15"/>
        <v>#DIV/0!</v>
      </c>
      <c r="I462" s="1">
        <v>43788</v>
      </c>
      <c r="J462">
        <v>11940.099609999999</v>
      </c>
    </row>
    <row r="463" spans="2:10" x14ac:dyDescent="0.25">
      <c r="B463" s="1">
        <v>43873</v>
      </c>
      <c r="C463">
        <v>136584378</v>
      </c>
      <c r="D463">
        <f t="shared" si="14"/>
        <v>12201.200199999999</v>
      </c>
      <c r="E463" s="2">
        <f t="shared" si="15"/>
        <v>136.58437799999979</v>
      </c>
      <c r="F463" s="2" t="e">
        <f t="shared" si="15"/>
        <v>#DIV/0!</v>
      </c>
      <c r="I463" s="1">
        <v>43789</v>
      </c>
      <c r="J463">
        <v>11999.099609999999</v>
      </c>
    </row>
    <row r="464" spans="2:10" x14ac:dyDescent="0.25">
      <c r="B464" s="1">
        <v>43874</v>
      </c>
      <c r="C464">
        <v>137312027</v>
      </c>
      <c r="D464">
        <f t="shared" si="14"/>
        <v>12174.650390000001</v>
      </c>
      <c r="E464" s="2">
        <f t="shared" si="15"/>
        <v>137.31202699999977</v>
      </c>
      <c r="F464" s="2" t="e">
        <f t="shared" si="15"/>
        <v>#DIV/0!</v>
      </c>
      <c r="I464" s="1">
        <v>43790</v>
      </c>
      <c r="J464">
        <v>11968.400390000001</v>
      </c>
    </row>
    <row r="465" spans="2:10" x14ac:dyDescent="0.25">
      <c r="B465" s="1">
        <v>43875</v>
      </c>
      <c r="C465">
        <v>136444775</v>
      </c>
      <c r="D465">
        <f t="shared" si="14"/>
        <v>12113.450199999999</v>
      </c>
      <c r="E465" s="2">
        <f t="shared" si="15"/>
        <v>136.44477499999977</v>
      </c>
      <c r="F465" s="2" t="e">
        <f t="shared" si="15"/>
        <v>#DIV/0!</v>
      </c>
      <c r="I465" s="1">
        <v>43791</v>
      </c>
      <c r="J465">
        <v>11914.400390000001</v>
      </c>
    </row>
    <row r="466" spans="2:10" x14ac:dyDescent="0.25">
      <c r="B466" s="1">
        <v>43878</v>
      </c>
      <c r="C466">
        <v>135920628</v>
      </c>
      <c r="D466">
        <f t="shared" si="14"/>
        <v>12045.799800000001</v>
      </c>
      <c r="E466" s="2">
        <f t="shared" si="15"/>
        <v>135.92062799999977</v>
      </c>
      <c r="F466" s="2" t="e">
        <f t="shared" si="15"/>
        <v>#DIV/0!</v>
      </c>
      <c r="I466" s="1">
        <v>43794</v>
      </c>
      <c r="J466">
        <v>12073.75</v>
      </c>
    </row>
    <row r="467" spans="2:10" x14ac:dyDescent="0.25">
      <c r="B467" s="1">
        <v>43879</v>
      </c>
      <c r="C467">
        <v>136610675</v>
      </c>
      <c r="D467">
        <f t="shared" si="14"/>
        <v>11992.5</v>
      </c>
      <c r="E467" s="2">
        <f t="shared" si="15"/>
        <v>136.61067499999979</v>
      </c>
      <c r="F467" s="2" t="e">
        <f t="shared" si="15"/>
        <v>#DIV/0!</v>
      </c>
      <c r="I467" s="1">
        <v>43795</v>
      </c>
      <c r="J467">
        <v>12037.700199999999</v>
      </c>
    </row>
    <row r="468" spans="2:10" x14ac:dyDescent="0.25">
      <c r="B468" s="1">
        <v>43880</v>
      </c>
      <c r="C468">
        <v>138219956</v>
      </c>
      <c r="D468">
        <f t="shared" si="14"/>
        <v>12125.900390000001</v>
      </c>
      <c r="E468" s="2">
        <f t="shared" si="15"/>
        <v>138.2199559999998</v>
      </c>
      <c r="F468" s="2" t="e">
        <f t="shared" si="15"/>
        <v>#DIV/0!</v>
      </c>
      <c r="I468" s="1">
        <v>43796</v>
      </c>
      <c r="J468">
        <v>12100.700199999999</v>
      </c>
    </row>
    <row r="469" spans="2:10" x14ac:dyDescent="0.25">
      <c r="B469" s="1">
        <v>43881</v>
      </c>
      <c r="C469">
        <v>137818157</v>
      </c>
      <c r="D469">
        <f t="shared" si="14"/>
        <v>12080.849609999999</v>
      </c>
      <c r="E469" s="2">
        <f t="shared" si="15"/>
        <v>137.81815699999979</v>
      </c>
      <c r="F469" s="2" t="e">
        <f t="shared" si="15"/>
        <v>#DIV/0!</v>
      </c>
      <c r="I469" s="1">
        <v>43797</v>
      </c>
      <c r="J469">
        <v>12151.150390000001</v>
      </c>
    </row>
    <row r="470" spans="2:10" x14ac:dyDescent="0.25">
      <c r="B470" s="1">
        <v>43885</v>
      </c>
      <c r="C470">
        <v>135793518</v>
      </c>
      <c r="D470">
        <f t="shared" si="14"/>
        <v>11829.400390000001</v>
      </c>
      <c r="E470" s="2">
        <f t="shared" si="15"/>
        <v>135.79351799999978</v>
      </c>
      <c r="F470" s="2" t="e">
        <f t="shared" si="15"/>
        <v>#DIV/0!</v>
      </c>
      <c r="I470" s="1">
        <v>43798</v>
      </c>
      <c r="J470">
        <v>12056.049800000001</v>
      </c>
    </row>
    <row r="471" spans="2:10" x14ac:dyDescent="0.25">
      <c r="B471" s="1">
        <v>43886</v>
      </c>
      <c r="C471">
        <v>135373882</v>
      </c>
      <c r="D471">
        <f t="shared" si="14"/>
        <v>11797.900390000001</v>
      </c>
      <c r="E471" s="2">
        <f t="shared" si="15"/>
        <v>135.37388199999978</v>
      </c>
      <c r="F471" s="2" t="e">
        <f t="shared" si="15"/>
        <v>#DIV/0!</v>
      </c>
      <c r="I471" s="1">
        <v>43801</v>
      </c>
      <c r="J471">
        <v>12048.200199999999</v>
      </c>
    </row>
    <row r="472" spans="2:10" x14ac:dyDescent="0.25">
      <c r="B472" s="1">
        <v>43887</v>
      </c>
      <c r="C472">
        <v>133817387</v>
      </c>
      <c r="D472">
        <f t="shared" si="14"/>
        <v>11678.5</v>
      </c>
      <c r="E472" s="2">
        <f t="shared" si="15"/>
        <v>133.8173869999998</v>
      </c>
      <c r="F472" s="2" t="e">
        <f t="shared" si="15"/>
        <v>#DIV/0!</v>
      </c>
      <c r="I472" s="1">
        <v>43802</v>
      </c>
      <c r="J472">
        <v>11994.200199999999</v>
      </c>
    </row>
    <row r="473" spans="2:10" x14ac:dyDescent="0.25">
      <c r="B473" s="1">
        <v>43888</v>
      </c>
      <c r="C473">
        <v>133880091</v>
      </c>
      <c r="D473">
        <f t="shared" si="14"/>
        <v>11633.299800000001</v>
      </c>
      <c r="E473" s="2">
        <f t="shared" si="15"/>
        <v>133.88009099999982</v>
      </c>
      <c r="F473" s="2" t="e">
        <f t="shared" si="15"/>
        <v>#DIV/0!</v>
      </c>
      <c r="I473" s="1">
        <v>43803</v>
      </c>
      <c r="J473">
        <v>12043.200199999999</v>
      </c>
    </row>
    <row r="474" spans="2:10" x14ac:dyDescent="0.25">
      <c r="B474" s="1">
        <v>43889</v>
      </c>
      <c r="C474">
        <v>128431821</v>
      </c>
      <c r="D474">
        <f t="shared" si="14"/>
        <v>11201.75</v>
      </c>
      <c r="E474" s="2">
        <f t="shared" si="15"/>
        <v>128.43182099999981</v>
      </c>
      <c r="F474" s="2" t="e">
        <f t="shared" si="15"/>
        <v>#DIV/0!</v>
      </c>
      <c r="I474" s="1">
        <v>43804</v>
      </c>
      <c r="J474">
        <v>12018.400390000001</v>
      </c>
    </row>
    <row r="475" spans="2:10" x14ac:dyDescent="0.25">
      <c r="B475" s="1">
        <v>43892</v>
      </c>
      <c r="C475">
        <v>129291738</v>
      </c>
      <c r="D475">
        <f t="shared" si="14"/>
        <v>11132.75</v>
      </c>
      <c r="E475" s="2">
        <f t="shared" si="15"/>
        <v>129.29173799999981</v>
      </c>
      <c r="F475" s="2" t="e">
        <f t="shared" si="15"/>
        <v>#DIV/0!</v>
      </c>
      <c r="I475" s="1">
        <v>43805</v>
      </c>
      <c r="J475">
        <v>11921.5</v>
      </c>
    </row>
    <row r="476" spans="2:10" x14ac:dyDescent="0.25">
      <c r="B476" s="1">
        <v>43893</v>
      </c>
      <c r="C476">
        <v>131943630</v>
      </c>
      <c r="D476">
        <f t="shared" si="14"/>
        <v>11303.299800000001</v>
      </c>
      <c r="E476" s="2">
        <f t="shared" si="15"/>
        <v>131.94362999999981</v>
      </c>
      <c r="F476" s="2" t="e">
        <f t="shared" si="15"/>
        <v>#DIV/0!</v>
      </c>
      <c r="I476" s="1">
        <v>43808</v>
      </c>
      <c r="J476">
        <v>11937.5</v>
      </c>
    </row>
    <row r="477" spans="2:10" x14ac:dyDescent="0.25">
      <c r="B477" s="1">
        <v>43894</v>
      </c>
      <c r="C477">
        <v>133647249</v>
      </c>
      <c r="D477">
        <f t="shared" si="14"/>
        <v>11251</v>
      </c>
      <c r="E477" s="2">
        <f t="shared" si="15"/>
        <v>133.64724899999982</v>
      </c>
      <c r="F477" s="2" t="e">
        <f t="shared" si="15"/>
        <v>#DIV/0!</v>
      </c>
      <c r="I477" s="1">
        <v>43809</v>
      </c>
      <c r="J477">
        <v>11856.799800000001</v>
      </c>
    </row>
    <row r="478" spans="2:10" x14ac:dyDescent="0.25">
      <c r="B478" s="1">
        <v>43895</v>
      </c>
      <c r="C478">
        <v>133698327</v>
      </c>
      <c r="D478">
        <f t="shared" si="14"/>
        <v>11269</v>
      </c>
      <c r="E478" s="2">
        <f t="shared" si="15"/>
        <v>133.69832699999981</v>
      </c>
      <c r="F478" s="2" t="e">
        <f t="shared" si="15"/>
        <v>#DIV/0!</v>
      </c>
      <c r="I478" s="1">
        <v>43810</v>
      </c>
      <c r="J478">
        <v>11910.150390000001</v>
      </c>
    </row>
    <row r="479" spans="2:10" x14ac:dyDescent="0.25">
      <c r="B479" s="1">
        <v>43896</v>
      </c>
      <c r="C479">
        <v>130616713</v>
      </c>
      <c r="D479">
        <f t="shared" si="14"/>
        <v>10989.450199999999</v>
      </c>
      <c r="E479" s="2">
        <f t="shared" si="15"/>
        <v>130.61671299999981</v>
      </c>
      <c r="F479" s="2" t="e">
        <f t="shared" si="15"/>
        <v>#DIV/0!</v>
      </c>
      <c r="I479" s="1">
        <v>43811</v>
      </c>
      <c r="J479">
        <v>11971.799800000001</v>
      </c>
    </row>
    <row r="480" spans="2:10" x14ac:dyDescent="0.25">
      <c r="B480" s="1">
        <v>43899</v>
      </c>
      <c r="C480">
        <v>124661096</v>
      </c>
      <c r="D480">
        <f t="shared" si="14"/>
        <v>10451.450199999999</v>
      </c>
      <c r="E480" s="2">
        <f t="shared" si="15"/>
        <v>124.6610959999998</v>
      </c>
      <c r="F480" s="2" t="e">
        <f t="shared" si="15"/>
        <v>#DIV/0!</v>
      </c>
      <c r="I480" s="1">
        <v>43812</v>
      </c>
      <c r="J480">
        <v>12086.700199999999</v>
      </c>
    </row>
    <row r="481" spans="2:10" x14ac:dyDescent="0.25">
      <c r="B481" s="1">
        <v>43901</v>
      </c>
      <c r="C481">
        <v>123815850</v>
      </c>
      <c r="D481">
        <f t="shared" si="14"/>
        <v>10458.400390000001</v>
      </c>
      <c r="E481" s="2">
        <f t="shared" si="15"/>
        <v>123.8158499999998</v>
      </c>
      <c r="F481" s="2" t="e">
        <f t="shared" si="15"/>
        <v>#DIV/0!</v>
      </c>
      <c r="I481" s="1">
        <v>43815</v>
      </c>
      <c r="J481">
        <v>12053.950199999999</v>
      </c>
    </row>
    <row r="482" spans="2:10" x14ac:dyDescent="0.25">
      <c r="B482" s="1">
        <v>43902</v>
      </c>
      <c r="C482">
        <v>114460113</v>
      </c>
      <c r="D482">
        <f t="shared" si="14"/>
        <v>9590.1503909999992</v>
      </c>
      <c r="E482" s="2">
        <f t="shared" si="15"/>
        <v>114.46011299999982</v>
      </c>
      <c r="F482" s="2" t="e">
        <f t="shared" si="15"/>
        <v>#DIV/0!</v>
      </c>
      <c r="I482" s="1">
        <v>43816</v>
      </c>
      <c r="J482">
        <v>12165</v>
      </c>
    </row>
    <row r="483" spans="2:10" x14ac:dyDescent="0.25">
      <c r="B483" s="1">
        <v>43903</v>
      </c>
      <c r="C483">
        <v>116329677</v>
      </c>
      <c r="D483">
        <f t="shared" si="14"/>
        <v>9955.2001949999994</v>
      </c>
      <c r="E483" s="2">
        <f t="shared" si="15"/>
        <v>116.32967699999982</v>
      </c>
      <c r="F483" s="2" t="e">
        <f t="shared" si="15"/>
        <v>#DIV/0!</v>
      </c>
      <c r="I483" s="1">
        <v>43817</v>
      </c>
      <c r="J483">
        <v>12221.650390000001</v>
      </c>
    </row>
    <row r="484" spans="2:10" x14ac:dyDescent="0.25">
      <c r="B484" s="1">
        <v>43906</v>
      </c>
      <c r="C484">
        <v>109969499</v>
      </c>
      <c r="D484">
        <f t="shared" si="14"/>
        <v>9197.4003909999992</v>
      </c>
      <c r="E484" s="2">
        <f t="shared" si="15"/>
        <v>109.96949899999983</v>
      </c>
      <c r="F484" s="2" t="e">
        <f t="shared" si="15"/>
        <v>#DIV/0!</v>
      </c>
      <c r="I484" s="1">
        <v>43818</v>
      </c>
      <c r="J484">
        <v>12259.700199999999</v>
      </c>
    </row>
    <row r="485" spans="2:10" x14ac:dyDescent="0.25">
      <c r="B485" s="1">
        <v>43907</v>
      </c>
      <c r="C485">
        <v>107534224</v>
      </c>
      <c r="D485">
        <f t="shared" si="14"/>
        <v>8967.0498050000006</v>
      </c>
      <c r="E485" s="2">
        <f t="shared" si="15"/>
        <v>107.53422399999984</v>
      </c>
      <c r="F485" s="2" t="e">
        <f t="shared" si="15"/>
        <v>#DIV/0!</v>
      </c>
      <c r="I485" s="1">
        <v>43819</v>
      </c>
      <c r="J485">
        <v>12271.799800000001</v>
      </c>
    </row>
    <row r="486" spans="2:10" x14ac:dyDescent="0.25">
      <c r="B486" s="1">
        <v>43908</v>
      </c>
      <c r="C486">
        <v>100482698</v>
      </c>
      <c r="D486">
        <f t="shared" si="14"/>
        <v>8468.7998050000006</v>
      </c>
      <c r="E486" s="2">
        <f t="shared" si="15"/>
        <v>100.48269799999984</v>
      </c>
      <c r="F486" s="2" t="e">
        <f t="shared" si="15"/>
        <v>#DIV/0!</v>
      </c>
      <c r="I486" s="1">
        <v>43822</v>
      </c>
      <c r="J486">
        <v>12262.75</v>
      </c>
    </row>
    <row r="487" spans="2:10" x14ac:dyDescent="0.25">
      <c r="B487" s="1">
        <v>43909</v>
      </c>
      <c r="C487">
        <v>98438057</v>
      </c>
      <c r="D487">
        <f t="shared" si="14"/>
        <v>8263.4501949999994</v>
      </c>
      <c r="E487" s="2">
        <f t="shared" si="15"/>
        <v>98.438056999999844</v>
      </c>
      <c r="F487" s="2" t="e">
        <f t="shared" si="15"/>
        <v>#DIV/0!</v>
      </c>
      <c r="I487" s="1">
        <v>43823</v>
      </c>
      <c r="J487">
        <v>12214.549800000001</v>
      </c>
    </row>
    <row r="488" spans="2:10" x14ac:dyDescent="0.25">
      <c r="B488" s="1">
        <v>43910</v>
      </c>
      <c r="C488">
        <v>106143089</v>
      </c>
      <c r="D488">
        <f t="shared" si="14"/>
        <v>8745.4501949999994</v>
      </c>
      <c r="E488" s="2">
        <f t="shared" si="15"/>
        <v>106.14308899999983</v>
      </c>
      <c r="F488" s="2" t="e">
        <f t="shared" si="15"/>
        <v>#DIV/0!</v>
      </c>
      <c r="I488" s="1">
        <v>43825</v>
      </c>
      <c r="J488">
        <v>12126.549800000001</v>
      </c>
    </row>
    <row r="489" spans="2:10" x14ac:dyDescent="0.25">
      <c r="B489" s="1">
        <v>43913</v>
      </c>
      <c r="C489">
        <v>96133713</v>
      </c>
      <c r="D489">
        <f t="shared" si="14"/>
        <v>7610.25</v>
      </c>
      <c r="E489" s="2">
        <f t="shared" si="15"/>
        <v>96.133712999999844</v>
      </c>
      <c r="F489" s="2" t="e">
        <f t="shared" si="15"/>
        <v>#DIV/0!</v>
      </c>
      <c r="I489" s="1">
        <v>43826</v>
      </c>
      <c r="J489">
        <v>12245.799800000001</v>
      </c>
    </row>
    <row r="490" spans="2:10" x14ac:dyDescent="0.25">
      <c r="B490" s="1">
        <v>43914</v>
      </c>
      <c r="C490">
        <v>99871630</v>
      </c>
      <c r="D490">
        <f t="shared" si="14"/>
        <v>7801.0498049999997</v>
      </c>
      <c r="E490" s="2">
        <f t="shared" si="15"/>
        <v>99.871629999999826</v>
      </c>
      <c r="F490" s="2" t="e">
        <f t="shared" si="15"/>
        <v>#DIV/0!</v>
      </c>
      <c r="I490" s="1">
        <v>43829</v>
      </c>
      <c r="J490">
        <v>12255.849609999999</v>
      </c>
    </row>
    <row r="491" spans="2:10" x14ac:dyDescent="0.25">
      <c r="B491" s="1">
        <v>43915</v>
      </c>
      <c r="C491">
        <v>103369391</v>
      </c>
      <c r="D491">
        <f t="shared" si="14"/>
        <v>8317.8496090000008</v>
      </c>
      <c r="E491" s="2">
        <f t="shared" si="15"/>
        <v>103.36939099999982</v>
      </c>
      <c r="F491" s="2" t="e">
        <f t="shared" si="15"/>
        <v>#DIV/0!</v>
      </c>
      <c r="I491" s="1">
        <v>43830</v>
      </c>
      <c r="J491">
        <v>12168.450199999999</v>
      </c>
    </row>
    <row r="492" spans="2:10" x14ac:dyDescent="0.25">
      <c r="B492" s="1">
        <v>43916</v>
      </c>
      <c r="C492">
        <v>107154031</v>
      </c>
      <c r="D492">
        <f t="shared" si="14"/>
        <v>8641.4501949999994</v>
      </c>
      <c r="E492" s="2">
        <f t="shared" si="15"/>
        <v>107.15403099999982</v>
      </c>
      <c r="F492" s="2" t="e">
        <f t="shared" si="15"/>
        <v>#DIV/0!</v>
      </c>
      <c r="I492" s="1">
        <v>43831</v>
      </c>
      <c r="J492">
        <v>12182.5</v>
      </c>
    </row>
    <row r="493" spans="2:10" x14ac:dyDescent="0.25">
      <c r="B493" s="1">
        <v>43917</v>
      </c>
      <c r="C493">
        <v>105691158</v>
      </c>
      <c r="D493">
        <f t="shared" si="14"/>
        <v>8660.25</v>
      </c>
      <c r="E493" s="2">
        <f t="shared" si="15"/>
        <v>105.69115799999982</v>
      </c>
      <c r="F493" s="2" t="e">
        <f t="shared" si="15"/>
        <v>#DIV/0!</v>
      </c>
      <c r="I493" s="1">
        <v>43832</v>
      </c>
      <c r="J493">
        <v>12282.200199999999</v>
      </c>
    </row>
    <row r="494" spans="2:10" x14ac:dyDescent="0.25">
      <c r="B494" s="1">
        <v>43920</v>
      </c>
      <c r="C494">
        <v>103701560</v>
      </c>
      <c r="D494">
        <f t="shared" si="14"/>
        <v>8281.0996090000008</v>
      </c>
      <c r="E494" s="2">
        <f t="shared" si="15"/>
        <v>103.70155999999982</v>
      </c>
      <c r="F494" s="2" t="e">
        <f t="shared" si="15"/>
        <v>#DIV/0!</v>
      </c>
      <c r="I494" s="1">
        <v>43833</v>
      </c>
      <c r="J494">
        <v>12226.650390000001</v>
      </c>
    </row>
    <row r="495" spans="2:10" x14ac:dyDescent="0.25">
      <c r="B495" s="1">
        <v>43921</v>
      </c>
      <c r="C495">
        <v>103701560</v>
      </c>
      <c r="D495">
        <f t="shared" si="14"/>
        <v>8597.75</v>
      </c>
      <c r="E495" s="2">
        <f t="shared" si="15"/>
        <v>103.70155999999982</v>
      </c>
      <c r="F495" s="2" t="e">
        <f t="shared" si="15"/>
        <v>#DIV/0!</v>
      </c>
      <c r="I495" s="1">
        <v>43836</v>
      </c>
      <c r="J495">
        <v>11993.049800000001</v>
      </c>
    </row>
    <row r="496" spans="2:10" x14ac:dyDescent="0.25">
      <c r="B496" s="1">
        <v>43922</v>
      </c>
      <c r="C496">
        <v>100618326</v>
      </c>
      <c r="D496">
        <f t="shared" si="14"/>
        <v>8253.7998050000006</v>
      </c>
      <c r="E496" s="2">
        <f t="shared" si="15"/>
        <v>100.61832599999983</v>
      </c>
      <c r="F496" s="2" t="e">
        <f t="shared" si="15"/>
        <v>#DIV/0!</v>
      </c>
      <c r="I496" s="1">
        <v>43837</v>
      </c>
      <c r="J496">
        <v>12052.950199999999</v>
      </c>
    </row>
    <row r="497" spans="2:10" x14ac:dyDescent="0.25">
      <c r="B497" s="1">
        <v>43924</v>
      </c>
      <c r="C497">
        <v>100330055</v>
      </c>
      <c r="D497">
        <f t="shared" si="14"/>
        <v>8083.7998049999997</v>
      </c>
      <c r="E497" s="2">
        <f t="shared" si="15"/>
        <v>100.33005499999983</v>
      </c>
      <c r="F497" s="2" t="e">
        <f t="shared" si="15"/>
        <v>#DIV/0!</v>
      </c>
      <c r="I497" s="1">
        <v>43838</v>
      </c>
      <c r="J497">
        <v>12025.349609999999</v>
      </c>
    </row>
    <row r="498" spans="2:10" x14ac:dyDescent="0.25">
      <c r="B498" s="1">
        <v>43928</v>
      </c>
      <c r="C498">
        <v>108886156</v>
      </c>
      <c r="D498">
        <f t="shared" si="14"/>
        <v>8792.2001949999994</v>
      </c>
      <c r="E498" s="2">
        <f t="shared" si="15"/>
        <v>108.8861559999998</v>
      </c>
      <c r="F498" s="2" t="e">
        <f t="shared" si="15"/>
        <v>#DIV/0!</v>
      </c>
      <c r="I498" s="1">
        <v>43839</v>
      </c>
      <c r="J498">
        <v>12215.900390000001</v>
      </c>
    </row>
    <row r="499" spans="2:10" x14ac:dyDescent="0.25">
      <c r="B499" s="1">
        <v>43929</v>
      </c>
      <c r="C499">
        <v>109700559</v>
      </c>
      <c r="D499">
        <f t="shared" si="14"/>
        <v>8748.75</v>
      </c>
      <c r="E499" s="2">
        <f t="shared" si="15"/>
        <v>109.7005589999998</v>
      </c>
      <c r="F499" s="2" t="e">
        <f t="shared" si="15"/>
        <v>#DIV/0!</v>
      </c>
      <c r="I499" s="1">
        <v>43840</v>
      </c>
      <c r="J499">
        <v>12256.799800000001</v>
      </c>
    </row>
    <row r="500" spans="2:10" x14ac:dyDescent="0.25">
      <c r="B500" s="1">
        <v>43930</v>
      </c>
      <c r="C500">
        <v>114191386</v>
      </c>
      <c r="D500">
        <f t="shared" si="14"/>
        <v>9111.9003909999992</v>
      </c>
      <c r="E500" s="2">
        <f t="shared" si="15"/>
        <v>114.1913859999998</v>
      </c>
      <c r="F500" s="2" t="e">
        <f t="shared" si="15"/>
        <v>#DIV/0!</v>
      </c>
      <c r="I500" s="1">
        <v>43843</v>
      </c>
      <c r="J500">
        <v>12329.549800000001</v>
      </c>
    </row>
    <row r="501" spans="2:10" x14ac:dyDescent="0.25">
      <c r="B501" s="1">
        <v>43934</v>
      </c>
      <c r="C501">
        <v>114133508</v>
      </c>
      <c r="D501">
        <f t="shared" si="14"/>
        <v>8993.8496090000008</v>
      </c>
      <c r="E501" s="2">
        <f t="shared" si="15"/>
        <v>114.13350799999979</v>
      </c>
      <c r="F501" s="2" t="e">
        <f t="shared" si="15"/>
        <v>#DIV/0!</v>
      </c>
      <c r="I501" s="1">
        <v>43844</v>
      </c>
      <c r="J501">
        <v>12362.299800000001</v>
      </c>
    </row>
    <row r="502" spans="2:10" x14ac:dyDescent="0.25">
      <c r="B502" s="1">
        <v>43936</v>
      </c>
      <c r="C502">
        <v>115003491</v>
      </c>
      <c r="D502">
        <f t="shared" si="14"/>
        <v>8925.2998050000006</v>
      </c>
      <c r="E502" s="2">
        <f t="shared" si="15"/>
        <v>115.0034909999998</v>
      </c>
      <c r="F502" s="2" t="e">
        <f t="shared" si="15"/>
        <v>#DIV/0!</v>
      </c>
      <c r="I502" s="1">
        <v>43845</v>
      </c>
      <c r="J502">
        <v>12343.299800000001</v>
      </c>
    </row>
    <row r="503" spans="2:10" x14ac:dyDescent="0.25">
      <c r="B503" s="1">
        <v>43937</v>
      </c>
      <c r="C503">
        <v>115520940</v>
      </c>
      <c r="D503">
        <f t="shared" si="14"/>
        <v>8992.7998050000006</v>
      </c>
      <c r="E503" s="2">
        <f t="shared" si="15"/>
        <v>115.52093999999981</v>
      </c>
      <c r="F503" s="2" t="e">
        <f t="shared" si="15"/>
        <v>#DIV/0!</v>
      </c>
      <c r="I503" s="1">
        <v>43846</v>
      </c>
      <c r="J503">
        <v>12355.5</v>
      </c>
    </row>
    <row r="504" spans="2:10" x14ac:dyDescent="0.25">
      <c r="B504" s="1">
        <v>43938</v>
      </c>
      <c r="C504">
        <v>115986080</v>
      </c>
      <c r="D504">
        <f t="shared" si="14"/>
        <v>9266.75</v>
      </c>
      <c r="E504" s="2">
        <f t="shared" si="15"/>
        <v>115.98607999999982</v>
      </c>
      <c r="F504" s="2" t="e">
        <f t="shared" si="15"/>
        <v>#DIV/0!</v>
      </c>
      <c r="I504" s="1">
        <v>43847</v>
      </c>
      <c r="J504">
        <v>12352.349609999999</v>
      </c>
    </row>
    <row r="505" spans="2:10" x14ac:dyDescent="0.25">
      <c r="B505" s="1">
        <v>43941</v>
      </c>
      <c r="C505">
        <v>114850144</v>
      </c>
      <c r="D505">
        <f t="shared" si="14"/>
        <v>9261.8496090000008</v>
      </c>
      <c r="E505" s="2">
        <f t="shared" si="15"/>
        <v>114.85014399999982</v>
      </c>
      <c r="F505" s="2" t="e">
        <f t="shared" si="15"/>
        <v>#DIV/0!</v>
      </c>
      <c r="I505" s="1">
        <v>43850</v>
      </c>
      <c r="J505">
        <v>12224.549800000001</v>
      </c>
    </row>
    <row r="506" spans="2:10" x14ac:dyDescent="0.25">
      <c r="B506" s="1">
        <v>43942</v>
      </c>
      <c r="C506">
        <v>114129878</v>
      </c>
      <c r="D506">
        <f t="shared" si="14"/>
        <v>8981.4501949999994</v>
      </c>
      <c r="E506" s="2">
        <f t="shared" si="15"/>
        <v>114.12987799999981</v>
      </c>
      <c r="F506" s="2" t="e">
        <f t="shared" si="15"/>
        <v>#DIV/0!</v>
      </c>
      <c r="I506" s="1">
        <v>43851</v>
      </c>
      <c r="J506">
        <v>12169.849609999999</v>
      </c>
    </row>
    <row r="507" spans="2:10" x14ac:dyDescent="0.25">
      <c r="B507" s="1">
        <v>43943</v>
      </c>
      <c r="C507">
        <v>115179882</v>
      </c>
      <c r="D507">
        <f t="shared" si="14"/>
        <v>9187.2998050000006</v>
      </c>
      <c r="E507" s="2">
        <f t="shared" si="15"/>
        <v>115.17988199999979</v>
      </c>
      <c r="F507" s="2" t="e">
        <f t="shared" si="15"/>
        <v>#DIV/0!</v>
      </c>
      <c r="I507" s="1">
        <v>43852</v>
      </c>
      <c r="J507">
        <v>12106.900390000001</v>
      </c>
    </row>
    <row r="508" spans="2:10" x14ac:dyDescent="0.25">
      <c r="B508" s="1">
        <v>43944</v>
      </c>
      <c r="C508">
        <v>116216239</v>
      </c>
      <c r="D508">
        <f t="shared" si="14"/>
        <v>9313.9003909999992</v>
      </c>
      <c r="E508" s="2">
        <f t="shared" si="15"/>
        <v>116.21623899999979</v>
      </c>
      <c r="F508" s="2" t="e">
        <f t="shared" si="15"/>
        <v>#DIV/0!</v>
      </c>
      <c r="I508" s="1">
        <v>43853</v>
      </c>
      <c r="J508">
        <v>12180.349609999999</v>
      </c>
    </row>
    <row r="509" spans="2:10" x14ac:dyDescent="0.25">
      <c r="B509" s="1">
        <v>43945</v>
      </c>
      <c r="C509">
        <v>115595974</v>
      </c>
      <c r="D509">
        <f t="shared" si="14"/>
        <v>9154.4003909999992</v>
      </c>
      <c r="E509" s="2">
        <f t="shared" si="15"/>
        <v>115.59597399999979</v>
      </c>
      <c r="F509" s="2" t="e">
        <f t="shared" si="15"/>
        <v>#DIV/0!</v>
      </c>
      <c r="I509" s="1">
        <v>43854</v>
      </c>
      <c r="J509">
        <v>12248.25</v>
      </c>
    </row>
    <row r="510" spans="2:10" x14ac:dyDescent="0.25">
      <c r="B510" s="1">
        <v>43948</v>
      </c>
      <c r="C510">
        <v>117206791</v>
      </c>
      <c r="D510">
        <f t="shared" si="14"/>
        <v>9282.2998050000006</v>
      </c>
      <c r="E510" s="2">
        <f t="shared" si="15"/>
        <v>117.20679099999977</v>
      </c>
      <c r="F510" s="2" t="e">
        <f t="shared" si="15"/>
        <v>#DIV/0!</v>
      </c>
      <c r="I510" s="1">
        <v>43857</v>
      </c>
      <c r="J510">
        <v>12119</v>
      </c>
    </row>
    <row r="511" spans="2:10" x14ac:dyDescent="0.25">
      <c r="B511" s="1">
        <v>43949</v>
      </c>
      <c r="C511">
        <v>115435706</v>
      </c>
      <c r="D511">
        <f t="shared" si="14"/>
        <v>9380.9003909999992</v>
      </c>
      <c r="E511" s="2">
        <f t="shared" si="15"/>
        <v>115.43570599999977</v>
      </c>
      <c r="F511" s="2" t="e">
        <f t="shared" si="15"/>
        <v>#DIV/0!</v>
      </c>
      <c r="I511" s="1">
        <v>43858</v>
      </c>
      <c r="J511">
        <v>12055.799800000001</v>
      </c>
    </row>
    <row r="512" spans="2:10" x14ac:dyDescent="0.25">
      <c r="B512" s="1">
        <v>43950</v>
      </c>
      <c r="C512">
        <v>116503760</v>
      </c>
      <c r="D512">
        <f t="shared" si="14"/>
        <v>9553.3496090000008</v>
      </c>
      <c r="E512" s="2">
        <f t="shared" si="15"/>
        <v>116.50375999999977</v>
      </c>
      <c r="F512" s="2" t="e">
        <f t="shared" si="15"/>
        <v>#DIV/0!</v>
      </c>
      <c r="I512" s="1">
        <v>43859</v>
      </c>
      <c r="J512">
        <v>12129.5</v>
      </c>
    </row>
    <row r="513" spans="2:10" x14ac:dyDescent="0.25">
      <c r="B513" s="1">
        <v>43951</v>
      </c>
      <c r="C513">
        <v>120539125</v>
      </c>
      <c r="D513">
        <f t="shared" si="14"/>
        <v>9859.9003909999992</v>
      </c>
      <c r="E513" s="2">
        <f t="shared" si="15"/>
        <v>120.53912499999977</v>
      </c>
      <c r="F513" s="2" t="e">
        <f t="shared" si="15"/>
        <v>#DIV/0!</v>
      </c>
      <c r="I513" s="1">
        <v>43860</v>
      </c>
      <c r="J513">
        <v>12035.799800000001</v>
      </c>
    </row>
    <row r="514" spans="2:10" x14ac:dyDescent="0.25">
      <c r="B514" s="1">
        <v>43955</v>
      </c>
      <c r="C514">
        <v>117753134</v>
      </c>
      <c r="D514">
        <f t="shared" si="14"/>
        <v>9293.5</v>
      </c>
      <c r="E514" s="2">
        <f t="shared" si="15"/>
        <v>117.75313399999978</v>
      </c>
      <c r="F514" s="2" t="e">
        <f t="shared" si="15"/>
        <v>#DIV/0!</v>
      </c>
      <c r="I514" s="1">
        <v>43861</v>
      </c>
      <c r="J514">
        <v>11962.099609999999</v>
      </c>
    </row>
    <row r="515" spans="2:10" x14ac:dyDescent="0.25">
      <c r="B515" s="1">
        <v>43956</v>
      </c>
      <c r="C515">
        <v>116732894</v>
      </c>
      <c r="D515">
        <f t="shared" si="14"/>
        <v>9205.5996090000008</v>
      </c>
      <c r="E515" s="2">
        <f t="shared" si="15"/>
        <v>116.73289399999977</v>
      </c>
      <c r="F515" s="2" t="e">
        <f t="shared" si="15"/>
        <v>#DIV/0!</v>
      </c>
      <c r="I515" s="1">
        <v>43864</v>
      </c>
      <c r="J515">
        <v>11707.900390000001</v>
      </c>
    </row>
    <row r="516" spans="2:10" x14ac:dyDescent="0.25">
      <c r="B516" s="1">
        <v>43957</v>
      </c>
      <c r="C516">
        <v>116638748</v>
      </c>
      <c r="D516">
        <f t="shared" ref="D516:D579" si="16">VLOOKUP(B516, $I$3:$J$1354,2,0)</f>
        <v>9270.9003909999992</v>
      </c>
      <c r="E516" s="2">
        <f t="shared" si="15"/>
        <v>116.63874799999978</v>
      </c>
      <c r="F516" s="2" t="e">
        <f t="shared" si="15"/>
        <v>#DIV/0!</v>
      </c>
      <c r="I516" s="1">
        <v>43865</v>
      </c>
      <c r="J516">
        <v>11979.650390000001</v>
      </c>
    </row>
    <row r="517" spans="2:10" x14ac:dyDescent="0.25">
      <c r="B517" s="1">
        <v>43958</v>
      </c>
      <c r="C517">
        <v>115070624</v>
      </c>
      <c r="D517">
        <f t="shared" si="16"/>
        <v>9199.0498050000006</v>
      </c>
      <c r="E517" s="2">
        <f t="shared" ref="E517:F580" si="17">+C517/C516*E516</f>
        <v>115.07062399999978</v>
      </c>
      <c r="F517" s="2" t="e">
        <f t="shared" si="17"/>
        <v>#DIV/0!</v>
      </c>
      <c r="I517" s="1">
        <v>43866</v>
      </c>
      <c r="J517">
        <v>12089.150390000001</v>
      </c>
    </row>
    <row r="518" spans="2:10" x14ac:dyDescent="0.25">
      <c r="B518" s="1">
        <v>43959</v>
      </c>
      <c r="C518">
        <v>116167741</v>
      </c>
      <c r="D518">
        <f t="shared" si="16"/>
        <v>9251.5</v>
      </c>
      <c r="E518" s="2">
        <f t="shared" si="17"/>
        <v>116.16774099999979</v>
      </c>
      <c r="F518" s="2" t="e">
        <f t="shared" si="17"/>
        <v>#DIV/0!</v>
      </c>
      <c r="I518" s="1">
        <v>43867</v>
      </c>
      <c r="J518">
        <v>12137.950199999999</v>
      </c>
    </row>
    <row r="519" spans="2:10" x14ac:dyDescent="0.25">
      <c r="B519" s="1">
        <v>43962</v>
      </c>
      <c r="C519">
        <v>116795300</v>
      </c>
      <c r="D519">
        <f t="shared" si="16"/>
        <v>9239.2001949999994</v>
      </c>
      <c r="E519" s="2">
        <f t="shared" si="17"/>
        <v>116.7952999999998</v>
      </c>
      <c r="F519" s="2" t="e">
        <f t="shared" si="17"/>
        <v>#DIV/0!</v>
      </c>
      <c r="I519" s="1">
        <v>43868</v>
      </c>
      <c r="J519">
        <v>12098.349609999999</v>
      </c>
    </row>
    <row r="520" spans="2:10" x14ac:dyDescent="0.25">
      <c r="B520" s="1">
        <v>43963</v>
      </c>
      <c r="C520">
        <v>116934868</v>
      </c>
      <c r="D520">
        <f t="shared" si="16"/>
        <v>9196.5498050000006</v>
      </c>
      <c r="E520" s="2">
        <f t="shared" si="17"/>
        <v>116.93486799999981</v>
      </c>
      <c r="F520" s="2" t="e">
        <f t="shared" si="17"/>
        <v>#DIV/0!</v>
      </c>
      <c r="I520" s="1">
        <v>43871</v>
      </c>
      <c r="J520">
        <v>12031.5</v>
      </c>
    </row>
    <row r="521" spans="2:10" x14ac:dyDescent="0.25">
      <c r="B521" s="1">
        <v>43964</v>
      </c>
      <c r="C521">
        <v>117240188</v>
      </c>
      <c r="D521">
        <f t="shared" si="16"/>
        <v>9383.5498050000006</v>
      </c>
      <c r="E521" s="2">
        <f t="shared" si="17"/>
        <v>117.24018799999982</v>
      </c>
      <c r="F521" s="2" t="e">
        <f t="shared" si="17"/>
        <v>#DIV/0!</v>
      </c>
      <c r="I521" s="1">
        <v>43872</v>
      </c>
      <c r="J521">
        <v>12107.900390000001</v>
      </c>
    </row>
    <row r="522" spans="2:10" x14ac:dyDescent="0.25">
      <c r="B522" s="1">
        <v>43965</v>
      </c>
      <c r="C522">
        <v>115855114</v>
      </c>
      <c r="D522">
        <f t="shared" si="16"/>
        <v>9142.75</v>
      </c>
      <c r="E522" s="2">
        <f t="shared" si="17"/>
        <v>115.85511399999983</v>
      </c>
      <c r="F522" s="2" t="e">
        <f t="shared" si="17"/>
        <v>#DIV/0!</v>
      </c>
      <c r="I522" s="1">
        <v>43873</v>
      </c>
      <c r="J522">
        <v>12201.200199999999</v>
      </c>
    </row>
    <row r="523" spans="2:10" x14ac:dyDescent="0.25">
      <c r="B523" s="1">
        <v>43966</v>
      </c>
      <c r="C523">
        <v>115371264</v>
      </c>
      <c r="D523">
        <f t="shared" si="16"/>
        <v>9136.8496090000008</v>
      </c>
      <c r="E523" s="2">
        <f t="shared" si="17"/>
        <v>115.37126399999984</v>
      </c>
      <c r="F523" s="2" t="e">
        <f t="shared" si="17"/>
        <v>#DIV/0!</v>
      </c>
      <c r="I523" s="1">
        <v>43874</v>
      </c>
      <c r="J523">
        <v>12174.650390000001</v>
      </c>
    </row>
    <row r="524" spans="2:10" x14ac:dyDescent="0.25">
      <c r="B524" s="1">
        <v>43969</v>
      </c>
      <c r="C524">
        <v>114086369</v>
      </c>
      <c r="D524">
        <f t="shared" si="16"/>
        <v>8823.25</v>
      </c>
      <c r="E524" s="2">
        <f t="shared" si="17"/>
        <v>114.08636899999983</v>
      </c>
      <c r="F524" s="2" t="e">
        <f t="shared" si="17"/>
        <v>#DIV/0!</v>
      </c>
      <c r="I524" s="1">
        <v>43875</v>
      </c>
      <c r="J524">
        <v>12113.450199999999</v>
      </c>
    </row>
    <row r="525" spans="2:10" x14ac:dyDescent="0.25">
      <c r="B525" s="1">
        <v>43970</v>
      </c>
      <c r="C525">
        <v>114764590</v>
      </c>
      <c r="D525">
        <f t="shared" si="16"/>
        <v>8879.0996090000008</v>
      </c>
      <c r="E525" s="2">
        <f t="shared" si="17"/>
        <v>114.76458999999983</v>
      </c>
      <c r="F525" s="2" t="e">
        <f t="shared" si="17"/>
        <v>#DIV/0!</v>
      </c>
      <c r="I525" s="1">
        <v>43878</v>
      </c>
      <c r="J525">
        <v>12045.799800000001</v>
      </c>
    </row>
    <row r="526" spans="2:10" x14ac:dyDescent="0.25">
      <c r="B526" s="1">
        <v>43971</v>
      </c>
      <c r="C526">
        <v>116966140</v>
      </c>
      <c r="D526">
        <f t="shared" si="16"/>
        <v>9066.5498050000006</v>
      </c>
      <c r="E526" s="2">
        <f t="shared" si="17"/>
        <v>116.96613999999983</v>
      </c>
      <c r="F526" s="2" t="e">
        <f t="shared" si="17"/>
        <v>#DIV/0!</v>
      </c>
      <c r="I526" s="1">
        <v>43879</v>
      </c>
      <c r="J526">
        <v>11992.5</v>
      </c>
    </row>
    <row r="527" spans="2:10" x14ac:dyDescent="0.25">
      <c r="B527" s="1">
        <v>43972</v>
      </c>
      <c r="C527">
        <v>117743578</v>
      </c>
      <c r="D527">
        <f t="shared" si="16"/>
        <v>9106.25</v>
      </c>
      <c r="E527" s="2">
        <f t="shared" si="17"/>
        <v>117.74357799999981</v>
      </c>
      <c r="F527" s="2" t="e">
        <f t="shared" si="17"/>
        <v>#DIV/0!</v>
      </c>
      <c r="I527" s="1">
        <v>43880</v>
      </c>
      <c r="J527">
        <v>12125.900390000001</v>
      </c>
    </row>
    <row r="528" spans="2:10" x14ac:dyDescent="0.25">
      <c r="B528" s="1">
        <v>43973</v>
      </c>
      <c r="C528">
        <v>117669497</v>
      </c>
      <c r="D528">
        <f t="shared" si="16"/>
        <v>9039.25</v>
      </c>
      <c r="E528" s="2">
        <f t="shared" si="17"/>
        <v>117.66949699999981</v>
      </c>
      <c r="F528" s="2" t="e">
        <f t="shared" si="17"/>
        <v>#DIV/0!</v>
      </c>
      <c r="I528" s="1">
        <v>43881</v>
      </c>
      <c r="J528">
        <v>12080.849609999999</v>
      </c>
    </row>
    <row r="529" spans="2:10" x14ac:dyDescent="0.25">
      <c r="B529" s="1">
        <v>43977</v>
      </c>
      <c r="C529">
        <v>117148837</v>
      </c>
      <c r="D529">
        <f t="shared" si="16"/>
        <v>9029.0498050000006</v>
      </c>
      <c r="E529" s="2">
        <f t="shared" si="17"/>
        <v>117.1488369999998</v>
      </c>
      <c r="F529" s="2" t="e">
        <f t="shared" si="17"/>
        <v>#DIV/0!</v>
      </c>
      <c r="I529" s="1">
        <v>43885</v>
      </c>
      <c r="J529">
        <v>11829.400390000001</v>
      </c>
    </row>
    <row r="530" spans="2:10" x14ac:dyDescent="0.25">
      <c r="B530" s="1">
        <v>43978</v>
      </c>
      <c r="C530">
        <v>118859526</v>
      </c>
      <c r="D530">
        <f t="shared" si="16"/>
        <v>9314.9501949999994</v>
      </c>
      <c r="E530" s="2">
        <f t="shared" si="17"/>
        <v>118.85952599999982</v>
      </c>
      <c r="F530" s="2" t="e">
        <f t="shared" si="17"/>
        <v>#DIV/0!</v>
      </c>
      <c r="I530" s="1">
        <v>43886</v>
      </c>
      <c r="J530">
        <v>11797.900390000001</v>
      </c>
    </row>
    <row r="531" spans="2:10" x14ac:dyDescent="0.25">
      <c r="B531" s="1">
        <v>43979</v>
      </c>
      <c r="C531">
        <v>119415142</v>
      </c>
      <c r="D531">
        <f t="shared" si="16"/>
        <v>9490.0996090000008</v>
      </c>
      <c r="E531" s="2">
        <f t="shared" si="17"/>
        <v>119.41514199999983</v>
      </c>
      <c r="F531" s="2" t="e">
        <f t="shared" si="17"/>
        <v>#DIV/0!</v>
      </c>
      <c r="I531" s="1">
        <v>43887</v>
      </c>
      <c r="J531">
        <v>11678.5</v>
      </c>
    </row>
    <row r="532" spans="2:10" x14ac:dyDescent="0.25">
      <c r="B532" s="1">
        <v>43980</v>
      </c>
      <c r="C532">
        <v>123253873</v>
      </c>
      <c r="D532">
        <f t="shared" si="16"/>
        <v>9580.2998050000006</v>
      </c>
      <c r="E532" s="2">
        <f t="shared" si="17"/>
        <v>123.25387299999983</v>
      </c>
      <c r="F532" s="2" t="e">
        <f t="shared" si="17"/>
        <v>#DIV/0!</v>
      </c>
      <c r="I532" s="1">
        <v>43888</v>
      </c>
      <c r="J532">
        <v>11633.299800000001</v>
      </c>
    </row>
    <row r="533" spans="2:10" x14ac:dyDescent="0.25">
      <c r="B533" s="1">
        <v>43983</v>
      </c>
      <c r="C533">
        <v>124589152</v>
      </c>
      <c r="D533">
        <f t="shared" si="16"/>
        <v>9826.1503909999992</v>
      </c>
      <c r="E533" s="2">
        <f t="shared" si="17"/>
        <v>124.58915199999984</v>
      </c>
      <c r="F533" s="2" t="e">
        <f t="shared" si="17"/>
        <v>#DIV/0!</v>
      </c>
      <c r="I533" s="1">
        <v>43889</v>
      </c>
      <c r="J533">
        <v>11201.75</v>
      </c>
    </row>
    <row r="534" spans="2:10" x14ac:dyDescent="0.25">
      <c r="B534" s="1">
        <v>43984</v>
      </c>
      <c r="C534">
        <v>124087359</v>
      </c>
      <c r="D534">
        <f t="shared" si="16"/>
        <v>9979.0996090000008</v>
      </c>
      <c r="E534" s="2">
        <f t="shared" si="17"/>
        <v>124.08735899999985</v>
      </c>
      <c r="F534" s="2" t="e">
        <f t="shared" si="17"/>
        <v>#DIV/0!</v>
      </c>
      <c r="I534" s="1">
        <v>43892</v>
      </c>
      <c r="J534">
        <v>11132.75</v>
      </c>
    </row>
    <row r="535" spans="2:10" x14ac:dyDescent="0.25">
      <c r="B535" s="1">
        <v>43985</v>
      </c>
      <c r="C535">
        <v>124129850</v>
      </c>
      <c r="D535">
        <f t="shared" si="16"/>
        <v>10061.549800000001</v>
      </c>
      <c r="E535" s="2">
        <f t="shared" si="17"/>
        <v>124.12984999999983</v>
      </c>
      <c r="F535" s="2" t="e">
        <f t="shared" si="17"/>
        <v>#DIV/0!</v>
      </c>
      <c r="I535" s="1">
        <v>43893</v>
      </c>
      <c r="J535">
        <v>11303.299800000001</v>
      </c>
    </row>
    <row r="536" spans="2:10" x14ac:dyDescent="0.25">
      <c r="B536" s="1">
        <v>43986</v>
      </c>
      <c r="C536">
        <v>126066791</v>
      </c>
      <c r="D536">
        <f t="shared" si="16"/>
        <v>10029.099609999999</v>
      </c>
      <c r="E536" s="2">
        <f t="shared" si="17"/>
        <v>126.06679099999984</v>
      </c>
      <c r="F536" s="2" t="e">
        <f t="shared" si="17"/>
        <v>#DIV/0!</v>
      </c>
      <c r="I536" s="1">
        <v>43894</v>
      </c>
      <c r="J536">
        <v>11251</v>
      </c>
    </row>
    <row r="537" spans="2:10" x14ac:dyDescent="0.25">
      <c r="B537" s="1">
        <v>43987</v>
      </c>
      <c r="C537">
        <v>126143323</v>
      </c>
      <c r="D537">
        <f t="shared" si="16"/>
        <v>10142.150390000001</v>
      </c>
      <c r="E537" s="2">
        <f t="shared" si="17"/>
        <v>126.14332299999982</v>
      </c>
      <c r="F537" s="2" t="e">
        <f t="shared" si="17"/>
        <v>#DIV/0!</v>
      </c>
      <c r="I537" s="1">
        <v>43895</v>
      </c>
      <c r="J537">
        <v>11269</v>
      </c>
    </row>
    <row r="538" spans="2:10" x14ac:dyDescent="0.25">
      <c r="B538" s="1">
        <v>43990</v>
      </c>
      <c r="C538">
        <v>126070336</v>
      </c>
      <c r="D538">
        <f t="shared" si="16"/>
        <v>10167.450199999999</v>
      </c>
      <c r="E538" s="2">
        <f t="shared" si="17"/>
        <v>126.07033599999983</v>
      </c>
      <c r="F538" s="2" t="e">
        <f t="shared" si="17"/>
        <v>#DIV/0!</v>
      </c>
      <c r="I538" s="1">
        <v>43896</v>
      </c>
      <c r="J538">
        <v>10989.450199999999</v>
      </c>
    </row>
    <row r="539" spans="2:10" x14ac:dyDescent="0.25">
      <c r="B539" s="1">
        <v>43991</v>
      </c>
      <c r="C539">
        <v>125675146</v>
      </c>
      <c r="D539">
        <f t="shared" si="16"/>
        <v>10046.650390000001</v>
      </c>
      <c r="E539" s="2">
        <f t="shared" si="17"/>
        <v>125.67514599999983</v>
      </c>
      <c r="F539" s="2" t="e">
        <f t="shared" si="17"/>
        <v>#DIV/0!</v>
      </c>
      <c r="I539" s="1">
        <v>43899</v>
      </c>
      <c r="J539">
        <v>10451.450199999999</v>
      </c>
    </row>
    <row r="540" spans="2:10" x14ac:dyDescent="0.25">
      <c r="B540" s="1">
        <v>43992</v>
      </c>
      <c r="C540">
        <v>125154231</v>
      </c>
      <c r="D540">
        <f t="shared" si="16"/>
        <v>10116.150390000001</v>
      </c>
      <c r="E540" s="2">
        <f t="shared" si="17"/>
        <v>125.15423099999983</v>
      </c>
      <c r="F540" s="2" t="e">
        <f t="shared" si="17"/>
        <v>#DIV/0!</v>
      </c>
      <c r="I540" s="1">
        <v>43901</v>
      </c>
      <c r="J540">
        <v>10458.400390000001</v>
      </c>
    </row>
    <row r="541" spans="2:10" x14ac:dyDescent="0.25">
      <c r="B541" s="1">
        <v>43993</v>
      </c>
      <c r="C541">
        <v>124044468</v>
      </c>
      <c r="D541">
        <f t="shared" si="16"/>
        <v>9902</v>
      </c>
      <c r="E541" s="2">
        <f t="shared" si="17"/>
        <v>124.04446799999982</v>
      </c>
      <c r="F541" s="2" t="e">
        <f t="shared" si="17"/>
        <v>#DIV/0!</v>
      </c>
      <c r="I541" s="1">
        <v>43902</v>
      </c>
      <c r="J541">
        <v>9590.1503909999992</v>
      </c>
    </row>
    <row r="542" spans="2:10" x14ac:dyDescent="0.25">
      <c r="B542" s="1">
        <v>43994</v>
      </c>
      <c r="C542">
        <v>123417202</v>
      </c>
      <c r="D542">
        <f t="shared" si="16"/>
        <v>9972.9003909999992</v>
      </c>
      <c r="E542" s="2">
        <f t="shared" si="17"/>
        <v>123.41720199999983</v>
      </c>
      <c r="F542" s="2" t="e">
        <f t="shared" si="17"/>
        <v>#DIV/0!</v>
      </c>
      <c r="I542" s="1">
        <v>43903</v>
      </c>
      <c r="J542">
        <v>9955.2001949999994</v>
      </c>
    </row>
    <row r="543" spans="2:10" x14ac:dyDescent="0.25">
      <c r="B543" s="1">
        <v>43997</v>
      </c>
      <c r="C543">
        <v>122846816</v>
      </c>
      <c r="D543">
        <f t="shared" si="16"/>
        <v>9813.7001949999994</v>
      </c>
      <c r="E543" s="2">
        <f t="shared" si="17"/>
        <v>122.84681599999983</v>
      </c>
      <c r="F543" s="2" t="e">
        <f t="shared" si="17"/>
        <v>#DIV/0!</v>
      </c>
      <c r="I543" s="1">
        <v>43906</v>
      </c>
      <c r="J543">
        <v>9197.4003909999992</v>
      </c>
    </row>
    <row r="544" spans="2:10" x14ac:dyDescent="0.25">
      <c r="B544" s="1">
        <v>43998</v>
      </c>
      <c r="C544">
        <v>122471603</v>
      </c>
      <c r="D544">
        <f t="shared" si="16"/>
        <v>9914</v>
      </c>
      <c r="E544" s="2">
        <f t="shared" si="17"/>
        <v>122.47160299999983</v>
      </c>
      <c r="F544" s="2" t="e">
        <f t="shared" si="17"/>
        <v>#DIV/0!</v>
      </c>
      <c r="I544" s="1">
        <v>43907</v>
      </c>
      <c r="J544">
        <v>8967.0498050000006</v>
      </c>
    </row>
    <row r="545" spans="2:10" x14ac:dyDescent="0.25">
      <c r="B545" s="1">
        <v>43999</v>
      </c>
      <c r="C545">
        <v>121961592</v>
      </c>
      <c r="D545">
        <f t="shared" si="16"/>
        <v>9881.1503909999992</v>
      </c>
      <c r="E545" s="2">
        <f t="shared" si="17"/>
        <v>121.96159199999984</v>
      </c>
      <c r="F545" s="2" t="e">
        <f t="shared" si="17"/>
        <v>#DIV/0!</v>
      </c>
      <c r="I545" s="1">
        <v>43908</v>
      </c>
      <c r="J545">
        <v>8468.7998050000006</v>
      </c>
    </row>
    <row r="546" spans="2:10" x14ac:dyDescent="0.25">
      <c r="B546" s="1">
        <v>44000</v>
      </c>
      <c r="C546">
        <v>123088583</v>
      </c>
      <c r="D546">
        <f t="shared" si="16"/>
        <v>10091.650390000001</v>
      </c>
      <c r="E546" s="2">
        <f t="shared" si="17"/>
        <v>123.08858299999984</v>
      </c>
      <c r="F546" s="2" t="e">
        <f t="shared" si="17"/>
        <v>#DIV/0!</v>
      </c>
      <c r="I546" s="1">
        <v>43909</v>
      </c>
      <c r="J546">
        <v>8263.4501949999994</v>
      </c>
    </row>
    <row r="547" spans="2:10" x14ac:dyDescent="0.25">
      <c r="B547" s="1">
        <v>44001</v>
      </c>
      <c r="C547">
        <v>123218478</v>
      </c>
      <c r="D547">
        <f t="shared" si="16"/>
        <v>10244.400390000001</v>
      </c>
      <c r="E547" s="2">
        <f t="shared" si="17"/>
        <v>123.21847799999983</v>
      </c>
      <c r="F547" s="2" t="e">
        <f t="shared" si="17"/>
        <v>#DIV/0!</v>
      </c>
      <c r="I547" s="1">
        <v>43910</v>
      </c>
      <c r="J547">
        <v>8745.4501949999994</v>
      </c>
    </row>
    <row r="548" spans="2:10" x14ac:dyDescent="0.25">
      <c r="B548" s="1">
        <v>44004</v>
      </c>
      <c r="C548">
        <v>125622611</v>
      </c>
      <c r="D548">
        <f t="shared" si="16"/>
        <v>10311.200199999999</v>
      </c>
      <c r="E548" s="2">
        <f t="shared" si="17"/>
        <v>125.62261099999982</v>
      </c>
      <c r="F548" s="2" t="e">
        <f t="shared" si="17"/>
        <v>#DIV/0!</v>
      </c>
      <c r="I548" s="1">
        <v>43913</v>
      </c>
      <c r="J548">
        <v>7610.25</v>
      </c>
    </row>
    <row r="549" spans="2:10" x14ac:dyDescent="0.25">
      <c r="B549" s="1">
        <v>44005</v>
      </c>
      <c r="C549">
        <v>127446257</v>
      </c>
      <c r="D549">
        <f t="shared" si="16"/>
        <v>10471</v>
      </c>
      <c r="E549" s="2">
        <f t="shared" si="17"/>
        <v>127.4462569999998</v>
      </c>
      <c r="F549" s="2" t="e">
        <f t="shared" si="17"/>
        <v>#DIV/0!</v>
      </c>
      <c r="I549" s="1">
        <v>43914</v>
      </c>
      <c r="J549">
        <v>7801.0498049999997</v>
      </c>
    </row>
    <row r="550" spans="2:10" x14ac:dyDescent="0.25">
      <c r="B550" s="1">
        <v>44006</v>
      </c>
      <c r="C550">
        <v>124863876</v>
      </c>
      <c r="D550">
        <f t="shared" si="16"/>
        <v>10305.299800000001</v>
      </c>
      <c r="E550" s="2">
        <f t="shared" si="17"/>
        <v>124.86387599999981</v>
      </c>
      <c r="F550" s="2" t="e">
        <f t="shared" si="17"/>
        <v>#DIV/0!</v>
      </c>
      <c r="I550" s="1">
        <v>43915</v>
      </c>
      <c r="J550">
        <v>8317.8496090000008</v>
      </c>
    </row>
    <row r="551" spans="2:10" x14ac:dyDescent="0.25">
      <c r="B551" s="1">
        <v>44007</v>
      </c>
      <c r="C551">
        <v>124439917</v>
      </c>
      <c r="D551">
        <f t="shared" si="16"/>
        <v>10288.900390000001</v>
      </c>
      <c r="E551" s="2">
        <f t="shared" si="17"/>
        <v>124.4399169999998</v>
      </c>
      <c r="F551" s="2" t="e">
        <f t="shared" si="17"/>
        <v>#DIV/0!</v>
      </c>
      <c r="I551" s="1">
        <v>43916</v>
      </c>
      <c r="J551">
        <v>8641.4501949999994</v>
      </c>
    </row>
    <row r="552" spans="2:10" x14ac:dyDescent="0.25">
      <c r="B552" s="1">
        <v>44008</v>
      </c>
      <c r="C552">
        <v>126067524</v>
      </c>
      <c r="D552">
        <f t="shared" si="16"/>
        <v>10383</v>
      </c>
      <c r="E552" s="2">
        <f t="shared" si="17"/>
        <v>126.06752399999978</v>
      </c>
      <c r="F552" s="2" t="e">
        <f t="shared" si="17"/>
        <v>#DIV/0!</v>
      </c>
      <c r="I552" s="1">
        <v>43917</v>
      </c>
      <c r="J552">
        <v>8660.25</v>
      </c>
    </row>
    <row r="553" spans="2:10" x14ac:dyDescent="0.25">
      <c r="B553" s="1">
        <v>44011</v>
      </c>
      <c r="C553">
        <v>124834798</v>
      </c>
      <c r="D553">
        <f t="shared" si="16"/>
        <v>10312.400390000001</v>
      </c>
      <c r="E553" s="2">
        <f t="shared" si="17"/>
        <v>124.83479799999978</v>
      </c>
      <c r="F553" s="2" t="e">
        <f t="shared" si="17"/>
        <v>#DIV/0!</v>
      </c>
      <c r="I553" s="1">
        <v>43920</v>
      </c>
      <c r="J553">
        <v>8281.0996090000008</v>
      </c>
    </row>
    <row r="554" spans="2:10" x14ac:dyDescent="0.25">
      <c r="B554" s="1">
        <v>44012</v>
      </c>
      <c r="C554">
        <v>124137335</v>
      </c>
      <c r="D554">
        <f t="shared" si="16"/>
        <v>10302.099609999999</v>
      </c>
      <c r="E554" s="2">
        <f t="shared" si="17"/>
        <v>124.13733499999978</v>
      </c>
      <c r="F554" s="2" t="e">
        <f t="shared" si="17"/>
        <v>#DIV/0!</v>
      </c>
      <c r="I554" s="1">
        <v>43921</v>
      </c>
      <c r="J554">
        <v>8597.75</v>
      </c>
    </row>
    <row r="555" spans="2:10" x14ac:dyDescent="0.25">
      <c r="B555" s="1">
        <v>44013</v>
      </c>
      <c r="C555">
        <v>123233997</v>
      </c>
      <c r="D555">
        <f t="shared" si="16"/>
        <v>10430.049800000001</v>
      </c>
      <c r="E555" s="2">
        <f t="shared" si="17"/>
        <v>123.23399699999977</v>
      </c>
      <c r="F555" s="2" t="e">
        <f t="shared" si="17"/>
        <v>#DIV/0!</v>
      </c>
      <c r="I555" s="1">
        <v>43922</v>
      </c>
      <c r="J555">
        <v>8253.7998050000006</v>
      </c>
    </row>
    <row r="556" spans="2:10" x14ac:dyDescent="0.25">
      <c r="B556" s="1">
        <v>44014</v>
      </c>
      <c r="C556">
        <v>124831270</v>
      </c>
      <c r="D556">
        <f t="shared" si="16"/>
        <v>10551.700199999999</v>
      </c>
      <c r="E556" s="2">
        <f t="shared" si="17"/>
        <v>124.83126999999976</v>
      </c>
      <c r="F556" s="2" t="e">
        <f t="shared" si="17"/>
        <v>#DIV/0!</v>
      </c>
      <c r="I556" s="1">
        <v>43924</v>
      </c>
      <c r="J556">
        <v>8083.7998049999997</v>
      </c>
    </row>
    <row r="557" spans="2:10" x14ac:dyDescent="0.25">
      <c r="B557" s="1">
        <v>44015</v>
      </c>
      <c r="C557">
        <v>125627432</v>
      </c>
      <c r="D557">
        <f t="shared" si="16"/>
        <v>10607.349609999999</v>
      </c>
      <c r="E557" s="2">
        <f t="shared" si="17"/>
        <v>125.62743199999976</v>
      </c>
      <c r="F557" s="2" t="e">
        <f t="shared" si="17"/>
        <v>#DIV/0!</v>
      </c>
      <c r="I557" s="1">
        <v>43928</v>
      </c>
      <c r="J557">
        <v>8792.2001949999994</v>
      </c>
    </row>
    <row r="558" spans="2:10" x14ac:dyDescent="0.25">
      <c r="B558" s="1">
        <v>44018</v>
      </c>
      <c r="C558">
        <v>125469399</v>
      </c>
      <c r="D558">
        <f t="shared" si="16"/>
        <v>10763.650390000001</v>
      </c>
      <c r="E558" s="2">
        <f t="shared" si="17"/>
        <v>125.46939899999975</v>
      </c>
      <c r="F558" s="2" t="e">
        <f t="shared" si="17"/>
        <v>#DIV/0!</v>
      </c>
      <c r="I558" s="1">
        <v>43929</v>
      </c>
      <c r="J558">
        <v>8748.75</v>
      </c>
    </row>
    <row r="559" spans="2:10" x14ac:dyDescent="0.25">
      <c r="B559" s="1">
        <v>44019</v>
      </c>
      <c r="C559">
        <v>125158982</v>
      </c>
      <c r="D559">
        <f t="shared" si="16"/>
        <v>10799.650390000001</v>
      </c>
      <c r="E559" s="2">
        <f t="shared" si="17"/>
        <v>125.15898199999975</v>
      </c>
      <c r="F559" s="2" t="e">
        <f t="shared" si="17"/>
        <v>#DIV/0!</v>
      </c>
      <c r="I559" s="1">
        <v>43930</v>
      </c>
      <c r="J559">
        <v>9111.9003909999992</v>
      </c>
    </row>
    <row r="560" spans="2:10" x14ac:dyDescent="0.25">
      <c r="B560" s="1">
        <v>44020</v>
      </c>
      <c r="C560">
        <v>124151716</v>
      </c>
      <c r="D560">
        <f t="shared" si="16"/>
        <v>10705.75</v>
      </c>
      <c r="E560" s="2">
        <f t="shared" si="17"/>
        <v>124.15171599999975</v>
      </c>
      <c r="F560" s="2" t="e">
        <f t="shared" si="17"/>
        <v>#DIV/0!</v>
      </c>
      <c r="I560" s="1">
        <v>43934</v>
      </c>
      <c r="J560">
        <v>8993.8496090000008</v>
      </c>
    </row>
    <row r="561" spans="2:10" x14ac:dyDescent="0.25">
      <c r="B561" s="1">
        <v>44021</v>
      </c>
      <c r="C561">
        <v>124580728</v>
      </c>
      <c r="D561">
        <f t="shared" si="16"/>
        <v>10813.450199999999</v>
      </c>
      <c r="E561" s="2">
        <f t="shared" si="17"/>
        <v>124.58072799999975</v>
      </c>
      <c r="F561" s="2" t="e">
        <f t="shared" si="17"/>
        <v>#DIV/0!</v>
      </c>
      <c r="I561" s="1">
        <v>43936</v>
      </c>
      <c r="J561">
        <v>8925.2998050000006</v>
      </c>
    </row>
    <row r="562" spans="2:10" x14ac:dyDescent="0.25">
      <c r="B562" s="1">
        <v>44022</v>
      </c>
      <c r="C562">
        <v>124972636</v>
      </c>
      <c r="D562">
        <f t="shared" si="16"/>
        <v>10768.049800000001</v>
      </c>
      <c r="E562" s="2">
        <f t="shared" si="17"/>
        <v>124.97263599999975</v>
      </c>
      <c r="F562" s="2" t="e">
        <f t="shared" si="17"/>
        <v>#DIV/0!</v>
      </c>
      <c r="I562" s="1">
        <v>43937</v>
      </c>
      <c r="J562">
        <v>8992.7998050000006</v>
      </c>
    </row>
    <row r="563" spans="2:10" x14ac:dyDescent="0.25">
      <c r="B563" s="1">
        <v>44025</v>
      </c>
      <c r="C563">
        <v>125777099</v>
      </c>
      <c r="D563">
        <f t="shared" si="16"/>
        <v>10802.700199999999</v>
      </c>
      <c r="E563" s="2">
        <f t="shared" si="17"/>
        <v>125.77709899999975</v>
      </c>
      <c r="F563" s="2" t="e">
        <f t="shared" si="17"/>
        <v>#DIV/0!</v>
      </c>
      <c r="I563" s="1">
        <v>43938</v>
      </c>
      <c r="J563">
        <v>9266.75</v>
      </c>
    </row>
    <row r="564" spans="2:10" x14ac:dyDescent="0.25">
      <c r="B564" s="1">
        <v>44026</v>
      </c>
      <c r="C564">
        <v>124558373</v>
      </c>
      <c r="D564">
        <f t="shared" si="16"/>
        <v>10607.349609999999</v>
      </c>
      <c r="E564" s="2">
        <f t="shared" si="17"/>
        <v>124.55837299999975</v>
      </c>
      <c r="F564" s="2" t="e">
        <f t="shared" si="17"/>
        <v>#DIV/0!</v>
      </c>
      <c r="I564" s="1">
        <v>43941</v>
      </c>
      <c r="J564">
        <v>9261.8496090000008</v>
      </c>
    </row>
    <row r="565" spans="2:10" x14ac:dyDescent="0.25">
      <c r="B565" s="1">
        <v>44027</v>
      </c>
      <c r="C565">
        <v>128049436</v>
      </c>
      <c r="D565">
        <f t="shared" si="16"/>
        <v>10618.200199999999</v>
      </c>
      <c r="E565" s="2">
        <f t="shared" si="17"/>
        <v>128.04943599999973</v>
      </c>
      <c r="F565" s="2" t="e">
        <f t="shared" si="17"/>
        <v>#DIV/0!</v>
      </c>
      <c r="I565" s="1">
        <v>43942</v>
      </c>
      <c r="J565">
        <v>8981.4501949999994</v>
      </c>
    </row>
    <row r="566" spans="2:10" x14ac:dyDescent="0.25">
      <c r="B566" s="1">
        <v>44028</v>
      </c>
      <c r="C566">
        <v>129658855</v>
      </c>
      <c r="D566">
        <f t="shared" si="16"/>
        <v>10739.950199999999</v>
      </c>
      <c r="E566" s="2">
        <f t="shared" si="17"/>
        <v>129.65885499999973</v>
      </c>
      <c r="F566" s="2" t="e">
        <f t="shared" si="17"/>
        <v>#DIV/0!</v>
      </c>
      <c r="I566" s="1">
        <v>43943</v>
      </c>
      <c r="J566">
        <v>9187.2998050000006</v>
      </c>
    </row>
    <row r="567" spans="2:10" x14ac:dyDescent="0.25">
      <c r="B567" s="1">
        <v>44029</v>
      </c>
      <c r="C567">
        <v>130380406</v>
      </c>
      <c r="D567">
        <f t="shared" si="16"/>
        <v>10901.700199999999</v>
      </c>
      <c r="E567" s="2">
        <f t="shared" si="17"/>
        <v>130.38040599999974</v>
      </c>
      <c r="F567" s="2" t="e">
        <f t="shared" si="17"/>
        <v>#DIV/0!</v>
      </c>
      <c r="I567" s="1">
        <v>43944</v>
      </c>
      <c r="J567">
        <v>9313.9003909999992</v>
      </c>
    </row>
    <row r="568" spans="2:10" x14ac:dyDescent="0.25">
      <c r="B568" s="1">
        <v>44032</v>
      </c>
      <c r="C568">
        <v>131498065</v>
      </c>
      <c r="D568">
        <f t="shared" si="16"/>
        <v>11022.200199999999</v>
      </c>
      <c r="E568" s="2">
        <f t="shared" si="17"/>
        <v>131.49806499999974</v>
      </c>
      <c r="F568" s="2" t="e">
        <f t="shared" si="17"/>
        <v>#DIV/0!</v>
      </c>
      <c r="I568" s="1">
        <v>43945</v>
      </c>
      <c r="J568">
        <v>9154.4003909999992</v>
      </c>
    </row>
    <row r="569" spans="2:10" x14ac:dyDescent="0.25">
      <c r="B569" s="1">
        <v>44033</v>
      </c>
      <c r="C569">
        <v>131833066</v>
      </c>
      <c r="D569">
        <f t="shared" si="16"/>
        <v>11162.25</v>
      </c>
      <c r="E569" s="2">
        <f t="shared" si="17"/>
        <v>131.83306599999975</v>
      </c>
      <c r="F569" s="2" t="e">
        <f t="shared" si="17"/>
        <v>#DIV/0!</v>
      </c>
      <c r="I569" s="1">
        <v>43948</v>
      </c>
      <c r="J569">
        <v>9282.2998050000006</v>
      </c>
    </row>
    <row r="570" spans="2:10" x14ac:dyDescent="0.25">
      <c r="B570" s="1">
        <v>44034</v>
      </c>
      <c r="C570">
        <v>131564905</v>
      </c>
      <c r="D570">
        <f t="shared" si="16"/>
        <v>11132.599609999999</v>
      </c>
      <c r="E570" s="2">
        <f t="shared" si="17"/>
        <v>131.56490499999975</v>
      </c>
      <c r="F570" s="2" t="e">
        <f t="shared" si="17"/>
        <v>#DIV/0!</v>
      </c>
      <c r="I570" s="1">
        <v>43949</v>
      </c>
      <c r="J570">
        <v>9380.9003909999992</v>
      </c>
    </row>
    <row r="571" spans="2:10" x14ac:dyDescent="0.25">
      <c r="B571" s="1">
        <v>44035</v>
      </c>
      <c r="C571">
        <v>133166653</v>
      </c>
      <c r="D571">
        <f t="shared" si="16"/>
        <v>11215.450199999999</v>
      </c>
      <c r="E571" s="2">
        <f t="shared" si="17"/>
        <v>133.16665299999977</v>
      </c>
      <c r="F571" s="2" t="e">
        <f t="shared" si="17"/>
        <v>#DIV/0!</v>
      </c>
      <c r="I571" s="1">
        <v>43950</v>
      </c>
      <c r="J571">
        <v>9553.3496090000008</v>
      </c>
    </row>
    <row r="572" spans="2:10" x14ac:dyDescent="0.25">
      <c r="B572" s="1">
        <v>44036</v>
      </c>
      <c r="C572">
        <v>132980801</v>
      </c>
      <c r="D572">
        <f t="shared" si="16"/>
        <v>11194.150390000001</v>
      </c>
      <c r="E572" s="2">
        <f t="shared" si="17"/>
        <v>132.98080099999976</v>
      </c>
      <c r="F572" s="2" t="e">
        <f t="shared" si="17"/>
        <v>#DIV/0!</v>
      </c>
      <c r="I572" s="1">
        <v>43951</v>
      </c>
      <c r="J572">
        <v>9859.9003909999992</v>
      </c>
    </row>
    <row r="573" spans="2:10" x14ac:dyDescent="0.25">
      <c r="B573" s="1">
        <v>44039</v>
      </c>
      <c r="C573">
        <v>133302383</v>
      </c>
      <c r="D573">
        <f t="shared" si="16"/>
        <v>11131.799800000001</v>
      </c>
      <c r="E573" s="2">
        <f t="shared" si="17"/>
        <v>133.30238299999976</v>
      </c>
      <c r="F573" s="2" t="e">
        <f t="shared" si="17"/>
        <v>#DIV/0!</v>
      </c>
      <c r="I573" s="1">
        <v>43955</v>
      </c>
      <c r="J573">
        <v>9293.5</v>
      </c>
    </row>
    <row r="574" spans="2:10" x14ac:dyDescent="0.25">
      <c r="B574" s="1">
        <v>44040</v>
      </c>
      <c r="C574">
        <v>135204707</v>
      </c>
      <c r="D574">
        <f t="shared" si="16"/>
        <v>11300.549800000001</v>
      </c>
      <c r="E574" s="2">
        <f t="shared" si="17"/>
        <v>135.20470699999976</v>
      </c>
      <c r="F574" s="2" t="e">
        <f t="shared" si="17"/>
        <v>#DIV/0!</v>
      </c>
      <c r="I574" s="1">
        <v>43956</v>
      </c>
      <c r="J574">
        <v>9205.5996090000008</v>
      </c>
    </row>
    <row r="575" spans="2:10" x14ac:dyDescent="0.25">
      <c r="B575" s="1">
        <v>44041</v>
      </c>
      <c r="C575">
        <v>136011027</v>
      </c>
      <c r="D575">
        <f t="shared" si="16"/>
        <v>11202.849609999999</v>
      </c>
      <c r="E575" s="2">
        <f t="shared" si="17"/>
        <v>136.01102699999976</v>
      </c>
      <c r="F575" s="2" t="e">
        <f t="shared" si="17"/>
        <v>#DIV/0!</v>
      </c>
      <c r="I575" s="1">
        <v>43957</v>
      </c>
      <c r="J575">
        <v>9270.9003909999992</v>
      </c>
    </row>
    <row r="576" spans="2:10" x14ac:dyDescent="0.25">
      <c r="B576" s="1">
        <v>44042</v>
      </c>
      <c r="C576">
        <v>137167899</v>
      </c>
      <c r="D576">
        <f t="shared" si="16"/>
        <v>11102.150390000001</v>
      </c>
      <c r="E576" s="2">
        <f t="shared" si="17"/>
        <v>137.16789899999975</v>
      </c>
      <c r="F576" s="2" t="e">
        <f t="shared" si="17"/>
        <v>#DIV/0!</v>
      </c>
      <c r="I576" s="1">
        <v>43958</v>
      </c>
      <c r="J576">
        <v>9199.0498050000006</v>
      </c>
    </row>
    <row r="577" spans="2:10" x14ac:dyDescent="0.25">
      <c r="B577" s="1">
        <v>44043</v>
      </c>
      <c r="C577">
        <v>138297135</v>
      </c>
      <c r="D577">
        <f t="shared" si="16"/>
        <v>11073.450199999999</v>
      </c>
      <c r="E577" s="2">
        <f t="shared" si="17"/>
        <v>138.29713499999974</v>
      </c>
      <c r="F577" s="2" t="e">
        <f t="shared" si="17"/>
        <v>#DIV/0!</v>
      </c>
      <c r="I577" s="1">
        <v>43959</v>
      </c>
      <c r="J577">
        <v>9251.5</v>
      </c>
    </row>
    <row r="578" spans="2:10" x14ac:dyDescent="0.25">
      <c r="B578" s="1">
        <v>44046</v>
      </c>
      <c r="C578">
        <v>137611117</v>
      </c>
      <c r="D578">
        <f t="shared" si="16"/>
        <v>10891.599609999999</v>
      </c>
      <c r="E578" s="2">
        <f t="shared" si="17"/>
        <v>137.61111699999975</v>
      </c>
      <c r="F578" s="2" t="e">
        <f t="shared" si="17"/>
        <v>#DIV/0!</v>
      </c>
      <c r="I578" s="1">
        <v>43962</v>
      </c>
      <c r="J578">
        <v>9239.2001949999994</v>
      </c>
    </row>
    <row r="579" spans="2:10" x14ac:dyDescent="0.25">
      <c r="B579" s="1">
        <v>44047</v>
      </c>
      <c r="C579">
        <v>138251626</v>
      </c>
      <c r="D579">
        <f t="shared" si="16"/>
        <v>11095.25</v>
      </c>
      <c r="E579" s="2">
        <f t="shared" si="17"/>
        <v>138.25162599999976</v>
      </c>
      <c r="F579" s="2" t="e">
        <f t="shared" si="17"/>
        <v>#DIV/0!</v>
      </c>
      <c r="I579" s="1">
        <v>43963</v>
      </c>
      <c r="J579">
        <v>9196.5498050000006</v>
      </c>
    </row>
    <row r="580" spans="2:10" x14ac:dyDescent="0.25">
      <c r="B580" s="1">
        <v>44048</v>
      </c>
      <c r="C580">
        <v>138006122</v>
      </c>
      <c r="D580">
        <f t="shared" ref="D580:D643" si="18">VLOOKUP(B580, $I$3:$J$1354,2,0)</f>
        <v>11101.650390000001</v>
      </c>
      <c r="E580" s="2">
        <f t="shared" si="17"/>
        <v>138.00612199999978</v>
      </c>
      <c r="F580" s="2" t="e">
        <f t="shared" si="17"/>
        <v>#DIV/0!</v>
      </c>
      <c r="I580" s="1">
        <v>43964</v>
      </c>
      <c r="J580">
        <v>9383.5498050000006</v>
      </c>
    </row>
    <row r="581" spans="2:10" x14ac:dyDescent="0.25">
      <c r="B581" s="1">
        <v>44049</v>
      </c>
      <c r="C581">
        <v>139329414</v>
      </c>
      <c r="D581">
        <f t="shared" si="18"/>
        <v>11200.150390000001</v>
      </c>
      <c r="E581" s="2">
        <f t="shared" ref="E581:F644" si="19">+C581/C580*E580</f>
        <v>139.32941399999976</v>
      </c>
      <c r="F581" s="2" t="e">
        <f t="shared" si="19"/>
        <v>#DIV/0!</v>
      </c>
      <c r="I581" s="1">
        <v>43965</v>
      </c>
      <c r="J581">
        <v>9142.75</v>
      </c>
    </row>
    <row r="582" spans="2:10" x14ac:dyDescent="0.25">
      <c r="B582" s="1">
        <v>44050</v>
      </c>
      <c r="C582">
        <v>139134334</v>
      </c>
      <c r="D582">
        <f t="shared" si="18"/>
        <v>11214.049800000001</v>
      </c>
      <c r="E582" s="2">
        <f t="shared" si="19"/>
        <v>139.13433399999974</v>
      </c>
      <c r="F582" s="2" t="e">
        <f t="shared" si="19"/>
        <v>#DIV/0!</v>
      </c>
      <c r="I582" s="1">
        <v>43966</v>
      </c>
      <c r="J582">
        <v>9136.8496090000008</v>
      </c>
    </row>
    <row r="583" spans="2:10" x14ac:dyDescent="0.25">
      <c r="B583" s="1">
        <v>44053</v>
      </c>
      <c r="C583">
        <v>142802993</v>
      </c>
      <c r="D583">
        <f t="shared" si="18"/>
        <v>11270.150390000001</v>
      </c>
      <c r="E583" s="2">
        <f t="shared" si="19"/>
        <v>142.80299299999973</v>
      </c>
      <c r="F583" s="2" t="e">
        <f t="shared" si="19"/>
        <v>#DIV/0!</v>
      </c>
      <c r="I583" s="1">
        <v>43969</v>
      </c>
      <c r="J583">
        <v>8823.25</v>
      </c>
    </row>
    <row r="584" spans="2:10" x14ac:dyDescent="0.25">
      <c r="B584" s="1">
        <v>44054</v>
      </c>
      <c r="C584">
        <v>142109461</v>
      </c>
      <c r="D584">
        <f t="shared" si="18"/>
        <v>11322.5</v>
      </c>
      <c r="E584" s="2">
        <f t="shared" si="19"/>
        <v>142.10946099999973</v>
      </c>
      <c r="F584" s="2" t="e">
        <f t="shared" si="19"/>
        <v>#DIV/0!</v>
      </c>
      <c r="I584" s="1">
        <v>43970</v>
      </c>
      <c r="J584">
        <v>8879.0996090000008</v>
      </c>
    </row>
    <row r="585" spans="2:10" x14ac:dyDescent="0.25">
      <c r="B585" s="1">
        <v>44055</v>
      </c>
      <c r="C585">
        <v>141868869</v>
      </c>
      <c r="D585">
        <f t="shared" si="18"/>
        <v>11308.400390000001</v>
      </c>
      <c r="E585" s="2">
        <f t="shared" si="19"/>
        <v>141.86886899999973</v>
      </c>
      <c r="F585" s="2" t="e">
        <f t="shared" si="19"/>
        <v>#DIV/0!</v>
      </c>
      <c r="I585" s="1">
        <v>43971</v>
      </c>
      <c r="J585">
        <v>9066.5498050000006</v>
      </c>
    </row>
    <row r="586" spans="2:10" x14ac:dyDescent="0.25">
      <c r="B586" s="1">
        <v>44056</v>
      </c>
      <c r="C586">
        <v>142014400</v>
      </c>
      <c r="D586">
        <f t="shared" si="18"/>
        <v>11300.450199999999</v>
      </c>
      <c r="E586" s="2">
        <f t="shared" si="19"/>
        <v>142.01439999999974</v>
      </c>
      <c r="F586" s="2" t="e">
        <f t="shared" si="19"/>
        <v>#DIV/0!</v>
      </c>
      <c r="I586" s="1">
        <v>43972</v>
      </c>
      <c r="J586">
        <v>9106.25</v>
      </c>
    </row>
    <row r="587" spans="2:10" x14ac:dyDescent="0.25">
      <c r="B587" s="1">
        <v>44057</v>
      </c>
      <c r="C587">
        <v>141466471</v>
      </c>
      <c r="D587">
        <f t="shared" si="18"/>
        <v>11178.400390000001</v>
      </c>
      <c r="E587" s="2">
        <f t="shared" si="19"/>
        <v>141.46647099999973</v>
      </c>
      <c r="F587" s="2" t="e">
        <f t="shared" si="19"/>
        <v>#DIV/0!</v>
      </c>
      <c r="I587" s="1">
        <v>43973</v>
      </c>
      <c r="J587">
        <v>9039.25</v>
      </c>
    </row>
    <row r="588" spans="2:10" x14ac:dyDescent="0.25">
      <c r="B588" s="1">
        <v>44060</v>
      </c>
      <c r="C588">
        <v>143472763</v>
      </c>
      <c r="D588">
        <f t="shared" si="18"/>
        <v>11247.099609999999</v>
      </c>
      <c r="E588" s="2">
        <f t="shared" si="19"/>
        <v>143.47276299999973</v>
      </c>
      <c r="F588" s="2" t="e">
        <f t="shared" si="19"/>
        <v>#DIV/0!</v>
      </c>
      <c r="I588" s="1">
        <v>43977</v>
      </c>
      <c r="J588">
        <v>9029.0498050000006</v>
      </c>
    </row>
    <row r="589" spans="2:10" x14ac:dyDescent="0.25">
      <c r="B589" s="1">
        <v>44061</v>
      </c>
      <c r="C589">
        <v>143468030</v>
      </c>
      <c r="D589">
        <f t="shared" si="18"/>
        <v>11385.349609999999</v>
      </c>
      <c r="E589" s="2">
        <f t="shared" si="19"/>
        <v>143.46802999999974</v>
      </c>
      <c r="F589" s="2" t="e">
        <f t="shared" si="19"/>
        <v>#DIV/0!</v>
      </c>
      <c r="I589" s="1">
        <v>43978</v>
      </c>
      <c r="J589">
        <v>9314.9501949999994</v>
      </c>
    </row>
    <row r="590" spans="2:10" x14ac:dyDescent="0.25">
      <c r="B590" s="1">
        <v>44062</v>
      </c>
      <c r="C590">
        <v>142403873</v>
      </c>
      <c r="D590">
        <f t="shared" si="18"/>
        <v>11408.400390000001</v>
      </c>
      <c r="E590" s="2">
        <f t="shared" si="19"/>
        <v>142.40387299999975</v>
      </c>
      <c r="F590" s="2" t="e">
        <f t="shared" si="19"/>
        <v>#DIV/0!</v>
      </c>
      <c r="I590" s="1">
        <v>43979</v>
      </c>
      <c r="J590">
        <v>9490.0996090000008</v>
      </c>
    </row>
    <row r="591" spans="2:10" x14ac:dyDescent="0.25">
      <c r="B591" s="1">
        <v>44063</v>
      </c>
      <c r="C591">
        <v>142612500</v>
      </c>
      <c r="D591">
        <f t="shared" si="18"/>
        <v>11312.200199999999</v>
      </c>
      <c r="E591" s="2">
        <f t="shared" si="19"/>
        <v>142.61249999999973</v>
      </c>
      <c r="F591" s="2" t="e">
        <f t="shared" si="19"/>
        <v>#DIV/0!</v>
      </c>
      <c r="I591" s="1">
        <v>43980</v>
      </c>
      <c r="J591">
        <v>9580.2998050000006</v>
      </c>
    </row>
    <row r="592" spans="2:10" x14ac:dyDescent="0.25">
      <c r="B592" s="1">
        <v>44064</v>
      </c>
      <c r="C592">
        <v>143641321</v>
      </c>
      <c r="D592">
        <f t="shared" si="18"/>
        <v>11371.599609999999</v>
      </c>
      <c r="E592" s="2">
        <f t="shared" si="19"/>
        <v>143.64132099999972</v>
      </c>
      <c r="F592" s="2" t="e">
        <f t="shared" si="19"/>
        <v>#DIV/0!</v>
      </c>
      <c r="I592" s="1">
        <v>43983</v>
      </c>
      <c r="J592">
        <v>9826.1503909999992</v>
      </c>
    </row>
    <row r="593" spans="2:10" x14ac:dyDescent="0.25">
      <c r="B593" s="1">
        <v>44067</v>
      </c>
      <c r="C593">
        <v>142930934</v>
      </c>
      <c r="D593">
        <f t="shared" si="18"/>
        <v>11466.450199999999</v>
      </c>
      <c r="E593" s="2">
        <f t="shared" si="19"/>
        <v>142.93093399999972</v>
      </c>
      <c r="F593" s="2" t="e">
        <f t="shared" si="19"/>
        <v>#DIV/0!</v>
      </c>
      <c r="I593" s="1">
        <v>43984</v>
      </c>
      <c r="J593">
        <v>9979.0996090000008</v>
      </c>
    </row>
    <row r="594" spans="2:10" x14ac:dyDescent="0.25">
      <c r="B594" s="1">
        <v>44068</v>
      </c>
      <c r="C594">
        <v>142178078</v>
      </c>
      <c r="D594">
        <f t="shared" si="18"/>
        <v>11472.25</v>
      </c>
      <c r="E594" s="2">
        <f t="shared" si="19"/>
        <v>142.17807799999972</v>
      </c>
      <c r="F594" s="2" t="e">
        <f t="shared" si="19"/>
        <v>#DIV/0!</v>
      </c>
      <c r="I594" s="1">
        <v>43985</v>
      </c>
      <c r="J594">
        <v>10061.549800000001</v>
      </c>
    </row>
    <row r="595" spans="2:10" x14ac:dyDescent="0.25">
      <c r="B595" s="1">
        <v>44069</v>
      </c>
      <c r="C595">
        <v>142851752</v>
      </c>
      <c r="D595">
        <f t="shared" si="18"/>
        <v>11549.599609999999</v>
      </c>
      <c r="E595" s="2">
        <f t="shared" si="19"/>
        <v>142.85175199999969</v>
      </c>
      <c r="F595" s="2" t="e">
        <f t="shared" si="19"/>
        <v>#DIV/0!</v>
      </c>
      <c r="I595" s="1">
        <v>43986</v>
      </c>
      <c r="J595">
        <v>10029.099609999999</v>
      </c>
    </row>
    <row r="596" spans="2:10" x14ac:dyDescent="0.25">
      <c r="B596" s="1">
        <v>44070</v>
      </c>
      <c r="C596">
        <v>142993903</v>
      </c>
      <c r="D596">
        <f t="shared" si="18"/>
        <v>11559.25</v>
      </c>
      <c r="E596" s="2">
        <f t="shared" si="19"/>
        <v>142.99390299999968</v>
      </c>
      <c r="F596" s="2" t="e">
        <f t="shared" si="19"/>
        <v>#DIV/0!</v>
      </c>
      <c r="I596" s="1">
        <v>43987</v>
      </c>
      <c r="J596">
        <v>10142.150390000001</v>
      </c>
    </row>
    <row r="597" spans="2:10" x14ac:dyDescent="0.25">
      <c r="B597" s="1">
        <v>44071</v>
      </c>
      <c r="C597">
        <v>142004491</v>
      </c>
      <c r="D597">
        <f t="shared" si="18"/>
        <v>11647.599609999999</v>
      </c>
      <c r="E597" s="2">
        <f t="shared" si="19"/>
        <v>142.00449099999969</v>
      </c>
      <c r="F597" s="2" t="e">
        <f t="shared" si="19"/>
        <v>#DIV/0!</v>
      </c>
      <c r="I597" s="1">
        <v>43990</v>
      </c>
      <c r="J597">
        <v>10167.450199999999</v>
      </c>
    </row>
    <row r="598" spans="2:10" x14ac:dyDescent="0.25">
      <c r="B598" s="1">
        <v>44074</v>
      </c>
      <c r="C598">
        <v>138870302</v>
      </c>
      <c r="D598">
        <f t="shared" si="18"/>
        <v>11387.5</v>
      </c>
      <c r="E598" s="2">
        <f t="shared" si="19"/>
        <v>138.8703019999997</v>
      </c>
      <c r="F598" s="2" t="e">
        <f t="shared" si="19"/>
        <v>#DIV/0!</v>
      </c>
      <c r="I598" s="1">
        <v>43991</v>
      </c>
      <c r="J598">
        <v>10046.650390000001</v>
      </c>
    </row>
    <row r="599" spans="2:10" x14ac:dyDescent="0.25">
      <c r="B599" s="1">
        <v>44075</v>
      </c>
      <c r="C599">
        <v>140272876</v>
      </c>
      <c r="D599">
        <f t="shared" si="18"/>
        <v>11470.25</v>
      </c>
      <c r="E599" s="2">
        <f t="shared" si="19"/>
        <v>140.27287599999968</v>
      </c>
      <c r="F599" s="2" t="e">
        <f t="shared" si="19"/>
        <v>#DIV/0!</v>
      </c>
      <c r="I599" s="1">
        <v>43992</v>
      </c>
      <c r="J599">
        <v>10116.150390000001</v>
      </c>
    </row>
    <row r="600" spans="2:10" x14ac:dyDescent="0.25">
      <c r="B600" s="1">
        <v>44076</v>
      </c>
      <c r="C600">
        <v>141351998</v>
      </c>
      <c r="D600">
        <f t="shared" si="18"/>
        <v>11535</v>
      </c>
      <c r="E600" s="2">
        <f t="shared" si="19"/>
        <v>141.3519979999997</v>
      </c>
      <c r="F600" s="2" t="e">
        <f t="shared" si="19"/>
        <v>#DIV/0!</v>
      </c>
      <c r="I600" s="1">
        <v>43993</v>
      </c>
      <c r="J600">
        <v>9902</v>
      </c>
    </row>
    <row r="601" spans="2:10" x14ac:dyDescent="0.25">
      <c r="B601" s="1">
        <v>44077</v>
      </c>
      <c r="C601">
        <v>142285987</v>
      </c>
      <c r="D601">
        <f t="shared" si="18"/>
        <v>11527.450199999999</v>
      </c>
      <c r="E601" s="2">
        <f t="shared" si="19"/>
        <v>142.28598699999969</v>
      </c>
      <c r="F601" s="2" t="e">
        <f t="shared" si="19"/>
        <v>#DIV/0!</v>
      </c>
      <c r="I601" s="1">
        <v>43994</v>
      </c>
      <c r="J601">
        <v>9972.9003909999992</v>
      </c>
    </row>
    <row r="602" spans="2:10" x14ac:dyDescent="0.25">
      <c r="B602" s="1">
        <v>44078</v>
      </c>
      <c r="C602">
        <v>140057088</v>
      </c>
      <c r="D602">
        <f t="shared" si="18"/>
        <v>11333.849609999999</v>
      </c>
      <c r="E602" s="2">
        <f t="shared" si="19"/>
        <v>140.05708799999971</v>
      </c>
      <c r="F602" s="2" t="e">
        <f t="shared" si="19"/>
        <v>#DIV/0!</v>
      </c>
      <c r="I602" s="1">
        <v>43997</v>
      </c>
      <c r="J602">
        <v>9813.7001949999994</v>
      </c>
    </row>
    <row r="603" spans="2:10" x14ac:dyDescent="0.25">
      <c r="B603" s="1">
        <v>44081</v>
      </c>
      <c r="C603">
        <v>140841953</v>
      </c>
      <c r="D603">
        <f t="shared" si="18"/>
        <v>11355.049800000001</v>
      </c>
      <c r="E603" s="2">
        <f t="shared" si="19"/>
        <v>140.84195299999971</v>
      </c>
      <c r="F603" s="2" t="e">
        <f t="shared" si="19"/>
        <v>#DIV/0!</v>
      </c>
      <c r="I603" s="1">
        <v>43998</v>
      </c>
      <c r="J603">
        <v>9914</v>
      </c>
    </row>
    <row r="604" spans="2:10" x14ac:dyDescent="0.25">
      <c r="B604" s="1">
        <v>44082</v>
      </c>
      <c r="C604">
        <v>140280912</v>
      </c>
      <c r="D604">
        <f t="shared" si="18"/>
        <v>11317.349609999999</v>
      </c>
      <c r="E604" s="2">
        <f t="shared" si="19"/>
        <v>140.28091199999972</v>
      </c>
      <c r="F604" s="2" t="e">
        <f t="shared" si="19"/>
        <v>#DIV/0!</v>
      </c>
      <c r="I604" s="1">
        <v>43999</v>
      </c>
      <c r="J604">
        <v>9881.1503909999992</v>
      </c>
    </row>
    <row r="605" spans="2:10" x14ac:dyDescent="0.25">
      <c r="B605" s="1">
        <v>44083</v>
      </c>
      <c r="C605">
        <v>141025478</v>
      </c>
      <c r="D605">
        <f t="shared" si="18"/>
        <v>11278</v>
      </c>
      <c r="E605" s="2">
        <f t="shared" si="19"/>
        <v>141.02547799999971</v>
      </c>
      <c r="F605" s="2" t="e">
        <f t="shared" si="19"/>
        <v>#DIV/0!</v>
      </c>
      <c r="I605" s="1">
        <v>44000</v>
      </c>
      <c r="J605">
        <v>10091.650390000001</v>
      </c>
    </row>
    <row r="606" spans="2:10" x14ac:dyDescent="0.25">
      <c r="B606" s="1">
        <v>44084</v>
      </c>
      <c r="C606">
        <v>141187075</v>
      </c>
      <c r="D606">
        <f t="shared" si="18"/>
        <v>11449.25</v>
      </c>
      <c r="E606" s="2">
        <f t="shared" si="19"/>
        <v>141.18707499999971</v>
      </c>
      <c r="F606" s="2" t="e">
        <f t="shared" si="19"/>
        <v>#DIV/0!</v>
      </c>
      <c r="I606" s="1">
        <v>44001</v>
      </c>
      <c r="J606">
        <v>10244.400390000001</v>
      </c>
    </row>
    <row r="607" spans="2:10" x14ac:dyDescent="0.25">
      <c r="B607" s="1">
        <v>44085</v>
      </c>
      <c r="C607">
        <v>141543955</v>
      </c>
      <c r="D607">
        <f t="shared" si="18"/>
        <v>11464.450199999999</v>
      </c>
      <c r="E607" s="2">
        <f t="shared" si="19"/>
        <v>141.5439549999997</v>
      </c>
      <c r="F607" s="2" t="e">
        <f t="shared" si="19"/>
        <v>#DIV/0!</v>
      </c>
      <c r="I607" s="1">
        <v>44004</v>
      </c>
      <c r="J607">
        <v>10311.200199999999</v>
      </c>
    </row>
    <row r="608" spans="2:10" x14ac:dyDescent="0.25">
      <c r="B608" s="1">
        <v>44088</v>
      </c>
      <c r="C608">
        <v>144410598</v>
      </c>
      <c r="D608">
        <f t="shared" si="18"/>
        <v>11440.049800000001</v>
      </c>
      <c r="E608" s="2">
        <f t="shared" si="19"/>
        <v>144.41059799999968</v>
      </c>
      <c r="F608" s="2" t="e">
        <f t="shared" si="19"/>
        <v>#DIV/0!</v>
      </c>
      <c r="I608" s="1">
        <v>44005</v>
      </c>
      <c r="J608">
        <v>10471</v>
      </c>
    </row>
    <row r="609" spans="2:10" x14ac:dyDescent="0.25">
      <c r="B609" s="1">
        <v>44089</v>
      </c>
      <c r="C609">
        <v>145168297</v>
      </c>
      <c r="D609">
        <f t="shared" si="18"/>
        <v>11521.799800000001</v>
      </c>
      <c r="E609" s="2">
        <f t="shared" si="19"/>
        <v>145.16829699999965</v>
      </c>
      <c r="F609" s="2" t="e">
        <f t="shared" si="19"/>
        <v>#DIV/0!</v>
      </c>
      <c r="I609" s="1">
        <v>44006</v>
      </c>
      <c r="J609">
        <v>10305.299800000001</v>
      </c>
    </row>
    <row r="610" spans="2:10" x14ac:dyDescent="0.25">
      <c r="B610" s="1">
        <v>44090</v>
      </c>
      <c r="C610">
        <v>147092508</v>
      </c>
      <c r="D610">
        <f t="shared" si="18"/>
        <v>11604.549800000001</v>
      </c>
      <c r="E610" s="2">
        <f t="shared" si="19"/>
        <v>147.09250799999964</v>
      </c>
      <c r="F610" s="2" t="e">
        <f t="shared" si="19"/>
        <v>#DIV/0!</v>
      </c>
      <c r="I610" s="1">
        <v>44007</v>
      </c>
      <c r="J610">
        <v>10288.900390000001</v>
      </c>
    </row>
    <row r="611" spans="2:10" x14ac:dyDescent="0.25">
      <c r="B611" s="1">
        <v>44091</v>
      </c>
      <c r="C611">
        <v>147395361</v>
      </c>
      <c r="D611">
        <f t="shared" si="18"/>
        <v>11516.099609999999</v>
      </c>
      <c r="E611" s="2">
        <f t="shared" si="19"/>
        <v>147.39536099999964</v>
      </c>
      <c r="F611" s="2" t="e">
        <f t="shared" si="19"/>
        <v>#DIV/0!</v>
      </c>
      <c r="I611" s="1">
        <v>44008</v>
      </c>
      <c r="J611">
        <v>10383</v>
      </c>
    </row>
    <row r="612" spans="2:10" x14ac:dyDescent="0.25">
      <c r="B612" s="1">
        <v>44092</v>
      </c>
      <c r="C612">
        <v>151702966</v>
      </c>
      <c r="D612">
        <f t="shared" si="18"/>
        <v>11504.950199999999</v>
      </c>
      <c r="E612" s="2">
        <f t="shared" si="19"/>
        <v>151.70296599999963</v>
      </c>
      <c r="F612" s="2" t="e">
        <f t="shared" si="19"/>
        <v>#DIV/0!</v>
      </c>
      <c r="I612" s="1">
        <v>44011</v>
      </c>
      <c r="J612">
        <v>10312.400390000001</v>
      </c>
    </row>
    <row r="613" spans="2:10" x14ac:dyDescent="0.25">
      <c r="B613" s="1">
        <v>44095</v>
      </c>
      <c r="C613">
        <v>147820829</v>
      </c>
      <c r="D613">
        <f t="shared" si="18"/>
        <v>11250.549800000001</v>
      </c>
      <c r="E613" s="2">
        <f t="shared" si="19"/>
        <v>147.82082899999963</v>
      </c>
      <c r="F613" s="2" t="e">
        <f t="shared" si="19"/>
        <v>#DIV/0!</v>
      </c>
      <c r="I613" s="1">
        <v>44012</v>
      </c>
      <c r="J613">
        <v>10302.099609999999</v>
      </c>
    </row>
    <row r="614" spans="2:10" x14ac:dyDescent="0.25">
      <c r="B614" s="1">
        <v>44096</v>
      </c>
      <c r="C614">
        <v>148912661</v>
      </c>
      <c r="D614">
        <f t="shared" si="18"/>
        <v>11153.650390000001</v>
      </c>
      <c r="E614" s="2">
        <f t="shared" si="19"/>
        <v>148.91266099999964</v>
      </c>
      <c r="F614" s="2" t="e">
        <f t="shared" si="19"/>
        <v>#DIV/0!</v>
      </c>
      <c r="I614" s="1">
        <v>44013</v>
      </c>
      <c r="J614">
        <v>10430.049800000001</v>
      </c>
    </row>
    <row r="615" spans="2:10" x14ac:dyDescent="0.25">
      <c r="B615" s="1">
        <v>44097</v>
      </c>
      <c r="C615">
        <v>147544491</v>
      </c>
      <c r="D615">
        <f t="shared" si="18"/>
        <v>11131.849609999999</v>
      </c>
      <c r="E615" s="2">
        <f t="shared" si="19"/>
        <v>147.54449099999965</v>
      </c>
      <c r="F615" s="2" t="e">
        <f t="shared" si="19"/>
        <v>#DIV/0!</v>
      </c>
      <c r="I615" s="1">
        <v>44014</v>
      </c>
      <c r="J615">
        <v>10551.700199999999</v>
      </c>
    </row>
    <row r="616" spans="2:10" x14ac:dyDescent="0.25">
      <c r="B616" s="1">
        <v>44098</v>
      </c>
      <c r="C616">
        <v>142809783</v>
      </c>
      <c r="D616">
        <f t="shared" si="18"/>
        <v>10805.549800000001</v>
      </c>
      <c r="E616" s="2">
        <f t="shared" si="19"/>
        <v>142.80978299999967</v>
      </c>
      <c r="F616" s="2" t="e">
        <f t="shared" si="19"/>
        <v>#DIV/0!</v>
      </c>
      <c r="I616" s="1">
        <v>44015</v>
      </c>
      <c r="J616">
        <v>10607.349609999999</v>
      </c>
    </row>
    <row r="617" spans="2:10" x14ac:dyDescent="0.25">
      <c r="B617" s="1">
        <v>44099</v>
      </c>
      <c r="C617">
        <v>146778636</v>
      </c>
      <c r="D617">
        <f t="shared" si="18"/>
        <v>11050.25</v>
      </c>
      <c r="E617" s="2">
        <f t="shared" si="19"/>
        <v>146.77863599999966</v>
      </c>
      <c r="F617" s="2" t="e">
        <f t="shared" si="19"/>
        <v>#DIV/0!</v>
      </c>
      <c r="I617" s="1">
        <v>44018</v>
      </c>
      <c r="J617">
        <v>10763.650390000001</v>
      </c>
    </row>
    <row r="618" spans="2:10" x14ac:dyDescent="0.25">
      <c r="B618" s="1">
        <v>44102</v>
      </c>
      <c r="C618">
        <v>147965179</v>
      </c>
      <c r="D618">
        <f t="shared" si="18"/>
        <v>11227.549800000001</v>
      </c>
      <c r="E618" s="2">
        <f t="shared" si="19"/>
        <v>147.96517899999967</v>
      </c>
      <c r="F618" s="2" t="e">
        <f t="shared" si="19"/>
        <v>#DIV/0!</v>
      </c>
      <c r="I618" s="1">
        <v>44019</v>
      </c>
      <c r="J618">
        <v>10799.650390000001</v>
      </c>
    </row>
    <row r="619" spans="2:10" x14ac:dyDescent="0.25">
      <c r="B619" s="1">
        <v>44103</v>
      </c>
      <c r="C619">
        <v>146223363</v>
      </c>
      <c r="D619">
        <f t="shared" si="18"/>
        <v>11222.400390000001</v>
      </c>
      <c r="E619" s="2">
        <f t="shared" si="19"/>
        <v>146.22336299999967</v>
      </c>
      <c r="F619" s="2" t="e">
        <f t="shared" si="19"/>
        <v>#DIV/0!</v>
      </c>
      <c r="I619" s="1">
        <v>44020</v>
      </c>
      <c r="J619">
        <v>10705.75</v>
      </c>
    </row>
    <row r="620" spans="2:10" x14ac:dyDescent="0.25">
      <c r="B620" s="1">
        <v>44104</v>
      </c>
      <c r="C620">
        <v>146831478</v>
      </c>
      <c r="D620">
        <f t="shared" si="18"/>
        <v>11247.549800000001</v>
      </c>
      <c r="E620" s="2">
        <f t="shared" si="19"/>
        <v>146.83147799999966</v>
      </c>
      <c r="F620" s="2" t="e">
        <f t="shared" si="19"/>
        <v>#DIV/0!</v>
      </c>
      <c r="I620" s="1">
        <v>44021</v>
      </c>
      <c r="J620">
        <v>10813.450199999999</v>
      </c>
    </row>
    <row r="621" spans="2:10" x14ac:dyDescent="0.25">
      <c r="B621" s="1">
        <v>44105</v>
      </c>
      <c r="C621">
        <v>147631928</v>
      </c>
      <c r="D621">
        <f t="shared" si="18"/>
        <v>11416.950199999999</v>
      </c>
      <c r="E621" s="2">
        <f t="shared" si="19"/>
        <v>147.63192799999965</v>
      </c>
      <c r="F621" s="2" t="e">
        <f t="shared" si="19"/>
        <v>#DIV/0!</v>
      </c>
      <c r="I621" s="1">
        <v>44022</v>
      </c>
      <c r="J621">
        <v>10768.049800000001</v>
      </c>
    </row>
    <row r="622" spans="2:10" x14ac:dyDescent="0.25">
      <c r="B622" s="1">
        <v>44109</v>
      </c>
      <c r="C622">
        <v>150480212</v>
      </c>
      <c r="D622">
        <f t="shared" si="18"/>
        <v>11503.349609999999</v>
      </c>
      <c r="E622" s="2">
        <f t="shared" si="19"/>
        <v>150.48021199999965</v>
      </c>
      <c r="F622" s="2" t="e">
        <f t="shared" si="19"/>
        <v>#DIV/0!</v>
      </c>
      <c r="I622" s="1">
        <v>44025</v>
      </c>
      <c r="J622">
        <v>10802.700199999999</v>
      </c>
    </row>
    <row r="623" spans="2:10" x14ac:dyDescent="0.25">
      <c r="B623" s="1">
        <v>44110</v>
      </c>
      <c r="C623">
        <v>150502589</v>
      </c>
      <c r="D623">
        <f t="shared" si="18"/>
        <v>11662.400390000001</v>
      </c>
      <c r="E623" s="2">
        <f t="shared" si="19"/>
        <v>150.50258899999963</v>
      </c>
      <c r="F623" s="2" t="e">
        <f t="shared" si="19"/>
        <v>#DIV/0!</v>
      </c>
      <c r="I623" s="1">
        <v>44026</v>
      </c>
      <c r="J623">
        <v>10607.349609999999</v>
      </c>
    </row>
    <row r="624" spans="2:10" x14ac:dyDescent="0.25">
      <c r="B624" s="1">
        <v>44111</v>
      </c>
      <c r="C624">
        <v>150984211</v>
      </c>
      <c r="D624">
        <f t="shared" si="18"/>
        <v>11738.849609999999</v>
      </c>
      <c r="E624" s="2">
        <f t="shared" si="19"/>
        <v>150.98421099999962</v>
      </c>
      <c r="F624" s="2" t="e">
        <f t="shared" si="19"/>
        <v>#DIV/0!</v>
      </c>
      <c r="I624" s="1">
        <v>44027</v>
      </c>
      <c r="J624">
        <v>10618.200199999999</v>
      </c>
    </row>
    <row r="625" spans="2:10" x14ac:dyDescent="0.25">
      <c r="B625" s="1">
        <v>44112</v>
      </c>
      <c r="C625">
        <v>154705295</v>
      </c>
      <c r="D625">
        <f t="shared" si="18"/>
        <v>11834.599609999999</v>
      </c>
      <c r="E625" s="2">
        <f t="shared" si="19"/>
        <v>154.70529499999961</v>
      </c>
      <c r="F625" s="2" t="e">
        <f t="shared" si="19"/>
        <v>#DIV/0!</v>
      </c>
      <c r="I625" s="1">
        <v>44028</v>
      </c>
      <c r="J625">
        <v>10739.950199999999</v>
      </c>
    </row>
    <row r="626" spans="2:10" x14ac:dyDescent="0.25">
      <c r="B626" s="1">
        <v>44113</v>
      </c>
      <c r="C626">
        <v>154838502</v>
      </c>
      <c r="D626">
        <f t="shared" si="18"/>
        <v>11914.200199999999</v>
      </c>
      <c r="E626" s="2">
        <f t="shared" si="19"/>
        <v>154.83850199999961</v>
      </c>
      <c r="F626" s="2" t="e">
        <f t="shared" si="19"/>
        <v>#DIV/0!</v>
      </c>
      <c r="I626" s="1">
        <v>44029</v>
      </c>
      <c r="J626">
        <v>10901.700199999999</v>
      </c>
    </row>
    <row r="627" spans="2:10" x14ac:dyDescent="0.25">
      <c r="B627" s="1">
        <v>44116</v>
      </c>
      <c r="C627">
        <v>155653053</v>
      </c>
      <c r="D627">
        <f t="shared" si="18"/>
        <v>11930.950199999999</v>
      </c>
      <c r="E627" s="2">
        <f t="shared" si="19"/>
        <v>155.6530529999996</v>
      </c>
      <c r="F627" s="2" t="e">
        <f t="shared" si="19"/>
        <v>#DIV/0!</v>
      </c>
      <c r="I627" s="1">
        <v>44032</v>
      </c>
      <c r="J627">
        <v>11022.200199999999</v>
      </c>
    </row>
    <row r="628" spans="2:10" x14ac:dyDescent="0.25">
      <c r="B628" s="1">
        <v>44117</v>
      </c>
      <c r="C628">
        <v>155204670</v>
      </c>
      <c r="D628">
        <f t="shared" si="18"/>
        <v>11934.5</v>
      </c>
      <c r="E628" s="2">
        <f t="shared" si="19"/>
        <v>155.2046699999996</v>
      </c>
      <c r="F628" s="2" t="e">
        <f t="shared" si="19"/>
        <v>#DIV/0!</v>
      </c>
      <c r="I628" s="1">
        <v>44033</v>
      </c>
      <c r="J628">
        <v>11162.25</v>
      </c>
    </row>
    <row r="629" spans="2:10" x14ac:dyDescent="0.25">
      <c r="B629" s="1">
        <v>44118</v>
      </c>
      <c r="C629">
        <v>152887166</v>
      </c>
      <c r="D629">
        <f t="shared" si="18"/>
        <v>11971.049800000001</v>
      </c>
      <c r="E629" s="2">
        <f t="shared" si="19"/>
        <v>152.88716599999961</v>
      </c>
      <c r="F629" s="2" t="e">
        <f t="shared" si="19"/>
        <v>#DIV/0!</v>
      </c>
      <c r="I629" s="1">
        <v>44034</v>
      </c>
      <c r="J629">
        <v>11132.599609999999</v>
      </c>
    </row>
    <row r="630" spans="2:10" x14ac:dyDescent="0.25">
      <c r="B630" s="1">
        <v>44119</v>
      </c>
      <c r="C630">
        <v>150385555</v>
      </c>
      <c r="D630">
        <f t="shared" si="18"/>
        <v>11680.349609999999</v>
      </c>
      <c r="E630" s="2">
        <f t="shared" si="19"/>
        <v>150.38555499999961</v>
      </c>
      <c r="F630" s="2" t="e">
        <f t="shared" si="19"/>
        <v>#DIV/0!</v>
      </c>
      <c r="I630" s="1">
        <v>44035</v>
      </c>
      <c r="J630">
        <v>11215.450199999999</v>
      </c>
    </row>
    <row r="631" spans="2:10" x14ac:dyDescent="0.25">
      <c r="B631" s="1">
        <v>44120</v>
      </c>
      <c r="C631">
        <v>150880678</v>
      </c>
      <c r="D631">
        <f t="shared" si="18"/>
        <v>11762.450199999999</v>
      </c>
      <c r="E631" s="2">
        <f t="shared" si="19"/>
        <v>150.88067799999959</v>
      </c>
      <c r="F631" s="2" t="e">
        <f t="shared" si="19"/>
        <v>#DIV/0!</v>
      </c>
      <c r="I631" s="1">
        <v>44036</v>
      </c>
      <c r="J631">
        <v>11194.150390000001</v>
      </c>
    </row>
    <row r="632" spans="2:10" x14ac:dyDescent="0.25">
      <c r="B632" s="1">
        <v>44123</v>
      </c>
      <c r="C632">
        <v>150388625</v>
      </c>
      <c r="D632">
        <f t="shared" si="18"/>
        <v>11873.049800000001</v>
      </c>
      <c r="E632" s="2">
        <f t="shared" si="19"/>
        <v>150.38862499999959</v>
      </c>
      <c r="F632" s="2" t="e">
        <f t="shared" si="19"/>
        <v>#DIV/0!</v>
      </c>
      <c r="I632" s="1">
        <v>44039</v>
      </c>
      <c r="J632">
        <v>11131.799800000001</v>
      </c>
    </row>
    <row r="633" spans="2:10" x14ac:dyDescent="0.25">
      <c r="B633" s="1">
        <v>44124</v>
      </c>
      <c r="C633">
        <v>151557168</v>
      </c>
      <c r="D633">
        <f t="shared" si="18"/>
        <v>11896.799800000001</v>
      </c>
      <c r="E633" s="2">
        <f t="shared" si="19"/>
        <v>151.55716799999959</v>
      </c>
      <c r="F633" s="2" t="e">
        <f t="shared" si="19"/>
        <v>#DIV/0!</v>
      </c>
      <c r="I633" s="1">
        <v>44040</v>
      </c>
      <c r="J633">
        <v>11300.549800000001</v>
      </c>
    </row>
    <row r="634" spans="2:10" x14ac:dyDescent="0.25">
      <c r="B634" s="1">
        <v>44125</v>
      </c>
      <c r="C634">
        <v>151236856</v>
      </c>
      <c r="D634">
        <f t="shared" si="18"/>
        <v>11937.650390000001</v>
      </c>
      <c r="E634" s="2">
        <f t="shared" si="19"/>
        <v>151.23685599999959</v>
      </c>
      <c r="F634" s="2" t="e">
        <f t="shared" si="19"/>
        <v>#DIV/0!</v>
      </c>
      <c r="I634" s="1">
        <v>44041</v>
      </c>
      <c r="J634">
        <v>11202.849609999999</v>
      </c>
    </row>
    <row r="635" spans="2:10" x14ac:dyDescent="0.25">
      <c r="B635" s="1">
        <v>44126</v>
      </c>
      <c r="C635">
        <v>151006893</v>
      </c>
      <c r="D635">
        <f t="shared" si="18"/>
        <v>11896.450199999999</v>
      </c>
      <c r="E635" s="2">
        <f t="shared" si="19"/>
        <v>151.00689299999959</v>
      </c>
      <c r="F635" s="2" t="e">
        <f t="shared" si="19"/>
        <v>#DIV/0!</v>
      </c>
      <c r="I635" s="1">
        <v>44042</v>
      </c>
      <c r="J635">
        <v>11102.150390000001</v>
      </c>
    </row>
    <row r="636" spans="2:10" x14ac:dyDescent="0.25">
      <c r="B636" s="1">
        <v>44127</v>
      </c>
      <c r="C636">
        <v>151356371</v>
      </c>
      <c r="D636">
        <f t="shared" si="18"/>
        <v>11930.349609999999</v>
      </c>
      <c r="E636" s="2">
        <f t="shared" si="19"/>
        <v>151.35637099999957</v>
      </c>
      <c r="F636" s="2" t="e">
        <f t="shared" si="19"/>
        <v>#DIV/0!</v>
      </c>
      <c r="I636" s="1">
        <v>44043</v>
      </c>
      <c r="J636">
        <v>11073.450199999999</v>
      </c>
    </row>
    <row r="637" spans="2:10" x14ac:dyDescent="0.25">
      <c r="B637" s="1">
        <v>44130</v>
      </c>
      <c r="C637">
        <v>149774554</v>
      </c>
      <c r="D637">
        <f t="shared" si="18"/>
        <v>11767.75</v>
      </c>
      <c r="E637" s="2">
        <f t="shared" si="19"/>
        <v>149.77455399999957</v>
      </c>
      <c r="F637" s="2" t="e">
        <f t="shared" si="19"/>
        <v>#DIV/0!</v>
      </c>
      <c r="I637" s="1">
        <v>44046</v>
      </c>
      <c r="J637">
        <v>10891.599609999999</v>
      </c>
    </row>
    <row r="638" spans="2:10" x14ac:dyDescent="0.25">
      <c r="B638" s="1">
        <v>44131</v>
      </c>
      <c r="C638">
        <v>151639876</v>
      </c>
      <c r="D638">
        <f t="shared" si="18"/>
        <v>11889.400390000001</v>
      </c>
      <c r="E638" s="2">
        <f t="shared" si="19"/>
        <v>151.63987599999956</v>
      </c>
      <c r="F638" s="2" t="e">
        <f t="shared" si="19"/>
        <v>#DIV/0!</v>
      </c>
      <c r="I638" s="1">
        <v>44047</v>
      </c>
      <c r="J638">
        <v>11095.25</v>
      </c>
    </row>
    <row r="639" spans="2:10" x14ac:dyDescent="0.25">
      <c r="B639" s="1">
        <v>44132</v>
      </c>
      <c r="C639">
        <v>150279444</v>
      </c>
      <c r="D639">
        <f t="shared" si="18"/>
        <v>11729.599609999999</v>
      </c>
      <c r="E639" s="2">
        <f t="shared" si="19"/>
        <v>150.27944399999956</v>
      </c>
      <c r="F639" s="2" t="e">
        <f t="shared" si="19"/>
        <v>#DIV/0!</v>
      </c>
      <c r="I639" s="1">
        <v>44048</v>
      </c>
      <c r="J639">
        <v>11101.650390000001</v>
      </c>
    </row>
    <row r="640" spans="2:10" x14ac:dyDescent="0.25">
      <c r="B640" s="1">
        <v>44133</v>
      </c>
      <c r="C640">
        <v>150068379</v>
      </c>
      <c r="D640">
        <f t="shared" si="18"/>
        <v>11670.799800000001</v>
      </c>
      <c r="E640" s="2">
        <f t="shared" si="19"/>
        <v>150.06837899999957</v>
      </c>
      <c r="F640" s="2" t="e">
        <f t="shared" si="19"/>
        <v>#DIV/0!</v>
      </c>
      <c r="I640" s="1">
        <v>44049</v>
      </c>
      <c r="J640">
        <v>11200.150390000001</v>
      </c>
    </row>
    <row r="641" spans="2:10" x14ac:dyDescent="0.25">
      <c r="B641" s="1">
        <v>44134</v>
      </c>
      <c r="C641">
        <v>150479577</v>
      </c>
      <c r="D641">
        <f t="shared" si="18"/>
        <v>11642.400390000001</v>
      </c>
      <c r="E641" s="2">
        <f t="shared" si="19"/>
        <v>150.47957699999955</v>
      </c>
      <c r="F641" s="2" t="e">
        <f t="shared" si="19"/>
        <v>#DIV/0!</v>
      </c>
      <c r="I641" s="1">
        <v>44050</v>
      </c>
      <c r="J641">
        <v>11214.049800000001</v>
      </c>
    </row>
    <row r="642" spans="2:10" x14ac:dyDescent="0.25">
      <c r="B642" s="1">
        <v>44137</v>
      </c>
      <c r="C642">
        <v>148682681</v>
      </c>
      <c r="D642">
        <f t="shared" si="18"/>
        <v>11669.150390000001</v>
      </c>
      <c r="E642" s="2">
        <f t="shared" si="19"/>
        <v>148.68268099999955</v>
      </c>
      <c r="F642" s="2" t="e">
        <f t="shared" si="19"/>
        <v>#DIV/0!</v>
      </c>
      <c r="I642" s="1">
        <v>44053</v>
      </c>
      <c r="J642">
        <v>11270.150390000001</v>
      </c>
    </row>
    <row r="643" spans="2:10" x14ac:dyDescent="0.25">
      <c r="B643" s="1">
        <v>44138</v>
      </c>
      <c r="C643">
        <v>149908132</v>
      </c>
      <c r="D643">
        <f t="shared" si="18"/>
        <v>11813.5</v>
      </c>
      <c r="E643" s="2">
        <f t="shared" si="19"/>
        <v>149.90813199999957</v>
      </c>
      <c r="F643" s="2" t="e">
        <f t="shared" si="19"/>
        <v>#DIV/0!</v>
      </c>
      <c r="I643" s="1">
        <v>44054</v>
      </c>
      <c r="J643">
        <v>11322.5</v>
      </c>
    </row>
    <row r="644" spans="2:10" x14ac:dyDescent="0.25">
      <c r="B644" s="1">
        <v>44139</v>
      </c>
      <c r="C644">
        <v>151525972</v>
      </c>
      <c r="D644">
        <f t="shared" ref="D644:D707" si="20">VLOOKUP(B644, $I$3:$J$1354,2,0)</f>
        <v>11908.5</v>
      </c>
      <c r="E644" s="2">
        <f t="shared" si="19"/>
        <v>151.52597199999957</v>
      </c>
      <c r="F644" s="2" t="e">
        <f t="shared" si="19"/>
        <v>#DIV/0!</v>
      </c>
      <c r="I644" s="1">
        <v>44055</v>
      </c>
      <c r="J644">
        <v>11308.400390000001</v>
      </c>
    </row>
    <row r="645" spans="2:10" x14ac:dyDescent="0.25">
      <c r="B645" s="1">
        <v>44140</v>
      </c>
      <c r="C645">
        <v>153722584</v>
      </c>
      <c r="D645">
        <f t="shared" si="20"/>
        <v>12120.299800000001</v>
      </c>
      <c r="E645" s="2">
        <f t="shared" ref="E645:F708" si="21">+C645/C644*E644</f>
        <v>153.72258399999956</v>
      </c>
      <c r="F645" s="2" t="e">
        <f t="shared" si="21"/>
        <v>#DIV/0!</v>
      </c>
      <c r="I645" s="1">
        <v>44056</v>
      </c>
      <c r="J645">
        <v>11300.450199999999</v>
      </c>
    </row>
    <row r="646" spans="2:10" x14ac:dyDescent="0.25">
      <c r="B646" s="1">
        <v>44141</v>
      </c>
      <c r="C646">
        <v>154022345</v>
      </c>
      <c r="D646">
        <f t="shared" si="20"/>
        <v>12263.549800000001</v>
      </c>
      <c r="E646" s="2">
        <f t="shared" si="21"/>
        <v>154.02234499999958</v>
      </c>
      <c r="F646" s="2" t="e">
        <f t="shared" si="21"/>
        <v>#DIV/0!</v>
      </c>
      <c r="I646" s="1">
        <v>44057</v>
      </c>
      <c r="J646">
        <v>11178.400390000001</v>
      </c>
    </row>
    <row r="647" spans="2:10" x14ac:dyDescent="0.25">
      <c r="B647" s="1">
        <v>44144</v>
      </c>
      <c r="C647">
        <v>155521563</v>
      </c>
      <c r="D647">
        <f t="shared" si="20"/>
        <v>12461.049800000001</v>
      </c>
      <c r="E647" s="2">
        <f t="shared" si="21"/>
        <v>155.52156299999959</v>
      </c>
      <c r="F647" s="2" t="e">
        <f t="shared" si="21"/>
        <v>#DIV/0!</v>
      </c>
      <c r="I647" s="1">
        <v>44060</v>
      </c>
      <c r="J647">
        <v>11247.099609999999</v>
      </c>
    </row>
    <row r="648" spans="2:10" x14ac:dyDescent="0.25">
      <c r="B648" s="1">
        <v>44145</v>
      </c>
      <c r="C648">
        <v>150769224</v>
      </c>
      <c r="D648">
        <f t="shared" si="20"/>
        <v>12631.099609999999</v>
      </c>
      <c r="E648" s="2">
        <f t="shared" si="21"/>
        <v>150.76922399999961</v>
      </c>
      <c r="F648" s="2" t="e">
        <f t="shared" si="21"/>
        <v>#DIV/0!</v>
      </c>
      <c r="I648" s="1">
        <v>44061</v>
      </c>
      <c r="J648">
        <v>11385.349609999999</v>
      </c>
    </row>
    <row r="649" spans="2:10" x14ac:dyDescent="0.25">
      <c r="B649" s="1">
        <v>44146</v>
      </c>
      <c r="C649">
        <v>153832808</v>
      </c>
      <c r="D649">
        <f t="shared" si="20"/>
        <v>12749.150390000001</v>
      </c>
      <c r="E649" s="2">
        <f t="shared" si="21"/>
        <v>153.8328079999996</v>
      </c>
      <c r="F649" s="2" t="e">
        <f t="shared" si="21"/>
        <v>#DIV/0!</v>
      </c>
      <c r="I649" s="1">
        <v>44062</v>
      </c>
      <c r="J649">
        <v>11408.400390000001</v>
      </c>
    </row>
    <row r="650" spans="2:10" x14ac:dyDescent="0.25">
      <c r="B650" s="1">
        <v>44147</v>
      </c>
      <c r="C650">
        <v>153160607</v>
      </c>
      <c r="D650">
        <f t="shared" si="20"/>
        <v>12690.799800000001</v>
      </c>
      <c r="E650" s="2">
        <f t="shared" si="21"/>
        <v>153.1606069999996</v>
      </c>
      <c r="F650" s="2" t="e">
        <f t="shared" si="21"/>
        <v>#DIV/0!</v>
      </c>
      <c r="I650" s="1">
        <v>44063</v>
      </c>
      <c r="J650">
        <v>11312.200199999999</v>
      </c>
    </row>
    <row r="651" spans="2:10" x14ac:dyDescent="0.25">
      <c r="B651" s="1">
        <v>44148</v>
      </c>
      <c r="C651">
        <v>154079442</v>
      </c>
      <c r="D651">
        <f t="shared" si="20"/>
        <v>12719.950199999999</v>
      </c>
      <c r="E651" s="2">
        <f t="shared" si="21"/>
        <v>154.0794419999996</v>
      </c>
      <c r="F651" s="2" t="e">
        <f t="shared" si="21"/>
        <v>#DIV/0!</v>
      </c>
      <c r="I651" s="1">
        <v>44064</v>
      </c>
      <c r="J651">
        <v>11371.599609999999</v>
      </c>
    </row>
    <row r="652" spans="2:10" x14ac:dyDescent="0.25">
      <c r="B652" s="1">
        <v>44149</v>
      </c>
      <c r="C652">
        <v>154469396</v>
      </c>
      <c r="D652">
        <f t="shared" si="20"/>
        <v>0</v>
      </c>
      <c r="E652" s="2">
        <f t="shared" si="21"/>
        <v>154.46939599999962</v>
      </c>
      <c r="F652" s="2" t="e">
        <f t="shared" si="21"/>
        <v>#DIV/0!</v>
      </c>
      <c r="I652" s="1">
        <v>44067</v>
      </c>
      <c r="J652">
        <v>11466.450199999999</v>
      </c>
    </row>
    <row r="653" spans="2:10" x14ac:dyDescent="0.25">
      <c r="B653" s="1">
        <v>44152</v>
      </c>
      <c r="C653">
        <v>153926817</v>
      </c>
      <c r="D653">
        <f t="shared" si="20"/>
        <v>12874.200199999999</v>
      </c>
      <c r="E653" s="2">
        <f t="shared" si="21"/>
        <v>153.92681699999963</v>
      </c>
      <c r="F653" s="2" t="e">
        <f t="shared" si="21"/>
        <v>#DIV/0!</v>
      </c>
      <c r="I653" s="1">
        <v>44068</v>
      </c>
      <c r="J653">
        <v>11472.25</v>
      </c>
    </row>
    <row r="654" spans="2:10" x14ac:dyDescent="0.25">
      <c r="B654" s="1">
        <v>44153</v>
      </c>
      <c r="C654">
        <v>153139941</v>
      </c>
      <c r="D654">
        <f t="shared" si="20"/>
        <v>12938.25</v>
      </c>
      <c r="E654" s="2">
        <f t="shared" si="21"/>
        <v>153.13994099999962</v>
      </c>
      <c r="F654" s="2" t="e">
        <f t="shared" si="21"/>
        <v>#DIV/0!</v>
      </c>
      <c r="I654" s="1">
        <v>44069</v>
      </c>
      <c r="J654">
        <v>11549.599609999999</v>
      </c>
    </row>
    <row r="655" spans="2:10" x14ac:dyDescent="0.25">
      <c r="B655" s="1">
        <v>44154</v>
      </c>
      <c r="C655">
        <v>153143903</v>
      </c>
      <c r="D655">
        <f t="shared" si="20"/>
        <v>12771.700199999999</v>
      </c>
      <c r="E655" s="2">
        <f t="shared" si="21"/>
        <v>153.14390299999963</v>
      </c>
      <c r="F655" s="2" t="e">
        <f t="shared" si="21"/>
        <v>#DIV/0!</v>
      </c>
      <c r="I655" s="1">
        <v>44070</v>
      </c>
      <c r="J655">
        <v>11559.25</v>
      </c>
    </row>
    <row r="656" spans="2:10" x14ac:dyDescent="0.25">
      <c r="B656" s="1">
        <v>44155</v>
      </c>
      <c r="C656">
        <v>154381813</v>
      </c>
      <c r="D656">
        <f t="shared" si="20"/>
        <v>12859.049800000001</v>
      </c>
      <c r="E656" s="2">
        <f t="shared" si="21"/>
        <v>154.38181299999962</v>
      </c>
      <c r="F656" s="2" t="e">
        <f t="shared" si="21"/>
        <v>#DIV/0!</v>
      </c>
      <c r="I656" s="1">
        <v>44071</v>
      </c>
      <c r="J656">
        <v>11647.599609999999</v>
      </c>
    </row>
    <row r="657" spans="2:10" x14ac:dyDescent="0.25">
      <c r="B657" s="1">
        <v>44158</v>
      </c>
      <c r="C657">
        <v>157423870</v>
      </c>
      <c r="D657">
        <f t="shared" si="20"/>
        <v>12926.450199999999</v>
      </c>
      <c r="E657" s="2">
        <f t="shared" si="21"/>
        <v>157.42386999999962</v>
      </c>
      <c r="F657" s="2" t="e">
        <f t="shared" si="21"/>
        <v>#DIV/0!</v>
      </c>
      <c r="I657" s="1">
        <v>44074</v>
      </c>
      <c r="J657">
        <v>11387.5</v>
      </c>
    </row>
    <row r="658" spans="2:10" x14ac:dyDescent="0.25">
      <c r="B658" s="1">
        <v>44159</v>
      </c>
      <c r="C658">
        <v>157762794</v>
      </c>
      <c r="D658">
        <f t="shared" si="20"/>
        <v>13055.150390000001</v>
      </c>
      <c r="E658" s="2">
        <f t="shared" si="21"/>
        <v>157.76279399999962</v>
      </c>
      <c r="F658" s="2" t="e">
        <f t="shared" si="21"/>
        <v>#DIV/0!</v>
      </c>
      <c r="I658" s="1">
        <v>44075</v>
      </c>
      <c r="J658">
        <v>11470.25</v>
      </c>
    </row>
    <row r="659" spans="2:10" x14ac:dyDescent="0.25">
      <c r="B659" s="1">
        <v>44160</v>
      </c>
      <c r="C659">
        <v>155623211</v>
      </c>
      <c r="D659">
        <f t="shared" si="20"/>
        <v>12858.400390000001</v>
      </c>
      <c r="E659" s="2">
        <f t="shared" si="21"/>
        <v>155.62321099999963</v>
      </c>
      <c r="F659" s="2" t="e">
        <f t="shared" si="21"/>
        <v>#DIV/0!</v>
      </c>
      <c r="I659" s="1">
        <v>44076</v>
      </c>
      <c r="J659">
        <v>11535</v>
      </c>
    </row>
    <row r="660" spans="2:10" x14ac:dyDescent="0.25">
      <c r="B660" s="1">
        <v>44161</v>
      </c>
      <c r="C660">
        <v>158073887</v>
      </c>
      <c r="D660">
        <f t="shared" si="20"/>
        <v>12987</v>
      </c>
      <c r="E660" s="2">
        <f t="shared" si="21"/>
        <v>158.07388699999962</v>
      </c>
      <c r="F660" s="2" t="e">
        <f t="shared" si="21"/>
        <v>#DIV/0!</v>
      </c>
      <c r="I660" s="1">
        <v>44077</v>
      </c>
      <c r="J660">
        <v>11527.450199999999</v>
      </c>
    </row>
    <row r="661" spans="2:10" x14ac:dyDescent="0.25">
      <c r="B661" s="1">
        <v>44162</v>
      </c>
      <c r="C661">
        <v>157386842</v>
      </c>
      <c r="D661">
        <f t="shared" si="20"/>
        <v>12968.950199999999</v>
      </c>
      <c r="E661" s="2">
        <f t="shared" si="21"/>
        <v>157.3868419999996</v>
      </c>
      <c r="F661" s="2" t="e">
        <f t="shared" si="21"/>
        <v>#DIV/0!</v>
      </c>
      <c r="I661" s="1">
        <v>44078</v>
      </c>
      <c r="J661">
        <v>11333.849609999999</v>
      </c>
    </row>
    <row r="662" spans="2:10" x14ac:dyDescent="0.25">
      <c r="B662" s="1">
        <v>44166</v>
      </c>
      <c r="C662">
        <v>158518564</v>
      </c>
      <c r="D662">
        <f t="shared" si="20"/>
        <v>13109.049800000001</v>
      </c>
      <c r="E662" s="2">
        <f t="shared" si="21"/>
        <v>158.5185639999996</v>
      </c>
      <c r="F662" s="2" t="e">
        <f t="shared" si="21"/>
        <v>#DIV/0!</v>
      </c>
      <c r="I662" s="1">
        <v>44081</v>
      </c>
      <c r="J662">
        <v>11355.049800000001</v>
      </c>
    </row>
    <row r="663" spans="2:10" x14ac:dyDescent="0.25">
      <c r="B663" s="1">
        <v>44167</v>
      </c>
      <c r="C663">
        <v>160186780</v>
      </c>
      <c r="D663">
        <f t="shared" si="20"/>
        <v>13113.75</v>
      </c>
      <c r="E663" s="2">
        <f t="shared" si="21"/>
        <v>160.1867799999996</v>
      </c>
      <c r="F663" s="2" t="e">
        <f t="shared" si="21"/>
        <v>#DIV/0!</v>
      </c>
      <c r="I663" s="1">
        <v>44082</v>
      </c>
      <c r="J663">
        <v>11317.349609999999</v>
      </c>
    </row>
    <row r="664" spans="2:10" x14ac:dyDescent="0.25">
      <c r="B664" s="1">
        <v>44168</v>
      </c>
      <c r="C664">
        <v>161266423</v>
      </c>
      <c r="D664">
        <f t="shared" si="20"/>
        <v>13133.900390000001</v>
      </c>
      <c r="E664" s="2">
        <f t="shared" si="21"/>
        <v>161.26642299999961</v>
      </c>
      <c r="F664" s="2" t="e">
        <f t="shared" si="21"/>
        <v>#DIV/0!</v>
      </c>
      <c r="I664" s="1">
        <v>44083</v>
      </c>
      <c r="J664">
        <v>11278</v>
      </c>
    </row>
    <row r="665" spans="2:10" x14ac:dyDescent="0.25">
      <c r="B665" s="1">
        <v>44169</v>
      </c>
      <c r="C665">
        <v>161832712</v>
      </c>
      <c r="D665">
        <f t="shared" si="20"/>
        <v>13258.549800000001</v>
      </c>
      <c r="E665" s="2">
        <f t="shared" si="21"/>
        <v>161.83271199999962</v>
      </c>
      <c r="F665" s="2" t="e">
        <f t="shared" si="21"/>
        <v>#DIV/0!</v>
      </c>
      <c r="I665" s="1">
        <v>44084</v>
      </c>
      <c r="J665">
        <v>11449.25</v>
      </c>
    </row>
    <row r="666" spans="2:10" x14ac:dyDescent="0.25">
      <c r="B666" s="1">
        <v>44172</v>
      </c>
      <c r="C666">
        <v>162362380</v>
      </c>
      <c r="D666">
        <f t="shared" si="20"/>
        <v>13355.75</v>
      </c>
      <c r="E666" s="2">
        <f t="shared" si="21"/>
        <v>162.3623799999996</v>
      </c>
      <c r="F666" s="2" t="e">
        <f t="shared" si="21"/>
        <v>#DIV/0!</v>
      </c>
      <c r="I666" s="1">
        <v>44085</v>
      </c>
      <c r="J666">
        <v>11464.450199999999</v>
      </c>
    </row>
    <row r="667" spans="2:10" x14ac:dyDescent="0.25">
      <c r="B667" s="1">
        <v>44173</v>
      </c>
      <c r="C667">
        <v>162498399</v>
      </c>
      <c r="D667">
        <f t="shared" si="20"/>
        <v>13392.950199999999</v>
      </c>
      <c r="E667" s="2">
        <f t="shared" si="21"/>
        <v>162.49839899999961</v>
      </c>
      <c r="F667" s="2" t="e">
        <f t="shared" si="21"/>
        <v>#DIV/0!</v>
      </c>
      <c r="I667" s="1">
        <v>44088</v>
      </c>
      <c r="J667">
        <v>11440.049800000001</v>
      </c>
    </row>
    <row r="668" spans="2:10" x14ac:dyDescent="0.25">
      <c r="B668" s="1">
        <v>44174</v>
      </c>
      <c r="C668">
        <v>162792375</v>
      </c>
      <c r="D668">
        <f t="shared" si="20"/>
        <v>13529.099609999999</v>
      </c>
      <c r="E668" s="2">
        <f t="shared" si="21"/>
        <v>162.79237499999959</v>
      </c>
      <c r="F668" s="2" t="e">
        <f t="shared" si="21"/>
        <v>#DIV/0!</v>
      </c>
      <c r="I668" s="1">
        <v>44089</v>
      </c>
      <c r="J668">
        <v>11521.799800000001</v>
      </c>
    </row>
    <row r="669" spans="2:10" x14ac:dyDescent="0.25">
      <c r="B669" s="1">
        <v>44175</v>
      </c>
      <c r="C669">
        <v>162833711</v>
      </c>
      <c r="D669">
        <f t="shared" si="20"/>
        <v>13478.299800000001</v>
      </c>
      <c r="E669" s="2">
        <f t="shared" si="21"/>
        <v>162.8337109999996</v>
      </c>
      <c r="F669" s="2" t="e">
        <f t="shared" si="21"/>
        <v>#DIV/0!</v>
      </c>
      <c r="I669" s="1">
        <v>44090</v>
      </c>
      <c r="J669">
        <v>11604.549800000001</v>
      </c>
    </row>
    <row r="670" spans="2:10" x14ac:dyDescent="0.25">
      <c r="B670" s="1">
        <v>44176</v>
      </c>
      <c r="C670">
        <v>162345800</v>
      </c>
      <c r="D670">
        <f t="shared" si="20"/>
        <v>13513.849609999999</v>
      </c>
      <c r="E670" s="2">
        <f t="shared" si="21"/>
        <v>162.3457999999996</v>
      </c>
      <c r="F670" s="2" t="e">
        <f t="shared" si="21"/>
        <v>#DIV/0!</v>
      </c>
      <c r="I670" s="1">
        <v>44091</v>
      </c>
      <c r="J670">
        <v>11516.099609999999</v>
      </c>
    </row>
    <row r="671" spans="2:10" x14ac:dyDescent="0.25">
      <c r="B671" s="1">
        <v>44179</v>
      </c>
      <c r="C671">
        <v>163491919</v>
      </c>
      <c r="D671">
        <f t="shared" si="20"/>
        <v>13558.150390000001</v>
      </c>
      <c r="E671" s="2">
        <f t="shared" si="21"/>
        <v>163.49191899999957</v>
      </c>
      <c r="F671" s="2" t="e">
        <f t="shared" si="21"/>
        <v>#DIV/0!</v>
      </c>
      <c r="I671" s="1">
        <v>44092</v>
      </c>
      <c r="J671">
        <v>11504.950199999999</v>
      </c>
    </row>
    <row r="672" spans="2:10" x14ac:dyDescent="0.25">
      <c r="B672" s="1">
        <v>44180</v>
      </c>
      <c r="C672">
        <v>163294310</v>
      </c>
      <c r="D672">
        <f t="shared" si="20"/>
        <v>13567.849609999999</v>
      </c>
      <c r="E672" s="2">
        <f t="shared" si="21"/>
        <v>163.29430999999957</v>
      </c>
      <c r="F672" s="2" t="e">
        <f t="shared" si="21"/>
        <v>#DIV/0!</v>
      </c>
      <c r="I672" s="1">
        <v>44095</v>
      </c>
      <c r="J672">
        <v>11250.549800000001</v>
      </c>
    </row>
    <row r="673" spans="2:10" x14ac:dyDescent="0.25">
      <c r="B673" s="1">
        <v>44181</v>
      </c>
      <c r="C673">
        <v>165157530</v>
      </c>
      <c r="D673">
        <f t="shared" si="20"/>
        <v>13682.700199999999</v>
      </c>
      <c r="E673" s="2">
        <f t="shared" si="21"/>
        <v>165.15752999999958</v>
      </c>
      <c r="F673" s="2" t="e">
        <f t="shared" si="21"/>
        <v>#DIV/0!</v>
      </c>
      <c r="I673" s="1">
        <v>44096</v>
      </c>
      <c r="J673">
        <v>11153.650390000001</v>
      </c>
    </row>
    <row r="674" spans="2:10" x14ac:dyDescent="0.25">
      <c r="B674" s="1">
        <v>44182</v>
      </c>
      <c r="C674">
        <v>165462301</v>
      </c>
      <c r="D674">
        <f t="shared" si="20"/>
        <v>13740.700199999999</v>
      </c>
      <c r="E674" s="2">
        <f t="shared" si="21"/>
        <v>165.46230099999957</v>
      </c>
      <c r="F674" s="2" t="e">
        <f t="shared" si="21"/>
        <v>#DIV/0!</v>
      </c>
      <c r="I674" s="1">
        <v>44097</v>
      </c>
      <c r="J674">
        <v>11131.849609999999</v>
      </c>
    </row>
    <row r="675" spans="2:10" x14ac:dyDescent="0.25">
      <c r="B675" s="1">
        <v>44183</v>
      </c>
      <c r="C675">
        <v>167366444</v>
      </c>
      <c r="D675">
        <f t="shared" si="20"/>
        <v>13760.549800000001</v>
      </c>
      <c r="E675" s="2">
        <f t="shared" si="21"/>
        <v>167.36644399999957</v>
      </c>
      <c r="F675" s="2" t="e">
        <f t="shared" si="21"/>
        <v>#DIV/0!</v>
      </c>
      <c r="I675" s="1">
        <v>44098</v>
      </c>
      <c r="J675">
        <v>10805.549800000001</v>
      </c>
    </row>
    <row r="676" spans="2:10" x14ac:dyDescent="0.25">
      <c r="B676" s="1">
        <v>44186</v>
      </c>
      <c r="C676">
        <v>162268827</v>
      </c>
      <c r="D676">
        <f t="shared" si="20"/>
        <v>13328.400390000001</v>
      </c>
      <c r="E676" s="2">
        <f t="shared" si="21"/>
        <v>162.26882699999959</v>
      </c>
      <c r="F676" s="2" t="e">
        <f t="shared" si="21"/>
        <v>#DIV/0!</v>
      </c>
      <c r="I676" s="1">
        <v>44099</v>
      </c>
      <c r="J676">
        <v>11050.25</v>
      </c>
    </row>
    <row r="677" spans="2:10" x14ac:dyDescent="0.25">
      <c r="B677" s="1">
        <v>44187</v>
      </c>
      <c r="C677">
        <v>166221041</v>
      </c>
      <c r="D677">
        <f t="shared" si="20"/>
        <v>13466.299800000001</v>
      </c>
      <c r="E677" s="2">
        <f t="shared" si="21"/>
        <v>166.22104099999959</v>
      </c>
      <c r="F677" s="2" t="e">
        <f t="shared" si="21"/>
        <v>#DIV/0!</v>
      </c>
      <c r="I677" s="1">
        <v>44102</v>
      </c>
      <c r="J677">
        <v>11227.549800000001</v>
      </c>
    </row>
    <row r="678" spans="2:10" x14ac:dyDescent="0.25">
      <c r="B678" s="1">
        <v>44188</v>
      </c>
      <c r="C678">
        <v>168816839</v>
      </c>
      <c r="D678">
        <f t="shared" si="20"/>
        <v>13601.099609999999</v>
      </c>
      <c r="E678" s="2">
        <f t="shared" si="21"/>
        <v>168.81683899999956</v>
      </c>
      <c r="F678" s="2" t="e">
        <f t="shared" si="21"/>
        <v>#DIV/0!</v>
      </c>
      <c r="I678" s="1">
        <v>44103</v>
      </c>
      <c r="J678">
        <v>11222.400390000001</v>
      </c>
    </row>
    <row r="679" spans="2:10" x14ac:dyDescent="0.25">
      <c r="B679" s="1">
        <v>44189</v>
      </c>
      <c r="C679">
        <v>169342504</v>
      </c>
      <c r="D679">
        <f t="shared" si="20"/>
        <v>13749.25</v>
      </c>
      <c r="E679" s="2">
        <f t="shared" si="21"/>
        <v>169.34250399999954</v>
      </c>
      <c r="F679" s="2" t="e">
        <f t="shared" si="21"/>
        <v>#DIV/0!</v>
      </c>
      <c r="I679" s="1">
        <v>44104</v>
      </c>
      <c r="J679">
        <v>11247.549800000001</v>
      </c>
    </row>
    <row r="680" spans="2:10" x14ac:dyDescent="0.25">
      <c r="B680" s="1">
        <v>44193</v>
      </c>
      <c r="C680">
        <v>170004987</v>
      </c>
      <c r="D680">
        <f t="shared" si="20"/>
        <v>13873.200199999999</v>
      </c>
      <c r="E680" s="2">
        <f t="shared" si="21"/>
        <v>170.00498699999955</v>
      </c>
      <c r="F680" s="2" t="e">
        <f t="shared" si="21"/>
        <v>#DIV/0!</v>
      </c>
      <c r="I680" s="1">
        <v>44105</v>
      </c>
      <c r="J680">
        <v>11416.950199999999</v>
      </c>
    </row>
    <row r="681" spans="2:10" x14ac:dyDescent="0.25">
      <c r="B681" s="1">
        <v>44194</v>
      </c>
      <c r="C681">
        <v>169922718</v>
      </c>
      <c r="D681">
        <f t="shared" si="20"/>
        <v>13932.599609999999</v>
      </c>
      <c r="E681" s="2">
        <f t="shared" si="21"/>
        <v>169.92271799999955</v>
      </c>
      <c r="F681" s="2" t="e">
        <f t="shared" si="21"/>
        <v>#DIV/0!</v>
      </c>
      <c r="I681" s="1">
        <v>44109</v>
      </c>
      <c r="J681">
        <v>11503.349609999999</v>
      </c>
    </row>
    <row r="682" spans="2:10" x14ac:dyDescent="0.25">
      <c r="B682" s="1">
        <v>44195</v>
      </c>
      <c r="C682">
        <v>170115994</v>
      </c>
      <c r="D682">
        <f t="shared" si="20"/>
        <v>13981.950199999999</v>
      </c>
      <c r="E682" s="2">
        <f t="shared" si="21"/>
        <v>170.11599399999955</v>
      </c>
      <c r="F682" s="2" t="e">
        <f t="shared" si="21"/>
        <v>#DIV/0!</v>
      </c>
      <c r="I682" s="1">
        <v>44110</v>
      </c>
      <c r="J682">
        <v>11662.400390000001</v>
      </c>
    </row>
    <row r="683" spans="2:10" x14ac:dyDescent="0.25">
      <c r="B683" s="1">
        <v>44196</v>
      </c>
      <c r="C683">
        <v>170267722</v>
      </c>
      <c r="D683">
        <f t="shared" si="20"/>
        <v>13981.75</v>
      </c>
      <c r="E683" s="2">
        <f t="shared" si="21"/>
        <v>170.26772199999954</v>
      </c>
      <c r="F683" s="2" t="e">
        <f t="shared" si="21"/>
        <v>#DIV/0!</v>
      </c>
      <c r="I683" s="1">
        <v>44111</v>
      </c>
      <c r="J683">
        <v>11738.849609999999</v>
      </c>
    </row>
    <row r="684" spans="2:10" x14ac:dyDescent="0.25">
      <c r="B684" s="1">
        <v>44197</v>
      </c>
      <c r="C684">
        <v>171364934</v>
      </c>
      <c r="D684">
        <f t="shared" si="20"/>
        <v>14018.5</v>
      </c>
      <c r="E684" s="2">
        <f t="shared" si="21"/>
        <v>171.36493399999955</v>
      </c>
      <c r="F684" s="2" t="e">
        <f t="shared" si="21"/>
        <v>#DIV/0!</v>
      </c>
      <c r="I684" s="1">
        <v>44112</v>
      </c>
      <c r="J684">
        <v>11834.599609999999</v>
      </c>
    </row>
    <row r="685" spans="2:10" x14ac:dyDescent="0.25">
      <c r="B685" s="1">
        <v>44200</v>
      </c>
      <c r="C685">
        <v>173710376</v>
      </c>
      <c r="D685">
        <f t="shared" si="20"/>
        <v>14132.900390000001</v>
      </c>
      <c r="E685" s="2">
        <f t="shared" si="21"/>
        <v>173.71037599999954</v>
      </c>
      <c r="F685" s="2" t="e">
        <f t="shared" si="21"/>
        <v>#DIV/0!</v>
      </c>
      <c r="I685" s="1">
        <v>44113</v>
      </c>
      <c r="J685">
        <v>11914.200199999999</v>
      </c>
    </row>
    <row r="686" spans="2:10" x14ac:dyDescent="0.25">
      <c r="B686" s="1">
        <v>44201</v>
      </c>
      <c r="C686">
        <v>174391714</v>
      </c>
      <c r="D686">
        <f t="shared" si="20"/>
        <v>14199.5</v>
      </c>
      <c r="E686" s="2">
        <f t="shared" si="21"/>
        <v>174.39171399999952</v>
      </c>
      <c r="F686" s="2" t="e">
        <f t="shared" si="21"/>
        <v>#DIV/0!</v>
      </c>
      <c r="I686" s="1">
        <v>44116</v>
      </c>
      <c r="J686">
        <v>11930.950199999999</v>
      </c>
    </row>
    <row r="687" spans="2:10" x14ac:dyDescent="0.25">
      <c r="B687" s="1">
        <v>44202</v>
      </c>
      <c r="C687">
        <v>174356928</v>
      </c>
      <c r="D687">
        <f t="shared" si="20"/>
        <v>14146.25</v>
      </c>
      <c r="E687" s="2">
        <f t="shared" si="21"/>
        <v>174.35692799999953</v>
      </c>
      <c r="F687" s="2" t="e">
        <f t="shared" si="21"/>
        <v>#DIV/0!</v>
      </c>
      <c r="I687" s="1">
        <v>44117</v>
      </c>
      <c r="J687">
        <v>11934.5</v>
      </c>
    </row>
    <row r="688" spans="2:10" x14ac:dyDescent="0.25">
      <c r="B688" s="1">
        <v>44203</v>
      </c>
      <c r="C688">
        <v>173269906</v>
      </c>
      <c r="D688">
        <f t="shared" si="20"/>
        <v>14137.349609999999</v>
      </c>
      <c r="E688" s="2">
        <f t="shared" si="21"/>
        <v>173.26990599999954</v>
      </c>
      <c r="F688" s="2" t="e">
        <f t="shared" si="21"/>
        <v>#DIV/0!</v>
      </c>
      <c r="I688" s="1">
        <v>44118</v>
      </c>
      <c r="J688">
        <v>11971.049800000001</v>
      </c>
    </row>
    <row r="689" spans="2:10" x14ac:dyDescent="0.25">
      <c r="B689" s="1">
        <v>44204</v>
      </c>
      <c r="C689">
        <v>177877821</v>
      </c>
      <c r="D689">
        <f t="shared" si="20"/>
        <v>14347.25</v>
      </c>
      <c r="E689" s="2">
        <f t="shared" si="21"/>
        <v>177.87782099999953</v>
      </c>
      <c r="F689" s="2" t="e">
        <f t="shared" si="21"/>
        <v>#DIV/0!</v>
      </c>
      <c r="I689" s="1">
        <v>44119</v>
      </c>
      <c r="J689">
        <v>11680.349609999999</v>
      </c>
    </row>
    <row r="690" spans="2:10" x14ac:dyDescent="0.25">
      <c r="B690" s="1">
        <v>44207</v>
      </c>
      <c r="C690">
        <v>181704036</v>
      </c>
      <c r="D690">
        <f t="shared" si="20"/>
        <v>14484.75</v>
      </c>
      <c r="E690" s="2">
        <f t="shared" si="21"/>
        <v>181.70403599999955</v>
      </c>
      <c r="F690" s="2" t="e">
        <f t="shared" si="21"/>
        <v>#DIV/0!</v>
      </c>
      <c r="I690" s="1">
        <v>44120</v>
      </c>
      <c r="J690">
        <v>11762.450199999999</v>
      </c>
    </row>
    <row r="691" spans="2:10" x14ac:dyDescent="0.25">
      <c r="B691" s="1">
        <v>44208</v>
      </c>
      <c r="C691">
        <v>181785404</v>
      </c>
      <c r="D691">
        <f t="shared" si="20"/>
        <v>14563.450199999999</v>
      </c>
      <c r="E691" s="2">
        <f t="shared" si="21"/>
        <v>181.78540399999957</v>
      </c>
      <c r="F691" s="2" t="e">
        <f t="shared" si="21"/>
        <v>#DIV/0!</v>
      </c>
      <c r="I691" s="1">
        <v>44123</v>
      </c>
      <c r="J691">
        <v>11873.049800000001</v>
      </c>
    </row>
    <row r="692" spans="2:10" x14ac:dyDescent="0.25">
      <c r="B692" s="1">
        <v>44209</v>
      </c>
      <c r="C692">
        <v>181030687</v>
      </c>
      <c r="D692">
        <f t="shared" si="20"/>
        <v>14564.849609999999</v>
      </c>
      <c r="E692" s="2">
        <f t="shared" si="21"/>
        <v>181.03068699999957</v>
      </c>
      <c r="F692" s="2" t="e">
        <f t="shared" si="21"/>
        <v>#DIV/0!</v>
      </c>
      <c r="I692" s="1">
        <v>44124</v>
      </c>
      <c r="J692">
        <v>11896.799800000001</v>
      </c>
    </row>
    <row r="693" spans="2:10" x14ac:dyDescent="0.25">
      <c r="B693" s="1">
        <v>44210</v>
      </c>
      <c r="C693">
        <v>180759567</v>
      </c>
      <c r="D693">
        <f t="shared" si="20"/>
        <v>14595.599609999999</v>
      </c>
      <c r="E693" s="2">
        <f t="shared" si="21"/>
        <v>180.75956699999958</v>
      </c>
      <c r="F693" s="2" t="e">
        <f t="shared" si="21"/>
        <v>#DIV/0!</v>
      </c>
      <c r="I693" s="1">
        <v>44125</v>
      </c>
      <c r="J693">
        <v>11937.650390000001</v>
      </c>
    </row>
    <row r="694" spans="2:10" x14ac:dyDescent="0.25">
      <c r="B694" s="1">
        <v>44211</v>
      </c>
      <c r="C694">
        <v>177174153</v>
      </c>
      <c r="D694">
        <f t="shared" si="20"/>
        <v>14433.700199999999</v>
      </c>
      <c r="E694" s="2">
        <f t="shared" si="21"/>
        <v>177.17415299999959</v>
      </c>
      <c r="F694" s="2" t="e">
        <f t="shared" si="21"/>
        <v>#DIV/0!</v>
      </c>
      <c r="I694" s="1">
        <v>44126</v>
      </c>
      <c r="J694">
        <v>11896.450199999999</v>
      </c>
    </row>
    <row r="695" spans="2:10" x14ac:dyDescent="0.25">
      <c r="B695" s="1">
        <v>44214</v>
      </c>
      <c r="C695">
        <v>173978390</v>
      </c>
      <c r="D695">
        <f t="shared" si="20"/>
        <v>14281.299800000001</v>
      </c>
      <c r="E695" s="2">
        <f t="shared" si="21"/>
        <v>173.97838999999959</v>
      </c>
      <c r="F695" s="2" t="e">
        <f t="shared" si="21"/>
        <v>#DIV/0!</v>
      </c>
      <c r="I695" s="1">
        <v>44127</v>
      </c>
      <c r="J695">
        <v>11930.349609999999</v>
      </c>
    </row>
    <row r="696" spans="2:10" x14ac:dyDescent="0.25">
      <c r="B696" s="1">
        <v>44215</v>
      </c>
      <c r="C696">
        <v>175852231</v>
      </c>
      <c r="D696">
        <f t="shared" si="20"/>
        <v>14521.150390000001</v>
      </c>
      <c r="E696" s="2">
        <f t="shared" si="21"/>
        <v>175.85223099999959</v>
      </c>
      <c r="F696" s="2" t="e">
        <f t="shared" si="21"/>
        <v>#DIV/0!</v>
      </c>
      <c r="I696" s="1">
        <v>44130</v>
      </c>
      <c r="J696">
        <v>11767.75</v>
      </c>
    </row>
    <row r="697" spans="2:10" x14ac:dyDescent="0.25">
      <c r="B697" s="1">
        <v>44216</v>
      </c>
      <c r="C697">
        <v>177370288</v>
      </c>
      <c r="D697">
        <f t="shared" si="20"/>
        <v>14644.700199999999</v>
      </c>
      <c r="E697" s="2">
        <f t="shared" si="21"/>
        <v>177.37028799999959</v>
      </c>
      <c r="F697" s="2" t="e">
        <f t="shared" si="21"/>
        <v>#DIV/0!</v>
      </c>
      <c r="I697" s="1">
        <v>44131</v>
      </c>
      <c r="J697">
        <v>11889.400390000001</v>
      </c>
    </row>
    <row r="698" spans="2:10" x14ac:dyDescent="0.25">
      <c r="B698" s="1">
        <v>44217</v>
      </c>
      <c r="C698">
        <v>176506983</v>
      </c>
      <c r="D698">
        <f t="shared" si="20"/>
        <v>14590.349609999999</v>
      </c>
      <c r="E698" s="2">
        <f t="shared" si="21"/>
        <v>176.50698299999959</v>
      </c>
      <c r="F698" s="2" t="e">
        <f t="shared" si="21"/>
        <v>#DIV/0!</v>
      </c>
      <c r="I698" s="1">
        <v>44132</v>
      </c>
      <c r="J698">
        <v>11729.599609999999</v>
      </c>
    </row>
    <row r="699" spans="2:10" x14ac:dyDescent="0.25">
      <c r="B699" s="1">
        <v>44218</v>
      </c>
      <c r="C699">
        <v>177525742</v>
      </c>
      <c r="D699">
        <f t="shared" si="20"/>
        <v>14371.900390000001</v>
      </c>
      <c r="E699" s="2">
        <f t="shared" si="21"/>
        <v>177.52574199999961</v>
      </c>
      <c r="F699" s="2" t="e">
        <f t="shared" si="21"/>
        <v>#DIV/0!</v>
      </c>
      <c r="I699" s="1">
        <v>44133</v>
      </c>
      <c r="J699">
        <v>11670.799800000001</v>
      </c>
    </row>
    <row r="700" spans="2:10" x14ac:dyDescent="0.25">
      <c r="B700" s="1">
        <v>44221</v>
      </c>
      <c r="C700">
        <v>177030865</v>
      </c>
      <c r="D700">
        <f t="shared" si="20"/>
        <v>14238.900390000001</v>
      </c>
      <c r="E700" s="2">
        <f t="shared" si="21"/>
        <v>177.03086499999961</v>
      </c>
      <c r="F700" s="2" t="e">
        <f t="shared" si="21"/>
        <v>#DIV/0!</v>
      </c>
      <c r="I700" s="1">
        <v>44134</v>
      </c>
      <c r="J700">
        <v>11642.400390000001</v>
      </c>
    </row>
    <row r="701" spans="2:10" x14ac:dyDescent="0.25">
      <c r="B701" s="1">
        <v>44223</v>
      </c>
      <c r="C701">
        <v>176547140</v>
      </c>
      <c r="D701">
        <f t="shared" si="20"/>
        <v>13967.5</v>
      </c>
      <c r="E701" s="2">
        <f t="shared" si="21"/>
        <v>176.54713999999962</v>
      </c>
      <c r="F701" s="2" t="e">
        <f t="shared" si="21"/>
        <v>#DIV/0!</v>
      </c>
      <c r="I701" s="1">
        <v>44137</v>
      </c>
      <c r="J701">
        <v>11669.150390000001</v>
      </c>
    </row>
    <row r="702" spans="2:10" x14ac:dyDescent="0.25">
      <c r="B702" s="1">
        <v>44224</v>
      </c>
      <c r="C702">
        <v>173898429</v>
      </c>
      <c r="D702">
        <f t="shared" si="20"/>
        <v>13817.549800000001</v>
      </c>
      <c r="E702" s="2">
        <f t="shared" si="21"/>
        <v>173.89842899999962</v>
      </c>
      <c r="F702" s="2" t="e">
        <f t="shared" si="21"/>
        <v>#DIV/0!</v>
      </c>
      <c r="I702" s="1">
        <v>44138</v>
      </c>
      <c r="J702">
        <v>11813.5</v>
      </c>
    </row>
    <row r="703" spans="2:10" x14ac:dyDescent="0.25">
      <c r="B703" s="1">
        <v>44225</v>
      </c>
      <c r="C703">
        <v>169328753</v>
      </c>
      <c r="D703">
        <f t="shared" si="20"/>
        <v>13634.599609999999</v>
      </c>
      <c r="E703" s="2">
        <f t="shared" si="21"/>
        <v>169.32875299999964</v>
      </c>
      <c r="F703" s="2" t="e">
        <f t="shared" si="21"/>
        <v>#DIV/0!</v>
      </c>
      <c r="I703" s="1">
        <v>44139</v>
      </c>
      <c r="J703">
        <v>11908.5</v>
      </c>
    </row>
    <row r="704" spans="2:10" x14ac:dyDescent="0.25">
      <c r="B704" s="1">
        <v>44228</v>
      </c>
      <c r="C704">
        <v>170577184</v>
      </c>
      <c r="D704">
        <f t="shared" si="20"/>
        <v>14281.200199999999</v>
      </c>
      <c r="E704" s="2">
        <f t="shared" si="21"/>
        <v>170.57718399999965</v>
      </c>
      <c r="F704" s="2" t="e">
        <f t="shared" si="21"/>
        <v>#DIV/0!</v>
      </c>
      <c r="I704" s="1">
        <v>44140</v>
      </c>
      <c r="J704">
        <v>12120.299800000001</v>
      </c>
    </row>
    <row r="705" spans="2:10" x14ac:dyDescent="0.25">
      <c r="B705" s="1">
        <v>44229</v>
      </c>
      <c r="C705">
        <v>173989991</v>
      </c>
      <c r="D705">
        <f t="shared" si="20"/>
        <v>14647.849609999999</v>
      </c>
      <c r="E705" s="2">
        <f t="shared" si="21"/>
        <v>173.98999099999963</v>
      </c>
      <c r="F705" s="2" t="e">
        <f t="shared" si="21"/>
        <v>#DIV/0!</v>
      </c>
      <c r="I705" s="1">
        <v>44141</v>
      </c>
      <c r="J705">
        <v>12263.549800000001</v>
      </c>
    </row>
    <row r="706" spans="2:10" x14ac:dyDescent="0.25">
      <c r="B706" s="1">
        <v>44230</v>
      </c>
      <c r="C706">
        <v>177769166</v>
      </c>
      <c r="D706">
        <f t="shared" si="20"/>
        <v>14789.950199999999</v>
      </c>
      <c r="E706" s="2">
        <f t="shared" si="21"/>
        <v>177.76916599999961</v>
      </c>
      <c r="F706" s="2" t="e">
        <f t="shared" si="21"/>
        <v>#DIV/0!</v>
      </c>
      <c r="I706" s="1">
        <v>44144</v>
      </c>
      <c r="J706">
        <v>12461.049800000001</v>
      </c>
    </row>
    <row r="707" spans="2:10" x14ac:dyDescent="0.25">
      <c r="B707" s="1">
        <v>44231</v>
      </c>
      <c r="C707">
        <v>177444519</v>
      </c>
      <c r="D707">
        <f t="shared" si="20"/>
        <v>14895.650390000001</v>
      </c>
      <c r="E707" s="2">
        <f t="shared" si="21"/>
        <v>177.44451899999962</v>
      </c>
      <c r="F707" s="2" t="e">
        <f t="shared" si="21"/>
        <v>#DIV/0!</v>
      </c>
      <c r="I707" s="1">
        <v>44145</v>
      </c>
      <c r="J707">
        <v>12631.099609999999</v>
      </c>
    </row>
    <row r="708" spans="2:10" x14ac:dyDescent="0.25">
      <c r="B708" s="1">
        <v>44232</v>
      </c>
      <c r="C708">
        <v>178250502</v>
      </c>
      <c r="D708">
        <f t="shared" ref="D708:D771" si="22">VLOOKUP(B708, $I$3:$J$1354,2,0)</f>
        <v>14924.25</v>
      </c>
      <c r="E708" s="2">
        <f t="shared" si="21"/>
        <v>178.25050199999961</v>
      </c>
      <c r="F708" s="2" t="e">
        <f t="shared" si="21"/>
        <v>#DIV/0!</v>
      </c>
      <c r="I708" s="1">
        <v>44146</v>
      </c>
      <c r="J708">
        <v>12749.150390000001</v>
      </c>
    </row>
    <row r="709" spans="2:10" x14ac:dyDescent="0.25">
      <c r="B709" s="1">
        <v>44235</v>
      </c>
      <c r="C709">
        <v>179868274</v>
      </c>
      <c r="D709">
        <f t="shared" si="22"/>
        <v>15115.799800000001</v>
      </c>
      <c r="E709" s="2">
        <f t="shared" ref="E709:F772" si="23">+C709/C708*E708</f>
        <v>179.86827399999962</v>
      </c>
      <c r="F709" s="2" t="e">
        <f t="shared" si="23"/>
        <v>#DIV/0!</v>
      </c>
      <c r="I709" s="1">
        <v>44147</v>
      </c>
      <c r="J709">
        <v>12690.799800000001</v>
      </c>
    </row>
    <row r="710" spans="2:10" x14ac:dyDescent="0.25">
      <c r="B710" s="1">
        <v>44236</v>
      </c>
      <c r="C710">
        <v>178562824</v>
      </c>
      <c r="D710">
        <f t="shared" si="22"/>
        <v>15109.299800000001</v>
      </c>
      <c r="E710" s="2">
        <f t="shared" si="23"/>
        <v>178.56282399999961</v>
      </c>
      <c r="F710" s="2" t="e">
        <f t="shared" si="23"/>
        <v>#DIV/0!</v>
      </c>
      <c r="I710" s="1">
        <v>44148</v>
      </c>
      <c r="J710">
        <v>12719.950199999999</v>
      </c>
    </row>
    <row r="711" spans="2:10" x14ac:dyDescent="0.25">
      <c r="B711" s="1">
        <v>44237</v>
      </c>
      <c r="C711">
        <v>179346223</v>
      </c>
      <c r="D711">
        <f t="shared" si="22"/>
        <v>15106.5</v>
      </c>
      <c r="E711" s="2">
        <f t="shared" si="23"/>
        <v>179.34622299999961</v>
      </c>
      <c r="F711" s="2" t="e">
        <f t="shared" si="23"/>
        <v>#DIV/0!</v>
      </c>
      <c r="I711" s="1">
        <v>44149</v>
      </c>
    </row>
    <row r="712" spans="2:10" x14ac:dyDescent="0.25">
      <c r="B712" s="1">
        <v>44238</v>
      </c>
      <c r="C712">
        <v>179839185</v>
      </c>
      <c r="D712">
        <f t="shared" si="22"/>
        <v>15173.299800000001</v>
      </c>
      <c r="E712" s="2">
        <f t="shared" si="23"/>
        <v>179.83918499999962</v>
      </c>
      <c r="F712" s="2" t="e">
        <f t="shared" si="23"/>
        <v>#DIV/0!</v>
      </c>
      <c r="I712" s="1">
        <v>44152</v>
      </c>
      <c r="J712">
        <v>12874.200199999999</v>
      </c>
    </row>
    <row r="713" spans="2:10" x14ac:dyDescent="0.25">
      <c r="B713" s="1">
        <v>44239</v>
      </c>
      <c r="C713">
        <v>178562564</v>
      </c>
      <c r="D713">
        <f t="shared" si="22"/>
        <v>15163.299800000001</v>
      </c>
      <c r="E713" s="2">
        <f t="shared" si="23"/>
        <v>178.56256399999961</v>
      </c>
      <c r="F713" s="2" t="e">
        <f t="shared" si="23"/>
        <v>#DIV/0!</v>
      </c>
      <c r="I713" s="1">
        <v>44153</v>
      </c>
      <c r="J713">
        <v>12938.25</v>
      </c>
    </row>
    <row r="714" spans="2:10" x14ac:dyDescent="0.25">
      <c r="B714" s="1">
        <v>44242</v>
      </c>
      <c r="C714">
        <v>177497571</v>
      </c>
      <c r="D714">
        <f t="shared" si="22"/>
        <v>15314.700199999999</v>
      </c>
      <c r="E714" s="2">
        <f t="shared" si="23"/>
        <v>177.4975709999996</v>
      </c>
      <c r="F714" s="2" t="e">
        <f t="shared" si="23"/>
        <v>#DIV/0!</v>
      </c>
      <c r="I714" s="1">
        <v>44154</v>
      </c>
      <c r="J714">
        <v>12771.700199999999</v>
      </c>
    </row>
    <row r="715" spans="2:10" x14ac:dyDescent="0.25">
      <c r="B715" s="1">
        <v>44243</v>
      </c>
      <c r="C715">
        <v>177974027</v>
      </c>
      <c r="D715">
        <f t="shared" si="22"/>
        <v>15313.450199999999</v>
      </c>
      <c r="E715" s="2">
        <f t="shared" si="23"/>
        <v>177.97402699999961</v>
      </c>
      <c r="F715" s="2" t="e">
        <f t="shared" si="23"/>
        <v>#DIV/0!</v>
      </c>
      <c r="I715" s="1">
        <v>44155</v>
      </c>
      <c r="J715">
        <v>12859.049800000001</v>
      </c>
    </row>
    <row r="716" spans="2:10" x14ac:dyDescent="0.25">
      <c r="B716" s="1">
        <v>44244</v>
      </c>
      <c r="C716">
        <v>176439955</v>
      </c>
      <c r="D716">
        <f t="shared" si="22"/>
        <v>15208.900390000001</v>
      </c>
      <c r="E716" s="2">
        <f t="shared" si="23"/>
        <v>176.43995499999963</v>
      </c>
      <c r="F716" s="2" t="e">
        <f t="shared" si="23"/>
        <v>#DIV/0!</v>
      </c>
      <c r="I716" s="1">
        <v>44158</v>
      </c>
      <c r="J716">
        <v>12926.450199999999</v>
      </c>
    </row>
    <row r="717" spans="2:10" x14ac:dyDescent="0.25">
      <c r="B717" s="1">
        <v>44245</v>
      </c>
      <c r="C717">
        <v>176585564</v>
      </c>
      <c r="D717">
        <f t="shared" si="22"/>
        <v>15118.950199999999</v>
      </c>
      <c r="E717" s="2">
        <f t="shared" si="23"/>
        <v>176.58556399999961</v>
      </c>
      <c r="F717" s="2" t="e">
        <f t="shared" si="23"/>
        <v>#DIV/0!</v>
      </c>
      <c r="I717" s="1">
        <v>44159</v>
      </c>
      <c r="J717">
        <v>13055.150390000001</v>
      </c>
    </row>
    <row r="718" spans="2:10" x14ac:dyDescent="0.25">
      <c r="B718" s="1">
        <v>44246</v>
      </c>
      <c r="C718">
        <v>175067541</v>
      </c>
      <c r="D718">
        <f t="shared" si="22"/>
        <v>14981.75</v>
      </c>
      <c r="E718" s="2">
        <f t="shared" si="23"/>
        <v>175.06754099999961</v>
      </c>
      <c r="F718" s="2" t="e">
        <f t="shared" si="23"/>
        <v>#DIV/0!</v>
      </c>
      <c r="I718" s="1">
        <v>44160</v>
      </c>
      <c r="J718">
        <v>12858.400390000001</v>
      </c>
    </row>
    <row r="719" spans="2:10" x14ac:dyDescent="0.25">
      <c r="B719" s="1">
        <v>44249</v>
      </c>
      <c r="C719">
        <v>170819872</v>
      </c>
      <c r="D719">
        <f t="shared" si="22"/>
        <v>14675.700199999999</v>
      </c>
      <c r="E719" s="2">
        <f t="shared" si="23"/>
        <v>170.81987199999963</v>
      </c>
      <c r="F719" s="2" t="e">
        <f t="shared" si="23"/>
        <v>#DIV/0!</v>
      </c>
      <c r="I719" s="1">
        <v>44161</v>
      </c>
      <c r="J719">
        <v>12987</v>
      </c>
    </row>
    <row r="720" spans="2:10" x14ac:dyDescent="0.25">
      <c r="B720" s="1">
        <v>44250</v>
      </c>
      <c r="C720">
        <v>170200764</v>
      </c>
      <c r="D720">
        <f t="shared" si="22"/>
        <v>14707.799800000001</v>
      </c>
      <c r="E720" s="2">
        <f t="shared" si="23"/>
        <v>170.20076399999965</v>
      </c>
      <c r="F720" s="2" t="e">
        <f t="shared" si="23"/>
        <v>#DIV/0!</v>
      </c>
      <c r="I720" s="1">
        <v>44162</v>
      </c>
      <c r="J720">
        <v>12968.950199999999</v>
      </c>
    </row>
    <row r="721" spans="2:10" x14ac:dyDescent="0.25">
      <c r="B721" s="1">
        <v>44251</v>
      </c>
      <c r="C721">
        <v>171059109</v>
      </c>
      <c r="D721">
        <f t="shared" si="22"/>
        <v>14982</v>
      </c>
      <c r="E721" s="2">
        <f t="shared" si="23"/>
        <v>171.05910899999964</v>
      </c>
      <c r="F721" s="2" t="e">
        <f t="shared" si="23"/>
        <v>#DIV/0!</v>
      </c>
      <c r="I721" s="1">
        <v>44166</v>
      </c>
      <c r="J721">
        <v>13109.049800000001</v>
      </c>
    </row>
    <row r="722" spans="2:10" x14ac:dyDescent="0.25">
      <c r="B722" s="1">
        <v>44252</v>
      </c>
      <c r="C722">
        <v>173152457</v>
      </c>
      <c r="D722">
        <f t="shared" si="22"/>
        <v>15097.349609999999</v>
      </c>
      <c r="E722" s="2">
        <f t="shared" si="23"/>
        <v>173.15245699999963</v>
      </c>
      <c r="F722" s="2" t="e">
        <f t="shared" si="23"/>
        <v>#DIV/0!</v>
      </c>
      <c r="I722" s="1">
        <v>44167</v>
      </c>
      <c r="J722">
        <v>13113.75</v>
      </c>
    </row>
    <row r="723" spans="2:10" x14ac:dyDescent="0.25">
      <c r="B723" s="1">
        <v>44253</v>
      </c>
      <c r="C723">
        <v>168420940</v>
      </c>
      <c r="D723">
        <f t="shared" si="22"/>
        <v>14529.150390000001</v>
      </c>
      <c r="E723" s="2">
        <f t="shared" si="23"/>
        <v>168.42093999999963</v>
      </c>
      <c r="F723" s="2" t="e">
        <f t="shared" si="23"/>
        <v>#DIV/0!</v>
      </c>
      <c r="I723" s="1">
        <v>44168</v>
      </c>
      <c r="J723">
        <v>13133.900390000001</v>
      </c>
    </row>
    <row r="724" spans="2:10" x14ac:dyDescent="0.25">
      <c r="B724" s="1">
        <v>44256</v>
      </c>
      <c r="C724">
        <v>171241270</v>
      </c>
      <c r="D724">
        <f t="shared" si="22"/>
        <v>14761.549800000001</v>
      </c>
      <c r="E724" s="2">
        <f t="shared" si="23"/>
        <v>171.24126999999964</v>
      </c>
      <c r="F724" s="2" t="e">
        <f t="shared" si="23"/>
        <v>#DIV/0!</v>
      </c>
      <c r="I724" s="1">
        <v>44169</v>
      </c>
      <c r="J724">
        <v>13258.549800000001</v>
      </c>
    </row>
    <row r="725" spans="2:10" x14ac:dyDescent="0.25">
      <c r="B725" s="1">
        <v>44257</v>
      </c>
      <c r="C725">
        <v>174413272</v>
      </c>
      <c r="D725">
        <f t="shared" si="22"/>
        <v>14919.099609999999</v>
      </c>
      <c r="E725" s="2">
        <f t="shared" si="23"/>
        <v>174.41327199999964</v>
      </c>
      <c r="F725" s="2" t="e">
        <f t="shared" si="23"/>
        <v>#DIV/0!</v>
      </c>
      <c r="I725" s="1">
        <v>44172</v>
      </c>
      <c r="J725">
        <v>13355.75</v>
      </c>
    </row>
    <row r="726" spans="2:10" x14ac:dyDescent="0.25">
      <c r="B726" s="1">
        <v>44258</v>
      </c>
      <c r="C726">
        <v>176004127</v>
      </c>
      <c r="D726">
        <f t="shared" si="22"/>
        <v>15245.599609999999</v>
      </c>
      <c r="E726" s="2">
        <f t="shared" si="23"/>
        <v>176.00412699999964</v>
      </c>
      <c r="F726" s="2" t="e">
        <f t="shared" si="23"/>
        <v>#DIV/0!</v>
      </c>
      <c r="I726" s="1">
        <v>44173</v>
      </c>
      <c r="J726">
        <v>13392.950199999999</v>
      </c>
    </row>
    <row r="727" spans="2:10" x14ac:dyDescent="0.25">
      <c r="B727" s="1">
        <v>44259</v>
      </c>
      <c r="C727">
        <v>175467899</v>
      </c>
      <c r="D727">
        <f t="shared" si="22"/>
        <v>15080.75</v>
      </c>
      <c r="E727" s="2">
        <f t="shared" si="23"/>
        <v>175.46789899999965</v>
      </c>
      <c r="F727" s="2" t="e">
        <f t="shared" si="23"/>
        <v>#DIV/0!</v>
      </c>
      <c r="I727" s="1">
        <v>44174</v>
      </c>
      <c r="J727">
        <v>13529.099609999999</v>
      </c>
    </row>
    <row r="728" spans="2:10" x14ac:dyDescent="0.25">
      <c r="B728" s="1">
        <v>44260</v>
      </c>
      <c r="C728">
        <v>172806487</v>
      </c>
      <c r="D728">
        <f t="shared" si="22"/>
        <v>14938.099609999999</v>
      </c>
      <c r="E728" s="2">
        <f t="shared" si="23"/>
        <v>172.80648699999963</v>
      </c>
      <c r="F728" s="2" t="e">
        <f t="shared" si="23"/>
        <v>#DIV/0!</v>
      </c>
      <c r="I728" s="1">
        <v>44175</v>
      </c>
      <c r="J728">
        <v>13478.299800000001</v>
      </c>
    </row>
    <row r="729" spans="2:10" x14ac:dyDescent="0.25">
      <c r="B729" s="1">
        <v>44263</v>
      </c>
      <c r="C729">
        <v>173439969</v>
      </c>
      <c r="D729">
        <f t="shared" si="22"/>
        <v>14956.200199999999</v>
      </c>
      <c r="E729" s="2">
        <f t="shared" si="23"/>
        <v>173.43996899999965</v>
      </c>
      <c r="F729" s="2" t="e">
        <f t="shared" si="23"/>
        <v>#DIV/0!</v>
      </c>
      <c r="I729" s="1">
        <v>44176</v>
      </c>
      <c r="J729">
        <v>13513.849609999999</v>
      </c>
    </row>
    <row r="730" spans="2:10" x14ac:dyDescent="0.25">
      <c r="B730" s="1">
        <v>44264</v>
      </c>
      <c r="C730">
        <v>173249202</v>
      </c>
      <c r="D730">
        <f t="shared" si="22"/>
        <v>15098.400390000001</v>
      </c>
      <c r="E730" s="2">
        <f t="shared" si="23"/>
        <v>173.24920199999966</v>
      </c>
      <c r="F730" s="2" t="e">
        <f t="shared" si="23"/>
        <v>#DIV/0!</v>
      </c>
      <c r="I730" s="1">
        <v>44179</v>
      </c>
      <c r="J730">
        <v>13558.150390000001</v>
      </c>
    </row>
    <row r="731" spans="2:10" x14ac:dyDescent="0.25">
      <c r="B731" s="1">
        <v>44265</v>
      </c>
      <c r="C731">
        <v>175060147</v>
      </c>
      <c r="D731">
        <f t="shared" si="22"/>
        <v>15174.799800000001</v>
      </c>
      <c r="E731" s="2">
        <f t="shared" si="23"/>
        <v>175.06014699999966</v>
      </c>
      <c r="F731" s="2" t="e">
        <f t="shared" si="23"/>
        <v>#DIV/0!</v>
      </c>
      <c r="I731" s="1">
        <v>44180</v>
      </c>
      <c r="J731">
        <v>13567.849609999999</v>
      </c>
    </row>
    <row r="732" spans="2:10" x14ac:dyDescent="0.25">
      <c r="B732" s="1">
        <v>44267</v>
      </c>
      <c r="C732">
        <v>173743496</v>
      </c>
      <c r="D732">
        <f t="shared" si="22"/>
        <v>15030.950199999999</v>
      </c>
      <c r="E732" s="2">
        <f t="shared" si="23"/>
        <v>173.74349599999965</v>
      </c>
      <c r="F732" s="2" t="e">
        <f t="shared" si="23"/>
        <v>#DIV/0!</v>
      </c>
      <c r="I732" s="1">
        <v>44181</v>
      </c>
      <c r="J732">
        <v>13682.700199999999</v>
      </c>
    </row>
    <row r="733" spans="2:10" x14ac:dyDescent="0.25">
      <c r="B733" s="1">
        <v>44270</v>
      </c>
      <c r="C733">
        <v>173399664</v>
      </c>
      <c r="D733">
        <f t="shared" si="22"/>
        <v>14929.5</v>
      </c>
      <c r="E733" s="2">
        <f t="shared" si="23"/>
        <v>173.39966399999966</v>
      </c>
      <c r="F733" s="2" t="e">
        <f t="shared" si="23"/>
        <v>#DIV/0!</v>
      </c>
      <c r="I733" s="1">
        <v>44182</v>
      </c>
      <c r="J733">
        <v>13740.700199999999</v>
      </c>
    </row>
    <row r="734" spans="2:10" x14ac:dyDescent="0.25">
      <c r="B734" s="1">
        <v>44271</v>
      </c>
      <c r="C734">
        <v>173843701</v>
      </c>
      <c r="D734">
        <f t="shared" si="22"/>
        <v>14910.450199999999</v>
      </c>
      <c r="E734" s="2">
        <f t="shared" si="23"/>
        <v>173.84370099999967</v>
      </c>
      <c r="F734" s="2" t="e">
        <f t="shared" si="23"/>
        <v>#DIV/0!</v>
      </c>
      <c r="I734" s="1">
        <v>44183</v>
      </c>
      <c r="J734">
        <v>13760.549800000001</v>
      </c>
    </row>
    <row r="735" spans="2:10" x14ac:dyDescent="0.25">
      <c r="B735" s="1">
        <v>44272</v>
      </c>
      <c r="C735">
        <v>170690034</v>
      </c>
      <c r="D735">
        <f t="shared" si="22"/>
        <v>14721.299800000001</v>
      </c>
      <c r="E735" s="2">
        <f t="shared" si="23"/>
        <v>170.69003399999966</v>
      </c>
      <c r="F735" s="2" t="e">
        <f t="shared" si="23"/>
        <v>#DIV/0!</v>
      </c>
      <c r="I735" s="1">
        <v>44186</v>
      </c>
      <c r="J735">
        <v>13328.400390000001</v>
      </c>
    </row>
    <row r="736" spans="2:10" x14ac:dyDescent="0.25">
      <c r="B736" s="1">
        <v>44273</v>
      </c>
      <c r="C736">
        <v>167482450</v>
      </c>
      <c r="D736">
        <f t="shared" si="22"/>
        <v>14557.849609999999</v>
      </c>
      <c r="E736" s="2">
        <f t="shared" si="23"/>
        <v>167.48244999999966</v>
      </c>
      <c r="F736" s="2" t="e">
        <f t="shared" si="23"/>
        <v>#DIV/0!</v>
      </c>
      <c r="I736" s="1">
        <v>44187</v>
      </c>
      <c r="J736">
        <v>13466.299800000001</v>
      </c>
    </row>
    <row r="737" spans="2:10" x14ac:dyDescent="0.25">
      <c r="B737" s="1">
        <v>44274</v>
      </c>
      <c r="C737">
        <v>169399196</v>
      </c>
      <c r="D737">
        <f t="shared" si="22"/>
        <v>14744</v>
      </c>
      <c r="E737" s="2">
        <f t="shared" si="23"/>
        <v>169.39919599999968</v>
      </c>
      <c r="F737" s="2" t="e">
        <f t="shared" si="23"/>
        <v>#DIV/0!</v>
      </c>
      <c r="I737" s="1">
        <v>44188</v>
      </c>
      <c r="J737">
        <v>13601.099609999999</v>
      </c>
    </row>
    <row r="738" spans="2:10" x14ac:dyDescent="0.25">
      <c r="B738" s="1">
        <v>44277</v>
      </c>
      <c r="C738">
        <v>170904454</v>
      </c>
      <c r="D738">
        <f t="shared" si="22"/>
        <v>14736.400390000001</v>
      </c>
      <c r="E738" s="2">
        <f t="shared" si="23"/>
        <v>170.90445399999967</v>
      </c>
      <c r="F738" s="2" t="e">
        <f t="shared" si="23"/>
        <v>#DIV/0!</v>
      </c>
      <c r="I738" s="1">
        <v>44189</v>
      </c>
      <c r="J738">
        <v>13749.25</v>
      </c>
    </row>
    <row r="739" spans="2:10" x14ac:dyDescent="0.25">
      <c r="B739" s="1">
        <v>44278</v>
      </c>
      <c r="C739">
        <v>171475720</v>
      </c>
      <c r="D739">
        <f t="shared" si="22"/>
        <v>14814.75</v>
      </c>
      <c r="E739" s="2">
        <f t="shared" si="23"/>
        <v>171.47571999999965</v>
      </c>
      <c r="F739" s="2" t="e">
        <f t="shared" si="23"/>
        <v>#DIV/0!</v>
      </c>
      <c r="I739" s="1">
        <v>44193</v>
      </c>
      <c r="J739">
        <v>13873.200199999999</v>
      </c>
    </row>
    <row r="740" spans="2:10" x14ac:dyDescent="0.25">
      <c r="B740" s="1">
        <v>44279</v>
      </c>
      <c r="C740">
        <v>170620491</v>
      </c>
      <c r="D740">
        <f t="shared" si="22"/>
        <v>14549.400390000001</v>
      </c>
      <c r="E740" s="2">
        <f t="shared" si="23"/>
        <v>170.62049099999965</v>
      </c>
      <c r="F740" s="2" t="e">
        <f t="shared" si="23"/>
        <v>#DIV/0!</v>
      </c>
      <c r="I740" s="1">
        <v>44194</v>
      </c>
      <c r="J740">
        <v>13932.599609999999</v>
      </c>
    </row>
    <row r="741" spans="2:10" x14ac:dyDescent="0.25">
      <c r="B741" s="1">
        <v>44280</v>
      </c>
      <c r="C741">
        <v>167679880</v>
      </c>
      <c r="D741">
        <f t="shared" si="22"/>
        <v>14324.900390000001</v>
      </c>
      <c r="E741" s="2">
        <f t="shared" si="23"/>
        <v>167.67987999999966</v>
      </c>
      <c r="F741" s="2" t="e">
        <f t="shared" si="23"/>
        <v>#DIV/0!</v>
      </c>
      <c r="I741" s="1">
        <v>44195</v>
      </c>
      <c r="J741">
        <v>13981.950199999999</v>
      </c>
    </row>
    <row r="742" spans="2:10" x14ac:dyDescent="0.25">
      <c r="B742" s="1">
        <v>44281</v>
      </c>
      <c r="C742">
        <v>168880603</v>
      </c>
      <c r="D742">
        <f t="shared" si="22"/>
        <v>14507.299800000001</v>
      </c>
      <c r="E742" s="2">
        <f t="shared" si="23"/>
        <v>168.88060299999964</v>
      </c>
      <c r="F742" s="2" t="e">
        <f t="shared" si="23"/>
        <v>#DIV/0!</v>
      </c>
      <c r="I742" s="1">
        <v>44196</v>
      </c>
      <c r="J742">
        <v>13981.75</v>
      </c>
    </row>
    <row r="743" spans="2:10" x14ac:dyDescent="0.25">
      <c r="B743" s="1">
        <v>44285</v>
      </c>
      <c r="C743">
        <v>174129488</v>
      </c>
      <c r="D743">
        <f t="shared" si="22"/>
        <v>14845.099609999999</v>
      </c>
      <c r="E743" s="2">
        <f t="shared" si="23"/>
        <v>174.12948799999964</v>
      </c>
      <c r="F743" s="2" t="e">
        <f t="shared" si="23"/>
        <v>#DIV/0!</v>
      </c>
      <c r="I743" s="1">
        <v>44197</v>
      </c>
      <c r="J743">
        <v>14018.5</v>
      </c>
    </row>
    <row r="744" spans="2:10" x14ac:dyDescent="0.25">
      <c r="B744" s="1">
        <v>44286</v>
      </c>
      <c r="C744">
        <v>174129488</v>
      </c>
      <c r="D744">
        <f t="shared" si="22"/>
        <v>14690.700199999999</v>
      </c>
      <c r="E744" s="2">
        <f t="shared" si="23"/>
        <v>174.12948799999964</v>
      </c>
      <c r="F744" s="2" t="e">
        <f t="shared" si="23"/>
        <v>#DIV/0!</v>
      </c>
      <c r="I744" s="1">
        <v>44200</v>
      </c>
      <c r="J744">
        <v>14132.900390000001</v>
      </c>
    </row>
    <row r="745" spans="2:10" x14ac:dyDescent="0.25">
      <c r="B745" s="1">
        <v>44287</v>
      </c>
      <c r="C745">
        <v>174951573</v>
      </c>
      <c r="D745">
        <f t="shared" si="22"/>
        <v>14867.349609999999</v>
      </c>
      <c r="E745" s="2">
        <f t="shared" si="23"/>
        <v>174.95157299999963</v>
      </c>
      <c r="F745" s="2" t="e">
        <f t="shared" si="23"/>
        <v>#DIV/0!</v>
      </c>
      <c r="I745" s="1">
        <v>44201</v>
      </c>
      <c r="J745">
        <v>14199.5</v>
      </c>
    </row>
    <row r="746" spans="2:10" x14ac:dyDescent="0.25">
      <c r="B746" s="1">
        <v>44291</v>
      </c>
      <c r="C746">
        <v>174457612</v>
      </c>
      <c r="D746">
        <f t="shared" si="22"/>
        <v>14637.799800000001</v>
      </c>
      <c r="E746" s="2">
        <f t="shared" si="23"/>
        <v>174.45761199999964</v>
      </c>
      <c r="F746" s="2" t="e">
        <f t="shared" si="23"/>
        <v>#DIV/0!</v>
      </c>
      <c r="I746" s="1">
        <v>44202</v>
      </c>
      <c r="J746">
        <v>14146.25</v>
      </c>
    </row>
    <row r="747" spans="2:10" x14ac:dyDescent="0.25">
      <c r="B747" s="1">
        <v>44292</v>
      </c>
      <c r="C747">
        <v>176648025</v>
      </c>
      <c r="D747">
        <f t="shared" si="22"/>
        <v>14683.5</v>
      </c>
      <c r="E747" s="2">
        <f t="shared" si="23"/>
        <v>176.64802499999965</v>
      </c>
      <c r="F747" s="2" t="e">
        <f t="shared" si="23"/>
        <v>#DIV/0!</v>
      </c>
      <c r="I747" s="1">
        <v>44203</v>
      </c>
      <c r="J747">
        <v>14137.349609999999</v>
      </c>
    </row>
    <row r="748" spans="2:10" x14ac:dyDescent="0.25">
      <c r="B748" s="1">
        <v>44293</v>
      </c>
      <c r="C748">
        <v>178144971</v>
      </c>
      <c r="D748">
        <f t="shared" si="22"/>
        <v>14819.049800000001</v>
      </c>
      <c r="E748" s="2">
        <f t="shared" si="23"/>
        <v>178.14497099999966</v>
      </c>
      <c r="F748" s="2" t="e">
        <f t="shared" si="23"/>
        <v>#DIV/0!</v>
      </c>
      <c r="I748" s="1">
        <v>44204</v>
      </c>
      <c r="J748">
        <v>14347.25</v>
      </c>
    </row>
    <row r="749" spans="2:10" x14ac:dyDescent="0.25">
      <c r="B749" s="1">
        <v>44294</v>
      </c>
      <c r="C749">
        <v>178786197</v>
      </c>
      <c r="D749">
        <f t="shared" si="22"/>
        <v>14873.799800000001</v>
      </c>
      <c r="E749" s="2">
        <f t="shared" si="23"/>
        <v>178.78619699999965</v>
      </c>
      <c r="F749" s="2" t="e">
        <f t="shared" si="23"/>
        <v>#DIV/0!</v>
      </c>
      <c r="I749" s="1">
        <v>44207</v>
      </c>
      <c r="J749">
        <v>14484.75</v>
      </c>
    </row>
    <row r="750" spans="2:10" x14ac:dyDescent="0.25">
      <c r="B750" s="1">
        <v>44295</v>
      </c>
      <c r="C750">
        <v>182061141</v>
      </c>
      <c r="D750">
        <f t="shared" si="22"/>
        <v>14834.849609999999</v>
      </c>
      <c r="E750" s="2">
        <f t="shared" si="23"/>
        <v>182.06114099999965</v>
      </c>
      <c r="F750" s="2" t="e">
        <f t="shared" si="23"/>
        <v>#DIV/0!</v>
      </c>
      <c r="I750" s="1">
        <v>44208</v>
      </c>
      <c r="J750">
        <v>14563.450199999999</v>
      </c>
    </row>
    <row r="751" spans="2:10" x14ac:dyDescent="0.25">
      <c r="B751" s="1">
        <v>44298</v>
      </c>
      <c r="C751">
        <v>180108950</v>
      </c>
      <c r="D751">
        <f t="shared" si="22"/>
        <v>14310.799800000001</v>
      </c>
      <c r="E751" s="2">
        <f t="shared" si="23"/>
        <v>180.10894999999965</v>
      </c>
      <c r="F751" s="2" t="e">
        <f t="shared" si="23"/>
        <v>#DIV/0!</v>
      </c>
      <c r="I751" s="1">
        <v>44209</v>
      </c>
      <c r="J751">
        <v>14564.849609999999</v>
      </c>
    </row>
    <row r="752" spans="2:10" x14ac:dyDescent="0.25">
      <c r="B752" s="1">
        <v>44299</v>
      </c>
      <c r="C752">
        <v>178443429</v>
      </c>
      <c r="D752">
        <f t="shared" si="22"/>
        <v>14504.799800000001</v>
      </c>
      <c r="E752" s="2">
        <f t="shared" si="23"/>
        <v>178.44342899999967</v>
      </c>
      <c r="F752" s="2" t="e">
        <f t="shared" si="23"/>
        <v>#DIV/0!</v>
      </c>
      <c r="I752" s="1">
        <v>44210</v>
      </c>
      <c r="J752">
        <v>14595.599609999999</v>
      </c>
    </row>
    <row r="753" spans="2:10" x14ac:dyDescent="0.25">
      <c r="B753" s="1">
        <v>44301</v>
      </c>
      <c r="C753">
        <v>180239586</v>
      </c>
      <c r="D753">
        <f t="shared" si="22"/>
        <v>14581.450199999999</v>
      </c>
      <c r="E753" s="2">
        <f t="shared" si="23"/>
        <v>180.23958599999966</v>
      </c>
      <c r="F753" s="2" t="e">
        <f t="shared" si="23"/>
        <v>#DIV/0!</v>
      </c>
      <c r="I753" s="1">
        <v>44211</v>
      </c>
      <c r="J753">
        <v>14433.700199999999</v>
      </c>
    </row>
    <row r="754" spans="2:10" x14ac:dyDescent="0.25">
      <c r="B754" s="1">
        <v>44302</v>
      </c>
      <c r="C754">
        <v>183724467</v>
      </c>
      <c r="D754">
        <f t="shared" si="22"/>
        <v>14617.849609999999</v>
      </c>
      <c r="E754" s="2">
        <f t="shared" si="23"/>
        <v>183.72446699999963</v>
      </c>
      <c r="F754" s="2" t="e">
        <f t="shared" si="23"/>
        <v>#DIV/0!</v>
      </c>
      <c r="I754" s="1">
        <v>44214</v>
      </c>
      <c r="J754">
        <v>14281.299800000001</v>
      </c>
    </row>
    <row r="755" spans="2:10" x14ac:dyDescent="0.25">
      <c r="B755" s="1">
        <v>44305</v>
      </c>
      <c r="C755">
        <v>183268094</v>
      </c>
      <c r="D755">
        <f t="shared" si="22"/>
        <v>14359.450199999999</v>
      </c>
      <c r="E755" s="2">
        <f t="shared" si="23"/>
        <v>183.26809399999965</v>
      </c>
      <c r="F755" s="2" t="e">
        <f t="shared" si="23"/>
        <v>#DIV/0!</v>
      </c>
      <c r="I755" s="1">
        <v>44215</v>
      </c>
      <c r="J755">
        <v>14521.150390000001</v>
      </c>
    </row>
    <row r="756" spans="2:10" x14ac:dyDescent="0.25">
      <c r="B756" s="1">
        <v>44306</v>
      </c>
      <c r="C756">
        <v>184064620</v>
      </c>
      <c r="D756">
        <f t="shared" si="22"/>
        <v>14296.400390000001</v>
      </c>
      <c r="E756" s="2">
        <f t="shared" si="23"/>
        <v>184.06461999999968</v>
      </c>
      <c r="F756" s="2" t="e">
        <f t="shared" si="23"/>
        <v>#DIV/0!</v>
      </c>
      <c r="I756" s="1">
        <v>44216</v>
      </c>
      <c r="J756">
        <v>14644.700199999999</v>
      </c>
    </row>
    <row r="757" spans="2:10" x14ac:dyDescent="0.25">
      <c r="B757" s="1">
        <v>44308</v>
      </c>
      <c r="C757">
        <v>183611653</v>
      </c>
      <c r="D757">
        <f t="shared" si="22"/>
        <v>14406.150390000001</v>
      </c>
      <c r="E757" s="2">
        <f t="shared" si="23"/>
        <v>183.61165299999968</v>
      </c>
      <c r="F757" s="2" t="e">
        <f t="shared" si="23"/>
        <v>#DIV/0!</v>
      </c>
      <c r="I757" s="1">
        <v>44217</v>
      </c>
      <c r="J757">
        <v>14590.349609999999</v>
      </c>
    </row>
    <row r="758" spans="2:10" x14ac:dyDescent="0.25">
      <c r="B758" s="1">
        <v>44309</v>
      </c>
      <c r="C758">
        <v>181987988</v>
      </c>
      <c r="D758">
        <f t="shared" si="22"/>
        <v>14341.349609999999</v>
      </c>
      <c r="E758" s="2">
        <f t="shared" si="23"/>
        <v>181.98798799999969</v>
      </c>
      <c r="F758" s="2" t="e">
        <f t="shared" si="23"/>
        <v>#DIV/0!</v>
      </c>
      <c r="I758" s="1">
        <v>44218</v>
      </c>
      <c r="J758">
        <v>14371.900390000001</v>
      </c>
    </row>
    <row r="759" spans="2:10" x14ac:dyDescent="0.25">
      <c r="B759" s="1">
        <v>44312</v>
      </c>
      <c r="C759">
        <v>182019808</v>
      </c>
      <c r="D759">
        <f t="shared" si="22"/>
        <v>14485</v>
      </c>
      <c r="E759" s="2">
        <f t="shared" si="23"/>
        <v>182.01980799999967</v>
      </c>
      <c r="F759" s="2" t="e">
        <f t="shared" si="23"/>
        <v>#DIV/0!</v>
      </c>
      <c r="I759" s="1">
        <v>44221</v>
      </c>
      <c r="J759">
        <v>14238.900390000001</v>
      </c>
    </row>
    <row r="760" spans="2:10" x14ac:dyDescent="0.25">
      <c r="B760" s="1">
        <v>44313</v>
      </c>
      <c r="C760">
        <v>183412065</v>
      </c>
      <c r="D760">
        <f t="shared" si="22"/>
        <v>14653.049800000001</v>
      </c>
      <c r="E760" s="2">
        <f t="shared" si="23"/>
        <v>183.41206499999967</v>
      </c>
      <c r="F760" s="2" t="e">
        <f t="shared" si="23"/>
        <v>#DIV/0!</v>
      </c>
      <c r="I760" s="1">
        <v>44223</v>
      </c>
      <c r="J760">
        <v>13967.5</v>
      </c>
    </row>
    <row r="761" spans="2:10" x14ac:dyDescent="0.25">
      <c r="B761" s="1">
        <v>44314</v>
      </c>
      <c r="C761">
        <v>183675780</v>
      </c>
      <c r="D761">
        <f t="shared" si="22"/>
        <v>14864.549800000001</v>
      </c>
      <c r="E761" s="2">
        <f t="shared" si="23"/>
        <v>183.67577999999966</v>
      </c>
      <c r="F761" s="2" t="e">
        <f t="shared" si="23"/>
        <v>#DIV/0!</v>
      </c>
      <c r="I761" s="1">
        <v>44224</v>
      </c>
      <c r="J761">
        <v>13817.549800000001</v>
      </c>
    </row>
    <row r="762" spans="2:10" x14ac:dyDescent="0.25">
      <c r="B762" s="1">
        <v>44315</v>
      </c>
      <c r="C762">
        <v>183777227</v>
      </c>
      <c r="D762">
        <f t="shared" si="22"/>
        <v>14894.900390000001</v>
      </c>
      <c r="E762" s="2">
        <f t="shared" si="23"/>
        <v>183.77722699999967</v>
      </c>
      <c r="F762" s="2" t="e">
        <f t="shared" si="23"/>
        <v>#DIV/0!</v>
      </c>
      <c r="I762" s="1">
        <v>44225</v>
      </c>
      <c r="J762">
        <v>13634.599609999999</v>
      </c>
    </row>
    <row r="763" spans="2:10" x14ac:dyDescent="0.25">
      <c r="B763" s="1">
        <v>44316</v>
      </c>
      <c r="C763">
        <v>184616456</v>
      </c>
      <c r="D763">
        <f t="shared" si="22"/>
        <v>14631.099609999999</v>
      </c>
      <c r="E763" s="2">
        <f t="shared" si="23"/>
        <v>184.61645599999966</v>
      </c>
      <c r="F763" s="2" t="e">
        <f t="shared" si="23"/>
        <v>#DIV/0!</v>
      </c>
      <c r="I763" s="1">
        <v>44228</v>
      </c>
      <c r="J763">
        <v>14281.200199999999</v>
      </c>
    </row>
    <row r="764" spans="2:10" x14ac:dyDescent="0.25">
      <c r="B764" s="1">
        <v>44319</v>
      </c>
      <c r="C764">
        <v>185928198</v>
      </c>
      <c r="D764">
        <f t="shared" si="22"/>
        <v>14634.150390000001</v>
      </c>
      <c r="E764" s="2">
        <f t="shared" si="23"/>
        <v>185.92819799999967</v>
      </c>
      <c r="F764" s="2" t="e">
        <f t="shared" si="23"/>
        <v>#DIV/0!</v>
      </c>
      <c r="I764" s="1">
        <v>44229</v>
      </c>
      <c r="J764">
        <v>14647.849609999999</v>
      </c>
    </row>
    <row r="765" spans="2:10" x14ac:dyDescent="0.25">
      <c r="B765" s="1">
        <v>44320</v>
      </c>
      <c r="C765">
        <v>183190720</v>
      </c>
      <c r="D765">
        <f t="shared" si="22"/>
        <v>14496.5</v>
      </c>
      <c r="E765" s="2">
        <f t="shared" si="23"/>
        <v>183.19071999999966</v>
      </c>
      <c r="F765" s="2" t="e">
        <f t="shared" si="23"/>
        <v>#DIV/0!</v>
      </c>
      <c r="I765" s="1">
        <v>44230</v>
      </c>
      <c r="J765">
        <v>14789.950199999999</v>
      </c>
    </row>
    <row r="766" spans="2:10" x14ac:dyDescent="0.25">
      <c r="B766" s="1">
        <v>44321</v>
      </c>
      <c r="C766">
        <v>188226549</v>
      </c>
      <c r="D766">
        <f t="shared" si="22"/>
        <v>14617.849609999999</v>
      </c>
      <c r="E766" s="2">
        <f t="shared" si="23"/>
        <v>188.22654899999966</v>
      </c>
      <c r="F766" s="2" t="e">
        <f t="shared" si="23"/>
        <v>#DIV/0!</v>
      </c>
      <c r="I766" s="1">
        <v>44231</v>
      </c>
      <c r="J766">
        <v>14895.650390000001</v>
      </c>
    </row>
    <row r="767" spans="2:10" x14ac:dyDescent="0.25">
      <c r="B767" s="1">
        <v>44322</v>
      </c>
      <c r="C767">
        <v>189259121</v>
      </c>
      <c r="D767">
        <f t="shared" si="22"/>
        <v>14724.799800000001</v>
      </c>
      <c r="E767" s="2">
        <f t="shared" si="23"/>
        <v>189.25912099999968</v>
      </c>
      <c r="F767" s="2" t="e">
        <f t="shared" si="23"/>
        <v>#DIV/0!</v>
      </c>
      <c r="I767" s="1">
        <v>44232</v>
      </c>
      <c r="J767">
        <v>14924.25</v>
      </c>
    </row>
    <row r="768" spans="2:10" x14ac:dyDescent="0.25">
      <c r="B768" s="1">
        <v>44323</v>
      </c>
      <c r="C768">
        <v>189917606</v>
      </c>
      <c r="D768">
        <f t="shared" si="22"/>
        <v>14823.150390000001</v>
      </c>
      <c r="E768" s="2">
        <f t="shared" si="23"/>
        <v>189.91760599999967</v>
      </c>
      <c r="F768" s="2" t="e">
        <f t="shared" si="23"/>
        <v>#DIV/0!</v>
      </c>
      <c r="I768" s="1">
        <v>44235</v>
      </c>
      <c r="J768">
        <v>15115.799800000001</v>
      </c>
    </row>
    <row r="769" spans="2:10" x14ac:dyDescent="0.25">
      <c r="B769" s="1">
        <v>44326</v>
      </c>
      <c r="C769">
        <v>193181123</v>
      </c>
      <c r="D769">
        <f t="shared" si="22"/>
        <v>14942.349609999999</v>
      </c>
      <c r="E769" s="2">
        <f t="shared" si="23"/>
        <v>193.18112299999964</v>
      </c>
      <c r="F769" s="2" t="e">
        <f t="shared" si="23"/>
        <v>#DIV/0!</v>
      </c>
      <c r="I769" s="1">
        <v>44236</v>
      </c>
      <c r="J769">
        <v>15109.299800000001</v>
      </c>
    </row>
    <row r="770" spans="2:10" x14ac:dyDescent="0.25">
      <c r="B770" s="1">
        <v>44327</v>
      </c>
      <c r="C770">
        <v>191685343</v>
      </c>
      <c r="D770">
        <f t="shared" si="22"/>
        <v>14850.75</v>
      </c>
      <c r="E770" s="2">
        <f t="shared" si="23"/>
        <v>191.68534299999965</v>
      </c>
      <c r="F770" s="2" t="e">
        <f t="shared" si="23"/>
        <v>#DIV/0!</v>
      </c>
      <c r="I770" s="1">
        <v>44237</v>
      </c>
      <c r="J770">
        <v>15106.5</v>
      </c>
    </row>
    <row r="771" spans="2:10" x14ac:dyDescent="0.25">
      <c r="B771" s="1">
        <v>44328</v>
      </c>
      <c r="C771">
        <v>190497171</v>
      </c>
      <c r="D771">
        <f t="shared" si="22"/>
        <v>14696.5</v>
      </c>
      <c r="E771" s="2">
        <f t="shared" si="23"/>
        <v>190.49717099999964</v>
      </c>
      <c r="F771" s="2" t="e">
        <f t="shared" si="23"/>
        <v>#DIV/0!</v>
      </c>
      <c r="I771" s="1">
        <v>44238</v>
      </c>
      <c r="J771">
        <v>15173.299800000001</v>
      </c>
    </row>
    <row r="772" spans="2:10" x14ac:dyDescent="0.25">
      <c r="B772" s="1">
        <v>44330</v>
      </c>
      <c r="C772">
        <v>190251331</v>
      </c>
      <c r="D772">
        <f t="shared" ref="D772:D835" si="24">VLOOKUP(B772, $I$3:$J$1354,2,0)</f>
        <v>14677.799800000001</v>
      </c>
      <c r="E772" s="2">
        <f t="shared" si="23"/>
        <v>190.25133099999965</v>
      </c>
      <c r="F772" s="2" t="e">
        <f t="shared" si="23"/>
        <v>#DIV/0!</v>
      </c>
      <c r="I772" s="1">
        <v>44239</v>
      </c>
      <c r="J772">
        <v>15163.299800000001</v>
      </c>
    </row>
    <row r="773" spans="2:10" x14ac:dyDescent="0.25">
      <c r="B773" s="1">
        <v>44333</v>
      </c>
      <c r="C773">
        <v>189664302</v>
      </c>
      <c r="D773">
        <f t="shared" si="24"/>
        <v>14923.150390000001</v>
      </c>
      <c r="E773" s="2">
        <f t="shared" ref="E773:F836" si="25">+C773/C772*E772</f>
        <v>189.66430199999965</v>
      </c>
      <c r="F773" s="2" t="e">
        <f t="shared" si="25"/>
        <v>#DIV/0!</v>
      </c>
      <c r="I773" s="1">
        <v>44242</v>
      </c>
      <c r="J773">
        <v>15314.700199999999</v>
      </c>
    </row>
    <row r="774" spans="2:10" x14ac:dyDescent="0.25">
      <c r="B774" s="1">
        <v>44334</v>
      </c>
      <c r="C774">
        <v>189400586</v>
      </c>
      <c r="D774">
        <f t="shared" si="24"/>
        <v>15108.099609999999</v>
      </c>
      <c r="E774" s="2">
        <f t="shared" si="25"/>
        <v>189.40058599999963</v>
      </c>
      <c r="F774" s="2" t="e">
        <f t="shared" si="25"/>
        <v>#DIV/0!</v>
      </c>
      <c r="I774" s="1">
        <v>44243</v>
      </c>
      <c r="J774">
        <v>15313.450199999999</v>
      </c>
    </row>
    <row r="775" spans="2:10" x14ac:dyDescent="0.25">
      <c r="B775" s="1">
        <v>44335</v>
      </c>
      <c r="C775">
        <v>190551318</v>
      </c>
      <c r="D775">
        <f t="shared" si="24"/>
        <v>15030.150390000001</v>
      </c>
      <c r="E775" s="2">
        <f t="shared" si="25"/>
        <v>190.55131799999964</v>
      </c>
      <c r="F775" s="2" t="e">
        <f t="shared" si="25"/>
        <v>#DIV/0!</v>
      </c>
      <c r="I775" s="1">
        <v>44244</v>
      </c>
      <c r="J775">
        <v>15208.900390000001</v>
      </c>
    </row>
    <row r="776" spans="2:10" x14ac:dyDescent="0.25">
      <c r="B776" s="1">
        <v>44336</v>
      </c>
      <c r="C776">
        <v>189722212</v>
      </c>
      <c r="D776">
        <f t="shared" si="24"/>
        <v>14906.049800000001</v>
      </c>
      <c r="E776" s="2">
        <f t="shared" si="25"/>
        <v>189.72221199999964</v>
      </c>
      <c r="F776" s="2" t="e">
        <f t="shared" si="25"/>
        <v>#DIV/0!</v>
      </c>
      <c r="I776" s="1">
        <v>44245</v>
      </c>
      <c r="J776">
        <v>15118.950199999999</v>
      </c>
    </row>
    <row r="777" spans="2:10" x14ac:dyDescent="0.25">
      <c r="B777" s="1">
        <v>44337</v>
      </c>
      <c r="C777">
        <v>191212381</v>
      </c>
      <c r="D777">
        <f t="shared" si="24"/>
        <v>15175.299800000001</v>
      </c>
      <c r="E777" s="2">
        <f t="shared" si="25"/>
        <v>191.21238099999965</v>
      </c>
      <c r="F777" s="2" t="e">
        <f t="shared" si="25"/>
        <v>#DIV/0!</v>
      </c>
      <c r="I777" s="1">
        <v>44246</v>
      </c>
      <c r="J777">
        <v>14981.75</v>
      </c>
    </row>
    <row r="778" spans="2:10" x14ac:dyDescent="0.25">
      <c r="B778" s="1">
        <v>44340</v>
      </c>
      <c r="C778">
        <v>191174973</v>
      </c>
      <c r="D778">
        <f t="shared" si="24"/>
        <v>15197.700199999999</v>
      </c>
      <c r="E778" s="2">
        <f t="shared" si="25"/>
        <v>191.17497299999965</v>
      </c>
      <c r="F778" s="2" t="e">
        <f t="shared" si="25"/>
        <v>#DIV/0!</v>
      </c>
      <c r="I778" s="1">
        <v>44249</v>
      </c>
      <c r="J778">
        <v>14675.700199999999</v>
      </c>
    </row>
    <row r="779" spans="2:10" x14ac:dyDescent="0.25">
      <c r="B779" s="1">
        <v>44341</v>
      </c>
      <c r="C779">
        <v>192033296</v>
      </c>
      <c r="D779">
        <f t="shared" si="24"/>
        <v>15208.450199999999</v>
      </c>
      <c r="E779" s="2">
        <f t="shared" si="25"/>
        <v>192.03329599999964</v>
      </c>
      <c r="F779" s="2" t="e">
        <f t="shared" si="25"/>
        <v>#DIV/0!</v>
      </c>
      <c r="I779" s="1">
        <v>44250</v>
      </c>
      <c r="J779">
        <v>14707.799800000001</v>
      </c>
    </row>
    <row r="780" spans="2:10" x14ac:dyDescent="0.25">
      <c r="B780" s="1">
        <v>44342</v>
      </c>
      <c r="C780">
        <v>192576403</v>
      </c>
      <c r="D780">
        <f t="shared" si="24"/>
        <v>15301.450199999999</v>
      </c>
      <c r="E780" s="2">
        <f t="shared" si="25"/>
        <v>192.57640299999963</v>
      </c>
      <c r="F780" s="2" t="e">
        <f t="shared" si="25"/>
        <v>#DIV/0!</v>
      </c>
      <c r="I780" s="1">
        <v>44251</v>
      </c>
      <c r="J780">
        <v>14982</v>
      </c>
    </row>
    <row r="781" spans="2:10" x14ac:dyDescent="0.25">
      <c r="B781" s="1">
        <v>44343</v>
      </c>
      <c r="C781">
        <v>192790608</v>
      </c>
      <c r="D781">
        <f t="shared" si="24"/>
        <v>15337.849609999999</v>
      </c>
      <c r="E781" s="2">
        <f t="shared" si="25"/>
        <v>192.79060799999962</v>
      </c>
      <c r="F781" s="2" t="e">
        <f t="shared" si="25"/>
        <v>#DIV/0!</v>
      </c>
      <c r="I781" s="1">
        <v>44252</v>
      </c>
      <c r="J781">
        <v>15097.349609999999</v>
      </c>
    </row>
    <row r="782" spans="2:10" x14ac:dyDescent="0.25">
      <c r="B782" s="1">
        <v>44344</v>
      </c>
      <c r="C782">
        <v>191657852</v>
      </c>
      <c r="D782">
        <f t="shared" si="24"/>
        <v>15435.650390000001</v>
      </c>
      <c r="E782" s="2">
        <f t="shared" si="25"/>
        <v>191.65785199999962</v>
      </c>
      <c r="F782" s="2" t="e">
        <f t="shared" si="25"/>
        <v>#DIV/0!</v>
      </c>
      <c r="I782" s="1">
        <v>44253</v>
      </c>
      <c r="J782">
        <v>14529.150390000001</v>
      </c>
    </row>
    <row r="783" spans="2:10" x14ac:dyDescent="0.25">
      <c r="B783" s="1">
        <v>44347</v>
      </c>
      <c r="C783">
        <v>193924525</v>
      </c>
      <c r="D783">
        <f t="shared" si="24"/>
        <v>15582.799800000001</v>
      </c>
      <c r="E783" s="2">
        <f t="shared" si="25"/>
        <v>193.92452499999959</v>
      </c>
      <c r="F783" s="2" t="e">
        <f t="shared" si="25"/>
        <v>#DIV/0!</v>
      </c>
      <c r="I783" s="1">
        <v>44256</v>
      </c>
      <c r="J783">
        <v>14761.549800000001</v>
      </c>
    </row>
    <row r="784" spans="2:10" x14ac:dyDescent="0.25">
      <c r="B784" s="1">
        <v>44348</v>
      </c>
      <c r="C784">
        <v>194098370</v>
      </c>
      <c r="D784">
        <f t="shared" si="24"/>
        <v>15574.849609999999</v>
      </c>
      <c r="E784" s="2">
        <f t="shared" si="25"/>
        <v>194.09836999999959</v>
      </c>
      <c r="F784" s="2" t="e">
        <f t="shared" si="25"/>
        <v>#DIV/0!</v>
      </c>
      <c r="I784" s="1">
        <v>44257</v>
      </c>
      <c r="J784">
        <v>14919.099609999999</v>
      </c>
    </row>
    <row r="785" spans="2:10" x14ac:dyDescent="0.25">
      <c r="B785" s="1">
        <v>44349</v>
      </c>
      <c r="C785">
        <v>194358560</v>
      </c>
      <c r="D785">
        <f t="shared" si="24"/>
        <v>15576.200199999999</v>
      </c>
      <c r="E785" s="2">
        <f t="shared" si="25"/>
        <v>194.35855999999958</v>
      </c>
      <c r="F785" s="2" t="e">
        <f t="shared" si="25"/>
        <v>#DIV/0!</v>
      </c>
      <c r="I785" s="1">
        <v>44258</v>
      </c>
      <c r="J785">
        <v>15245.599609999999</v>
      </c>
    </row>
    <row r="786" spans="2:10" x14ac:dyDescent="0.25">
      <c r="B786" s="1">
        <v>44350</v>
      </c>
      <c r="C786">
        <v>193986366</v>
      </c>
      <c r="D786">
        <f t="shared" si="24"/>
        <v>15690.349609999999</v>
      </c>
      <c r="E786" s="2">
        <f t="shared" si="25"/>
        <v>193.98636599999958</v>
      </c>
      <c r="F786" s="2" t="e">
        <f t="shared" si="25"/>
        <v>#DIV/0!</v>
      </c>
      <c r="I786" s="1">
        <v>44259</v>
      </c>
      <c r="J786">
        <v>15080.75</v>
      </c>
    </row>
    <row r="787" spans="2:10" x14ac:dyDescent="0.25">
      <c r="B787" s="1">
        <v>44351</v>
      </c>
      <c r="C787">
        <v>193477939</v>
      </c>
      <c r="D787">
        <f t="shared" si="24"/>
        <v>15670.25</v>
      </c>
      <c r="E787" s="2">
        <f t="shared" si="25"/>
        <v>193.47793899999957</v>
      </c>
      <c r="F787" s="2" t="e">
        <f t="shared" si="25"/>
        <v>#DIV/0!</v>
      </c>
      <c r="I787" s="1">
        <v>44260</v>
      </c>
      <c r="J787">
        <v>14938.099609999999</v>
      </c>
    </row>
    <row r="788" spans="2:10" x14ac:dyDescent="0.25">
      <c r="B788" s="1">
        <v>44354</v>
      </c>
      <c r="C788">
        <v>193848521</v>
      </c>
      <c r="D788">
        <f t="shared" si="24"/>
        <v>15751.650390000001</v>
      </c>
      <c r="E788" s="2">
        <f t="shared" si="25"/>
        <v>193.84852099999958</v>
      </c>
      <c r="F788" s="2" t="e">
        <f t="shared" si="25"/>
        <v>#DIV/0!</v>
      </c>
      <c r="I788" s="1">
        <v>44263</v>
      </c>
      <c r="J788">
        <v>14956.200199999999</v>
      </c>
    </row>
    <row r="789" spans="2:10" x14ac:dyDescent="0.25">
      <c r="B789" s="1">
        <v>44355</v>
      </c>
      <c r="C789">
        <v>195275121</v>
      </c>
      <c r="D789">
        <f t="shared" si="24"/>
        <v>15740.099609999999</v>
      </c>
      <c r="E789" s="2">
        <f t="shared" si="25"/>
        <v>195.27512099999959</v>
      </c>
      <c r="F789" s="2" t="e">
        <f t="shared" si="25"/>
        <v>#DIV/0!</v>
      </c>
      <c r="I789" s="1">
        <v>44264</v>
      </c>
      <c r="J789">
        <v>15098.400390000001</v>
      </c>
    </row>
    <row r="790" spans="2:10" x14ac:dyDescent="0.25">
      <c r="B790" s="1">
        <v>44356</v>
      </c>
      <c r="C790">
        <v>194316311</v>
      </c>
      <c r="D790">
        <f t="shared" si="24"/>
        <v>15635.349609999999</v>
      </c>
      <c r="E790" s="2">
        <f t="shared" si="25"/>
        <v>194.31631099999959</v>
      </c>
      <c r="F790" s="2" t="e">
        <f t="shared" si="25"/>
        <v>#DIV/0!</v>
      </c>
      <c r="I790" s="1">
        <v>44265</v>
      </c>
      <c r="J790">
        <v>15174.799800000001</v>
      </c>
    </row>
    <row r="791" spans="2:10" x14ac:dyDescent="0.25">
      <c r="B791" s="1">
        <v>44357</v>
      </c>
      <c r="C791">
        <v>196633601</v>
      </c>
      <c r="D791">
        <f t="shared" si="24"/>
        <v>15737.75</v>
      </c>
      <c r="E791" s="2">
        <f t="shared" si="25"/>
        <v>196.63360099999957</v>
      </c>
      <c r="F791" s="2" t="e">
        <f t="shared" si="25"/>
        <v>#DIV/0!</v>
      </c>
      <c r="I791" s="1">
        <v>44267</v>
      </c>
      <c r="J791">
        <v>15030.950199999999</v>
      </c>
    </row>
    <row r="792" spans="2:10" x14ac:dyDescent="0.25">
      <c r="B792" s="1">
        <v>44358</v>
      </c>
      <c r="C792">
        <v>196749540</v>
      </c>
      <c r="D792">
        <f t="shared" si="24"/>
        <v>15799.349609999999</v>
      </c>
      <c r="E792" s="2">
        <f t="shared" si="25"/>
        <v>196.7495399999996</v>
      </c>
      <c r="F792" s="2" t="e">
        <f t="shared" si="25"/>
        <v>#DIV/0!</v>
      </c>
      <c r="I792" s="1">
        <v>44270</v>
      </c>
      <c r="J792">
        <v>14929.5</v>
      </c>
    </row>
    <row r="793" spans="2:10" x14ac:dyDescent="0.25">
      <c r="B793" s="1">
        <v>44361</v>
      </c>
      <c r="C793">
        <v>196808923</v>
      </c>
      <c r="D793">
        <f t="shared" si="24"/>
        <v>15811.849609999999</v>
      </c>
      <c r="E793" s="2">
        <f t="shared" si="25"/>
        <v>196.8089229999996</v>
      </c>
      <c r="F793" s="2" t="e">
        <f t="shared" si="25"/>
        <v>#DIV/0!</v>
      </c>
      <c r="I793" s="1">
        <v>44271</v>
      </c>
      <c r="J793">
        <v>14910.450199999999</v>
      </c>
    </row>
    <row r="794" spans="2:10" x14ac:dyDescent="0.25">
      <c r="B794" s="1">
        <v>44362</v>
      </c>
      <c r="C794">
        <v>196133232</v>
      </c>
      <c r="D794">
        <f t="shared" si="24"/>
        <v>15869.25</v>
      </c>
      <c r="E794" s="2">
        <f t="shared" si="25"/>
        <v>196.13323199999959</v>
      </c>
      <c r="F794" s="2" t="e">
        <f t="shared" si="25"/>
        <v>#DIV/0!</v>
      </c>
      <c r="I794" s="1">
        <v>44272</v>
      </c>
      <c r="J794">
        <v>14721.299800000001</v>
      </c>
    </row>
    <row r="795" spans="2:10" x14ac:dyDescent="0.25">
      <c r="B795" s="1">
        <v>44363</v>
      </c>
      <c r="C795">
        <v>195641254</v>
      </c>
      <c r="D795">
        <f t="shared" si="24"/>
        <v>15767.549800000001</v>
      </c>
      <c r="E795" s="2">
        <f t="shared" si="25"/>
        <v>195.64125399999961</v>
      </c>
      <c r="F795" s="2" t="e">
        <f t="shared" si="25"/>
        <v>#DIV/0!</v>
      </c>
      <c r="I795" s="1">
        <v>44273</v>
      </c>
      <c r="J795">
        <v>14557.849609999999</v>
      </c>
    </row>
    <row r="796" spans="2:10" x14ac:dyDescent="0.25">
      <c r="B796" s="1">
        <v>44364</v>
      </c>
      <c r="C796">
        <v>194580175</v>
      </c>
      <c r="D796">
        <f t="shared" si="24"/>
        <v>15691.400390000001</v>
      </c>
      <c r="E796" s="2">
        <f t="shared" si="25"/>
        <v>194.5801749999996</v>
      </c>
      <c r="F796" s="2" t="e">
        <f t="shared" si="25"/>
        <v>#DIV/0!</v>
      </c>
      <c r="I796" s="1">
        <v>44274</v>
      </c>
      <c r="J796">
        <v>14744</v>
      </c>
    </row>
    <row r="797" spans="2:10" x14ac:dyDescent="0.25">
      <c r="B797" s="1">
        <v>44365</v>
      </c>
      <c r="C797">
        <v>194206103</v>
      </c>
      <c r="D797">
        <f t="shared" si="24"/>
        <v>15683.349609999999</v>
      </c>
      <c r="E797" s="2">
        <f t="shared" si="25"/>
        <v>194.20610299999962</v>
      </c>
      <c r="F797" s="2" t="e">
        <f t="shared" si="25"/>
        <v>#DIV/0!</v>
      </c>
      <c r="I797" s="1">
        <v>44277</v>
      </c>
      <c r="J797">
        <v>14736.400390000001</v>
      </c>
    </row>
    <row r="798" spans="2:10" x14ac:dyDescent="0.25">
      <c r="B798" s="1">
        <v>44368</v>
      </c>
      <c r="C798">
        <v>194338533</v>
      </c>
      <c r="D798">
        <f t="shared" si="24"/>
        <v>15746.5</v>
      </c>
      <c r="E798" s="2">
        <f t="shared" si="25"/>
        <v>194.33853299999961</v>
      </c>
      <c r="F798" s="2" t="e">
        <f t="shared" si="25"/>
        <v>#DIV/0!</v>
      </c>
      <c r="I798" s="1">
        <v>44278</v>
      </c>
      <c r="J798">
        <v>14814.75</v>
      </c>
    </row>
    <row r="799" spans="2:10" x14ac:dyDescent="0.25">
      <c r="B799" s="1">
        <v>44369</v>
      </c>
      <c r="C799">
        <v>194703687</v>
      </c>
      <c r="D799">
        <f t="shared" si="24"/>
        <v>15772.75</v>
      </c>
      <c r="E799" s="2">
        <f t="shared" si="25"/>
        <v>194.7036869999996</v>
      </c>
      <c r="F799" s="2" t="e">
        <f t="shared" si="25"/>
        <v>#DIV/0!</v>
      </c>
      <c r="I799" s="1">
        <v>44279</v>
      </c>
      <c r="J799">
        <v>14549.400390000001</v>
      </c>
    </row>
    <row r="800" spans="2:10" x14ac:dyDescent="0.25">
      <c r="B800" s="1">
        <v>44370</v>
      </c>
      <c r="C800">
        <v>193323960</v>
      </c>
      <c r="D800">
        <f t="shared" si="24"/>
        <v>15686.950199999999</v>
      </c>
      <c r="E800" s="2">
        <f t="shared" si="25"/>
        <v>193.32395999999963</v>
      </c>
      <c r="F800" s="2" t="e">
        <f t="shared" si="25"/>
        <v>#DIV/0!</v>
      </c>
      <c r="I800" s="1">
        <v>44280</v>
      </c>
      <c r="J800">
        <v>14324.900390000001</v>
      </c>
    </row>
    <row r="801" spans="2:10" x14ac:dyDescent="0.25">
      <c r="B801" s="1">
        <v>44371</v>
      </c>
      <c r="C801">
        <v>193370016</v>
      </c>
      <c r="D801">
        <f t="shared" si="24"/>
        <v>15790.450199999999</v>
      </c>
      <c r="E801" s="2">
        <f t="shared" si="25"/>
        <v>193.37001599999962</v>
      </c>
      <c r="F801" s="2" t="e">
        <f t="shared" si="25"/>
        <v>#DIV/0!</v>
      </c>
      <c r="I801" s="1">
        <v>44281</v>
      </c>
      <c r="J801">
        <v>14507.299800000001</v>
      </c>
    </row>
    <row r="802" spans="2:10" x14ac:dyDescent="0.25">
      <c r="B802" s="1">
        <v>44372</v>
      </c>
      <c r="C802">
        <v>193931042</v>
      </c>
      <c r="D802">
        <f t="shared" si="24"/>
        <v>15860.349609999999</v>
      </c>
      <c r="E802" s="2">
        <f t="shared" si="25"/>
        <v>193.93104199999962</v>
      </c>
      <c r="F802" s="2" t="e">
        <f t="shared" si="25"/>
        <v>#DIV/0!</v>
      </c>
      <c r="I802" s="1">
        <v>44285</v>
      </c>
      <c r="J802">
        <v>14845.099609999999</v>
      </c>
    </row>
    <row r="803" spans="2:10" x14ac:dyDescent="0.25">
      <c r="B803" s="1">
        <v>44375</v>
      </c>
      <c r="C803">
        <v>194889342</v>
      </c>
      <c r="D803">
        <f t="shared" si="24"/>
        <v>15814.700199999999</v>
      </c>
      <c r="E803" s="2">
        <f t="shared" si="25"/>
        <v>194.88934199999963</v>
      </c>
      <c r="F803" s="2" t="e">
        <f t="shared" si="25"/>
        <v>#DIV/0!</v>
      </c>
      <c r="I803" s="1">
        <v>44286</v>
      </c>
      <c r="J803">
        <v>14690.700199999999</v>
      </c>
    </row>
    <row r="804" spans="2:10" x14ac:dyDescent="0.25">
      <c r="B804" s="1">
        <v>44376</v>
      </c>
      <c r="C804">
        <v>195432168</v>
      </c>
      <c r="D804">
        <f t="shared" si="24"/>
        <v>15748.450199999999</v>
      </c>
      <c r="E804" s="2">
        <f t="shared" si="25"/>
        <v>195.43216799999962</v>
      </c>
      <c r="F804" s="2" t="e">
        <f t="shared" si="25"/>
        <v>#DIV/0!</v>
      </c>
      <c r="I804" s="1">
        <v>44287</v>
      </c>
      <c r="J804">
        <v>14867.349609999999</v>
      </c>
    </row>
    <row r="805" spans="2:10" x14ac:dyDescent="0.25">
      <c r="B805" s="1">
        <v>44377</v>
      </c>
      <c r="C805">
        <v>195194039</v>
      </c>
      <c r="D805">
        <f t="shared" si="24"/>
        <v>15721.5</v>
      </c>
      <c r="E805" s="2">
        <f t="shared" si="25"/>
        <v>195.19403899999963</v>
      </c>
      <c r="F805" s="2" t="e">
        <f t="shared" si="25"/>
        <v>#DIV/0!</v>
      </c>
      <c r="I805" s="1">
        <v>44291</v>
      </c>
      <c r="J805">
        <v>14637.799800000001</v>
      </c>
    </row>
    <row r="806" spans="2:10" x14ac:dyDescent="0.25">
      <c r="B806" s="1">
        <v>44378</v>
      </c>
      <c r="C806">
        <v>195905124</v>
      </c>
      <c r="D806">
        <f t="shared" si="24"/>
        <v>15680</v>
      </c>
      <c r="E806" s="2">
        <f t="shared" si="25"/>
        <v>195.9051239999996</v>
      </c>
      <c r="F806" s="2" t="e">
        <f t="shared" si="25"/>
        <v>#DIV/0!</v>
      </c>
      <c r="I806" s="1">
        <v>44292</v>
      </c>
      <c r="J806">
        <v>14683.5</v>
      </c>
    </row>
    <row r="807" spans="2:10" x14ac:dyDescent="0.25">
      <c r="B807" s="1">
        <v>44379</v>
      </c>
      <c r="C807">
        <v>196578420</v>
      </c>
      <c r="D807">
        <f t="shared" si="24"/>
        <v>15722.200199999999</v>
      </c>
      <c r="E807" s="2">
        <f t="shared" si="25"/>
        <v>196.5784199999996</v>
      </c>
      <c r="F807" s="2" t="e">
        <f t="shared" si="25"/>
        <v>#DIV/0!</v>
      </c>
      <c r="I807" s="1">
        <v>44293</v>
      </c>
      <c r="J807">
        <v>14819.049800000001</v>
      </c>
    </row>
    <row r="808" spans="2:10" x14ac:dyDescent="0.25">
      <c r="B808" s="1">
        <v>44382</v>
      </c>
      <c r="C808">
        <v>196552613</v>
      </c>
      <c r="D808">
        <f t="shared" si="24"/>
        <v>15834.349609999999</v>
      </c>
      <c r="E808" s="2">
        <f t="shared" si="25"/>
        <v>196.55261299999961</v>
      </c>
      <c r="F808" s="2" t="e">
        <f t="shared" si="25"/>
        <v>#DIV/0!</v>
      </c>
      <c r="I808" s="1">
        <v>44294</v>
      </c>
      <c r="J808">
        <v>14873.799800000001</v>
      </c>
    </row>
    <row r="809" spans="2:10" x14ac:dyDescent="0.25">
      <c r="B809" s="1">
        <v>44383</v>
      </c>
      <c r="C809">
        <v>195222960</v>
      </c>
      <c r="D809">
        <f t="shared" si="24"/>
        <v>15818.25</v>
      </c>
      <c r="E809" s="2">
        <f t="shared" si="25"/>
        <v>195.2229599999996</v>
      </c>
      <c r="F809" s="2" t="e">
        <f t="shared" si="25"/>
        <v>#DIV/0!</v>
      </c>
      <c r="I809" s="1">
        <v>44295</v>
      </c>
      <c r="J809">
        <v>14834.849609999999</v>
      </c>
    </row>
    <row r="810" spans="2:10" x14ac:dyDescent="0.25">
      <c r="B810" s="1">
        <v>44384</v>
      </c>
      <c r="C810">
        <v>196208944</v>
      </c>
      <c r="D810">
        <f t="shared" si="24"/>
        <v>15879.650390000001</v>
      </c>
      <c r="E810" s="2">
        <f t="shared" si="25"/>
        <v>196.2089439999996</v>
      </c>
      <c r="F810" s="2" t="e">
        <f t="shared" si="25"/>
        <v>#DIV/0!</v>
      </c>
      <c r="I810" s="1">
        <v>44298</v>
      </c>
      <c r="J810">
        <v>14310.799800000001</v>
      </c>
    </row>
    <row r="811" spans="2:10" x14ac:dyDescent="0.25">
      <c r="B811" s="1">
        <v>44385</v>
      </c>
      <c r="C811">
        <v>194126641</v>
      </c>
      <c r="D811">
        <f t="shared" si="24"/>
        <v>15727.900390000001</v>
      </c>
      <c r="E811" s="2">
        <f t="shared" si="25"/>
        <v>194.12664099999961</v>
      </c>
      <c r="F811" s="2" t="e">
        <f t="shared" si="25"/>
        <v>#DIV/0!</v>
      </c>
      <c r="I811" s="1">
        <v>44299</v>
      </c>
      <c r="J811">
        <v>14504.799800000001</v>
      </c>
    </row>
    <row r="812" spans="2:10" x14ac:dyDescent="0.25">
      <c r="B812" s="1">
        <v>44386</v>
      </c>
      <c r="C812">
        <v>195126363</v>
      </c>
      <c r="D812">
        <f t="shared" si="24"/>
        <v>15689.799800000001</v>
      </c>
      <c r="E812" s="2">
        <f t="shared" si="25"/>
        <v>195.1263629999996</v>
      </c>
      <c r="F812" s="2" t="e">
        <f t="shared" si="25"/>
        <v>#DIV/0!</v>
      </c>
      <c r="I812" s="1">
        <v>44301</v>
      </c>
      <c r="J812">
        <v>14581.450199999999</v>
      </c>
    </row>
    <row r="813" spans="2:10" x14ac:dyDescent="0.25">
      <c r="B813" s="1">
        <v>44389</v>
      </c>
      <c r="C813">
        <v>195085125</v>
      </c>
      <c r="D813">
        <f t="shared" si="24"/>
        <v>15692.599609999999</v>
      </c>
      <c r="E813" s="2">
        <f t="shared" si="25"/>
        <v>195.08512499999961</v>
      </c>
      <c r="F813" s="2" t="e">
        <f t="shared" si="25"/>
        <v>#DIV/0!</v>
      </c>
      <c r="I813" s="1">
        <v>44302</v>
      </c>
      <c r="J813">
        <v>14617.849609999999</v>
      </c>
    </row>
    <row r="814" spans="2:10" x14ac:dyDescent="0.25">
      <c r="B814" s="1">
        <v>44390</v>
      </c>
      <c r="C814">
        <v>195765993</v>
      </c>
      <c r="D814">
        <f t="shared" si="24"/>
        <v>15812.349609999999</v>
      </c>
      <c r="E814" s="2">
        <f t="shared" si="25"/>
        <v>195.76599299999961</v>
      </c>
      <c r="F814" s="2" t="e">
        <f t="shared" si="25"/>
        <v>#DIV/0!</v>
      </c>
      <c r="I814" s="1">
        <v>44305</v>
      </c>
      <c r="J814">
        <v>14359.450199999999</v>
      </c>
    </row>
    <row r="815" spans="2:10" x14ac:dyDescent="0.25">
      <c r="B815" s="1">
        <v>44391</v>
      </c>
      <c r="C815">
        <v>197535188</v>
      </c>
      <c r="D815">
        <f t="shared" si="24"/>
        <v>15853.950199999999</v>
      </c>
      <c r="E815" s="2">
        <f t="shared" si="25"/>
        <v>197.53518799999961</v>
      </c>
      <c r="F815" s="2" t="e">
        <f t="shared" si="25"/>
        <v>#DIV/0!</v>
      </c>
      <c r="I815" s="1">
        <v>44306</v>
      </c>
      <c r="J815">
        <v>14296.400390000001</v>
      </c>
    </row>
    <row r="816" spans="2:10" x14ac:dyDescent="0.25">
      <c r="B816" s="1">
        <v>44392</v>
      </c>
      <c r="C816">
        <v>197821314</v>
      </c>
      <c r="D816">
        <f t="shared" si="24"/>
        <v>15924.200199999999</v>
      </c>
      <c r="E816" s="2">
        <f t="shared" si="25"/>
        <v>197.8213139999996</v>
      </c>
      <c r="F816" s="2" t="e">
        <f t="shared" si="25"/>
        <v>#DIV/0!</v>
      </c>
      <c r="I816" s="1">
        <v>44308</v>
      </c>
      <c r="J816">
        <v>14406.150390000001</v>
      </c>
    </row>
    <row r="817" spans="2:10" x14ac:dyDescent="0.25">
      <c r="B817" s="1">
        <v>44393</v>
      </c>
      <c r="C817">
        <v>199950022</v>
      </c>
      <c r="D817">
        <f t="shared" si="24"/>
        <v>15923.400390000001</v>
      </c>
      <c r="E817" s="2">
        <f t="shared" si="25"/>
        <v>199.95002199999959</v>
      </c>
      <c r="F817" s="2" t="e">
        <f t="shared" si="25"/>
        <v>#DIV/0!</v>
      </c>
      <c r="I817" s="1">
        <v>44309</v>
      </c>
      <c r="J817">
        <v>14341.349609999999</v>
      </c>
    </row>
    <row r="818" spans="2:10" x14ac:dyDescent="0.25">
      <c r="B818" s="1">
        <v>44396</v>
      </c>
      <c r="C818">
        <v>200076663</v>
      </c>
      <c r="D818">
        <f t="shared" si="24"/>
        <v>15752.400390000001</v>
      </c>
      <c r="E818" s="2">
        <f t="shared" si="25"/>
        <v>200.07666299999963</v>
      </c>
      <c r="F818" s="2" t="e">
        <f t="shared" si="25"/>
        <v>#DIV/0!</v>
      </c>
      <c r="I818" s="1">
        <v>44312</v>
      </c>
      <c r="J818">
        <v>14485</v>
      </c>
    </row>
    <row r="819" spans="2:10" x14ac:dyDescent="0.25">
      <c r="B819" s="1">
        <v>44397</v>
      </c>
      <c r="C819">
        <v>198248134</v>
      </c>
      <c r="D819">
        <f t="shared" si="24"/>
        <v>15632.099609999999</v>
      </c>
      <c r="E819" s="2">
        <f t="shared" si="25"/>
        <v>198.24813399999962</v>
      </c>
      <c r="F819" s="2" t="e">
        <f t="shared" si="25"/>
        <v>#DIV/0!</v>
      </c>
      <c r="I819" s="1">
        <v>44313</v>
      </c>
      <c r="J819">
        <v>14653.049800000001</v>
      </c>
    </row>
    <row r="820" spans="2:10" x14ac:dyDescent="0.25">
      <c r="B820" s="1">
        <v>44399</v>
      </c>
      <c r="C820">
        <v>200099342</v>
      </c>
      <c r="D820">
        <f t="shared" si="24"/>
        <v>15824.049800000001</v>
      </c>
      <c r="E820" s="2">
        <f t="shared" si="25"/>
        <v>200.09934199999964</v>
      </c>
      <c r="F820" s="2" t="e">
        <f t="shared" si="25"/>
        <v>#DIV/0!</v>
      </c>
      <c r="I820" s="1">
        <v>44314</v>
      </c>
      <c r="J820">
        <v>14864.549800000001</v>
      </c>
    </row>
    <row r="821" spans="2:10" x14ac:dyDescent="0.25">
      <c r="B821" s="1">
        <v>44400</v>
      </c>
      <c r="C821">
        <v>201473598</v>
      </c>
      <c r="D821">
        <f t="shared" si="24"/>
        <v>15856.049800000001</v>
      </c>
      <c r="E821" s="2">
        <f t="shared" si="25"/>
        <v>201.47359799999961</v>
      </c>
      <c r="F821" s="2" t="e">
        <f t="shared" si="25"/>
        <v>#DIV/0!</v>
      </c>
      <c r="I821" s="1">
        <v>44315</v>
      </c>
      <c r="J821">
        <v>14894.900390000001</v>
      </c>
    </row>
    <row r="822" spans="2:10" x14ac:dyDescent="0.25">
      <c r="B822" s="1">
        <v>44403</v>
      </c>
      <c r="C822">
        <v>201339060</v>
      </c>
      <c r="D822">
        <f t="shared" si="24"/>
        <v>15824.450199999999</v>
      </c>
      <c r="E822" s="2">
        <f t="shared" si="25"/>
        <v>201.33905999999962</v>
      </c>
      <c r="F822" s="2" t="e">
        <f t="shared" si="25"/>
        <v>#DIV/0!</v>
      </c>
      <c r="I822" s="1">
        <v>44316</v>
      </c>
      <c r="J822">
        <v>14631.099609999999</v>
      </c>
    </row>
    <row r="823" spans="2:10" x14ac:dyDescent="0.25">
      <c r="B823" s="1">
        <v>44404</v>
      </c>
      <c r="C823">
        <v>196146297</v>
      </c>
      <c r="D823">
        <f t="shared" si="24"/>
        <v>15746.450199999999</v>
      </c>
      <c r="E823" s="2">
        <f t="shared" si="25"/>
        <v>196.14629699999963</v>
      </c>
      <c r="F823" s="2" t="e">
        <f t="shared" si="25"/>
        <v>#DIV/0!</v>
      </c>
      <c r="I823" s="1">
        <v>44319</v>
      </c>
      <c r="J823">
        <v>14634.150390000001</v>
      </c>
    </row>
    <row r="824" spans="2:10" x14ac:dyDescent="0.25">
      <c r="B824" s="1">
        <v>44405</v>
      </c>
      <c r="C824">
        <v>196438171</v>
      </c>
      <c r="D824">
        <f t="shared" si="24"/>
        <v>15709.400390000001</v>
      </c>
      <c r="E824" s="2">
        <f t="shared" si="25"/>
        <v>196.43817099999964</v>
      </c>
      <c r="F824" s="2" t="e">
        <f t="shared" si="25"/>
        <v>#DIV/0!</v>
      </c>
      <c r="I824" s="1">
        <v>44320</v>
      </c>
      <c r="J824">
        <v>14496.5</v>
      </c>
    </row>
    <row r="825" spans="2:10" x14ac:dyDescent="0.25">
      <c r="B825" s="1">
        <v>44406</v>
      </c>
      <c r="C825">
        <v>195347842</v>
      </c>
      <c r="D825">
        <f t="shared" si="24"/>
        <v>15778.450199999999</v>
      </c>
      <c r="E825" s="2">
        <f t="shared" si="25"/>
        <v>195.34784199999964</v>
      </c>
      <c r="F825" s="2" t="e">
        <f t="shared" si="25"/>
        <v>#DIV/0!</v>
      </c>
      <c r="I825" s="1">
        <v>44321</v>
      </c>
      <c r="J825">
        <v>14617.849609999999</v>
      </c>
    </row>
    <row r="826" spans="2:10" x14ac:dyDescent="0.25">
      <c r="B826" s="1">
        <v>44407</v>
      </c>
      <c r="C826">
        <v>198381470</v>
      </c>
      <c r="D826">
        <f t="shared" si="24"/>
        <v>15763.049800000001</v>
      </c>
      <c r="E826" s="2">
        <f t="shared" si="25"/>
        <v>198.38146999999967</v>
      </c>
      <c r="F826" s="2" t="e">
        <f t="shared" si="25"/>
        <v>#DIV/0!</v>
      </c>
      <c r="I826" s="1">
        <v>44322</v>
      </c>
      <c r="J826">
        <v>14724.799800000001</v>
      </c>
    </row>
    <row r="827" spans="2:10" x14ac:dyDescent="0.25">
      <c r="B827" s="1">
        <v>44410</v>
      </c>
      <c r="C827">
        <v>199328189</v>
      </c>
      <c r="D827">
        <f t="shared" si="24"/>
        <v>15885.150390000001</v>
      </c>
      <c r="E827" s="2">
        <f t="shared" si="25"/>
        <v>199.32818899999964</v>
      </c>
      <c r="F827" s="2" t="e">
        <f t="shared" si="25"/>
        <v>#DIV/0!</v>
      </c>
      <c r="I827" s="1">
        <v>44323</v>
      </c>
      <c r="J827">
        <v>14823.150390000001</v>
      </c>
    </row>
    <row r="828" spans="2:10" x14ac:dyDescent="0.25">
      <c r="B828" s="1">
        <v>44411</v>
      </c>
      <c r="C828">
        <v>202842648</v>
      </c>
      <c r="D828">
        <f t="shared" si="24"/>
        <v>16130.75</v>
      </c>
      <c r="E828" s="2">
        <f t="shared" si="25"/>
        <v>202.84264799999963</v>
      </c>
      <c r="F828" s="2" t="e">
        <f t="shared" si="25"/>
        <v>#DIV/0!</v>
      </c>
      <c r="I828" s="1">
        <v>44326</v>
      </c>
      <c r="J828">
        <v>14942.349609999999</v>
      </c>
    </row>
    <row r="829" spans="2:10" x14ac:dyDescent="0.25">
      <c r="B829" s="1">
        <v>44412</v>
      </c>
      <c r="C829">
        <v>202227869</v>
      </c>
      <c r="D829">
        <f t="shared" si="24"/>
        <v>16258.799800000001</v>
      </c>
      <c r="E829" s="2">
        <f t="shared" si="25"/>
        <v>202.22786899999963</v>
      </c>
      <c r="F829" s="2" t="e">
        <f t="shared" si="25"/>
        <v>#DIV/0!</v>
      </c>
      <c r="I829" s="1">
        <v>44327</v>
      </c>
      <c r="J829">
        <v>14850.75</v>
      </c>
    </row>
    <row r="830" spans="2:10" x14ac:dyDescent="0.25">
      <c r="B830" s="1">
        <v>44413</v>
      </c>
      <c r="C830">
        <v>203650404</v>
      </c>
      <c r="D830">
        <f t="shared" si="24"/>
        <v>16294.599609999999</v>
      </c>
      <c r="E830" s="2">
        <f t="shared" si="25"/>
        <v>203.65040399999961</v>
      </c>
      <c r="F830" s="2" t="e">
        <f t="shared" si="25"/>
        <v>#DIV/0!</v>
      </c>
      <c r="I830" s="1">
        <v>44328</v>
      </c>
      <c r="J830">
        <v>14696.5</v>
      </c>
    </row>
    <row r="831" spans="2:10" x14ac:dyDescent="0.25">
      <c r="B831" s="1">
        <v>44414</v>
      </c>
      <c r="C831">
        <v>202982300</v>
      </c>
      <c r="D831">
        <f t="shared" si="24"/>
        <v>16238.200199999999</v>
      </c>
      <c r="E831" s="2">
        <f t="shared" si="25"/>
        <v>202.98229999999961</v>
      </c>
      <c r="F831" s="2" t="e">
        <f t="shared" si="25"/>
        <v>#DIV/0!</v>
      </c>
      <c r="I831" s="1">
        <v>44330</v>
      </c>
      <c r="J831">
        <v>14677.799800000001</v>
      </c>
    </row>
    <row r="832" spans="2:10" x14ac:dyDescent="0.25">
      <c r="B832" s="1">
        <v>44417</v>
      </c>
      <c r="C832">
        <v>203034528</v>
      </c>
      <c r="D832">
        <f t="shared" si="24"/>
        <v>16258.25</v>
      </c>
      <c r="E832" s="2">
        <f t="shared" si="25"/>
        <v>203.03452799999963</v>
      </c>
      <c r="F832" s="2" t="e">
        <f t="shared" si="25"/>
        <v>#DIV/0!</v>
      </c>
      <c r="I832" s="1">
        <v>44333</v>
      </c>
      <c r="J832">
        <v>14923.150390000001</v>
      </c>
    </row>
    <row r="833" spans="2:10" x14ac:dyDescent="0.25">
      <c r="B833" s="1">
        <v>44418</v>
      </c>
      <c r="C833">
        <v>203646137</v>
      </c>
      <c r="D833">
        <f t="shared" si="24"/>
        <v>16280.099609999999</v>
      </c>
      <c r="E833" s="2">
        <f t="shared" si="25"/>
        <v>203.64613699999964</v>
      </c>
      <c r="F833" s="2" t="e">
        <f t="shared" si="25"/>
        <v>#DIV/0!</v>
      </c>
      <c r="I833" s="1">
        <v>44334</v>
      </c>
      <c r="J833">
        <v>15108.099609999999</v>
      </c>
    </row>
    <row r="834" spans="2:10" x14ac:dyDescent="0.25">
      <c r="B834" s="1">
        <v>44419</v>
      </c>
      <c r="C834">
        <v>201430590</v>
      </c>
      <c r="D834">
        <f t="shared" si="24"/>
        <v>16282.25</v>
      </c>
      <c r="E834" s="2">
        <f t="shared" si="25"/>
        <v>201.43058999999965</v>
      </c>
      <c r="F834" s="2" t="e">
        <f t="shared" si="25"/>
        <v>#DIV/0!</v>
      </c>
      <c r="I834" s="1">
        <v>44335</v>
      </c>
      <c r="J834">
        <v>15030.150390000001</v>
      </c>
    </row>
    <row r="835" spans="2:10" x14ac:dyDescent="0.25">
      <c r="B835" s="1">
        <v>44420</v>
      </c>
      <c r="C835">
        <v>200133178</v>
      </c>
      <c r="D835">
        <f t="shared" si="24"/>
        <v>16364.400390000001</v>
      </c>
      <c r="E835" s="2">
        <f t="shared" si="25"/>
        <v>200.13317799999965</v>
      </c>
      <c r="F835" s="2" t="e">
        <f t="shared" si="25"/>
        <v>#DIV/0!</v>
      </c>
      <c r="I835" s="1">
        <v>44336</v>
      </c>
      <c r="J835">
        <v>14906.049800000001</v>
      </c>
    </row>
    <row r="836" spans="2:10" x14ac:dyDescent="0.25">
      <c r="B836" s="1">
        <v>44421</v>
      </c>
      <c r="C836">
        <v>201154903</v>
      </c>
      <c r="D836">
        <f t="shared" ref="D836:D899" si="26">VLOOKUP(B836, $I$3:$J$1354,2,0)</f>
        <v>16529.099610000001</v>
      </c>
      <c r="E836" s="2">
        <f t="shared" si="25"/>
        <v>201.15490299999962</v>
      </c>
      <c r="F836" s="2" t="e">
        <f t="shared" si="25"/>
        <v>#DIV/0!</v>
      </c>
      <c r="I836" s="1">
        <v>44337</v>
      </c>
      <c r="J836">
        <v>15175.299800000001</v>
      </c>
    </row>
    <row r="837" spans="2:10" x14ac:dyDescent="0.25">
      <c r="B837" s="1">
        <v>44424</v>
      </c>
      <c r="C837">
        <v>200709772</v>
      </c>
      <c r="D837">
        <f t="shared" si="26"/>
        <v>16563.050780000001</v>
      </c>
      <c r="E837" s="2">
        <f t="shared" ref="E837:F900" si="27">+C837/C836*E836</f>
        <v>200.70977199999962</v>
      </c>
      <c r="F837" s="2" t="e">
        <f t="shared" si="27"/>
        <v>#DIV/0!</v>
      </c>
      <c r="I837" s="1">
        <v>44340</v>
      </c>
      <c r="J837">
        <v>15197.700199999999</v>
      </c>
    </row>
    <row r="838" spans="2:10" x14ac:dyDescent="0.25">
      <c r="B838" s="1">
        <v>44425</v>
      </c>
      <c r="C838">
        <v>202908750</v>
      </c>
      <c r="D838">
        <f t="shared" si="26"/>
        <v>16614.599610000001</v>
      </c>
      <c r="E838" s="2">
        <f t="shared" si="27"/>
        <v>202.90874999999963</v>
      </c>
      <c r="F838" s="2" t="e">
        <f t="shared" si="27"/>
        <v>#DIV/0!</v>
      </c>
      <c r="I838" s="1">
        <v>44341</v>
      </c>
      <c r="J838">
        <v>15208.450199999999</v>
      </c>
    </row>
    <row r="839" spans="2:10" x14ac:dyDescent="0.25">
      <c r="B839" s="1">
        <v>44426</v>
      </c>
      <c r="C839">
        <v>202725828</v>
      </c>
      <c r="D839">
        <f t="shared" si="26"/>
        <v>16568.849610000001</v>
      </c>
      <c r="E839" s="2">
        <f t="shared" si="27"/>
        <v>202.72582799999961</v>
      </c>
      <c r="F839" s="2" t="e">
        <f t="shared" si="27"/>
        <v>#DIV/0!</v>
      </c>
      <c r="I839" s="1">
        <v>44342</v>
      </c>
      <c r="J839">
        <v>15301.450199999999</v>
      </c>
    </row>
    <row r="840" spans="2:10" x14ac:dyDescent="0.25">
      <c r="B840" s="1">
        <v>44428</v>
      </c>
      <c r="C840">
        <v>200886832</v>
      </c>
      <c r="D840">
        <f t="shared" si="26"/>
        <v>16450.5</v>
      </c>
      <c r="E840" s="2">
        <f t="shared" si="27"/>
        <v>200.8868319999996</v>
      </c>
      <c r="F840" s="2" t="e">
        <f t="shared" si="27"/>
        <v>#DIV/0!</v>
      </c>
      <c r="I840" s="1">
        <v>44343</v>
      </c>
      <c r="J840">
        <v>15337.849609999999</v>
      </c>
    </row>
    <row r="841" spans="2:10" x14ac:dyDescent="0.25">
      <c r="B841" s="1">
        <v>44431</v>
      </c>
      <c r="C841">
        <v>202169981</v>
      </c>
      <c r="D841">
        <f t="shared" si="26"/>
        <v>16496.449219999999</v>
      </c>
      <c r="E841" s="2">
        <f t="shared" si="27"/>
        <v>202.16998099999958</v>
      </c>
      <c r="F841" s="2" t="e">
        <f t="shared" si="27"/>
        <v>#DIV/0!</v>
      </c>
      <c r="I841" s="1">
        <v>44344</v>
      </c>
      <c r="J841">
        <v>15435.650390000001</v>
      </c>
    </row>
    <row r="842" spans="2:10" x14ac:dyDescent="0.25">
      <c r="B842" s="1">
        <v>44432</v>
      </c>
      <c r="C842">
        <v>203218157</v>
      </c>
      <c r="D842">
        <f t="shared" si="26"/>
        <v>16624.599610000001</v>
      </c>
      <c r="E842" s="2">
        <f t="shared" si="27"/>
        <v>203.21815699999959</v>
      </c>
      <c r="F842" s="2" t="e">
        <f t="shared" si="27"/>
        <v>#DIV/0!</v>
      </c>
      <c r="I842" s="1">
        <v>44347</v>
      </c>
      <c r="J842">
        <v>15582.799800000001</v>
      </c>
    </row>
    <row r="843" spans="2:10" x14ac:dyDescent="0.25">
      <c r="B843" s="1">
        <v>44433</v>
      </c>
      <c r="C843">
        <v>202812709</v>
      </c>
      <c r="D843">
        <f t="shared" si="26"/>
        <v>16634.650389999999</v>
      </c>
      <c r="E843" s="2">
        <f t="shared" si="27"/>
        <v>202.81270899999959</v>
      </c>
      <c r="F843" s="2" t="e">
        <f t="shared" si="27"/>
        <v>#DIV/0!</v>
      </c>
      <c r="I843" s="1">
        <v>44348</v>
      </c>
      <c r="J843">
        <v>15574.849609999999</v>
      </c>
    </row>
    <row r="844" spans="2:10" x14ac:dyDescent="0.25">
      <c r="B844" s="1">
        <v>44434</v>
      </c>
      <c r="C844">
        <v>201433960</v>
      </c>
      <c r="D844">
        <f t="shared" si="26"/>
        <v>16636.900389999999</v>
      </c>
      <c r="E844" s="2">
        <f t="shared" si="27"/>
        <v>201.43395999999959</v>
      </c>
      <c r="F844" s="2" t="e">
        <f t="shared" si="27"/>
        <v>#DIV/0!</v>
      </c>
      <c r="I844" s="1">
        <v>44349</v>
      </c>
      <c r="J844">
        <v>15576.200199999999</v>
      </c>
    </row>
    <row r="845" spans="2:10" x14ac:dyDescent="0.25">
      <c r="B845" s="1">
        <v>44435</v>
      </c>
      <c r="C845">
        <v>203387696</v>
      </c>
      <c r="D845">
        <f t="shared" si="26"/>
        <v>16705.199219999999</v>
      </c>
      <c r="E845" s="2">
        <f t="shared" si="27"/>
        <v>203.38769599999958</v>
      </c>
      <c r="F845" s="2" t="e">
        <f t="shared" si="27"/>
        <v>#DIV/0!</v>
      </c>
      <c r="I845" s="1">
        <v>44350</v>
      </c>
      <c r="J845">
        <v>15690.349609999999</v>
      </c>
    </row>
    <row r="846" spans="2:10" x14ac:dyDescent="0.25">
      <c r="B846" s="1">
        <v>44438</v>
      </c>
      <c r="C846">
        <v>206286602</v>
      </c>
      <c r="D846">
        <f t="shared" si="26"/>
        <v>16931.050780000001</v>
      </c>
      <c r="E846" s="2">
        <f t="shared" si="27"/>
        <v>206.28660199999959</v>
      </c>
      <c r="F846" s="2" t="e">
        <f t="shared" si="27"/>
        <v>#DIV/0!</v>
      </c>
      <c r="I846" s="1">
        <v>44351</v>
      </c>
      <c r="J846">
        <v>15670.25</v>
      </c>
    </row>
    <row r="847" spans="2:10" x14ac:dyDescent="0.25">
      <c r="B847" s="1">
        <v>44439</v>
      </c>
      <c r="C847">
        <v>209374407</v>
      </c>
      <c r="D847">
        <f t="shared" si="26"/>
        <v>17132.199219999999</v>
      </c>
      <c r="E847" s="2">
        <f t="shared" si="27"/>
        <v>209.37440699999959</v>
      </c>
      <c r="F847" s="2" t="e">
        <f t="shared" si="27"/>
        <v>#DIV/0!</v>
      </c>
      <c r="I847" s="1">
        <v>44354</v>
      </c>
      <c r="J847">
        <v>15751.650390000001</v>
      </c>
    </row>
    <row r="848" spans="2:10" x14ac:dyDescent="0.25">
      <c r="B848" s="1">
        <v>44440</v>
      </c>
      <c r="C848">
        <v>209530872</v>
      </c>
      <c r="D848">
        <f t="shared" si="26"/>
        <v>17076.25</v>
      </c>
      <c r="E848" s="2">
        <f t="shared" si="27"/>
        <v>209.53087199999956</v>
      </c>
      <c r="F848" s="2" t="e">
        <f t="shared" si="27"/>
        <v>#DIV/0!</v>
      </c>
      <c r="I848" s="1">
        <v>44355</v>
      </c>
      <c r="J848">
        <v>15740.099609999999</v>
      </c>
    </row>
    <row r="849" spans="2:10" x14ac:dyDescent="0.25">
      <c r="B849" s="1">
        <v>44441</v>
      </c>
      <c r="C849">
        <v>211892578</v>
      </c>
      <c r="D849">
        <f t="shared" si="26"/>
        <v>17234.150389999999</v>
      </c>
      <c r="E849" s="2">
        <f t="shared" si="27"/>
        <v>211.89257799999956</v>
      </c>
      <c r="F849" s="2" t="e">
        <f t="shared" si="27"/>
        <v>#DIV/0!</v>
      </c>
      <c r="I849" s="1">
        <v>44356</v>
      </c>
      <c r="J849">
        <v>15635.349609999999</v>
      </c>
    </row>
    <row r="850" spans="2:10" x14ac:dyDescent="0.25">
      <c r="B850" s="1">
        <v>44442</v>
      </c>
      <c r="C850">
        <v>211689283</v>
      </c>
      <c r="D850">
        <f t="shared" si="26"/>
        <v>17323.599610000001</v>
      </c>
      <c r="E850" s="2">
        <f t="shared" si="27"/>
        <v>211.68928299999956</v>
      </c>
      <c r="F850" s="2" t="e">
        <f t="shared" si="27"/>
        <v>#DIV/0!</v>
      </c>
      <c r="I850" s="1">
        <v>44357</v>
      </c>
      <c r="J850">
        <v>15737.75</v>
      </c>
    </row>
    <row r="851" spans="2:10" x14ac:dyDescent="0.25">
      <c r="B851" s="1">
        <v>44445</v>
      </c>
      <c r="C851">
        <v>213139093</v>
      </c>
      <c r="D851">
        <f t="shared" si="26"/>
        <v>17377.800780000001</v>
      </c>
      <c r="E851" s="2">
        <f t="shared" si="27"/>
        <v>213.13909299999958</v>
      </c>
      <c r="F851" s="2" t="e">
        <f t="shared" si="27"/>
        <v>#DIV/0!</v>
      </c>
      <c r="I851" s="1">
        <v>44358</v>
      </c>
      <c r="J851">
        <v>15799.349609999999</v>
      </c>
    </row>
    <row r="852" spans="2:10" x14ac:dyDescent="0.25">
      <c r="B852" s="1">
        <v>44446</v>
      </c>
      <c r="C852">
        <v>213161699</v>
      </c>
      <c r="D852">
        <f t="shared" si="26"/>
        <v>17362.099610000001</v>
      </c>
      <c r="E852" s="2">
        <f t="shared" si="27"/>
        <v>213.1616989999996</v>
      </c>
      <c r="F852" s="2" t="e">
        <f t="shared" si="27"/>
        <v>#DIV/0!</v>
      </c>
      <c r="I852" s="1">
        <v>44361</v>
      </c>
      <c r="J852">
        <v>15811.849609999999</v>
      </c>
    </row>
    <row r="853" spans="2:10" x14ac:dyDescent="0.25">
      <c r="B853" s="1">
        <v>44447</v>
      </c>
      <c r="C853">
        <v>211722131</v>
      </c>
      <c r="D853">
        <f t="shared" si="26"/>
        <v>17353.5</v>
      </c>
      <c r="E853" s="2">
        <f t="shared" si="27"/>
        <v>211.72213099999959</v>
      </c>
      <c r="F853" s="2" t="e">
        <f t="shared" si="27"/>
        <v>#DIV/0!</v>
      </c>
      <c r="I853" s="1">
        <v>44362</v>
      </c>
      <c r="J853">
        <v>15869.25</v>
      </c>
    </row>
    <row r="854" spans="2:10" x14ac:dyDescent="0.25">
      <c r="B854" s="1">
        <v>44448</v>
      </c>
      <c r="C854">
        <v>212923474</v>
      </c>
      <c r="D854">
        <f t="shared" si="26"/>
        <v>17369.25</v>
      </c>
      <c r="E854" s="2">
        <f t="shared" si="27"/>
        <v>212.9234739999996</v>
      </c>
      <c r="F854" s="2" t="e">
        <f t="shared" si="27"/>
        <v>#DIV/0!</v>
      </c>
      <c r="I854" s="1">
        <v>44363</v>
      </c>
      <c r="J854">
        <v>15767.549800000001</v>
      </c>
    </row>
    <row r="855" spans="2:10" x14ac:dyDescent="0.25">
      <c r="B855" s="1">
        <v>44452</v>
      </c>
      <c r="C855">
        <v>213862394</v>
      </c>
      <c r="D855">
        <f t="shared" si="26"/>
        <v>17355.300780000001</v>
      </c>
      <c r="E855" s="2">
        <f t="shared" si="27"/>
        <v>213.8623939999996</v>
      </c>
      <c r="F855" s="2" t="e">
        <f t="shared" si="27"/>
        <v>#DIV/0!</v>
      </c>
      <c r="I855" s="1">
        <v>44364</v>
      </c>
      <c r="J855">
        <v>15691.400390000001</v>
      </c>
    </row>
    <row r="856" spans="2:10" x14ac:dyDescent="0.25">
      <c r="B856" s="1">
        <v>44453</v>
      </c>
      <c r="C856">
        <v>213446676</v>
      </c>
      <c r="D856">
        <f t="shared" si="26"/>
        <v>17380</v>
      </c>
      <c r="E856" s="2">
        <f t="shared" si="27"/>
        <v>213.4466759999996</v>
      </c>
      <c r="F856" s="2" t="e">
        <f t="shared" si="27"/>
        <v>#DIV/0!</v>
      </c>
      <c r="I856" s="1">
        <v>44365</v>
      </c>
      <c r="J856">
        <v>15683.349609999999</v>
      </c>
    </row>
    <row r="857" spans="2:10" x14ac:dyDescent="0.25">
      <c r="B857" s="1">
        <v>44454</v>
      </c>
      <c r="C857">
        <v>214999297</v>
      </c>
      <c r="D857">
        <f t="shared" si="26"/>
        <v>17519.449219999999</v>
      </c>
      <c r="E857" s="2">
        <f t="shared" si="27"/>
        <v>214.99929699999959</v>
      </c>
      <c r="F857" s="2" t="e">
        <f t="shared" si="27"/>
        <v>#DIV/0!</v>
      </c>
      <c r="I857" s="1">
        <v>44368</v>
      </c>
      <c r="J857">
        <v>15746.5</v>
      </c>
    </row>
    <row r="858" spans="2:10" x14ac:dyDescent="0.25">
      <c r="B858" s="1">
        <v>44455</v>
      </c>
      <c r="C858">
        <v>215162638</v>
      </c>
      <c r="D858">
        <f t="shared" si="26"/>
        <v>17629.5</v>
      </c>
      <c r="E858" s="2">
        <f t="shared" si="27"/>
        <v>215.16263799999956</v>
      </c>
      <c r="F858" s="2" t="e">
        <f t="shared" si="27"/>
        <v>#DIV/0!</v>
      </c>
      <c r="I858" s="1">
        <v>44369</v>
      </c>
      <c r="J858">
        <v>15772.75</v>
      </c>
    </row>
    <row r="859" spans="2:10" x14ac:dyDescent="0.25">
      <c r="B859" s="1">
        <v>44456</v>
      </c>
      <c r="C859">
        <v>214204484</v>
      </c>
      <c r="D859">
        <f t="shared" si="26"/>
        <v>17585.150389999999</v>
      </c>
      <c r="E859" s="2">
        <f t="shared" si="27"/>
        <v>214.20448399999958</v>
      </c>
      <c r="F859" s="2" t="e">
        <f t="shared" si="27"/>
        <v>#DIV/0!</v>
      </c>
      <c r="I859" s="1">
        <v>44370</v>
      </c>
      <c r="J859">
        <v>15686.950199999999</v>
      </c>
    </row>
    <row r="860" spans="2:10" x14ac:dyDescent="0.25">
      <c r="B860" s="1">
        <v>44459</v>
      </c>
      <c r="C860">
        <v>213392389</v>
      </c>
      <c r="D860">
        <f t="shared" si="26"/>
        <v>17396.900389999999</v>
      </c>
      <c r="E860" s="2">
        <f t="shared" si="27"/>
        <v>213.39238899999958</v>
      </c>
      <c r="F860" s="2" t="e">
        <f t="shared" si="27"/>
        <v>#DIV/0!</v>
      </c>
      <c r="I860" s="1">
        <v>44371</v>
      </c>
      <c r="J860">
        <v>15790.450199999999</v>
      </c>
    </row>
    <row r="861" spans="2:10" x14ac:dyDescent="0.25">
      <c r="B861" s="1">
        <v>44460</v>
      </c>
      <c r="C861">
        <v>215447970</v>
      </c>
      <c r="D861">
        <f t="shared" si="26"/>
        <v>17562</v>
      </c>
      <c r="E861" s="2">
        <f t="shared" si="27"/>
        <v>215.4479699999996</v>
      </c>
      <c r="F861" s="2" t="e">
        <f t="shared" si="27"/>
        <v>#DIV/0!</v>
      </c>
      <c r="I861" s="1">
        <v>44372</v>
      </c>
      <c r="J861">
        <v>15860.349609999999</v>
      </c>
    </row>
    <row r="862" spans="2:10" x14ac:dyDescent="0.25">
      <c r="B862" s="1">
        <v>44461</v>
      </c>
      <c r="C862">
        <v>215440085</v>
      </c>
      <c r="D862">
        <f t="shared" si="26"/>
        <v>17546.650389999999</v>
      </c>
      <c r="E862" s="2">
        <f t="shared" si="27"/>
        <v>215.44008499999958</v>
      </c>
      <c r="F862" s="2" t="e">
        <f t="shared" si="27"/>
        <v>#DIV/0!</v>
      </c>
      <c r="I862" s="1">
        <v>44375</v>
      </c>
      <c r="J862">
        <v>15814.700199999999</v>
      </c>
    </row>
    <row r="863" spans="2:10" x14ac:dyDescent="0.25">
      <c r="B863" s="1">
        <v>44462</v>
      </c>
      <c r="C863">
        <v>215769710</v>
      </c>
      <c r="D863">
        <f t="shared" si="26"/>
        <v>17822.949219999999</v>
      </c>
      <c r="E863" s="2">
        <f t="shared" si="27"/>
        <v>215.76970999999958</v>
      </c>
      <c r="F863" s="2" t="e">
        <f t="shared" si="27"/>
        <v>#DIV/0!</v>
      </c>
      <c r="I863" s="1">
        <v>44376</v>
      </c>
      <c r="J863">
        <v>15748.450199999999</v>
      </c>
    </row>
    <row r="864" spans="2:10" x14ac:dyDescent="0.25">
      <c r="B864" s="1">
        <v>44463</v>
      </c>
      <c r="C864">
        <v>214953659</v>
      </c>
      <c r="D864">
        <f t="shared" si="26"/>
        <v>17853.199219999999</v>
      </c>
      <c r="E864" s="2">
        <f t="shared" si="27"/>
        <v>214.95365899999956</v>
      </c>
      <c r="F864" s="2" t="e">
        <f t="shared" si="27"/>
        <v>#DIV/0!</v>
      </c>
      <c r="I864" s="1">
        <v>44377</v>
      </c>
      <c r="J864">
        <v>15721.5</v>
      </c>
    </row>
    <row r="865" spans="2:10" x14ac:dyDescent="0.25">
      <c r="B865" s="1">
        <v>44466</v>
      </c>
      <c r="C865">
        <v>212424882</v>
      </c>
      <c r="D865">
        <f t="shared" si="26"/>
        <v>17855.099610000001</v>
      </c>
      <c r="E865" s="2">
        <f t="shared" si="27"/>
        <v>212.42488199999957</v>
      </c>
      <c r="F865" s="2" t="e">
        <f t="shared" si="27"/>
        <v>#DIV/0!</v>
      </c>
      <c r="I865" s="1">
        <v>44378</v>
      </c>
      <c r="J865">
        <v>15680</v>
      </c>
    </row>
    <row r="866" spans="2:10" x14ac:dyDescent="0.25">
      <c r="B866" s="1">
        <v>44467</v>
      </c>
      <c r="C866">
        <v>211055081</v>
      </c>
      <c r="D866">
        <f t="shared" si="26"/>
        <v>17748.599610000001</v>
      </c>
      <c r="E866" s="2">
        <f t="shared" si="27"/>
        <v>211.05508099999957</v>
      </c>
      <c r="F866" s="2" t="e">
        <f t="shared" si="27"/>
        <v>#DIV/0!</v>
      </c>
      <c r="I866" s="1">
        <v>44379</v>
      </c>
      <c r="J866">
        <v>15722.200199999999</v>
      </c>
    </row>
    <row r="867" spans="2:10" x14ac:dyDescent="0.25">
      <c r="B867" s="1">
        <v>44468</v>
      </c>
      <c r="C867">
        <v>212431220</v>
      </c>
      <c r="D867">
        <f t="shared" si="26"/>
        <v>17711.300780000001</v>
      </c>
      <c r="E867" s="2">
        <f t="shared" si="27"/>
        <v>212.4312199999996</v>
      </c>
      <c r="F867" s="2" t="e">
        <f t="shared" si="27"/>
        <v>#DIV/0!</v>
      </c>
      <c r="I867" s="1">
        <v>44382</v>
      </c>
      <c r="J867">
        <v>15834.349609999999</v>
      </c>
    </row>
    <row r="868" spans="2:10" x14ac:dyDescent="0.25">
      <c r="B868" s="1">
        <v>44469</v>
      </c>
      <c r="C868">
        <v>212000164</v>
      </c>
      <c r="D868">
        <f t="shared" si="26"/>
        <v>17618.150389999999</v>
      </c>
      <c r="E868" s="2">
        <f t="shared" si="27"/>
        <v>212.00016399999959</v>
      </c>
      <c r="F868" s="2" t="e">
        <f t="shared" si="27"/>
        <v>#DIV/0!</v>
      </c>
      <c r="I868" s="1">
        <v>44383</v>
      </c>
      <c r="J868">
        <v>15818.25</v>
      </c>
    </row>
    <row r="869" spans="2:10" x14ac:dyDescent="0.25">
      <c r="B869" s="1">
        <v>44470</v>
      </c>
      <c r="C869">
        <v>212739683</v>
      </c>
      <c r="D869">
        <f t="shared" si="26"/>
        <v>17532.050780000001</v>
      </c>
      <c r="E869" s="2">
        <f t="shared" si="27"/>
        <v>212.73968299999956</v>
      </c>
      <c r="F869" s="2" t="e">
        <f t="shared" si="27"/>
        <v>#DIV/0!</v>
      </c>
      <c r="I869" s="1">
        <v>44384</v>
      </c>
      <c r="J869">
        <v>15879.650390000001</v>
      </c>
    </row>
    <row r="870" spans="2:10" x14ac:dyDescent="0.25">
      <c r="B870" s="1">
        <v>44473</v>
      </c>
      <c r="C870">
        <v>214709145</v>
      </c>
      <c r="D870">
        <f t="shared" si="26"/>
        <v>17691.25</v>
      </c>
      <c r="E870" s="2">
        <f t="shared" si="27"/>
        <v>214.70914499999955</v>
      </c>
      <c r="F870" s="2" t="e">
        <f t="shared" si="27"/>
        <v>#DIV/0!</v>
      </c>
      <c r="I870" s="1">
        <v>44385</v>
      </c>
      <c r="J870">
        <v>15727.900390000001</v>
      </c>
    </row>
    <row r="871" spans="2:10" x14ac:dyDescent="0.25">
      <c r="B871" s="1">
        <v>44474</v>
      </c>
      <c r="C871">
        <v>214627887</v>
      </c>
      <c r="D871">
        <f t="shared" si="26"/>
        <v>17822.300780000001</v>
      </c>
      <c r="E871" s="2">
        <f t="shared" si="27"/>
        <v>214.62788699999956</v>
      </c>
      <c r="F871" s="2" t="e">
        <f t="shared" si="27"/>
        <v>#DIV/0!</v>
      </c>
      <c r="I871" s="1">
        <v>44386</v>
      </c>
      <c r="J871">
        <v>15689.799800000001</v>
      </c>
    </row>
    <row r="872" spans="2:10" x14ac:dyDescent="0.25">
      <c r="B872" s="1">
        <v>44475</v>
      </c>
      <c r="C872">
        <v>211193023</v>
      </c>
      <c r="D872">
        <f t="shared" si="26"/>
        <v>17646</v>
      </c>
      <c r="E872" s="2">
        <f t="shared" si="27"/>
        <v>211.19302299999958</v>
      </c>
      <c r="F872" s="2" t="e">
        <f t="shared" si="27"/>
        <v>#DIV/0!</v>
      </c>
      <c r="I872" s="1">
        <v>44389</v>
      </c>
      <c r="J872">
        <v>15692.599609999999</v>
      </c>
    </row>
    <row r="873" spans="2:10" x14ac:dyDescent="0.25">
      <c r="B873" s="1">
        <v>44476</v>
      </c>
      <c r="C873">
        <v>211866598</v>
      </c>
      <c r="D873">
        <f t="shared" si="26"/>
        <v>17790.349610000001</v>
      </c>
      <c r="E873" s="2">
        <f t="shared" si="27"/>
        <v>211.86659799999958</v>
      </c>
      <c r="F873" s="2" t="e">
        <f t="shared" si="27"/>
        <v>#DIV/0!</v>
      </c>
      <c r="I873" s="1">
        <v>44390</v>
      </c>
      <c r="J873">
        <v>15812.349609999999</v>
      </c>
    </row>
    <row r="874" spans="2:10" x14ac:dyDescent="0.25">
      <c r="B874" s="1">
        <v>44477</v>
      </c>
      <c r="C874">
        <v>211885521</v>
      </c>
      <c r="D874">
        <f t="shared" si="26"/>
        <v>17895.199219999999</v>
      </c>
      <c r="E874" s="2">
        <f t="shared" si="27"/>
        <v>211.88552099999956</v>
      </c>
      <c r="F874" s="2" t="e">
        <f t="shared" si="27"/>
        <v>#DIV/0!</v>
      </c>
      <c r="I874" s="1">
        <v>44391</v>
      </c>
      <c r="J874">
        <v>15853.950199999999</v>
      </c>
    </row>
    <row r="875" spans="2:10" x14ac:dyDescent="0.25">
      <c r="B875" s="1">
        <v>44480</v>
      </c>
      <c r="C875">
        <v>213002461</v>
      </c>
      <c r="D875">
        <f t="shared" si="26"/>
        <v>17945.949219999999</v>
      </c>
      <c r="E875" s="2">
        <f t="shared" si="27"/>
        <v>213.00246099999958</v>
      </c>
      <c r="F875" s="2" t="e">
        <f t="shared" si="27"/>
        <v>#DIV/0!</v>
      </c>
      <c r="I875" s="1">
        <v>44392</v>
      </c>
      <c r="J875">
        <v>15924.200199999999</v>
      </c>
    </row>
    <row r="876" spans="2:10" x14ac:dyDescent="0.25">
      <c r="B876" s="1">
        <v>44481</v>
      </c>
      <c r="C876">
        <v>214503479</v>
      </c>
      <c r="D876">
        <f t="shared" si="26"/>
        <v>17991.949219999999</v>
      </c>
      <c r="E876" s="2">
        <f t="shared" si="27"/>
        <v>214.5034789999996</v>
      </c>
      <c r="F876" s="2" t="e">
        <f t="shared" si="27"/>
        <v>#DIV/0!</v>
      </c>
      <c r="I876" s="1">
        <v>44393</v>
      </c>
      <c r="J876">
        <v>15923.400390000001</v>
      </c>
    </row>
    <row r="877" spans="2:10" x14ac:dyDescent="0.25">
      <c r="B877" s="1">
        <v>44482</v>
      </c>
      <c r="C877">
        <v>215981468</v>
      </c>
      <c r="D877">
        <f t="shared" si="26"/>
        <v>18161.75</v>
      </c>
      <c r="E877" s="2">
        <f t="shared" si="27"/>
        <v>215.98146799999961</v>
      </c>
      <c r="F877" s="2" t="e">
        <f t="shared" si="27"/>
        <v>#DIV/0!</v>
      </c>
      <c r="I877" s="1">
        <v>44396</v>
      </c>
      <c r="J877">
        <v>15752.400390000001</v>
      </c>
    </row>
    <row r="878" spans="2:10" x14ac:dyDescent="0.25">
      <c r="B878" s="1">
        <v>44483</v>
      </c>
      <c r="C878">
        <v>218310162</v>
      </c>
      <c r="D878">
        <f t="shared" si="26"/>
        <v>18338.550780000001</v>
      </c>
      <c r="E878" s="2">
        <f t="shared" si="27"/>
        <v>218.31016199999959</v>
      </c>
      <c r="F878" s="2" t="e">
        <f t="shared" si="27"/>
        <v>#DIV/0!</v>
      </c>
      <c r="I878" s="1">
        <v>44397</v>
      </c>
      <c r="J878">
        <v>15632.099609999999</v>
      </c>
    </row>
    <row r="879" spans="2:10" x14ac:dyDescent="0.25">
      <c r="B879" s="1">
        <v>44487</v>
      </c>
      <c r="C879">
        <v>217888074</v>
      </c>
      <c r="D879">
        <f t="shared" si="26"/>
        <v>18477.050780000001</v>
      </c>
      <c r="E879" s="2">
        <f t="shared" si="27"/>
        <v>217.88807399999959</v>
      </c>
      <c r="F879" s="2" t="e">
        <f t="shared" si="27"/>
        <v>#DIV/0!</v>
      </c>
      <c r="I879" s="1">
        <v>44399</v>
      </c>
      <c r="J879">
        <v>15824.049800000001</v>
      </c>
    </row>
    <row r="880" spans="2:10" x14ac:dyDescent="0.25">
      <c r="B880" s="1">
        <v>44488</v>
      </c>
      <c r="C880">
        <v>214589528</v>
      </c>
      <c r="D880">
        <f t="shared" si="26"/>
        <v>18418.75</v>
      </c>
      <c r="E880" s="2">
        <f t="shared" si="27"/>
        <v>214.5895279999996</v>
      </c>
      <c r="F880" s="2" t="e">
        <f t="shared" si="27"/>
        <v>#DIV/0!</v>
      </c>
      <c r="I880" s="1">
        <v>44400</v>
      </c>
      <c r="J880">
        <v>15856.049800000001</v>
      </c>
    </row>
    <row r="881" spans="2:10" x14ac:dyDescent="0.25">
      <c r="B881" s="1">
        <v>44489</v>
      </c>
      <c r="C881">
        <v>213503655</v>
      </c>
      <c r="D881">
        <f t="shared" si="26"/>
        <v>18266.599610000001</v>
      </c>
      <c r="E881" s="2">
        <f t="shared" si="27"/>
        <v>213.50365499999961</v>
      </c>
      <c r="F881" s="2" t="e">
        <f t="shared" si="27"/>
        <v>#DIV/0!</v>
      </c>
      <c r="I881" s="1">
        <v>44403</v>
      </c>
      <c r="J881">
        <v>15824.450199999999</v>
      </c>
    </row>
    <row r="882" spans="2:10" x14ac:dyDescent="0.25">
      <c r="B882" s="1">
        <v>44490</v>
      </c>
      <c r="C882">
        <v>212517083</v>
      </c>
      <c r="D882">
        <f t="shared" si="26"/>
        <v>18178.099610000001</v>
      </c>
      <c r="E882" s="2">
        <f t="shared" si="27"/>
        <v>212.51708299999962</v>
      </c>
      <c r="F882" s="2" t="e">
        <f t="shared" si="27"/>
        <v>#DIV/0!</v>
      </c>
      <c r="I882" s="1">
        <v>44404</v>
      </c>
      <c r="J882">
        <v>15746.450199999999</v>
      </c>
    </row>
    <row r="883" spans="2:10" x14ac:dyDescent="0.25">
      <c r="B883" s="1">
        <v>44491</v>
      </c>
      <c r="C883">
        <v>209827514</v>
      </c>
      <c r="D883">
        <f t="shared" si="26"/>
        <v>18114.900389999999</v>
      </c>
      <c r="E883" s="2">
        <f t="shared" si="27"/>
        <v>209.82751399999964</v>
      </c>
      <c r="F883" s="2" t="e">
        <f t="shared" si="27"/>
        <v>#DIV/0!</v>
      </c>
      <c r="I883" s="1">
        <v>44405</v>
      </c>
      <c r="J883">
        <v>15709.400390000001</v>
      </c>
    </row>
    <row r="884" spans="2:10" x14ac:dyDescent="0.25">
      <c r="B884" s="1">
        <v>44494</v>
      </c>
      <c r="C884">
        <v>208594670</v>
      </c>
      <c r="D884">
        <f t="shared" si="26"/>
        <v>18125.400389999999</v>
      </c>
      <c r="E884" s="2">
        <f t="shared" si="27"/>
        <v>208.59466999999964</v>
      </c>
      <c r="F884" s="2" t="e">
        <f t="shared" si="27"/>
        <v>#DIV/0!</v>
      </c>
      <c r="I884" s="1">
        <v>44406</v>
      </c>
      <c r="J884">
        <v>15778.450199999999</v>
      </c>
    </row>
    <row r="885" spans="2:10" x14ac:dyDescent="0.25">
      <c r="B885" s="1">
        <v>44495</v>
      </c>
      <c r="C885">
        <v>209904775</v>
      </c>
      <c r="D885">
        <f t="shared" si="26"/>
        <v>18268.400389999999</v>
      </c>
      <c r="E885" s="2">
        <f t="shared" si="27"/>
        <v>209.90477499999963</v>
      </c>
      <c r="F885" s="2" t="e">
        <f t="shared" si="27"/>
        <v>#DIV/0!</v>
      </c>
      <c r="I885" s="1">
        <v>44407</v>
      </c>
      <c r="J885">
        <v>15763.049800000001</v>
      </c>
    </row>
    <row r="886" spans="2:10" x14ac:dyDescent="0.25">
      <c r="B886" s="1">
        <v>44496</v>
      </c>
      <c r="C886">
        <v>211266435</v>
      </c>
      <c r="D886">
        <f t="shared" si="26"/>
        <v>18210.949219999999</v>
      </c>
      <c r="E886" s="2">
        <f t="shared" si="27"/>
        <v>211.26643499999963</v>
      </c>
      <c r="F886" s="2" t="e">
        <f t="shared" si="27"/>
        <v>#DIV/0!</v>
      </c>
      <c r="I886" s="1">
        <v>44410</v>
      </c>
      <c r="J886">
        <v>15885.150390000001</v>
      </c>
    </row>
    <row r="887" spans="2:10" x14ac:dyDescent="0.25">
      <c r="B887" s="1">
        <v>44497</v>
      </c>
      <c r="C887">
        <v>206473675</v>
      </c>
      <c r="D887">
        <f t="shared" si="26"/>
        <v>17857.25</v>
      </c>
      <c r="E887" s="2">
        <f t="shared" si="27"/>
        <v>206.47367499999964</v>
      </c>
      <c r="F887" s="2" t="e">
        <f t="shared" si="27"/>
        <v>#DIV/0!</v>
      </c>
      <c r="I887" s="1">
        <v>44411</v>
      </c>
      <c r="J887">
        <v>16130.75</v>
      </c>
    </row>
    <row r="888" spans="2:10" x14ac:dyDescent="0.25">
      <c r="B888" s="1">
        <v>44498</v>
      </c>
      <c r="C888">
        <v>206888626</v>
      </c>
      <c r="D888">
        <f t="shared" si="26"/>
        <v>17671.650389999999</v>
      </c>
      <c r="E888" s="2">
        <f t="shared" si="27"/>
        <v>206.88862599999965</v>
      </c>
      <c r="F888" s="2" t="e">
        <f t="shared" si="27"/>
        <v>#DIV/0!</v>
      </c>
      <c r="I888" s="1">
        <v>44412</v>
      </c>
      <c r="J888">
        <v>16258.799800000001</v>
      </c>
    </row>
    <row r="889" spans="2:10" x14ac:dyDescent="0.25">
      <c r="B889" s="1">
        <v>44501</v>
      </c>
      <c r="C889">
        <v>210385572</v>
      </c>
      <c r="D889">
        <f t="shared" si="26"/>
        <v>17929.650389999999</v>
      </c>
      <c r="E889" s="2">
        <f t="shared" si="27"/>
        <v>210.38557199999963</v>
      </c>
      <c r="F889" s="2" t="e">
        <f t="shared" si="27"/>
        <v>#DIV/0!</v>
      </c>
      <c r="I889" s="1">
        <v>44413</v>
      </c>
      <c r="J889">
        <v>16294.599609999999</v>
      </c>
    </row>
    <row r="890" spans="2:10" x14ac:dyDescent="0.25">
      <c r="B890" s="1">
        <v>44502</v>
      </c>
      <c r="C890">
        <v>209598990</v>
      </c>
      <c r="D890">
        <f t="shared" si="26"/>
        <v>17888.949219999999</v>
      </c>
      <c r="E890" s="2">
        <f t="shared" si="27"/>
        <v>209.59898999999962</v>
      </c>
      <c r="F890" s="2" t="e">
        <f t="shared" si="27"/>
        <v>#DIV/0!</v>
      </c>
      <c r="I890" s="1">
        <v>44414</v>
      </c>
      <c r="J890">
        <v>16238.200199999999</v>
      </c>
    </row>
    <row r="891" spans="2:10" x14ac:dyDescent="0.25">
      <c r="B891" s="1">
        <v>44503</v>
      </c>
      <c r="C891">
        <v>207963798</v>
      </c>
      <c r="D891">
        <f t="shared" si="26"/>
        <v>17829.199219999999</v>
      </c>
      <c r="E891" s="2">
        <f t="shared" si="27"/>
        <v>207.96379799999963</v>
      </c>
      <c r="F891" s="2" t="e">
        <f t="shared" si="27"/>
        <v>#DIV/0!</v>
      </c>
      <c r="I891" s="1">
        <v>44417</v>
      </c>
      <c r="J891">
        <v>16258.25</v>
      </c>
    </row>
    <row r="892" spans="2:10" x14ac:dyDescent="0.25">
      <c r="B892" s="1">
        <v>44504</v>
      </c>
      <c r="C892">
        <v>209112056</v>
      </c>
      <c r="D892">
        <f t="shared" si="26"/>
        <v>17916.800780000001</v>
      </c>
      <c r="E892" s="2">
        <f t="shared" si="27"/>
        <v>209.11205599999965</v>
      </c>
      <c r="F892" s="2" t="e">
        <f t="shared" si="27"/>
        <v>#DIV/0!</v>
      </c>
      <c r="I892" s="1">
        <v>44418</v>
      </c>
      <c r="J892">
        <v>16280.099609999999</v>
      </c>
    </row>
    <row r="893" spans="2:10" x14ac:dyDescent="0.25">
      <c r="B893" s="1">
        <v>44508</v>
      </c>
      <c r="C893">
        <v>208767225</v>
      </c>
      <c r="D893">
        <f t="shared" si="26"/>
        <v>18068.550780000001</v>
      </c>
      <c r="E893" s="2">
        <f t="shared" si="27"/>
        <v>208.76722499999966</v>
      </c>
      <c r="F893" s="2" t="e">
        <f t="shared" si="27"/>
        <v>#DIV/0!</v>
      </c>
      <c r="I893" s="1">
        <v>44419</v>
      </c>
      <c r="J893">
        <v>16282.25</v>
      </c>
    </row>
    <row r="894" spans="2:10" x14ac:dyDescent="0.25">
      <c r="B894" s="1">
        <v>44509</v>
      </c>
      <c r="C894">
        <v>209174784</v>
      </c>
      <c r="D894">
        <f t="shared" si="26"/>
        <v>18044.25</v>
      </c>
      <c r="E894" s="2">
        <f t="shared" si="27"/>
        <v>209.17478399999968</v>
      </c>
      <c r="F894" s="2" t="e">
        <f t="shared" si="27"/>
        <v>#DIV/0!</v>
      </c>
      <c r="I894" s="1">
        <v>44420</v>
      </c>
      <c r="J894">
        <v>16364.400390000001</v>
      </c>
    </row>
    <row r="895" spans="2:10" x14ac:dyDescent="0.25">
      <c r="B895" s="1">
        <v>44510</v>
      </c>
      <c r="C895">
        <v>209890305</v>
      </c>
      <c r="D895">
        <f t="shared" si="26"/>
        <v>18017.199219999999</v>
      </c>
      <c r="E895" s="2">
        <f t="shared" si="27"/>
        <v>209.8903049999997</v>
      </c>
      <c r="F895" s="2" t="e">
        <f t="shared" si="27"/>
        <v>#DIV/0!</v>
      </c>
      <c r="I895" s="1">
        <v>44421</v>
      </c>
      <c r="J895">
        <v>16529.099610000001</v>
      </c>
    </row>
    <row r="896" spans="2:10" x14ac:dyDescent="0.25">
      <c r="B896" s="1">
        <v>44511</v>
      </c>
      <c r="C896">
        <v>207708211</v>
      </c>
      <c r="D896">
        <f t="shared" si="26"/>
        <v>17873.599610000001</v>
      </c>
      <c r="E896" s="2">
        <f t="shared" si="27"/>
        <v>207.70821099999972</v>
      </c>
      <c r="F896" s="2" t="e">
        <f t="shared" si="27"/>
        <v>#DIV/0!</v>
      </c>
      <c r="I896" s="1">
        <v>44424</v>
      </c>
      <c r="J896">
        <v>16563.050780000001</v>
      </c>
    </row>
    <row r="897" spans="2:10" x14ac:dyDescent="0.25">
      <c r="B897" s="1">
        <v>44512</v>
      </c>
      <c r="C897">
        <v>210674070</v>
      </c>
      <c r="D897">
        <f t="shared" si="26"/>
        <v>18102.75</v>
      </c>
      <c r="E897" s="2">
        <f t="shared" si="27"/>
        <v>210.67406999999972</v>
      </c>
      <c r="F897" s="2" t="e">
        <f t="shared" si="27"/>
        <v>#DIV/0!</v>
      </c>
      <c r="I897" s="1">
        <v>44425</v>
      </c>
      <c r="J897">
        <v>16614.599610000001</v>
      </c>
    </row>
    <row r="898" spans="2:10" x14ac:dyDescent="0.25">
      <c r="B898" s="1">
        <v>44515</v>
      </c>
      <c r="C898">
        <v>212303828</v>
      </c>
      <c r="D898">
        <f t="shared" si="26"/>
        <v>18109.449219999999</v>
      </c>
      <c r="E898" s="2">
        <f t="shared" si="27"/>
        <v>212.3038279999997</v>
      </c>
      <c r="F898" s="2" t="e">
        <f t="shared" si="27"/>
        <v>#DIV/0!</v>
      </c>
      <c r="I898" s="1">
        <v>44426</v>
      </c>
      <c r="J898">
        <v>16568.849610000001</v>
      </c>
    </row>
    <row r="899" spans="2:10" x14ac:dyDescent="0.25">
      <c r="B899" s="1">
        <v>44516</v>
      </c>
      <c r="C899">
        <v>210382500</v>
      </c>
      <c r="D899">
        <f t="shared" si="26"/>
        <v>17999.199219999999</v>
      </c>
      <c r="E899" s="2">
        <f t="shared" si="27"/>
        <v>210.38249999999968</v>
      </c>
      <c r="F899" s="2" t="e">
        <f t="shared" si="27"/>
        <v>#DIV/0!</v>
      </c>
      <c r="I899" s="1">
        <v>44428</v>
      </c>
      <c r="J899">
        <v>16450.5</v>
      </c>
    </row>
    <row r="900" spans="2:10" x14ac:dyDescent="0.25">
      <c r="B900" s="1">
        <v>44517</v>
      </c>
      <c r="C900">
        <v>208740608</v>
      </c>
      <c r="D900">
        <f t="shared" ref="D900:D963" si="28">VLOOKUP(B900, $I$3:$J$1354,2,0)</f>
        <v>17898.650389999999</v>
      </c>
      <c r="E900" s="2">
        <f t="shared" si="27"/>
        <v>208.74060799999967</v>
      </c>
      <c r="F900" s="2" t="e">
        <f t="shared" si="27"/>
        <v>#DIV/0!</v>
      </c>
      <c r="I900" s="1">
        <v>44431</v>
      </c>
      <c r="J900">
        <v>16496.449219999999</v>
      </c>
    </row>
    <row r="901" spans="2:10" x14ac:dyDescent="0.25">
      <c r="B901" s="1">
        <v>44518</v>
      </c>
      <c r="C901">
        <v>207167075</v>
      </c>
      <c r="D901">
        <f t="shared" si="28"/>
        <v>17764.800780000001</v>
      </c>
      <c r="E901" s="2">
        <f t="shared" ref="E901:F964" si="29">+C901/C900*E900</f>
        <v>207.16707499999967</v>
      </c>
      <c r="F901" s="2" t="e">
        <f t="shared" si="29"/>
        <v>#DIV/0!</v>
      </c>
      <c r="I901" s="1">
        <v>44432</v>
      </c>
      <c r="J901">
        <v>16624.599610000001</v>
      </c>
    </row>
    <row r="902" spans="2:10" x14ac:dyDescent="0.25">
      <c r="B902" s="1">
        <v>44522</v>
      </c>
      <c r="C902">
        <v>205002914</v>
      </c>
      <c r="D902">
        <f t="shared" si="28"/>
        <v>17416.550780000001</v>
      </c>
      <c r="E902" s="2">
        <f t="shared" si="29"/>
        <v>205.00291399999969</v>
      </c>
      <c r="F902" s="2" t="e">
        <f t="shared" si="29"/>
        <v>#DIV/0!</v>
      </c>
      <c r="I902" s="1">
        <v>44433</v>
      </c>
      <c r="J902">
        <v>16634.650389999999</v>
      </c>
    </row>
    <row r="903" spans="2:10" x14ac:dyDescent="0.25">
      <c r="B903" s="1">
        <v>44523</v>
      </c>
      <c r="C903">
        <v>207255414</v>
      </c>
      <c r="D903">
        <f t="shared" si="28"/>
        <v>17503.349610000001</v>
      </c>
      <c r="E903" s="2">
        <f t="shared" si="29"/>
        <v>207.25541399999972</v>
      </c>
      <c r="F903" s="2" t="e">
        <f t="shared" si="29"/>
        <v>#DIV/0!</v>
      </c>
      <c r="I903" s="1">
        <v>44434</v>
      </c>
      <c r="J903">
        <v>16636.900389999999</v>
      </c>
    </row>
    <row r="904" spans="2:10" x14ac:dyDescent="0.25">
      <c r="B904" s="1">
        <v>44524</v>
      </c>
      <c r="C904">
        <v>205561742</v>
      </c>
      <c r="D904">
        <f t="shared" si="28"/>
        <v>17415.050780000001</v>
      </c>
      <c r="E904" s="2">
        <f t="shared" si="29"/>
        <v>205.56174199999973</v>
      </c>
      <c r="F904" s="2" t="e">
        <f t="shared" si="29"/>
        <v>#DIV/0!</v>
      </c>
      <c r="I904" s="1">
        <v>44435</v>
      </c>
      <c r="J904">
        <v>16705.199219999999</v>
      </c>
    </row>
    <row r="905" spans="2:10" x14ac:dyDescent="0.25">
      <c r="B905" s="1">
        <v>44525</v>
      </c>
      <c r="C905">
        <v>206855512</v>
      </c>
      <c r="D905">
        <f t="shared" si="28"/>
        <v>17536.25</v>
      </c>
      <c r="E905" s="2">
        <f t="shared" si="29"/>
        <v>206.85551199999972</v>
      </c>
      <c r="F905" s="2" t="e">
        <f t="shared" si="29"/>
        <v>#DIV/0!</v>
      </c>
      <c r="I905" s="1">
        <v>44438</v>
      </c>
      <c r="J905">
        <v>16931.050780000001</v>
      </c>
    </row>
    <row r="906" spans="2:10" x14ac:dyDescent="0.25">
      <c r="B906" s="1">
        <v>44526</v>
      </c>
      <c r="C906">
        <v>207212251</v>
      </c>
      <c r="D906">
        <f t="shared" si="28"/>
        <v>17026.449219999999</v>
      </c>
      <c r="E906" s="2">
        <f t="shared" si="29"/>
        <v>207.21225099999972</v>
      </c>
      <c r="F906" s="2" t="e">
        <f t="shared" si="29"/>
        <v>#DIV/0!</v>
      </c>
      <c r="I906" s="1">
        <v>44439</v>
      </c>
      <c r="J906">
        <v>17132.199219999999</v>
      </c>
    </row>
    <row r="907" spans="2:10" x14ac:dyDescent="0.25">
      <c r="B907" s="1">
        <v>44529</v>
      </c>
      <c r="C907">
        <v>205961994</v>
      </c>
      <c r="D907">
        <f t="shared" si="28"/>
        <v>17053.949219999999</v>
      </c>
      <c r="E907" s="2">
        <f t="shared" si="29"/>
        <v>205.96199399999972</v>
      </c>
      <c r="F907" s="2" t="e">
        <f t="shared" si="29"/>
        <v>#DIV/0!</v>
      </c>
      <c r="I907" s="1">
        <v>44440</v>
      </c>
      <c r="J907">
        <v>17076.25</v>
      </c>
    </row>
    <row r="908" spans="2:10" x14ac:dyDescent="0.25">
      <c r="B908" s="1">
        <v>44530</v>
      </c>
      <c r="C908">
        <v>205681629</v>
      </c>
      <c r="D908">
        <f t="shared" si="28"/>
        <v>16983.199219999999</v>
      </c>
      <c r="E908" s="2">
        <f t="shared" si="29"/>
        <v>205.68162899999973</v>
      </c>
      <c r="F908" s="2" t="e">
        <f t="shared" si="29"/>
        <v>#DIV/0!</v>
      </c>
      <c r="I908" s="1">
        <v>44441</v>
      </c>
      <c r="J908">
        <v>17234.150389999999</v>
      </c>
    </row>
    <row r="909" spans="2:10" x14ac:dyDescent="0.25">
      <c r="B909" s="1">
        <v>44531</v>
      </c>
      <c r="C909">
        <v>203615487</v>
      </c>
      <c r="D909">
        <f t="shared" si="28"/>
        <v>17166.900389999999</v>
      </c>
      <c r="E909" s="2">
        <f t="shared" si="29"/>
        <v>203.61548699999972</v>
      </c>
      <c r="F909" s="2" t="e">
        <f t="shared" si="29"/>
        <v>#DIV/0!</v>
      </c>
      <c r="I909" s="1">
        <v>44442</v>
      </c>
      <c r="J909">
        <v>17323.599610000001</v>
      </c>
    </row>
    <row r="910" spans="2:10" x14ac:dyDescent="0.25">
      <c r="B910" s="1">
        <v>44532</v>
      </c>
      <c r="C910">
        <v>206019552</v>
      </c>
      <c r="D910">
        <f t="shared" si="28"/>
        <v>17401.650389999999</v>
      </c>
      <c r="E910" s="2">
        <f t="shared" si="29"/>
        <v>206.01955199999972</v>
      </c>
      <c r="F910" s="2" t="e">
        <f t="shared" si="29"/>
        <v>#DIV/0!</v>
      </c>
      <c r="I910" s="1">
        <v>44445</v>
      </c>
      <c r="J910">
        <v>17377.800780000001</v>
      </c>
    </row>
    <row r="911" spans="2:10" x14ac:dyDescent="0.25">
      <c r="B911" s="1">
        <v>44533</v>
      </c>
      <c r="C911">
        <v>203481813</v>
      </c>
      <c r="D911">
        <f t="shared" si="28"/>
        <v>17196.699219999999</v>
      </c>
      <c r="E911" s="2">
        <f t="shared" si="29"/>
        <v>203.48181299999973</v>
      </c>
      <c r="F911" s="2" t="e">
        <f t="shared" si="29"/>
        <v>#DIV/0!</v>
      </c>
      <c r="I911" s="1">
        <v>44446</v>
      </c>
      <c r="J911">
        <v>17362.099610000001</v>
      </c>
    </row>
    <row r="912" spans="2:10" x14ac:dyDescent="0.25">
      <c r="B912" s="1">
        <v>44536</v>
      </c>
      <c r="C912">
        <v>199249620</v>
      </c>
      <c r="D912">
        <f t="shared" si="28"/>
        <v>16912.25</v>
      </c>
      <c r="E912" s="2">
        <f t="shared" si="29"/>
        <v>199.24961999999974</v>
      </c>
      <c r="F912" s="2" t="e">
        <f t="shared" si="29"/>
        <v>#DIV/0!</v>
      </c>
      <c r="I912" s="1">
        <v>44447</v>
      </c>
      <c r="J912">
        <v>17353.5</v>
      </c>
    </row>
    <row r="913" spans="2:10" x14ac:dyDescent="0.25">
      <c r="B913" s="1">
        <v>44537</v>
      </c>
      <c r="C913">
        <v>200478805</v>
      </c>
      <c r="D913">
        <f t="shared" si="28"/>
        <v>17176.699219999999</v>
      </c>
      <c r="E913" s="2">
        <f t="shared" si="29"/>
        <v>200.47880499999974</v>
      </c>
      <c r="F913" s="2" t="e">
        <f t="shared" si="29"/>
        <v>#DIV/0!</v>
      </c>
      <c r="I913" s="1">
        <v>44448</v>
      </c>
      <c r="J913">
        <v>17369.25</v>
      </c>
    </row>
    <row r="914" spans="2:10" x14ac:dyDescent="0.25">
      <c r="B914" s="1">
        <v>44538</v>
      </c>
      <c r="C914">
        <v>203133486</v>
      </c>
      <c r="D914">
        <f t="shared" si="28"/>
        <v>17469.75</v>
      </c>
      <c r="E914" s="2">
        <f t="shared" si="29"/>
        <v>203.13348599999972</v>
      </c>
      <c r="F914" s="2" t="e">
        <f t="shared" si="29"/>
        <v>#DIV/0!</v>
      </c>
      <c r="I914" s="1">
        <v>44452</v>
      </c>
      <c r="J914">
        <v>17355.300780000001</v>
      </c>
    </row>
    <row r="915" spans="2:10" x14ac:dyDescent="0.25">
      <c r="B915" s="1">
        <v>44539</v>
      </c>
      <c r="C915">
        <v>203724022</v>
      </c>
      <c r="D915">
        <f t="shared" si="28"/>
        <v>17516.849610000001</v>
      </c>
      <c r="E915" s="2">
        <f t="shared" si="29"/>
        <v>203.72402199999971</v>
      </c>
      <c r="F915" s="2" t="e">
        <f t="shared" si="29"/>
        <v>#DIV/0!</v>
      </c>
      <c r="I915" s="1">
        <v>44453</v>
      </c>
      <c r="J915">
        <v>17380</v>
      </c>
    </row>
    <row r="916" spans="2:10" x14ac:dyDescent="0.25">
      <c r="B916" s="1">
        <v>44540</v>
      </c>
      <c r="C916">
        <v>203025784</v>
      </c>
      <c r="D916">
        <f t="shared" si="28"/>
        <v>17511.300780000001</v>
      </c>
      <c r="E916" s="2">
        <f t="shared" si="29"/>
        <v>203.0257839999997</v>
      </c>
      <c r="F916" s="2" t="e">
        <f t="shared" si="29"/>
        <v>#DIV/0!</v>
      </c>
      <c r="I916" s="1">
        <v>44454</v>
      </c>
      <c r="J916">
        <v>17519.449219999999</v>
      </c>
    </row>
    <row r="917" spans="2:10" x14ac:dyDescent="0.25">
      <c r="B917" s="1">
        <v>44543</v>
      </c>
      <c r="C917">
        <v>202568754</v>
      </c>
      <c r="D917">
        <f t="shared" si="28"/>
        <v>17368.25</v>
      </c>
      <c r="E917" s="2">
        <f t="shared" si="29"/>
        <v>202.5687539999997</v>
      </c>
      <c r="F917" s="2" t="e">
        <f t="shared" si="29"/>
        <v>#DIV/0!</v>
      </c>
      <c r="I917" s="1">
        <v>44455</v>
      </c>
      <c r="J917">
        <v>17629.5</v>
      </c>
    </row>
    <row r="918" spans="2:10" x14ac:dyDescent="0.25">
      <c r="B918" s="1">
        <v>44544</v>
      </c>
      <c r="C918">
        <v>203812664</v>
      </c>
      <c r="D918">
        <f t="shared" si="28"/>
        <v>17324.900389999999</v>
      </c>
      <c r="E918" s="2">
        <f t="shared" si="29"/>
        <v>203.8126639999997</v>
      </c>
      <c r="F918" s="2" t="e">
        <f t="shared" si="29"/>
        <v>#DIV/0!</v>
      </c>
      <c r="I918" s="1">
        <v>44456</v>
      </c>
      <c r="J918">
        <v>17585.150389999999</v>
      </c>
    </row>
    <row r="919" spans="2:10" x14ac:dyDescent="0.25">
      <c r="B919" s="1">
        <v>44545</v>
      </c>
      <c r="C919">
        <v>202420290</v>
      </c>
      <c r="D919">
        <f t="shared" si="28"/>
        <v>17221.400389999999</v>
      </c>
      <c r="E919" s="2">
        <f t="shared" si="29"/>
        <v>202.42028999999971</v>
      </c>
      <c r="F919" s="2" t="e">
        <f t="shared" si="29"/>
        <v>#DIV/0!</v>
      </c>
      <c r="I919" s="1">
        <v>44459</v>
      </c>
      <c r="J919">
        <v>17396.900389999999</v>
      </c>
    </row>
    <row r="920" spans="2:10" x14ac:dyDescent="0.25">
      <c r="B920" s="1">
        <v>44546</v>
      </c>
      <c r="C920">
        <v>201652422</v>
      </c>
      <c r="D920">
        <f t="shared" si="28"/>
        <v>17248.400389999999</v>
      </c>
      <c r="E920" s="2">
        <f t="shared" si="29"/>
        <v>201.65242199999972</v>
      </c>
      <c r="F920" s="2" t="e">
        <f t="shared" si="29"/>
        <v>#DIV/0!</v>
      </c>
      <c r="I920" s="1">
        <v>44460</v>
      </c>
      <c r="J920">
        <v>17562</v>
      </c>
    </row>
    <row r="921" spans="2:10" x14ac:dyDescent="0.25">
      <c r="B921" s="1">
        <v>44547</v>
      </c>
      <c r="C921">
        <v>199538586</v>
      </c>
      <c r="D921">
        <f t="shared" si="28"/>
        <v>16985.199219999999</v>
      </c>
      <c r="E921" s="2">
        <f t="shared" si="29"/>
        <v>199.53858599999973</v>
      </c>
      <c r="F921" s="2" t="e">
        <f t="shared" si="29"/>
        <v>#DIV/0!</v>
      </c>
      <c r="I921" s="1">
        <v>44461</v>
      </c>
      <c r="J921">
        <v>17546.650389999999</v>
      </c>
    </row>
    <row r="922" spans="2:10" x14ac:dyDescent="0.25">
      <c r="B922" s="1">
        <v>44550</v>
      </c>
      <c r="C922">
        <v>198946051</v>
      </c>
      <c r="D922">
        <f t="shared" si="28"/>
        <v>16614.199219999999</v>
      </c>
      <c r="E922" s="2">
        <f t="shared" si="29"/>
        <v>198.94605099999973</v>
      </c>
      <c r="F922" s="2" t="e">
        <f t="shared" si="29"/>
        <v>#DIV/0!</v>
      </c>
      <c r="I922" s="1">
        <v>44462</v>
      </c>
      <c r="J922">
        <v>17822.949219999999</v>
      </c>
    </row>
    <row r="923" spans="2:10" x14ac:dyDescent="0.25">
      <c r="B923" s="1">
        <v>44551</v>
      </c>
      <c r="C923">
        <v>201175117</v>
      </c>
      <c r="D923">
        <f t="shared" si="28"/>
        <v>16770.849610000001</v>
      </c>
      <c r="E923" s="2">
        <f t="shared" si="29"/>
        <v>201.17511699999974</v>
      </c>
      <c r="F923" s="2" t="e">
        <f t="shared" si="29"/>
        <v>#DIV/0!</v>
      </c>
      <c r="I923" s="1">
        <v>44463</v>
      </c>
      <c r="J923">
        <v>17853.199219999999</v>
      </c>
    </row>
    <row r="924" spans="2:10" x14ac:dyDescent="0.25">
      <c r="B924" s="1">
        <v>44552</v>
      </c>
      <c r="C924">
        <v>203461490</v>
      </c>
      <c r="D924">
        <f t="shared" si="28"/>
        <v>16955.449219999999</v>
      </c>
      <c r="E924" s="2">
        <f t="shared" si="29"/>
        <v>203.46148999999977</v>
      </c>
      <c r="F924" s="2" t="e">
        <f t="shared" si="29"/>
        <v>#DIV/0!</v>
      </c>
      <c r="I924" s="1">
        <v>44466</v>
      </c>
      <c r="J924">
        <v>17855.099610000001</v>
      </c>
    </row>
    <row r="925" spans="2:10" x14ac:dyDescent="0.25">
      <c r="B925" s="1">
        <v>44553</v>
      </c>
      <c r="C925">
        <v>204479636</v>
      </c>
      <c r="D925">
        <f t="shared" si="28"/>
        <v>17072.599610000001</v>
      </c>
      <c r="E925" s="2">
        <f t="shared" si="29"/>
        <v>204.47963599999977</v>
      </c>
      <c r="F925" s="2" t="e">
        <f t="shared" si="29"/>
        <v>#DIV/0!</v>
      </c>
      <c r="I925" s="1">
        <v>44467</v>
      </c>
      <c r="J925">
        <v>17748.599610000001</v>
      </c>
    </row>
    <row r="926" spans="2:10" x14ac:dyDescent="0.25">
      <c r="B926" s="1">
        <v>44554</v>
      </c>
      <c r="C926">
        <v>203774330</v>
      </c>
      <c r="D926">
        <f t="shared" si="28"/>
        <v>17003.75</v>
      </c>
      <c r="E926" s="2">
        <f t="shared" si="29"/>
        <v>203.77432999999979</v>
      </c>
      <c r="F926" s="2" t="e">
        <f t="shared" si="29"/>
        <v>#DIV/0!</v>
      </c>
      <c r="I926" s="1">
        <v>44468</v>
      </c>
      <c r="J926">
        <v>17711.300780000001</v>
      </c>
    </row>
    <row r="927" spans="2:10" x14ac:dyDescent="0.25">
      <c r="B927" s="1">
        <v>44557</v>
      </c>
      <c r="C927">
        <v>205408570</v>
      </c>
      <c r="D927">
        <f t="shared" si="28"/>
        <v>17086.25</v>
      </c>
      <c r="E927" s="2">
        <f t="shared" si="29"/>
        <v>205.40856999999977</v>
      </c>
      <c r="F927" s="2" t="e">
        <f t="shared" si="29"/>
        <v>#DIV/0!</v>
      </c>
      <c r="I927" s="1">
        <v>44469</v>
      </c>
      <c r="J927">
        <v>17618.150389999999</v>
      </c>
    </row>
    <row r="928" spans="2:10" x14ac:dyDescent="0.25">
      <c r="B928" s="1">
        <v>44558</v>
      </c>
      <c r="C928">
        <v>207073886</v>
      </c>
      <c r="D928">
        <f t="shared" si="28"/>
        <v>17233.25</v>
      </c>
      <c r="E928" s="2">
        <f t="shared" si="29"/>
        <v>207.07388599999976</v>
      </c>
      <c r="F928" s="2" t="e">
        <f t="shared" si="29"/>
        <v>#DIV/0!</v>
      </c>
      <c r="I928" s="1">
        <v>44470</v>
      </c>
      <c r="J928">
        <v>17532.050780000001</v>
      </c>
    </row>
    <row r="929" spans="2:10" x14ac:dyDescent="0.25">
      <c r="B929" s="1">
        <v>44559</v>
      </c>
      <c r="C929">
        <v>208427549</v>
      </c>
      <c r="D929">
        <f t="shared" si="28"/>
        <v>17213.599610000001</v>
      </c>
      <c r="E929" s="2">
        <f t="shared" si="29"/>
        <v>208.42754899999974</v>
      </c>
      <c r="F929" s="2" t="e">
        <f t="shared" si="29"/>
        <v>#DIV/0!</v>
      </c>
      <c r="I929" s="1">
        <v>44473</v>
      </c>
      <c r="J929">
        <v>17691.25</v>
      </c>
    </row>
    <row r="930" spans="2:10" x14ac:dyDescent="0.25">
      <c r="B930" s="1">
        <v>44560</v>
      </c>
      <c r="C930">
        <v>209723514</v>
      </c>
      <c r="D930">
        <f t="shared" si="28"/>
        <v>17203.949219999999</v>
      </c>
      <c r="E930" s="2">
        <f t="shared" si="29"/>
        <v>209.72351399999974</v>
      </c>
      <c r="F930" s="2" t="e">
        <f t="shared" si="29"/>
        <v>#DIV/0!</v>
      </c>
      <c r="I930" s="1">
        <v>44474</v>
      </c>
      <c r="J930">
        <v>17822.300780000001</v>
      </c>
    </row>
    <row r="931" spans="2:10" x14ac:dyDescent="0.25">
      <c r="B931" s="1">
        <v>44561</v>
      </c>
      <c r="C931">
        <v>211267265</v>
      </c>
      <c r="D931">
        <f t="shared" si="28"/>
        <v>17354.050780000001</v>
      </c>
      <c r="E931" s="2">
        <f t="shared" si="29"/>
        <v>211.26726499999975</v>
      </c>
      <c r="F931" s="2" t="e">
        <f t="shared" si="29"/>
        <v>#DIV/0!</v>
      </c>
      <c r="I931" s="1">
        <v>44475</v>
      </c>
      <c r="J931">
        <v>17646</v>
      </c>
    </row>
    <row r="932" spans="2:10" x14ac:dyDescent="0.25">
      <c r="B932" s="1">
        <v>44564</v>
      </c>
      <c r="C932">
        <v>211095239</v>
      </c>
      <c r="D932">
        <f t="shared" si="28"/>
        <v>17625.699219999999</v>
      </c>
      <c r="E932" s="2">
        <f t="shared" si="29"/>
        <v>211.09523899999976</v>
      </c>
      <c r="F932" s="2" t="e">
        <f t="shared" si="29"/>
        <v>#DIV/0!</v>
      </c>
      <c r="I932" s="1">
        <v>44476</v>
      </c>
      <c r="J932">
        <v>17790.349610000001</v>
      </c>
    </row>
    <row r="933" spans="2:10" x14ac:dyDescent="0.25">
      <c r="B933" s="1">
        <v>44565</v>
      </c>
      <c r="C933">
        <v>211125052</v>
      </c>
      <c r="D933">
        <f t="shared" si="28"/>
        <v>17805.25</v>
      </c>
      <c r="E933" s="2">
        <f t="shared" si="29"/>
        <v>211.12505199999976</v>
      </c>
      <c r="F933" s="2" t="e">
        <f t="shared" si="29"/>
        <v>#DIV/0!</v>
      </c>
      <c r="I933" s="1">
        <v>44477</v>
      </c>
      <c r="J933">
        <v>17895.199219999999</v>
      </c>
    </row>
    <row r="934" spans="2:10" x14ac:dyDescent="0.25">
      <c r="B934" s="1">
        <v>44566</v>
      </c>
      <c r="C934">
        <v>210583326</v>
      </c>
      <c r="D934">
        <f t="shared" si="28"/>
        <v>17925.25</v>
      </c>
      <c r="E934" s="2">
        <f t="shared" si="29"/>
        <v>210.58332599999974</v>
      </c>
      <c r="F934" s="2" t="e">
        <f t="shared" si="29"/>
        <v>#DIV/0!</v>
      </c>
      <c r="I934" s="1">
        <v>44480</v>
      </c>
      <c r="J934">
        <v>17945.949219999999</v>
      </c>
    </row>
    <row r="935" spans="2:10" x14ac:dyDescent="0.25">
      <c r="B935" s="1">
        <v>44567</v>
      </c>
      <c r="C935">
        <v>208996485</v>
      </c>
      <c r="D935">
        <f t="shared" si="28"/>
        <v>17745.900389999999</v>
      </c>
      <c r="E935" s="2">
        <f t="shared" si="29"/>
        <v>208.99648499999975</v>
      </c>
      <c r="F935" s="2" t="e">
        <f t="shared" si="29"/>
        <v>#DIV/0!</v>
      </c>
      <c r="I935" s="1">
        <v>44481</v>
      </c>
      <c r="J935">
        <v>17991.949219999999</v>
      </c>
    </row>
    <row r="936" spans="2:10" x14ac:dyDescent="0.25">
      <c r="B936" s="1">
        <v>44568</v>
      </c>
      <c r="C936">
        <v>209178950</v>
      </c>
      <c r="D936">
        <f t="shared" si="28"/>
        <v>17812.699219999999</v>
      </c>
      <c r="E936" s="2">
        <f t="shared" si="29"/>
        <v>209.17894999999973</v>
      </c>
      <c r="F936" s="2" t="e">
        <f t="shared" si="29"/>
        <v>#DIV/0!</v>
      </c>
      <c r="I936" s="1">
        <v>44482</v>
      </c>
      <c r="J936">
        <v>18161.75</v>
      </c>
    </row>
    <row r="937" spans="2:10" x14ac:dyDescent="0.25">
      <c r="B937" s="1">
        <v>44571</v>
      </c>
      <c r="C937">
        <v>208631140</v>
      </c>
      <c r="D937">
        <f t="shared" si="28"/>
        <v>18003.300780000001</v>
      </c>
      <c r="E937" s="2">
        <f t="shared" si="29"/>
        <v>208.63113999999973</v>
      </c>
      <c r="F937" s="2" t="e">
        <f t="shared" si="29"/>
        <v>#DIV/0!</v>
      </c>
      <c r="I937" s="1">
        <v>44483</v>
      </c>
      <c r="J937">
        <v>18338.550780000001</v>
      </c>
    </row>
    <row r="938" spans="2:10" x14ac:dyDescent="0.25">
      <c r="B938" s="1">
        <v>44572</v>
      </c>
      <c r="C938">
        <v>208951127</v>
      </c>
      <c r="D938">
        <f t="shared" si="28"/>
        <v>18055.75</v>
      </c>
      <c r="E938" s="2">
        <f t="shared" si="29"/>
        <v>208.95112699999976</v>
      </c>
      <c r="F938" s="2" t="e">
        <f t="shared" si="29"/>
        <v>#DIV/0!</v>
      </c>
      <c r="I938" s="1">
        <v>44487</v>
      </c>
      <c r="J938">
        <v>18477.050780000001</v>
      </c>
    </row>
    <row r="939" spans="2:10" x14ac:dyDescent="0.25">
      <c r="B939" s="1">
        <v>44573</v>
      </c>
      <c r="C939">
        <v>209810098</v>
      </c>
      <c r="D939">
        <f t="shared" si="28"/>
        <v>18212.349610000001</v>
      </c>
      <c r="E939" s="2">
        <f t="shared" si="29"/>
        <v>209.81009799999973</v>
      </c>
      <c r="F939" s="2" t="e">
        <f t="shared" si="29"/>
        <v>#DIV/0!</v>
      </c>
      <c r="I939" s="1">
        <v>44488</v>
      </c>
      <c r="J939">
        <v>18418.75</v>
      </c>
    </row>
    <row r="940" spans="2:10" x14ac:dyDescent="0.25">
      <c r="B940" s="1">
        <v>44574</v>
      </c>
      <c r="C940">
        <v>210167626</v>
      </c>
      <c r="D940">
        <f t="shared" si="28"/>
        <v>18257.800780000001</v>
      </c>
      <c r="E940" s="2">
        <f t="shared" si="29"/>
        <v>210.16762599999973</v>
      </c>
      <c r="F940" s="2" t="e">
        <f t="shared" si="29"/>
        <v>#DIV/0!</v>
      </c>
      <c r="I940" s="1">
        <v>44489</v>
      </c>
      <c r="J940">
        <v>18266.599610000001</v>
      </c>
    </row>
    <row r="941" spans="2:10" x14ac:dyDescent="0.25">
      <c r="B941" s="1">
        <v>44575</v>
      </c>
      <c r="C941">
        <v>208212506</v>
      </c>
      <c r="D941">
        <f t="shared" si="28"/>
        <v>18255.75</v>
      </c>
      <c r="E941" s="2">
        <f t="shared" si="29"/>
        <v>208.21250599999973</v>
      </c>
      <c r="F941" s="2" t="e">
        <f t="shared" si="29"/>
        <v>#DIV/0!</v>
      </c>
      <c r="I941" s="1">
        <v>44490</v>
      </c>
      <c r="J941">
        <v>18178.099610000001</v>
      </c>
    </row>
    <row r="942" spans="2:10" x14ac:dyDescent="0.25">
      <c r="B942" s="1">
        <v>44578</v>
      </c>
      <c r="C942">
        <v>208460777</v>
      </c>
      <c r="D942">
        <f t="shared" si="28"/>
        <v>18308.099610000001</v>
      </c>
      <c r="E942" s="2">
        <f t="shared" si="29"/>
        <v>208.46077699999975</v>
      </c>
      <c r="F942" s="2" t="e">
        <f t="shared" si="29"/>
        <v>#DIV/0!</v>
      </c>
      <c r="I942" s="1">
        <v>44491</v>
      </c>
      <c r="J942">
        <v>18114.900389999999</v>
      </c>
    </row>
    <row r="943" spans="2:10" x14ac:dyDescent="0.25">
      <c r="B943" s="1">
        <v>44579</v>
      </c>
      <c r="C943">
        <v>206247759</v>
      </c>
      <c r="D943">
        <f t="shared" si="28"/>
        <v>18113.050780000001</v>
      </c>
      <c r="E943" s="2">
        <f t="shared" si="29"/>
        <v>206.24775899999975</v>
      </c>
      <c r="F943" s="2" t="e">
        <f t="shared" si="29"/>
        <v>#DIV/0!</v>
      </c>
      <c r="I943" s="1">
        <v>44494</v>
      </c>
      <c r="J943">
        <v>18125.400389999999</v>
      </c>
    </row>
    <row r="944" spans="2:10" x14ac:dyDescent="0.25">
      <c r="B944" s="1">
        <v>44580</v>
      </c>
      <c r="C944">
        <v>204096379</v>
      </c>
      <c r="D944">
        <f t="shared" si="28"/>
        <v>17938.400389999999</v>
      </c>
      <c r="E944" s="2">
        <f t="shared" si="29"/>
        <v>204.09637899999976</v>
      </c>
      <c r="F944" s="2" t="e">
        <f t="shared" si="29"/>
        <v>#DIV/0!</v>
      </c>
      <c r="I944" s="1">
        <v>44495</v>
      </c>
      <c r="J944">
        <v>18268.400389999999</v>
      </c>
    </row>
    <row r="945" spans="2:10" x14ac:dyDescent="0.25">
      <c r="B945" s="1">
        <v>44581</v>
      </c>
      <c r="C945">
        <v>201287590</v>
      </c>
      <c r="D945">
        <f t="shared" si="28"/>
        <v>17757</v>
      </c>
      <c r="E945" s="2">
        <f t="shared" si="29"/>
        <v>201.28758999999977</v>
      </c>
      <c r="F945" s="2" t="e">
        <f t="shared" si="29"/>
        <v>#DIV/0!</v>
      </c>
      <c r="I945" s="1">
        <v>44496</v>
      </c>
      <c r="J945">
        <v>18210.949219999999</v>
      </c>
    </row>
    <row r="946" spans="2:10" x14ac:dyDescent="0.25">
      <c r="B946" s="1">
        <v>44582</v>
      </c>
      <c r="C946">
        <v>198427776</v>
      </c>
      <c r="D946">
        <f t="shared" si="28"/>
        <v>17617.150389999999</v>
      </c>
      <c r="E946" s="2">
        <f t="shared" si="29"/>
        <v>198.42777599999977</v>
      </c>
      <c r="F946" s="2" t="e">
        <f t="shared" si="29"/>
        <v>#DIV/0!</v>
      </c>
      <c r="I946" s="1">
        <v>44497</v>
      </c>
      <c r="J946">
        <v>17857.25</v>
      </c>
    </row>
    <row r="947" spans="2:10" x14ac:dyDescent="0.25">
      <c r="B947" s="1">
        <v>44585</v>
      </c>
      <c r="C947">
        <v>195410529</v>
      </c>
      <c r="D947">
        <f t="shared" si="28"/>
        <v>17149.099610000001</v>
      </c>
      <c r="E947" s="2">
        <f t="shared" si="29"/>
        <v>195.41052899999977</v>
      </c>
      <c r="F947" s="2" t="e">
        <f t="shared" si="29"/>
        <v>#DIV/0!</v>
      </c>
      <c r="I947" s="1">
        <v>44498</v>
      </c>
      <c r="J947">
        <v>17671.650389999999</v>
      </c>
    </row>
    <row r="948" spans="2:10" x14ac:dyDescent="0.25">
      <c r="B948" s="1">
        <v>44586</v>
      </c>
      <c r="C948">
        <v>196826989</v>
      </c>
      <c r="D948">
        <f t="shared" si="28"/>
        <v>17277.949219999999</v>
      </c>
      <c r="E948" s="2">
        <f t="shared" si="29"/>
        <v>196.82698899999974</v>
      </c>
      <c r="F948" s="2" t="e">
        <f t="shared" si="29"/>
        <v>#DIV/0!</v>
      </c>
      <c r="I948" s="1">
        <v>44501</v>
      </c>
      <c r="J948">
        <v>17929.650389999999</v>
      </c>
    </row>
    <row r="949" spans="2:10" x14ac:dyDescent="0.25">
      <c r="B949" s="1">
        <v>44588</v>
      </c>
      <c r="C949">
        <v>194307505</v>
      </c>
      <c r="D949">
        <f t="shared" si="28"/>
        <v>17110.150389999999</v>
      </c>
      <c r="E949" s="2">
        <f t="shared" si="29"/>
        <v>194.30750499999974</v>
      </c>
      <c r="F949" s="2" t="e">
        <f t="shared" si="29"/>
        <v>#DIV/0!</v>
      </c>
      <c r="I949" s="1">
        <v>44502</v>
      </c>
      <c r="J949">
        <v>17888.949219999999</v>
      </c>
    </row>
    <row r="950" spans="2:10" x14ac:dyDescent="0.25">
      <c r="B950" s="1">
        <v>44589</v>
      </c>
      <c r="C950">
        <v>195668334</v>
      </c>
      <c r="D950">
        <f t="shared" si="28"/>
        <v>17101.949219999999</v>
      </c>
      <c r="E950" s="2">
        <f t="shared" si="29"/>
        <v>195.66833399999973</v>
      </c>
      <c r="F950" s="2" t="e">
        <f t="shared" si="29"/>
        <v>#DIV/0!</v>
      </c>
      <c r="I950" s="1">
        <v>44503</v>
      </c>
      <c r="J950">
        <v>17829.199219999999</v>
      </c>
    </row>
    <row r="951" spans="2:10" x14ac:dyDescent="0.25">
      <c r="B951" s="1">
        <v>44592</v>
      </c>
      <c r="C951">
        <v>198680586</v>
      </c>
      <c r="D951">
        <f t="shared" si="28"/>
        <v>17339.849610000001</v>
      </c>
      <c r="E951" s="2">
        <f t="shared" si="29"/>
        <v>198.68058599999972</v>
      </c>
      <c r="F951" s="2" t="e">
        <f t="shared" si="29"/>
        <v>#DIV/0!</v>
      </c>
      <c r="I951" s="1">
        <v>44504</v>
      </c>
      <c r="J951">
        <v>17916.800780000001</v>
      </c>
    </row>
    <row r="952" spans="2:10" x14ac:dyDescent="0.25">
      <c r="B952" s="1">
        <v>44593</v>
      </c>
      <c r="C952">
        <v>201651886</v>
      </c>
      <c r="D952">
        <f t="shared" si="28"/>
        <v>17576.849610000001</v>
      </c>
      <c r="E952" s="2">
        <f t="shared" si="29"/>
        <v>201.65188599999973</v>
      </c>
      <c r="F952" s="2" t="e">
        <f t="shared" si="29"/>
        <v>#DIV/0!</v>
      </c>
      <c r="I952" s="1">
        <v>44508</v>
      </c>
      <c r="J952">
        <v>18068.550780000001</v>
      </c>
    </row>
    <row r="953" spans="2:10" x14ac:dyDescent="0.25">
      <c r="B953" s="1">
        <v>44594</v>
      </c>
      <c r="C953">
        <v>203739717</v>
      </c>
      <c r="D953">
        <f t="shared" si="28"/>
        <v>17780</v>
      </c>
      <c r="E953" s="2">
        <f t="shared" si="29"/>
        <v>203.73971699999973</v>
      </c>
      <c r="F953" s="2" t="e">
        <f t="shared" si="29"/>
        <v>#DIV/0!</v>
      </c>
      <c r="I953" s="1">
        <v>44509</v>
      </c>
      <c r="J953">
        <v>18044.25</v>
      </c>
    </row>
    <row r="954" spans="2:10" x14ac:dyDescent="0.25">
      <c r="B954" s="1">
        <v>44595</v>
      </c>
      <c r="C954">
        <v>202616778</v>
      </c>
      <c r="D954">
        <f t="shared" si="28"/>
        <v>17560.199219999999</v>
      </c>
      <c r="E954" s="2">
        <f t="shared" si="29"/>
        <v>202.61677799999973</v>
      </c>
      <c r="F954" s="2" t="e">
        <f t="shared" si="29"/>
        <v>#DIV/0!</v>
      </c>
      <c r="I954" s="1">
        <v>44510</v>
      </c>
      <c r="J954">
        <v>18017.199219999999</v>
      </c>
    </row>
    <row r="955" spans="2:10" x14ac:dyDescent="0.25">
      <c r="B955" s="1">
        <v>44596</v>
      </c>
      <c r="C955">
        <v>202167443</v>
      </c>
      <c r="D955">
        <f t="shared" si="28"/>
        <v>17516.300780000001</v>
      </c>
      <c r="E955" s="2">
        <f t="shared" si="29"/>
        <v>202.16744299999974</v>
      </c>
      <c r="F955" s="2" t="e">
        <f t="shared" si="29"/>
        <v>#DIV/0!</v>
      </c>
      <c r="I955" s="1">
        <v>44511</v>
      </c>
      <c r="J955">
        <v>17873.599610000001</v>
      </c>
    </row>
    <row r="956" spans="2:10" x14ac:dyDescent="0.25">
      <c r="B956" s="1">
        <v>44599</v>
      </c>
      <c r="C956">
        <v>197829862</v>
      </c>
      <c r="D956">
        <f t="shared" si="28"/>
        <v>17213.599610000001</v>
      </c>
      <c r="E956" s="2">
        <f t="shared" si="29"/>
        <v>197.82986199999974</v>
      </c>
      <c r="F956" s="2" t="e">
        <f t="shared" si="29"/>
        <v>#DIV/0!</v>
      </c>
      <c r="I956" s="1">
        <v>44512</v>
      </c>
      <c r="J956">
        <v>18102.75</v>
      </c>
    </row>
    <row r="957" spans="2:10" x14ac:dyDescent="0.25">
      <c r="B957" s="1">
        <v>44600</v>
      </c>
      <c r="C957">
        <v>198843251</v>
      </c>
      <c r="D957">
        <f t="shared" si="28"/>
        <v>17266.75</v>
      </c>
      <c r="E957" s="2">
        <f t="shared" si="29"/>
        <v>198.84325099999975</v>
      </c>
      <c r="F957" s="2" t="e">
        <f t="shared" si="29"/>
        <v>#DIV/0!</v>
      </c>
      <c r="I957" s="1">
        <v>44515</v>
      </c>
      <c r="J957">
        <v>18109.449219999999</v>
      </c>
    </row>
    <row r="958" spans="2:10" x14ac:dyDescent="0.25">
      <c r="B958" s="1">
        <v>44601</v>
      </c>
      <c r="C958">
        <v>200693417</v>
      </c>
      <c r="D958">
        <f t="shared" si="28"/>
        <v>17463.800780000001</v>
      </c>
      <c r="E958" s="2">
        <f t="shared" si="29"/>
        <v>200.69341699999976</v>
      </c>
      <c r="F958" s="2" t="e">
        <f t="shared" si="29"/>
        <v>#DIV/0!</v>
      </c>
      <c r="I958" s="1">
        <v>44516</v>
      </c>
      <c r="J958">
        <v>17999.199219999999</v>
      </c>
    </row>
    <row r="959" spans="2:10" x14ac:dyDescent="0.25">
      <c r="B959" s="1">
        <v>44602</v>
      </c>
      <c r="C959">
        <v>201668023</v>
      </c>
      <c r="D959">
        <f t="shared" si="28"/>
        <v>17605.849610000001</v>
      </c>
      <c r="E959" s="2">
        <f t="shared" si="29"/>
        <v>201.66802299999975</v>
      </c>
      <c r="F959" s="2" t="e">
        <f t="shared" si="29"/>
        <v>#DIV/0!</v>
      </c>
      <c r="I959" s="1">
        <v>44517</v>
      </c>
      <c r="J959">
        <v>17898.650389999999</v>
      </c>
    </row>
    <row r="960" spans="2:10" x14ac:dyDescent="0.25">
      <c r="B960" s="1">
        <v>44603</v>
      </c>
      <c r="C960">
        <v>199155496</v>
      </c>
      <c r="D960">
        <f t="shared" si="28"/>
        <v>17374.75</v>
      </c>
      <c r="E960" s="2">
        <f t="shared" si="29"/>
        <v>199.15549599999974</v>
      </c>
      <c r="F960" s="2" t="e">
        <f t="shared" si="29"/>
        <v>#DIV/0!</v>
      </c>
      <c r="I960" s="1">
        <v>44518</v>
      </c>
      <c r="J960">
        <v>17764.800780000001</v>
      </c>
    </row>
    <row r="961" spans="2:10" x14ac:dyDescent="0.25">
      <c r="B961" s="1">
        <v>44606</v>
      </c>
      <c r="C961">
        <v>194763827</v>
      </c>
      <c r="D961">
        <f t="shared" si="28"/>
        <v>16842.800780000001</v>
      </c>
      <c r="E961" s="2">
        <f t="shared" si="29"/>
        <v>194.76382699999974</v>
      </c>
      <c r="F961" s="2" t="e">
        <f t="shared" si="29"/>
        <v>#DIV/0!</v>
      </c>
      <c r="I961" s="1">
        <v>44522</v>
      </c>
      <c r="J961">
        <v>17416.550780000001</v>
      </c>
    </row>
    <row r="962" spans="2:10" x14ac:dyDescent="0.25">
      <c r="B962" s="1">
        <v>44607</v>
      </c>
      <c r="C962">
        <v>197891329</v>
      </c>
      <c r="D962">
        <f t="shared" si="28"/>
        <v>17352.449219999999</v>
      </c>
      <c r="E962" s="2">
        <f t="shared" si="29"/>
        <v>197.8913289999997</v>
      </c>
      <c r="F962" s="2" t="e">
        <f t="shared" si="29"/>
        <v>#DIV/0!</v>
      </c>
      <c r="I962" s="1">
        <v>44523</v>
      </c>
      <c r="J962">
        <v>17503.349610000001</v>
      </c>
    </row>
    <row r="963" spans="2:10" x14ac:dyDescent="0.25">
      <c r="B963" s="1">
        <v>44608</v>
      </c>
      <c r="C963">
        <v>199308150</v>
      </c>
      <c r="D963">
        <f t="shared" si="28"/>
        <v>17322.199219999999</v>
      </c>
      <c r="E963" s="2">
        <f t="shared" si="29"/>
        <v>199.3081499999997</v>
      </c>
      <c r="F963" s="2" t="e">
        <f t="shared" si="29"/>
        <v>#DIV/0!</v>
      </c>
      <c r="I963" s="1">
        <v>44524</v>
      </c>
      <c r="J963">
        <v>17415.050780000001</v>
      </c>
    </row>
    <row r="964" spans="2:10" x14ac:dyDescent="0.25">
      <c r="B964" s="1">
        <v>44609</v>
      </c>
      <c r="C964">
        <v>198683643</v>
      </c>
      <c r="D964">
        <f t="shared" ref="D964:D1027" si="30">VLOOKUP(B964, $I$3:$J$1354,2,0)</f>
        <v>17304.599610000001</v>
      </c>
      <c r="E964" s="2">
        <f t="shared" si="29"/>
        <v>198.68364299999971</v>
      </c>
      <c r="F964" s="2" t="e">
        <f t="shared" si="29"/>
        <v>#DIV/0!</v>
      </c>
      <c r="I964" s="1">
        <v>44525</v>
      </c>
      <c r="J964">
        <v>17536.25</v>
      </c>
    </row>
    <row r="965" spans="2:10" x14ac:dyDescent="0.25">
      <c r="B965" s="1">
        <v>44610</v>
      </c>
      <c r="C965">
        <v>197456167</v>
      </c>
      <c r="D965">
        <f t="shared" si="30"/>
        <v>17276.300780000001</v>
      </c>
      <c r="E965" s="2">
        <f t="shared" ref="E965:F1028" si="31">+C965/C964*E964</f>
        <v>197.45616699999971</v>
      </c>
      <c r="F965" s="2" t="e">
        <f t="shared" si="31"/>
        <v>#DIV/0!</v>
      </c>
      <c r="I965" s="1">
        <v>44526</v>
      </c>
      <c r="J965">
        <v>17026.449219999999</v>
      </c>
    </row>
    <row r="966" spans="2:10" x14ac:dyDescent="0.25">
      <c r="B966" s="1">
        <v>44613</v>
      </c>
      <c r="C966">
        <v>196095274</v>
      </c>
      <c r="D966">
        <f t="shared" si="30"/>
        <v>17206.650389999999</v>
      </c>
      <c r="E966" s="2">
        <f t="shared" si="31"/>
        <v>196.0952739999997</v>
      </c>
      <c r="F966" s="2" t="e">
        <f t="shared" si="31"/>
        <v>#DIV/0!</v>
      </c>
      <c r="I966" s="1">
        <v>44529</v>
      </c>
      <c r="J966">
        <v>17053.949219999999</v>
      </c>
    </row>
    <row r="967" spans="2:10" x14ac:dyDescent="0.25">
      <c r="B967" s="1">
        <v>44614</v>
      </c>
      <c r="C967">
        <v>194586529</v>
      </c>
      <c r="D967">
        <f t="shared" si="30"/>
        <v>17092.199219999999</v>
      </c>
      <c r="E967" s="2">
        <f t="shared" si="31"/>
        <v>194.5865289999997</v>
      </c>
      <c r="F967" s="2" t="e">
        <f t="shared" si="31"/>
        <v>#DIV/0!</v>
      </c>
      <c r="I967" s="1">
        <v>44530</v>
      </c>
      <c r="J967">
        <v>16983.199219999999</v>
      </c>
    </row>
    <row r="968" spans="2:10" x14ac:dyDescent="0.25">
      <c r="B968" s="1">
        <v>44615</v>
      </c>
      <c r="C968">
        <v>194375122</v>
      </c>
      <c r="D968">
        <f t="shared" si="30"/>
        <v>17063.25</v>
      </c>
      <c r="E968" s="2">
        <f t="shared" si="31"/>
        <v>194.37512199999969</v>
      </c>
      <c r="F968" s="2" t="e">
        <f t="shared" si="31"/>
        <v>#DIV/0!</v>
      </c>
      <c r="I968" s="1">
        <v>44531</v>
      </c>
      <c r="J968">
        <v>17166.900389999999</v>
      </c>
    </row>
    <row r="969" spans="2:10" x14ac:dyDescent="0.25">
      <c r="B969" s="1">
        <v>44616</v>
      </c>
      <c r="C969">
        <v>187132821</v>
      </c>
      <c r="D969">
        <f t="shared" si="30"/>
        <v>16247.950199999999</v>
      </c>
      <c r="E969" s="2">
        <f t="shared" si="31"/>
        <v>187.13282099999969</v>
      </c>
      <c r="F969" s="2" t="e">
        <f t="shared" si="31"/>
        <v>#DIV/0!</v>
      </c>
      <c r="I969" s="1">
        <v>44532</v>
      </c>
      <c r="J969">
        <v>17401.650389999999</v>
      </c>
    </row>
    <row r="970" spans="2:10" x14ac:dyDescent="0.25">
      <c r="B970" s="1">
        <v>44617</v>
      </c>
      <c r="C970">
        <v>191697556</v>
      </c>
      <c r="D970">
        <f t="shared" si="30"/>
        <v>16658.400389999999</v>
      </c>
      <c r="E970" s="2">
        <f t="shared" si="31"/>
        <v>191.69755599999968</v>
      </c>
      <c r="F970" s="2" t="e">
        <f t="shared" si="31"/>
        <v>#DIV/0!</v>
      </c>
      <c r="I970" s="1">
        <v>44533</v>
      </c>
      <c r="J970">
        <v>17196.699219999999</v>
      </c>
    </row>
    <row r="971" spans="2:10" x14ac:dyDescent="0.25">
      <c r="B971" s="1">
        <v>44620</v>
      </c>
      <c r="C971">
        <v>192371067</v>
      </c>
      <c r="D971">
        <f t="shared" si="30"/>
        <v>16793.900389999999</v>
      </c>
      <c r="E971" s="2">
        <f t="shared" si="31"/>
        <v>192.3710669999997</v>
      </c>
      <c r="F971" s="2" t="e">
        <f t="shared" si="31"/>
        <v>#DIV/0!</v>
      </c>
      <c r="I971" s="1">
        <v>44536</v>
      </c>
      <c r="J971">
        <v>16912.25</v>
      </c>
    </row>
    <row r="972" spans="2:10" x14ac:dyDescent="0.25">
      <c r="B972" s="1">
        <v>44622</v>
      </c>
      <c r="C972">
        <v>189588031</v>
      </c>
      <c r="D972">
        <f t="shared" si="30"/>
        <v>16605.949219999999</v>
      </c>
      <c r="E972" s="2">
        <f t="shared" si="31"/>
        <v>189.58803099999972</v>
      </c>
      <c r="F972" s="2" t="e">
        <f t="shared" si="31"/>
        <v>#DIV/0!</v>
      </c>
      <c r="I972" s="1">
        <v>44537</v>
      </c>
      <c r="J972">
        <v>17176.699219999999</v>
      </c>
    </row>
    <row r="973" spans="2:10" x14ac:dyDescent="0.25">
      <c r="B973" s="1">
        <v>44623</v>
      </c>
      <c r="C973">
        <v>189201794</v>
      </c>
      <c r="D973">
        <f t="shared" si="30"/>
        <v>16498.050780000001</v>
      </c>
      <c r="E973" s="2">
        <f t="shared" si="31"/>
        <v>189.20179399999972</v>
      </c>
      <c r="F973" s="2" t="e">
        <f t="shared" si="31"/>
        <v>#DIV/0!</v>
      </c>
      <c r="I973" s="1">
        <v>44538</v>
      </c>
      <c r="J973">
        <v>17469.75</v>
      </c>
    </row>
    <row r="974" spans="2:10" x14ac:dyDescent="0.25">
      <c r="B974" s="1">
        <v>44624</v>
      </c>
      <c r="C974">
        <v>188800796</v>
      </c>
      <c r="D974">
        <f t="shared" si="30"/>
        <v>16245.349609999999</v>
      </c>
      <c r="E974" s="2">
        <f t="shared" si="31"/>
        <v>188.80079599999974</v>
      </c>
      <c r="F974" s="2" t="e">
        <f t="shared" si="31"/>
        <v>#DIV/0!</v>
      </c>
      <c r="I974" s="1">
        <v>44539</v>
      </c>
      <c r="J974">
        <v>17516.849610000001</v>
      </c>
    </row>
    <row r="975" spans="2:10" x14ac:dyDescent="0.25">
      <c r="B975" s="1">
        <v>44627</v>
      </c>
      <c r="C975">
        <v>188361354</v>
      </c>
      <c r="D975">
        <f t="shared" si="30"/>
        <v>15863.150390000001</v>
      </c>
      <c r="E975" s="2">
        <f t="shared" si="31"/>
        <v>188.36135399999975</v>
      </c>
      <c r="F975" s="2" t="e">
        <f t="shared" si="31"/>
        <v>#DIV/0!</v>
      </c>
      <c r="I975" s="1">
        <v>44540</v>
      </c>
      <c r="J975">
        <v>17511.300780000001</v>
      </c>
    </row>
    <row r="976" spans="2:10" x14ac:dyDescent="0.25">
      <c r="B976" s="1">
        <v>44628</v>
      </c>
      <c r="C976">
        <v>191902932</v>
      </c>
      <c r="D976">
        <f t="shared" si="30"/>
        <v>16013.450199999999</v>
      </c>
      <c r="E976" s="2">
        <f t="shared" si="31"/>
        <v>191.90293199999974</v>
      </c>
      <c r="F976" s="2" t="e">
        <f t="shared" si="31"/>
        <v>#DIV/0!</v>
      </c>
      <c r="I976" s="1">
        <v>44543</v>
      </c>
      <c r="J976">
        <v>17368.25</v>
      </c>
    </row>
    <row r="977" spans="2:10" x14ac:dyDescent="0.25">
      <c r="B977" s="1">
        <v>44629</v>
      </c>
      <c r="C977">
        <v>194295471</v>
      </c>
      <c r="D977">
        <f t="shared" si="30"/>
        <v>16345.349609999999</v>
      </c>
      <c r="E977" s="2">
        <f t="shared" si="31"/>
        <v>194.29547099999974</v>
      </c>
      <c r="F977" s="2" t="e">
        <f t="shared" si="31"/>
        <v>#DIV/0!</v>
      </c>
      <c r="I977" s="1">
        <v>44544</v>
      </c>
      <c r="J977">
        <v>17324.900389999999</v>
      </c>
    </row>
    <row r="978" spans="2:10" x14ac:dyDescent="0.25">
      <c r="B978" s="1">
        <v>44630</v>
      </c>
      <c r="C978">
        <v>196457786</v>
      </c>
      <c r="D978">
        <f t="shared" si="30"/>
        <v>16594.900389999999</v>
      </c>
      <c r="E978" s="2">
        <f t="shared" si="31"/>
        <v>196.45778599999974</v>
      </c>
      <c r="F978" s="2" t="e">
        <f t="shared" si="31"/>
        <v>#DIV/0!</v>
      </c>
      <c r="I978" s="1">
        <v>44545</v>
      </c>
      <c r="J978">
        <v>17221.400389999999</v>
      </c>
    </row>
    <row r="979" spans="2:10" x14ac:dyDescent="0.25">
      <c r="B979" s="1">
        <v>44631</v>
      </c>
      <c r="C979">
        <v>199083477</v>
      </c>
      <c r="D979">
        <f t="shared" si="30"/>
        <v>16630.449219999999</v>
      </c>
      <c r="E979" s="2">
        <f t="shared" si="31"/>
        <v>199.08347699999973</v>
      </c>
      <c r="F979" s="2" t="e">
        <f t="shared" si="31"/>
        <v>#DIV/0!</v>
      </c>
      <c r="I979" s="1">
        <v>44546</v>
      </c>
      <c r="J979">
        <v>17248.400389999999</v>
      </c>
    </row>
    <row r="980" spans="2:10" x14ac:dyDescent="0.25">
      <c r="B980" s="1">
        <v>44634</v>
      </c>
      <c r="C980">
        <v>199740641</v>
      </c>
      <c r="D980">
        <f t="shared" si="30"/>
        <v>16871.300780000001</v>
      </c>
      <c r="E980" s="2">
        <f t="shared" si="31"/>
        <v>199.74064099999973</v>
      </c>
      <c r="F980" s="2" t="e">
        <f t="shared" si="31"/>
        <v>#DIV/0!</v>
      </c>
      <c r="I980" s="1">
        <v>44547</v>
      </c>
      <c r="J980">
        <v>16985.199219999999</v>
      </c>
    </row>
    <row r="981" spans="2:10" x14ac:dyDescent="0.25">
      <c r="B981" s="1">
        <v>44635</v>
      </c>
      <c r="C981">
        <v>199253456</v>
      </c>
      <c r="D981">
        <f t="shared" si="30"/>
        <v>16663</v>
      </c>
      <c r="E981" s="2">
        <f t="shared" si="31"/>
        <v>199.25345599999972</v>
      </c>
      <c r="F981" s="2" t="e">
        <f t="shared" si="31"/>
        <v>#DIV/0!</v>
      </c>
      <c r="I981" s="1">
        <v>44550</v>
      </c>
      <c r="J981">
        <v>16614.199219999999</v>
      </c>
    </row>
    <row r="982" spans="2:10" x14ac:dyDescent="0.25">
      <c r="B982" s="1">
        <v>44636</v>
      </c>
      <c r="C982">
        <v>201125882</v>
      </c>
      <c r="D982">
        <f t="shared" si="30"/>
        <v>16975.349610000001</v>
      </c>
      <c r="E982" s="2">
        <f t="shared" si="31"/>
        <v>201.12588199999973</v>
      </c>
      <c r="F982" s="2" t="e">
        <f t="shared" si="31"/>
        <v>#DIV/0!</v>
      </c>
      <c r="I982" s="1">
        <v>44551</v>
      </c>
      <c r="J982">
        <v>16770.849610000001</v>
      </c>
    </row>
    <row r="983" spans="2:10" x14ac:dyDescent="0.25">
      <c r="B983" s="1">
        <v>44637</v>
      </c>
      <c r="C983">
        <v>204147816</v>
      </c>
      <c r="D983">
        <f t="shared" si="30"/>
        <v>17287.050780000001</v>
      </c>
      <c r="E983" s="2">
        <f t="shared" si="31"/>
        <v>204.14781599999975</v>
      </c>
      <c r="F983" s="2" t="e">
        <f t="shared" si="31"/>
        <v>#DIV/0!</v>
      </c>
      <c r="I983" s="1">
        <v>44552</v>
      </c>
      <c r="J983">
        <v>16955.449219999999</v>
      </c>
    </row>
    <row r="984" spans="2:10" x14ac:dyDescent="0.25">
      <c r="B984" s="1">
        <v>44641</v>
      </c>
      <c r="C984">
        <v>202333046</v>
      </c>
      <c r="D984">
        <f t="shared" si="30"/>
        <v>17117.599610000001</v>
      </c>
      <c r="E984" s="2">
        <f t="shared" si="31"/>
        <v>202.33304599999977</v>
      </c>
      <c r="F984" s="2" t="e">
        <f t="shared" si="31"/>
        <v>#DIV/0!</v>
      </c>
      <c r="I984" s="1">
        <v>44553</v>
      </c>
      <c r="J984">
        <v>17072.599610000001</v>
      </c>
    </row>
    <row r="985" spans="2:10" x14ac:dyDescent="0.25">
      <c r="B985" s="1">
        <v>44642</v>
      </c>
      <c r="C985">
        <v>202416958</v>
      </c>
      <c r="D985">
        <f t="shared" si="30"/>
        <v>17315.5</v>
      </c>
      <c r="E985" s="2">
        <f t="shared" si="31"/>
        <v>202.41695799999977</v>
      </c>
      <c r="F985" s="2" t="e">
        <f t="shared" si="31"/>
        <v>#DIV/0!</v>
      </c>
      <c r="I985" s="1">
        <v>44554</v>
      </c>
      <c r="J985">
        <v>17003.75</v>
      </c>
    </row>
    <row r="986" spans="2:10" x14ac:dyDescent="0.25">
      <c r="B986" s="1">
        <v>44643</v>
      </c>
      <c r="C986">
        <v>201891581</v>
      </c>
      <c r="D986">
        <f t="shared" si="30"/>
        <v>17245.650389999999</v>
      </c>
      <c r="E986" s="2">
        <f t="shared" si="31"/>
        <v>201.89158099999975</v>
      </c>
      <c r="F986" s="2" t="e">
        <f t="shared" si="31"/>
        <v>#DIV/0!</v>
      </c>
      <c r="I986" s="1">
        <v>44557</v>
      </c>
      <c r="J986">
        <v>17086.25</v>
      </c>
    </row>
    <row r="987" spans="2:10" x14ac:dyDescent="0.25">
      <c r="B987" s="1">
        <v>44644</v>
      </c>
      <c r="C987">
        <v>203657712</v>
      </c>
      <c r="D987">
        <f t="shared" si="30"/>
        <v>17222.75</v>
      </c>
      <c r="E987" s="2">
        <f t="shared" si="31"/>
        <v>203.65771199999975</v>
      </c>
      <c r="F987" s="2" t="e">
        <f t="shared" si="31"/>
        <v>#DIV/0!</v>
      </c>
      <c r="I987" s="1">
        <v>44558</v>
      </c>
      <c r="J987">
        <v>17233.25</v>
      </c>
    </row>
    <row r="988" spans="2:10" x14ac:dyDescent="0.25">
      <c r="B988" s="1">
        <v>44645</v>
      </c>
      <c r="C988">
        <v>202078155</v>
      </c>
      <c r="D988">
        <f t="shared" si="30"/>
        <v>17153</v>
      </c>
      <c r="E988" s="2">
        <f t="shared" si="31"/>
        <v>202.07815499999975</v>
      </c>
      <c r="F988" s="2" t="e">
        <f t="shared" si="31"/>
        <v>#DIV/0!</v>
      </c>
      <c r="I988" s="1">
        <v>44559</v>
      </c>
      <c r="J988">
        <v>17213.599610000001</v>
      </c>
    </row>
    <row r="989" spans="2:10" x14ac:dyDescent="0.25">
      <c r="B989" s="1">
        <v>44648</v>
      </c>
      <c r="C989">
        <v>202541599</v>
      </c>
      <c r="D989">
        <f t="shared" si="30"/>
        <v>17222</v>
      </c>
      <c r="E989" s="2">
        <f t="shared" si="31"/>
        <v>202.54159899999976</v>
      </c>
      <c r="F989" s="2" t="e">
        <f t="shared" si="31"/>
        <v>#DIV/0!</v>
      </c>
      <c r="I989" s="1">
        <v>44560</v>
      </c>
      <c r="J989">
        <v>17203.949219999999</v>
      </c>
    </row>
    <row r="990" spans="2:10" x14ac:dyDescent="0.25">
      <c r="B990" s="1">
        <v>44649</v>
      </c>
      <c r="C990">
        <v>205188071</v>
      </c>
      <c r="D990">
        <f t="shared" si="30"/>
        <v>17325.300780000001</v>
      </c>
      <c r="E990" s="2">
        <f t="shared" si="31"/>
        <v>205.18807099999978</v>
      </c>
      <c r="F990" s="2" t="e">
        <f t="shared" si="31"/>
        <v>#DIV/0!</v>
      </c>
      <c r="I990" s="1">
        <v>44561</v>
      </c>
      <c r="J990">
        <v>17354.050780000001</v>
      </c>
    </row>
    <row r="991" spans="2:10" x14ac:dyDescent="0.25">
      <c r="B991" s="1">
        <v>44650</v>
      </c>
      <c r="C991">
        <v>204696155</v>
      </c>
      <c r="D991">
        <f t="shared" si="30"/>
        <v>17498.25</v>
      </c>
      <c r="E991" s="2">
        <f t="shared" si="31"/>
        <v>204.69615499999978</v>
      </c>
      <c r="F991" s="2" t="e">
        <f t="shared" si="31"/>
        <v>#DIV/0!</v>
      </c>
      <c r="I991" s="1">
        <v>44564</v>
      </c>
      <c r="J991">
        <v>17625.699219999999</v>
      </c>
    </row>
    <row r="992" spans="2:10" x14ac:dyDescent="0.25">
      <c r="B992" s="1">
        <v>44651</v>
      </c>
      <c r="C992">
        <v>204696155</v>
      </c>
      <c r="D992">
        <f t="shared" si="30"/>
        <v>17464.75</v>
      </c>
      <c r="E992" s="2">
        <f t="shared" si="31"/>
        <v>204.69615499999978</v>
      </c>
      <c r="F992" s="2" t="e">
        <f t="shared" si="31"/>
        <v>#DIV/0!</v>
      </c>
      <c r="I992" s="1">
        <v>44565</v>
      </c>
      <c r="J992">
        <v>17805.25</v>
      </c>
    </row>
    <row r="993" spans="2:10" x14ac:dyDescent="0.25">
      <c r="B993" s="1">
        <v>44652</v>
      </c>
      <c r="C993">
        <v>208053063</v>
      </c>
      <c r="D993">
        <f t="shared" si="30"/>
        <v>17670.449219999999</v>
      </c>
      <c r="E993" s="2">
        <f t="shared" si="31"/>
        <v>208.05306299999978</v>
      </c>
      <c r="F993" s="2" t="e">
        <f t="shared" si="31"/>
        <v>#DIV/0!</v>
      </c>
      <c r="I993" s="1">
        <v>44566</v>
      </c>
      <c r="J993">
        <v>17925.25</v>
      </c>
    </row>
    <row r="994" spans="2:10" x14ac:dyDescent="0.25">
      <c r="B994" s="1">
        <v>44655</v>
      </c>
      <c r="C994">
        <v>211042551</v>
      </c>
      <c r="D994">
        <f t="shared" si="30"/>
        <v>18053.400389999999</v>
      </c>
      <c r="E994" s="2">
        <f t="shared" si="31"/>
        <v>211.04255099999978</v>
      </c>
      <c r="F994" s="2" t="e">
        <f t="shared" si="31"/>
        <v>#DIV/0!</v>
      </c>
      <c r="I994" s="1">
        <v>44567</v>
      </c>
      <c r="J994">
        <v>17745.900389999999</v>
      </c>
    </row>
    <row r="995" spans="2:10" x14ac:dyDescent="0.25">
      <c r="B995" s="1">
        <v>44656</v>
      </c>
      <c r="C995">
        <v>212744853</v>
      </c>
      <c r="D995">
        <f t="shared" si="30"/>
        <v>17957.400389999999</v>
      </c>
      <c r="E995" s="2">
        <f t="shared" si="31"/>
        <v>212.74485299999978</v>
      </c>
      <c r="F995" s="2" t="e">
        <f t="shared" si="31"/>
        <v>#DIV/0!</v>
      </c>
      <c r="I995" s="1">
        <v>44568</v>
      </c>
      <c r="J995">
        <v>17812.699219999999</v>
      </c>
    </row>
    <row r="996" spans="2:10" x14ac:dyDescent="0.25">
      <c r="B996" s="1">
        <v>44657</v>
      </c>
      <c r="C996">
        <v>213179655</v>
      </c>
      <c r="D996">
        <f t="shared" si="30"/>
        <v>17807.650389999999</v>
      </c>
      <c r="E996" s="2">
        <f t="shared" si="31"/>
        <v>213.1796549999998</v>
      </c>
      <c r="F996" s="2" t="e">
        <f t="shared" si="31"/>
        <v>#DIV/0!</v>
      </c>
      <c r="I996" s="1">
        <v>44571</v>
      </c>
      <c r="J996">
        <v>18003.300780000001</v>
      </c>
    </row>
    <row r="997" spans="2:10" x14ac:dyDescent="0.25">
      <c r="B997" s="1">
        <v>44658</v>
      </c>
      <c r="C997">
        <v>213100750</v>
      </c>
      <c r="D997">
        <f t="shared" si="30"/>
        <v>17639.550780000001</v>
      </c>
      <c r="E997" s="2">
        <f t="shared" si="31"/>
        <v>213.10074999999981</v>
      </c>
      <c r="F997" s="2" t="e">
        <f t="shared" si="31"/>
        <v>#DIV/0!</v>
      </c>
      <c r="I997" s="1">
        <v>44572</v>
      </c>
      <c r="J997">
        <v>18055.75</v>
      </c>
    </row>
    <row r="998" spans="2:10" x14ac:dyDescent="0.25">
      <c r="B998" s="1">
        <v>44659</v>
      </c>
      <c r="C998">
        <v>213989084</v>
      </c>
      <c r="D998">
        <f t="shared" si="30"/>
        <v>17784.349610000001</v>
      </c>
      <c r="E998" s="2">
        <f t="shared" si="31"/>
        <v>213.98908399999979</v>
      </c>
      <c r="F998" s="2" t="e">
        <f t="shared" si="31"/>
        <v>#DIV/0!</v>
      </c>
      <c r="I998" s="1">
        <v>44573</v>
      </c>
      <c r="J998">
        <v>18212.349610000001</v>
      </c>
    </row>
    <row r="999" spans="2:10" x14ac:dyDescent="0.25">
      <c r="B999" s="1">
        <v>44662</v>
      </c>
      <c r="C999">
        <v>213979452</v>
      </c>
      <c r="D999">
        <f t="shared" si="30"/>
        <v>17674.949219999999</v>
      </c>
      <c r="E999" s="2">
        <f t="shared" si="31"/>
        <v>213.97945199999978</v>
      </c>
      <c r="F999" s="2" t="e">
        <f t="shared" si="31"/>
        <v>#DIV/0!</v>
      </c>
      <c r="I999" s="1">
        <v>44574</v>
      </c>
      <c r="J999">
        <v>18257.800780000001</v>
      </c>
    </row>
    <row r="1000" spans="2:10" x14ac:dyDescent="0.25">
      <c r="B1000" s="1">
        <v>44663</v>
      </c>
      <c r="C1000">
        <v>213006173</v>
      </c>
      <c r="D1000">
        <f t="shared" si="30"/>
        <v>17530.300780000001</v>
      </c>
      <c r="E1000" s="2">
        <f t="shared" si="31"/>
        <v>213.00617299999979</v>
      </c>
      <c r="F1000" s="2" t="e">
        <f t="shared" si="31"/>
        <v>#DIV/0!</v>
      </c>
      <c r="I1000" s="1">
        <v>44575</v>
      </c>
      <c r="J1000">
        <v>18255.75</v>
      </c>
    </row>
    <row r="1001" spans="2:10" x14ac:dyDescent="0.25">
      <c r="B1001" s="1">
        <v>44664</v>
      </c>
      <c r="C1001">
        <v>213077612</v>
      </c>
      <c r="D1001">
        <f t="shared" si="30"/>
        <v>17475.650389999999</v>
      </c>
      <c r="E1001" s="2">
        <f t="shared" si="31"/>
        <v>213.07761199999979</v>
      </c>
      <c r="F1001" s="2" t="e">
        <f t="shared" si="31"/>
        <v>#DIV/0!</v>
      </c>
      <c r="I1001" s="1">
        <v>44578</v>
      </c>
      <c r="J1001">
        <v>18308.099610000001</v>
      </c>
    </row>
    <row r="1002" spans="2:10" x14ac:dyDescent="0.25">
      <c r="B1002" s="1">
        <v>44669</v>
      </c>
      <c r="C1002">
        <v>214757900</v>
      </c>
      <c r="D1002">
        <f t="shared" si="30"/>
        <v>17173.650389999999</v>
      </c>
      <c r="E1002" s="2">
        <f t="shared" si="31"/>
        <v>214.75789999999981</v>
      </c>
      <c r="F1002" s="2" t="e">
        <f t="shared" si="31"/>
        <v>#DIV/0!</v>
      </c>
      <c r="I1002" s="1">
        <v>44579</v>
      </c>
      <c r="J1002">
        <v>18113.050780000001</v>
      </c>
    </row>
    <row r="1003" spans="2:10" x14ac:dyDescent="0.25">
      <c r="B1003" s="1">
        <v>44670</v>
      </c>
      <c r="C1003">
        <v>211097665</v>
      </c>
      <c r="D1003">
        <f t="shared" si="30"/>
        <v>16958.650389999999</v>
      </c>
      <c r="E1003" s="2">
        <f t="shared" si="31"/>
        <v>211.09766499999981</v>
      </c>
      <c r="F1003" s="2" t="e">
        <f t="shared" si="31"/>
        <v>#DIV/0!</v>
      </c>
      <c r="I1003" s="1">
        <v>44580</v>
      </c>
      <c r="J1003">
        <v>17938.400389999999</v>
      </c>
    </row>
    <row r="1004" spans="2:10" x14ac:dyDescent="0.25">
      <c r="B1004" s="1">
        <v>44671</v>
      </c>
      <c r="C1004">
        <v>213245192</v>
      </c>
      <c r="D1004">
        <f t="shared" si="30"/>
        <v>17136.550780000001</v>
      </c>
      <c r="E1004" s="2">
        <f t="shared" si="31"/>
        <v>213.2451919999998</v>
      </c>
      <c r="F1004" s="2" t="e">
        <f t="shared" si="31"/>
        <v>#DIV/0!</v>
      </c>
      <c r="I1004" s="1">
        <v>44581</v>
      </c>
      <c r="J1004">
        <v>17757</v>
      </c>
    </row>
    <row r="1005" spans="2:10" x14ac:dyDescent="0.25">
      <c r="B1005" s="1">
        <v>44672</v>
      </c>
      <c r="C1005">
        <v>214484115</v>
      </c>
      <c r="D1005">
        <f t="shared" si="30"/>
        <v>17392.599610000001</v>
      </c>
      <c r="E1005" s="2">
        <f t="shared" si="31"/>
        <v>214.4841149999998</v>
      </c>
      <c r="F1005" s="2" t="e">
        <f t="shared" si="31"/>
        <v>#DIV/0!</v>
      </c>
      <c r="I1005" s="1">
        <v>44582</v>
      </c>
      <c r="J1005">
        <v>17617.150389999999</v>
      </c>
    </row>
    <row r="1006" spans="2:10" x14ac:dyDescent="0.25">
      <c r="B1006" s="1">
        <v>44673</v>
      </c>
      <c r="C1006">
        <v>210952464</v>
      </c>
      <c r="D1006">
        <f t="shared" si="30"/>
        <v>17171.949219999999</v>
      </c>
      <c r="E1006" s="2">
        <f t="shared" si="31"/>
        <v>210.95246399999982</v>
      </c>
      <c r="F1006" s="2" t="e">
        <f t="shared" si="31"/>
        <v>#DIV/0!</v>
      </c>
      <c r="I1006" s="1">
        <v>44585</v>
      </c>
      <c r="J1006">
        <v>17149.099610000001</v>
      </c>
    </row>
    <row r="1007" spans="2:10" x14ac:dyDescent="0.25">
      <c r="B1007" s="1">
        <v>44676</v>
      </c>
      <c r="C1007">
        <v>207055499</v>
      </c>
      <c r="D1007">
        <f t="shared" si="30"/>
        <v>16953.949219999999</v>
      </c>
      <c r="E1007" s="2">
        <f t="shared" si="31"/>
        <v>207.05549899999983</v>
      </c>
      <c r="F1007" s="2" t="e">
        <f t="shared" si="31"/>
        <v>#DIV/0!</v>
      </c>
      <c r="I1007" s="1">
        <v>44586</v>
      </c>
      <c r="J1007">
        <v>17277.949219999999</v>
      </c>
    </row>
    <row r="1008" spans="2:10" x14ac:dyDescent="0.25">
      <c r="B1008" s="1">
        <v>44677</v>
      </c>
      <c r="C1008">
        <v>210545337</v>
      </c>
      <c r="D1008">
        <f t="shared" si="30"/>
        <v>17200.800780000001</v>
      </c>
      <c r="E1008" s="2">
        <f t="shared" si="31"/>
        <v>210.54533699999982</v>
      </c>
      <c r="F1008" s="2" t="e">
        <f t="shared" si="31"/>
        <v>#DIV/0!</v>
      </c>
      <c r="I1008" s="1">
        <v>44588</v>
      </c>
      <c r="J1008">
        <v>17110.150389999999</v>
      </c>
    </row>
    <row r="1009" spans="2:10" x14ac:dyDescent="0.25">
      <c r="B1009" s="1">
        <v>44678</v>
      </c>
      <c r="C1009">
        <v>208911685</v>
      </c>
      <c r="D1009">
        <f t="shared" si="30"/>
        <v>17038.400389999999</v>
      </c>
      <c r="E1009" s="2">
        <f t="shared" si="31"/>
        <v>208.91168499999984</v>
      </c>
      <c r="F1009" s="2" t="e">
        <f t="shared" si="31"/>
        <v>#DIV/0!</v>
      </c>
      <c r="I1009" s="1">
        <v>44589</v>
      </c>
      <c r="J1009">
        <v>17101.949219999999</v>
      </c>
    </row>
    <row r="1010" spans="2:10" x14ac:dyDescent="0.25">
      <c r="B1010" s="1">
        <v>44679</v>
      </c>
      <c r="C1010">
        <v>212058797</v>
      </c>
      <c r="D1010">
        <f t="shared" si="30"/>
        <v>17245.050780000001</v>
      </c>
      <c r="E1010" s="2">
        <f t="shared" si="31"/>
        <v>212.05879699999986</v>
      </c>
      <c r="F1010" s="2" t="e">
        <f t="shared" si="31"/>
        <v>#DIV/0!</v>
      </c>
      <c r="I1010" s="1">
        <v>44592</v>
      </c>
      <c r="J1010">
        <v>17339.849610000001</v>
      </c>
    </row>
    <row r="1011" spans="2:10" x14ac:dyDescent="0.25">
      <c r="B1011" s="1">
        <v>44680</v>
      </c>
      <c r="C1011">
        <v>209514049</v>
      </c>
      <c r="D1011">
        <f t="shared" si="30"/>
        <v>17102.550780000001</v>
      </c>
      <c r="E1011" s="2">
        <f t="shared" si="31"/>
        <v>209.51404899999986</v>
      </c>
      <c r="F1011" s="2" t="e">
        <f t="shared" si="31"/>
        <v>#DIV/0!</v>
      </c>
      <c r="I1011" s="1">
        <v>44593</v>
      </c>
      <c r="J1011">
        <v>17576.849610000001</v>
      </c>
    </row>
    <row r="1012" spans="2:10" x14ac:dyDescent="0.25">
      <c r="B1012" s="1">
        <v>44683</v>
      </c>
      <c r="C1012">
        <v>209434036</v>
      </c>
      <c r="D1012">
        <f t="shared" si="30"/>
        <v>17069.099610000001</v>
      </c>
      <c r="E1012" s="2">
        <f t="shared" si="31"/>
        <v>209.43403599999985</v>
      </c>
      <c r="F1012" s="2" t="e">
        <f t="shared" si="31"/>
        <v>#DIV/0!</v>
      </c>
      <c r="I1012" s="1">
        <v>44594</v>
      </c>
      <c r="J1012">
        <v>17780</v>
      </c>
    </row>
    <row r="1013" spans="2:10" x14ac:dyDescent="0.25">
      <c r="B1013" s="1">
        <v>44685</v>
      </c>
      <c r="C1013">
        <v>207372272</v>
      </c>
      <c r="D1013">
        <f t="shared" si="30"/>
        <v>16677.599610000001</v>
      </c>
      <c r="E1013" s="2">
        <f t="shared" si="31"/>
        <v>207.37227199999984</v>
      </c>
      <c r="F1013" s="2" t="e">
        <f t="shared" si="31"/>
        <v>#DIV/0!</v>
      </c>
      <c r="I1013" s="1">
        <v>44595</v>
      </c>
      <c r="J1013">
        <v>17560.199219999999</v>
      </c>
    </row>
    <row r="1014" spans="2:10" x14ac:dyDescent="0.25">
      <c r="B1014" s="1">
        <v>44686</v>
      </c>
      <c r="C1014">
        <v>206625086</v>
      </c>
      <c r="D1014">
        <f t="shared" si="30"/>
        <v>16682.650389999999</v>
      </c>
      <c r="E1014" s="2">
        <f t="shared" si="31"/>
        <v>206.62508599999984</v>
      </c>
      <c r="F1014" s="2" t="e">
        <f t="shared" si="31"/>
        <v>#DIV/0!</v>
      </c>
      <c r="I1014" s="1">
        <v>44596</v>
      </c>
      <c r="J1014">
        <v>17516.300780000001</v>
      </c>
    </row>
    <row r="1015" spans="2:10" x14ac:dyDescent="0.25">
      <c r="B1015" s="1">
        <v>44687</v>
      </c>
      <c r="C1015">
        <v>204648040</v>
      </c>
      <c r="D1015">
        <f t="shared" si="30"/>
        <v>16411.25</v>
      </c>
      <c r="E1015" s="2">
        <f t="shared" si="31"/>
        <v>204.64803999999984</v>
      </c>
      <c r="F1015" s="2" t="e">
        <f t="shared" si="31"/>
        <v>#DIV/0!</v>
      </c>
      <c r="I1015" s="1">
        <v>44599</v>
      </c>
      <c r="J1015">
        <v>17213.599610000001</v>
      </c>
    </row>
    <row r="1016" spans="2:10" x14ac:dyDescent="0.25">
      <c r="B1016" s="1">
        <v>44690</v>
      </c>
      <c r="C1016">
        <v>204678915</v>
      </c>
      <c r="D1016">
        <f t="shared" si="30"/>
        <v>16301.849609999999</v>
      </c>
      <c r="E1016" s="2">
        <f t="shared" si="31"/>
        <v>204.67891499999985</v>
      </c>
      <c r="F1016" s="2" t="e">
        <f t="shared" si="31"/>
        <v>#DIV/0!</v>
      </c>
      <c r="I1016" s="1">
        <v>44600</v>
      </c>
      <c r="J1016">
        <v>17266.75</v>
      </c>
    </row>
    <row r="1017" spans="2:10" x14ac:dyDescent="0.25">
      <c r="B1017" s="1">
        <v>44691</v>
      </c>
      <c r="C1017">
        <v>202922702</v>
      </c>
      <c r="D1017">
        <f t="shared" si="30"/>
        <v>16240.049800000001</v>
      </c>
      <c r="E1017" s="2">
        <f t="shared" si="31"/>
        <v>202.92270199999984</v>
      </c>
      <c r="F1017" s="2" t="e">
        <f t="shared" si="31"/>
        <v>#DIV/0!</v>
      </c>
      <c r="I1017" s="1">
        <v>44601</v>
      </c>
      <c r="J1017">
        <v>17463.800780000001</v>
      </c>
    </row>
    <row r="1018" spans="2:10" x14ac:dyDescent="0.25">
      <c r="B1018" s="1">
        <v>44692</v>
      </c>
      <c r="C1018">
        <v>202396152</v>
      </c>
      <c r="D1018">
        <f t="shared" si="30"/>
        <v>16167.099609999999</v>
      </c>
      <c r="E1018" s="2">
        <f t="shared" si="31"/>
        <v>202.39615199999986</v>
      </c>
      <c r="F1018" s="2" t="e">
        <f t="shared" si="31"/>
        <v>#DIV/0!</v>
      </c>
      <c r="I1018" s="1">
        <v>44602</v>
      </c>
      <c r="J1018">
        <v>17605.849610000001</v>
      </c>
    </row>
    <row r="1019" spans="2:10" x14ac:dyDescent="0.25">
      <c r="B1019" s="1">
        <v>44693</v>
      </c>
      <c r="C1019">
        <v>199343771</v>
      </c>
      <c r="D1019">
        <f t="shared" si="30"/>
        <v>15808</v>
      </c>
      <c r="E1019" s="2">
        <f t="shared" si="31"/>
        <v>199.34377099999986</v>
      </c>
      <c r="F1019" s="2" t="e">
        <f t="shared" si="31"/>
        <v>#DIV/0!</v>
      </c>
      <c r="I1019" s="1">
        <v>44603</v>
      </c>
      <c r="J1019">
        <v>17374.75</v>
      </c>
    </row>
    <row r="1020" spans="2:10" x14ac:dyDescent="0.25">
      <c r="B1020" s="1">
        <v>44694</v>
      </c>
      <c r="C1020">
        <v>199921678</v>
      </c>
      <c r="D1020">
        <f t="shared" si="30"/>
        <v>15782.150390000001</v>
      </c>
      <c r="E1020" s="2">
        <f t="shared" si="31"/>
        <v>199.92167799999987</v>
      </c>
      <c r="F1020" s="2" t="e">
        <f t="shared" si="31"/>
        <v>#DIV/0!</v>
      </c>
      <c r="I1020" s="1">
        <v>44606</v>
      </c>
      <c r="J1020">
        <v>16842.800780000001</v>
      </c>
    </row>
    <row r="1021" spans="2:10" x14ac:dyDescent="0.25">
      <c r="B1021" s="1">
        <v>44697</v>
      </c>
      <c r="C1021">
        <v>199439573</v>
      </c>
      <c r="D1021">
        <f t="shared" si="30"/>
        <v>15842.299800000001</v>
      </c>
      <c r="E1021" s="2">
        <f t="shared" si="31"/>
        <v>199.43957299999988</v>
      </c>
      <c r="F1021" s="2" t="e">
        <f t="shared" si="31"/>
        <v>#DIV/0!</v>
      </c>
      <c r="I1021" s="1">
        <v>44607</v>
      </c>
      <c r="J1021">
        <v>17352.449219999999</v>
      </c>
    </row>
    <row r="1022" spans="2:10" x14ac:dyDescent="0.25">
      <c r="B1022" s="1">
        <v>44698</v>
      </c>
      <c r="C1022">
        <v>202846057</v>
      </c>
      <c r="D1022">
        <f t="shared" si="30"/>
        <v>16259.299800000001</v>
      </c>
      <c r="E1022" s="2">
        <f t="shared" si="31"/>
        <v>202.84605699999989</v>
      </c>
      <c r="F1022" s="2" t="e">
        <f t="shared" si="31"/>
        <v>#DIV/0!</v>
      </c>
      <c r="I1022" s="1">
        <v>44608</v>
      </c>
      <c r="J1022">
        <v>17322.199219999999</v>
      </c>
    </row>
    <row r="1023" spans="2:10" x14ac:dyDescent="0.25">
      <c r="B1023" s="1">
        <v>44699</v>
      </c>
      <c r="C1023">
        <v>202485297</v>
      </c>
      <c r="D1023">
        <f t="shared" si="30"/>
        <v>16240.299800000001</v>
      </c>
      <c r="E1023" s="2">
        <f t="shared" si="31"/>
        <v>202.48529699999989</v>
      </c>
      <c r="F1023" s="2" t="e">
        <f t="shared" si="31"/>
        <v>#DIV/0!</v>
      </c>
      <c r="I1023" s="1">
        <v>44609</v>
      </c>
      <c r="J1023">
        <v>17304.599610000001</v>
      </c>
    </row>
    <row r="1024" spans="2:10" x14ac:dyDescent="0.25">
      <c r="B1024" s="1">
        <v>44700</v>
      </c>
      <c r="C1024">
        <v>198082706</v>
      </c>
      <c r="D1024">
        <f t="shared" si="30"/>
        <v>15809.400390000001</v>
      </c>
      <c r="E1024" s="2">
        <f t="shared" si="31"/>
        <v>198.08270599999992</v>
      </c>
      <c r="F1024" s="2" t="e">
        <f t="shared" si="31"/>
        <v>#DIV/0!</v>
      </c>
      <c r="I1024" s="1">
        <v>44610</v>
      </c>
      <c r="J1024">
        <v>17276.300780000001</v>
      </c>
    </row>
    <row r="1025" spans="2:10" x14ac:dyDescent="0.25">
      <c r="B1025" s="1">
        <v>44701</v>
      </c>
      <c r="C1025">
        <v>203252667</v>
      </c>
      <c r="D1025">
        <f t="shared" si="30"/>
        <v>16266.150390000001</v>
      </c>
      <c r="E1025" s="2">
        <f t="shared" si="31"/>
        <v>203.25266699999992</v>
      </c>
      <c r="F1025" s="2" t="e">
        <f t="shared" si="31"/>
        <v>#DIV/0!</v>
      </c>
      <c r="I1025" s="1">
        <v>44613</v>
      </c>
      <c r="J1025">
        <v>17206.650389999999</v>
      </c>
    </row>
    <row r="1026" spans="2:10" x14ac:dyDescent="0.25">
      <c r="B1026" s="1">
        <v>44704</v>
      </c>
      <c r="C1026">
        <v>200437138</v>
      </c>
      <c r="D1026">
        <f t="shared" si="30"/>
        <v>16214.700199999999</v>
      </c>
      <c r="E1026" s="2">
        <f t="shared" si="31"/>
        <v>200.43713799999992</v>
      </c>
      <c r="F1026" s="2" t="e">
        <f t="shared" si="31"/>
        <v>#DIV/0!</v>
      </c>
      <c r="I1026" s="1">
        <v>44614</v>
      </c>
      <c r="J1026">
        <v>17092.199219999999</v>
      </c>
    </row>
    <row r="1027" spans="2:10" x14ac:dyDescent="0.25">
      <c r="B1027" s="1">
        <v>44705</v>
      </c>
      <c r="C1027">
        <v>197727454</v>
      </c>
      <c r="D1027">
        <f t="shared" si="30"/>
        <v>16125.150390000001</v>
      </c>
      <c r="E1027" s="2">
        <f t="shared" si="31"/>
        <v>197.72745399999991</v>
      </c>
      <c r="F1027" s="2" t="e">
        <f t="shared" si="31"/>
        <v>#DIV/0!</v>
      </c>
      <c r="I1027" s="1">
        <v>44615</v>
      </c>
      <c r="J1027">
        <v>17063.25</v>
      </c>
    </row>
    <row r="1028" spans="2:10" x14ac:dyDescent="0.25">
      <c r="B1028" s="1">
        <v>44706</v>
      </c>
      <c r="C1028">
        <v>196991148</v>
      </c>
      <c r="D1028">
        <f t="shared" ref="D1028:D1091" si="32">VLOOKUP(B1028, $I$3:$J$1354,2,0)</f>
        <v>16025.799800000001</v>
      </c>
      <c r="E1028" s="2">
        <f t="shared" si="31"/>
        <v>196.99114799999992</v>
      </c>
      <c r="F1028" s="2" t="e">
        <f t="shared" si="31"/>
        <v>#DIV/0!</v>
      </c>
      <c r="I1028" s="1">
        <v>44616</v>
      </c>
      <c r="J1028">
        <v>16247.950199999999</v>
      </c>
    </row>
    <row r="1029" spans="2:10" x14ac:dyDescent="0.25">
      <c r="B1029" s="1">
        <v>44707</v>
      </c>
      <c r="C1029">
        <v>197722764</v>
      </c>
      <c r="D1029">
        <f t="shared" si="32"/>
        <v>16170.150390000001</v>
      </c>
      <c r="E1029" s="2">
        <f t="shared" ref="E1029:F1092" si="33">+C1029/C1028*E1028</f>
        <v>197.7227639999999</v>
      </c>
      <c r="F1029" s="2" t="e">
        <f t="shared" si="33"/>
        <v>#DIV/0!</v>
      </c>
      <c r="I1029" s="1">
        <v>44617</v>
      </c>
      <c r="J1029">
        <v>16658.400389999999</v>
      </c>
    </row>
    <row r="1030" spans="2:10" x14ac:dyDescent="0.25">
      <c r="B1030" s="1">
        <v>44708</v>
      </c>
      <c r="C1030">
        <v>197491793</v>
      </c>
      <c r="D1030">
        <f t="shared" si="32"/>
        <v>16352.450199999999</v>
      </c>
      <c r="E1030" s="2">
        <f t="shared" si="33"/>
        <v>197.49179299999989</v>
      </c>
      <c r="F1030" s="2" t="e">
        <f t="shared" si="33"/>
        <v>#DIV/0!</v>
      </c>
      <c r="I1030" s="1">
        <v>44620</v>
      </c>
      <c r="J1030">
        <v>16793.900389999999</v>
      </c>
    </row>
    <row r="1031" spans="2:10" x14ac:dyDescent="0.25">
      <c r="B1031" s="1">
        <v>44711</v>
      </c>
      <c r="C1031">
        <v>199567571</v>
      </c>
      <c r="D1031">
        <f t="shared" si="32"/>
        <v>16661.400389999999</v>
      </c>
      <c r="E1031" s="2">
        <f t="shared" si="33"/>
        <v>199.5675709999999</v>
      </c>
      <c r="F1031" s="2" t="e">
        <f t="shared" si="33"/>
        <v>#DIV/0!</v>
      </c>
      <c r="I1031" s="1">
        <v>44622</v>
      </c>
      <c r="J1031">
        <v>16605.949219999999</v>
      </c>
    </row>
    <row r="1032" spans="2:10" x14ac:dyDescent="0.25">
      <c r="B1032" s="1">
        <v>44712</v>
      </c>
      <c r="C1032">
        <v>202035794</v>
      </c>
      <c r="D1032">
        <f t="shared" si="32"/>
        <v>16584.550780000001</v>
      </c>
      <c r="E1032" s="2">
        <f t="shared" si="33"/>
        <v>202.0357939999999</v>
      </c>
      <c r="F1032" s="2" t="e">
        <f t="shared" si="33"/>
        <v>#DIV/0!</v>
      </c>
      <c r="I1032" s="1">
        <v>44623</v>
      </c>
      <c r="J1032">
        <v>16498.050780000001</v>
      </c>
    </row>
    <row r="1033" spans="2:10" x14ac:dyDescent="0.25">
      <c r="B1033" s="1">
        <v>44713</v>
      </c>
      <c r="C1033">
        <v>199697642</v>
      </c>
      <c r="D1033">
        <f t="shared" si="32"/>
        <v>16522.75</v>
      </c>
      <c r="E1033" s="2">
        <f t="shared" si="33"/>
        <v>199.69764199999992</v>
      </c>
      <c r="F1033" s="2" t="e">
        <f t="shared" si="33"/>
        <v>#DIV/0!</v>
      </c>
      <c r="I1033" s="1">
        <v>44624</v>
      </c>
      <c r="J1033">
        <v>16245.349609999999</v>
      </c>
    </row>
    <row r="1034" spans="2:10" x14ac:dyDescent="0.25">
      <c r="B1034" s="1">
        <v>44714</v>
      </c>
      <c r="C1034">
        <v>200475245</v>
      </c>
      <c r="D1034">
        <f t="shared" si="32"/>
        <v>16628</v>
      </c>
      <c r="E1034" s="2">
        <f t="shared" si="33"/>
        <v>200.47524499999989</v>
      </c>
      <c r="F1034" s="2" t="e">
        <f t="shared" si="33"/>
        <v>#DIV/0!</v>
      </c>
      <c r="I1034" s="1">
        <v>44627</v>
      </c>
      <c r="J1034">
        <v>15863.150390000001</v>
      </c>
    </row>
    <row r="1035" spans="2:10" x14ac:dyDescent="0.25">
      <c r="B1035" s="1">
        <v>44715</v>
      </c>
      <c r="C1035">
        <v>198949035</v>
      </c>
      <c r="D1035">
        <f t="shared" si="32"/>
        <v>16584.300780000001</v>
      </c>
      <c r="E1035" s="2">
        <f t="shared" si="33"/>
        <v>198.9490349999999</v>
      </c>
      <c r="F1035" s="2" t="e">
        <f t="shared" si="33"/>
        <v>#DIV/0!</v>
      </c>
      <c r="I1035" s="1">
        <v>44628</v>
      </c>
      <c r="J1035">
        <v>16013.450199999999</v>
      </c>
    </row>
    <row r="1036" spans="2:10" x14ac:dyDescent="0.25">
      <c r="B1036" s="1">
        <v>44718</v>
      </c>
      <c r="C1036">
        <v>198871149</v>
      </c>
      <c r="D1036">
        <f t="shared" si="32"/>
        <v>16569.550780000001</v>
      </c>
      <c r="E1036" s="2">
        <f t="shared" si="33"/>
        <v>198.87114899999989</v>
      </c>
      <c r="F1036" s="2" t="e">
        <f t="shared" si="33"/>
        <v>#DIV/0!</v>
      </c>
      <c r="I1036" s="1">
        <v>44629</v>
      </c>
      <c r="J1036">
        <v>16345.349609999999</v>
      </c>
    </row>
    <row r="1037" spans="2:10" x14ac:dyDescent="0.25">
      <c r="B1037" s="1">
        <v>44719</v>
      </c>
      <c r="C1037">
        <v>198111196</v>
      </c>
      <c r="D1037">
        <f t="shared" si="32"/>
        <v>16416.349610000001</v>
      </c>
      <c r="E1037" s="2">
        <f t="shared" si="33"/>
        <v>198.11119599999989</v>
      </c>
      <c r="F1037" s="2" t="e">
        <f t="shared" si="33"/>
        <v>#DIV/0!</v>
      </c>
      <c r="I1037" s="1">
        <v>44630</v>
      </c>
      <c r="J1037">
        <v>16594.900389999999</v>
      </c>
    </row>
    <row r="1038" spans="2:10" x14ac:dyDescent="0.25">
      <c r="B1038" s="1">
        <v>44720</v>
      </c>
      <c r="C1038">
        <v>198423084</v>
      </c>
      <c r="D1038">
        <f t="shared" si="32"/>
        <v>16356.25</v>
      </c>
      <c r="E1038" s="2">
        <f t="shared" si="33"/>
        <v>198.4230839999999</v>
      </c>
      <c r="F1038" s="2" t="e">
        <f t="shared" si="33"/>
        <v>#DIV/0!</v>
      </c>
      <c r="I1038" s="1">
        <v>44631</v>
      </c>
      <c r="J1038">
        <v>16630.449219999999</v>
      </c>
    </row>
    <row r="1039" spans="2:10" x14ac:dyDescent="0.25">
      <c r="B1039" s="1">
        <v>44721</v>
      </c>
      <c r="C1039">
        <v>199586027</v>
      </c>
      <c r="D1039">
        <f t="shared" si="32"/>
        <v>16478.099610000001</v>
      </c>
      <c r="E1039" s="2">
        <f t="shared" si="33"/>
        <v>199.58602699999989</v>
      </c>
      <c r="F1039" s="2" t="e">
        <f t="shared" si="33"/>
        <v>#DIV/0!</v>
      </c>
      <c r="I1039" s="1">
        <v>44634</v>
      </c>
      <c r="J1039">
        <v>16871.300780000001</v>
      </c>
    </row>
    <row r="1040" spans="2:10" x14ac:dyDescent="0.25">
      <c r="B1040" s="1">
        <v>44722</v>
      </c>
      <c r="C1040">
        <v>199247521</v>
      </c>
      <c r="D1040">
        <f t="shared" si="32"/>
        <v>16201.799800000001</v>
      </c>
      <c r="E1040" s="2">
        <f t="shared" si="33"/>
        <v>199.24752099999989</v>
      </c>
      <c r="F1040" s="2" t="e">
        <f t="shared" si="33"/>
        <v>#DIV/0!</v>
      </c>
      <c r="I1040" s="1">
        <v>44635</v>
      </c>
      <c r="J1040">
        <v>16663</v>
      </c>
    </row>
    <row r="1041" spans="2:10" x14ac:dyDescent="0.25">
      <c r="B1041" s="1">
        <v>44725</v>
      </c>
      <c r="C1041">
        <v>195670668</v>
      </c>
      <c r="D1041">
        <f t="shared" si="32"/>
        <v>15774.400390000001</v>
      </c>
      <c r="E1041" s="2">
        <f t="shared" si="33"/>
        <v>195.67066799999989</v>
      </c>
      <c r="F1041" s="2" t="e">
        <f t="shared" si="33"/>
        <v>#DIV/0!</v>
      </c>
      <c r="I1041" s="1">
        <v>44636</v>
      </c>
      <c r="J1041">
        <v>16975.349610000001</v>
      </c>
    </row>
    <row r="1042" spans="2:10" x14ac:dyDescent="0.25">
      <c r="B1042" s="1">
        <v>44726</v>
      </c>
      <c r="C1042">
        <v>196031773</v>
      </c>
      <c r="D1042">
        <f t="shared" si="32"/>
        <v>15732.099609999999</v>
      </c>
      <c r="E1042" s="2">
        <f t="shared" si="33"/>
        <v>196.0317729999999</v>
      </c>
      <c r="F1042" s="2" t="e">
        <f t="shared" si="33"/>
        <v>#DIV/0!</v>
      </c>
      <c r="I1042" s="1">
        <v>44637</v>
      </c>
      <c r="J1042">
        <v>17287.050780000001</v>
      </c>
    </row>
    <row r="1043" spans="2:10" x14ac:dyDescent="0.25">
      <c r="B1043" s="1">
        <v>44727</v>
      </c>
      <c r="C1043">
        <v>195225721</v>
      </c>
      <c r="D1043">
        <f t="shared" si="32"/>
        <v>15692.150390000001</v>
      </c>
      <c r="E1043" s="2">
        <f t="shared" si="33"/>
        <v>195.22572099999991</v>
      </c>
      <c r="F1043" s="2" t="e">
        <f t="shared" si="33"/>
        <v>#DIV/0!</v>
      </c>
      <c r="I1043" s="1">
        <v>44641</v>
      </c>
      <c r="J1043">
        <v>17117.599610000001</v>
      </c>
    </row>
    <row r="1044" spans="2:10" x14ac:dyDescent="0.25">
      <c r="B1044" s="1">
        <v>44728</v>
      </c>
      <c r="C1044">
        <v>191668201</v>
      </c>
      <c r="D1044">
        <f t="shared" si="32"/>
        <v>15360.599609999999</v>
      </c>
      <c r="E1044" s="2">
        <f t="shared" si="33"/>
        <v>191.6682009999999</v>
      </c>
      <c r="F1044" s="2" t="e">
        <f t="shared" si="33"/>
        <v>#DIV/0!</v>
      </c>
      <c r="I1044" s="1">
        <v>44642</v>
      </c>
      <c r="J1044">
        <v>17315.5</v>
      </c>
    </row>
    <row r="1045" spans="2:10" x14ac:dyDescent="0.25">
      <c r="B1045" s="1">
        <v>44729</v>
      </c>
      <c r="C1045">
        <v>187886993</v>
      </c>
      <c r="D1045">
        <f t="shared" si="32"/>
        <v>15293.5</v>
      </c>
      <c r="E1045" s="2">
        <f t="shared" si="33"/>
        <v>187.8869929999999</v>
      </c>
      <c r="F1045" s="2" t="e">
        <f t="shared" si="33"/>
        <v>#DIV/0!</v>
      </c>
      <c r="I1045" s="1">
        <v>44643</v>
      </c>
      <c r="J1045">
        <v>17245.650389999999</v>
      </c>
    </row>
    <row r="1046" spans="2:10" x14ac:dyDescent="0.25">
      <c r="B1046" s="1">
        <v>44732</v>
      </c>
      <c r="C1046">
        <v>188352308</v>
      </c>
      <c r="D1046">
        <f t="shared" si="32"/>
        <v>15350.150390000001</v>
      </c>
      <c r="E1046" s="2">
        <f t="shared" si="33"/>
        <v>188.35230799999991</v>
      </c>
      <c r="F1046" s="2" t="e">
        <f t="shared" si="33"/>
        <v>#DIV/0!</v>
      </c>
      <c r="I1046" s="1">
        <v>44644</v>
      </c>
      <c r="J1046">
        <v>17222.75</v>
      </c>
    </row>
    <row r="1047" spans="2:10" x14ac:dyDescent="0.25">
      <c r="B1047" s="1">
        <v>44733</v>
      </c>
      <c r="C1047">
        <v>191937040</v>
      </c>
      <c r="D1047">
        <f t="shared" si="32"/>
        <v>15638.799800000001</v>
      </c>
      <c r="E1047" s="2">
        <f t="shared" si="33"/>
        <v>191.93703999999988</v>
      </c>
      <c r="F1047" s="2" t="e">
        <f t="shared" si="33"/>
        <v>#DIV/0!</v>
      </c>
      <c r="I1047" s="1">
        <v>44645</v>
      </c>
      <c r="J1047">
        <v>17153</v>
      </c>
    </row>
    <row r="1048" spans="2:10" x14ac:dyDescent="0.25">
      <c r="B1048" s="1">
        <v>44734</v>
      </c>
      <c r="C1048">
        <v>189968673</v>
      </c>
      <c r="D1048">
        <f t="shared" si="32"/>
        <v>15413.299800000001</v>
      </c>
      <c r="E1048" s="2">
        <f t="shared" si="33"/>
        <v>189.96867299999988</v>
      </c>
      <c r="F1048" s="2" t="e">
        <f t="shared" si="33"/>
        <v>#DIV/0!</v>
      </c>
      <c r="I1048" s="1">
        <v>44648</v>
      </c>
      <c r="J1048">
        <v>17222</v>
      </c>
    </row>
    <row r="1049" spans="2:10" x14ac:dyDescent="0.25">
      <c r="B1049" s="1">
        <v>44735</v>
      </c>
      <c r="C1049">
        <v>192039464</v>
      </c>
      <c r="D1049">
        <f t="shared" si="32"/>
        <v>15556.650390000001</v>
      </c>
      <c r="E1049" s="2">
        <f t="shared" si="33"/>
        <v>192.0394639999999</v>
      </c>
      <c r="F1049" s="2" t="e">
        <f t="shared" si="33"/>
        <v>#DIV/0!</v>
      </c>
      <c r="I1049" s="1">
        <v>44649</v>
      </c>
      <c r="J1049">
        <v>17325.300780000001</v>
      </c>
    </row>
    <row r="1050" spans="2:10" x14ac:dyDescent="0.25">
      <c r="B1050" s="1">
        <v>44736</v>
      </c>
      <c r="C1050">
        <v>193311502</v>
      </c>
      <c r="D1050">
        <f t="shared" si="32"/>
        <v>15699.25</v>
      </c>
      <c r="E1050" s="2">
        <f t="shared" si="33"/>
        <v>193.3115019999999</v>
      </c>
      <c r="F1050" s="2" t="e">
        <f t="shared" si="33"/>
        <v>#DIV/0!</v>
      </c>
      <c r="I1050" s="1">
        <v>44650</v>
      </c>
      <c r="J1050">
        <v>17498.25</v>
      </c>
    </row>
    <row r="1051" spans="2:10" x14ac:dyDescent="0.25">
      <c r="B1051" s="1">
        <v>44739</v>
      </c>
      <c r="C1051">
        <v>194809238</v>
      </c>
      <c r="D1051">
        <f t="shared" si="32"/>
        <v>15832.049800000001</v>
      </c>
      <c r="E1051" s="2">
        <f t="shared" si="33"/>
        <v>194.80923799999991</v>
      </c>
      <c r="F1051" s="2" t="e">
        <f t="shared" si="33"/>
        <v>#DIV/0!</v>
      </c>
      <c r="I1051" s="1">
        <v>44651</v>
      </c>
      <c r="J1051">
        <v>17464.75</v>
      </c>
    </row>
    <row r="1052" spans="2:10" x14ac:dyDescent="0.25">
      <c r="B1052" s="1">
        <v>44740</v>
      </c>
      <c r="C1052">
        <v>196058963</v>
      </c>
      <c r="D1052">
        <f t="shared" si="32"/>
        <v>15850.200199999999</v>
      </c>
      <c r="E1052" s="2">
        <f t="shared" si="33"/>
        <v>196.05896299999992</v>
      </c>
      <c r="F1052" s="2" t="e">
        <f t="shared" si="33"/>
        <v>#DIV/0!</v>
      </c>
      <c r="I1052" s="1">
        <v>44652</v>
      </c>
      <c r="J1052">
        <v>17670.449219999999</v>
      </c>
    </row>
    <row r="1053" spans="2:10" x14ac:dyDescent="0.25">
      <c r="B1053" s="1">
        <v>44741</v>
      </c>
      <c r="C1053">
        <v>195827681</v>
      </c>
      <c r="D1053">
        <f t="shared" si="32"/>
        <v>15799.099609999999</v>
      </c>
      <c r="E1053" s="2">
        <f t="shared" si="33"/>
        <v>195.82768099999993</v>
      </c>
      <c r="F1053" s="2" t="e">
        <f t="shared" si="33"/>
        <v>#DIV/0!</v>
      </c>
      <c r="I1053" s="1">
        <v>44655</v>
      </c>
      <c r="J1053">
        <v>18053.400389999999</v>
      </c>
    </row>
    <row r="1054" spans="2:10" x14ac:dyDescent="0.25">
      <c r="B1054" s="1">
        <v>44742</v>
      </c>
      <c r="C1054">
        <v>195041530</v>
      </c>
      <c r="D1054">
        <f t="shared" si="32"/>
        <v>15780.25</v>
      </c>
      <c r="E1054" s="2">
        <f t="shared" si="33"/>
        <v>195.04152999999994</v>
      </c>
      <c r="F1054" s="2" t="e">
        <f t="shared" si="33"/>
        <v>#DIV/0!</v>
      </c>
      <c r="I1054" s="1">
        <v>44656</v>
      </c>
      <c r="J1054">
        <v>17957.400389999999</v>
      </c>
    </row>
    <row r="1055" spans="2:10" x14ac:dyDescent="0.25">
      <c r="B1055" s="1">
        <v>44743</v>
      </c>
      <c r="C1055">
        <v>193923557</v>
      </c>
      <c r="D1055">
        <f t="shared" si="32"/>
        <v>15752.049800000001</v>
      </c>
      <c r="E1055" s="2">
        <f t="shared" si="33"/>
        <v>193.92355699999993</v>
      </c>
      <c r="F1055" s="2" t="e">
        <f t="shared" si="33"/>
        <v>#DIV/0!</v>
      </c>
      <c r="I1055" s="1">
        <v>44657</v>
      </c>
      <c r="J1055">
        <v>17807.650389999999</v>
      </c>
    </row>
    <row r="1056" spans="2:10" x14ac:dyDescent="0.25">
      <c r="B1056" s="1">
        <v>44746</v>
      </c>
      <c r="C1056">
        <v>194027729</v>
      </c>
      <c r="D1056">
        <f t="shared" si="32"/>
        <v>15835.349609999999</v>
      </c>
      <c r="E1056" s="2">
        <f t="shared" si="33"/>
        <v>194.02772899999994</v>
      </c>
      <c r="F1056" s="2" t="e">
        <f t="shared" si="33"/>
        <v>#DIV/0!</v>
      </c>
      <c r="I1056" s="1">
        <v>44658</v>
      </c>
      <c r="J1056">
        <v>17639.550780000001</v>
      </c>
    </row>
    <row r="1057" spans="2:10" x14ac:dyDescent="0.25">
      <c r="B1057" s="1">
        <v>44747</v>
      </c>
      <c r="C1057">
        <v>194777489</v>
      </c>
      <c r="D1057">
        <f t="shared" si="32"/>
        <v>15810.849609999999</v>
      </c>
      <c r="E1057" s="2">
        <f t="shared" si="33"/>
        <v>194.77748899999995</v>
      </c>
      <c r="F1057" s="2" t="e">
        <f t="shared" si="33"/>
        <v>#DIV/0!</v>
      </c>
      <c r="I1057" s="1">
        <v>44659</v>
      </c>
      <c r="J1057">
        <v>17784.349610000001</v>
      </c>
    </row>
    <row r="1058" spans="2:10" x14ac:dyDescent="0.25">
      <c r="B1058" s="1">
        <v>44748</v>
      </c>
      <c r="C1058">
        <v>195404232</v>
      </c>
      <c r="D1058">
        <f t="shared" si="32"/>
        <v>15989.799800000001</v>
      </c>
      <c r="E1058" s="2">
        <f t="shared" si="33"/>
        <v>195.40423199999995</v>
      </c>
      <c r="F1058" s="2" t="e">
        <f t="shared" si="33"/>
        <v>#DIV/0!</v>
      </c>
      <c r="I1058" s="1">
        <v>44662</v>
      </c>
      <c r="J1058">
        <v>17674.949219999999</v>
      </c>
    </row>
    <row r="1059" spans="2:10" x14ac:dyDescent="0.25">
      <c r="B1059" s="1">
        <v>44749</v>
      </c>
      <c r="C1059">
        <v>195494940</v>
      </c>
      <c r="D1059">
        <f t="shared" si="32"/>
        <v>16132.900390000001</v>
      </c>
      <c r="E1059" s="2">
        <f t="shared" si="33"/>
        <v>195.49493999999996</v>
      </c>
      <c r="F1059" s="2" t="e">
        <f t="shared" si="33"/>
        <v>#DIV/0!</v>
      </c>
      <c r="I1059" s="1">
        <v>44663</v>
      </c>
      <c r="J1059">
        <v>17530.300780000001</v>
      </c>
    </row>
    <row r="1060" spans="2:10" x14ac:dyDescent="0.25">
      <c r="B1060" s="1">
        <v>44750</v>
      </c>
      <c r="C1060">
        <v>197162608</v>
      </c>
      <c r="D1060">
        <f t="shared" si="32"/>
        <v>16220.599609999999</v>
      </c>
      <c r="E1060" s="2">
        <f t="shared" si="33"/>
        <v>197.16260799999998</v>
      </c>
      <c r="F1060" s="2" t="e">
        <f t="shared" si="33"/>
        <v>#DIV/0!</v>
      </c>
      <c r="I1060" s="1">
        <v>44664</v>
      </c>
      <c r="J1060">
        <v>17475.650389999999</v>
      </c>
    </row>
    <row r="1061" spans="2:10" x14ac:dyDescent="0.25">
      <c r="B1061" s="1">
        <v>44753</v>
      </c>
      <c r="C1061">
        <v>198188994</v>
      </c>
      <c r="D1061">
        <f t="shared" si="32"/>
        <v>16216</v>
      </c>
      <c r="E1061" s="2">
        <f t="shared" si="33"/>
        <v>198.18899399999995</v>
      </c>
      <c r="F1061" s="2" t="e">
        <f t="shared" si="33"/>
        <v>#DIV/0!</v>
      </c>
      <c r="I1061" s="1">
        <v>44669</v>
      </c>
      <c r="J1061">
        <v>17173.650389999999</v>
      </c>
    </row>
    <row r="1062" spans="2:10" x14ac:dyDescent="0.25">
      <c r="B1062" s="1">
        <v>44754</v>
      </c>
      <c r="C1062">
        <v>196370939</v>
      </c>
      <c r="D1062">
        <f t="shared" si="32"/>
        <v>16058.299800000001</v>
      </c>
      <c r="E1062" s="2">
        <f t="shared" si="33"/>
        <v>196.37093899999996</v>
      </c>
      <c r="F1062" s="2" t="e">
        <f t="shared" si="33"/>
        <v>#DIV/0!</v>
      </c>
      <c r="I1062" s="1">
        <v>44670</v>
      </c>
      <c r="J1062">
        <v>16958.650389999999</v>
      </c>
    </row>
    <row r="1063" spans="2:10" x14ac:dyDescent="0.25">
      <c r="B1063" s="1">
        <v>44755</v>
      </c>
      <c r="C1063">
        <v>198357175</v>
      </c>
      <c r="D1063">
        <f t="shared" si="32"/>
        <v>15966.650390000001</v>
      </c>
      <c r="E1063" s="2">
        <f t="shared" si="33"/>
        <v>198.35717499999998</v>
      </c>
      <c r="F1063" s="2" t="e">
        <f t="shared" si="33"/>
        <v>#DIV/0!</v>
      </c>
      <c r="I1063" s="1">
        <v>44671</v>
      </c>
      <c r="J1063">
        <v>17136.550780000001</v>
      </c>
    </row>
    <row r="1064" spans="2:10" x14ac:dyDescent="0.25">
      <c r="B1064" s="1">
        <v>44756</v>
      </c>
      <c r="C1064">
        <v>198755255</v>
      </c>
      <c r="D1064">
        <f t="shared" si="32"/>
        <v>15938.650390000001</v>
      </c>
      <c r="E1064" s="2">
        <f t="shared" si="33"/>
        <v>198.75525499999998</v>
      </c>
      <c r="F1064" s="2" t="e">
        <f t="shared" si="33"/>
        <v>#DIV/0!</v>
      </c>
      <c r="I1064" s="1">
        <v>44672</v>
      </c>
      <c r="J1064">
        <v>17392.599610000001</v>
      </c>
    </row>
    <row r="1065" spans="2:10" x14ac:dyDescent="0.25">
      <c r="B1065" s="1">
        <v>44757</v>
      </c>
      <c r="C1065">
        <v>199620384</v>
      </c>
      <c r="D1065">
        <f t="shared" si="32"/>
        <v>16049.200199999999</v>
      </c>
      <c r="E1065" s="2">
        <f t="shared" si="33"/>
        <v>199.62038399999997</v>
      </c>
      <c r="F1065" s="2" t="e">
        <f t="shared" si="33"/>
        <v>#DIV/0!</v>
      </c>
      <c r="I1065" s="1">
        <v>44673</v>
      </c>
      <c r="J1065">
        <v>17171.949219999999</v>
      </c>
    </row>
    <row r="1066" spans="2:10" x14ac:dyDescent="0.25">
      <c r="B1066" s="1">
        <v>44760</v>
      </c>
      <c r="C1066">
        <v>200006014</v>
      </c>
      <c r="D1066">
        <f t="shared" si="32"/>
        <v>16278.5</v>
      </c>
      <c r="E1066" s="2">
        <f t="shared" si="33"/>
        <v>200.00601399999999</v>
      </c>
      <c r="F1066" s="2" t="e">
        <f t="shared" si="33"/>
        <v>#DIV/0!</v>
      </c>
      <c r="I1066" s="1">
        <v>44676</v>
      </c>
      <c r="J1066">
        <v>16953.949219999999</v>
      </c>
    </row>
    <row r="1067" spans="2:10" x14ac:dyDescent="0.25">
      <c r="B1067" s="1">
        <v>44761</v>
      </c>
      <c r="C1067">
        <v>199590886</v>
      </c>
      <c r="D1067">
        <f t="shared" si="32"/>
        <v>16340.549800000001</v>
      </c>
      <c r="E1067" s="2">
        <f t="shared" si="33"/>
        <v>199.59088599999998</v>
      </c>
      <c r="F1067" s="2" t="e">
        <f t="shared" si="33"/>
        <v>#DIV/0!</v>
      </c>
      <c r="I1067" s="1">
        <v>44677</v>
      </c>
      <c r="J1067">
        <v>17200.800780000001</v>
      </c>
    </row>
    <row r="1068" spans="2:10" x14ac:dyDescent="0.25">
      <c r="B1068" s="1">
        <v>44762</v>
      </c>
      <c r="C1068">
        <v>202022233</v>
      </c>
      <c r="D1068">
        <f t="shared" si="32"/>
        <v>16520.849610000001</v>
      </c>
      <c r="E1068" s="2">
        <f t="shared" si="33"/>
        <v>202.022233</v>
      </c>
      <c r="F1068" s="2" t="e">
        <f t="shared" si="33"/>
        <v>#DIV/0!</v>
      </c>
      <c r="I1068" s="1">
        <v>44678</v>
      </c>
      <c r="J1068">
        <v>17038.400389999999</v>
      </c>
    </row>
    <row r="1069" spans="2:10" x14ac:dyDescent="0.25">
      <c r="B1069" s="1">
        <v>44763</v>
      </c>
      <c r="C1069">
        <v>202142350</v>
      </c>
      <c r="D1069">
        <f t="shared" si="32"/>
        <v>16605.25</v>
      </c>
      <c r="E1069" s="2">
        <f t="shared" si="33"/>
        <v>202.14235000000002</v>
      </c>
      <c r="F1069" s="2" t="e">
        <f t="shared" si="33"/>
        <v>#DIV/0!</v>
      </c>
      <c r="I1069" s="1">
        <v>44679</v>
      </c>
      <c r="J1069">
        <v>17245.050780000001</v>
      </c>
    </row>
    <row r="1070" spans="2:10" x14ac:dyDescent="0.25">
      <c r="B1070" s="1">
        <v>44764</v>
      </c>
      <c r="C1070">
        <v>201838796</v>
      </c>
      <c r="D1070">
        <f t="shared" si="32"/>
        <v>16719.449219999999</v>
      </c>
      <c r="E1070" s="2">
        <f t="shared" si="33"/>
        <v>201.83879600000003</v>
      </c>
      <c r="F1070" s="2" t="e">
        <f t="shared" si="33"/>
        <v>#DIV/0!</v>
      </c>
      <c r="I1070" s="1">
        <v>44680</v>
      </c>
      <c r="J1070">
        <v>17102.550780000001</v>
      </c>
    </row>
    <row r="1071" spans="2:10" x14ac:dyDescent="0.25">
      <c r="B1071" s="1">
        <v>44767</v>
      </c>
      <c r="C1071">
        <v>200260544</v>
      </c>
      <c r="D1071">
        <f t="shared" si="32"/>
        <v>16631</v>
      </c>
      <c r="E1071" s="2">
        <f t="shared" si="33"/>
        <v>200.26054400000004</v>
      </c>
      <c r="F1071" s="2" t="e">
        <f t="shared" si="33"/>
        <v>#DIV/0!</v>
      </c>
      <c r="I1071" s="1">
        <v>44683</v>
      </c>
      <c r="J1071">
        <v>17069.099610000001</v>
      </c>
    </row>
    <row r="1072" spans="2:10" x14ac:dyDescent="0.25">
      <c r="B1072" s="1">
        <v>44768</v>
      </c>
      <c r="C1072">
        <v>197614693</v>
      </c>
      <c r="D1072">
        <f t="shared" si="32"/>
        <v>16483.849610000001</v>
      </c>
      <c r="E1072" s="2">
        <f t="shared" si="33"/>
        <v>197.61469300000005</v>
      </c>
      <c r="F1072" s="2" t="e">
        <f t="shared" si="33"/>
        <v>#DIV/0!</v>
      </c>
      <c r="I1072" s="1">
        <v>44685</v>
      </c>
      <c r="J1072">
        <v>16677.599610000001</v>
      </c>
    </row>
    <row r="1073" spans="2:10" x14ac:dyDescent="0.25">
      <c r="B1073" s="1">
        <v>44769</v>
      </c>
      <c r="C1073">
        <v>200103435</v>
      </c>
      <c r="D1073">
        <f t="shared" si="32"/>
        <v>16641.800780000001</v>
      </c>
      <c r="E1073" s="2">
        <f t="shared" si="33"/>
        <v>200.10343500000002</v>
      </c>
      <c r="F1073" s="2" t="e">
        <f t="shared" si="33"/>
        <v>#DIV/0!</v>
      </c>
      <c r="I1073" s="1">
        <v>44686</v>
      </c>
      <c r="J1073">
        <v>16682.650389999999</v>
      </c>
    </row>
    <row r="1074" spans="2:10" x14ac:dyDescent="0.25">
      <c r="B1074" s="1">
        <v>44770</v>
      </c>
      <c r="C1074">
        <v>202269243</v>
      </c>
      <c r="D1074">
        <f t="shared" si="32"/>
        <v>16929.599610000001</v>
      </c>
      <c r="E1074" s="2">
        <f t="shared" si="33"/>
        <v>202.26924300000002</v>
      </c>
      <c r="F1074" s="2" t="e">
        <f t="shared" si="33"/>
        <v>#DIV/0!</v>
      </c>
      <c r="I1074" s="1">
        <v>44687</v>
      </c>
      <c r="J1074">
        <v>16411.25</v>
      </c>
    </row>
    <row r="1075" spans="2:10" x14ac:dyDescent="0.25">
      <c r="B1075" s="1">
        <v>44771</v>
      </c>
      <c r="C1075">
        <v>203190210</v>
      </c>
      <c r="D1075">
        <f t="shared" si="32"/>
        <v>17158.25</v>
      </c>
      <c r="E1075" s="2">
        <f t="shared" si="33"/>
        <v>203.19021000000001</v>
      </c>
      <c r="F1075" s="2" t="e">
        <f t="shared" si="33"/>
        <v>#DIV/0!</v>
      </c>
      <c r="I1075" s="1">
        <v>44690</v>
      </c>
      <c r="J1075">
        <v>16301.849609999999</v>
      </c>
    </row>
    <row r="1076" spans="2:10" x14ac:dyDescent="0.25">
      <c r="B1076" s="1">
        <v>44774</v>
      </c>
      <c r="C1076">
        <v>204531441</v>
      </c>
      <c r="D1076">
        <f t="shared" si="32"/>
        <v>17340.050780000001</v>
      </c>
      <c r="E1076" s="2">
        <f t="shared" si="33"/>
        <v>204.53144100000003</v>
      </c>
      <c r="F1076" s="2" t="e">
        <f t="shared" si="33"/>
        <v>#DIV/0!</v>
      </c>
      <c r="I1076" s="1">
        <v>44691</v>
      </c>
      <c r="J1076">
        <v>16240.049800000001</v>
      </c>
    </row>
    <row r="1077" spans="2:10" x14ac:dyDescent="0.25">
      <c r="B1077" s="1">
        <v>44775</v>
      </c>
      <c r="C1077">
        <v>205700193</v>
      </c>
      <c r="D1077">
        <f t="shared" si="32"/>
        <v>17345.449219999999</v>
      </c>
      <c r="E1077" s="2">
        <f t="shared" si="33"/>
        <v>205.70019300000004</v>
      </c>
      <c r="F1077" s="2" t="e">
        <f t="shared" si="33"/>
        <v>#DIV/0!</v>
      </c>
      <c r="I1077" s="1">
        <v>44692</v>
      </c>
      <c r="J1077">
        <v>16167.099609999999</v>
      </c>
    </row>
    <row r="1078" spans="2:10" x14ac:dyDescent="0.25">
      <c r="B1078" s="1">
        <v>44776</v>
      </c>
      <c r="C1078">
        <v>205624276</v>
      </c>
      <c r="D1078">
        <f t="shared" si="32"/>
        <v>17388.150389999999</v>
      </c>
      <c r="E1078" s="2">
        <f t="shared" si="33"/>
        <v>205.62427600000004</v>
      </c>
      <c r="F1078" s="2" t="e">
        <f t="shared" si="33"/>
        <v>#DIV/0!</v>
      </c>
      <c r="I1078" s="1">
        <v>44693</v>
      </c>
      <c r="J1078">
        <v>15808</v>
      </c>
    </row>
    <row r="1079" spans="2:10" x14ac:dyDescent="0.25">
      <c r="B1079" s="1">
        <v>44777</v>
      </c>
      <c r="C1079">
        <v>207471763</v>
      </c>
      <c r="D1079">
        <f t="shared" si="32"/>
        <v>17382</v>
      </c>
      <c r="E1079" s="2">
        <f t="shared" si="33"/>
        <v>207.47176300000001</v>
      </c>
      <c r="F1079" s="2" t="e">
        <f t="shared" si="33"/>
        <v>#DIV/0!</v>
      </c>
      <c r="I1079" s="1">
        <v>44694</v>
      </c>
      <c r="J1079">
        <v>15782.150390000001</v>
      </c>
    </row>
    <row r="1080" spans="2:10" x14ac:dyDescent="0.25">
      <c r="B1080" s="1">
        <v>44778</v>
      </c>
      <c r="C1080">
        <v>208399158</v>
      </c>
      <c r="D1080">
        <f t="shared" si="32"/>
        <v>17397.5</v>
      </c>
      <c r="E1080" s="2">
        <f t="shared" si="33"/>
        <v>208.399158</v>
      </c>
      <c r="F1080" s="2" t="e">
        <f t="shared" si="33"/>
        <v>#DIV/0!</v>
      </c>
      <c r="I1080" s="1">
        <v>44697</v>
      </c>
      <c r="J1080">
        <v>15842.299800000001</v>
      </c>
    </row>
    <row r="1081" spans="2:10" x14ac:dyDescent="0.25">
      <c r="B1081" s="1">
        <v>44781</v>
      </c>
      <c r="C1081">
        <v>208999823</v>
      </c>
      <c r="D1081">
        <f t="shared" si="32"/>
        <v>17525.099610000001</v>
      </c>
      <c r="E1081" s="2">
        <f t="shared" si="33"/>
        <v>208.99982300000002</v>
      </c>
      <c r="F1081" s="2" t="e">
        <f t="shared" si="33"/>
        <v>#DIV/0!</v>
      </c>
      <c r="I1081" s="1">
        <v>44698</v>
      </c>
      <c r="J1081">
        <v>16259.299800000001</v>
      </c>
    </row>
    <row r="1082" spans="2:10" x14ac:dyDescent="0.25">
      <c r="B1082" s="1">
        <v>44783</v>
      </c>
      <c r="C1082">
        <v>209077759</v>
      </c>
      <c r="D1082">
        <f t="shared" si="32"/>
        <v>17534.75</v>
      </c>
      <c r="E1082" s="2">
        <f t="shared" si="33"/>
        <v>209.07775900000001</v>
      </c>
      <c r="F1082" s="2" t="e">
        <f t="shared" si="33"/>
        <v>#DIV/0!</v>
      </c>
      <c r="I1082" s="1">
        <v>44699</v>
      </c>
      <c r="J1082">
        <v>16240.299800000001</v>
      </c>
    </row>
    <row r="1083" spans="2:10" x14ac:dyDescent="0.25">
      <c r="B1083" s="1">
        <v>44784</v>
      </c>
      <c r="C1083">
        <v>209314271</v>
      </c>
      <c r="D1083">
        <f t="shared" si="32"/>
        <v>17659</v>
      </c>
      <c r="E1083" s="2">
        <f t="shared" si="33"/>
        <v>209.31427099999999</v>
      </c>
      <c r="F1083" s="2" t="e">
        <f t="shared" si="33"/>
        <v>#DIV/0!</v>
      </c>
      <c r="I1083" s="1">
        <v>44700</v>
      </c>
      <c r="J1083">
        <v>15809.400390000001</v>
      </c>
    </row>
    <row r="1084" spans="2:10" x14ac:dyDescent="0.25">
      <c r="B1084" s="1">
        <v>44785</v>
      </c>
      <c r="C1084">
        <v>209426899</v>
      </c>
      <c r="D1084">
        <f t="shared" si="32"/>
        <v>17698.150389999999</v>
      </c>
      <c r="E1084" s="2">
        <f t="shared" si="33"/>
        <v>209.42689899999999</v>
      </c>
      <c r="F1084" s="2" t="e">
        <f t="shared" si="33"/>
        <v>#DIV/0!</v>
      </c>
      <c r="I1084" s="1">
        <v>44701</v>
      </c>
      <c r="J1084">
        <v>16266.150390000001</v>
      </c>
    </row>
    <row r="1085" spans="2:10" x14ac:dyDescent="0.25">
      <c r="B1085" s="1">
        <v>44789</v>
      </c>
      <c r="C1085">
        <v>210630412</v>
      </c>
      <c r="D1085">
        <f t="shared" si="32"/>
        <v>17825.25</v>
      </c>
      <c r="E1085" s="2">
        <f t="shared" si="33"/>
        <v>210.63041199999998</v>
      </c>
      <c r="F1085" s="2" t="e">
        <f t="shared" si="33"/>
        <v>#DIV/0!</v>
      </c>
      <c r="I1085" s="1">
        <v>44704</v>
      </c>
      <c r="J1085">
        <v>16214.700199999999</v>
      </c>
    </row>
    <row r="1086" spans="2:10" x14ac:dyDescent="0.25">
      <c r="B1086" s="1">
        <v>44790</v>
      </c>
      <c r="C1086">
        <v>211601845</v>
      </c>
      <c r="D1086">
        <f t="shared" si="32"/>
        <v>17944.25</v>
      </c>
      <c r="E1086" s="2">
        <f t="shared" si="33"/>
        <v>211.601845</v>
      </c>
      <c r="F1086" s="2" t="e">
        <f t="shared" si="33"/>
        <v>#DIV/0!</v>
      </c>
      <c r="I1086" s="1">
        <v>44705</v>
      </c>
      <c r="J1086">
        <v>16125.150390000001</v>
      </c>
    </row>
    <row r="1087" spans="2:10" x14ac:dyDescent="0.25">
      <c r="B1087" s="1">
        <v>44791</v>
      </c>
      <c r="C1087">
        <v>211007354</v>
      </c>
      <c r="D1087">
        <f t="shared" si="32"/>
        <v>17956.5</v>
      </c>
      <c r="E1087" s="2">
        <f t="shared" si="33"/>
        <v>211.00735399999999</v>
      </c>
      <c r="F1087" s="2" t="e">
        <f t="shared" si="33"/>
        <v>#DIV/0!</v>
      </c>
      <c r="I1087" s="1">
        <v>44706</v>
      </c>
      <c r="J1087">
        <v>16025.799800000001</v>
      </c>
    </row>
    <row r="1088" spans="2:10" x14ac:dyDescent="0.25">
      <c r="B1088" s="1">
        <v>44792</v>
      </c>
      <c r="C1088">
        <v>209364769</v>
      </c>
      <c r="D1088">
        <f t="shared" si="32"/>
        <v>17758.449219999999</v>
      </c>
      <c r="E1088" s="2">
        <f t="shared" si="33"/>
        <v>209.364769</v>
      </c>
      <c r="F1088" s="2" t="e">
        <f t="shared" si="33"/>
        <v>#DIV/0!</v>
      </c>
      <c r="I1088" s="1">
        <v>44707</v>
      </c>
      <c r="J1088">
        <v>16170.150390000001</v>
      </c>
    </row>
    <row r="1089" spans="2:10" x14ac:dyDescent="0.25">
      <c r="B1089" s="1">
        <v>44795</v>
      </c>
      <c r="C1089">
        <v>207434698</v>
      </c>
      <c r="D1089">
        <f t="shared" si="32"/>
        <v>17490.699219999999</v>
      </c>
      <c r="E1089" s="2">
        <f t="shared" si="33"/>
        <v>207.434698</v>
      </c>
      <c r="F1089" s="2" t="e">
        <f t="shared" si="33"/>
        <v>#DIV/0!</v>
      </c>
      <c r="I1089" s="1">
        <v>44708</v>
      </c>
      <c r="J1089">
        <v>16352.450199999999</v>
      </c>
    </row>
    <row r="1090" spans="2:10" x14ac:dyDescent="0.25">
      <c r="B1090" s="1">
        <v>44796</v>
      </c>
      <c r="C1090">
        <v>208300033</v>
      </c>
      <c r="D1090">
        <f t="shared" si="32"/>
        <v>17577.5</v>
      </c>
      <c r="E1090" s="2">
        <f t="shared" si="33"/>
        <v>208.30003299999998</v>
      </c>
      <c r="F1090" s="2" t="e">
        <f t="shared" si="33"/>
        <v>#DIV/0!</v>
      </c>
      <c r="I1090" s="1">
        <v>44711</v>
      </c>
      <c r="J1090">
        <v>16661.400389999999</v>
      </c>
    </row>
    <row r="1091" spans="2:10" x14ac:dyDescent="0.25">
      <c r="B1091" s="1">
        <v>44797</v>
      </c>
      <c r="C1091">
        <v>208187548</v>
      </c>
      <c r="D1091">
        <f t="shared" si="32"/>
        <v>17604.949219999999</v>
      </c>
      <c r="E1091" s="2">
        <f t="shared" si="33"/>
        <v>208.18754799999999</v>
      </c>
      <c r="F1091" s="2" t="e">
        <f t="shared" si="33"/>
        <v>#DIV/0!</v>
      </c>
      <c r="I1091" s="1">
        <v>44712</v>
      </c>
      <c r="J1091">
        <v>16584.550780000001</v>
      </c>
    </row>
    <row r="1092" spans="2:10" x14ac:dyDescent="0.25">
      <c r="B1092" s="1">
        <v>44798</v>
      </c>
      <c r="C1092">
        <v>206839313</v>
      </c>
      <c r="D1092">
        <f t="shared" ref="D1092:D1155" si="34">VLOOKUP(B1092, $I$3:$J$1354,2,0)</f>
        <v>17522.449219999999</v>
      </c>
      <c r="E1092" s="2">
        <f t="shared" si="33"/>
        <v>206.839313</v>
      </c>
      <c r="F1092" s="2" t="e">
        <f t="shared" si="33"/>
        <v>#DIV/0!</v>
      </c>
      <c r="I1092" s="1">
        <v>44713</v>
      </c>
      <c r="J1092">
        <v>16522.75</v>
      </c>
    </row>
    <row r="1093" spans="2:10" x14ac:dyDescent="0.25">
      <c r="B1093" s="1">
        <v>44799</v>
      </c>
      <c r="C1093">
        <v>207675168</v>
      </c>
      <c r="D1093">
        <f t="shared" si="34"/>
        <v>17558.900389999999</v>
      </c>
      <c r="E1093" s="2">
        <f t="shared" ref="E1093:F1156" si="35">+C1093/C1092*E1092</f>
        <v>207.67516799999999</v>
      </c>
      <c r="F1093" s="2" t="e">
        <f t="shared" si="35"/>
        <v>#DIV/0!</v>
      </c>
      <c r="I1093" s="1">
        <v>44714</v>
      </c>
      <c r="J1093">
        <v>16628</v>
      </c>
    </row>
    <row r="1094" spans="2:10" x14ac:dyDescent="0.25">
      <c r="B1094" s="1">
        <v>44802</v>
      </c>
      <c r="C1094">
        <v>206662015</v>
      </c>
      <c r="D1094">
        <f t="shared" si="34"/>
        <v>17312.900389999999</v>
      </c>
      <c r="E1094" s="2">
        <f t="shared" si="35"/>
        <v>206.66201499999997</v>
      </c>
      <c r="F1094" s="2" t="e">
        <f t="shared" si="35"/>
        <v>#DIV/0!</v>
      </c>
      <c r="I1094" s="1">
        <v>44715</v>
      </c>
      <c r="J1094">
        <v>16584.300780000001</v>
      </c>
    </row>
    <row r="1095" spans="2:10" x14ac:dyDescent="0.25">
      <c r="B1095" s="1">
        <v>44803</v>
      </c>
      <c r="C1095">
        <v>210343808</v>
      </c>
      <c r="D1095">
        <f t="shared" si="34"/>
        <v>17759.300780000001</v>
      </c>
      <c r="E1095" s="2">
        <f t="shared" si="35"/>
        <v>210.34380799999997</v>
      </c>
      <c r="F1095" s="2" t="e">
        <f t="shared" si="35"/>
        <v>#DIV/0!</v>
      </c>
      <c r="I1095" s="1">
        <v>44718</v>
      </c>
      <c r="J1095">
        <v>16569.550780000001</v>
      </c>
    </row>
    <row r="1096" spans="2:10" x14ac:dyDescent="0.25">
      <c r="B1096" s="1">
        <v>44805</v>
      </c>
      <c r="C1096">
        <v>206904971</v>
      </c>
      <c r="D1096">
        <f t="shared" si="34"/>
        <v>17542.800780000001</v>
      </c>
      <c r="E1096" s="2">
        <f t="shared" si="35"/>
        <v>206.90497099999996</v>
      </c>
      <c r="F1096" s="2" t="e">
        <f t="shared" si="35"/>
        <v>#DIV/0!</v>
      </c>
      <c r="I1096" s="1">
        <v>44719</v>
      </c>
      <c r="J1096">
        <v>16416.349610000001</v>
      </c>
    </row>
    <row r="1097" spans="2:10" x14ac:dyDescent="0.25">
      <c r="B1097" s="1">
        <v>44806</v>
      </c>
      <c r="C1097">
        <v>206003465</v>
      </c>
      <c r="D1097">
        <f t="shared" si="34"/>
        <v>17539.449219999999</v>
      </c>
      <c r="E1097" s="2">
        <f t="shared" si="35"/>
        <v>206.00346499999995</v>
      </c>
      <c r="F1097" s="2" t="e">
        <f t="shared" si="35"/>
        <v>#DIV/0!</v>
      </c>
      <c r="I1097" s="1">
        <v>44720</v>
      </c>
      <c r="J1097">
        <v>16356.25</v>
      </c>
    </row>
    <row r="1098" spans="2:10" x14ac:dyDescent="0.25">
      <c r="B1098" s="1">
        <v>44809</v>
      </c>
      <c r="C1098">
        <v>206334743</v>
      </c>
      <c r="D1098">
        <f t="shared" si="34"/>
        <v>17665.800780000001</v>
      </c>
      <c r="E1098" s="2">
        <f t="shared" si="35"/>
        <v>206.33474299999992</v>
      </c>
      <c r="F1098" s="2" t="e">
        <f t="shared" si="35"/>
        <v>#DIV/0!</v>
      </c>
      <c r="I1098" s="1">
        <v>44721</v>
      </c>
      <c r="J1098">
        <v>16478.099610000001</v>
      </c>
    </row>
    <row r="1099" spans="2:10" x14ac:dyDescent="0.25">
      <c r="B1099" s="1">
        <v>44810</v>
      </c>
      <c r="C1099">
        <v>206739906</v>
      </c>
      <c r="D1099">
        <f t="shared" si="34"/>
        <v>17655.599610000001</v>
      </c>
      <c r="E1099" s="2">
        <f t="shared" si="35"/>
        <v>206.73990599999993</v>
      </c>
      <c r="F1099" s="2" t="e">
        <f t="shared" si="35"/>
        <v>#DIV/0!</v>
      </c>
      <c r="I1099" s="1">
        <v>44722</v>
      </c>
      <c r="J1099">
        <v>16201.799800000001</v>
      </c>
    </row>
    <row r="1100" spans="2:10" x14ac:dyDescent="0.25">
      <c r="B1100" s="1">
        <v>44811</v>
      </c>
      <c r="C1100">
        <v>207421299</v>
      </c>
      <c r="D1100">
        <f t="shared" si="34"/>
        <v>17624.400389999999</v>
      </c>
      <c r="E1100" s="2">
        <f t="shared" si="35"/>
        <v>207.42129899999995</v>
      </c>
      <c r="F1100" s="2" t="e">
        <f t="shared" si="35"/>
        <v>#DIV/0!</v>
      </c>
      <c r="I1100" s="1">
        <v>44725</v>
      </c>
      <c r="J1100">
        <v>15774.400390000001</v>
      </c>
    </row>
    <row r="1101" spans="2:10" x14ac:dyDescent="0.25">
      <c r="B1101" s="1">
        <v>44812</v>
      </c>
      <c r="C1101">
        <v>207539969</v>
      </c>
      <c r="D1101">
        <f t="shared" si="34"/>
        <v>17798.75</v>
      </c>
      <c r="E1101" s="2">
        <f t="shared" si="35"/>
        <v>207.53996899999996</v>
      </c>
      <c r="F1101" s="2" t="e">
        <f t="shared" si="35"/>
        <v>#DIV/0!</v>
      </c>
      <c r="I1101" s="1">
        <v>44726</v>
      </c>
      <c r="J1101">
        <v>15732.099609999999</v>
      </c>
    </row>
    <row r="1102" spans="2:10" x14ac:dyDescent="0.25">
      <c r="B1102" s="1">
        <v>44813</v>
      </c>
      <c r="C1102">
        <v>208114764</v>
      </c>
      <c r="D1102">
        <f t="shared" si="34"/>
        <v>17833.349610000001</v>
      </c>
      <c r="E1102" s="2">
        <f t="shared" si="35"/>
        <v>208.11476399999998</v>
      </c>
      <c r="F1102" s="2" t="e">
        <f t="shared" si="35"/>
        <v>#DIV/0!</v>
      </c>
      <c r="I1102" s="1">
        <v>44727</v>
      </c>
      <c r="J1102">
        <v>15692.150390000001</v>
      </c>
    </row>
    <row r="1103" spans="2:10" x14ac:dyDescent="0.25">
      <c r="B1103" s="1">
        <v>44816</v>
      </c>
      <c r="C1103">
        <v>208737112</v>
      </c>
      <c r="D1103">
        <f t="shared" si="34"/>
        <v>17936.349610000001</v>
      </c>
      <c r="E1103" s="2">
        <f t="shared" si="35"/>
        <v>208.73711199999997</v>
      </c>
      <c r="F1103" s="2" t="e">
        <f t="shared" si="35"/>
        <v>#DIV/0!</v>
      </c>
      <c r="I1103" s="1">
        <v>44728</v>
      </c>
      <c r="J1103">
        <v>15360.599609999999</v>
      </c>
    </row>
    <row r="1104" spans="2:10" x14ac:dyDescent="0.25">
      <c r="B1104" s="1">
        <v>44817</v>
      </c>
      <c r="C1104">
        <v>209108528</v>
      </c>
      <c r="D1104">
        <f t="shared" si="34"/>
        <v>18070.050780000001</v>
      </c>
      <c r="E1104" s="2">
        <f t="shared" si="35"/>
        <v>209.10852799999995</v>
      </c>
      <c r="F1104" s="2" t="e">
        <f t="shared" si="35"/>
        <v>#DIV/0!</v>
      </c>
      <c r="I1104" s="1">
        <v>44729</v>
      </c>
      <c r="J1104">
        <v>15293.5</v>
      </c>
    </row>
    <row r="1105" spans="2:10" x14ac:dyDescent="0.25">
      <c r="B1105" s="1">
        <v>44818</v>
      </c>
      <c r="C1105">
        <v>209259606</v>
      </c>
      <c r="D1105">
        <f t="shared" si="34"/>
        <v>18003.75</v>
      </c>
      <c r="E1105" s="2">
        <f t="shared" si="35"/>
        <v>209.25960599999996</v>
      </c>
      <c r="F1105" s="2" t="e">
        <f t="shared" si="35"/>
        <v>#DIV/0!</v>
      </c>
      <c r="I1105" s="1">
        <v>44732</v>
      </c>
      <c r="J1105">
        <v>15350.150390000001</v>
      </c>
    </row>
    <row r="1106" spans="2:10" x14ac:dyDescent="0.25">
      <c r="B1106" s="1">
        <v>44819</v>
      </c>
      <c r="C1106">
        <v>208621633</v>
      </c>
      <c r="D1106">
        <f t="shared" si="34"/>
        <v>17877.400389999999</v>
      </c>
      <c r="E1106" s="2">
        <f t="shared" si="35"/>
        <v>208.62163299999997</v>
      </c>
      <c r="F1106" s="2" t="e">
        <f t="shared" si="35"/>
        <v>#DIV/0!</v>
      </c>
      <c r="I1106" s="1">
        <v>44733</v>
      </c>
      <c r="J1106">
        <v>15638.799800000001</v>
      </c>
    </row>
    <row r="1107" spans="2:10" x14ac:dyDescent="0.25">
      <c r="B1107" s="1">
        <v>44820</v>
      </c>
      <c r="C1107">
        <v>205099681</v>
      </c>
      <c r="D1107">
        <f t="shared" si="34"/>
        <v>17530.849610000001</v>
      </c>
      <c r="E1107" s="2">
        <f t="shared" si="35"/>
        <v>205.09968099999998</v>
      </c>
      <c r="F1107" s="2" t="e">
        <f t="shared" si="35"/>
        <v>#DIV/0!</v>
      </c>
      <c r="I1107" s="1">
        <v>44734</v>
      </c>
      <c r="J1107">
        <v>15413.299800000001</v>
      </c>
    </row>
    <row r="1108" spans="2:10" x14ac:dyDescent="0.25">
      <c r="B1108" s="1">
        <v>44823</v>
      </c>
      <c r="C1108">
        <v>205978793</v>
      </c>
      <c r="D1108">
        <f t="shared" si="34"/>
        <v>17622.25</v>
      </c>
      <c r="E1108" s="2">
        <f t="shared" si="35"/>
        <v>205.978793</v>
      </c>
      <c r="F1108" s="2" t="e">
        <f t="shared" si="35"/>
        <v>#DIV/0!</v>
      </c>
      <c r="I1108" s="1">
        <v>44735</v>
      </c>
      <c r="J1108">
        <v>15556.650390000001</v>
      </c>
    </row>
    <row r="1109" spans="2:10" x14ac:dyDescent="0.25">
      <c r="B1109" s="1">
        <v>44824</v>
      </c>
      <c r="C1109">
        <v>208923796</v>
      </c>
      <c r="D1109">
        <f t="shared" si="34"/>
        <v>17816.25</v>
      </c>
      <c r="E1109" s="2">
        <f t="shared" si="35"/>
        <v>208.92379600000001</v>
      </c>
      <c r="F1109" s="2" t="e">
        <f t="shared" si="35"/>
        <v>#DIV/0!</v>
      </c>
      <c r="I1109" s="1">
        <v>44736</v>
      </c>
      <c r="J1109">
        <v>15699.25</v>
      </c>
    </row>
    <row r="1110" spans="2:10" x14ac:dyDescent="0.25">
      <c r="B1110" s="1">
        <v>44825</v>
      </c>
      <c r="C1110">
        <v>206519822</v>
      </c>
      <c r="D1110">
        <f t="shared" si="34"/>
        <v>17718.349610000001</v>
      </c>
      <c r="E1110" s="2">
        <f t="shared" si="35"/>
        <v>206.519822</v>
      </c>
      <c r="F1110" s="2" t="e">
        <f t="shared" si="35"/>
        <v>#DIV/0!</v>
      </c>
      <c r="I1110" s="1">
        <v>44739</v>
      </c>
      <c r="J1110">
        <v>15832.049800000001</v>
      </c>
    </row>
    <row r="1111" spans="2:10" x14ac:dyDescent="0.25">
      <c r="B1111" s="1">
        <v>44826</v>
      </c>
      <c r="C1111">
        <v>206356165</v>
      </c>
      <c r="D1111">
        <f t="shared" si="34"/>
        <v>17629.800780000001</v>
      </c>
      <c r="E1111" s="2">
        <f t="shared" si="35"/>
        <v>206.356165</v>
      </c>
      <c r="F1111" s="2" t="e">
        <f t="shared" si="35"/>
        <v>#DIV/0!</v>
      </c>
      <c r="I1111" s="1">
        <v>44740</v>
      </c>
      <c r="J1111">
        <v>15850.200199999999</v>
      </c>
    </row>
    <row r="1112" spans="2:10" x14ac:dyDescent="0.25">
      <c r="B1112" s="1">
        <v>44827</v>
      </c>
      <c r="C1112">
        <v>203329420</v>
      </c>
      <c r="D1112">
        <f t="shared" si="34"/>
        <v>17327.349610000001</v>
      </c>
      <c r="E1112" s="2">
        <f t="shared" si="35"/>
        <v>203.32942000000003</v>
      </c>
      <c r="F1112" s="2" t="e">
        <f t="shared" si="35"/>
        <v>#DIV/0!</v>
      </c>
      <c r="I1112" s="1">
        <v>44741</v>
      </c>
      <c r="J1112">
        <v>15799.099609999999</v>
      </c>
    </row>
    <row r="1113" spans="2:10" x14ac:dyDescent="0.25">
      <c r="B1113" s="1">
        <v>44830</v>
      </c>
      <c r="C1113">
        <v>201659493</v>
      </c>
      <c r="D1113">
        <f t="shared" si="34"/>
        <v>17016.300780000001</v>
      </c>
      <c r="E1113" s="2">
        <f t="shared" si="35"/>
        <v>201.65949300000003</v>
      </c>
      <c r="F1113" s="2" t="e">
        <f t="shared" si="35"/>
        <v>#DIV/0!</v>
      </c>
      <c r="I1113" s="1">
        <v>44742</v>
      </c>
      <c r="J1113">
        <v>15780.25</v>
      </c>
    </row>
    <row r="1114" spans="2:10" x14ac:dyDescent="0.25">
      <c r="B1114" s="1">
        <v>44831</v>
      </c>
      <c r="C1114">
        <v>203849959</v>
      </c>
      <c r="D1114">
        <f t="shared" si="34"/>
        <v>17007.400389999999</v>
      </c>
      <c r="E1114" s="2">
        <f t="shared" si="35"/>
        <v>203.84995900000001</v>
      </c>
      <c r="F1114" s="2" t="e">
        <f t="shared" si="35"/>
        <v>#DIV/0!</v>
      </c>
      <c r="I1114" s="1">
        <v>44743</v>
      </c>
      <c r="J1114">
        <v>15752.049800000001</v>
      </c>
    </row>
    <row r="1115" spans="2:10" x14ac:dyDescent="0.25">
      <c r="B1115" s="1">
        <v>44832</v>
      </c>
      <c r="C1115">
        <v>205133880</v>
      </c>
      <c r="D1115">
        <f t="shared" si="34"/>
        <v>16858.599610000001</v>
      </c>
      <c r="E1115" s="2">
        <f t="shared" si="35"/>
        <v>205.13388</v>
      </c>
      <c r="F1115" s="2" t="e">
        <f t="shared" si="35"/>
        <v>#DIV/0!</v>
      </c>
      <c r="I1115" s="1">
        <v>44746</v>
      </c>
      <c r="J1115">
        <v>15835.349609999999</v>
      </c>
    </row>
    <row r="1116" spans="2:10" x14ac:dyDescent="0.25">
      <c r="B1116" s="1">
        <v>44833</v>
      </c>
      <c r="C1116">
        <v>206217849</v>
      </c>
      <c r="D1116">
        <f t="shared" si="34"/>
        <v>16818.099610000001</v>
      </c>
      <c r="E1116" s="2">
        <f t="shared" si="35"/>
        <v>206.217849</v>
      </c>
      <c r="F1116" s="2" t="e">
        <f t="shared" si="35"/>
        <v>#DIV/0!</v>
      </c>
      <c r="I1116" s="1">
        <v>44747</v>
      </c>
      <c r="J1116">
        <v>15810.849609999999</v>
      </c>
    </row>
    <row r="1117" spans="2:10" x14ac:dyDescent="0.25">
      <c r="B1117" s="1">
        <v>44834</v>
      </c>
      <c r="C1117">
        <v>207453870</v>
      </c>
      <c r="D1117">
        <f t="shared" si="34"/>
        <v>17094.349610000001</v>
      </c>
      <c r="E1117" s="2">
        <f t="shared" si="35"/>
        <v>207.45387000000002</v>
      </c>
      <c r="F1117" s="2" t="e">
        <f t="shared" si="35"/>
        <v>#DIV/0!</v>
      </c>
      <c r="I1117" s="1">
        <v>44748</v>
      </c>
      <c r="J1117">
        <v>15989.799800000001</v>
      </c>
    </row>
    <row r="1118" spans="2:10" x14ac:dyDescent="0.25">
      <c r="B1118" s="1">
        <v>44837</v>
      </c>
      <c r="C1118">
        <v>209094531</v>
      </c>
      <c r="D1118">
        <f t="shared" si="34"/>
        <v>16887.349610000001</v>
      </c>
      <c r="E1118" s="2">
        <f t="shared" si="35"/>
        <v>209.09453100000005</v>
      </c>
      <c r="F1118" s="2" t="e">
        <f t="shared" si="35"/>
        <v>#DIV/0!</v>
      </c>
      <c r="I1118" s="1">
        <v>44749</v>
      </c>
      <c r="J1118">
        <v>16132.900390000001</v>
      </c>
    </row>
    <row r="1119" spans="2:10" x14ac:dyDescent="0.25">
      <c r="B1119" s="1">
        <v>44838</v>
      </c>
      <c r="C1119">
        <v>211817501</v>
      </c>
      <c r="D1119">
        <f t="shared" si="34"/>
        <v>17274.300780000001</v>
      </c>
      <c r="E1119" s="2">
        <f t="shared" si="35"/>
        <v>211.81750100000005</v>
      </c>
      <c r="F1119" s="2" t="e">
        <f t="shared" si="35"/>
        <v>#DIV/0!</v>
      </c>
      <c r="I1119" s="1">
        <v>44750</v>
      </c>
      <c r="J1119">
        <v>16220.599609999999</v>
      </c>
    </row>
    <row r="1120" spans="2:10" x14ac:dyDescent="0.25">
      <c r="B1120" s="1">
        <v>44840</v>
      </c>
      <c r="C1120">
        <v>210043907</v>
      </c>
      <c r="D1120">
        <f t="shared" si="34"/>
        <v>17331.800780000001</v>
      </c>
      <c r="E1120" s="2">
        <f t="shared" si="35"/>
        <v>210.04390700000005</v>
      </c>
      <c r="F1120" s="2" t="e">
        <f t="shared" si="35"/>
        <v>#DIV/0!</v>
      </c>
      <c r="I1120" s="1">
        <v>44753</v>
      </c>
      <c r="J1120">
        <v>16216</v>
      </c>
    </row>
    <row r="1121" spans="2:10" x14ac:dyDescent="0.25">
      <c r="B1121" s="1">
        <v>44841</v>
      </c>
      <c r="C1121">
        <v>210186472</v>
      </c>
      <c r="D1121">
        <f t="shared" si="34"/>
        <v>17314.650389999999</v>
      </c>
      <c r="E1121" s="2">
        <f t="shared" si="35"/>
        <v>210.18647200000007</v>
      </c>
      <c r="F1121" s="2" t="e">
        <f t="shared" si="35"/>
        <v>#DIV/0!</v>
      </c>
      <c r="I1121" s="1">
        <v>44754</v>
      </c>
      <c r="J1121">
        <v>16058.299800000001</v>
      </c>
    </row>
    <row r="1122" spans="2:10" x14ac:dyDescent="0.25">
      <c r="B1122" s="1">
        <v>44844</v>
      </c>
      <c r="C1122">
        <v>209268221</v>
      </c>
      <c r="D1122">
        <f t="shared" si="34"/>
        <v>17241</v>
      </c>
      <c r="E1122" s="2">
        <f t="shared" si="35"/>
        <v>209.26822100000007</v>
      </c>
      <c r="F1122" s="2" t="e">
        <f t="shared" si="35"/>
        <v>#DIV/0!</v>
      </c>
      <c r="I1122" s="1">
        <v>44755</v>
      </c>
      <c r="J1122">
        <v>15966.650390000001</v>
      </c>
    </row>
    <row r="1123" spans="2:10" x14ac:dyDescent="0.25">
      <c r="B1123" s="1">
        <v>44845</v>
      </c>
      <c r="C1123">
        <v>204629350</v>
      </c>
      <c r="D1123">
        <f t="shared" si="34"/>
        <v>16983.550780000001</v>
      </c>
      <c r="E1123" s="2">
        <f t="shared" si="35"/>
        <v>204.62935000000007</v>
      </c>
      <c r="F1123" s="2" t="e">
        <f t="shared" si="35"/>
        <v>#DIV/0!</v>
      </c>
      <c r="I1123" s="1">
        <v>44756</v>
      </c>
      <c r="J1123">
        <v>15938.650390000001</v>
      </c>
    </row>
    <row r="1124" spans="2:10" x14ac:dyDescent="0.25">
      <c r="B1124" s="1">
        <v>44846</v>
      </c>
      <c r="C1124">
        <v>206711858</v>
      </c>
      <c r="D1124">
        <f t="shared" si="34"/>
        <v>17123.599610000001</v>
      </c>
      <c r="E1124" s="2">
        <f t="shared" si="35"/>
        <v>206.71185800000009</v>
      </c>
      <c r="F1124" s="2" t="e">
        <f t="shared" si="35"/>
        <v>#DIV/0!</v>
      </c>
      <c r="I1124" s="1">
        <v>44757</v>
      </c>
      <c r="J1124">
        <v>16049.200199999999</v>
      </c>
    </row>
    <row r="1125" spans="2:10" x14ac:dyDescent="0.25">
      <c r="B1125" s="1">
        <v>44847</v>
      </c>
      <c r="C1125">
        <v>206300800</v>
      </c>
      <c r="D1125">
        <f t="shared" si="34"/>
        <v>17014.349610000001</v>
      </c>
      <c r="E1125" s="2">
        <f t="shared" si="35"/>
        <v>206.30080000000009</v>
      </c>
      <c r="F1125" s="2" t="e">
        <f t="shared" si="35"/>
        <v>#DIV/0!</v>
      </c>
      <c r="I1125" s="1">
        <v>44760</v>
      </c>
      <c r="J1125">
        <v>16278.5</v>
      </c>
    </row>
    <row r="1126" spans="2:10" x14ac:dyDescent="0.25">
      <c r="B1126" s="1">
        <v>44848</v>
      </c>
      <c r="C1126">
        <v>206914279</v>
      </c>
      <c r="D1126">
        <f t="shared" si="34"/>
        <v>17185.699219999999</v>
      </c>
      <c r="E1126" s="2">
        <f t="shared" si="35"/>
        <v>206.91427900000008</v>
      </c>
      <c r="F1126" s="2" t="e">
        <f t="shared" si="35"/>
        <v>#DIV/0!</v>
      </c>
      <c r="I1126" s="1">
        <v>44761</v>
      </c>
      <c r="J1126">
        <v>16340.549800000001</v>
      </c>
    </row>
    <row r="1127" spans="2:10" x14ac:dyDescent="0.25">
      <c r="B1127" s="1">
        <v>44851</v>
      </c>
      <c r="C1127">
        <v>207765703</v>
      </c>
      <c r="D1127">
        <f t="shared" si="34"/>
        <v>17311.800780000001</v>
      </c>
      <c r="E1127" s="2">
        <f t="shared" si="35"/>
        <v>207.76570300000009</v>
      </c>
      <c r="F1127" s="2" t="e">
        <f t="shared" si="35"/>
        <v>#DIV/0!</v>
      </c>
      <c r="I1127" s="1">
        <v>44762</v>
      </c>
      <c r="J1127">
        <v>16520.849610000001</v>
      </c>
    </row>
    <row r="1128" spans="2:10" x14ac:dyDescent="0.25">
      <c r="B1128" s="1">
        <v>44852</v>
      </c>
      <c r="C1128">
        <v>209071748</v>
      </c>
      <c r="D1128">
        <f t="shared" si="34"/>
        <v>17486.949219999999</v>
      </c>
      <c r="E1128" s="2">
        <f t="shared" si="35"/>
        <v>209.0717480000001</v>
      </c>
      <c r="F1128" s="2" t="e">
        <f t="shared" si="35"/>
        <v>#DIV/0!</v>
      </c>
      <c r="I1128" s="1">
        <v>44763</v>
      </c>
      <c r="J1128">
        <v>16605.25</v>
      </c>
    </row>
    <row r="1129" spans="2:10" x14ac:dyDescent="0.25">
      <c r="B1129" s="1">
        <v>44853</v>
      </c>
      <c r="C1129">
        <v>208521406</v>
      </c>
      <c r="D1129">
        <f t="shared" si="34"/>
        <v>17512.25</v>
      </c>
      <c r="E1129" s="2">
        <f t="shared" si="35"/>
        <v>208.5214060000001</v>
      </c>
      <c r="F1129" s="2" t="e">
        <f t="shared" si="35"/>
        <v>#DIV/0!</v>
      </c>
      <c r="I1129" s="1">
        <v>44764</v>
      </c>
      <c r="J1129">
        <v>16719.449219999999</v>
      </c>
    </row>
    <row r="1130" spans="2:10" x14ac:dyDescent="0.25">
      <c r="B1130" s="1">
        <v>44854</v>
      </c>
      <c r="C1130">
        <v>210703061</v>
      </c>
      <c r="D1130">
        <f t="shared" si="34"/>
        <v>17563.949219999999</v>
      </c>
      <c r="E1130" s="2">
        <f t="shared" si="35"/>
        <v>210.70306100000008</v>
      </c>
      <c r="F1130" s="2" t="e">
        <f t="shared" si="35"/>
        <v>#DIV/0!</v>
      </c>
      <c r="I1130" s="1">
        <v>44767</v>
      </c>
      <c r="J1130">
        <v>16631</v>
      </c>
    </row>
    <row r="1131" spans="2:10" x14ac:dyDescent="0.25">
      <c r="B1131" s="1">
        <v>44855</v>
      </c>
      <c r="C1131">
        <v>210814681</v>
      </c>
      <c r="D1131">
        <f t="shared" si="34"/>
        <v>17576.300780000001</v>
      </c>
      <c r="E1131" s="2">
        <f t="shared" si="35"/>
        <v>210.81468100000009</v>
      </c>
      <c r="F1131" s="2" t="e">
        <f t="shared" si="35"/>
        <v>#DIV/0!</v>
      </c>
      <c r="I1131" s="1">
        <v>44768</v>
      </c>
      <c r="J1131">
        <v>16483.849610000001</v>
      </c>
    </row>
    <row r="1132" spans="2:10" x14ac:dyDescent="0.25">
      <c r="B1132" s="1">
        <v>44858</v>
      </c>
      <c r="C1132">
        <v>212134982</v>
      </c>
      <c r="D1132">
        <f t="shared" si="34"/>
        <v>17730.75</v>
      </c>
      <c r="E1132" s="2">
        <f t="shared" si="35"/>
        <v>212.13498200000012</v>
      </c>
      <c r="F1132" s="2" t="e">
        <f t="shared" si="35"/>
        <v>#DIV/0!</v>
      </c>
      <c r="I1132" s="1">
        <v>44769</v>
      </c>
      <c r="J1132">
        <v>16641.800780000001</v>
      </c>
    </row>
    <row r="1133" spans="2:10" x14ac:dyDescent="0.25">
      <c r="B1133" s="1">
        <v>44859</v>
      </c>
      <c r="C1133">
        <v>211346920</v>
      </c>
      <c r="D1133">
        <f t="shared" si="34"/>
        <v>17656.349610000001</v>
      </c>
      <c r="E1133" s="2">
        <f t="shared" si="35"/>
        <v>211.34692000000013</v>
      </c>
      <c r="F1133" s="2" t="e">
        <f t="shared" si="35"/>
        <v>#DIV/0!</v>
      </c>
      <c r="I1133" s="1">
        <v>44770</v>
      </c>
      <c r="J1133">
        <v>16929.599610000001</v>
      </c>
    </row>
    <row r="1134" spans="2:10" x14ac:dyDescent="0.25">
      <c r="B1134" s="1">
        <v>44861</v>
      </c>
      <c r="C1134">
        <v>213200382</v>
      </c>
      <c r="D1134">
        <f t="shared" si="34"/>
        <v>17736.949219999999</v>
      </c>
      <c r="E1134" s="2">
        <f t="shared" si="35"/>
        <v>213.2003820000001</v>
      </c>
      <c r="F1134" s="2" t="e">
        <f t="shared" si="35"/>
        <v>#DIV/0!</v>
      </c>
      <c r="I1134" s="1">
        <v>44771</v>
      </c>
      <c r="J1134">
        <v>17158.25</v>
      </c>
    </row>
    <row r="1135" spans="2:10" x14ac:dyDescent="0.25">
      <c r="B1135" s="1">
        <v>44862</v>
      </c>
      <c r="C1135">
        <v>213606256</v>
      </c>
      <c r="D1135">
        <f t="shared" si="34"/>
        <v>17786.800780000001</v>
      </c>
      <c r="E1135" s="2">
        <f t="shared" si="35"/>
        <v>213.60625600000012</v>
      </c>
      <c r="F1135" s="2" t="e">
        <f t="shared" si="35"/>
        <v>#DIV/0!</v>
      </c>
      <c r="I1135" s="1">
        <v>44774</v>
      </c>
      <c r="J1135">
        <v>17340.050780000001</v>
      </c>
    </row>
    <row r="1136" spans="2:10" x14ac:dyDescent="0.25">
      <c r="B1136" s="1">
        <v>44865</v>
      </c>
      <c r="C1136">
        <v>214786715</v>
      </c>
      <c r="D1136">
        <f t="shared" si="34"/>
        <v>18012.199219999999</v>
      </c>
      <c r="E1136" s="2">
        <f t="shared" si="35"/>
        <v>214.7867150000001</v>
      </c>
      <c r="F1136" s="2" t="e">
        <f t="shared" si="35"/>
        <v>#DIV/0!</v>
      </c>
      <c r="I1136" s="1">
        <v>44775</v>
      </c>
      <c r="J1136">
        <v>17345.449219999999</v>
      </c>
    </row>
    <row r="1137" spans="2:10" x14ac:dyDescent="0.25">
      <c r="B1137" s="1">
        <v>44866</v>
      </c>
      <c r="C1137">
        <v>219724650</v>
      </c>
      <c r="D1137">
        <f t="shared" si="34"/>
        <v>18145.400389999999</v>
      </c>
      <c r="E1137" s="2">
        <f t="shared" si="35"/>
        <v>219.72465000000011</v>
      </c>
      <c r="F1137" s="2" t="e">
        <f t="shared" si="35"/>
        <v>#DIV/0!</v>
      </c>
      <c r="I1137" s="1">
        <v>44776</v>
      </c>
      <c r="J1137">
        <v>17388.150389999999</v>
      </c>
    </row>
    <row r="1138" spans="2:10" x14ac:dyDescent="0.25">
      <c r="B1138" s="1">
        <v>44867</v>
      </c>
      <c r="C1138">
        <v>218403446</v>
      </c>
      <c r="D1138">
        <f t="shared" si="34"/>
        <v>18082.849610000001</v>
      </c>
      <c r="E1138" s="2">
        <f t="shared" si="35"/>
        <v>218.40344600000012</v>
      </c>
      <c r="F1138" s="2" t="e">
        <f t="shared" si="35"/>
        <v>#DIV/0!</v>
      </c>
      <c r="I1138" s="1">
        <v>44777</v>
      </c>
      <c r="J1138">
        <v>17382</v>
      </c>
    </row>
    <row r="1139" spans="2:10" x14ac:dyDescent="0.25">
      <c r="B1139" s="1">
        <v>44868</v>
      </c>
      <c r="C1139">
        <v>217973333</v>
      </c>
      <c r="D1139">
        <f t="shared" si="34"/>
        <v>18052.699219999999</v>
      </c>
      <c r="E1139" s="2">
        <f t="shared" si="35"/>
        <v>217.97333300000011</v>
      </c>
      <c r="F1139" s="2" t="e">
        <f t="shared" si="35"/>
        <v>#DIV/0!</v>
      </c>
      <c r="I1139" s="1">
        <v>44778</v>
      </c>
      <c r="J1139">
        <v>17397.5</v>
      </c>
    </row>
    <row r="1140" spans="2:10" x14ac:dyDescent="0.25">
      <c r="B1140" s="1">
        <v>44869</v>
      </c>
      <c r="C1140">
        <v>216724622</v>
      </c>
      <c r="D1140">
        <f t="shared" si="34"/>
        <v>18117.150389999999</v>
      </c>
      <c r="E1140" s="2">
        <f t="shared" si="35"/>
        <v>216.7246220000001</v>
      </c>
      <c r="F1140" s="2" t="e">
        <f t="shared" si="35"/>
        <v>#DIV/0!</v>
      </c>
      <c r="I1140" s="1">
        <v>44781</v>
      </c>
      <c r="J1140">
        <v>17525.099610000001</v>
      </c>
    </row>
    <row r="1141" spans="2:10" x14ac:dyDescent="0.25">
      <c r="B1141" s="1">
        <v>44872</v>
      </c>
      <c r="C1141">
        <v>215028798</v>
      </c>
      <c r="D1141">
        <f t="shared" si="34"/>
        <v>18202.800780000001</v>
      </c>
      <c r="E1141" s="2">
        <f t="shared" si="35"/>
        <v>215.02879800000011</v>
      </c>
      <c r="F1141" s="2" t="e">
        <f t="shared" si="35"/>
        <v>#DIV/0!</v>
      </c>
      <c r="I1141" s="1">
        <v>44783</v>
      </c>
      <c r="J1141">
        <v>17534.75</v>
      </c>
    </row>
    <row r="1142" spans="2:10" x14ac:dyDescent="0.25">
      <c r="B1142" s="1">
        <v>44874</v>
      </c>
      <c r="C1142">
        <v>212481808</v>
      </c>
      <c r="D1142">
        <f t="shared" si="34"/>
        <v>18157</v>
      </c>
      <c r="E1142" s="2">
        <f t="shared" si="35"/>
        <v>212.48180800000011</v>
      </c>
      <c r="F1142" s="2" t="e">
        <f t="shared" si="35"/>
        <v>#DIV/0!</v>
      </c>
      <c r="I1142" s="1">
        <v>44784</v>
      </c>
      <c r="J1142">
        <v>17659</v>
      </c>
    </row>
    <row r="1143" spans="2:10" x14ac:dyDescent="0.25">
      <c r="B1143" s="1">
        <v>44875</v>
      </c>
      <c r="C1143">
        <v>212448679</v>
      </c>
      <c r="D1143">
        <f t="shared" si="34"/>
        <v>18028.199219999999</v>
      </c>
      <c r="E1143" s="2">
        <f t="shared" si="35"/>
        <v>212.44867900000011</v>
      </c>
      <c r="F1143" s="2" t="e">
        <f t="shared" si="35"/>
        <v>#DIV/0!</v>
      </c>
      <c r="I1143" s="1">
        <v>44785</v>
      </c>
      <c r="J1143">
        <v>17698.150389999999</v>
      </c>
    </row>
    <row r="1144" spans="2:10" x14ac:dyDescent="0.25">
      <c r="B1144" s="1">
        <v>44876</v>
      </c>
      <c r="C1144">
        <v>213646651</v>
      </c>
      <c r="D1144">
        <f t="shared" si="34"/>
        <v>18349.699219999999</v>
      </c>
      <c r="E1144" s="2">
        <f t="shared" si="35"/>
        <v>213.64665100000013</v>
      </c>
      <c r="F1144" s="2" t="e">
        <f t="shared" si="35"/>
        <v>#DIV/0!</v>
      </c>
      <c r="I1144" s="1">
        <v>44789</v>
      </c>
      <c r="J1144">
        <v>17825.25</v>
      </c>
    </row>
    <row r="1145" spans="2:10" x14ac:dyDescent="0.25">
      <c r="B1145" s="1">
        <v>44879</v>
      </c>
      <c r="C1145">
        <v>212734590</v>
      </c>
      <c r="D1145">
        <f t="shared" si="34"/>
        <v>18329.150389999999</v>
      </c>
      <c r="E1145" s="2">
        <f t="shared" si="35"/>
        <v>212.73459000000014</v>
      </c>
      <c r="F1145" s="2" t="e">
        <f t="shared" si="35"/>
        <v>#DIV/0!</v>
      </c>
      <c r="I1145" s="1">
        <v>44790</v>
      </c>
      <c r="J1145">
        <v>17944.25</v>
      </c>
    </row>
    <row r="1146" spans="2:10" x14ac:dyDescent="0.25">
      <c r="B1146" s="1">
        <v>44880</v>
      </c>
      <c r="C1146">
        <v>213850338</v>
      </c>
      <c r="D1146">
        <f t="shared" si="34"/>
        <v>18403.400389999999</v>
      </c>
      <c r="E1146" s="2">
        <f t="shared" si="35"/>
        <v>213.85033800000014</v>
      </c>
      <c r="F1146" s="2" t="e">
        <f t="shared" si="35"/>
        <v>#DIV/0!</v>
      </c>
      <c r="I1146" s="1">
        <v>44791</v>
      </c>
      <c r="J1146">
        <v>17956.5</v>
      </c>
    </row>
    <row r="1147" spans="2:10" x14ac:dyDescent="0.25">
      <c r="B1147" s="1">
        <v>44881</v>
      </c>
      <c r="C1147">
        <v>213803062</v>
      </c>
      <c r="D1147">
        <f t="shared" si="34"/>
        <v>18409.650389999999</v>
      </c>
      <c r="E1147" s="2">
        <f t="shared" si="35"/>
        <v>213.80306200000012</v>
      </c>
      <c r="F1147" s="2" t="e">
        <f t="shared" si="35"/>
        <v>#DIV/0!</v>
      </c>
      <c r="I1147" s="1">
        <v>44792</v>
      </c>
      <c r="J1147">
        <v>17758.449219999999</v>
      </c>
    </row>
    <row r="1148" spans="2:10" x14ac:dyDescent="0.25">
      <c r="B1148" s="1">
        <v>44882</v>
      </c>
      <c r="C1148">
        <v>212938278</v>
      </c>
      <c r="D1148">
        <f t="shared" si="34"/>
        <v>18343.900389999999</v>
      </c>
      <c r="E1148" s="2">
        <f t="shared" si="35"/>
        <v>212.93827800000014</v>
      </c>
      <c r="F1148" s="2" t="e">
        <f t="shared" si="35"/>
        <v>#DIV/0!</v>
      </c>
      <c r="I1148" s="1">
        <v>44795</v>
      </c>
      <c r="J1148">
        <v>17490.699219999999</v>
      </c>
    </row>
    <row r="1149" spans="2:10" x14ac:dyDescent="0.25">
      <c r="B1149" s="1">
        <v>44883</v>
      </c>
      <c r="C1149">
        <v>211680280</v>
      </c>
      <c r="D1149">
        <f t="shared" si="34"/>
        <v>18307.650389999999</v>
      </c>
      <c r="E1149" s="2">
        <f t="shared" si="35"/>
        <v>211.68028000000015</v>
      </c>
      <c r="F1149" s="2" t="e">
        <f t="shared" si="35"/>
        <v>#DIV/0!</v>
      </c>
      <c r="I1149" s="1">
        <v>44796</v>
      </c>
      <c r="J1149">
        <v>17577.5</v>
      </c>
    </row>
    <row r="1150" spans="2:10" x14ac:dyDescent="0.25">
      <c r="B1150" s="1">
        <v>44886</v>
      </c>
      <c r="C1150">
        <v>210889929</v>
      </c>
      <c r="D1150">
        <f t="shared" si="34"/>
        <v>18159.949219999999</v>
      </c>
      <c r="E1150" s="2">
        <f t="shared" si="35"/>
        <v>210.88992900000014</v>
      </c>
      <c r="F1150" s="2" t="e">
        <f t="shared" si="35"/>
        <v>#DIV/0!</v>
      </c>
      <c r="I1150" s="1">
        <v>44797</v>
      </c>
      <c r="J1150">
        <v>17604.949219999999</v>
      </c>
    </row>
    <row r="1151" spans="2:10" x14ac:dyDescent="0.25">
      <c r="B1151" s="1">
        <v>44887</v>
      </c>
      <c r="C1151">
        <v>211495490</v>
      </c>
      <c r="D1151">
        <f t="shared" si="34"/>
        <v>18244.199219999999</v>
      </c>
      <c r="E1151" s="2">
        <f t="shared" si="35"/>
        <v>211.49549000000013</v>
      </c>
      <c r="F1151" s="2" t="e">
        <f t="shared" si="35"/>
        <v>#DIV/0!</v>
      </c>
      <c r="I1151" s="1">
        <v>44798</v>
      </c>
      <c r="J1151">
        <v>17522.449219999999</v>
      </c>
    </row>
    <row r="1152" spans="2:10" x14ac:dyDescent="0.25">
      <c r="B1152" s="1">
        <v>44888</v>
      </c>
      <c r="C1152">
        <v>211627155</v>
      </c>
      <c r="D1152">
        <f t="shared" si="34"/>
        <v>18267.25</v>
      </c>
      <c r="E1152" s="2">
        <f t="shared" si="35"/>
        <v>211.62715500000013</v>
      </c>
      <c r="F1152" s="2" t="e">
        <f t="shared" si="35"/>
        <v>#DIV/0!</v>
      </c>
      <c r="I1152" s="1">
        <v>44799</v>
      </c>
      <c r="J1152">
        <v>17558.900389999999</v>
      </c>
    </row>
    <row r="1153" spans="2:10" x14ac:dyDescent="0.25">
      <c r="B1153" s="1">
        <v>44889</v>
      </c>
      <c r="C1153">
        <v>213634405</v>
      </c>
      <c r="D1153">
        <f t="shared" si="34"/>
        <v>18484.099610000001</v>
      </c>
      <c r="E1153" s="2">
        <f t="shared" si="35"/>
        <v>213.6344050000001</v>
      </c>
      <c r="F1153" s="2" t="e">
        <f t="shared" si="35"/>
        <v>#DIV/0!</v>
      </c>
      <c r="I1153" s="1">
        <v>44802</v>
      </c>
      <c r="J1153">
        <v>17312.900389999999</v>
      </c>
    </row>
    <row r="1154" spans="2:10" x14ac:dyDescent="0.25">
      <c r="B1154" s="1">
        <v>44890</v>
      </c>
      <c r="C1154">
        <v>213907690</v>
      </c>
      <c r="D1154">
        <f t="shared" si="34"/>
        <v>18512.75</v>
      </c>
      <c r="E1154" s="2">
        <f t="shared" si="35"/>
        <v>213.90769000000012</v>
      </c>
      <c r="F1154" s="2" t="e">
        <f t="shared" si="35"/>
        <v>#DIV/0!</v>
      </c>
      <c r="I1154" s="1">
        <v>44803</v>
      </c>
      <c r="J1154">
        <v>17759.300780000001</v>
      </c>
    </row>
    <row r="1155" spans="2:10" x14ac:dyDescent="0.25">
      <c r="B1155" s="1">
        <v>44893</v>
      </c>
      <c r="C1155">
        <v>214583269</v>
      </c>
      <c r="D1155">
        <f t="shared" si="34"/>
        <v>18562.75</v>
      </c>
      <c r="E1155" s="2">
        <f t="shared" si="35"/>
        <v>214.58326900000012</v>
      </c>
      <c r="F1155" s="2" t="e">
        <f t="shared" si="35"/>
        <v>#DIV/0!</v>
      </c>
      <c r="I1155" s="1">
        <v>44805</v>
      </c>
      <c r="J1155">
        <v>17542.800780000001</v>
      </c>
    </row>
    <row r="1156" spans="2:10" x14ac:dyDescent="0.25">
      <c r="B1156" s="1">
        <v>44894</v>
      </c>
      <c r="C1156">
        <v>217051871</v>
      </c>
      <c r="D1156">
        <f t="shared" ref="D1156:D1219" si="36">VLOOKUP(B1156, $I$3:$J$1354,2,0)</f>
        <v>18618.050780000001</v>
      </c>
      <c r="E1156" s="2">
        <f t="shared" si="35"/>
        <v>217.05187100000009</v>
      </c>
      <c r="F1156" s="2" t="e">
        <f t="shared" si="35"/>
        <v>#DIV/0!</v>
      </c>
      <c r="I1156" s="1">
        <v>44806</v>
      </c>
      <c r="J1156">
        <v>17539.449219999999</v>
      </c>
    </row>
    <row r="1157" spans="2:10" x14ac:dyDescent="0.25">
      <c r="B1157" s="1">
        <v>44895</v>
      </c>
      <c r="C1157">
        <v>219579672</v>
      </c>
      <c r="D1157">
        <f t="shared" si="36"/>
        <v>18758.349610000001</v>
      </c>
      <c r="E1157" s="2">
        <f t="shared" ref="E1157:F1220" si="37">+C1157/C1156*E1156</f>
        <v>219.57967200000007</v>
      </c>
      <c r="F1157" s="2" t="e">
        <f t="shared" si="37"/>
        <v>#DIV/0!</v>
      </c>
      <c r="I1157" s="1">
        <v>44809</v>
      </c>
      <c r="J1157">
        <v>17665.800780000001</v>
      </c>
    </row>
    <row r="1158" spans="2:10" x14ac:dyDescent="0.25">
      <c r="B1158" s="1">
        <v>44896</v>
      </c>
      <c r="C1158">
        <v>219099351</v>
      </c>
      <c r="D1158">
        <f t="shared" si="36"/>
        <v>18812.5</v>
      </c>
      <c r="E1158" s="2">
        <f t="shared" si="37"/>
        <v>219.09935100000007</v>
      </c>
      <c r="F1158" s="2" t="e">
        <f t="shared" si="37"/>
        <v>#DIV/0!</v>
      </c>
      <c r="I1158" s="1">
        <v>44810</v>
      </c>
      <c r="J1158">
        <v>17655.599610000001</v>
      </c>
    </row>
    <row r="1159" spans="2:10" x14ac:dyDescent="0.25">
      <c r="B1159" s="1">
        <v>44897</v>
      </c>
      <c r="C1159">
        <v>217941132</v>
      </c>
      <c r="D1159">
        <f t="shared" si="36"/>
        <v>18696.099610000001</v>
      </c>
      <c r="E1159" s="2">
        <f t="shared" si="37"/>
        <v>217.94113200000007</v>
      </c>
      <c r="F1159" s="2" t="e">
        <f t="shared" si="37"/>
        <v>#DIV/0!</v>
      </c>
      <c r="I1159" s="1">
        <v>44811</v>
      </c>
      <c r="J1159">
        <v>17624.400389999999</v>
      </c>
    </row>
    <row r="1160" spans="2:10" x14ac:dyDescent="0.25">
      <c r="B1160" s="1">
        <v>44900</v>
      </c>
      <c r="C1160">
        <v>218618520</v>
      </c>
      <c r="D1160">
        <f t="shared" si="36"/>
        <v>18701.050780000001</v>
      </c>
      <c r="E1160" s="2">
        <f t="shared" si="37"/>
        <v>218.61852000000005</v>
      </c>
      <c r="F1160" s="2" t="e">
        <f t="shared" si="37"/>
        <v>#DIV/0!</v>
      </c>
      <c r="I1160" s="1">
        <v>44812</v>
      </c>
      <c r="J1160">
        <v>17798.75</v>
      </c>
    </row>
    <row r="1161" spans="2:10" x14ac:dyDescent="0.25">
      <c r="B1161" s="1">
        <v>44901</v>
      </c>
      <c r="C1161">
        <v>218175888</v>
      </c>
      <c r="D1161">
        <f t="shared" si="36"/>
        <v>18642.75</v>
      </c>
      <c r="E1161" s="2">
        <f t="shared" si="37"/>
        <v>218.17588800000004</v>
      </c>
      <c r="F1161" s="2" t="e">
        <f t="shared" si="37"/>
        <v>#DIV/0!</v>
      </c>
      <c r="I1161" s="1">
        <v>44813</v>
      </c>
      <c r="J1161">
        <v>17833.349610000001</v>
      </c>
    </row>
    <row r="1162" spans="2:10" x14ac:dyDescent="0.25">
      <c r="B1162" s="1">
        <v>44902</v>
      </c>
      <c r="C1162">
        <v>217522429</v>
      </c>
      <c r="D1162">
        <f t="shared" si="36"/>
        <v>18560.5</v>
      </c>
      <c r="E1162" s="2">
        <f t="shared" si="37"/>
        <v>217.52242900000005</v>
      </c>
      <c r="F1162" s="2" t="e">
        <f t="shared" si="37"/>
        <v>#DIV/0!</v>
      </c>
      <c r="I1162" s="1">
        <v>44816</v>
      </c>
      <c r="J1162">
        <v>17936.349610000001</v>
      </c>
    </row>
    <row r="1163" spans="2:10" x14ac:dyDescent="0.25">
      <c r="B1163" s="1">
        <v>44903</v>
      </c>
      <c r="C1163">
        <v>216295783</v>
      </c>
      <c r="D1163">
        <f t="shared" si="36"/>
        <v>18609.349610000001</v>
      </c>
      <c r="E1163" s="2">
        <f t="shared" si="37"/>
        <v>216.29578300000003</v>
      </c>
      <c r="F1163" s="2" t="e">
        <f t="shared" si="37"/>
        <v>#DIV/0!</v>
      </c>
      <c r="I1163" s="1">
        <v>44817</v>
      </c>
      <c r="J1163">
        <v>18070.050780000001</v>
      </c>
    </row>
    <row r="1164" spans="2:10" x14ac:dyDescent="0.25">
      <c r="B1164" s="1">
        <v>44904</v>
      </c>
      <c r="C1164">
        <v>216316126</v>
      </c>
      <c r="D1164">
        <f t="shared" si="36"/>
        <v>18496.599610000001</v>
      </c>
      <c r="E1164" s="2">
        <f t="shared" si="37"/>
        <v>216.31612600000005</v>
      </c>
      <c r="F1164" s="2" t="e">
        <f t="shared" si="37"/>
        <v>#DIV/0!</v>
      </c>
      <c r="I1164" s="1">
        <v>44818</v>
      </c>
      <c r="J1164">
        <v>18003.75</v>
      </c>
    </row>
    <row r="1165" spans="2:10" x14ac:dyDescent="0.25">
      <c r="B1165" s="1">
        <v>44907</v>
      </c>
      <c r="C1165">
        <v>216802222</v>
      </c>
      <c r="D1165">
        <f t="shared" si="36"/>
        <v>18497.150389999999</v>
      </c>
      <c r="E1165" s="2">
        <f t="shared" si="37"/>
        <v>216.80222200000003</v>
      </c>
      <c r="F1165" s="2" t="e">
        <f t="shared" si="37"/>
        <v>#DIV/0!</v>
      </c>
      <c r="I1165" s="1">
        <v>44819</v>
      </c>
      <c r="J1165">
        <v>17877.400389999999</v>
      </c>
    </row>
    <row r="1166" spans="2:10" x14ac:dyDescent="0.25">
      <c r="B1166" s="1">
        <v>44908</v>
      </c>
      <c r="C1166">
        <v>217402005</v>
      </c>
      <c r="D1166">
        <f t="shared" si="36"/>
        <v>18608</v>
      </c>
      <c r="E1166" s="2">
        <f t="shared" si="37"/>
        <v>217.40200500000003</v>
      </c>
      <c r="F1166" s="2" t="e">
        <f t="shared" si="37"/>
        <v>#DIV/0!</v>
      </c>
      <c r="I1166" s="1">
        <v>44820</v>
      </c>
      <c r="J1166">
        <v>17530.849610000001</v>
      </c>
    </row>
    <row r="1167" spans="2:10" x14ac:dyDescent="0.25">
      <c r="B1167" s="1">
        <v>44909</v>
      </c>
      <c r="C1167">
        <v>218895397</v>
      </c>
      <c r="D1167">
        <f t="shared" si="36"/>
        <v>18660.300780000001</v>
      </c>
      <c r="E1167" s="2">
        <f t="shared" si="37"/>
        <v>218.89539700000003</v>
      </c>
      <c r="F1167" s="2" t="e">
        <f t="shared" si="37"/>
        <v>#DIV/0!</v>
      </c>
      <c r="I1167" s="1">
        <v>44823</v>
      </c>
      <c r="J1167">
        <v>17622.25</v>
      </c>
    </row>
    <row r="1168" spans="2:10" x14ac:dyDescent="0.25">
      <c r="B1168" s="1">
        <v>44910</v>
      </c>
      <c r="C1168">
        <v>216989306</v>
      </c>
      <c r="D1168">
        <f t="shared" si="36"/>
        <v>18414.900389999999</v>
      </c>
      <c r="E1168" s="2">
        <f t="shared" si="37"/>
        <v>216.98930600000003</v>
      </c>
      <c r="F1168" s="2" t="e">
        <f t="shared" si="37"/>
        <v>#DIV/0!</v>
      </c>
      <c r="I1168" s="1">
        <v>44824</v>
      </c>
      <c r="J1168">
        <v>17816.25</v>
      </c>
    </row>
    <row r="1169" spans="2:10" x14ac:dyDescent="0.25">
      <c r="B1169" s="1">
        <v>44911</v>
      </c>
      <c r="C1169">
        <v>214219582</v>
      </c>
      <c r="D1169">
        <f t="shared" si="36"/>
        <v>18269</v>
      </c>
      <c r="E1169" s="2">
        <f t="shared" si="37"/>
        <v>214.21958200000003</v>
      </c>
      <c r="F1169" s="2" t="e">
        <f t="shared" si="37"/>
        <v>#DIV/0!</v>
      </c>
      <c r="I1169" s="1">
        <v>44825</v>
      </c>
      <c r="J1169">
        <v>17718.349610000001</v>
      </c>
    </row>
    <row r="1170" spans="2:10" x14ac:dyDescent="0.25">
      <c r="B1170" s="1">
        <v>44914</v>
      </c>
      <c r="C1170">
        <v>216210456</v>
      </c>
      <c r="D1170">
        <f t="shared" si="36"/>
        <v>18420.449219999999</v>
      </c>
      <c r="E1170" s="2">
        <f t="shared" si="37"/>
        <v>216.21045600000002</v>
      </c>
      <c r="F1170" s="2" t="e">
        <f t="shared" si="37"/>
        <v>#DIV/0!</v>
      </c>
      <c r="I1170" s="1">
        <v>44826</v>
      </c>
      <c r="J1170">
        <v>17629.800780000001</v>
      </c>
    </row>
    <row r="1171" spans="2:10" x14ac:dyDescent="0.25">
      <c r="B1171" s="1">
        <v>44915</v>
      </c>
      <c r="C1171">
        <v>215310268</v>
      </c>
      <c r="D1171">
        <f t="shared" si="36"/>
        <v>18385.300780000001</v>
      </c>
      <c r="E1171" s="2">
        <f t="shared" si="37"/>
        <v>215.31026800000004</v>
      </c>
      <c r="F1171" s="2" t="e">
        <f t="shared" si="37"/>
        <v>#DIV/0!</v>
      </c>
      <c r="I1171" s="1">
        <v>44827</v>
      </c>
      <c r="J1171">
        <v>17327.349610000001</v>
      </c>
    </row>
    <row r="1172" spans="2:10" x14ac:dyDescent="0.25">
      <c r="B1172" s="1">
        <v>44916</v>
      </c>
      <c r="C1172">
        <v>217269642</v>
      </c>
      <c r="D1172">
        <f t="shared" si="36"/>
        <v>18199.099610000001</v>
      </c>
      <c r="E1172" s="2">
        <f t="shared" si="37"/>
        <v>217.26964200000003</v>
      </c>
      <c r="F1172" s="2" t="e">
        <f t="shared" si="37"/>
        <v>#DIV/0!</v>
      </c>
      <c r="I1172" s="1">
        <v>44830</v>
      </c>
      <c r="J1172">
        <v>17016.300780000001</v>
      </c>
    </row>
    <row r="1173" spans="2:10" x14ac:dyDescent="0.25">
      <c r="B1173" s="1">
        <v>44917</v>
      </c>
      <c r="C1173">
        <v>216322328</v>
      </c>
      <c r="D1173">
        <f t="shared" si="36"/>
        <v>18127.349610000001</v>
      </c>
      <c r="E1173" s="2">
        <f t="shared" si="37"/>
        <v>216.32232800000003</v>
      </c>
      <c r="F1173" s="2" t="e">
        <f t="shared" si="37"/>
        <v>#DIV/0!</v>
      </c>
      <c r="I1173" s="1">
        <v>44831</v>
      </c>
      <c r="J1173">
        <v>17007.400389999999</v>
      </c>
    </row>
    <row r="1174" spans="2:10" x14ac:dyDescent="0.25">
      <c r="B1174" s="1">
        <v>44918</v>
      </c>
      <c r="C1174">
        <v>214044058</v>
      </c>
      <c r="D1174">
        <f t="shared" si="36"/>
        <v>17806.800780000001</v>
      </c>
      <c r="E1174" s="2">
        <f t="shared" si="37"/>
        <v>214.04405800000004</v>
      </c>
      <c r="F1174" s="2" t="e">
        <f t="shared" si="37"/>
        <v>#DIV/0!</v>
      </c>
      <c r="I1174" s="1">
        <v>44832</v>
      </c>
      <c r="J1174">
        <v>16858.599610000001</v>
      </c>
    </row>
    <row r="1175" spans="2:10" x14ac:dyDescent="0.25">
      <c r="B1175" s="1">
        <v>44921</v>
      </c>
      <c r="C1175">
        <v>213047165</v>
      </c>
      <c r="D1175">
        <f t="shared" si="36"/>
        <v>18014.599610000001</v>
      </c>
      <c r="E1175" s="2">
        <f t="shared" si="37"/>
        <v>213.04716500000004</v>
      </c>
      <c r="F1175" s="2" t="e">
        <f t="shared" si="37"/>
        <v>#DIV/0!</v>
      </c>
      <c r="I1175" s="1">
        <v>44833</v>
      </c>
      <c r="J1175">
        <v>16818.099610000001</v>
      </c>
    </row>
    <row r="1176" spans="2:10" x14ac:dyDescent="0.25">
      <c r="B1176" s="1">
        <v>44922</v>
      </c>
      <c r="C1176">
        <v>213379519</v>
      </c>
      <c r="D1176">
        <f t="shared" si="36"/>
        <v>18132.300780000001</v>
      </c>
      <c r="E1176" s="2">
        <f t="shared" si="37"/>
        <v>213.37951900000004</v>
      </c>
      <c r="F1176" s="2" t="e">
        <f t="shared" si="37"/>
        <v>#DIV/0!</v>
      </c>
      <c r="I1176" s="1">
        <v>44834</v>
      </c>
      <c r="J1176">
        <v>17094.349610000001</v>
      </c>
    </row>
    <row r="1177" spans="2:10" x14ac:dyDescent="0.25">
      <c r="B1177" s="1">
        <v>44923</v>
      </c>
      <c r="C1177">
        <v>213049866</v>
      </c>
      <c r="D1177">
        <f t="shared" si="36"/>
        <v>18122.5</v>
      </c>
      <c r="E1177" s="2">
        <f t="shared" si="37"/>
        <v>213.04986600000004</v>
      </c>
      <c r="F1177" s="2" t="e">
        <f t="shared" si="37"/>
        <v>#DIV/0!</v>
      </c>
      <c r="I1177" s="1">
        <v>44837</v>
      </c>
      <c r="J1177">
        <v>16887.349610000001</v>
      </c>
    </row>
    <row r="1178" spans="2:10" x14ac:dyDescent="0.25">
      <c r="B1178" s="1">
        <v>44924</v>
      </c>
      <c r="C1178">
        <v>213155292</v>
      </c>
      <c r="D1178">
        <f t="shared" si="36"/>
        <v>18191</v>
      </c>
      <c r="E1178" s="2">
        <f t="shared" si="37"/>
        <v>213.15529200000003</v>
      </c>
      <c r="F1178" s="2" t="e">
        <f t="shared" si="37"/>
        <v>#DIV/0!</v>
      </c>
      <c r="I1178" s="1">
        <v>44838</v>
      </c>
      <c r="J1178">
        <v>17274.300780000001</v>
      </c>
    </row>
    <row r="1179" spans="2:10" x14ac:dyDescent="0.25">
      <c r="B1179" s="1">
        <v>44925</v>
      </c>
      <c r="C1179">
        <v>212402401</v>
      </c>
      <c r="D1179">
        <f t="shared" si="36"/>
        <v>18105.300780000001</v>
      </c>
      <c r="E1179" s="2">
        <f t="shared" si="37"/>
        <v>212.40240100000003</v>
      </c>
      <c r="F1179" s="2" t="e">
        <f t="shared" si="37"/>
        <v>#DIV/0!</v>
      </c>
      <c r="I1179" s="1">
        <v>44840</v>
      </c>
      <c r="J1179">
        <v>17331.800780000001</v>
      </c>
    </row>
    <row r="1180" spans="2:10" x14ac:dyDescent="0.25">
      <c r="B1180" s="1">
        <v>44928</v>
      </c>
      <c r="C1180">
        <v>212890017</v>
      </c>
      <c r="D1180">
        <f t="shared" si="36"/>
        <v>18197.449219999999</v>
      </c>
      <c r="E1180" s="2">
        <f t="shared" si="37"/>
        <v>212.89001700000003</v>
      </c>
      <c r="F1180" s="2" t="e">
        <f t="shared" si="37"/>
        <v>#DIV/0!</v>
      </c>
      <c r="I1180" s="1">
        <v>44841</v>
      </c>
      <c r="J1180">
        <v>17314.650389999999</v>
      </c>
    </row>
    <row r="1181" spans="2:10" x14ac:dyDescent="0.25">
      <c r="B1181" s="1">
        <v>44929</v>
      </c>
      <c r="C1181">
        <v>213420034</v>
      </c>
      <c r="D1181">
        <f t="shared" si="36"/>
        <v>18232.550780000001</v>
      </c>
      <c r="E1181" s="2">
        <f t="shared" si="37"/>
        <v>213.42003400000002</v>
      </c>
      <c r="F1181" s="2" t="e">
        <f t="shared" si="37"/>
        <v>#DIV/0!</v>
      </c>
      <c r="I1181" s="1">
        <v>44844</v>
      </c>
      <c r="J1181">
        <v>17241</v>
      </c>
    </row>
    <row r="1182" spans="2:10" x14ac:dyDescent="0.25">
      <c r="B1182" s="1">
        <v>44930</v>
      </c>
      <c r="C1182">
        <v>212086140</v>
      </c>
      <c r="D1182">
        <f t="shared" si="36"/>
        <v>18042.949219999999</v>
      </c>
      <c r="E1182" s="2">
        <f t="shared" si="37"/>
        <v>212.08614000000003</v>
      </c>
      <c r="F1182" s="2" t="e">
        <f t="shared" si="37"/>
        <v>#DIV/0!</v>
      </c>
      <c r="I1182" s="1">
        <v>44845</v>
      </c>
      <c r="J1182">
        <v>16983.550780000001</v>
      </c>
    </row>
    <row r="1183" spans="2:10" x14ac:dyDescent="0.25">
      <c r="B1183" s="1">
        <v>44931</v>
      </c>
      <c r="C1183">
        <v>214180300</v>
      </c>
      <c r="D1183">
        <f t="shared" si="36"/>
        <v>17992.150389999999</v>
      </c>
      <c r="E1183" s="2">
        <f t="shared" si="37"/>
        <v>214.18030000000005</v>
      </c>
      <c r="F1183" s="2" t="e">
        <f t="shared" si="37"/>
        <v>#DIV/0!</v>
      </c>
      <c r="I1183" s="1">
        <v>44846</v>
      </c>
      <c r="J1183">
        <v>17123.599610000001</v>
      </c>
    </row>
    <row r="1184" spans="2:10" x14ac:dyDescent="0.25">
      <c r="B1184" s="1">
        <v>44932</v>
      </c>
      <c r="C1184">
        <v>212967840</v>
      </c>
      <c r="D1184">
        <f t="shared" si="36"/>
        <v>17859.449219999999</v>
      </c>
      <c r="E1184" s="2">
        <f t="shared" si="37"/>
        <v>212.96784000000002</v>
      </c>
      <c r="F1184" s="2" t="e">
        <f t="shared" si="37"/>
        <v>#DIV/0!</v>
      </c>
      <c r="I1184" s="1">
        <v>44847</v>
      </c>
      <c r="J1184">
        <v>17014.349610000001</v>
      </c>
    </row>
    <row r="1185" spans="2:10" x14ac:dyDescent="0.25">
      <c r="B1185" s="1">
        <v>44935</v>
      </c>
      <c r="C1185">
        <v>215680670</v>
      </c>
      <c r="D1185">
        <f t="shared" si="36"/>
        <v>18101.199219999999</v>
      </c>
      <c r="E1185" s="2">
        <f t="shared" si="37"/>
        <v>215.68067000000005</v>
      </c>
      <c r="F1185" s="2" t="e">
        <f t="shared" si="37"/>
        <v>#DIV/0!</v>
      </c>
      <c r="I1185" s="1">
        <v>44848</v>
      </c>
      <c r="J1185">
        <v>17185.699219999999</v>
      </c>
    </row>
    <row r="1186" spans="2:10" x14ac:dyDescent="0.25">
      <c r="B1186" s="1">
        <v>44936</v>
      </c>
      <c r="C1186">
        <v>215720840</v>
      </c>
      <c r="D1186">
        <f t="shared" si="36"/>
        <v>17914.150389999999</v>
      </c>
      <c r="E1186" s="2">
        <f t="shared" si="37"/>
        <v>215.72084000000004</v>
      </c>
      <c r="F1186" s="2" t="e">
        <f t="shared" si="37"/>
        <v>#DIV/0!</v>
      </c>
      <c r="I1186" s="1">
        <v>44851</v>
      </c>
      <c r="J1186">
        <v>17311.800780000001</v>
      </c>
    </row>
    <row r="1187" spans="2:10" x14ac:dyDescent="0.25">
      <c r="B1187" s="1">
        <v>44937</v>
      </c>
      <c r="C1187">
        <v>213184606</v>
      </c>
      <c r="D1187">
        <f t="shared" si="36"/>
        <v>17895.699219999999</v>
      </c>
      <c r="E1187" s="2">
        <f t="shared" si="37"/>
        <v>213.18460600000003</v>
      </c>
      <c r="F1187" s="2" t="e">
        <f t="shared" si="37"/>
        <v>#DIV/0!</v>
      </c>
      <c r="I1187" s="1">
        <v>44852</v>
      </c>
      <c r="J1187">
        <v>17486.949219999999</v>
      </c>
    </row>
    <row r="1188" spans="2:10" x14ac:dyDescent="0.25">
      <c r="B1188" s="1">
        <v>44938</v>
      </c>
      <c r="C1188">
        <v>213388977</v>
      </c>
      <c r="D1188">
        <f t="shared" si="36"/>
        <v>17858.199219999999</v>
      </c>
      <c r="E1188" s="2">
        <f t="shared" si="37"/>
        <v>213.38897700000004</v>
      </c>
      <c r="F1188" s="2" t="e">
        <f t="shared" si="37"/>
        <v>#DIV/0!</v>
      </c>
      <c r="I1188" s="1">
        <v>44853</v>
      </c>
      <c r="J1188">
        <v>17512.25</v>
      </c>
    </row>
    <row r="1189" spans="2:10" x14ac:dyDescent="0.25">
      <c r="B1189" s="1">
        <v>44939</v>
      </c>
      <c r="C1189">
        <v>214731817</v>
      </c>
      <c r="D1189">
        <f t="shared" si="36"/>
        <v>17956.599610000001</v>
      </c>
      <c r="E1189" s="2">
        <f t="shared" si="37"/>
        <v>214.73181700000004</v>
      </c>
      <c r="F1189" s="2" t="e">
        <f t="shared" si="37"/>
        <v>#DIV/0!</v>
      </c>
      <c r="I1189" s="1">
        <v>44854</v>
      </c>
      <c r="J1189">
        <v>17563.949219999999</v>
      </c>
    </row>
    <row r="1190" spans="2:10" x14ac:dyDescent="0.25">
      <c r="B1190" s="1">
        <v>44942</v>
      </c>
      <c r="C1190">
        <v>214319398</v>
      </c>
      <c r="D1190">
        <f t="shared" si="36"/>
        <v>17894.849610000001</v>
      </c>
      <c r="E1190" s="2">
        <f t="shared" si="37"/>
        <v>214.31939800000004</v>
      </c>
      <c r="F1190" s="2" t="e">
        <f t="shared" si="37"/>
        <v>#DIV/0!</v>
      </c>
      <c r="I1190" s="1">
        <v>44855</v>
      </c>
      <c r="J1190">
        <v>17576.300780000001</v>
      </c>
    </row>
    <row r="1191" spans="2:10" x14ac:dyDescent="0.25">
      <c r="B1191" s="1">
        <v>44943</v>
      </c>
      <c r="C1191">
        <v>216395483</v>
      </c>
      <c r="D1191">
        <f t="shared" si="36"/>
        <v>18053.300780000001</v>
      </c>
      <c r="E1191" s="2">
        <f t="shared" si="37"/>
        <v>216.39548300000004</v>
      </c>
      <c r="F1191" s="2" t="e">
        <f t="shared" si="37"/>
        <v>#DIV/0!</v>
      </c>
      <c r="I1191" s="1">
        <v>44858</v>
      </c>
      <c r="J1191">
        <v>17730.75</v>
      </c>
    </row>
    <row r="1192" spans="2:10" x14ac:dyDescent="0.25">
      <c r="B1192" s="1">
        <v>44944</v>
      </c>
      <c r="C1192">
        <v>217578389</v>
      </c>
      <c r="D1192">
        <f t="shared" si="36"/>
        <v>18165.349610000001</v>
      </c>
      <c r="E1192" s="2">
        <f t="shared" si="37"/>
        <v>217.57838900000002</v>
      </c>
      <c r="F1192" s="2" t="e">
        <f t="shared" si="37"/>
        <v>#DIV/0!</v>
      </c>
      <c r="I1192" s="1">
        <v>44859</v>
      </c>
      <c r="J1192">
        <v>17656.349610000001</v>
      </c>
    </row>
    <row r="1193" spans="2:10" x14ac:dyDescent="0.25">
      <c r="B1193" s="1">
        <v>44945</v>
      </c>
      <c r="C1193">
        <v>216931540</v>
      </c>
      <c r="D1193">
        <f t="shared" si="36"/>
        <v>18107.849610000001</v>
      </c>
      <c r="E1193" s="2">
        <f t="shared" si="37"/>
        <v>216.93154000000001</v>
      </c>
      <c r="F1193" s="2" t="e">
        <f t="shared" si="37"/>
        <v>#DIV/0!</v>
      </c>
      <c r="I1193" s="1">
        <v>44861</v>
      </c>
      <c r="J1193">
        <v>17736.949219999999</v>
      </c>
    </row>
    <row r="1194" spans="2:10" x14ac:dyDescent="0.25">
      <c r="B1194" s="1">
        <v>44946</v>
      </c>
      <c r="C1194">
        <v>215041165</v>
      </c>
      <c r="D1194">
        <f t="shared" si="36"/>
        <v>18027.650389999999</v>
      </c>
      <c r="E1194" s="2">
        <f t="shared" si="37"/>
        <v>215.04116500000001</v>
      </c>
      <c r="F1194" s="2" t="e">
        <f t="shared" si="37"/>
        <v>#DIV/0!</v>
      </c>
      <c r="I1194" s="1">
        <v>44862</v>
      </c>
      <c r="J1194">
        <v>17786.800780000001</v>
      </c>
    </row>
    <row r="1195" spans="2:10" x14ac:dyDescent="0.25">
      <c r="B1195" s="1">
        <v>44949</v>
      </c>
      <c r="C1195">
        <v>216627902</v>
      </c>
      <c r="D1195">
        <f t="shared" si="36"/>
        <v>18118.550780000001</v>
      </c>
      <c r="E1195" s="2">
        <f t="shared" si="37"/>
        <v>216.62790199999998</v>
      </c>
      <c r="F1195" s="2" t="e">
        <f t="shared" si="37"/>
        <v>#DIV/0!</v>
      </c>
      <c r="I1195" s="1">
        <v>44865</v>
      </c>
      <c r="J1195">
        <v>18012.199219999999</v>
      </c>
    </row>
    <row r="1196" spans="2:10" x14ac:dyDescent="0.25">
      <c r="B1196" s="1">
        <v>44950</v>
      </c>
      <c r="C1196">
        <v>215213625</v>
      </c>
      <c r="D1196">
        <f t="shared" si="36"/>
        <v>18118.300780000001</v>
      </c>
      <c r="E1196" s="2">
        <f t="shared" si="37"/>
        <v>215.21362499999998</v>
      </c>
      <c r="F1196" s="2" t="e">
        <f t="shared" si="37"/>
        <v>#DIV/0!</v>
      </c>
      <c r="I1196" s="1">
        <v>44866</v>
      </c>
      <c r="J1196">
        <v>18145.400389999999</v>
      </c>
    </row>
    <row r="1197" spans="2:10" x14ac:dyDescent="0.25">
      <c r="B1197" s="1">
        <v>44951</v>
      </c>
      <c r="C1197">
        <v>214177363</v>
      </c>
      <c r="D1197">
        <f t="shared" si="36"/>
        <v>17891.949219999999</v>
      </c>
      <c r="E1197" s="2">
        <f t="shared" si="37"/>
        <v>214.17736299999999</v>
      </c>
      <c r="F1197" s="2" t="e">
        <f t="shared" si="37"/>
        <v>#DIV/0!</v>
      </c>
      <c r="I1197" s="1">
        <v>44867</v>
      </c>
      <c r="J1197">
        <v>18082.849610000001</v>
      </c>
    </row>
    <row r="1198" spans="2:10" x14ac:dyDescent="0.25">
      <c r="B1198" s="1">
        <v>44953</v>
      </c>
      <c r="C1198">
        <v>214237480</v>
      </c>
      <c r="D1198">
        <f t="shared" si="36"/>
        <v>17604.349610000001</v>
      </c>
      <c r="E1198" s="2">
        <f t="shared" si="37"/>
        <v>214.23747999999998</v>
      </c>
      <c r="F1198" s="2" t="e">
        <f t="shared" si="37"/>
        <v>#DIV/0!</v>
      </c>
      <c r="I1198" s="1">
        <v>44868</v>
      </c>
      <c r="J1198">
        <v>18052.699219999999</v>
      </c>
    </row>
    <row r="1199" spans="2:10" x14ac:dyDescent="0.25">
      <c r="B1199" s="1">
        <v>44956</v>
      </c>
      <c r="C1199">
        <v>212666065</v>
      </c>
      <c r="D1199">
        <f t="shared" si="36"/>
        <v>17648.949219999999</v>
      </c>
      <c r="E1199" s="2">
        <f t="shared" si="37"/>
        <v>212.66606499999997</v>
      </c>
      <c r="F1199" s="2" t="e">
        <f t="shared" si="37"/>
        <v>#DIV/0!</v>
      </c>
      <c r="I1199" s="1">
        <v>44869</v>
      </c>
      <c r="J1199">
        <v>18117.150389999999</v>
      </c>
    </row>
    <row r="1200" spans="2:10" x14ac:dyDescent="0.25">
      <c r="B1200" s="1">
        <v>44957</v>
      </c>
      <c r="C1200">
        <v>212454992</v>
      </c>
      <c r="D1200">
        <f t="shared" si="36"/>
        <v>17662.150389999999</v>
      </c>
      <c r="E1200" s="2">
        <f t="shared" si="37"/>
        <v>212.45499199999998</v>
      </c>
      <c r="F1200" s="2" t="e">
        <f t="shared" si="37"/>
        <v>#DIV/0!</v>
      </c>
      <c r="I1200" s="1">
        <v>44872</v>
      </c>
      <c r="J1200">
        <v>18202.800780000001</v>
      </c>
    </row>
    <row r="1201" spans="2:10" x14ac:dyDescent="0.25">
      <c r="B1201" s="1">
        <v>44958</v>
      </c>
      <c r="C1201">
        <v>213135821</v>
      </c>
      <c r="D1201">
        <f t="shared" si="36"/>
        <v>17616.300780000001</v>
      </c>
      <c r="E1201" s="2">
        <f t="shared" si="37"/>
        <v>213.13582099999996</v>
      </c>
      <c r="F1201" s="2" t="e">
        <f t="shared" si="37"/>
        <v>#DIV/0!</v>
      </c>
      <c r="I1201" s="1">
        <v>44874</v>
      </c>
      <c r="J1201">
        <v>18157</v>
      </c>
    </row>
    <row r="1202" spans="2:10" x14ac:dyDescent="0.25">
      <c r="B1202" s="1">
        <v>44959</v>
      </c>
      <c r="C1202">
        <v>212585757</v>
      </c>
      <c r="D1202">
        <f t="shared" si="36"/>
        <v>17610.400389999999</v>
      </c>
      <c r="E1202" s="2">
        <f t="shared" si="37"/>
        <v>212.58575699999997</v>
      </c>
      <c r="F1202" s="2" t="e">
        <f t="shared" si="37"/>
        <v>#DIV/0!</v>
      </c>
      <c r="I1202" s="1">
        <v>44875</v>
      </c>
      <c r="J1202">
        <v>18028.199219999999</v>
      </c>
    </row>
    <row r="1203" spans="2:10" x14ac:dyDescent="0.25">
      <c r="B1203" s="1">
        <v>44960</v>
      </c>
      <c r="C1203">
        <v>211713088</v>
      </c>
      <c r="D1203">
        <f t="shared" si="36"/>
        <v>17854.050780000001</v>
      </c>
      <c r="E1203" s="2">
        <f t="shared" si="37"/>
        <v>211.71308799999997</v>
      </c>
      <c r="F1203" s="2" t="e">
        <f t="shared" si="37"/>
        <v>#DIV/0!</v>
      </c>
      <c r="I1203" s="1">
        <v>44876</v>
      </c>
      <c r="J1203">
        <v>18349.699219999999</v>
      </c>
    </row>
    <row r="1204" spans="2:10" x14ac:dyDescent="0.25">
      <c r="B1204" s="1">
        <v>44963</v>
      </c>
      <c r="C1204">
        <v>211449079</v>
      </c>
      <c r="D1204">
        <f t="shared" si="36"/>
        <v>17764.599610000001</v>
      </c>
      <c r="E1204" s="2">
        <f t="shared" si="37"/>
        <v>211.44907899999995</v>
      </c>
      <c r="F1204" s="2" t="e">
        <f t="shared" si="37"/>
        <v>#DIV/0!</v>
      </c>
      <c r="I1204" s="1">
        <v>44879</v>
      </c>
      <c r="J1204">
        <v>18329.150389999999</v>
      </c>
    </row>
    <row r="1205" spans="2:10" x14ac:dyDescent="0.25">
      <c r="B1205" s="1">
        <v>44964</v>
      </c>
      <c r="C1205">
        <v>211615789</v>
      </c>
      <c r="D1205">
        <f t="shared" si="36"/>
        <v>17721.5</v>
      </c>
      <c r="E1205" s="2">
        <f t="shared" si="37"/>
        <v>211.61578899999995</v>
      </c>
      <c r="F1205" s="2" t="e">
        <f t="shared" si="37"/>
        <v>#DIV/0!</v>
      </c>
      <c r="I1205" s="1">
        <v>44880</v>
      </c>
      <c r="J1205">
        <v>18403.400389999999</v>
      </c>
    </row>
    <row r="1206" spans="2:10" x14ac:dyDescent="0.25">
      <c r="B1206" s="1">
        <v>44965</v>
      </c>
      <c r="C1206">
        <v>212943692</v>
      </c>
      <c r="D1206">
        <f t="shared" si="36"/>
        <v>17871.699219999999</v>
      </c>
      <c r="E1206" s="2">
        <f t="shared" si="37"/>
        <v>212.94369199999994</v>
      </c>
      <c r="F1206" s="2" t="e">
        <f t="shared" si="37"/>
        <v>#DIV/0!</v>
      </c>
      <c r="I1206" s="1">
        <v>44881</v>
      </c>
      <c r="J1206">
        <v>18409.650389999999</v>
      </c>
    </row>
    <row r="1207" spans="2:10" x14ac:dyDescent="0.25">
      <c r="B1207" s="1">
        <v>44966</v>
      </c>
      <c r="C1207">
        <v>213310046</v>
      </c>
      <c r="D1207">
        <f t="shared" si="36"/>
        <v>17893.449219999999</v>
      </c>
      <c r="E1207" s="2">
        <f t="shared" si="37"/>
        <v>213.31004599999991</v>
      </c>
      <c r="F1207" s="2" t="e">
        <f t="shared" si="37"/>
        <v>#DIV/0!</v>
      </c>
      <c r="I1207" s="1">
        <v>44882</v>
      </c>
      <c r="J1207">
        <v>18343.900389999999</v>
      </c>
    </row>
    <row r="1208" spans="2:10" x14ac:dyDescent="0.25">
      <c r="B1208" s="1">
        <v>44967</v>
      </c>
      <c r="C1208">
        <v>212472246</v>
      </c>
      <c r="D1208">
        <f t="shared" si="36"/>
        <v>17856.5</v>
      </c>
      <c r="E1208" s="2">
        <f t="shared" si="37"/>
        <v>212.47224599999993</v>
      </c>
      <c r="F1208" s="2" t="e">
        <f t="shared" si="37"/>
        <v>#DIV/0!</v>
      </c>
      <c r="I1208" s="1">
        <v>44883</v>
      </c>
      <c r="J1208">
        <v>18307.650389999999</v>
      </c>
    </row>
    <row r="1209" spans="2:10" x14ac:dyDescent="0.25">
      <c r="B1209" s="1">
        <v>44970</v>
      </c>
      <c r="C1209">
        <v>211042669</v>
      </c>
      <c r="D1209">
        <f t="shared" si="36"/>
        <v>17770.900389999999</v>
      </c>
      <c r="E1209" s="2">
        <f t="shared" si="37"/>
        <v>211.04266899999993</v>
      </c>
      <c r="F1209" s="2" t="e">
        <f t="shared" si="37"/>
        <v>#DIV/0!</v>
      </c>
      <c r="I1209" s="1">
        <v>44886</v>
      </c>
      <c r="J1209">
        <v>18159.949219999999</v>
      </c>
    </row>
    <row r="1210" spans="2:10" x14ac:dyDescent="0.25">
      <c r="B1210" s="1">
        <v>44971</v>
      </c>
      <c r="C1210">
        <v>210797256</v>
      </c>
      <c r="D1210">
        <f t="shared" si="36"/>
        <v>17929.849610000001</v>
      </c>
      <c r="E1210" s="2">
        <f t="shared" si="37"/>
        <v>210.79725599999992</v>
      </c>
      <c r="F1210" s="2" t="e">
        <f t="shared" si="37"/>
        <v>#DIV/0!</v>
      </c>
      <c r="I1210" s="1">
        <v>44887</v>
      </c>
      <c r="J1210">
        <v>18244.199219999999</v>
      </c>
    </row>
    <row r="1211" spans="2:10" x14ac:dyDescent="0.25">
      <c r="B1211" s="1">
        <v>44972</v>
      </c>
      <c r="C1211">
        <v>210862920</v>
      </c>
      <c r="D1211">
        <f t="shared" si="36"/>
        <v>18015.849610000001</v>
      </c>
      <c r="E1211" s="2">
        <f t="shared" si="37"/>
        <v>210.86291999999995</v>
      </c>
      <c r="F1211" s="2" t="e">
        <f t="shared" si="37"/>
        <v>#DIV/0!</v>
      </c>
      <c r="I1211" s="1">
        <v>44888</v>
      </c>
      <c r="J1211">
        <v>18267.25</v>
      </c>
    </row>
    <row r="1212" spans="2:10" x14ac:dyDescent="0.25">
      <c r="B1212" s="1">
        <v>44973</v>
      </c>
      <c r="C1212">
        <v>213381102</v>
      </c>
      <c r="D1212">
        <f t="shared" si="36"/>
        <v>18035.849610000001</v>
      </c>
      <c r="E1212" s="2">
        <f t="shared" si="37"/>
        <v>213.38110199999997</v>
      </c>
      <c r="F1212" s="2" t="e">
        <f t="shared" si="37"/>
        <v>#DIV/0!</v>
      </c>
      <c r="I1212" s="1">
        <v>44889</v>
      </c>
      <c r="J1212">
        <v>18484.099610000001</v>
      </c>
    </row>
    <row r="1213" spans="2:10" x14ac:dyDescent="0.25">
      <c r="B1213" s="1">
        <v>44974</v>
      </c>
      <c r="C1213">
        <v>211554015</v>
      </c>
      <c r="D1213">
        <f t="shared" si="36"/>
        <v>17944.199219999999</v>
      </c>
      <c r="E1213" s="2">
        <f t="shared" si="37"/>
        <v>211.55401499999996</v>
      </c>
      <c r="F1213" s="2" t="e">
        <f t="shared" si="37"/>
        <v>#DIV/0!</v>
      </c>
      <c r="I1213" s="1">
        <v>44890</v>
      </c>
      <c r="J1213">
        <v>18512.75</v>
      </c>
    </row>
    <row r="1214" spans="2:10" x14ac:dyDescent="0.25">
      <c r="B1214" s="1">
        <v>44977</v>
      </c>
      <c r="C1214">
        <v>209965449</v>
      </c>
      <c r="D1214">
        <f t="shared" si="36"/>
        <v>17844.599610000001</v>
      </c>
      <c r="E1214" s="2">
        <f t="shared" si="37"/>
        <v>209.96544899999995</v>
      </c>
      <c r="F1214" s="2" t="e">
        <f t="shared" si="37"/>
        <v>#DIV/0!</v>
      </c>
      <c r="I1214" s="1">
        <v>44893</v>
      </c>
      <c r="J1214">
        <v>18562.75</v>
      </c>
    </row>
    <row r="1215" spans="2:10" x14ac:dyDescent="0.25">
      <c r="B1215" s="1">
        <v>44978</v>
      </c>
      <c r="C1215">
        <v>210997575</v>
      </c>
      <c r="D1215">
        <f t="shared" si="36"/>
        <v>17826.699219999999</v>
      </c>
      <c r="E1215" s="2">
        <f t="shared" si="37"/>
        <v>210.99757499999996</v>
      </c>
      <c r="F1215" s="2" t="e">
        <f t="shared" si="37"/>
        <v>#DIV/0!</v>
      </c>
      <c r="I1215" s="1">
        <v>44894</v>
      </c>
      <c r="J1215">
        <v>18618.050780000001</v>
      </c>
    </row>
    <row r="1216" spans="2:10" x14ac:dyDescent="0.25">
      <c r="B1216" s="1">
        <v>44979</v>
      </c>
      <c r="C1216">
        <v>209242243</v>
      </c>
      <c r="D1216">
        <f t="shared" si="36"/>
        <v>17554.300780000001</v>
      </c>
      <c r="E1216" s="2">
        <f t="shared" si="37"/>
        <v>209.24224299999995</v>
      </c>
      <c r="F1216" s="2" t="e">
        <f t="shared" si="37"/>
        <v>#DIV/0!</v>
      </c>
      <c r="I1216" s="1">
        <v>44895</v>
      </c>
      <c r="J1216">
        <v>18758.349610000001</v>
      </c>
    </row>
    <row r="1217" spans="2:10" x14ac:dyDescent="0.25">
      <c r="B1217" s="1">
        <v>44980</v>
      </c>
      <c r="C1217">
        <v>208549763</v>
      </c>
      <c r="D1217">
        <f t="shared" si="36"/>
        <v>17511.25</v>
      </c>
      <c r="E1217" s="2">
        <f t="shared" si="37"/>
        <v>208.54976299999993</v>
      </c>
      <c r="F1217" s="2" t="e">
        <f t="shared" si="37"/>
        <v>#DIV/0!</v>
      </c>
      <c r="I1217" s="1">
        <v>44896</v>
      </c>
      <c r="J1217">
        <v>18812.5</v>
      </c>
    </row>
    <row r="1218" spans="2:10" x14ac:dyDescent="0.25">
      <c r="B1218" s="1">
        <v>44981</v>
      </c>
      <c r="C1218">
        <v>209904138</v>
      </c>
      <c r="D1218">
        <f t="shared" si="36"/>
        <v>17465.800780000001</v>
      </c>
      <c r="E1218" s="2">
        <f t="shared" si="37"/>
        <v>209.90413799999993</v>
      </c>
      <c r="F1218" s="2" t="e">
        <f t="shared" si="37"/>
        <v>#DIV/0!</v>
      </c>
      <c r="I1218" s="1">
        <v>44897</v>
      </c>
      <c r="J1218">
        <v>18696.099610000001</v>
      </c>
    </row>
    <row r="1219" spans="2:10" x14ac:dyDescent="0.25">
      <c r="B1219" s="1">
        <v>44984</v>
      </c>
      <c r="C1219">
        <v>208984218</v>
      </c>
      <c r="D1219">
        <f t="shared" si="36"/>
        <v>17392.699219999999</v>
      </c>
      <c r="E1219" s="2">
        <f t="shared" si="37"/>
        <v>208.98421799999994</v>
      </c>
      <c r="F1219" s="2" t="e">
        <f t="shared" si="37"/>
        <v>#DIV/0!</v>
      </c>
      <c r="I1219" s="1">
        <v>44900</v>
      </c>
      <c r="J1219">
        <v>18701.050780000001</v>
      </c>
    </row>
    <row r="1220" spans="2:10" x14ac:dyDescent="0.25">
      <c r="B1220" s="1">
        <v>44985</v>
      </c>
      <c r="C1220">
        <v>207003791</v>
      </c>
      <c r="D1220">
        <f t="shared" ref="D1220:D1240" si="38">VLOOKUP(B1220, $I$3:$J$1354,2,0)</f>
        <v>17303.949219999999</v>
      </c>
      <c r="E1220" s="2">
        <f t="shared" si="37"/>
        <v>207.00379099999995</v>
      </c>
      <c r="F1220" s="2" t="e">
        <f t="shared" si="37"/>
        <v>#DIV/0!</v>
      </c>
      <c r="I1220" s="1">
        <v>44901</v>
      </c>
      <c r="J1220">
        <v>18642.75</v>
      </c>
    </row>
    <row r="1221" spans="2:10" x14ac:dyDescent="0.25">
      <c r="B1221" s="1">
        <v>44986</v>
      </c>
      <c r="C1221">
        <v>208072141</v>
      </c>
      <c r="D1221">
        <f t="shared" si="38"/>
        <v>17450.900389999999</v>
      </c>
      <c r="E1221" s="2">
        <f t="shared" ref="E1221:F1240" si="39">+C1221/C1220*E1220</f>
        <v>208.07214099999996</v>
      </c>
      <c r="F1221" s="2" t="e">
        <f t="shared" si="39"/>
        <v>#DIV/0!</v>
      </c>
      <c r="I1221" s="1">
        <v>44902</v>
      </c>
      <c r="J1221">
        <v>18560.5</v>
      </c>
    </row>
    <row r="1222" spans="2:10" x14ac:dyDescent="0.25">
      <c r="B1222" s="1">
        <v>44987</v>
      </c>
      <c r="C1222">
        <v>207041275</v>
      </c>
      <c r="D1222">
        <f t="shared" si="38"/>
        <v>17321.900389999999</v>
      </c>
      <c r="E1222" s="2">
        <f t="shared" si="39"/>
        <v>207.04127499999996</v>
      </c>
      <c r="F1222" s="2" t="e">
        <f t="shared" si="39"/>
        <v>#DIV/0!</v>
      </c>
      <c r="I1222" s="1">
        <v>44903</v>
      </c>
      <c r="J1222">
        <v>18609.349610000001</v>
      </c>
    </row>
    <row r="1223" spans="2:10" x14ac:dyDescent="0.25">
      <c r="B1223" s="1">
        <v>44988</v>
      </c>
      <c r="C1223">
        <v>207874518</v>
      </c>
      <c r="D1223">
        <f t="shared" si="38"/>
        <v>17594.349610000001</v>
      </c>
      <c r="E1223" s="2">
        <f t="shared" si="39"/>
        <v>207.87451799999997</v>
      </c>
      <c r="F1223" s="2" t="e">
        <f t="shared" si="39"/>
        <v>#DIV/0!</v>
      </c>
      <c r="I1223" s="1">
        <v>44904</v>
      </c>
      <c r="J1223">
        <v>18496.599610000001</v>
      </c>
    </row>
    <row r="1224" spans="2:10" x14ac:dyDescent="0.25">
      <c r="B1224" s="1">
        <v>44991</v>
      </c>
      <c r="C1224">
        <v>210000421</v>
      </c>
      <c r="D1224">
        <f t="shared" si="38"/>
        <v>17711.449219999999</v>
      </c>
      <c r="E1224" s="2">
        <f t="shared" si="39"/>
        <v>210.00042099999996</v>
      </c>
      <c r="F1224" s="2" t="e">
        <f t="shared" si="39"/>
        <v>#DIV/0!</v>
      </c>
      <c r="I1224" s="1">
        <v>44907</v>
      </c>
      <c r="J1224">
        <v>18497.150389999999</v>
      </c>
    </row>
    <row r="1225" spans="2:10" x14ac:dyDescent="0.25">
      <c r="B1225" s="1">
        <v>44993</v>
      </c>
      <c r="C1225">
        <v>210389468</v>
      </c>
      <c r="D1225">
        <f t="shared" si="38"/>
        <v>17754.400389999999</v>
      </c>
      <c r="E1225" s="2">
        <f t="shared" si="39"/>
        <v>210.38946799999997</v>
      </c>
      <c r="F1225" s="2" t="e">
        <f t="shared" si="39"/>
        <v>#DIV/0!</v>
      </c>
      <c r="I1225" s="1">
        <v>44908</v>
      </c>
      <c r="J1225">
        <v>18608</v>
      </c>
    </row>
    <row r="1226" spans="2:10" x14ac:dyDescent="0.25">
      <c r="B1226" s="1">
        <v>44994</v>
      </c>
      <c r="C1226">
        <v>209053905</v>
      </c>
      <c r="D1226">
        <f t="shared" si="38"/>
        <v>17589.599610000001</v>
      </c>
      <c r="E1226" s="2">
        <f t="shared" si="39"/>
        <v>209.05390499999999</v>
      </c>
      <c r="F1226" s="2" t="e">
        <f t="shared" si="39"/>
        <v>#DIV/0!</v>
      </c>
      <c r="I1226" s="1">
        <v>44909</v>
      </c>
      <c r="J1226">
        <v>18660.300780000001</v>
      </c>
    </row>
    <row r="1227" spans="2:10" x14ac:dyDescent="0.25">
      <c r="B1227" s="1">
        <v>44995</v>
      </c>
      <c r="C1227">
        <v>209114090</v>
      </c>
      <c r="D1227">
        <f t="shared" si="38"/>
        <v>17412.900389999999</v>
      </c>
      <c r="E1227" s="2">
        <f t="shared" si="39"/>
        <v>209.11409</v>
      </c>
      <c r="F1227" s="2" t="e">
        <f t="shared" si="39"/>
        <v>#DIV/0!</v>
      </c>
      <c r="I1227" s="1">
        <v>44910</v>
      </c>
      <c r="J1227">
        <v>18414.900389999999</v>
      </c>
    </row>
    <row r="1228" spans="2:10" x14ac:dyDescent="0.25">
      <c r="B1228" s="1">
        <v>44998</v>
      </c>
      <c r="C1228">
        <v>207921899</v>
      </c>
      <c r="D1228">
        <f t="shared" si="38"/>
        <v>17154.300780000001</v>
      </c>
      <c r="E1228" s="2">
        <f t="shared" si="39"/>
        <v>207.921899</v>
      </c>
      <c r="F1228" s="2" t="e">
        <f t="shared" si="39"/>
        <v>#DIV/0!</v>
      </c>
      <c r="I1228" s="1">
        <v>44911</v>
      </c>
      <c r="J1228">
        <v>18269</v>
      </c>
    </row>
    <row r="1229" spans="2:10" x14ac:dyDescent="0.25">
      <c r="B1229" s="1">
        <v>44999</v>
      </c>
      <c r="C1229">
        <v>206480229</v>
      </c>
      <c r="D1229">
        <f t="shared" si="38"/>
        <v>17043.300780000001</v>
      </c>
      <c r="E1229" s="2">
        <f t="shared" si="39"/>
        <v>206.48022900000001</v>
      </c>
      <c r="F1229" s="2" t="e">
        <f t="shared" si="39"/>
        <v>#DIV/0!</v>
      </c>
      <c r="I1229" s="1">
        <v>44914</v>
      </c>
      <c r="J1229">
        <v>18420.449219999999</v>
      </c>
    </row>
    <row r="1230" spans="2:10" x14ac:dyDescent="0.25">
      <c r="B1230" s="1">
        <v>45000</v>
      </c>
      <c r="C1230">
        <v>206429268</v>
      </c>
      <c r="D1230">
        <f t="shared" si="38"/>
        <v>16972.150389999999</v>
      </c>
      <c r="E1230" s="2">
        <f t="shared" si="39"/>
        <v>206.42926800000001</v>
      </c>
      <c r="F1230" s="2" t="e">
        <f t="shared" si="39"/>
        <v>#DIV/0!</v>
      </c>
      <c r="I1230" s="1">
        <v>44915</v>
      </c>
      <c r="J1230">
        <v>18385.300780000001</v>
      </c>
    </row>
    <row r="1231" spans="2:10" x14ac:dyDescent="0.25">
      <c r="B1231" s="1">
        <v>45001</v>
      </c>
      <c r="C1231">
        <v>208398703</v>
      </c>
      <c r="D1231">
        <f t="shared" si="38"/>
        <v>16985.599610000001</v>
      </c>
      <c r="E1231" s="2">
        <f t="shared" si="39"/>
        <v>208.39870300000004</v>
      </c>
      <c r="F1231" s="2" t="e">
        <f t="shared" si="39"/>
        <v>#DIV/0!</v>
      </c>
      <c r="I1231" s="1">
        <v>44916</v>
      </c>
      <c r="J1231">
        <v>18199.099610000001</v>
      </c>
    </row>
    <row r="1232" spans="2:10" x14ac:dyDescent="0.25">
      <c r="B1232" s="1">
        <v>45002</v>
      </c>
      <c r="C1232">
        <v>207959139</v>
      </c>
      <c r="D1232">
        <f t="shared" si="38"/>
        <v>17100.050780000001</v>
      </c>
      <c r="E1232" s="2">
        <f t="shared" si="39"/>
        <v>207.95913900000005</v>
      </c>
      <c r="F1232" s="2" t="e">
        <f t="shared" si="39"/>
        <v>#DIV/0!</v>
      </c>
      <c r="I1232" s="1">
        <v>44917</v>
      </c>
      <c r="J1232">
        <v>18127.349610000001</v>
      </c>
    </row>
    <row r="1233" spans="2:10" x14ac:dyDescent="0.25">
      <c r="B1233" s="1">
        <v>45005</v>
      </c>
      <c r="C1233">
        <v>207632441</v>
      </c>
      <c r="D1233">
        <f t="shared" si="38"/>
        <v>16988.400389999999</v>
      </c>
      <c r="E1233" s="2">
        <f t="shared" si="39"/>
        <v>207.63244100000003</v>
      </c>
      <c r="F1233" s="2" t="e">
        <f t="shared" si="39"/>
        <v>#DIV/0!</v>
      </c>
      <c r="I1233" s="1">
        <v>44918</v>
      </c>
      <c r="J1233">
        <v>17806.800780000001</v>
      </c>
    </row>
    <row r="1234" spans="2:10" x14ac:dyDescent="0.25">
      <c r="B1234" s="1">
        <v>45006</v>
      </c>
      <c r="C1234">
        <v>206294919</v>
      </c>
      <c r="D1234">
        <f t="shared" si="38"/>
        <v>17107.5</v>
      </c>
      <c r="E1234" s="2">
        <f t="shared" si="39"/>
        <v>206.29491900000002</v>
      </c>
      <c r="F1234" s="2" t="e">
        <f t="shared" si="39"/>
        <v>#DIV/0!</v>
      </c>
      <c r="I1234" s="1">
        <v>44921</v>
      </c>
      <c r="J1234">
        <v>18014.599610000001</v>
      </c>
    </row>
    <row r="1235" spans="2:10" x14ac:dyDescent="0.25">
      <c r="B1235" s="1">
        <v>45007</v>
      </c>
      <c r="C1235">
        <v>206762369</v>
      </c>
      <c r="D1235">
        <f t="shared" si="38"/>
        <v>17151.900389999999</v>
      </c>
      <c r="E1235" s="2">
        <f t="shared" si="39"/>
        <v>206.76236900000001</v>
      </c>
      <c r="F1235" s="2" t="e">
        <f t="shared" si="39"/>
        <v>#DIV/0!</v>
      </c>
      <c r="I1235" s="1">
        <v>44922</v>
      </c>
      <c r="J1235">
        <v>18132.300780000001</v>
      </c>
    </row>
    <row r="1236" spans="2:10" x14ac:dyDescent="0.25">
      <c r="B1236" s="1">
        <v>45008</v>
      </c>
      <c r="C1236">
        <v>206857075</v>
      </c>
      <c r="D1236">
        <f t="shared" si="38"/>
        <v>17076.900389999999</v>
      </c>
      <c r="E1236" s="2">
        <f t="shared" si="39"/>
        <v>206.85707500000001</v>
      </c>
      <c r="F1236" s="2" t="e">
        <f t="shared" si="39"/>
        <v>#DIV/0!</v>
      </c>
      <c r="I1236" s="1">
        <v>44923</v>
      </c>
      <c r="J1236">
        <v>18122.5</v>
      </c>
    </row>
    <row r="1237" spans="2:10" x14ac:dyDescent="0.25">
      <c r="B1237" s="1">
        <v>45009</v>
      </c>
      <c r="C1237">
        <v>205965823</v>
      </c>
      <c r="D1237">
        <f t="shared" si="38"/>
        <v>16945.050780000001</v>
      </c>
      <c r="E1237" s="2">
        <f t="shared" si="39"/>
        <v>205.96582300000003</v>
      </c>
      <c r="F1237" s="2" t="e">
        <f t="shared" si="39"/>
        <v>#DIV/0!</v>
      </c>
      <c r="I1237" s="1">
        <v>44924</v>
      </c>
      <c r="J1237">
        <v>18191</v>
      </c>
    </row>
    <row r="1238" spans="2:10" x14ac:dyDescent="0.25">
      <c r="B1238" s="1">
        <v>45012</v>
      </c>
      <c r="C1238">
        <v>206713806</v>
      </c>
      <c r="D1238">
        <f t="shared" si="38"/>
        <v>16985.699219999999</v>
      </c>
      <c r="E1238" s="2">
        <f t="shared" si="39"/>
        <v>206.71380600000006</v>
      </c>
      <c r="F1238" s="2" t="e">
        <f t="shared" si="39"/>
        <v>#DIV/0!</v>
      </c>
      <c r="I1238" s="1">
        <v>44925</v>
      </c>
      <c r="J1238">
        <v>18105.300780000001</v>
      </c>
    </row>
    <row r="1239" spans="2:10" x14ac:dyDescent="0.25">
      <c r="B1239" s="1">
        <v>45013</v>
      </c>
      <c r="C1239">
        <v>206176485</v>
      </c>
      <c r="D1239">
        <f t="shared" si="38"/>
        <v>16951.699219999999</v>
      </c>
      <c r="E1239" s="2">
        <f t="shared" si="39"/>
        <v>206.17648500000007</v>
      </c>
      <c r="F1239" s="2" t="e">
        <f t="shared" si="39"/>
        <v>#DIV/0!</v>
      </c>
      <c r="I1239" s="1">
        <v>44928</v>
      </c>
      <c r="J1239">
        <v>18197.449219999999</v>
      </c>
    </row>
    <row r="1240" spans="2:10" x14ac:dyDescent="0.25">
      <c r="B1240" s="1">
        <v>45014</v>
      </c>
      <c r="C1240">
        <v>208021545</v>
      </c>
      <c r="D1240">
        <f t="shared" si="38"/>
        <v>17080.699219999999</v>
      </c>
      <c r="E1240" s="2">
        <f t="shared" si="39"/>
        <v>208.02154500000009</v>
      </c>
      <c r="F1240" s="2" t="e">
        <f t="shared" si="39"/>
        <v>#DIV/0!</v>
      </c>
      <c r="I1240" s="1">
        <v>44929</v>
      </c>
      <c r="J1240">
        <v>18232.550780000001</v>
      </c>
    </row>
    <row r="1241" spans="2:10" x14ac:dyDescent="0.25">
      <c r="C1241">
        <f>C1240/C3</f>
        <v>2.0802154499999999</v>
      </c>
      <c r="D1241">
        <f>+D1240/D3</f>
        <v>1.6888674651439639</v>
      </c>
      <c r="I1241" s="1">
        <v>44930</v>
      </c>
      <c r="J1241">
        <v>18042.949219999999</v>
      </c>
    </row>
    <row r="1242" spans="2:10" x14ac:dyDescent="0.25">
      <c r="I1242" s="1">
        <v>44931</v>
      </c>
      <c r="J1242">
        <v>17992.150389999999</v>
      </c>
    </row>
    <row r="1243" spans="2:10" x14ac:dyDescent="0.25">
      <c r="C1243">
        <f>+C1241^(1/5)-1</f>
        <v>0.15776832459202184</v>
      </c>
      <c r="D1243">
        <f>+D1241^(1/5)-1</f>
        <v>0.11050140890594795</v>
      </c>
      <c r="I1243" s="1">
        <v>44932</v>
      </c>
      <c r="J1243">
        <v>17859.449219999999</v>
      </c>
    </row>
    <row r="1244" spans="2:10" x14ac:dyDescent="0.25">
      <c r="C1244" s="3">
        <f>+C1243*100</f>
        <v>15.776832459202183</v>
      </c>
      <c r="D1244" s="3">
        <f>+D1243*100</f>
        <v>11.050140890594795</v>
      </c>
      <c r="I1244" s="1">
        <v>44935</v>
      </c>
      <c r="J1244">
        <v>18101.199219999999</v>
      </c>
    </row>
    <row r="1245" spans="2:10" x14ac:dyDescent="0.25">
      <c r="I1245" s="1">
        <v>44936</v>
      </c>
      <c r="J1245">
        <v>17914.150389999999</v>
      </c>
    </row>
    <row r="1246" spans="2:10" x14ac:dyDescent="0.25">
      <c r="B1246" s="4" t="s">
        <v>7</v>
      </c>
      <c r="C1246" s="4"/>
      <c r="D1246" s="4"/>
      <c r="E1246" s="4" t="s">
        <v>4</v>
      </c>
      <c r="F1246" s="4" t="s">
        <v>6</v>
      </c>
      <c r="G1246" s="4" t="s">
        <v>5</v>
      </c>
      <c r="I1246" s="1">
        <v>44937</v>
      </c>
      <c r="J1246">
        <v>17895.699219999999</v>
      </c>
    </row>
    <row r="1247" spans="2:10" x14ac:dyDescent="0.25">
      <c r="B1247" s="5">
        <v>43187</v>
      </c>
      <c r="C1247" s="4">
        <f>+VLOOKUP(B1247,$B$2:$D$1240,2,FALSE)</f>
        <v>100000000</v>
      </c>
      <c r="D1247" s="4">
        <f>+VLOOKUP(B1247,$B$2:$D$1240,3,FALSE)</f>
        <v>10113.700199999999</v>
      </c>
      <c r="E1247" s="4"/>
      <c r="F1247" s="4"/>
      <c r="G1247" s="4"/>
      <c r="I1247" s="1">
        <v>44938</v>
      </c>
      <c r="J1247">
        <v>17858.199219999999</v>
      </c>
    </row>
    <row r="1248" spans="2:10" x14ac:dyDescent="0.25">
      <c r="B1248" s="5">
        <v>43552</v>
      </c>
      <c r="C1248" s="4">
        <f t="shared" ref="C1248:C1252" si="40">+VLOOKUP(B1248,$B$2:$D$1240,2,FALSE)</f>
        <v>116272145</v>
      </c>
      <c r="D1248" s="4">
        <f t="shared" ref="D1248:D1252" si="41">+VLOOKUP(B1248,$B$2:$D$1240,3,FALSE)</f>
        <v>11570</v>
      </c>
      <c r="E1248" s="6">
        <f>+(C1248/C1247-1)*100</f>
        <v>16.272145000000005</v>
      </c>
      <c r="F1248" s="6">
        <f>+(D1248/D1247-1)*100</f>
        <v>14.399277922040854</v>
      </c>
      <c r="G1248" s="6">
        <f>+E1256</f>
        <v>22.533055999999995</v>
      </c>
      <c r="I1248" s="1">
        <v>44939</v>
      </c>
      <c r="J1248">
        <v>17956.599610000001</v>
      </c>
    </row>
    <row r="1249" spans="2:10" x14ac:dyDescent="0.25">
      <c r="B1249" s="5">
        <v>43921</v>
      </c>
      <c r="C1249" s="4">
        <f t="shared" si="40"/>
        <v>103701560</v>
      </c>
      <c r="D1249" s="4">
        <f t="shared" si="41"/>
        <v>8597.75</v>
      </c>
      <c r="E1249" s="6">
        <f t="shared" ref="E1249:F1252" si="42">+(C1249/C1248-1)*100</f>
        <v>-10.811346948144806</v>
      </c>
      <c r="F1249" s="6">
        <f t="shared" si="42"/>
        <v>-25.689282627484879</v>
      </c>
      <c r="G1249" s="6">
        <f t="shared" ref="G1249:G1252" si="43">+E1257</f>
        <v>-16.975545766197165</v>
      </c>
      <c r="I1249" s="1">
        <v>44942</v>
      </c>
      <c r="J1249">
        <v>17894.849610000001</v>
      </c>
    </row>
    <row r="1250" spans="2:10" x14ac:dyDescent="0.25">
      <c r="B1250" s="5">
        <v>44286</v>
      </c>
      <c r="C1250" s="4">
        <f t="shared" si="40"/>
        <v>174129488</v>
      </c>
      <c r="D1250" s="4">
        <f t="shared" si="41"/>
        <v>14690.700199999999</v>
      </c>
      <c r="E1250" s="6">
        <f t="shared" si="42"/>
        <v>67.914048737550331</v>
      </c>
      <c r="F1250" s="6">
        <f t="shared" si="42"/>
        <v>70.866798871797855</v>
      </c>
      <c r="G1250" s="6">
        <f t="shared" si="43"/>
        <v>60.369880585045863</v>
      </c>
      <c r="I1250" s="1">
        <v>44943</v>
      </c>
      <c r="J1250">
        <v>18053.300780000001</v>
      </c>
    </row>
    <row r="1251" spans="2:10" x14ac:dyDescent="0.25">
      <c r="B1251" s="5">
        <v>44651</v>
      </c>
      <c r="C1251" s="4">
        <f t="shared" si="40"/>
        <v>204696155</v>
      </c>
      <c r="D1251" s="4">
        <f t="shared" si="41"/>
        <v>17464.75</v>
      </c>
      <c r="E1251" s="6">
        <f t="shared" si="42"/>
        <v>17.553986605646021</v>
      </c>
      <c r="F1251" s="6">
        <f t="shared" si="42"/>
        <v>18.883033226694003</v>
      </c>
      <c r="G1251" s="6">
        <f t="shared" si="43"/>
        <v>17.871326505550499</v>
      </c>
      <c r="I1251" s="1">
        <v>44944</v>
      </c>
      <c r="J1251">
        <v>18165.349610000001</v>
      </c>
    </row>
    <row r="1252" spans="2:10" x14ac:dyDescent="0.25">
      <c r="B1252" s="5">
        <v>45014</v>
      </c>
      <c r="C1252" s="4">
        <f t="shared" si="40"/>
        <v>208021545</v>
      </c>
      <c r="D1252" s="4">
        <f t="shared" si="41"/>
        <v>17080.699219999999</v>
      </c>
      <c r="E1252" s="6">
        <f t="shared" si="42"/>
        <v>1.6245493228732144</v>
      </c>
      <c r="F1252" s="6">
        <f t="shared" si="42"/>
        <v>-2.1990053106972662</v>
      </c>
      <c r="G1252" s="6">
        <f t="shared" si="43"/>
        <v>-0.78134840738428579</v>
      </c>
      <c r="I1252" s="1">
        <v>44945</v>
      </c>
      <c r="J1252">
        <v>18107.849610000001</v>
      </c>
    </row>
    <row r="1253" spans="2:10" x14ac:dyDescent="0.25">
      <c r="B1253" s="4"/>
      <c r="C1253" s="4"/>
      <c r="D1253" s="4"/>
      <c r="E1253" s="6">
        <f>+C1244</f>
        <v>15.776832459202183</v>
      </c>
      <c r="F1253" s="6">
        <f>+D1244</f>
        <v>11.050140890594795</v>
      </c>
      <c r="G1253" s="6">
        <f>+portfolio1!C1243</f>
        <v>13.793306878996514</v>
      </c>
      <c r="I1253" s="1">
        <v>44946</v>
      </c>
      <c r="J1253">
        <v>18027.650389999999</v>
      </c>
    </row>
    <row r="1254" spans="2:10" hidden="1" x14ac:dyDescent="0.25">
      <c r="B1254" t="s">
        <v>8</v>
      </c>
      <c r="I1254" s="1">
        <v>44949</v>
      </c>
      <c r="J1254">
        <v>18118.550780000001</v>
      </c>
    </row>
    <row r="1255" spans="2:10" hidden="1" x14ac:dyDescent="0.25">
      <c r="B1255" s="1">
        <f>+portfolio1!B1247</f>
        <v>43187</v>
      </c>
      <c r="C1255">
        <f>+portfolio1!C1247</f>
        <v>100000000</v>
      </c>
      <c r="D1255">
        <f>+portfolio1!D1247</f>
        <v>10113.700199999999</v>
      </c>
      <c r="E1255">
        <f>+portfolio1!E1247</f>
        <v>0</v>
      </c>
      <c r="F1255">
        <f>+portfolio1!F1247</f>
        <v>0</v>
      </c>
      <c r="I1255" s="1">
        <v>44950</v>
      </c>
      <c r="J1255">
        <v>18118.300780000001</v>
      </c>
    </row>
    <row r="1256" spans="2:10" hidden="1" x14ac:dyDescent="0.25">
      <c r="B1256" s="1">
        <f>+portfolio1!B1248</f>
        <v>43552</v>
      </c>
      <c r="C1256">
        <f>+portfolio1!C1248</f>
        <v>122533056</v>
      </c>
      <c r="D1256">
        <f>+portfolio1!D1248</f>
        <v>11570</v>
      </c>
      <c r="E1256" s="3">
        <f>+portfolio1!E1248</f>
        <v>22.533055999999995</v>
      </c>
      <c r="F1256" s="3">
        <f>+portfolio1!F1248</f>
        <v>14.399277922040854</v>
      </c>
      <c r="I1256" s="1">
        <v>44951</v>
      </c>
      <c r="J1256">
        <v>17891.949219999999</v>
      </c>
    </row>
    <row r="1257" spans="2:10" hidden="1" x14ac:dyDescent="0.25">
      <c r="B1257" s="1">
        <f>+portfolio1!B1249</f>
        <v>43921</v>
      </c>
      <c r="C1257">
        <f>+portfolio1!C1249</f>
        <v>101732401</v>
      </c>
      <c r="D1257">
        <f>+portfolio1!D1249</f>
        <v>8597.75</v>
      </c>
      <c r="E1257" s="3">
        <f>+portfolio1!E1249</f>
        <v>-16.975545766197165</v>
      </c>
      <c r="F1257" s="3">
        <f>+portfolio1!F1249</f>
        <v>-25.689282627484879</v>
      </c>
      <c r="I1257" s="1">
        <v>44953</v>
      </c>
      <c r="J1257">
        <v>17604.349610000001</v>
      </c>
    </row>
    <row r="1258" spans="2:10" hidden="1" x14ac:dyDescent="0.25">
      <c r="B1258" s="1">
        <f>+portfolio1!B1250</f>
        <v>44286</v>
      </c>
      <c r="C1258">
        <f>+portfolio1!C1250</f>
        <v>163148130</v>
      </c>
      <c r="D1258">
        <f>+portfolio1!D1250</f>
        <v>14690.700199999999</v>
      </c>
      <c r="E1258" s="3">
        <f>+portfolio1!E1250</f>
        <v>60.369880585045863</v>
      </c>
      <c r="F1258" s="3">
        <f>+portfolio1!F1250</f>
        <v>70.866798871797855</v>
      </c>
      <c r="I1258" s="1">
        <v>44956</v>
      </c>
      <c r="J1258">
        <v>17648.949219999999</v>
      </c>
    </row>
    <row r="1259" spans="2:10" hidden="1" x14ac:dyDescent="0.25">
      <c r="B1259" s="1">
        <f>+portfolio1!B1251</f>
        <v>44651</v>
      </c>
      <c r="C1259">
        <f>+portfolio1!C1251</f>
        <v>192304865</v>
      </c>
      <c r="D1259">
        <f>+portfolio1!D1251</f>
        <v>17464.75</v>
      </c>
      <c r="E1259" s="3">
        <f>+portfolio1!E1251</f>
        <v>17.871326505550499</v>
      </c>
      <c r="F1259" s="3">
        <f>+portfolio1!F1251</f>
        <v>18.883033226694003</v>
      </c>
      <c r="I1259" s="1">
        <v>44957</v>
      </c>
      <c r="J1259">
        <v>17662.150389999999</v>
      </c>
    </row>
    <row r="1260" spans="2:10" hidden="1" x14ac:dyDescent="0.25">
      <c r="B1260" s="1">
        <f>+portfolio1!B1252</f>
        <v>45014</v>
      </c>
      <c r="C1260">
        <f>+portfolio1!C1252</f>
        <v>190802294</v>
      </c>
      <c r="D1260">
        <f>+portfolio1!D1252</f>
        <v>17080.699219999999</v>
      </c>
      <c r="E1260" s="3">
        <f>+portfolio1!E1252</f>
        <v>-0.78134840738428579</v>
      </c>
      <c r="F1260" s="3">
        <f>+portfolio1!F1252</f>
        <v>-2.1990053106972662</v>
      </c>
      <c r="I1260" s="1">
        <v>44958</v>
      </c>
      <c r="J1260">
        <v>17616.300780000001</v>
      </c>
    </row>
    <row r="1261" spans="2:10" x14ac:dyDescent="0.25">
      <c r="I1261" s="1">
        <v>44959</v>
      </c>
      <c r="J1261">
        <v>17610.400389999999</v>
      </c>
    </row>
    <row r="1262" spans="2:10" x14ac:dyDescent="0.25">
      <c r="I1262" s="1">
        <v>44960</v>
      </c>
      <c r="J1262">
        <v>17854.050780000001</v>
      </c>
    </row>
    <row r="1263" spans="2:10" x14ac:dyDescent="0.25">
      <c r="I1263" s="1">
        <v>44963</v>
      </c>
      <c r="J1263">
        <v>17764.599610000001</v>
      </c>
    </row>
    <row r="1264" spans="2:10" x14ac:dyDescent="0.25">
      <c r="I1264" s="1">
        <v>44964</v>
      </c>
      <c r="J1264">
        <v>17721.5</v>
      </c>
    </row>
    <row r="1265" spans="2:10" x14ac:dyDescent="0.25">
      <c r="B1265" s="4" t="s">
        <v>9</v>
      </c>
      <c r="C1265" s="4"/>
      <c r="D1265" s="4"/>
      <c r="E1265" s="4" t="s">
        <v>4</v>
      </c>
      <c r="F1265" s="4" t="s">
        <v>6</v>
      </c>
      <c r="G1265" s="4" t="s">
        <v>5</v>
      </c>
      <c r="I1265" s="1">
        <v>44965</v>
      </c>
      <c r="J1265">
        <v>17871.699219999999</v>
      </c>
    </row>
    <row r="1266" spans="2:10" x14ac:dyDescent="0.25">
      <c r="B1266" s="5">
        <v>43187</v>
      </c>
      <c r="C1266" s="4">
        <f>VLOOKUP(B1266,top_8_beta!$A$2:$B$1239,2,0)</f>
        <v>100000000</v>
      </c>
      <c r="D1266" s="4">
        <f>+VLOOKUP(B1266,$B$2:$D$1240,3,FALSE)</f>
        <v>10113.700199999999</v>
      </c>
      <c r="E1266" s="4"/>
      <c r="F1266" s="4"/>
      <c r="G1266" s="4"/>
      <c r="I1266" s="1">
        <v>44966</v>
      </c>
      <c r="J1266">
        <v>17893.449219999999</v>
      </c>
    </row>
    <row r="1267" spans="2:10" x14ac:dyDescent="0.25">
      <c r="B1267" s="5">
        <v>43552</v>
      </c>
      <c r="C1267" s="4">
        <f>VLOOKUP(B1267,top_8_beta!$A$2:$B$1239,2,0)</f>
        <v>116430233</v>
      </c>
      <c r="D1267" s="4">
        <f t="shared" ref="D1267:D1271" si="44">+VLOOKUP(B1267,$B$2:$D$1240,3,FALSE)</f>
        <v>11570</v>
      </c>
      <c r="E1267" s="6">
        <f>+(C1267/C1266-1)*100</f>
        <v>16.430232999999994</v>
      </c>
      <c r="F1267" s="6">
        <f>+(D1267/D1266-1)*100</f>
        <v>14.399277922040854</v>
      </c>
      <c r="G1267" s="6">
        <f>+E1275</f>
        <v>20.744871999999994</v>
      </c>
      <c r="I1267" s="1">
        <v>44967</v>
      </c>
      <c r="J1267">
        <v>17856.5</v>
      </c>
    </row>
    <row r="1268" spans="2:10" x14ac:dyDescent="0.25">
      <c r="B1268" s="5">
        <v>43921</v>
      </c>
      <c r="C1268" s="4">
        <f>VLOOKUP(B1268,top_8_beta!$A$2:$B$1239,2,0)</f>
        <v>103384212</v>
      </c>
      <c r="D1268" s="4">
        <f t="shared" si="44"/>
        <v>8597.75</v>
      </c>
      <c r="E1268" s="6">
        <f t="shared" ref="E1268:E1271" si="45">+(C1268/C1267-1)*100</f>
        <v>-11.205011502467743</v>
      </c>
      <c r="F1268" s="6">
        <f t="shared" ref="F1268:F1271" si="46">+(D1268/D1267-1)*100</f>
        <v>-25.689282627484879</v>
      </c>
      <c r="G1268" s="6">
        <f t="shared" ref="G1268:G1271" si="47">+E1276</f>
        <v>-19.30531509445801</v>
      </c>
      <c r="I1268" s="1">
        <v>44970</v>
      </c>
      <c r="J1268">
        <v>17770.900389999999</v>
      </c>
    </row>
    <row r="1269" spans="2:10" x14ac:dyDescent="0.25">
      <c r="B1269" s="5">
        <v>44286</v>
      </c>
      <c r="C1269" s="4">
        <f>VLOOKUP(B1269,top_8_beta!$A$2:$B$1239,2,0)</f>
        <v>170957880</v>
      </c>
      <c r="D1269" s="4">
        <f t="shared" si="44"/>
        <v>14690.700199999999</v>
      </c>
      <c r="E1269" s="6">
        <f t="shared" si="45"/>
        <v>65.36168984873629</v>
      </c>
      <c r="F1269" s="6">
        <f t="shared" si="46"/>
        <v>70.866798871797855</v>
      </c>
      <c r="G1269" s="6">
        <f t="shared" si="47"/>
        <v>60.814514386425842</v>
      </c>
      <c r="I1269" s="1">
        <v>44971</v>
      </c>
      <c r="J1269">
        <v>17929.849610000001</v>
      </c>
    </row>
    <row r="1270" spans="2:10" x14ac:dyDescent="0.25">
      <c r="B1270" s="5">
        <v>44651</v>
      </c>
      <c r="C1270" s="4">
        <f>VLOOKUP(B1270,top_8_beta!$A$2:$B$1239,2,0)</f>
        <v>189196639</v>
      </c>
      <c r="D1270" s="4">
        <f t="shared" si="44"/>
        <v>17464.75</v>
      </c>
      <c r="E1270" s="6">
        <f t="shared" si="45"/>
        <v>10.668568772612286</v>
      </c>
      <c r="F1270" s="6">
        <f t="shared" si="46"/>
        <v>18.883033226694003</v>
      </c>
      <c r="G1270" s="6">
        <f t="shared" si="47"/>
        <v>12.591426731388445</v>
      </c>
      <c r="I1270" s="1">
        <v>44972</v>
      </c>
      <c r="J1270">
        <v>18015.849610000001</v>
      </c>
    </row>
    <row r="1271" spans="2:10" x14ac:dyDescent="0.25">
      <c r="B1271" s="5">
        <v>45014</v>
      </c>
      <c r="C1271" s="4">
        <f>VLOOKUP(B1271,top_8_beta!$A$2:$B$1239,2,0)</f>
        <v>187965628</v>
      </c>
      <c r="D1271" s="4">
        <f t="shared" si="44"/>
        <v>17080.699219999999</v>
      </c>
      <c r="E1271" s="6">
        <f t="shared" si="45"/>
        <v>-0.65065162177643243</v>
      </c>
      <c r="F1271" s="6">
        <f t="shared" si="46"/>
        <v>-2.1990053106972662</v>
      </c>
      <c r="G1271" s="6">
        <f t="shared" si="47"/>
        <v>-1.6288788081764261</v>
      </c>
      <c r="I1271" s="1">
        <v>44973</v>
      </c>
      <c r="J1271">
        <v>18035.849610000001</v>
      </c>
    </row>
    <row r="1272" spans="2:10" x14ac:dyDescent="0.25">
      <c r="B1272" s="4"/>
      <c r="C1272" s="4"/>
      <c r="D1272" s="4"/>
      <c r="E1272" s="6">
        <f>+top_8_beta!B1243</f>
        <v>13.452922603817319</v>
      </c>
      <c r="F1272" s="6">
        <f>D1244</f>
        <v>11.050140890594795</v>
      </c>
      <c r="G1272" s="6">
        <f>+top8_market_cap!B1243</f>
        <v>11.656076383790804</v>
      </c>
      <c r="I1272" s="1">
        <v>44974</v>
      </c>
      <c r="J1272">
        <v>17944.199219999999</v>
      </c>
    </row>
    <row r="1273" spans="2:10" hidden="1" x14ac:dyDescent="0.25">
      <c r="B1273" t="s">
        <v>10</v>
      </c>
      <c r="I1273" s="1">
        <v>44977</v>
      </c>
      <c r="J1273">
        <v>17844.599610000001</v>
      </c>
    </row>
    <row r="1274" spans="2:10" hidden="1" x14ac:dyDescent="0.25">
      <c r="B1274" s="1">
        <v>43187</v>
      </c>
      <c r="C1274">
        <f>VLOOKUP(B1274,top8_market_cap!$A$2:$B$1239,2,0)</f>
        <v>100000000</v>
      </c>
      <c r="D1274">
        <f>+VLOOKUP(B1274,$B$2:$D$1240,3,FALSE)</f>
        <v>10113.700199999999</v>
      </c>
      <c r="E1274">
        <v>0</v>
      </c>
      <c r="I1274" s="1">
        <v>44978</v>
      </c>
      <c r="J1274">
        <v>17826.699219999999</v>
      </c>
    </row>
    <row r="1275" spans="2:10" hidden="1" x14ac:dyDescent="0.25">
      <c r="B1275" s="1">
        <v>43552</v>
      </c>
      <c r="C1275">
        <f>VLOOKUP(B1275,top8_market_cap!$A$2:$B$1239,2,0)</f>
        <v>120744872</v>
      </c>
      <c r="D1275">
        <f t="shared" ref="D1275:D1279" si="48">+VLOOKUP(B1275,$B$2:$D$1240,3,FALSE)</f>
        <v>11570</v>
      </c>
      <c r="E1275" s="3">
        <f>+(C1275/C1274-1)*100</f>
        <v>20.744871999999994</v>
      </c>
      <c r="F1275" s="3"/>
      <c r="I1275" s="1">
        <v>44979</v>
      </c>
      <c r="J1275">
        <v>17554.300780000001</v>
      </c>
    </row>
    <row r="1276" spans="2:10" hidden="1" x14ac:dyDescent="0.25">
      <c r="B1276" s="1">
        <v>43921</v>
      </c>
      <c r="C1276">
        <f>VLOOKUP(B1276,top8_market_cap!$A$2:$B$1239,2,0)</f>
        <v>97434694</v>
      </c>
      <c r="D1276">
        <f t="shared" si="48"/>
        <v>8597.75</v>
      </c>
      <c r="E1276" s="3">
        <f t="shared" ref="E1276:E1279" si="49">+(C1276/C1275-1)*100</f>
        <v>-19.30531509445801</v>
      </c>
      <c r="F1276" s="3"/>
      <c r="I1276" s="1">
        <v>44980</v>
      </c>
      <c r="J1276">
        <v>17511.25</v>
      </c>
    </row>
    <row r="1277" spans="2:10" hidden="1" x14ac:dyDescent="0.25">
      <c r="B1277" s="1">
        <v>44286</v>
      </c>
      <c r="C1277">
        <f>VLOOKUP(B1277,top8_market_cap!$A$2:$B$1239,2,0)</f>
        <v>156689130</v>
      </c>
      <c r="D1277">
        <f t="shared" si="48"/>
        <v>14690.700199999999</v>
      </c>
      <c r="E1277" s="3">
        <f t="shared" si="49"/>
        <v>60.814514386425842</v>
      </c>
      <c r="F1277" s="3"/>
      <c r="I1277" s="1">
        <v>44981</v>
      </c>
      <c r="J1277">
        <v>17465.800780000001</v>
      </c>
    </row>
    <row r="1278" spans="2:10" hidden="1" x14ac:dyDescent="0.25">
      <c r="B1278" s="1">
        <v>44651</v>
      </c>
      <c r="C1278">
        <f>VLOOKUP(B1278,top8_market_cap!$A$2:$B$1239,2,0)</f>
        <v>176418527</v>
      </c>
      <c r="D1278">
        <f t="shared" si="48"/>
        <v>17464.75</v>
      </c>
      <c r="E1278" s="3">
        <f t="shared" si="49"/>
        <v>12.591426731388445</v>
      </c>
      <c r="F1278" s="3"/>
      <c r="I1278" s="1">
        <v>44984</v>
      </c>
      <c r="J1278">
        <v>17392.699219999999</v>
      </c>
    </row>
    <row r="1279" spans="2:10" hidden="1" x14ac:dyDescent="0.25">
      <c r="B1279" s="1">
        <v>45014</v>
      </c>
      <c r="C1279">
        <f>VLOOKUP(B1279,top8_market_cap!$A$2:$B$1239,2,0)</f>
        <v>173544883</v>
      </c>
      <c r="D1279">
        <f t="shared" si="48"/>
        <v>17080.699219999999</v>
      </c>
      <c r="E1279" s="3">
        <f t="shared" si="49"/>
        <v>-1.6288788081764261</v>
      </c>
      <c r="F1279" s="3"/>
      <c r="I1279" s="1">
        <v>44985</v>
      </c>
      <c r="J1279">
        <v>17303.949219999999</v>
      </c>
    </row>
    <row r="1280" spans="2:10" hidden="1" x14ac:dyDescent="0.25">
      <c r="I1280" s="1">
        <v>44986</v>
      </c>
      <c r="J1280">
        <v>17450.900389999999</v>
      </c>
    </row>
    <row r="1281" spans="2:10" x14ac:dyDescent="0.25">
      <c r="I1281" s="1">
        <v>44987</v>
      </c>
      <c r="J1281">
        <v>17321.900389999999</v>
      </c>
    </row>
    <row r="1282" spans="2:10" x14ac:dyDescent="0.25">
      <c r="I1282" s="1">
        <v>44988</v>
      </c>
      <c r="J1282">
        <v>17594.349610000001</v>
      </c>
    </row>
    <row r="1283" spans="2:10" x14ac:dyDescent="0.25">
      <c r="I1283" s="1">
        <v>44991</v>
      </c>
      <c r="J1283">
        <v>17711.449219999999</v>
      </c>
    </row>
    <row r="1284" spans="2:10" x14ac:dyDescent="0.25">
      <c r="B1284" s="4" t="s">
        <v>11</v>
      </c>
      <c r="C1284" s="4"/>
      <c r="D1284" s="4"/>
      <c r="E1284" s="4" t="s">
        <v>4</v>
      </c>
      <c r="F1284" s="4" t="s">
        <v>6</v>
      </c>
      <c r="G1284" s="4" t="s">
        <v>5</v>
      </c>
      <c r="I1284" s="1">
        <v>44993</v>
      </c>
      <c r="J1284">
        <v>17754.400389999999</v>
      </c>
    </row>
    <row r="1285" spans="2:10" x14ac:dyDescent="0.25">
      <c r="B1285" s="5">
        <v>43187</v>
      </c>
      <c r="C1285" s="4">
        <f>VLOOKUP(B1285,top_12_beta!$A$2:$B$1239,2,0)</f>
        <v>100000000</v>
      </c>
      <c r="D1285" s="4">
        <f>+VLOOKUP(B1285,$B$2:$D$1240,3,FALSE)</f>
        <v>10113.700199999999</v>
      </c>
      <c r="E1285" s="4"/>
      <c r="F1285" s="4"/>
      <c r="G1285" s="4"/>
      <c r="I1285" s="1">
        <v>44994</v>
      </c>
      <c r="J1285">
        <v>17589.599610000001</v>
      </c>
    </row>
    <row r="1286" spans="2:10" x14ac:dyDescent="0.25">
      <c r="B1286" s="5">
        <v>43552</v>
      </c>
      <c r="C1286" s="4">
        <f>VLOOKUP(B1286,top_12_beta!$A$2:$B$1239,2,0)</f>
        <v>119180995</v>
      </c>
      <c r="D1286" s="4">
        <f t="shared" ref="D1286:D1290" si="50">+VLOOKUP(B1286,$B$2:$D$1240,3,FALSE)</f>
        <v>11570</v>
      </c>
      <c r="E1286" s="6">
        <f>+(C1286/C1285-1)*100</f>
        <v>19.180994999999989</v>
      </c>
      <c r="F1286" s="6">
        <f>+(D1286/D1285-1)*100</f>
        <v>14.399277922040854</v>
      </c>
      <c r="G1286" s="6">
        <f>+E1294</f>
        <v>20.906942000000008</v>
      </c>
      <c r="I1286" s="1">
        <v>44995</v>
      </c>
      <c r="J1286">
        <v>17412.900389999999</v>
      </c>
    </row>
    <row r="1287" spans="2:10" x14ac:dyDescent="0.25">
      <c r="B1287" s="5">
        <v>43921</v>
      </c>
      <c r="C1287" s="4">
        <f>VLOOKUP(B1287,top_12_beta!$A$2:$B$1239,2,0)</f>
        <v>107766638</v>
      </c>
      <c r="D1287" s="4">
        <f t="shared" si="50"/>
        <v>8597.75</v>
      </c>
      <c r="E1287" s="6">
        <f t="shared" ref="E1287:E1290" si="51">+(C1287/C1286-1)*100</f>
        <v>-9.5773298418930004</v>
      </c>
      <c r="F1287" s="6">
        <f t="shared" ref="F1287:F1290" si="52">+(D1287/D1286-1)*100</f>
        <v>-25.689282627484879</v>
      </c>
      <c r="G1287" s="6">
        <f t="shared" ref="G1287:G1290" si="53">+E1295</f>
        <v>-21.333779990895806</v>
      </c>
      <c r="I1287" s="1">
        <v>44998</v>
      </c>
      <c r="J1287">
        <v>17154.300780000001</v>
      </c>
    </row>
    <row r="1288" spans="2:10" x14ac:dyDescent="0.25">
      <c r="B1288" s="5">
        <v>44286</v>
      </c>
      <c r="C1288" s="4">
        <f>VLOOKUP(B1288,top_12_beta!$A$2:$B$1239,2,0)</f>
        <v>172907281</v>
      </c>
      <c r="D1288" s="4">
        <f t="shared" si="50"/>
        <v>14690.700199999999</v>
      </c>
      <c r="E1288" s="6">
        <f t="shared" si="51"/>
        <v>60.446019481465129</v>
      </c>
      <c r="F1288" s="6">
        <f t="shared" si="52"/>
        <v>70.866798871797855</v>
      </c>
      <c r="G1288" s="6">
        <f>+E1296</f>
        <v>61.838116610886118</v>
      </c>
      <c r="I1288" s="1">
        <v>44999</v>
      </c>
      <c r="J1288">
        <v>17043.300780000001</v>
      </c>
    </row>
    <row r="1289" spans="2:10" x14ac:dyDescent="0.25">
      <c r="B1289" s="5">
        <v>44651</v>
      </c>
      <c r="C1289" s="4">
        <f>VLOOKUP(B1289,top_12_beta!$A$2:$B$1239,2,0)</f>
        <v>204361304</v>
      </c>
      <c r="D1289" s="4">
        <f t="shared" si="50"/>
        <v>17464.75</v>
      </c>
      <c r="E1289" s="6">
        <f t="shared" si="51"/>
        <v>18.191265757050456</v>
      </c>
      <c r="F1289" s="6">
        <f t="shared" si="52"/>
        <v>18.883033226694003</v>
      </c>
      <c r="G1289" s="6">
        <f t="shared" si="53"/>
        <v>20.294262366224004</v>
      </c>
      <c r="I1289" s="1">
        <v>45000</v>
      </c>
      <c r="J1289">
        <v>16972.150389999999</v>
      </c>
    </row>
    <row r="1290" spans="2:10" x14ac:dyDescent="0.25">
      <c r="B1290" s="5">
        <v>45014</v>
      </c>
      <c r="C1290" s="4">
        <f>VLOOKUP(B1290,top_12_beta!$A$2:$B$1239,2,0)</f>
        <v>210498226</v>
      </c>
      <c r="D1290" s="4">
        <f t="shared" si="50"/>
        <v>17080.699219999999</v>
      </c>
      <c r="E1290" s="6">
        <f t="shared" si="51"/>
        <v>3.0029765321912372</v>
      </c>
      <c r="F1290" s="6">
        <f t="shared" si="52"/>
        <v>-2.1990053106972662</v>
      </c>
      <c r="G1290" s="6">
        <f t="shared" si="53"/>
        <v>-4.0256949339443899</v>
      </c>
      <c r="I1290" s="1">
        <v>45001</v>
      </c>
      <c r="J1290">
        <v>16985.599610000001</v>
      </c>
    </row>
    <row r="1291" spans="2:10" x14ac:dyDescent="0.25">
      <c r="B1291" s="4"/>
      <c r="C1291" s="4"/>
      <c r="D1291" s="4"/>
      <c r="E1291" s="7">
        <f>+top_12_beta!B1243</f>
        <v>16.051214025908767</v>
      </c>
      <c r="F1291" s="6">
        <f>+D1244</f>
        <v>11.050140890594795</v>
      </c>
      <c r="G1291" s="6">
        <f>+top_12_mcap!B1243</f>
        <v>12.187390132337427</v>
      </c>
      <c r="I1291" s="1">
        <v>45002</v>
      </c>
      <c r="J1291">
        <v>17100.050780000001</v>
      </c>
    </row>
    <row r="1292" spans="2:10" x14ac:dyDescent="0.25">
      <c r="B1292" t="s">
        <v>12</v>
      </c>
      <c r="I1292" s="1">
        <v>45005</v>
      </c>
      <c r="J1292">
        <v>16988.400389999999</v>
      </c>
    </row>
    <row r="1293" spans="2:10" x14ac:dyDescent="0.25">
      <c r="B1293" s="1">
        <v>43187</v>
      </c>
      <c r="C1293">
        <f>VLOOKUP(B1293,top_12_mcap!A2:$B$1239,2,0)</f>
        <v>100000000</v>
      </c>
      <c r="D1293">
        <f>+VLOOKUP(B1293,$B$2:$D$1240,3,FALSE)</f>
        <v>10113.700199999999</v>
      </c>
      <c r="I1293" s="1">
        <v>45006</v>
      </c>
      <c r="J1293">
        <v>17107.5</v>
      </c>
    </row>
    <row r="1294" spans="2:10" x14ac:dyDescent="0.25">
      <c r="B1294" s="1">
        <v>43552</v>
      </c>
      <c r="C1294">
        <f>VLOOKUP(B1294,top_12_mcap!A3:$B$1239,2,0)</f>
        <v>120906942</v>
      </c>
      <c r="D1294">
        <f t="shared" ref="D1294:D1298" si="54">+VLOOKUP(B1294,$B$2:$D$1240,3,FALSE)</f>
        <v>11570</v>
      </c>
      <c r="E1294" s="3">
        <f>+(C1294/C1293-1)*100</f>
        <v>20.906942000000008</v>
      </c>
      <c r="F1294" s="3">
        <f>+(D1294/D1293-1)*100</f>
        <v>14.399277922040854</v>
      </c>
      <c r="I1294" s="1">
        <v>45007</v>
      </c>
      <c r="J1294">
        <v>17151.900389999999</v>
      </c>
    </row>
    <row r="1295" spans="2:10" x14ac:dyDescent="0.25">
      <c r="B1295" s="1">
        <v>43921</v>
      </c>
      <c r="C1295">
        <f>VLOOKUP(B1295,top_12_mcap!A4:$B$1239,2,0)</f>
        <v>95112921</v>
      </c>
      <c r="D1295">
        <f t="shared" si="54"/>
        <v>8597.75</v>
      </c>
      <c r="E1295" s="3">
        <f t="shared" ref="E1295:E1298" si="55">+(C1295/C1294-1)*100</f>
        <v>-21.333779990895806</v>
      </c>
      <c r="F1295" s="3">
        <f t="shared" ref="F1295:F1298" si="56">+(D1295/D1294-1)*100</f>
        <v>-25.689282627484879</v>
      </c>
      <c r="I1295" s="1">
        <v>45008</v>
      </c>
      <c r="J1295">
        <v>17076.900389999999</v>
      </c>
    </row>
    <row r="1296" spans="2:10" x14ac:dyDescent="0.25">
      <c r="B1296" s="1">
        <v>44286</v>
      </c>
      <c r="C1296">
        <f>VLOOKUP(B1296,top_12_mcap!A5:$B$1239,2,0)</f>
        <v>153928960</v>
      </c>
      <c r="D1296">
        <f t="shared" si="54"/>
        <v>14690.700199999999</v>
      </c>
      <c r="E1296" s="3">
        <f t="shared" si="55"/>
        <v>61.838116610886118</v>
      </c>
      <c r="F1296" s="3">
        <f t="shared" si="56"/>
        <v>70.866798871797855</v>
      </c>
      <c r="I1296" s="1">
        <v>45009</v>
      </c>
      <c r="J1296">
        <v>16945.050780000001</v>
      </c>
    </row>
    <row r="1297" spans="2:10" x14ac:dyDescent="0.25">
      <c r="B1297" s="1">
        <v>44651</v>
      </c>
      <c r="C1297">
        <f>VLOOKUP(B1297,top_12_mcap!A6:$B$1239,2,0)</f>
        <v>185167707</v>
      </c>
      <c r="D1297">
        <f t="shared" si="54"/>
        <v>17464.75</v>
      </c>
      <c r="E1297" s="3">
        <f t="shared" si="55"/>
        <v>20.294262366224004</v>
      </c>
      <c r="F1297" s="3">
        <f t="shared" si="56"/>
        <v>18.883033226694003</v>
      </c>
      <c r="I1297" s="1">
        <v>45012</v>
      </c>
      <c r="J1297">
        <v>16985.699219999999</v>
      </c>
    </row>
    <row r="1298" spans="2:10" x14ac:dyDescent="0.25">
      <c r="B1298" s="1">
        <v>45014</v>
      </c>
      <c r="C1298">
        <f>VLOOKUP(B1298,top_12_mcap!A7:$B$1239,2,0)</f>
        <v>177713420</v>
      </c>
      <c r="D1298">
        <f t="shared" si="54"/>
        <v>17080.699219999999</v>
      </c>
      <c r="E1298" s="3">
        <f t="shared" si="55"/>
        <v>-4.0256949339443899</v>
      </c>
      <c r="F1298" s="3">
        <f t="shared" si="56"/>
        <v>-2.1990053106972662</v>
      </c>
      <c r="I1298" s="1">
        <v>45013</v>
      </c>
      <c r="J1298">
        <v>16951.699219999999</v>
      </c>
    </row>
    <row r="1299" spans="2:10" x14ac:dyDescent="0.25">
      <c r="I1299" s="1">
        <v>45014</v>
      </c>
      <c r="J1299">
        <v>17080.699219999999</v>
      </c>
    </row>
    <row r="1300" spans="2:10" x14ac:dyDescent="0.25">
      <c r="B1300" s="4" t="s">
        <v>19</v>
      </c>
      <c r="C1300" s="4"/>
      <c r="D1300" s="4"/>
      <c r="E1300" s="4" t="s">
        <v>4</v>
      </c>
      <c r="F1300" s="4" t="s">
        <v>6</v>
      </c>
      <c r="G1300" s="4" t="s">
        <v>5</v>
      </c>
      <c r="H1300" s="4" t="s">
        <v>22</v>
      </c>
      <c r="I1300" s="1">
        <v>45016</v>
      </c>
      <c r="J1300">
        <v>17359.75</v>
      </c>
    </row>
    <row r="1301" spans="2:10" x14ac:dyDescent="0.25">
      <c r="B1301" s="5">
        <v>43187</v>
      </c>
      <c r="C1301" s="4">
        <f>VLOOKUP(B1301,beta_top_5!$B$2:$C$1239,2,0)</f>
        <v>100000000</v>
      </c>
      <c r="D1301" s="4">
        <f>+VLOOKUP(B1301,$B$2:$D$1240,3,FALSE)</f>
        <v>10113.700199999999</v>
      </c>
      <c r="E1301" s="4"/>
      <c r="F1301" s="4"/>
      <c r="G1301" s="4"/>
      <c r="I1301" s="1">
        <v>45019</v>
      </c>
      <c r="J1301">
        <v>17398.050780000001</v>
      </c>
    </row>
    <row r="1302" spans="2:10" x14ac:dyDescent="0.25">
      <c r="B1302" s="5">
        <v>43552</v>
      </c>
      <c r="C1302" s="4">
        <f>VLOOKUP(B1302,beta_top_5!$B$2:$C$1239,2,0)</f>
        <v>125371017</v>
      </c>
      <c r="D1302" s="4">
        <f t="shared" ref="D1302:D1306" si="57">+VLOOKUP(B1302,$B$2:$D$1240,3,FALSE)</f>
        <v>11570</v>
      </c>
      <c r="E1302" s="6">
        <f>+(C1302/C1301-1)*100</f>
        <v>25.371016999999995</v>
      </c>
      <c r="F1302" s="6">
        <f>+(D1302/D1301-1)*100</f>
        <v>14.399277922040854</v>
      </c>
      <c r="G1302" s="6">
        <f>+E1310</f>
        <v>30.123141999999991</v>
      </c>
      <c r="H1302" s="3">
        <f>+E1319</f>
        <v>27.747079499999995</v>
      </c>
      <c r="I1302" s="1">
        <v>45021</v>
      </c>
      <c r="J1302">
        <v>17557.050780000001</v>
      </c>
    </row>
    <row r="1303" spans="2:10" x14ac:dyDescent="0.25">
      <c r="B1303" s="5">
        <v>43921</v>
      </c>
      <c r="C1303" s="4">
        <f>VLOOKUP(B1303,beta_top_5!$B$2:$C$1239,2,0)</f>
        <v>110048254</v>
      </c>
      <c r="D1303" s="4">
        <f t="shared" si="57"/>
        <v>8597.75</v>
      </c>
      <c r="E1303" s="6">
        <f t="shared" ref="E1303:E1306" si="58">+(C1303/C1302-1)*100</f>
        <v>-12.221934037593396</v>
      </c>
      <c r="F1303" s="6">
        <f t="shared" ref="F1303:F1306" si="59">+(D1303/D1302-1)*100</f>
        <v>-25.689282627484879</v>
      </c>
      <c r="G1303" s="6">
        <f t="shared" ref="G1303" si="60">+E1311</f>
        <v>-9.1479554036590915</v>
      </c>
      <c r="H1303" s="3">
        <f t="shared" ref="H1303:H1307" si="61">+E1320</f>
        <v>-10.656357118520276</v>
      </c>
      <c r="I1303" s="1">
        <v>45022</v>
      </c>
      <c r="J1303">
        <v>17599.150389999999</v>
      </c>
    </row>
    <row r="1304" spans="2:10" x14ac:dyDescent="0.25">
      <c r="B1304" s="5">
        <v>44286</v>
      </c>
      <c r="C1304" s="4">
        <f>VLOOKUP(B1304,beta_top_5!$B$2:$C$1239,2,0)</f>
        <v>181660591</v>
      </c>
      <c r="D1304" s="4">
        <f t="shared" si="57"/>
        <v>14690.700199999999</v>
      </c>
      <c r="E1304" s="6">
        <f t="shared" si="58"/>
        <v>65.073578541282444</v>
      </c>
      <c r="F1304" s="6">
        <f t="shared" si="59"/>
        <v>70.866798871797855</v>
      </c>
      <c r="G1304" s="6">
        <f>+E1312</f>
        <v>61.82874006398351</v>
      </c>
      <c r="H1304" s="3">
        <f t="shared" si="61"/>
        <v>63.393081710709524</v>
      </c>
      <c r="I1304" s="1">
        <v>45026</v>
      </c>
      <c r="J1304">
        <v>17624.050780000001</v>
      </c>
    </row>
    <row r="1305" spans="2:10" x14ac:dyDescent="0.25">
      <c r="B1305" s="5">
        <v>44651</v>
      </c>
      <c r="C1305" s="4">
        <f>VLOOKUP(B1305,beta_top_5!$B$2:$C$1239,2,0)</f>
        <v>175848598</v>
      </c>
      <c r="D1305" s="4">
        <f t="shared" si="57"/>
        <v>17464.75</v>
      </c>
      <c r="E1305" s="6">
        <f t="shared" si="58"/>
        <v>-3.199369201655855</v>
      </c>
      <c r="F1305" s="6">
        <f t="shared" si="59"/>
        <v>18.883033226694003</v>
      </c>
      <c r="G1305" s="6">
        <f t="shared" ref="G1305:G1306" si="62">+E1313</f>
        <v>15.56246745650316</v>
      </c>
      <c r="H1305" s="3">
        <f t="shared" si="61"/>
        <v>6.4243280911640444</v>
      </c>
      <c r="I1305" s="1">
        <v>45027</v>
      </c>
      <c r="J1305">
        <v>17722.300780000001</v>
      </c>
    </row>
    <row r="1306" spans="2:10" x14ac:dyDescent="0.25">
      <c r="B1306" s="5">
        <v>45014</v>
      </c>
      <c r="C1306" s="4">
        <f>VLOOKUP(B1306,beta_top_5!$B$2:$C$1239,2,0)</f>
        <v>174394301</v>
      </c>
      <c r="D1306" s="4">
        <f t="shared" si="57"/>
        <v>17080.699219999999</v>
      </c>
      <c r="E1306" s="6">
        <f t="shared" si="58"/>
        <v>-0.82701654522147061</v>
      </c>
      <c r="F1306" s="6">
        <f t="shared" si="59"/>
        <v>-2.1990053106972662</v>
      </c>
      <c r="G1306" s="6">
        <f t="shared" si="62"/>
        <v>-5.5348732790403083</v>
      </c>
      <c r="H1306" s="3">
        <f t="shared" si="61"/>
        <v>-3.4492160494032142</v>
      </c>
      <c r="I1306" s="1">
        <v>45028</v>
      </c>
      <c r="J1306">
        <v>17812.400389999999</v>
      </c>
    </row>
    <row r="1307" spans="2:10" x14ac:dyDescent="0.25">
      <c r="B1307" s="4"/>
      <c r="C1307" s="4"/>
      <c r="E1307" s="4">
        <f>+beta_top_5!C1243</f>
        <v>11.765163484865514</v>
      </c>
      <c r="F1307" s="7">
        <v>11.050140890594795</v>
      </c>
      <c r="G1307" s="6">
        <f>+top5_mcap!C1243</f>
        <v>15.868835824138937</v>
      </c>
      <c r="H1307" s="3">
        <f t="shared" si="61"/>
        <v>13.890894622354534</v>
      </c>
      <c r="I1307" s="1">
        <v>45029</v>
      </c>
      <c r="J1307">
        <v>17828</v>
      </c>
    </row>
    <row r="1308" spans="2:10" x14ac:dyDescent="0.25">
      <c r="B1308" t="s">
        <v>20</v>
      </c>
      <c r="I1308" s="1">
        <v>45033</v>
      </c>
      <c r="J1308">
        <v>17706.849610000001</v>
      </c>
    </row>
    <row r="1309" spans="2:10" x14ac:dyDescent="0.25">
      <c r="B1309" s="1">
        <v>43187</v>
      </c>
      <c r="C1309">
        <f>VLOOKUP(B1309,top5_mcap!$B$2:$C$1239,2,0)</f>
        <v>100000000</v>
      </c>
      <c r="D1309">
        <f>+VLOOKUP(B1309,$B$2:$D$1240,3,FALSE)</f>
        <v>10113.700199999999</v>
      </c>
      <c r="I1309" s="1">
        <v>45034</v>
      </c>
      <c r="J1309">
        <v>17660.150389999999</v>
      </c>
    </row>
    <row r="1310" spans="2:10" x14ac:dyDescent="0.25">
      <c r="B1310" s="1">
        <v>43552</v>
      </c>
      <c r="C1310">
        <f>VLOOKUP(B1310,top5_mcap!$B$2:$C$1239,2,0)</f>
        <v>130123142</v>
      </c>
      <c r="D1310">
        <f t="shared" ref="D1310:D1314" si="63">+VLOOKUP(B1310,$B$2:$D$1240,3,FALSE)</f>
        <v>11570</v>
      </c>
      <c r="E1310" s="3">
        <f>+(C1310/C1309-1)*100</f>
        <v>30.123141999999991</v>
      </c>
      <c r="F1310" s="3">
        <f>+(D1310/D1309-1)*100</f>
        <v>14.399277922040854</v>
      </c>
      <c r="I1310" s="1">
        <v>45035</v>
      </c>
      <c r="J1310">
        <v>17618.75</v>
      </c>
    </row>
    <row r="1311" spans="2:10" x14ac:dyDescent="0.25">
      <c r="B1311" s="1">
        <v>43921</v>
      </c>
      <c r="C1311">
        <f>VLOOKUP(B1311,top5_mcap!$B$2:$C$1239,2,0)</f>
        <v>118219535</v>
      </c>
      <c r="D1311">
        <f t="shared" si="63"/>
        <v>8597.75</v>
      </c>
      <c r="E1311" s="3">
        <f t="shared" ref="E1311:E1314" si="64">+(C1311/C1310-1)*100</f>
        <v>-9.1479554036590915</v>
      </c>
      <c r="F1311" s="3">
        <f t="shared" ref="F1311:F1314" si="65">+(D1311/D1310-1)*100</f>
        <v>-25.689282627484879</v>
      </c>
      <c r="I1311" s="1">
        <v>45036</v>
      </c>
      <c r="J1311">
        <v>17624.449219999999</v>
      </c>
    </row>
    <row r="1312" spans="2:10" x14ac:dyDescent="0.25">
      <c r="B1312" s="1">
        <v>44286</v>
      </c>
      <c r="C1312">
        <f>VLOOKUP(B1312,top5_mcap!$B$2:$C$1239,2,0)</f>
        <v>191313184</v>
      </c>
      <c r="D1312">
        <f t="shared" si="63"/>
        <v>14690.700199999999</v>
      </c>
      <c r="E1312" s="3">
        <f t="shared" si="64"/>
        <v>61.82874006398351</v>
      </c>
      <c r="F1312" s="3">
        <f t="shared" si="65"/>
        <v>70.866798871797855</v>
      </c>
      <c r="I1312" s="1">
        <v>45037</v>
      </c>
      <c r="J1312">
        <v>17624.050780000001</v>
      </c>
    </row>
    <row r="1313" spans="2:10" x14ac:dyDescent="0.25">
      <c r="B1313" s="1">
        <v>44651</v>
      </c>
      <c r="C1313">
        <f>VLOOKUP(B1313,top5_mcap!$B$2:$C$1239,2,0)</f>
        <v>221086236</v>
      </c>
      <c r="D1313">
        <f t="shared" si="63"/>
        <v>17464.75</v>
      </c>
      <c r="E1313" s="3">
        <f t="shared" si="64"/>
        <v>15.56246745650316</v>
      </c>
      <c r="F1313" s="3">
        <f t="shared" si="65"/>
        <v>18.883033226694003</v>
      </c>
      <c r="I1313" s="1">
        <v>45040</v>
      </c>
      <c r="J1313">
        <v>17743.400389999999</v>
      </c>
    </row>
    <row r="1314" spans="2:10" x14ac:dyDescent="0.25">
      <c r="B1314" s="1">
        <v>45014</v>
      </c>
      <c r="C1314">
        <f>VLOOKUP(B1314,top5_mcap!$B$2:$C$1239,2,0)</f>
        <v>208849393</v>
      </c>
      <c r="D1314">
        <f t="shared" si="63"/>
        <v>17080.699219999999</v>
      </c>
      <c r="E1314" s="3">
        <f t="shared" si="64"/>
        <v>-5.5348732790403083</v>
      </c>
      <c r="F1314" s="3">
        <f t="shared" si="65"/>
        <v>-2.1990053106972662</v>
      </c>
      <c r="I1314" s="1">
        <v>45041</v>
      </c>
      <c r="J1314">
        <v>17769.25</v>
      </c>
    </row>
    <row r="1315" spans="2:10" x14ac:dyDescent="0.25">
      <c r="I1315" s="1">
        <v>45042</v>
      </c>
      <c r="J1315">
        <v>17813.599610000001</v>
      </c>
    </row>
    <row r="1316" spans="2:10" x14ac:dyDescent="0.25">
      <c r="I1316" s="1">
        <v>45043</v>
      </c>
      <c r="J1316">
        <v>17915.050780000001</v>
      </c>
    </row>
    <row r="1317" spans="2:10" x14ac:dyDescent="0.25">
      <c r="B1317" t="s">
        <v>21</v>
      </c>
      <c r="I1317" s="1">
        <v>45044</v>
      </c>
      <c r="J1317">
        <v>18065</v>
      </c>
    </row>
    <row r="1318" spans="2:10" x14ac:dyDescent="0.25">
      <c r="B1318" s="1">
        <f>+B1301</f>
        <v>43187</v>
      </c>
      <c r="C1318">
        <f>+C1301/2+C1309/2</f>
        <v>100000000</v>
      </c>
      <c r="D1318">
        <f>+D1301</f>
        <v>10113.700199999999</v>
      </c>
      <c r="E1318" s="6"/>
      <c r="I1318" s="1">
        <v>45048</v>
      </c>
      <c r="J1318">
        <v>18147.650389999999</v>
      </c>
    </row>
    <row r="1319" spans="2:10" x14ac:dyDescent="0.25">
      <c r="B1319" s="1">
        <f t="shared" ref="B1319:B1323" si="66">+B1302</f>
        <v>43552</v>
      </c>
      <c r="C1319">
        <f t="shared" ref="C1319:C1323" si="67">+C1302/2+C1310/2</f>
        <v>127747079.5</v>
      </c>
      <c r="D1319">
        <f t="shared" ref="D1319:D1323" si="68">+D1302</f>
        <v>11570</v>
      </c>
      <c r="E1319" s="6">
        <f>+(C1319/C1318-1)*100</f>
        <v>27.747079499999995</v>
      </c>
      <c r="I1319" s="1">
        <v>45049</v>
      </c>
      <c r="J1319">
        <v>18089.849610000001</v>
      </c>
    </row>
    <row r="1320" spans="2:10" x14ac:dyDescent="0.25">
      <c r="B1320" s="1">
        <f t="shared" si="66"/>
        <v>43921</v>
      </c>
      <c r="C1320">
        <f t="shared" si="67"/>
        <v>114133894.5</v>
      </c>
      <c r="D1320">
        <f t="shared" si="68"/>
        <v>8597.75</v>
      </c>
      <c r="E1320" s="6">
        <f t="shared" ref="E1319:E1323" si="69">+(C1320/C1319-1)*100</f>
        <v>-10.656357118520276</v>
      </c>
      <c r="I1320" s="1">
        <v>45050</v>
      </c>
      <c r="J1320">
        <v>18255.800780000001</v>
      </c>
    </row>
    <row r="1321" spans="2:10" x14ac:dyDescent="0.25">
      <c r="B1321" s="1">
        <f t="shared" si="66"/>
        <v>44286</v>
      </c>
      <c r="C1321">
        <f t="shared" si="67"/>
        <v>186486887.5</v>
      </c>
      <c r="D1321">
        <f t="shared" si="68"/>
        <v>14690.700199999999</v>
      </c>
      <c r="E1321" s="6">
        <f t="shared" si="69"/>
        <v>63.393081710709524</v>
      </c>
      <c r="I1321" s="1">
        <v>45051</v>
      </c>
      <c r="J1321">
        <v>18069</v>
      </c>
    </row>
    <row r="1322" spans="2:10" x14ac:dyDescent="0.25">
      <c r="B1322" s="1">
        <f t="shared" si="66"/>
        <v>44651</v>
      </c>
      <c r="C1322">
        <f t="shared" si="67"/>
        <v>198467417</v>
      </c>
      <c r="D1322">
        <f t="shared" si="68"/>
        <v>17464.75</v>
      </c>
      <c r="E1322" s="6">
        <f t="shared" si="69"/>
        <v>6.4243280911640444</v>
      </c>
      <c r="I1322" s="1">
        <v>45054</v>
      </c>
      <c r="J1322">
        <v>18264.400389999999</v>
      </c>
    </row>
    <row r="1323" spans="2:10" x14ac:dyDescent="0.25">
      <c r="B1323" s="1">
        <f t="shared" si="66"/>
        <v>45014</v>
      </c>
      <c r="C1323">
        <f t="shared" si="67"/>
        <v>191621847</v>
      </c>
      <c r="D1323">
        <f t="shared" si="68"/>
        <v>17080.699219999999</v>
      </c>
      <c r="E1323" s="6">
        <f t="shared" si="69"/>
        <v>-3.4492160494032142</v>
      </c>
      <c r="I1323" s="1">
        <v>45055</v>
      </c>
      <c r="J1323">
        <v>18265.949219999999</v>
      </c>
    </row>
    <row r="1324" spans="2:10" x14ac:dyDescent="0.25">
      <c r="E1324" s="6">
        <f>+beta_top_5!E1243</f>
        <v>13.890894622354534</v>
      </c>
      <c r="I1324" s="1">
        <v>45056</v>
      </c>
      <c r="J1324">
        <v>18315.099610000001</v>
      </c>
    </row>
    <row r="1325" spans="2:10" x14ac:dyDescent="0.25">
      <c r="I1325" s="1">
        <v>45057</v>
      </c>
      <c r="J1325">
        <v>18297</v>
      </c>
    </row>
    <row r="1326" spans="2:10" x14ac:dyDescent="0.25">
      <c r="I1326" s="1">
        <v>45058</v>
      </c>
      <c r="J1326">
        <v>18314.800780000001</v>
      </c>
    </row>
    <row r="1327" spans="2:10" x14ac:dyDescent="0.25">
      <c r="I1327" s="1">
        <v>45061</v>
      </c>
      <c r="J1327">
        <v>18398.849610000001</v>
      </c>
    </row>
    <row r="1328" spans="2:10" x14ac:dyDescent="0.25">
      <c r="I1328" s="1">
        <v>45062</v>
      </c>
      <c r="J1328">
        <v>18286.5</v>
      </c>
    </row>
    <row r="1329" spans="9:10" x14ac:dyDescent="0.25">
      <c r="I1329" s="1">
        <v>45063</v>
      </c>
      <c r="J1329">
        <v>18181.75</v>
      </c>
    </row>
    <row r="1330" spans="9:10" x14ac:dyDescent="0.25">
      <c r="I1330" s="1">
        <v>45064</v>
      </c>
      <c r="J1330">
        <v>18129.949219999999</v>
      </c>
    </row>
    <row r="1331" spans="9:10" x14ac:dyDescent="0.25">
      <c r="I1331" s="1">
        <v>45065</v>
      </c>
      <c r="J1331">
        <v>18203.400389999999</v>
      </c>
    </row>
    <row r="1332" spans="9:10" x14ac:dyDescent="0.25">
      <c r="I1332" s="1">
        <v>45068</v>
      </c>
      <c r="J1332">
        <v>18314.400389999999</v>
      </c>
    </row>
    <row r="1333" spans="9:10" x14ac:dyDescent="0.25">
      <c r="I1333" s="1">
        <v>45069</v>
      </c>
      <c r="J1333">
        <v>18348</v>
      </c>
    </row>
    <row r="1334" spans="9:10" x14ac:dyDescent="0.25">
      <c r="I1334" s="1">
        <v>45070</v>
      </c>
      <c r="J1334">
        <v>18285.400389999999</v>
      </c>
    </row>
    <row r="1335" spans="9:10" x14ac:dyDescent="0.25">
      <c r="I1335" s="1">
        <v>45071</v>
      </c>
      <c r="J1335">
        <v>18321.150389999999</v>
      </c>
    </row>
    <row r="1336" spans="9:10" x14ac:dyDescent="0.25">
      <c r="I1336" s="1">
        <v>45072</v>
      </c>
      <c r="J1336">
        <v>18499.349610000001</v>
      </c>
    </row>
    <row r="1337" spans="9:10" x14ac:dyDescent="0.25">
      <c r="I1337" s="1">
        <v>45075</v>
      </c>
      <c r="J1337">
        <v>18598.650389999999</v>
      </c>
    </row>
    <row r="1338" spans="9:10" x14ac:dyDescent="0.25">
      <c r="I1338" s="1">
        <v>45076</v>
      </c>
      <c r="J1338">
        <v>18633.849610000001</v>
      </c>
    </row>
    <row r="1339" spans="9:10" x14ac:dyDescent="0.25">
      <c r="I1339" s="1">
        <v>45077</v>
      </c>
      <c r="J1339">
        <v>18534.400389999999</v>
      </c>
    </row>
    <row r="1340" spans="9:10" x14ac:dyDescent="0.25">
      <c r="I1340" s="1">
        <v>45078</v>
      </c>
      <c r="J1340">
        <v>18487.75</v>
      </c>
    </row>
    <row r="1341" spans="9:10" x14ac:dyDescent="0.25">
      <c r="I1341" s="1">
        <v>45079</v>
      </c>
      <c r="J1341">
        <v>18534.099610000001</v>
      </c>
    </row>
    <row r="1342" spans="9:10" x14ac:dyDescent="0.25">
      <c r="I1342" s="1">
        <v>45082</v>
      </c>
      <c r="J1342">
        <v>18593.849610000001</v>
      </c>
    </row>
    <row r="1343" spans="9:10" x14ac:dyDescent="0.25">
      <c r="I1343" s="1">
        <v>45083</v>
      </c>
      <c r="J1343">
        <v>18599</v>
      </c>
    </row>
    <row r="1344" spans="9:10" x14ac:dyDescent="0.25">
      <c r="I1344" s="1">
        <v>45084</v>
      </c>
      <c r="J1344">
        <v>18726.400389999999</v>
      </c>
    </row>
    <row r="1345" spans="9:10" x14ac:dyDescent="0.25">
      <c r="I1345" s="1">
        <v>45085</v>
      </c>
      <c r="J1345">
        <v>18634.550780000001</v>
      </c>
    </row>
    <row r="1346" spans="9:10" x14ac:dyDescent="0.25">
      <c r="I1346" s="1">
        <v>45086</v>
      </c>
      <c r="J1346">
        <v>18563.400389999999</v>
      </c>
    </row>
    <row r="1347" spans="9:10" x14ac:dyDescent="0.25">
      <c r="I1347" s="1">
        <v>45089</v>
      </c>
      <c r="J1347">
        <v>18601.5</v>
      </c>
    </row>
    <row r="1348" spans="9:10" x14ac:dyDescent="0.25">
      <c r="I1348" s="1">
        <v>45090</v>
      </c>
      <c r="J1348">
        <v>18716.150389999999</v>
      </c>
    </row>
    <row r="1349" spans="9:10" x14ac:dyDescent="0.25">
      <c r="I1349" s="1">
        <v>45091</v>
      </c>
      <c r="J1349">
        <v>18755.900389999999</v>
      </c>
    </row>
    <row r="1350" spans="9:10" x14ac:dyDescent="0.25">
      <c r="I1350" s="1">
        <v>45092</v>
      </c>
      <c r="J1350">
        <v>18688.099610000001</v>
      </c>
    </row>
    <row r="1351" spans="9:10" x14ac:dyDescent="0.25">
      <c r="I1351" s="1">
        <v>45093</v>
      </c>
      <c r="J1351">
        <v>18826</v>
      </c>
    </row>
    <row r="1352" spans="9:10" x14ac:dyDescent="0.25">
      <c r="I1352" s="1">
        <v>45096</v>
      </c>
      <c r="J1352">
        <v>18755.449219999999</v>
      </c>
    </row>
    <row r="1353" spans="9:10" x14ac:dyDescent="0.25">
      <c r="I1353" s="1">
        <v>45097</v>
      </c>
      <c r="J1353">
        <v>18816.699219999999</v>
      </c>
    </row>
    <row r="1354" spans="9:10" x14ac:dyDescent="0.25">
      <c r="I1354" s="1">
        <v>45098</v>
      </c>
      <c r="J1354">
        <v>18856.849610000001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243"/>
  <sheetViews>
    <sheetView topLeftCell="A1218" workbookViewId="0">
      <selection activeCell="B1243" sqref="B1243"/>
    </sheetView>
  </sheetViews>
  <sheetFormatPr defaultRowHeight="15" x14ac:dyDescent="0.25"/>
  <cols>
    <col min="1" max="1" width="18.7109375" customWidth="1"/>
    <col min="2" max="2" width="26.7109375" customWidth="1"/>
  </cols>
  <sheetData>
    <row r="1" spans="1:2" x14ac:dyDescent="0.25">
      <c r="A1" t="s">
        <v>0</v>
      </c>
      <c r="B1" t="s">
        <v>1</v>
      </c>
    </row>
    <row r="2" spans="1:2" x14ac:dyDescent="0.25">
      <c r="A2" s="1">
        <v>43187</v>
      </c>
      <c r="B2">
        <v>100000000</v>
      </c>
    </row>
    <row r="3" spans="1:2" x14ac:dyDescent="0.25">
      <c r="A3" s="1">
        <v>43192</v>
      </c>
      <c r="B3">
        <v>101220651</v>
      </c>
    </row>
    <row r="4" spans="1:2" x14ac:dyDescent="0.25">
      <c r="A4" s="1">
        <v>43193</v>
      </c>
      <c r="B4">
        <v>100689005</v>
      </c>
    </row>
    <row r="5" spans="1:2" x14ac:dyDescent="0.25">
      <c r="A5" s="1">
        <v>43194</v>
      </c>
      <c r="B5">
        <v>99582949</v>
      </c>
    </row>
    <row r="6" spans="1:2" x14ac:dyDescent="0.25">
      <c r="A6" s="1">
        <v>43195</v>
      </c>
      <c r="B6">
        <v>100652090</v>
      </c>
    </row>
    <row r="7" spans="1:2" x14ac:dyDescent="0.25">
      <c r="A7" s="1">
        <v>43196</v>
      </c>
      <c r="B7">
        <v>100160238</v>
      </c>
    </row>
    <row r="8" spans="1:2" x14ac:dyDescent="0.25">
      <c r="A8" s="1">
        <v>43199</v>
      </c>
      <c r="B8">
        <v>99844783</v>
      </c>
    </row>
    <row r="9" spans="1:2" x14ac:dyDescent="0.25">
      <c r="A9" s="1">
        <v>43200</v>
      </c>
      <c r="B9">
        <v>100941868</v>
      </c>
    </row>
    <row r="10" spans="1:2" x14ac:dyDescent="0.25">
      <c r="A10" s="1">
        <v>43201</v>
      </c>
      <c r="B10">
        <v>101994539</v>
      </c>
    </row>
    <row r="11" spans="1:2" x14ac:dyDescent="0.25">
      <c r="A11" s="1">
        <v>43202</v>
      </c>
      <c r="B11">
        <v>103251788</v>
      </c>
    </row>
    <row r="12" spans="1:2" x14ac:dyDescent="0.25">
      <c r="A12" s="1">
        <v>43203</v>
      </c>
      <c r="B12">
        <v>104142726</v>
      </c>
    </row>
    <row r="13" spans="1:2" x14ac:dyDescent="0.25">
      <c r="A13" s="1">
        <v>43206</v>
      </c>
      <c r="B13">
        <v>104547573</v>
      </c>
    </row>
    <row r="14" spans="1:2" x14ac:dyDescent="0.25">
      <c r="A14" s="1">
        <v>43207</v>
      </c>
      <c r="B14">
        <v>105077595</v>
      </c>
    </row>
    <row r="15" spans="1:2" x14ac:dyDescent="0.25">
      <c r="A15" s="1">
        <v>43208</v>
      </c>
      <c r="B15">
        <v>104739683</v>
      </c>
    </row>
    <row r="16" spans="1:2" x14ac:dyDescent="0.25">
      <c r="A16" s="1">
        <v>43209</v>
      </c>
      <c r="B16">
        <v>106230927</v>
      </c>
    </row>
    <row r="17" spans="1:2" x14ac:dyDescent="0.25">
      <c r="A17" s="1">
        <v>43210</v>
      </c>
      <c r="B17">
        <v>109161272</v>
      </c>
    </row>
    <row r="18" spans="1:2" x14ac:dyDescent="0.25">
      <c r="A18" s="1">
        <v>43213</v>
      </c>
      <c r="B18">
        <v>108980373</v>
      </c>
    </row>
    <row r="19" spans="1:2" x14ac:dyDescent="0.25">
      <c r="A19" s="1">
        <v>43214</v>
      </c>
      <c r="B19">
        <v>107286873</v>
      </c>
    </row>
    <row r="20" spans="1:2" x14ac:dyDescent="0.25">
      <c r="A20" s="1">
        <v>43215</v>
      </c>
      <c r="B20">
        <v>107554103</v>
      </c>
    </row>
    <row r="21" spans="1:2" x14ac:dyDescent="0.25">
      <c r="A21" s="1">
        <v>43216</v>
      </c>
      <c r="B21">
        <v>108108028</v>
      </c>
    </row>
    <row r="22" spans="1:2" x14ac:dyDescent="0.25">
      <c r="A22" s="1">
        <v>43217</v>
      </c>
      <c r="B22">
        <v>106485852</v>
      </c>
    </row>
    <row r="23" spans="1:2" x14ac:dyDescent="0.25">
      <c r="A23" s="1">
        <v>43220</v>
      </c>
      <c r="B23">
        <v>107746440</v>
      </c>
    </row>
    <row r="24" spans="1:2" x14ac:dyDescent="0.25">
      <c r="A24" s="1">
        <v>43222</v>
      </c>
      <c r="B24">
        <v>105831055</v>
      </c>
    </row>
    <row r="25" spans="1:2" x14ac:dyDescent="0.25">
      <c r="A25" s="1">
        <v>43223</v>
      </c>
      <c r="B25">
        <v>104061948</v>
      </c>
    </row>
    <row r="26" spans="1:2" x14ac:dyDescent="0.25">
      <c r="A26" s="1">
        <v>43224</v>
      </c>
      <c r="B26">
        <v>104440069</v>
      </c>
    </row>
    <row r="27" spans="1:2" x14ac:dyDescent="0.25">
      <c r="A27" s="1">
        <v>43227</v>
      </c>
      <c r="B27">
        <v>103950940</v>
      </c>
    </row>
    <row r="28" spans="1:2" x14ac:dyDescent="0.25">
      <c r="A28" s="1">
        <v>43228</v>
      </c>
      <c r="B28">
        <v>103952206</v>
      </c>
    </row>
    <row r="29" spans="1:2" x14ac:dyDescent="0.25">
      <c r="A29" s="1">
        <v>43229</v>
      </c>
      <c r="B29">
        <v>103793028</v>
      </c>
    </row>
    <row r="30" spans="1:2" x14ac:dyDescent="0.25">
      <c r="A30" s="1">
        <v>43230</v>
      </c>
      <c r="B30">
        <v>103232283</v>
      </c>
    </row>
    <row r="31" spans="1:2" x14ac:dyDescent="0.25">
      <c r="A31" s="1">
        <v>43231</v>
      </c>
      <c r="B31">
        <v>104512215</v>
      </c>
    </row>
    <row r="32" spans="1:2" x14ac:dyDescent="0.25">
      <c r="A32" s="1">
        <v>43234</v>
      </c>
      <c r="B32">
        <v>104239452</v>
      </c>
    </row>
    <row r="33" spans="1:2" x14ac:dyDescent="0.25">
      <c r="A33" s="1">
        <v>43235</v>
      </c>
      <c r="B33">
        <v>104680942</v>
      </c>
    </row>
    <row r="34" spans="1:2" x14ac:dyDescent="0.25">
      <c r="A34" s="1">
        <v>43236</v>
      </c>
      <c r="B34">
        <v>104865655</v>
      </c>
    </row>
    <row r="35" spans="1:2" x14ac:dyDescent="0.25">
      <c r="A35" s="1">
        <v>43237</v>
      </c>
      <c r="B35">
        <v>105314520</v>
      </c>
    </row>
    <row r="36" spans="1:2" x14ac:dyDescent="0.25">
      <c r="A36" s="1">
        <v>43238</v>
      </c>
      <c r="B36">
        <v>104741100</v>
      </c>
    </row>
    <row r="37" spans="1:2" x14ac:dyDescent="0.25">
      <c r="A37" s="1">
        <v>43241</v>
      </c>
      <c r="B37">
        <v>104161296</v>
      </c>
    </row>
    <row r="38" spans="1:2" x14ac:dyDescent="0.25">
      <c r="A38" s="1">
        <v>43242</v>
      </c>
      <c r="B38">
        <v>104405966</v>
      </c>
    </row>
    <row r="39" spans="1:2" x14ac:dyDescent="0.25">
      <c r="A39" s="1">
        <v>43243</v>
      </c>
      <c r="B39">
        <v>104228111</v>
      </c>
    </row>
    <row r="40" spans="1:2" x14ac:dyDescent="0.25">
      <c r="A40" s="1">
        <v>43244</v>
      </c>
      <c r="B40">
        <v>105509620</v>
      </c>
    </row>
    <row r="41" spans="1:2" x14ac:dyDescent="0.25">
      <c r="A41" s="1">
        <v>43245</v>
      </c>
      <c r="B41">
        <v>105578030</v>
      </c>
    </row>
    <row r="42" spans="1:2" x14ac:dyDescent="0.25">
      <c r="A42" s="1">
        <v>43248</v>
      </c>
      <c r="B42">
        <v>104193621</v>
      </c>
    </row>
    <row r="43" spans="1:2" x14ac:dyDescent="0.25">
      <c r="A43" s="1">
        <v>43249</v>
      </c>
      <c r="B43">
        <v>104364226</v>
      </c>
    </row>
    <row r="44" spans="1:2" x14ac:dyDescent="0.25">
      <c r="A44" s="1">
        <v>43250</v>
      </c>
      <c r="B44">
        <v>104722495</v>
      </c>
    </row>
    <row r="45" spans="1:2" x14ac:dyDescent="0.25">
      <c r="A45" s="1">
        <v>43251</v>
      </c>
      <c r="B45">
        <v>105352633</v>
      </c>
    </row>
    <row r="46" spans="1:2" x14ac:dyDescent="0.25">
      <c r="A46" s="1">
        <v>43252</v>
      </c>
      <c r="B46">
        <v>104733651</v>
      </c>
    </row>
    <row r="47" spans="1:2" x14ac:dyDescent="0.25">
      <c r="A47" s="1">
        <v>43255</v>
      </c>
      <c r="B47">
        <v>104383088</v>
      </c>
    </row>
    <row r="48" spans="1:2" x14ac:dyDescent="0.25">
      <c r="A48" s="1">
        <v>43256</v>
      </c>
      <c r="B48">
        <v>102863989</v>
      </c>
    </row>
    <row r="49" spans="1:2" x14ac:dyDescent="0.25">
      <c r="A49" s="1">
        <v>43257</v>
      </c>
      <c r="B49">
        <v>103816397</v>
      </c>
    </row>
    <row r="50" spans="1:2" x14ac:dyDescent="0.25">
      <c r="A50" s="1">
        <v>43258</v>
      </c>
      <c r="B50">
        <v>105047370</v>
      </c>
    </row>
    <row r="51" spans="1:2" x14ac:dyDescent="0.25">
      <c r="A51" s="1">
        <v>43259</v>
      </c>
      <c r="B51">
        <v>105763191</v>
      </c>
    </row>
    <row r="52" spans="1:2" x14ac:dyDescent="0.25">
      <c r="A52" s="1">
        <v>43262</v>
      </c>
      <c r="B52">
        <v>105313888</v>
      </c>
    </row>
    <row r="53" spans="1:2" x14ac:dyDescent="0.25">
      <c r="A53" s="1">
        <v>43263</v>
      </c>
      <c r="B53">
        <v>105063389</v>
      </c>
    </row>
    <row r="54" spans="1:2" x14ac:dyDescent="0.25">
      <c r="A54" s="1">
        <v>43264</v>
      </c>
      <c r="B54">
        <v>105896425</v>
      </c>
    </row>
    <row r="55" spans="1:2" x14ac:dyDescent="0.25">
      <c r="A55" s="1">
        <v>43265</v>
      </c>
      <c r="B55">
        <v>105168696</v>
      </c>
    </row>
    <row r="56" spans="1:2" x14ac:dyDescent="0.25">
      <c r="A56" s="1">
        <v>43266</v>
      </c>
      <c r="B56">
        <v>106441715</v>
      </c>
    </row>
    <row r="57" spans="1:2" x14ac:dyDescent="0.25">
      <c r="A57" s="1">
        <v>43269</v>
      </c>
      <c r="B57">
        <v>106040996</v>
      </c>
    </row>
    <row r="58" spans="1:2" x14ac:dyDescent="0.25">
      <c r="A58" s="1">
        <v>43270</v>
      </c>
      <c r="B58">
        <v>105368340</v>
      </c>
    </row>
    <row r="59" spans="1:2" x14ac:dyDescent="0.25">
      <c r="A59" s="1">
        <v>43271</v>
      </c>
      <c r="B59">
        <v>105015411</v>
      </c>
    </row>
    <row r="60" spans="1:2" x14ac:dyDescent="0.25">
      <c r="A60" s="1">
        <v>43272</v>
      </c>
      <c r="B60">
        <v>104270229</v>
      </c>
    </row>
    <row r="61" spans="1:2" x14ac:dyDescent="0.25">
      <c r="A61" s="1">
        <v>43273</v>
      </c>
      <c r="B61">
        <v>104334248</v>
      </c>
    </row>
    <row r="62" spans="1:2" x14ac:dyDescent="0.25">
      <c r="A62" s="1">
        <v>43276</v>
      </c>
      <c r="B62">
        <v>104206651</v>
      </c>
    </row>
    <row r="63" spans="1:2" x14ac:dyDescent="0.25">
      <c r="A63" s="1">
        <v>43277</v>
      </c>
      <c r="B63">
        <v>104588893</v>
      </c>
    </row>
    <row r="64" spans="1:2" x14ac:dyDescent="0.25">
      <c r="A64" s="1">
        <v>43278</v>
      </c>
      <c r="B64">
        <v>104877413</v>
      </c>
    </row>
    <row r="65" spans="1:2" x14ac:dyDescent="0.25">
      <c r="A65" s="1">
        <v>43279</v>
      </c>
      <c r="B65">
        <v>102832632</v>
      </c>
    </row>
    <row r="66" spans="1:2" x14ac:dyDescent="0.25">
      <c r="A66" s="1">
        <v>43280</v>
      </c>
      <c r="B66">
        <v>103881117</v>
      </c>
    </row>
    <row r="67" spans="1:2" x14ac:dyDescent="0.25">
      <c r="A67" s="1">
        <v>43283</v>
      </c>
      <c r="B67">
        <v>103752393</v>
      </c>
    </row>
    <row r="68" spans="1:2" x14ac:dyDescent="0.25">
      <c r="A68" s="1">
        <v>43284</v>
      </c>
      <c r="B68">
        <v>104232492</v>
      </c>
    </row>
    <row r="69" spans="1:2" x14ac:dyDescent="0.25">
      <c r="A69" s="1">
        <v>43285</v>
      </c>
      <c r="B69">
        <v>104273727</v>
      </c>
    </row>
    <row r="70" spans="1:2" x14ac:dyDescent="0.25">
      <c r="A70" s="1">
        <v>43286</v>
      </c>
      <c r="B70">
        <v>104334424</v>
      </c>
    </row>
    <row r="71" spans="1:2" x14ac:dyDescent="0.25">
      <c r="A71" s="1">
        <v>43287</v>
      </c>
      <c r="B71">
        <v>104160991</v>
      </c>
    </row>
    <row r="72" spans="1:2" x14ac:dyDescent="0.25">
      <c r="A72" s="1">
        <v>43290</v>
      </c>
      <c r="B72">
        <v>104304505</v>
      </c>
    </row>
    <row r="73" spans="1:2" x14ac:dyDescent="0.25">
      <c r="A73" s="1">
        <v>43291</v>
      </c>
      <c r="B73">
        <v>105408766</v>
      </c>
    </row>
    <row r="74" spans="1:2" x14ac:dyDescent="0.25">
      <c r="A74" s="1">
        <v>43292</v>
      </c>
      <c r="B74">
        <v>106148381</v>
      </c>
    </row>
    <row r="75" spans="1:2" x14ac:dyDescent="0.25">
      <c r="A75" s="1">
        <v>43293</v>
      </c>
      <c r="B75">
        <v>106204410</v>
      </c>
    </row>
    <row r="76" spans="1:2" x14ac:dyDescent="0.25">
      <c r="A76" s="1">
        <v>43294</v>
      </c>
      <c r="B76">
        <v>105857096</v>
      </c>
    </row>
    <row r="77" spans="1:2" x14ac:dyDescent="0.25">
      <c r="A77" s="1">
        <v>43297</v>
      </c>
      <c r="B77">
        <v>105571141</v>
      </c>
    </row>
    <row r="78" spans="1:2" x14ac:dyDescent="0.25">
      <c r="A78" s="1">
        <v>43298</v>
      </c>
      <c r="B78">
        <v>106729807</v>
      </c>
    </row>
    <row r="79" spans="1:2" x14ac:dyDescent="0.25">
      <c r="A79" s="1">
        <v>43299</v>
      </c>
      <c r="B79">
        <v>106291233</v>
      </c>
    </row>
    <row r="80" spans="1:2" x14ac:dyDescent="0.25">
      <c r="A80" s="1">
        <v>43300</v>
      </c>
      <c r="B80">
        <v>105532754</v>
      </c>
    </row>
    <row r="81" spans="1:2" x14ac:dyDescent="0.25">
      <c r="A81" s="1">
        <v>43301</v>
      </c>
      <c r="B81">
        <v>105900426</v>
      </c>
    </row>
    <row r="82" spans="1:2" x14ac:dyDescent="0.25">
      <c r="A82" s="1">
        <v>43304</v>
      </c>
      <c r="B82">
        <v>105904109</v>
      </c>
    </row>
    <row r="83" spans="1:2" x14ac:dyDescent="0.25">
      <c r="A83" s="1">
        <v>43305</v>
      </c>
      <c r="B83">
        <v>105317598</v>
      </c>
    </row>
    <row r="84" spans="1:2" x14ac:dyDescent="0.25">
      <c r="A84" s="1">
        <v>43306</v>
      </c>
      <c r="B84">
        <v>104381772</v>
      </c>
    </row>
    <row r="85" spans="1:2" x14ac:dyDescent="0.25">
      <c r="A85" s="1">
        <v>43307</v>
      </c>
      <c r="B85">
        <v>104759683</v>
      </c>
    </row>
    <row r="86" spans="1:2" x14ac:dyDescent="0.25">
      <c r="A86" s="1">
        <v>43308</v>
      </c>
      <c r="B86">
        <v>104754928</v>
      </c>
    </row>
    <row r="87" spans="1:2" x14ac:dyDescent="0.25">
      <c r="A87" s="1">
        <v>43311</v>
      </c>
      <c r="B87">
        <v>104651334</v>
      </c>
    </row>
    <row r="88" spans="1:2" x14ac:dyDescent="0.25">
      <c r="A88" s="1">
        <v>43312</v>
      </c>
      <c r="B88">
        <v>106241448</v>
      </c>
    </row>
    <row r="89" spans="1:2" x14ac:dyDescent="0.25">
      <c r="A89" s="1">
        <v>43313</v>
      </c>
      <c r="B89">
        <v>107846287</v>
      </c>
    </row>
    <row r="90" spans="1:2" x14ac:dyDescent="0.25">
      <c r="A90" s="1">
        <v>43314</v>
      </c>
      <c r="B90">
        <v>107581318</v>
      </c>
    </row>
    <row r="91" spans="1:2" x14ac:dyDescent="0.25">
      <c r="A91" s="1">
        <v>43315</v>
      </c>
      <c r="B91">
        <v>107521510</v>
      </c>
    </row>
    <row r="92" spans="1:2" x14ac:dyDescent="0.25">
      <c r="A92" s="1">
        <v>43318</v>
      </c>
      <c r="B92">
        <v>108011738</v>
      </c>
    </row>
    <row r="93" spans="1:2" x14ac:dyDescent="0.25">
      <c r="A93" s="1">
        <v>43319</v>
      </c>
      <c r="B93">
        <v>107425566</v>
      </c>
    </row>
    <row r="94" spans="1:2" x14ac:dyDescent="0.25">
      <c r="A94" s="1">
        <v>43320</v>
      </c>
      <c r="B94">
        <v>107833719</v>
      </c>
    </row>
    <row r="95" spans="1:2" x14ac:dyDescent="0.25">
      <c r="A95" s="1">
        <v>43321</v>
      </c>
      <c r="B95">
        <v>108052493</v>
      </c>
    </row>
    <row r="96" spans="1:2" x14ac:dyDescent="0.25">
      <c r="A96" s="1">
        <v>43322</v>
      </c>
      <c r="B96">
        <v>107517379</v>
      </c>
    </row>
    <row r="97" spans="1:2" x14ac:dyDescent="0.25">
      <c r="A97" s="1">
        <v>43325</v>
      </c>
      <c r="B97">
        <v>109910259</v>
      </c>
    </row>
    <row r="98" spans="1:2" x14ac:dyDescent="0.25">
      <c r="A98" s="1">
        <v>43326</v>
      </c>
      <c r="B98">
        <v>111452423</v>
      </c>
    </row>
    <row r="99" spans="1:2" x14ac:dyDescent="0.25">
      <c r="A99" s="1">
        <v>43328</v>
      </c>
      <c r="B99">
        <v>111231434</v>
      </c>
    </row>
    <row r="100" spans="1:2" x14ac:dyDescent="0.25">
      <c r="A100" s="1">
        <v>43329</v>
      </c>
      <c r="B100">
        <v>112252063</v>
      </c>
    </row>
    <row r="101" spans="1:2" x14ac:dyDescent="0.25">
      <c r="A101" s="1">
        <v>43332</v>
      </c>
      <c r="B101">
        <v>112506430</v>
      </c>
    </row>
    <row r="102" spans="1:2" x14ac:dyDescent="0.25">
      <c r="A102" s="1">
        <v>43333</v>
      </c>
      <c r="B102">
        <v>113550244</v>
      </c>
    </row>
    <row r="103" spans="1:2" x14ac:dyDescent="0.25">
      <c r="A103" s="1">
        <v>43335</v>
      </c>
      <c r="B103">
        <v>115034454</v>
      </c>
    </row>
    <row r="104" spans="1:2" x14ac:dyDescent="0.25">
      <c r="A104" s="1">
        <v>43336</v>
      </c>
      <c r="B104">
        <v>115463873</v>
      </c>
    </row>
    <row r="105" spans="1:2" x14ac:dyDescent="0.25">
      <c r="A105" s="1">
        <v>43339</v>
      </c>
      <c r="B105">
        <v>116771781</v>
      </c>
    </row>
    <row r="106" spans="1:2" x14ac:dyDescent="0.25">
      <c r="A106" s="1">
        <v>43340</v>
      </c>
      <c r="B106">
        <v>116641396</v>
      </c>
    </row>
    <row r="107" spans="1:2" x14ac:dyDescent="0.25">
      <c r="A107" s="1">
        <v>43341</v>
      </c>
      <c r="B107">
        <v>116147949</v>
      </c>
    </row>
    <row r="108" spans="1:2" x14ac:dyDescent="0.25">
      <c r="A108" s="1">
        <v>43342</v>
      </c>
      <c r="B108">
        <v>116262550</v>
      </c>
    </row>
    <row r="109" spans="1:2" x14ac:dyDescent="0.25">
      <c r="A109" s="1">
        <v>43343</v>
      </c>
      <c r="B109">
        <v>118048316</v>
      </c>
    </row>
    <row r="110" spans="1:2" x14ac:dyDescent="0.25">
      <c r="A110" s="1">
        <v>43346</v>
      </c>
      <c r="B110">
        <v>116814243</v>
      </c>
    </row>
    <row r="111" spans="1:2" x14ac:dyDescent="0.25">
      <c r="A111" s="1">
        <v>43347</v>
      </c>
      <c r="B111">
        <v>117205831</v>
      </c>
    </row>
    <row r="112" spans="1:2" x14ac:dyDescent="0.25">
      <c r="A112" s="1">
        <v>43348</v>
      </c>
      <c r="B112">
        <v>116129805</v>
      </c>
    </row>
    <row r="113" spans="1:2" x14ac:dyDescent="0.25">
      <c r="A113" s="1">
        <v>43349</v>
      </c>
      <c r="B113">
        <v>116718542</v>
      </c>
    </row>
    <row r="114" spans="1:2" x14ac:dyDescent="0.25">
      <c r="A114" s="1">
        <v>43350</v>
      </c>
      <c r="B114">
        <v>117217956</v>
      </c>
    </row>
    <row r="115" spans="1:2" x14ac:dyDescent="0.25">
      <c r="A115" s="1">
        <v>43353</v>
      </c>
      <c r="B115">
        <v>116492321</v>
      </c>
    </row>
    <row r="116" spans="1:2" x14ac:dyDescent="0.25">
      <c r="A116" s="1">
        <v>43354</v>
      </c>
      <c r="B116">
        <v>114775404</v>
      </c>
    </row>
    <row r="117" spans="1:2" x14ac:dyDescent="0.25">
      <c r="A117" s="1">
        <v>43355</v>
      </c>
      <c r="B117">
        <v>115714662</v>
      </c>
    </row>
    <row r="118" spans="1:2" x14ac:dyDescent="0.25">
      <c r="A118" s="1">
        <v>43357</v>
      </c>
      <c r="B118">
        <v>116516567</v>
      </c>
    </row>
    <row r="119" spans="1:2" x14ac:dyDescent="0.25">
      <c r="A119" s="1">
        <v>43360</v>
      </c>
      <c r="B119">
        <v>116614581</v>
      </c>
    </row>
    <row r="120" spans="1:2" x14ac:dyDescent="0.25">
      <c r="A120" s="1">
        <v>43361</v>
      </c>
      <c r="B120">
        <v>116355823</v>
      </c>
    </row>
    <row r="121" spans="1:2" x14ac:dyDescent="0.25">
      <c r="A121" s="1">
        <v>43362</v>
      </c>
      <c r="B121">
        <v>116335108</v>
      </c>
    </row>
    <row r="122" spans="1:2" x14ac:dyDescent="0.25">
      <c r="A122" s="1">
        <v>43364</v>
      </c>
      <c r="B122">
        <v>114977996</v>
      </c>
    </row>
    <row r="123" spans="1:2" x14ac:dyDescent="0.25">
      <c r="A123" s="1">
        <v>43367</v>
      </c>
      <c r="B123">
        <v>115748961</v>
      </c>
    </row>
    <row r="124" spans="1:2" x14ac:dyDescent="0.25">
      <c r="A124" s="1">
        <v>43368</v>
      </c>
      <c r="B124">
        <v>115632440</v>
      </c>
    </row>
    <row r="125" spans="1:2" x14ac:dyDescent="0.25">
      <c r="A125" s="1">
        <v>43369</v>
      </c>
      <c r="B125">
        <v>114241896</v>
      </c>
    </row>
    <row r="126" spans="1:2" x14ac:dyDescent="0.25">
      <c r="A126" s="1">
        <v>43370</v>
      </c>
      <c r="B126">
        <v>114942271</v>
      </c>
    </row>
    <row r="127" spans="1:2" x14ac:dyDescent="0.25">
      <c r="A127" s="1">
        <v>43371</v>
      </c>
      <c r="B127">
        <v>114095907</v>
      </c>
    </row>
    <row r="128" spans="1:2" x14ac:dyDescent="0.25">
      <c r="A128" s="1">
        <v>43374</v>
      </c>
      <c r="B128">
        <v>116095162</v>
      </c>
    </row>
    <row r="129" spans="1:2" x14ac:dyDescent="0.25">
      <c r="A129" s="1">
        <v>43376</v>
      </c>
      <c r="B129">
        <v>114500123</v>
      </c>
    </row>
    <row r="130" spans="1:2" x14ac:dyDescent="0.25">
      <c r="A130" s="1">
        <v>43377</v>
      </c>
      <c r="B130">
        <v>112347739</v>
      </c>
    </row>
    <row r="131" spans="1:2" x14ac:dyDescent="0.25">
      <c r="A131" s="1">
        <v>43378</v>
      </c>
      <c r="B131">
        <v>112294647</v>
      </c>
    </row>
    <row r="132" spans="1:2" x14ac:dyDescent="0.25">
      <c r="A132" s="1">
        <v>43381</v>
      </c>
      <c r="B132">
        <v>111585053</v>
      </c>
    </row>
    <row r="133" spans="1:2" x14ac:dyDescent="0.25">
      <c r="A133" s="1">
        <v>43382</v>
      </c>
      <c r="B133">
        <v>112501412</v>
      </c>
    </row>
    <row r="134" spans="1:2" x14ac:dyDescent="0.25">
      <c r="A134" s="1">
        <v>43383</v>
      </c>
      <c r="B134">
        <v>111964993</v>
      </c>
    </row>
    <row r="135" spans="1:2" x14ac:dyDescent="0.25">
      <c r="A135" s="1">
        <v>43384</v>
      </c>
      <c r="B135">
        <v>110064014</v>
      </c>
    </row>
    <row r="136" spans="1:2" x14ac:dyDescent="0.25">
      <c r="A136" s="1">
        <v>43385</v>
      </c>
      <c r="B136">
        <v>110642627</v>
      </c>
    </row>
    <row r="137" spans="1:2" x14ac:dyDescent="0.25">
      <c r="A137" s="1">
        <v>43388</v>
      </c>
      <c r="B137">
        <v>111118307</v>
      </c>
    </row>
    <row r="138" spans="1:2" x14ac:dyDescent="0.25">
      <c r="A138" s="1">
        <v>43389</v>
      </c>
      <c r="B138">
        <v>111497361</v>
      </c>
    </row>
    <row r="139" spans="1:2" x14ac:dyDescent="0.25">
      <c r="A139" s="1">
        <v>43390</v>
      </c>
      <c r="B139">
        <v>112128027</v>
      </c>
    </row>
    <row r="140" spans="1:2" x14ac:dyDescent="0.25">
      <c r="A140" s="1">
        <v>43392</v>
      </c>
      <c r="B140">
        <v>110126250</v>
      </c>
    </row>
    <row r="141" spans="1:2" x14ac:dyDescent="0.25">
      <c r="A141" s="1">
        <v>43395</v>
      </c>
      <c r="B141">
        <v>110183720</v>
      </c>
    </row>
    <row r="142" spans="1:2" x14ac:dyDescent="0.25">
      <c r="A142" s="1">
        <v>43396</v>
      </c>
      <c r="B142">
        <v>108458265</v>
      </c>
    </row>
    <row r="143" spans="1:2" x14ac:dyDescent="0.25">
      <c r="A143" s="1">
        <v>43397</v>
      </c>
      <c r="B143">
        <v>108886553</v>
      </c>
    </row>
    <row r="144" spans="1:2" x14ac:dyDescent="0.25">
      <c r="A144" s="1">
        <v>43398</v>
      </c>
      <c r="B144">
        <v>109438315</v>
      </c>
    </row>
    <row r="145" spans="1:2" x14ac:dyDescent="0.25">
      <c r="A145" s="1">
        <v>43399</v>
      </c>
      <c r="B145">
        <v>108086549</v>
      </c>
    </row>
    <row r="146" spans="1:2" x14ac:dyDescent="0.25">
      <c r="A146" s="1">
        <v>43402</v>
      </c>
      <c r="B146">
        <v>110822904</v>
      </c>
    </row>
    <row r="147" spans="1:2" x14ac:dyDescent="0.25">
      <c r="A147" s="1">
        <v>43403</v>
      </c>
      <c r="B147">
        <v>111239683</v>
      </c>
    </row>
    <row r="148" spans="1:2" x14ac:dyDescent="0.25">
      <c r="A148" s="1">
        <v>43404</v>
      </c>
      <c r="B148">
        <v>113542804</v>
      </c>
    </row>
    <row r="149" spans="1:2" x14ac:dyDescent="0.25">
      <c r="A149" s="1">
        <v>43405</v>
      </c>
      <c r="B149">
        <v>112418615</v>
      </c>
    </row>
    <row r="150" spans="1:2" x14ac:dyDescent="0.25">
      <c r="A150" s="1">
        <v>43406</v>
      </c>
      <c r="B150">
        <v>111360268</v>
      </c>
    </row>
    <row r="151" spans="1:2" x14ac:dyDescent="0.25">
      <c r="A151" s="1">
        <v>43409</v>
      </c>
      <c r="B151">
        <v>111891007</v>
      </c>
    </row>
    <row r="152" spans="1:2" x14ac:dyDescent="0.25">
      <c r="A152" s="1">
        <v>43410</v>
      </c>
      <c r="B152">
        <v>111867359</v>
      </c>
    </row>
    <row r="153" spans="1:2" x14ac:dyDescent="0.25">
      <c r="A153" s="1">
        <v>43411</v>
      </c>
      <c r="B153">
        <v>112312210</v>
      </c>
    </row>
    <row r="154" spans="1:2" x14ac:dyDescent="0.25">
      <c r="A154" s="1">
        <v>43413</v>
      </c>
      <c r="B154">
        <v>112599355</v>
      </c>
    </row>
    <row r="155" spans="1:2" x14ac:dyDescent="0.25">
      <c r="A155" s="1">
        <v>43416</v>
      </c>
      <c r="B155">
        <v>112169560</v>
      </c>
    </row>
    <row r="156" spans="1:2" x14ac:dyDescent="0.25">
      <c r="A156" s="1">
        <v>43417</v>
      </c>
      <c r="B156">
        <v>112554881</v>
      </c>
    </row>
    <row r="157" spans="1:2" x14ac:dyDescent="0.25">
      <c r="A157" s="1">
        <v>43418</v>
      </c>
      <c r="B157">
        <v>111782660</v>
      </c>
    </row>
    <row r="158" spans="1:2" x14ac:dyDescent="0.25">
      <c r="A158" s="1">
        <v>43419</v>
      </c>
      <c r="B158">
        <v>113012638</v>
      </c>
    </row>
    <row r="159" spans="1:2" x14ac:dyDescent="0.25">
      <c r="A159" s="1">
        <v>43420</v>
      </c>
      <c r="B159">
        <v>114060815</v>
      </c>
    </row>
    <row r="160" spans="1:2" x14ac:dyDescent="0.25">
      <c r="A160" s="1">
        <v>43423</v>
      </c>
      <c r="B160">
        <v>114318527</v>
      </c>
    </row>
    <row r="161" spans="1:2" x14ac:dyDescent="0.25">
      <c r="A161" s="1">
        <v>43424</v>
      </c>
      <c r="B161">
        <v>112008088</v>
      </c>
    </row>
    <row r="162" spans="1:2" x14ac:dyDescent="0.25">
      <c r="A162" s="1">
        <v>43425</v>
      </c>
      <c r="B162">
        <v>110193028</v>
      </c>
    </row>
    <row r="163" spans="1:2" x14ac:dyDescent="0.25">
      <c r="A163" s="1">
        <v>43426</v>
      </c>
      <c r="B163">
        <v>109578048</v>
      </c>
    </row>
    <row r="164" spans="1:2" x14ac:dyDescent="0.25">
      <c r="A164" s="1">
        <v>43430</v>
      </c>
      <c r="B164">
        <v>111300891</v>
      </c>
    </row>
    <row r="165" spans="1:2" x14ac:dyDescent="0.25">
      <c r="A165" s="1">
        <v>43431</v>
      </c>
      <c r="B165">
        <v>111653247</v>
      </c>
    </row>
    <row r="166" spans="1:2" x14ac:dyDescent="0.25">
      <c r="A166" s="1">
        <v>43432</v>
      </c>
      <c r="B166">
        <v>112926194</v>
      </c>
    </row>
    <row r="167" spans="1:2" x14ac:dyDescent="0.25">
      <c r="A167" s="1">
        <v>43433</v>
      </c>
      <c r="B167">
        <v>112074836</v>
      </c>
    </row>
    <row r="168" spans="1:2" x14ac:dyDescent="0.25">
      <c r="A168" s="1">
        <v>43434</v>
      </c>
      <c r="B168">
        <v>113321903</v>
      </c>
    </row>
    <row r="169" spans="1:2" x14ac:dyDescent="0.25">
      <c r="A169" s="1">
        <v>43437</v>
      </c>
      <c r="B169">
        <v>114498389</v>
      </c>
    </row>
    <row r="170" spans="1:2" x14ac:dyDescent="0.25">
      <c r="A170" s="1">
        <v>43438</v>
      </c>
      <c r="B170">
        <v>115055810</v>
      </c>
    </row>
    <row r="171" spans="1:2" x14ac:dyDescent="0.25">
      <c r="A171" s="1">
        <v>43439</v>
      </c>
      <c r="B171">
        <v>114491371</v>
      </c>
    </row>
    <row r="172" spans="1:2" x14ac:dyDescent="0.25">
      <c r="A172" s="1">
        <v>43440</v>
      </c>
      <c r="B172">
        <v>112061502</v>
      </c>
    </row>
    <row r="173" spans="1:2" x14ac:dyDescent="0.25">
      <c r="A173" s="1">
        <v>43441</v>
      </c>
      <c r="B173">
        <v>111615416</v>
      </c>
    </row>
    <row r="174" spans="1:2" x14ac:dyDescent="0.25">
      <c r="A174" s="1">
        <v>43444</v>
      </c>
      <c r="B174">
        <v>110210060</v>
      </c>
    </row>
    <row r="175" spans="1:2" x14ac:dyDescent="0.25">
      <c r="A175" s="1">
        <v>43445</v>
      </c>
      <c r="B175">
        <v>111468120</v>
      </c>
    </row>
    <row r="176" spans="1:2" x14ac:dyDescent="0.25">
      <c r="A176" s="1">
        <v>43446</v>
      </c>
      <c r="B176">
        <v>113283409</v>
      </c>
    </row>
    <row r="177" spans="1:2" x14ac:dyDescent="0.25">
      <c r="A177" s="1">
        <v>43447</v>
      </c>
      <c r="B177">
        <v>113734055</v>
      </c>
    </row>
    <row r="178" spans="1:2" x14ac:dyDescent="0.25">
      <c r="A178" s="1">
        <v>43448</v>
      </c>
      <c r="B178">
        <v>114003454</v>
      </c>
    </row>
    <row r="179" spans="1:2" x14ac:dyDescent="0.25">
      <c r="A179" s="1">
        <v>43451</v>
      </c>
      <c r="B179">
        <v>115175596</v>
      </c>
    </row>
    <row r="180" spans="1:2" x14ac:dyDescent="0.25">
      <c r="A180" s="1">
        <v>43452</v>
      </c>
      <c r="B180">
        <v>115132256</v>
      </c>
    </row>
    <row r="181" spans="1:2" x14ac:dyDescent="0.25">
      <c r="A181" s="1">
        <v>43453</v>
      </c>
      <c r="B181">
        <v>115335624</v>
      </c>
    </row>
    <row r="182" spans="1:2" x14ac:dyDescent="0.25">
      <c r="A182" s="1">
        <v>43454</v>
      </c>
      <c r="B182">
        <v>115143661</v>
      </c>
    </row>
    <row r="183" spans="1:2" x14ac:dyDescent="0.25">
      <c r="A183" s="1">
        <v>43455</v>
      </c>
      <c r="B183">
        <v>113331084</v>
      </c>
    </row>
    <row r="184" spans="1:2" x14ac:dyDescent="0.25">
      <c r="A184" s="1">
        <v>43458</v>
      </c>
      <c r="B184">
        <v>113240273</v>
      </c>
    </row>
    <row r="185" spans="1:2" x14ac:dyDescent="0.25">
      <c r="A185" s="1">
        <v>43460</v>
      </c>
      <c r="B185">
        <v>112668086</v>
      </c>
    </row>
    <row r="186" spans="1:2" x14ac:dyDescent="0.25">
      <c r="A186" s="1">
        <v>43461</v>
      </c>
      <c r="B186">
        <v>113522565</v>
      </c>
    </row>
    <row r="187" spans="1:2" x14ac:dyDescent="0.25">
      <c r="A187" s="1">
        <v>43462</v>
      </c>
      <c r="B187">
        <v>114229356</v>
      </c>
    </row>
    <row r="188" spans="1:2" x14ac:dyDescent="0.25">
      <c r="A188" s="1">
        <v>43465</v>
      </c>
      <c r="B188">
        <v>114459567</v>
      </c>
    </row>
    <row r="189" spans="1:2" x14ac:dyDescent="0.25">
      <c r="A189" s="1">
        <v>43466</v>
      </c>
      <c r="B189">
        <v>114330354</v>
      </c>
    </row>
    <row r="190" spans="1:2" x14ac:dyDescent="0.25">
      <c r="A190" s="1">
        <v>43467</v>
      </c>
      <c r="B190">
        <v>113558552</v>
      </c>
    </row>
    <row r="191" spans="1:2" x14ac:dyDescent="0.25">
      <c r="A191" s="1">
        <v>43468</v>
      </c>
      <c r="B191">
        <v>113095348</v>
      </c>
    </row>
    <row r="192" spans="1:2" x14ac:dyDescent="0.25">
      <c r="A192" s="1">
        <v>43469</v>
      </c>
      <c r="B192">
        <v>112448756</v>
      </c>
    </row>
    <row r="193" spans="1:2" x14ac:dyDescent="0.25">
      <c r="A193" s="1">
        <v>43472</v>
      </c>
      <c r="B193">
        <v>112721802</v>
      </c>
    </row>
    <row r="194" spans="1:2" x14ac:dyDescent="0.25">
      <c r="A194" s="1">
        <v>43473</v>
      </c>
      <c r="B194">
        <v>112662223</v>
      </c>
    </row>
    <row r="195" spans="1:2" x14ac:dyDescent="0.25">
      <c r="A195" s="1">
        <v>43474</v>
      </c>
      <c r="B195">
        <v>113325579</v>
      </c>
    </row>
    <row r="196" spans="1:2" x14ac:dyDescent="0.25">
      <c r="A196" s="1">
        <v>43475</v>
      </c>
      <c r="B196">
        <v>113533246</v>
      </c>
    </row>
    <row r="197" spans="1:2" x14ac:dyDescent="0.25">
      <c r="A197" s="1">
        <v>43476</v>
      </c>
      <c r="B197">
        <v>113148292</v>
      </c>
    </row>
    <row r="198" spans="1:2" x14ac:dyDescent="0.25">
      <c r="A198" s="1">
        <v>43479</v>
      </c>
      <c r="B198">
        <v>111847064</v>
      </c>
    </row>
    <row r="199" spans="1:2" x14ac:dyDescent="0.25">
      <c r="A199" s="1">
        <v>43480</v>
      </c>
      <c r="B199">
        <v>114000261</v>
      </c>
    </row>
    <row r="200" spans="1:2" x14ac:dyDescent="0.25">
      <c r="A200" s="1">
        <v>43481</v>
      </c>
      <c r="B200">
        <v>113882059</v>
      </c>
    </row>
    <row r="201" spans="1:2" x14ac:dyDescent="0.25">
      <c r="A201" s="1">
        <v>43482</v>
      </c>
      <c r="B201">
        <v>114765607</v>
      </c>
    </row>
    <row r="202" spans="1:2" x14ac:dyDescent="0.25">
      <c r="A202" s="1">
        <v>43483</v>
      </c>
      <c r="B202">
        <v>115695117</v>
      </c>
    </row>
    <row r="203" spans="1:2" x14ac:dyDescent="0.25">
      <c r="A203" s="1">
        <v>43486</v>
      </c>
      <c r="B203">
        <v>114819685</v>
      </c>
    </row>
    <row r="204" spans="1:2" x14ac:dyDescent="0.25">
      <c r="A204" s="1">
        <v>43487</v>
      </c>
      <c r="B204">
        <v>114259549</v>
      </c>
    </row>
    <row r="205" spans="1:2" x14ac:dyDescent="0.25">
      <c r="A205" s="1">
        <v>43488</v>
      </c>
      <c r="B205">
        <v>114228119</v>
      </c>
    </row>
    <row r="206" spans="1:2" x14ac:dyDescent="0.25">
      <c r="A206" s="1">
        <v>43489</v>
      </c>
      <c r="B206">
        <v>115014188</v>
      </c>
    </row>
    <row r="207" spans="1:2" x14ac:dyDescent="0.25">
      <c r="A207" s="1">
        <v>43490</v>
      </c>
      <c r="B207">
        <v>115026056</v>
      </c>
    </row>
    <row r="208" spans="1:2" x14ac:dyDescent="0.25">
      <c r="A208" s="1">
        <v>43493</v>
      </c>
      <c r="B208">
        <v>115638125</v>
      </c>
    </row>
    <row r="209" spans="1:2" x14ac:dyDescent="0.25">
      <c r="A209" s="1">
        <v>43494</v>
      </c>
      <c r="B209">
        <v>116378411</v>
      </c>
    </row>
    <row r="210" spans="1:2" x14ac:dyDescent="0.25">
      <c r="A210" s="1">
        <v>43495</v>
      </c>
      <c r="B210">
        <v>117039085</v>
      </c>
    </row>
    <row r="211" spans="1:2" x14ac:dyDescent="0.25">
      <c r="A211" s="1">
        <v>43496</v>
      </c>
      <c r="B211">
        <v>118071435</v>
      </c>
    </row>
    <row r="212" spans="1:2" x14ac:dyDescent="0.25">
      <c r="A212" s="1">
        <v>43497</v>
      </c>
      <c r="B212">
        <v>119427212</v>
      </c>
    </row>
    <row r="213" spans="1:2" x14ac:dyDescent="0.25">
      <c r="A213" s="1">
        <v>43500</v>
      </c>
      <c r="B213">
        <v>118680422</v>
      </c>
    </row>
    <row r="214" spans="1:2" x14ac:dyDescent="0.25">
      <c r="A214" s="1">
        <v>43501</v>
      </c>
      <c r="B214">
        <v>118489927</v>
      </c>
    </row>
    <row r="215" spans="1:2" x14ac:dyDescent="0.25">
      <c r="A215" s="1">
        <v>43502</v>
      </c>
      <c r="B215">
        <v>120609566</v>
      </c>
    </row>
    <row r="216" spans="1:2" x14ac:dyDescent="0.25">
      <c r="A216" s="1">
        <v>43503</v>
      </c>
      <c r="B216">
        <v>120821039</v>
      </c>
    </row>
    <row r="217" spans="1:2" x14ac:dyDescent="0.25">
      <c r="A217" s="1">
        <v>43504</v>
      </c>
      <c r="B217">
        <v>119005617</v>
      </c>
    </row>
    <row r="218" spans="1:2" x14ac:dyDescent="0.25">
      <c r="A218" s="1">
        <v>43507</v>
      </c>
      <c r="B218">
        <v>117155650</v>
      </c>
    </row>
    <row r="219" spans="1:2" x14ac:dyDescent="0.25">
      <c r="A219" s="1">
        <v>43508</v>
      </c>
      <c r="B219">
        <v>116913646</v>
      </c>
    </row>
    <row r="220" spans="1:2" x14ac:dyDescent="0.25">
      <c r="A220" s="1">
        <v>43510</v>
      </c>
      <c r="B220">
        <v>116221766</v>
      </c>
    </row>
    <row r="221" spans="1:2" x14ac:dyDescent="0.25">
      <c r="A221" s="1">
        <v>43511</v>
      </c>
      <c r="B221">
        <v>116253890</v>
      </c>
    </row>
    <row r="222" spans="1:2" x14ac:dyDescent="0.25">
      <c r="A222" s="1">
        <v>43514</v>
      </c>
      <c r="B222">
        <v>114775702</v>
      </c>
    </row>
    <row r="223" spans="1:2" x14ac:dyDescent="0.25">
      <c r="A223" s="1">
        <v>43515</v>
      </c>
      <c r="B223">
        <v>113432090</v>
      </c>
    </row>
    <row r="224" spans="1:2" x14ac:dyDescent="0.25">
      <c r="A224" s="1">
        <v>43516</v>
      </c>
      <c r="B224">
        <v>114936617</v>
      </c>
    </row>
    <row r="225" spans="1:2" x14ac:dyDescent="0.25">
      <c r="A225" s="1">
        <v>43517</v>
      </c>
      <c r="B225">
        <v>115506838</v>
      </c>
    </row>
    <row r="226" spans="1:2" x14ac:dyDescent="0.25">
      <c r="A226" s="1">
        <v>43518</v>
      </c>
      <c r="B226">
        <v>116159668</v>
      </c>
    </row>
    <row r="227" spans="1:2" x14ac:dyDescent="0.25">
      <c r="A227" s="1">
        <v>43521</v>
      </c>
      <c r="B227">
        <v>117976766</v>
      </c>
    </row>
    <row r="228" spans="1:2" x14ac:dyDescent="0.25">
      <c r="A228" s="1">
        <v>43522</v>
      </c>
      <c r="B228">
        <v>118119669</v>
      </c>
    </row>
    <row r="229" spans="1:2" x14ac:dyDescent="0.25">
      <c r="A229" s="1">
        <v>43523</v>
      </c>
      <c r="B229">
        <v>117407492</v>
      </c>
    </row>
    <row r="230" spans="1:2" x14ac:dyDescent="0.25">
      <c r="A230" s="1">
        <v>43524</v>
      </c>
      <c r="B230">
        <v>116694645</v>
      </c>
    </row>
    <row r="231" spans="1:2" x14ac:dyDescent="0.25">
      <c r="A231" s="1">
        <v>43525</v>
      </c>
      <c r="B231">
        <v>117179840</v>
      </c>
    </row>
    <row r="232" spans="1:2" x14ac:dyDescent="0.25">
      <c r="A232" s="1">
        <v>43529</v>
      </c>
      <c r="B232">
        <v>117067485</v>
      </c>
    </row>
    <row r="233" spans="1:2" x14ac:dyDescent="0.25">
      <c r="A233" s="1">
        <v>43530</v>
      </c>
      <c r="B233">
        <v>117497593</v>
      </c>
    </row>
    <row r="234" spans="1:2" x14ac:dyDescent="0.25">
      <c r="A234" s="1">
        <v>43531</v>
      </c>
      <c r="B234">
        <v>116260915</v>
      </c>
    </row>
    <row r="235" spans="1:2" x14ac:dyDescent="0.25">
      <c r="A235" s="1">
        <v>43532</v>
      </c>
      <c r="B235">
        <v>115053032</v>
      </c>
    </row>
    <row r="236" spans="1:2" x14ac:dyDescent="0.25">
      <c r="A236" s="1">
        <v>43535</v>
      </c>
      <c r="B236">
        <v>116509712</v>
      </c>
    </row>
    <row r="237" spans="1:2" x14ac:dyDescent="0.25">
      <c r="A237" s="1">
        <v>43536</v>
      </c>
      <c r="B237">
        <v>116423617</v>
      </c>
    </row>
    <row r="238" spans="1:2" x14ac:dyDescent="0.25">
      <c r="A238" s="1">
        <v>43537</v>
      </c>
      <c r="B238">
        <v>115698705</v>
      </c>
    </row>
    <row r="239" spans="1:2" x14ac:dyDescent="0.25">
      <c r="A239" s="1">
        <v>43538</v>
      </c>
      <c r="B239">
        <v>115520010</v>
      </c>
    </row>
    <row r="240" spans="1:2" x14ac:dyDescent="0.25">
      <c r="A240" s="1">
        <v>43539</v>
      </c>
      <c r="B240">
        <v>116539219</v>
      </c>
    </row>
    <row r="241" spans="1:2" x14ac:dyDescent="0.25">
      <c r="A241" s="1">
        <v>43542</v>
      </c>
      <c r="B241">
        <v>116070386</v>
      </c>
    </row>
    <row r="242" spans="1:2" x14ac:dyDescent="0.25">
      <c r="A242" s="1">
        <v>43543</v>
      </c>
      <c r="B242">
        <v>117179541</v>
      </c>
    </row>
    <row r="243" spans="1:2" x14ac:dyDescent="0.25">
      <c r="A243" s="1">
        <v>43544</v>
      </c>
      <c r="B243">
        <v>116939354</v>
      </c>
    </row>
    <row r="244" spans="1:2" x14ac:dyDescent="0.25">
      <c r="A244" s="1">
        <v>43546</v>
      </c>
      <c r="B244">
        <v>116642689</v>
      </c>
    </row>
    <row r="245" spans="1:2" x14ac:dyDescent="0.25">
      <c r="A245" s="1">
        <v>43549</v>
      </c>
      <c r="B245">
        <v>116462483</v>
      </c>
    </row>
    <row r="246" spans="1:2" x14ac:dyDescent="0.25">
      <c r="A246" s="1">
        <v>43550</v>
      </c>
      <c r="B246">
        <v>116534745</v>
      </c>
    </row>
    <row r="247" spans="1:2" x14ac:dyDescent="0.25">
      <c r="A247" s="1">
        <v>43551</v>
      </c>
      <c r="B247">
        <v>116430233</v>
      </c>
    </row>
    <row r="248" spans="1:2" x14ac:dyDescent="0.25">
      <c r="A248" s="1">
        <v>43552</v>
      </c>
      <c r="B248">
        <v>116430233</v>
      </c>
    </row>
    <row r="249" spans="1:2" x14ac:dyDescent="0.25">
      <c r="A249" s="1">
        <v>43556</v>
      </c>
      <c r="B249">
        <v>117719410</v>
      </c>
    </row>
    <row r="250" spans="1:2" x14ac:dyDescent="0.25">
      <c r="A250" s="1">
        <v>43557</v>
      </c>
      <c r="B250">
        <v>118218386</v>
      </c>
    </row>
    <row r="251" spans="1:2" x14ac:dyDescent="0.25">
      <c r="A251" s="1">
        <v>43558</v>
      </c>
      <c r="B251">
        <v>118461947</v>
      </c>
    </row>
    <row r="252" spans="1:2" x14ac:dyDescent="0.25">
      <c r="A252" s="1">
        <v>43559</v>
      </c>
      <c r="B252">
        <v>117076963</v>
      </c>
    </row>
    <row r="253" spans="1:2" x14ac:dyDescent="0.25">
      <c r="A253" s="1">
        <v>43560</v>
      </c>
      <c r="B253">
        <v>117827235</v>
      </c>
    </row>
    <row r="254" spans="1:2" x14ac:dyDescent="0.25">
      <c r="A254" s="1">
        <v>43563</v>
      </c>
      <c r="B254">
        <v>118373526</v>
      </c>
    </row>
    <row r="255" spans="1:2" x14ac:dyDescent="0.25">
      <c r="A255" s="1">
        <v>43564</v>
      </c>
      <c r="B255">
        <v>119493845</v>
      </c>
    </row>
    <row r="256" spans="1:2" x14ac:dyDescent="0.25">
      <c r="A256" s="1">
        <v>43565</v>
      </c>
      <c r="B256">
        <v>119347848</v>
      </c>
    </row>
    <row r="257" spans="1:2" x14ac:dyDescent="0.25">
      <c r="A257" s="1">
        <v>43566</v>
      </c>
      <c r="B257">
        <v>119942473</v>
      </c>
    </row>
    <row r="258" spans="1:2" x14ac:dyDescent="0.25">
      <c r="A258" s="1">
        <v>43567</v>
      </c>
      <c r="B258">
        <v>120446409</v>
      </c>
    </row>
    <row r="259" spans="1:2" x14ac:dyDescent="0.25">
      <c r="A259" s="1">
        <v>43570</v>
      </c>
      <c r="B259">
        <v>122201303</v>
      </c>
    </row>
    <row r="260" spans="1:2" x14ac:dyDescent="0.25">
      <c r="A260" s="1">
        <v>43571</v>
      </c>
      <c r="B260">
        <v>122169566</v>
      </c>
    </row>
    <row r="261" spans="1:2" x14ac:dyDescent="0.25">
      <c r="A261" s="1">
        <v>43573</v>
      </c>
      <c r="B261">
        <v>121977786</v>
      </c>
    </row>
    <row r="262" spans="1:2" x14ac:dyDescent="0.25">
      <c r="A262" s="1">
        <v>43577</v>
      </c>
      <c r="B262">
        <v>121969197</v>
      </c>
    </row>
    <row r="263" spans="1:2" x14ac:dyDescent="0.25">
      <c r="A263" s="1">
        <v>43578</v>
      </c>
      <c r="B263">
        <v>121959763</v>
      </c>
    </row>
    <row r="264" spans="1:2" x14ac:dyDescent="0.25">
      <c r="A264" s="1">
        <v>43579</v>
      </c>
      <c r="B264">
        <v>123129882</v>
      </c>
    </row>
    <row r="265" spans="1:2" x14ac:dyDescent="0.25">
      <c r="A265" s="1">
        <v>43580</v>
      </c>
      <c r="B265">
        <v>123503517</v>
      </c>
    </row>
    <row r="266" spans="1:2" x14ac:dyDescent="0.25">
      <c r="A266" s="1">
        <v>43581</v>
      </c>
      <c r="B266">
        <v>124142224</v>
      </c>
    </row>
    <row r="267" spans="1:2" x14ac:dyDescent="0.25">
      <c r="A267" s="1">
        <v>43585</v>
      </c>
      <c r="B267">
        <v>125355567</v>
      </c>
    </row>
    <row r="268" spans="1:2" x14ac:dyDescent="0.25">
      <c r="A268" s="1">
        <v>43587</v>
      </c>
      <c r="B268">
        <v>125400432</v>
      </c>
    </row>
    <row r="269" spans="1:2" x14ac:dyDescent="0.25">
      <c r="A269" s="1">
        <v>43588</v>
      </c>
      <c r="B269">
        <v>124581586</v>
      </c>
    </row>
    <row r="270" spans="1:2" x14ac:dyDescent="0.25">
      <c r="A270" s="1">
        <v>43591</v>
      </c>
      <c r="B270">
        <v>124445842</v>
      </c>
    </row>
    <row r="271" spans="1:2" x14ac:dyDescent="0.25">
      <c r="A271" s="1">
        <v>43592</v>
      </c>
      <c r="B271">
        <v>124534408</v>
      </c>
    </row>
    <row r="272" spans="1:2" x14ac:dyDescent="0.25">
      <c r="A272" s="1">
        <v>43593</v>
      </c>
      <c r="B272">
        <v>123826474</v>
      </c>
    </row>
    <row r="273" spans="1:2" x14ac:dyDescent="0.25">
      <c r="A273" s="1">
        <v>43594</v>
      </c>
      <c r="B273">
        <v>123475058</v>
      </c>
    </row>
    <row r="274" spans="1:2" x14ac:dyDescent="0.25">
      <c r="A274" s="1">
        <v>43595</v>
      </c>
      <c r="B274">
        <v>121907388</v>
      </c>
    </row>
    <row r="275" spans="1:2" x14ac:dyDescent="0.25">
      <c r="A275" s="1">
        <v>43598</v>
      </c>
      <c r="B275">
        <v>120376997</v>
      </c>
    </row>
    <row r="276" spans="1:2" x14ac:dyDescent="0.25">
      <c r="A276" s="1">
        <v>43599</v>
      </c>
      <c r="B276">
        <v>119018155</v>
      </c>
    </row>
    <row r="277" spans="1:2" x14ac:dyDescent="0.25">
      <c r="A277" s="1">
        <v>43600</v>
      </c>
      <c r="B277">
        <v>118537449</v>
      </c>
    </row>
    <row r="278" spans="1:2" x14ac:dyDescent="0.25">
      <c r="A278" s="1">
        <v>43601</v>
      </c>
      <c r="B278">
        <v>118577995</v>
      </c>
    </row>
    <row r="279" spans="1:2" x14ac:dyDescent="0.25">
      <c r="A279" s="1">
        <v>43602</v>
      </c>
      <c r="B279">
        <v>118456632</v>
      </c>
    </row>
    <row r="280" spans="1:2" x14ac:dyDescent="0.25">
      <c r="A280" s="1">
        <v>43605</v>
      </c>
      <c r="B280">
        <v>119816745</v>
      </c>
    </row>
    <row r="281" spans="1:2" x14ac:dyDescent="0.25">
      <c r="A281" s="1">
        <v>43606</v>
      </c>
      <c r="B281">
        <v>119798071</v>
      </c>
    </row>
    <row r="282" spans="1:2" x14ac:dyDescent="0.25">
      <c r="A282" s="1">
        <v>43607</v>
      </c>
      <c r="B282">
        <v>119306569</v>
      </c>
    </row>
    <row r="283" spans="1:2" x14ac:dyDescent="0.25">
      <c r="A283" s="1">
        <v>43608</v>
      </c>
      <c r="B283">
        <v>119982397</v>
      </c>
    </row>
    <row r="284" spans="1:2" x14ac:dyDescent="0.25">
      <c r="A284" s="1">
        <v>43609</v>
      </c>
      <c r="B284">
        <v>120645038</v>
      </c>
    </row>
    <row r="285" spans="1:2" x14ac:dyDescent="0.25">
      <c r="A285" s="1">
        <v>43612</v>
      </c>
      <c r="B285">
        <v>121459809</v>
      </c>
    </row>
    <row r="286" spans="1:2" x14ac:dyDescent="0.25">
      <c r="A286" s="1">
        <v>43613</v>
      </c>
      <c r="B286">
        <v>122502870</v>
      </c>
    </row>
    <row r="287" spans="1:2" x14ac:dyDescent="0.25">
      <c r="A287" s="1">
        <v>43614</v>
      </c>
      <c r="B287">
        <v>122449109</v>
      </c>
    </row>
    <row r="288" spans="1:2" x14ac:dyDescent="0.25">
      <c r="A288" s="1">
        <v>43615</v>
      </c>
      <c r="B288">
        <v>123597117</v>
      </c>
    </row>
    <row r="289" spans="1:2" x14ac:dyDescent="0.25">
      <c r="A289" s="1">
        <v>43616</v>
      </c>
      <c r="B289">
        <v>124674999</v>
      </c>
    </row>
    <row r="290" spans="1:2" x14ac:dyDescent="0.25">
      <c r="A290" s="1">
        <v>43619</v>
      </c>
      <c r="B290">
        <v>126693319</v>
      </c>
    </row>
    <row r="291" spans="1:2" x14ac:dyDescent="0.25">
      <c r="A291" s="1">
        <v>43620</v>
      </c>
      <c r="B291">
        <v>125983427</v>
      </c>
    </row>
    <row r="292" spans="1:2" x14ac:dyDescent="0.25">
      <c r="A292" s="1">
        <v>43622</v>
      </c>
      <c r="B292">
        <v>126069298</v>
      </c>
    </row>
    <row r="293" spans="1:2" x14ac:dyDescent="0.25">
      <c r="A293" s="1">
        <v>43623</v>
      </c>
      <c r="B293">
        <v>125896635</v>
      </c>
    </row>
    <row r="294" spans="1:2" x14ac:dyDescent="0.25">
      <c r="A294" s="1">
        <v>43626</v>
      </c>
      <c r="B294">
        <v>126563260</v>
      </c>
    </row>
    <row r="295" spans="1:2" x14ac:dyDescent="0.25">
      <c r="A295" s="1">
        <v>43627</v>
      </c>
      <c r="B295">
        <v>126626728</v>
      </c>
    </row>
    <row r="296" spans="1:2" x14ac:dyDescent="0.25">
      <c r="A296" s="1">
        <v>43628</v>
      </c>
      <c r="B296">
        <v>126132789</v>
      </c>
    </row>
    <row r="297" spans="1:2" x14ac:dyDescent="0.25">
      <c r="A297" s="1">
        <v>43629</v>
      </c>
      <c r="B297">
        <v>126531571</v>
      </c>
    </row>
    <row r="298" spans="1:2" x14ac:dyDescent="0.25">
      <c r="A298" s="1">
        <v>43630</v>
      </c>
      <c r="B298">
        <v>126127731</v>
      </c>
    </row>
    <row r="299" spans="1:2" x14ac:dyDescent="0.25">
      <c r="A299" s="1">
        <v>43633</v>
      </c>
      <c r="B299">
        <v>125678524</v>
      </c>
    </row>
    <row r="300" spans="1:2" x14ac:dyDescent="0.25">
      <c r="A300" s="1">
        <v>43634</v>
      </c>
      <c r="B300">
        <v>126639502</v>
      </c>
    </row>
    <row r="301" spans="1:2" x14ac:dyDescent="0.25">
      <c r="A301" s="1">
        <v>43635</v>
      </c>
      <c r="B301">
        <v>125807997</v>
      </c>
    </row>
    <row r="302" spans="1:2" x14ac:dyDescent="0.25">
      <c r="A302" s="1">
        <v>43636</v>
      </c>
      <c r="B302">
        <v>126084601</v>
      </c>
    </row>
    <row r="303" spans="1:2" x14ac:dyDescent="0.25">
      <c r="A303" s="1">
        <v>43637</v>
      </c>
      <c r="B303">
        <v>125087580</v>
      </c>
    </row>
    <row r="304" spans="1:2" x14ac:dyDescent="0.25">
      <c r="A304" s="1">
        <v>43640</v>
      </c>
      <c r="B304">
        <v>125402653</v>
      </c>
    </row>
    <row r="305" spans="1:2" x14ac:dyDescent="0.25">
      <c r="A305" s="1">
        <v>43641</v>
      </c>
      <c r="B305">
        <v>124887246</v>
      </c>
    </row>
    <row r="306" spans="1:2" x14ac:dyDescent="0.25">
      <c r="A306" s="1">
        <v>43642</v>
      </c>
      <c r="B306">
        <v>126961458</v>
      </c>
    </row>
    <row r="307" spans="1:2" x14ac:dyDescent="0.25">
      <c r="A307" s="1">
        <v>43643</v>
      </c>
      <c r="B307">
        <v>126982418</v>
      </c>
    </row>
    <row r="308" spans="1:2" x14ac:dyDescent="0.25">
      <c r="A308" s="1">
        <v>43644</v>
      </c>
      <c r="B308">
        <v>126517189</v>
      </c>
    </row>
    <row r="309" spans="1:2" x14ac:dyDescent="0.25">
      <c r="A309" s="1">
        <v>43647</v>
      </c>
      <c r="B309">
        <v>127276402</v>
      </c>
    </row>
    <row r="310" spans="1:2" x14ac:dyDescent="0.25">
      <c r="A310" s="1">
        <v>43648</v>
      </c>
      <c r="B310">
        <v>128073898</v>
      </c>
    </row>
    <row r="311" spans="1:2" x14ac:dyDescent="0.25">
      <c r="A311" s="1">
        <v>43649</v>
      </c>
      <c r="B311">
        <v>128151670</v>
      </c>
    </row>
    <row r="312" spans="1:2" x14ac:dyDescent="0.25">
      <c r="A312" s="1">
        <v>43650</v>
      </c>
      <c r="B312">
        <v>128633984</v>
      </c>
    </row>
    <row r="313" spans="1:2" x14ac:dyDescent="0.25">
      <c r="A313" s="1">
        <v>43651</v>
      </c>
      <c r="B313">
        <v>125450363</v>
      </c>
    </row>
    <row r="314" spans="1:2" x14ac:dyDescent="0.25">
      <c r="A314" s="1">
        <v>43654</v>
      </c>
      <c r="B314">
        <v>124314369</v>
      </c>
    </row>
    <row r="315" spans="1:2" x14ac:dyDescent="0.25">
      <c r="A315" s="1">
        <v>43655</v>
      </c>
      <c r="B315">
        <v>123501841</v>
      </c>
    </row>
    <row r="316" spans="1:2" x14ac:dyDescent="0.25">
      <c r="A316" s="1">
        <v>43656</v>
      </c>
      <c r="B316">
        <v>123166732</v>
      </c>
    </row>
    <row r="317" spans="1:2" x14ac:dyDescent="0.25">
      <c r="A317" s="1">
        <v>43657</v>
      </c>
      <c r="B317">
        <v>124660672</v>
      </c>
    </row>
    <row r="318" spans="1:2" x14ac:dyDescent="0.25">
      <c r="A318" s="1">
        <v>43658</v>
      </c>
      <c r="B318">
        <v>124918061</v>
      </c>
    </row>
    <row r="319" spans="1:2" x14ac:dyDescent="0.25">
      <c r="A319" s="1">
        <v>43661</v>
      </c>
      <c r="B319">
        <v>125655722</v>
      </c>
    </row>
    <row r="320" spans="1:2" x14ac:dyDescent="0.25">
      <c r="A320" s="1">
        <v>43662</v>
      </c>
      <c r="B320">
        <v>125818035</v>
      </c>
    </row>
    <row r="321" spans="1:2" x14ac:dyDescent="0.25">
      <c r="A321" s="1">
        <v>43663</v>
      </c>
      <c r="B321">
        <v>125856028</v>
      </c>
    </row>
    <row r="322" spans="1:2" x14ac:dyDescent="0.25">
      <c r="A322" s="1">
        <v>43664</v>
      </c>
      <c r="B322">
        <v>124544678</v>
      </c>
    </row>
    <row r="323" spans="1:2" x14ac:dyDescent="0.25">
      <c r="A323" s="1">
        <v>43665</v>
      </c>
      <c r="B323">
        <v>123699952</v>
      </c>
    </row>
    <row r="324" spans="1:2" x14ac:dyDescent="0.25">
      <c r="A324" s="1">
        <v>43668</v>
      </c>
      <c r="B324">
        <v>124478605</v>
      </c>
    </row>
    <row r="325" spans="1:2" x14ac:dyDescent="0.25">
      <c r="A325" s="1">
        <v>43669</v>
      </c>
      <c r="B325">
        <v>125481417</v>
      </c>
    </row>
    <row r="326" spans="1:2" x14ac:dyDescent="0.25">
      <c r="A326" s="1">
        <v>43670</v>
      </c>
      <c r="B326">
        <v>124930985</v>
      </c>
    </row>
    <row r="327" spans="1:2" x14ac:dyDescent="0.25">
      <c r="A327" s="1">
        <v>43671</v>
      </c>
      <c r="B327">
        <v>125630505</v>
      </c>
    </row>
    <row r="328" spans="1:2" x14ac:dyDescent="0.25">
      <c r="A328" s="1">
        <v>43672</v>
      </c>
      <c r="B328">
        <v>125555276</v>
      </c>
    </row>
    <row r="329" spans="1:2" x14ac:dyDescent="0.25">
      <c r="A329" s="1">
        <v>43675</v>
      </c>
      <c r="B329">
        <v>124477141</v>
      </c>
    </row>
    <row r="330" spans="1:2" x14ac:dyDescent="0.25">
      <c r="A330" s="1">
        <v>43676</v>
      </c>
      <c r="B330">
        <v>124013582</v>
      </c>
    </row>
    <row r="331" spans="1:2" x14ac:dyDescent="0.25">
      <c r="A331" s="1">
        <v>43677</v>
      </c>
      <c r="B331">
        <v>125506564</v>
      </c>
    </row>
    <row r="332" spans="1:2" x14ac:dyDescent="0.25">
      <c r="A332" s="1">
        <v>43678</v>
      </c>
      <c r="B332">
        <v>124621093</v>
      </c>
    </row>
    <row r="333" spans="1:2" x14ac:dyDescent="0.25">
      <c r="A333" s="1">
        <v>43679</v>
      </c>
      <c r="B333">
        <v>124268723</v>
      </c>
    </row>
    <row r="334" spans="1:2" x14ac:dyDescent="0.25">
      <c r="A334" s="1">
        <v>43682</v>
      </c>
      <c r="B334">
        <v>123630479</v>
      </c>
    </row>
    <row r="335" spans="1:2" x14ac:dyDescent="0.25">
      <c r="A335" s="1">
        <v>43683</v>
      </c>
      <c r="B335">
        <v>124560946</v>
      </c>
    </row>
    <row r="336" spans="1:2" x14ac:dyDescent="0.25">
      <c r="A336" s="1">
        <v>43684</v>
      </c>
      <c r="B336">
        <v>125077504</v>
      </c>
    </row>
    <row r="337" spans="1:2" x14ac:dyDescent="0.25">
      <c r="A337" s="1">
        <v>43685</v>
      </c>
      <c r="B337">
        <v>128003164</v>
      </c>
    </row>
    <row r="338" spans="1:2" x14ac:dyDescent="0.25">
      <c r="A338" s="1">
        <v>43686</v>
      </c>
      <c r="B338">
        <v>127341368</v>
      </c>
    </row>
    <row r="339" spans="1:2" x14ac:dyDescent="0.25">
      <c r="A339" s="1">
        <v>43690</v>
      </c>
      <c r="B339">
        <v>125184770</v>
      </c>
    </row>
    <row r="340" spans="1:2" x14ac:dyDescent="0.25">
      <c r="A340" s="1">
        <v>43691</v>
      </c>
      <c r="B340">
        <v>125540217</v>
      </c>
    </row>
    <row r="341" spans="1:2" x14ac:dyDescent="0.25">
      <c r="A341" s="1">
        <v>43693</v>
      </c>
      <c r="B341">
        <v>126846546</v>
      </c>
    </row>
    <row r="342" spans="1:2" x14ac:dyDescent="0.25">
      <c r="A342" s="1">
        <v>43696</v>
      </c>
      <c r="B342">
        <v>126533598</v>
      </c>
    </row>
    <row r="343" spans="1:2" x14ac:dyDescent="0.25">
      <c r="A343" s="1">
        <v>43697</v>
      </c>
      <c r="B343">
        <v>127217000</v>
      </c>
    </row>
    <row r="344" spans="1:2" x14ac:dyDescent="0.25">
      <c r="A344" s="1">
        <v>43698</v>
      </c>
      <c r="B344">
        <v>125741552</v>
      </c>
    </row>
    <row r="345" spans="1:2" x14ac:dyDescent="0.25">
      <c r="A345" s="1">
        <v>43699</v>
      </c>
      <c r="B345">
        <v>125211919</v>
      </c>
    </row>
    <row r="346" spans="1:2" x14ac:dyDescent="0.25">
      <c r="A346" s="1">
        <v>43700</v>
      </c>
      <c r="B346">
        <v>125545287</v>
      </c>
    </row>
    <row r="347" spans="1:2" x14ac:dyDescent="0.25">
      <c r="A347" s="1">
        <v>43703</v>
      </c>
      <c r="B347">
        <v>126492358</v>
      </c>
    </row>
    <row r="348" spans="1:2" x14ac:dyDescent="0.25">
      <c r="A348" s="1">
        <v>43704</v>
      </c>
      <c r="B348">
        <v>127877034</v>
      </c>
    </row>
    <row r="349" spans="1:2" x14ac:dyDescent="0.25">
      <c r="A349" s="1">
        <v>43705</v>
      </c>
      <c r="B349">
        <v>127200670</v>
      </c>
    </row>
    <row r="350" spans="1:2" x14ac:dyDescent="0.25">
      <c r="A350" s="1">
        <v>43706</v>
      </c>
      <c r="B350">
        <v>127228900</v>
      </c>
    </row>
    <row r="351" spans="1:2" x14ac:dyDescent="0.25">
      <c r="A351" s="1">
        <v>43707</v>
      </c>
      <c r="B351">
        <v>127775721</v>
      </c>
    </row>
    <row r="352" spans="1:2" x14ac:dyDescent="0.25">
      <c r="A352" s="1">
        <v>43711</v>
      </c>
      <c r="B352">
        <v>125713516</v>
      </c>
    </row>
    <row r="353" spans="1:2" x14ac:dyDescent="0.25">
      <c r="A353" s="1">
        <v>43712</v>
      </c>
      <c r="B353">
        <v>126789469</v>
      </c>
    </row>
    <row r="354" spans="1:2" x14ac:dyDescent="0.25">
      <c r="A354" s="1">
        <v>43713</v>
      </c>
      <c r="B354">
        <v>127587823</v>
      </c>
    </row>
    <row r="355" spans="1:2" x14ac:dyDescent="0.25">
      <c r="A355" s="1">
        <v>43714</v>
      </c>
      <c r="B355">
        <v>128102029</v>
      </c>
    </row>
    <row r="356" spans="1:2" x14ac:dyDescent="0.25">
      <c r="A356" s="1">
        <v>43717</v>
      </c>
      <c r="B356">
        <v>127393605</v>
      </c>
    </row>
    <row r="357" spans="1:2" x14ac:dyDescent="0.25">
      <c r="A357" s="1">
        <v>43719</v>
      </c>
      <c r="B357">
        <v>126289357</v>
      </c>
    </row>
    <row r="358" spans="1:2" x14ac:dyDescent="0.25">
      <c r="A358" s="1">
        <v>43720</v>
      </c>
      <c r="B358">
        <v>125697133</v>
      </c>
    </row>
    <row r="359" spans="1:2" x14ac:dyDescent="0.25">
      <c r="A359" s="1">
        <v>43721</v>
      </c>
      <c r="B359">
        <v>126278810</v>
      </c>
    </row>
    <row r="360" spans="1:2" x14ac:dyDescent="0.25">
      <c r="A360" s="1">
        <v>43724</v>
      </c>
      <c r="B360">
        <v>126379277</v>
      </c>
    </row>
    <row r="361" spans="1:2" x14ac:dyDescent="0.25">
      <c r="A361" s="1">
        <v>43725</v>
      </c>
      <c r="B361">
        <v>125350050</v>
      </c>
    </row>
    <row r="362" spans="1:2" x14ac:dyDescent="0.25">
      <c r="A362" s="1">
        <v>43726</v>
      </c>
      <c r="B362">
        <v>125777649</v>
      </c>
    </row>
    <row r="363" spans="1:2" x14ac:dyDescent="0.25">
      <c r="A363" s="1">
        <v>43727</v>
      </c>
      <c r="B363">
        <v>124883041</v>
      </c>
    </row>
    <row r="364" spans="1:2" x14ac:dyDescent="0.25">
      <c r="A364" s="1">
        <v>43728</v>
      </c>
      <c r="B364">
        <v>127038834</v>
      </c>
    </row>
    <row r="365" spans="1:2" x14ac:dyDescent="0.25">
      <c r="A365" s="1">
        <v>43731</v>
      </c>
      <c r="B365">
        <v>123789665</v>
      </c>
    </row>
    <row r="366" spans="1:2" x14ac:dyDescent="0.25">
      <c r="A366" s="1">
        <v>43732</v>
      </c>
      <c r="B366">
        <v>124736475</v>
      </c>
    </row>
    <row r="367" spans="1:2" x14ac:dyDescent="0.25">
      <c r="A367" s="1">
        <v>43733</v>
      </c>
      <c r="B367">
        <v>125546392</v>
      </c>
    </row>
    <row r="368" spans="1:2" x14ac:dyDescent="0.25">
      <c r="A368" s="1">
        <v>43734</v>
      </c>
      <c r="B368">
        <v>126949367</v>
      </c>
    </row>
    <row r="369" spans="1:2" x14ac:dyDescent="0.25">
      <c r="A369" s="1">
        <v>43735</v>
      </c>
      <c r="B369">
        <v>127195328</v>
      </c>
    </row>
    <row r="370" spans="1:2" x14ac:dyDescent="0.25">
      <c r="A370" s="1">
        <v>43738</v>
      </c>
      <c r="B370">
        <v>129006998</v>
      </c>
    </row>
    <row r="371" spans="1:2" x14ac:dyDescent="0.25">
      <c r="A371" s="1">
        <v>43739</v>
      </c>
      <c r="B371">
        <v>126900432</v>
      </c>
    </row>
    <row r="372" spans="1:2" x14ac:dyDescent="0.25">
      <c r="A372" s="1">
        <v>43741</v>
      </c>
      <c r="B372">
        <v>126807327</v>
      </c>
    </row>
    <row r="373" spans="1:2" x14ac:dyDescent="0.25">
      <c r="A373" s="1">
        <v>43742</v>
      </c>
      <c r="B373">
        <v>126032940</v>
      </c>
    </row>
    <row r="374" spans="1:2" x14ac:dyDescent="0.25">
      <c r="A374" s="1">
        <v>43745</v>
      </c>
      <c r="B374">
        <v>125336914</v>
      </c>
    </row>
    <row r="375" spans="1:2" x14ac:dyDescent="0.25">
      <c r="A375" s="1">
        <v>43747</v>
      </c>
      <c r="B375">
        <v>125680168</v>
      </c>
    </row>
    <row r="376" spans="1:2" x14ac:dyDescent="0.25">
      <c r="A376" s="1">
        <v>43748</v>
      </c>
      <c r="B376">
        <v>125599645</v>
      </c>
    </row>
    <row r="377" spans="1:2" x14ac:dyDescent="0.25">
      <c r="A377" s="1">
        <v>43749</v>
      </c>
      <c r="B377">
        <v>126777698</v>
      </c>
    </row>
    <row r="378" spans="1:2" x14ac:dyDescent="0.25">
      <c r="A378" s="1">
        <v>43752</v>
      </c>
      <c r="B378">
        <v>126644646</v>
      </c>
    </row>
    <row r="379" spans="1:2" x14ac:dyDescent="0.25">
      <c r="A379" s="1">
        <v>43753</v>
      </c>
      <c r="B379">
        <v>127828995</v>
      </c>
    </row>
    <row r="380" spans="1:2" x14ac:dyDescent="0.25">
      <c r="A380" s="1">
        <v>43754</v>
      </c>
      <c r="B380">
        <v>130147236</v>
      </c>
    </row>
    <row r="381" spans="1:2" x14ac:dyDescent="0.25">
      <c r="A381" s="1">
        <v>43755</v>
      </c>
      <c r="B381">
        <v>131325017</v>
      </c>
    </row>
    <row r="382" spans="1:2" x14ac:dyDescent="0.25">
      <c r="A382" s="1">
        <v>43756</v>
      </c>
      <c r="B382">
        <v>132650100</v>
      </c>
    </row>
    <row r="383" spans="1:2" x14ac:dyDescent="0.25">
      <c r="A383" s="1">
        <v>43760</v>
      </c>
      <c r="B383">
        <v>134886609</v>
      </c>
    </row>
    <row r="384" spans="1:2" x14ac:dyDescent="0.25">
      <c r="A384" s="1">
        <v>43761</v>
      </c>
      <c r="B384">
        <v>135450948</v>
      </c>
    </row>
    <row r="385" spans="1:2" x14ac:dyDescent="0.25">
      <c r="A385" s="1">
        <v>43762</v>
      </c>
      <c r="B385">
        <v>135109535</v>
      </c>
    </row>
    <row r="386" spans="1:2" x14ac:dyDescent="0.25">
      <c r="A386" s="1">
        <v>43763</v>
      </c>
      <c r="B386">
        <v>135725246</v>
      </c>
    </row>
    <row r="387" spans="1:2" x14ac:dyDescent="0.25">
      <c r="A387" s="1">
        <v>43765</v>
      </c>
      <c r="B387">
        <v>136003212</v>
      </c>
    </row>
    <row r="388" spans="1:2" x14ac:dyDescent="0.25">
      <c r="A388" s="1">
        <v>43767</v>
      </c>
      <c r="B388">
        <v>137364819</v>
      </c>
    </row>
    <row r="389" spans="1:2" x14ac:dyDescent="0.25">
      <c r="A389" s="1">
        <v>43768</v>
      </c>
      <c r="B389">
        <v>137845877</v>
      </c>
    </row>
    <row r="390" spans="1:2" x14ac:dyDescent="0.25">
      <c r="A390" s="1">
        <v>43769</v>
      </c>
      <c r="B390">
        <v>138120940</v>
      </c>
    </row>
    <row r="391" spans="1:2" x14ac:dyDescent="0.25">
      <c r="A391" s="1">
        <v>43770</v>
      </c>
      <c r="B391">
        <v>136784227</v>
      </c>
    </row>
    <row r="392" spans="1:2" x14ac:dyDescent="0.25">
      <c r="A392" s="1">
        <v>43773</v>
      </c>
      <c r="B392">
        <v>136458991</v>
      </c>
    </row>
    <row r="393" spans="1:2" x14ac:dyDescent="0.25">
      <c r="A393" s="1">
        <v>43774</v>
      </c>
      <c r="B393">
        <v>135509334</v>
      </c>
    </row>
    <row r="394" spans="1:2" x14ac:dyDescent="0.25">
      <c r="A394" s="1">
        <v>43775</v>
      </c>
      <c r="B394">
        <v>135514321</v>
      </c>
    </row>
    <row r="395" spans="1:2" x14ac:dyDescent="0.25">
      <c r="A395" s="1">
        <v>43776</v>
      </c>
      <c r="B395">
        <v>135863073</v>
      </c>
    </row>
    <row r="396" spans="1:2" x14ac:dyDescent="0.25">
      <c r="A396" s="1">
        <v>43777</v>
      </c>
      <c r="B396">
        <v>134049759</v>
      </c>
    </row>
    <row r="397" spans="1:2" x14ac:dyDescent="0.25">
      <c r="A397" s="1">
        <v>43780</v>
      </c>
      <c r="B397">
        <v>133620357</v>
      </c>
    </row>
    <row r="398" spans="1:2" x14ac:dyDescent="0.25">
      <c r="A398" s="1">
        <v>43782</v>
      </c>
      <c r="B398">
        <v>134424240</v>
      </c>
    </row>
    <row r="399" spans="1:2" x14ac:dyDescent="0.25">
      <c r="A399" s="1">
        <v>43783</v>
      </c>
      <c r="B399">
        <v>134281839</v>
      </c>
    </row>
    <row r="400" spans="1:2" x14ac:dyDescent="0.25">
      <c r="A400" s="1">
        <v>43784</v>
      </c>
      <c r="B400">
        <v>133634233</v>
      </c>
    </row>
    <row r="401" spans="1:2" x14ac:dyDescent="0.25">
      <c r="A401" s="1">
        <v>43787</v>
      </c>
      <c r="B401">
        <v>133138518</v>
      </c>
    </row>
    <row r="402" spans="1:2" x14ac:dyDescent="0.25">
      <c r="A402" s="1">
        <v>43788</v>
      </c>
      <c r="B402">
        <v>131628034</v>
      </c>
    </row>
    <row r="403" spans="1:2" x14ac:dyDescent="0.25">
      <c r="A403" s="1">
        <v>43789</v>
      </c>
      <c r="B403">
        <v>132523994</v>
      </c>
    </row>
    <row r="404" spans="1:2" x14ac:dyDescent="0.25">
      <c r="A404" s="1">
        <v>43790</v>
      </c>
      <c r="B404">
        <v>132736800</v>
      </c>
    </row>
    <row r="405" spans="1:2" x14ac:dyDescent="0.25">
      <c r="A405" s="1">
        <v>43791</v>
      </c>
      <c r="B405">
        <v>132323774</v>
      </c>
    </row>
    <row r="406" spans="1:2" x14ac:dyDescent="0.25">
      <c r="A406" s="1">
        <v>43794</v>
      </c>
      <c r="B406">
        <v>133545587</v>
      </c>
    </row>
    <row r="407" spans="1:2" x14ac:dyDescent="0.25">
      <c r="A407" s="1">
        <v>43795</v>
      </c>
      <c r="B407">
        <v>132663664</v>
      </c>
    </row>
    <row r="408" spans="1:2" x14ac:dyDescent="0.25">
      <c r="A408" s="1">
        <v>43796</v>
      </c>
      <c r="B408">
        <v>132672113</v>
      </c>
    </row>
    <row r="409" spans="1:2" x14ac:dyDescent="0.25">
      <c r="A409" s="1">
        <v>43797</v>
      </c>
      <c r="B409">
        <v>133493846</v>
      </c>
    </row>
    <row r="410" spans="1:2" x14ac:dyDescent="0.25">
      <c r="A410" s="1">
        <v>43798</v>
      </c>
      <c r="B410">
        <v>132090252</v>
      </c>
    </row>
    <row r="411" spans="1:2" x14ac:dyDescent="0.25">
      <c r="A411" s="1">
        <v>43801</v>
      </c>
      <c r="B411">
        <v>131070645</v>
      </c>
    </row>
    <row r="412" spans="1:2" x14ac:dyDescent="0.25">
      <c r="A412" s="1">
        <v>43802</v>
      </c>
      <c r="B412">
        <v>132010762</v>
      </c>
    </row>
    <row r="413" spans="1:2" x14ac:dyDescent="0.25">
      <c r="A413" s="1">
        <v>43803</v>
      </c>
      <c r="B413">
        <v>132560214</v>
      </c>
    </row>
    <row r="414" spans="1:2" x14ac:dyDescent="0.25">
      <c r="A414" s="1">
        <v>43804</v>
      </c>
      <c r="B414">
        <v>131967756</v>
      </c>
    </row>
    <row r="415" spans="1:2" x14ac:dyDescent="0.25">
      <c r="A415" s="1">
        <v>43805</v>
      </c>
      <c r="B415">
        <v>131507545</v>
      </c>
    </row>
    <row r="416" spans="1:2" x14ac:dyDescent="0.25">
      <c r="A416" s="1">
        <v>43808</v>
      </c>
      <c r="B416">
        <v>130328361</v>
      </c>
    </row>
    <row r="417" spans="1:2" x14ac:dyDescent="0.25">
      <c r="A417" s="1">
        <v>43809</v>
      </c>
      <c r="B417">
        <v>129023827</v>
      </c>
    </row>
    <row r="418" spans="1:2" x14ac:dyDescent="0.25">
      <c r="A418" s="1">
        <v>43810</v>
      </c>
      <c r="B418">
        <v>129676996</v>
      </c>
    </row>
    <row r="419" spans="1:2" x14ac:dyDescent="0.25">
      <c r="A419" s="1">
        <v>43811</v>
      </c>
      <c r="B419">
        <v>130049676</v>
      </c>
    </row>
    <row r="420" spans="1:2" x14ac:dyDescent="0.25">
      <c r="A420" s="1">
        <v>43812</v>
      </c>
      <c r="B420">
        <v>131433429</v>
      </c>
    </row>
    <row r="421" spans="1:2" x14ac:dyDescent="0.25">
      <c r="A421" s="1">
        <v>43815</v>
      </c>
      <c r="B421">
        <v>131892828</v>
      </c>
    </row>
    <row r="422" spans="1:2" x14ac:dyDescent="0.25">
      <c r="A422" s="1">
        <v>43816</v>
      </c>
      <c r="B422">
        <v>132989431</v>
      </c>
    </row>
    <row r="423" spans="1:2" x14ac:dyDescent="0.25">
      <c r="A423" s="1">
        <v>43817</v>
      </c>
      <c r="B423">
        <v>133730992</v>
      </c>
    </row>
    <row r="424" spans="1:2" x14ac:dyDescent="0.25">
      <c r="A424" s="1">
        <v>43818</v>
      </c>
      <c r="B424">
        <v>134504289</v>
      </c>
    </row>
    <row r="425" spans="1:2" x14ac:dyDescent="0.25">
      <c r="A425" s="1">
        <v>43819</v>
      </c>
      <c r="B425">
        <v>135639034</v>
      </c>
    </row>
    <row r="426" spans="1:2" x14ac:dyDescent="0.25">
      <c r="A426" s="1">
        <v>43822</v>
      </c>
      <c r="B426">
        <v>136083662</v>
      </c>
    </row>
    <row r="427" spans="1:2" x14ac:dyDescent="0.25">
      <c r="A427" s="1">
        <v>43823</v>
      </c>
      <c r="B427">
        <v>136038160</v>
      </c>
    </row>
    <row r="428" spans="1:2" x14ac:dyDescent="0.25">
      <c r="A428" s="1">
        <v>43825</v>
      </c>
      <c r="B428">
        <v>135701257</v>
      </c>
    </row>
    <row r="429" spans="1:2" x14ac:dyDescent="0.25">
      <c r="A429" s="1">
        <v>43826</v>
      </c>
      <c r="B429">
        <v>136355542</v>
      </c>
    </row>
    <row r="430" spans="1:2" x14ac:dyDescent="0.25">
      <c r="A430" s="1">
        <v>43829</v>
      </c>
      <c r="B430">
        <v>136450083</v>
      </c>
    </row>
    <row r="431" spans="1:2" x14ac:dyDescent="0.25">
      <c r="A431" s="1">
        <v>43830</v>
      </c>
      <c r="B431">
        <v>135592540</v>
      </c>
    </row>
    <row r="432" spans="1:2" x14ac:dyDescent="0.25">
      <c r="A432" s="1">
        <v>43831</v>
      </c>
      <c r="B432">
        <v>136473113</v>
      </c>
    </row>
    <row r="433" spans="1:2" x14ac:dyDescent="0.25">
      <c r="A433" s="1">
        <v>43832</v>
      </c>
      <c r="B433">
        <v>136649966</v>
      </c>
    </row>
    <row r="434" spans="1:2" x14ac:dyDescent="0.25">
      <c r="A434" s="1">
        <v>43833</v>
      </c>
      <c r="B434">
        <v>137433148</v>
      </c>
    </row>
    <row r="435" spans="1:2" x14ac:dyDescent="0.25">
      <c r="A435" s="1">
        <v>43836</v>
      </c>
      <c r="B435">
        <v>136763096</v>
      </c>
    </row>
    <row r="436" spans="1:2" x14ac:dyDescent="0.25">
      <c r="A436" s="1">
        <v>43837</v>
      </c>
      <c r="B436">
        <v>137413540</v>
      </c>
    </row>
    <row r="437" spans="1:2" x14ac:dyDescent="0.25">
      <c r="A437" s="1">
        <v>43838</v>
      </c>
      <c r="B437">
        <v>137472062</v>
      </c>
    </row>
    <row r="438" spans="1:2" x14ac:dyDescent="0.25">
      <c r="A438" s="1">
        <v>43839</v>
      </c>
      <c r="B438">
        <v>137242140</v>
      </c>
    </row>
    <row r="439" spans="1:2" x14ac:dyDescent="0.25">
      <c r="A439" s="1">
        <v>43840</v>
      </c>
      <c r="B439">
        <v>137269777</v>
      </c>
    </row>
    <row r="440" spans="1:2" x14ac:dyDescent="0.25">
      <c r="A440" s="1">
        <v>43843</v>
      </c>
      <c r="B440">
        <v>138245768</v>
      </c>
    </row>
    <row r="441" spans="1:2" x14ac:dyDescent="0.25">
      <c r="A441" s="1">
        <v>43844</v>
      </c>
      <c r="B441">
        <v>138314952</v>
      </c>
    </row>
    <row r="442" spans="1:2" x14ac:dyDescent="0.25">
      <c r="A442" s="1">
        <v>43845</v>
      </c>
      <c r="B442">
        <v>138065713</v>
      </c>
    </row>
    <row r="443" spans="1:2" x14ac:dyDescent="0.25">
      <c r="A443" s="1">
        <v>43846</v>
      </c>
      <c r="B443">
        <v>138029331</v>
      </c>
    </row>
    <row r="444" spans="1:2" x14ac:dyDescent="0.25">
      <c r="A444" s="1">
        <v>43847</v>
      </c>
      <c r="B444">
        <v>138439211</v>
      </c>
    </row>
    <row r="445" spans="1:2" x14ac:dyDescent="0.25">
      <c r="A445" s="1">
        <v>43850</v>
      </c>
      <c r="B445">
        <v>137177144</v>
      </c>
    </row>
    <row r="446" spans="1:2" x14ac:dyDescent="0.25">
      <c r="A446" s="1">
        <v>43851</v>
      </c>
      <c r="B446">
        <v>136695330</v>
      </c>
    </row>
    <row r="447" spans="1:2" x14ac:dyDescent="0.25">
      <c r="A447" s="1">
        <v>43852</v>
      </c>
      <c r="B447">
        <v>137040226</v>
      </c>
    </row>
    <row r="448" spans="1:2" x14ac:dyDescent="0.25">
      <c r="A448" s="1">
        <v>43853</v>
      </c>
      <c r="B448">
        <v>137514366</v>
      </c>
    </row>
    <row r="449" spans="1:2" x14ac:dyDescent="0.25">
      <c r="A449" s="1">
        <v>43854</v>
      </c>
      <c r="B449">
        <v>137518237</v>
      </c>
    </row>
    <row r="450" spans="1:2" x14ac:dyDescent="0.25">
      <c r="A450" s="1">
        <v>43857</v>
      </c>
      <c r="B450">
        <v>137233798</v>
      </c>
    </row>
    <row r="451" spans="1:2" x14ac:dyDescent="0.25">
      <c r="A451" s="1">
        <v>43858</v>
      </c>
      <c r="B451">
        <v>136800110</v>
      </c>
    </row>
    <row r="452" spans="1:2" x14ac:dyDescent="0.25">
      <c r="A452" s="1">
        <v>43859</v>
      </c>
      <c r="B452">
        <v>137501512</v>
      </c>
    </row>
    <row r="453" spans="1:2" x14ac:dyDescent="0.25">
      <c r="A453" s="1">
        <v>43860</v>
      </c>
      <c r="B453">
        <v>136588102</v>
      </c>
    </row>
    <row r="454" spans="1:2" x14ac:dyDescent="0.25">
      <c r="A454" s="1">
        <v>43861</v>
      </c>
      <c r="B454">
        <v>134165157</v>
      </c>
    </row>
    <row r="455" spans="1:2" x14ac:dyDescent="0.25">
      <c r="A455" s="1">
        <v>43864</v>
      </c>
      <c r="B455">
        <v>130793380</v>
      </c>
    </row>
    <row r="456" spans="1:2" x14ac:dyDescent="0.25">
      <c r="A456" s="1">
        <v>43865</v>
      </c>
      <c r="B456">
        <v>132762314</v>
      </c>
    </row>
    <row r="457" spans="1:2" x14ac:dyDescent="0.25">
      <c r="A457" s="1">
        <v>43866</v>
      </c>
      <c r="B457">
        <v>132638541</v>
      </c>
    </row>
    <row r="458" spans="1:2" x14ac:dyDescent="0.25">
      <c r="A458" s="1">
        <v>43867</v>
      </c>
      <c r="B458">
        <v>133749934</v>
      </c>
    </row>
    <row r="459" spans="1:2" x14ac:dyDescent="0.25">
      <c r="A459" s="1">
        <v>43868</v>
      </c>
      <c r="B459">
        <v>134955268</v>
      </c>
    </row>
    <row r="460" spans="1:2" x14ac:dyDescent="0.25">
      <c r="A460" s="1">
        <v>43871</v>
      </c>
      <c r="B460">
        <v>133966480</v>
      </c>
    </row>
    <row r="461" spans="1:2" x14ac:dyDescent="0.25">
      <c r="A461" s="1">
        <v>43872</v>
      </c>
      <c r="B461">
        <v>134064245</v>
      </c>
    </row>
    <row r="462" spans="1:2" x14ac:dyDescent="0.25">
      <c r="A462" s="1">
        <v>43873</v>
      </c>
      <c r="B462">
        <v>134178197</v>
      </c>
    </row>
    <row r="463" spans="1:2" x14ac:dyDescent="0.25">
      <c r="A463" s="1">
        <v>43874</v>
      </c>
      <c r="B463">
        <v>134712742</v>
      </c>
    </row>
    <row r="464" spans="1:2" x14ac:dyDescent="0.25">
      <c r="A464" s="1">
        <v>43875</v>
      </c>
      <c r="B464">
        <v>133635987</v>
      </c>
    </row>
    <row r="465" spans="1:2" x14ac:dyDescent="0.25">
      <c r="A465" s="1">
        <v>43878</v>
      </c>
      <c r="B465">
        <v>132786952</v>
      </c>
    </row>
    <row r="466" spans="1:2" x14ac:dyDescent="0.25">
      <c r="A466" s="1">
        <v>43879</v>
      </c>
      <c r="B466">
        <v>132743535</v>
      </c>
    </row>
    <row r="467" spans="1:2" x14ac:dyDescent="0.25">
      <c r="A467" s="1">
        <v>43880</v>
      </c>
      <c r="B467">
        <v>134631387</v>
      </c>
    </row>
    <row r="468" spans="1:2" x14ac:dyDescent="0.25">
      <c r="A468" s="1">
        <v>43881</v>
      </c>
      <c r="B468">
        <v>133949556</v>
      </c>
    </row>
    <row r="469" spans="1:2" x14ac:dyDescent="0.25">
      <c r="A469" s="1">
        <v>43885</v>
      </c>
      <c r="B469">
        <v>131479000</v>
      </c>
    </row>
    <row r="470" spans="1:2" x14ac:dyDescent="0.25">
      <c r="A470" s="1">
        <v>43886</v>
      </c>
      <c r="B470">
        <v>130947954</v>
      </c>
    </row>
    <row r="471" spans="1:2" x14ac:dyDescent="0.25">
      <c r="A471" s="1">
        <v>43887</v>
      </c>
      <c r="B471">
        <v>129607749</v>
      </c>
    </row>
    <row r="472" spans="1:2" x14ac:dyDescent="0.25">
      <c r="A472" s="1">
        <v>43888</v>
      </c>
      <c r="B472">
        <v>129437570</v>
      </c>
    </row>
    <row r="473" spans="1:2" x14ac:dyDescent="0.25">
      <c r="A473" s="1">
        <v>43889</v>
      </c>
      <c r="B473">
        <v>124300185</v>
      </c>
    </row>
    <row r="474" spans="1:2" x14ac:dyDescent="0.25">
      <c r="A474" s="1">
        <v>43892</v>
      </c>
      <c r="B474">
        <v>125274871</v>
      </c>
    </row>
    <row r="475" spans="1:2" x14ac:dyDescent="0.25">
      <c r="A475" s="1">
        <v>43893</v>
      </c>
      <c r="B475">
        <v>128507716</v>
      </c>
    </row>
    <row r="476" spans="1:2" x14ac:dyDescent="0.25">
      <c r="A476" s="1">
        <v>43894</v>
      </c>
      <c r="B476">
        <v>130033941</v>
      </c>
    </row>
    <row r="477" spans="1:2" x14ac:dyDescent="0.25">
      <c r="A477" s="1">
        <v>43895</v>
      </c>
      <c r="B477">
        <v>130529939</v>
      </c>
    </row>
    <row r="478" spans="1:2" x14ac:dyDescent="0.25">
      <c r="A478" s="1">
        <v>43896</v>
      </c>
      <c r="B478">
        <v>127466986</v>
      </c>
    </row>
    <row r="479" spans="1:2" x14ac:dyDescent="0.25">
      <c r="A479" s="1">
        <v>43899</v>
      </c>
      <c r="B479">
        <v>121312540</v>
      </c>
    </row>
    <row r="480" spans="1:2" x14ac:dyDescent="0.25">
      <c r="A480" s="1">
        <v>43901</v>
      </c>
      <c r="B480">
        <v>120776375</v>
      </c>
    </row>
    <row r="481" spans="1:2" x14ac:dyDescent="0.25">
      <c r="A481" s="1">
        <v>43902</v>
      </c>
      <c r="B481">
        <v>111687992</v>
      </c>
    </row>
    <row r="482" spans="1:2" x14ac:dyDescent="0.25">
      <c r="A482" s="1">
        <v>43903</v>
      </c>
      <c r="B482">
        <v>113729969</v>
      </c>
    </row>
    <row r="483" spans="1:2" x14ac:dyDescent="0.25">
      <c r="A483" s="1">
        <v>43906</v>
      </c>
      <c r="B483">
        <v>107486247</v>
      </c>
    </row>
    <row r="484" spans="1:2" x14ac:dyDescent="0.25">
      <c r="A484" s="1">
        <v>43907</v>
      </c>
      <c r="B484">
        <v>105585122</v>
      </c>
    </row>
    <row r="485" spans="1:2" x14ac:dyDescent="0.25">
      <c r="A485" s="1">
        <v>43908</v>
      </c>
      <c r="B485">
        <v>98964024</v>
      </c>
    </row>
    <row r="486" spans="1:2" x14ac:dyDescent="0.25">
      <c r="A486" s="1">
        <v>43909</v>
      </c>
      <c r="B486">
        <v>97444122</v>
      </c>
    </row>
    <row r="487" spans="1:2" x14ac:dyDescent="0.25">
      <c r="A487" s="1">
        <v>43910</v>
      </c>
      <c r="B487">
        <v>104014145</v>
      </c>
    </row>
    <row r="488" spans="1:2" x14ac:dyDescent="0.25">
      <c r="A488" s="1">
        <v>43913</v>
      </c>
      <c r="B488">
        <v>95216187</v>
      </c>
    </row>
    <row r="489" spans="1:2" x14ac:dyDescent="0.25">
      <c r="A489" s="1">
        <v>43914</v>
      </c>
      <c r="B489">
        <v>98630976</v>
      </c>
    </row>
    <row r="490" spans="1:2" x14ac:dyDescent="0.25">
      <c r="A490" s="1">
        <v>43915</v>
      </c>
      <c r="B490">
        <v>102330018</v>
      </c>
    </row>
    <row r="491" spans="1:2" x14ac:dyDescent="0.25">
      <c r="A491" s="1">
        <v>43916</v>
      </c>
      <c r="B491">
        <v>105916735</v>
      </c>
    </row>
    <row r="492" spans="1:2" x14ac:dyDescent="0.25">
      <c r="A492" s="1">
        <v>43917</v>
      </c>
      <c r="B492">
        <v>104491613</v>
      </c>
    </row>
    <row r="493" spans="1:2" x14ac:dyDescent="0.25">
      <c r="A493" s="1">
        <v>43920</v>
      </c>
      <c r="B493">
        <v>103384212</v>
      </c>
    </row>
    <row r="494" spans="1:2" x14ac:dyDescent="0.25">
      <c r="A494" s="1">
        <v>43921</v>
      </c>
      <c r="B494">
        <v>103384212</v>
      </c>
    </row>
    <row r="495" spans="1:2" x14ac:dyDescent="0.25">
      <c r="A495" s="1">
        <v>43922</v>
      </c>
      <c r="B495">
        <v>100188719</v>
      </c>
    </row>
    <row r="496" spans="1:2" x14ac:dyDescent="0.25">
      <c r="A496" s="1">
        <v>43924</v>
      </c>
      <c r="B496">
        <v>100326393</v>
      </c>
    </row>
    <row r="497" spans="1:2" x14ac:dyDescent="0.25">
      <c r="A497" s="1">
        <v>43928</v>
      </c>
      <c r="B497">
        <v>108558606</v>
      </c>
    </row>
    <row r="498" spans="1:2" x14ac:dyDescent="0.25">
      <c r="A498" s="1">
        <v>43929</v>
      </c>
      <c r="B498">
        <v>110312168</v>
      </c>
    </row>
    <row r="499" spans="1:2" x14ac:dyDescent="0.25">
      <c r="A499" s="1">
        <v>43930</v>
      </c>
      <c r="B499">
        <v>114237678</v>
      </c>
    </row>
    <row r="500" spans="1:2" x14ac:dyDescent="0.25">
      <c r="A500" s="1">
        <v>43934</v>
      </c>
      <c r="B500">
        <v>114459765</v>
      </c>
    </row>
    <row r="501" spans="1:2" x14ac:dyDescent="0.25">
      <c r="A501" s="1">
        <v>43936</v>
      </c>
      <c r="B501">
        <v>116113211</v>
      </c>
    </row>
    <row r="502" spans="1:2" x14ac:dyDescent="0.25">
      <c r="A502" s="1">
        <v>43937</v>
      </c>
      <c r="B502">
        <v>116903431</v>
      </c>
    </row>
    <row r="503" spans="1:2" x14ac:dyDescent="0.25">
      <c r="A503" s="1">
        <v>43938</v>
      </c>
      <c r="B503">
        <v>116553712</v>
      </c>
    </row>
    <row r="504" spans="1:2" x14ac:dyDescent="0.25">
      <c r="A504" s="1">
        <v>43941</v>
      </c>
      <c r="B504">
        <v>115055462</v>
      </c>
    </row>
    <row r="505" spans="1:2" x14ac:dyDescent="0.25">
      <c r="A505" s="1">
        <v>43942</v>
      </c>
      <c r="B505">
        <v>115082883</v>
      </c>
    </row>
    <row r="506" spans="1:2" x14ac:dyDescent="0.25">
      <c r="A506" s="1">
        <v>43943</v>
      </c>
      <c r="B506">
        <v>115805252</v>
      </c>
    </row>
    <row r="507" spans="1:2" x14ac:dyDescent="0.25">
      <c r="A507" s="1">
        <v>43944</v>
      </c>
      <c r="B507">
        <v>116001553</v>
      </c>
    </row>
    <row r="508" spans="1:2" x14ac:dyDescent="0.25">
      <c r="A508" s="1">
        <v>43945</v>
      </c>
      <c r="B508">
        <v>115557146</v>
      </c>
    </row>
    <row r="509" spans="1:2" x14ac:dyDescent="0.25">
      <c r="A509" s="1">
        <v>43948</v>
      </c>
      <c r="B509">
        <v>117050808</v>
      </c>
    </row>
    <row r="510" spans="1:2" x14ac:dyDescent="0.25">
      <c r="A510" s="1">
        <v>43949</v>
      </c>
      <c r="B510">
        <v>114953554</v>
      </c>
    </row>
    <row r="511" spans="1:2" x14ac:dyDescent="0.25">
      <c r="A511" s="1">
        <v>43950</v>
      </c>
      <c r="B511">
        <v>115728224</v>
      </c>
    </row>
    <row r="512" spans="1:2" x14ac:dyDescent="0.25">
      <c r="A512" s="1">
        <v>43951</v>
      </c>
      <c r="B512">
        <v>119193705</v>
      </c>
    </row>
    <row r="513" spans="1:2" x14ac:dyDescent="0.25">
      <c r="A513" s="1">
        <v>43955</v>
      </c>
      <c r="B513">
        <v>117473896</v>
      </c>
    </row>
    <row r="514" spans="1:2" x14ac:dyDescent="0.25">
      <c r="A514" s="1">
        <v>43956</v>
      </c>
      <c r="B514">
        <v>116309871</v>
      </c>
    </row>
    <row r="515" spans="1:2" x14ac:dyDescent="0.25">
      <c r="A515" s="1">
        <v>43957</v>
      </c>
      <c r="B515">
        <v>116085406</v>
      </c>
    </row>
    <row r="516" spans="1:2" x14ac:dyDescent="0.25">
      <c r="A516" s="1">
        <v>43958</v>
      </c>
      <c r="B516">
        <v>114633087</v>
      </c>
    </row>
    <row r="517" spans="1:2" x14ac:dyDescent="0.25">
      <c r="A517" s="1">
        <v>43959</v>
      </c>
      <c r="B517">
        <v>115908027</v>
      </c>
    </row>
    <row r="518" spans="1:2" x14ac:dyDescent="0.25">
      <c r="A518" s="1">
        <v>43962</v>
      </c>
      <c r="B518">
        <v>115452615</v>
      </c>
    </row>
    <row r="519" spans="1:2" x14ac:dyDescent="0.25">
      <c r="A519" s="1">
        <v>43963</v>
      </c>
      <c r="B519">
        <v>115126346</v>
      </c>
    </row>
    <row r="520" spans="1:2" x14ac:dyDescent="0.25">
      <c r="A520" s="1">
        <v>43964</v>
      </c>
      <c r="B520">
        <v>115076672</v>
      </c>
    </row>
    <row r="521" spans="1:2" x14ac:dyDescent="0.25">
      <c r="A521" s="1">
        <v>43965</v>
      </c>
      <c r="B521">
        <v>113642872</v>
      </c>
    </row>
    <row r="522" spans="1:2" x14ac:dyDescent="0.25">
      <c r="A522" s="1">
        <v>43966</v>
      </c>
      <c r="B522">
        <v>113356316</v>
      </c>
    </row>
    <row r="523" spans="1:2" x14ac:dyDescent="0.25">
      <c r="A523" s="1">
        <v>43969</v>
      </c>
      <c r="B523">
        <v>112571681</v>
      </c>
    </row>
    <row r="524" spans="1:2" x14ac:dyDescent="0.25">
      <c r="A524" s="1">
        <v>43970</v>
      </c>
      <c r="B524">
        <v>113191753</v>
      </c>
    </row>
    <row r="525" spans="1:2" x14ac:dyDescent="0.25">
      <c r="A525" s="1">
        <v>43971</v>
      </c>
      <c r="B525">
        <v>115590639</v>
      </c>
    </row>
    <row r="526" spans="1:2" x14ac:dyDescent="0.25">
      <c r="A526" s="1">
        <v>43972</v>
      </c>
      <c r="B526">
        <v>115765551</v>
      </c>
    </row>
    <row r="527" spans="1:2" x14ac:dyDescent="0.25">
      <c r="A527" s="1">
        <v>43973</v>
      </c>
      <c r="B527">
        <v>116020327</v>
      </c>
    </row>
    <row r="528" spans="1:2" x14ac:dyDescent="0.25">
      <c r="A528" s="1">
        <v>43977</v>
      </c>
      <c r="B528">
        <v>115847955</v>
      </c>
    </row>
    <row r="529" spans="1:2" x14ac:dyDescent="0.25">
      <c r="A529" s="1">
        <v>43978</v>
      </c>
      <c r="B529">
        <v>117438561</v>
      </c>
    </row>
    <row r="530" spans="1:2" x14ac:dyDescent="0.25">
      <c r="A530" s="1">
        <v>43979</v>
      </c>
      <c r="B530">
        <v>118013748</v>
      </c>
    </row>
    <row r="531" spans="1:2" x14ac:dyDescent="0.25">
      <c r="A531" s="1">
        <v>43980</v>
      </c>
      <c r="B531">
        <v>122317473</v>
      </c>
    </row>
    <row r="532" spans="1:2" x14ac:dyDescent="0.25">
      <c r="A532" s="1">
        <v>43983</v>
      </c>
      <c r="B532">
        <v>123160114</v>
      </c>
    </row>
    <row r="533" spans="1:2" x14ac:dyDescent="0.25">
      <c r="A533" s="1">
        <v>43984</v>
      </c>
      <c r="B533">
        <v>122279802</v>
      </c>
    </row>
    <row r="534" spans="1:2" x14ac:dyDescent="0.25">
      <c r="A534" s="1">
        <v>43985</v>
      </c>
      <c r="B534">
        <v>122378419</v>
      </c>
    </row>
    <row r="535" spans="1:2" x14ac:dyDescent="0.25">
      <c r="A535" s="1">
        <v>43986</v>
      </c>
      <c r="B535">
        <v>124253647</v>
      </c>
    </row>
    <row r="536" spans="1:2" x14ac:dyDescent="0.25">
      <c r="A536" s="1">
        <v>43987</v>
      </c>
      <c r="B536">
        <v>124918023</v>
      </c>
    </row>
    <row r="537" spans="1:2" x14ac:dyDescent="0.25">
      <c r="A537" s="1">
        <v>43990</v>
      </c>
      <c r="B537">
        <v>124502117</v>
      </c>
    </row>
    <row r="538" spans="1:2" x14ac:dyDescent="0.25">
      <c r="A538" s="1">
        <v>43991</v>
      </c>
      <c r="B538">
        <v>124070776</v>
      </c>
    </row>
    <row r="539" spans="1:2" x14ac:dyDescent="0.25">
      <c r="A539" s="1">
        <v>43992</v>
      </c>
      <c r="B539">
        <v>123633693</v>
      </c>
    </row>
    <row r="540" spans="1:2" x14ac:dyDescent="0.25">
      <c r="A540" s="1">
        <v>43993</v>
      </c>
      <c r="B540">
        <v>122533817</v>
      </c>
    </row>
    <row r="541" spans="1:2" x14ac:dyDescent="0.25">
      <c r="A541" s="1">
        <v>43994</v>
      </c>
      <c r="B541">
        <v>121545521</v>
      </c>
    </row>
    <row r="542" spans="1:2" x14ac:dyDescent="0.25">
      <c r="A542" s="1">
        <v>43997</v>
      </c>
      <c r="B542">
        <v>121245366</v>
      </c>
    </row>
    <row r="543" spans="1:2" x14ac:dyDescent="0.25">
      <c r="A543" s="1">
        <v>43998</v>
      </c>
      <c r="B543">
        <v>120729476</v>
      </c>
    </row>
    <row r="544" spans="1:2" x14ac:dyDescent="0.25">
      <c r="A544" s="1">
        <v>43999</v>
      </c>
      <c r="B544">
        <v>120265029</v>
      </c>
    </row>
    <row r="545" spans="1:2" x14ac:dyDescent="0.25">
      <c r="A545" s="1">
        <v>44000</v>
      </c>
      <c r="B545">
        <v>121809235</v>
      </c>
    </row>
    <row r="546" spans="1:2" x14ac:dyDescent="0.25">
      <c r="A546" s="1">
        <v>44001</v>
      </c>
      <c r="B546">
        <v>121950535</v>
      </c>
    </row>
    <row r="547" spans="1:2" x14ac:dyDescent="0.25">
      <c r="A547" s="1">
        <v>44004</v>
      </c>
      <c r="B547">
        <v>123905515</v>
      </c>
    </row>
    <row r="548" spans="1:2" x14ac:dyDescent="0.25">
      <c r="A548" s="1">
        <v>44005</v>
      </c>
      <c r="B548">
        <v>126085032</v>
      </c>
    </row>
    <row r="549" spans="1:2" x14ac:dyDescent="0.25">
      <c r="A549" s="1">
        <v>44006</v>
      </c>
      <c r="B549">
        <v>123104876</v>
      </c>
    </row>
    <row r="550" spans="1:2" x14ac:dyDescent="0.25">
      <c r="A550" s="1">
        <v>44007</v>
      </c>
      <c r="B550">
        <v>122741350</v>
      </c>
    </row>
    <row r="551" spans="1:2" x14ac:dyDescent="0.25">
      <c r="A551" s="1">
        <v>44008</v>
      </c>
      <c r="B551">
        <v>123739055</v>
      </c>
    </row>
    <row r="552" spans="1:2" x14ac:dyDescent="0.25">
      <c r="A552" s="1">
        <v>44011</v>
      </c>
      <c r="B552">
        <v>122376702</v>
      </c>
    </row>
    <row r="553" spans="1:2" x14ac:dyDescent="0.25">
      <c r="A553" s="1">
        <v>44012</v>
      </c>
      <c r="B553">
        <v>121859692</v>
      </c>
    </row>
    <row r="554" spans="1:2" x14ac:dyDescent="0.25">
      <c r="A554" s="1">
        <v>44013</v>
      </c>
      <c r="B554">
        <v>120561468</v>
      </c>
    </row>
    <row r="555" spans="1:2" x14ac:dyDescent="0.25">
      <c r="A555" s="1">
        <v>44014</v>
      </c>
      <c r="B555">
        <v>121851542</v>
      </c>
    </row>
    <row r="556" spans="1:2" x14ac:dyDescent="0.25">
      <c r="A556" s="1">
        <v>44015</v>
      </c>
      <c r="B556">
        <v>122203058</v>
      </c>
    </row>
    <row r="557" spans="1:2" x14ac:dyDescent="0.25">
      <c r="A557" s="1">
        <v>44018</v>
      </c>
      <c r="B557">
        <v>121780632</v>
      </c>
    </row>
    <row r="558" spans="1:2" x14ac:dyDescent="0.25">
      <c r="A558" s="1">
        <v>44019</v>
      </c>
      <c r="B558">
        <v>121665432</v>
      </c>
    </row>
    <row r="559" spans="1:2" x14ac:dyDescent="0.25">
      <c r="A559" s="1">
        <v>44020</v>
      </c>
      <c r="B559">
        <v>120738314</v>
      </c>
    </row>
    <row r="560" spans="1:2" x14ac:dyDescent="0.25">
      <c r="A560" s="1">
        <v>44021</v>
      </c>
      <c r="B560">
        <v>121187383</v>
      </c>
    </row>
    <row r="561" spans="1:2" x14ac:dyDescent="0.25">
      <c r="A561" s="1">
        <v>44022</v>
      </c>
      <c r="B561">
        <v>121466852</v>
      </c>
    </row>
    <row r="562" spans="1:2" x14ac:dyDescent="0.25">
      <c r="A562" s="1">
        <v>44025</v>
      </c>
      <c r="B562">
        <v>122452168</v>
      </c>
    </row>
    <row r="563" spans="1:2" x14ac:dyDescent="0.25">
      <c r="A563" s="1">
        <v>44026</v>
      </c>
      <c r="B563">
        <v>121277661</v>
      </c>
    </row>
    <row r="564" spans="1:2" x14ac:dyDescent="0.25">
      <c r="A564" s="1">
        <v>44027</v>
      </c>
      <c r="B564">
        <v>124916540</v>
      </c>
    </row>
    <row r="565" spans="1:2" x14ac:dyDescent="0.25">
      <c r="A565" s="1">
        <v>44028</v>
      </c>
      <c r="B565">
        <v>126878943</v>
      </c>
    </row>
    <row r="566" spans="1:2" x14ac:dyDescent="0.25">
      <c r="A566" s="1">
        <v>44029</v>
      </c>
      <c r="B566">
        <v>127683224</v>
      </c>
    </row>
    <row r="567" spans="1:2" x14ac:dyDescent="0.25">
      <c r="A567" s="1">
        <v>44032</v>
      </c>
      <c r="B567">
        <v>128976914</v>
      </c>
    </row>
    <row r="568" spans="1:2" x14ac:dyDescent="0.25">
      <c r="A568" s="1">
        <v>44033</v>
      </c>
      <c r="B568">
        <v>129261203</v>
      </c>
    </row>
    <row r="569" spans="1:2" x14ac:dyDescent="0.25">
      <c r="A569" s="1">
        <v>44034</v>
      </c>
      <c r="B569">
        <v>129290374</v>
      </c>
    </row>
    <row r="570" spans="1:2" x14ac:dyDescent="0.25">
      <c r="A570" s="1">
        <v>44035</v>
      </c>
      <c r="B570">
        <v>131128507</v>
      </c>
    </row>
    <row r="571" spans="1:2" x14ac:dyDescent="0.25">
      <c r="A571" s="1">
        <v>44036</v>
      </c>
      <c r="B571">
        <v>131292850</v>
      </c>
    </row>
    <row r="572" spans="1:2" x14ac:dyDescent="0.25">
      <c r="A572" s="1">
        <v>44039</v>
      </c>
      <c r="B572">
        <v>131118530</v>
      </c>
    </row>
    <row r="573" spans="1:2" x14ac:dyDescent="0.25">
      <c r="A573" s="1">
        <v>44040</v>
      </c>
      <c r="B573">
        <v>132125156</v>
      </c>
    </row>
    <row r="574" spans="1:2" x14ac:dyDescent="0.25">
      <c r="A574" s="1">
        <v>44041</v>
      </c>
      <c r="B574">
        <v>133497818</v>
      </c>
    </row>
    <row r="575" spans="1:2" x14ac:dyDescent="0.25">
      <c r="A575" s="1">
        <v>44042</v>
      </c>
      <c r="B575">
        <v>135236683</v>
      </c>
    </row>
    <row r="576" spans="1:2" x14ac:dyDescent="0.25">
      <c r="A576" s="1">
        <v>44043</v>
      </c>
      <c r="B576">
        <v>136911560</v>
      </c>
    </row>
    <row r="577" spans="1:2" x14ac:dyDescent="0.25">
      <c r="A577" s="1">
        <v>44046</v>
      </c>
      <c r="B577">
        <v>136809642</v>
      </c>
    </row>
    <row r="578" spans="1:2" x14ac:dyDescent="0.25">
      <c r="A578" s="1">
        <v>44047</v>
      </c>
      <c r="B578">
        <v>137304006</v>
      </c>
    </row>
    <row r="579" spans="1:2" x14ac:dyDescent="0.25">
      <c r="A579" s="1">
        <v>44048</v>
      </c>
      <c r="B579">
        <v>136678816</v>
      </c>
    </row>
    <row r="580" spans="1:2" x14ac:dyDescent="0.25">
      <c r="A580" s="1">
        <v>44049</v>
      </c>
      <c r="B580">
        <v>138092056</v>
      </c>
    </row>
    <row r="581" spans="1:2" x14ac:dyDescent="0.25">
      <c r="A581" s="1">
        <v>44050</v>
      </c>
      <c r="B581">
        <v>137876390</v>
      </c>
    </row>
    <row r="582" spans="1:2" x14ac:dyDescent="0.25">
      <c r="A582" s="1">
        <v>44053</v>
      </c>
      <c r="B582">
        <v>142587937</v>
      </c>
    </row>
    <row r="583" spans="1:2" x14ac:dyDescent="0.25">
      <c r="A583" s="1">
        <v>44054</v>
      </c>
      <c r="B583">
        <v>141657081</v>
      </c>
    </row>
    <row r="584" spans="1:2" x14ac:dyDescent="0.25">
      <c r="A584" s="1">
        <v>44055</v>
      </c>
      <c r="B584">
        <v>141418306</v>
      </c>
    </row>
    <row r="585" spans="1:2" x14ac:dyDescent="0.25">
      <c r="A585" s="1">
        <v>44056</v>
      </c>
      <c r="B585">
        <v>141652562</v>
      </c>
    </row>
    <row r="586" spans="1:2" x14ac:dyDescent="0.25">
      <c r="A586" s="1">
        <v>44057</v>
      </c>
      <c r="B586">
        <v>141251504</v>
      </c>
    </row>
    <row r="587" spans="1:2" x14ac:dyDescent="0.25">
      <c r="A587" s="1">
        <v>44060</v>
      </c>
      <c r="B587">
        <v>142853412</v>
      </c>
    </row>
    <row r="588" spans="1:2" x14ac:dyDescent="0.25">
      <c r="A588" s="1">
        <v>44061</v>
      </c>
      <c r="B588">
        <v>142800215</v>
      </c>
    </row>
    <row r="589" spans="1:2" x14ac:dyDescent="0.25">
      <c r="A589" s="1">
        <v>44062</v>
      </c>
      <c r="B589">
        <v>141855192</v>
      </c>
    </row>
    <row r="590" spans="1:2" x14ac:dyDescent="0.25">
      <c r="A590" s="1">
        <v>44063</v>
      </c>
      <c r="B590">
        <v>142287865</v>
      </c>
    </row>
    <row r="591" spans="1:2" x14ac:dyDescent="0.25">
      <c r="A591" s="1">
        <v>44064</v>
      </c>
      <c r="B591">
        <v>143496672</v>
      </c>
    </row>
    <row r="592" spans="1:2" x14ac:dyDescent="0.25">
      <c r="A592" s="1">
        <v>44067</v>
      </c>
      <c r="B592">
        <v>142703142</v>
      </c>
    </row>
    <row r="593" spans="1:2" x14ac:dyDescent="0.25">
      <c r="A593" s="1">
        <v>44068</v>
      </c>
      <c r="B593">
        <v>141995108</v>
      </c>
    </row>
    <row r="594" spans="1:2" x14ac:dyDescent="0.25">
      <c r="A594" s="1">
        <v>44069</v>
      </c>
      <c r="B594">
        <v>142292244</v>
      </c>
    </row>
    <row r="595" spans="1:2" x14ac:dyDescent="0.25">
      <c r="A595" s="1">
        <v>44070</v>
      </c>
      <c r="B595">
        <v>142756159</v>
      </c>
    </row>
    <row r="596" spans="1:2" x14ac:dyDescent="0.25">
      <c r="A596" s="1">
        <v>44071</v>
      </c>
      <c r="B596">
        <v>141777599</v>
      </c>
    </row>
    <row r="597" spans="1:2" x14ac:dyDescent="0.25">
      <c r="A597" s="1">
        <v>44074</v>
      </c>
      <c r="B597">
        <v>138040125</v>
      </c>
    </row>
    <row r="598" spans="1:2" x14ac:dyDescent="0.25">
      <c r="A598" s="1">
        <v>44075</v>
      </c>
      <c r="B598">
        <v>139920467</v>
      </c>
    </row>
    <row r="599" spans="1:2" x14ac:dyDescent="0.25">
      <c r="A599" s="1">
        <v>44076</v>
      </c>
      <c r="B599">
        <v>141628977</v>
      </c>
    </row>
    <row r="600" spans="1:2" x14ac:dyDescent="0.25">
      <c r="A600" s="1">
        <v>44077</v>
      </c>
      <c r="B600">
        <v>142447255</v>
      </c>
    </row>
    <row r="601" spans="1:2" x14ac:dyDescent="0.25">
      <c r="A601" s="1">
        <v>44078</v>
      </c>
      <c r="B601">
        <v>139830127</v>
      </c>
    </row>
    <row r="602" spans="1:2" x14ac:dyDescent="0.25">
      <c r="A602" s="1">
        <v>44081</v>
      </c>
      <c r="B602">
        <v>140440260</v>
      </c>
    </row>
    <row r="603" spans="1:2" x14ac:dyDescent="0.25">
      <c r="A603" s="1">
        <v>44082</v>
      </c>
      <c r="B603">
        <v>139567966</v>
      </c>
    </row>
    <row r="604" spans="1:2" x14ac:dyDescent="0.25">
      <c r="A604" s="1">
        <v>44083</v>
      </c>
      <c r="B604">
        <v>140588334</v>
      </c>
    </row>
    <row r="605" spans="1:2" x14ac:dyDescent="0.25">
      <c r="A605" s="1">
        <v>44084</v>
      </c>
      <c r="B605">
        <v>140735737</v>
      </c>
    </row>
    <row r="606" spans="1:2" x14ac:dyDescent="0.25">
      <c r="A606" s="1">
        <v>44085</v>
      </c>
      <c r="B606">
        <v>140864399</v>
      </c>
    </row>
    <row r="607" spans="1:2" x14ac:dyDescent="0.25">
      <c r="A607" s="1">
        <v>44088</v>
      </c>
      <c r="B607">
        <v>143338089</v>
      </c>
    </row>
    <row r="608" spans="1:2" x14ac:dyDescent="0.25">
      <c r="A608" s="1">
        <v>44089</v>
      </c>
      <c r="B608">
        <v>144412351</v>
      </c>
    </row>
    <row r="609" spans="1:2" x14ac:dyDescent="0.25">
      <c r="A609" s="1">
        <v>44090</v>
      </c>
      <c r="B609">
        <v>146084893</v>
      </c>
    </row>
    <row r="610" spans="1:2" x14ac:dyDescent="0.25">
      <c r="A610" s="1">
        <v>44091</v>
      </c>
      <c r="B610">
        <v>146881241</v>
      </c>
    </row>
    <row r="611" spans="1:2" x14ac:dyDescent="0.25">
      <c r="A611" s="1">
        <v>44092</v>
      </c>
      <c r="B611">
        <v>152124988</v>
      </c>
    </row>
    <row r="612" spans="1:2" x14ac:dyDescent="0.25">
      <c r="A612" s="1">
        <v>44095</v>
      </c>
      <c r="B612">
        <v>147588182</v>
      </c>
    </row>
    <row r="613" spans="1:2" x14ac:dyDescent="0.25">
      <c r="A613" s="1">
        <v>44096</v>
      </c>
      <c r="B613">
        <v>148544130</v>
      </c>
    </row>
    <row r="614" spans="1:2" x14ac:dyDescent="0.25">
      <c r="A614" s="1">
        <v>44097</v>
      </c>
      <c r="B614">
        <v>147231717</v>
      </c>
    </row>
    <row r="615" spans="1:2" x14ac:dyDescent="0.25">
      <c r="A615" s="1">
        <v>44098</v>
      </c>
      <c r="B615">
        <v>142640497</v>
      </c>
    </row>
    <row r="616" spans="1:2" x14ac:dyDescent="0.25">
      <c r="A616" s="1">
        <v>44099</v>
      </c>
      <c r="B616">
        <v>146782540</v>
      </c>
    </row>
    <row r="617" spans="1:2" x14ac:dyDescent="0.25">
      <c r="A617" s="1">
        <v>44102</v>
      </c>
      <c r="B617">
        <v>148175532</v>
      </c>
    </row>
    <row r="618" spans="1:2" x14ac:dyDescent="0.25">
      <c r="A618" s="1">
        <v>44103</v>
      </c>
      <c r="B618">
        <v>146003137</v>
      </c>
    </row>
    <row r="619" spans="1:2" x14ac:dyDescent="0.25">
      <c r="A619" s="1">
        <v>44104</v>
      </c>
      <c r="B619">
        <v>146838001</v>
      </c>
    </row>
    <row r="620" spans="1:2" x14ac:dyDescent="0.25">
      <c r="A620" s="1">
        <v>44105</v>
      </c>
      <c r="B620">
        <v>146947434</v>
      </c>
    </row>
    <row r="621" spans="1:2" x14ac:dyDescent="0.25">
      <c r="A621" s="1">
        <v>44109</v>
      </c>
      <c r="B621">
        <v>149411241</v>
      </c>
    </row>
    <row r="622" spans="1:2" x14ac:dyDescent="0.25">
      <c r="A622" s="1">
        <v>44110</v>
      </c>
      <c r="B622">
        <v>149251182</v>
      </c>
    </row>
    <row r="623" spans="1:2" x14ac:dyDescent="0.25">
      <c r="A623" s="1">
        <v>44111</v>
      </c>
      <c r="B623">
        <v>149025436</v>
      </c>
    </row>
    <row r="624" spans="1:2" x14ac:dyDescent="0.25">
      <c r="A624" s="1">
        <v>44112</v>
      </c>
      <c r="B624">
        <v>153042330</v>
      </c>
    </row>
    <row r="625" spans="1:2" x14ac:dyDescent="0.25">
      <c r="A625" s="1">
        <v>44113</v>
      </c>
      <c r="B625">
        <v>153393279</v>
      </c>
    </row>
    <row r="626" spans="1:2" x14ac:dyDescent="0.25">
      <c r="A626" s="1">
        <v>44116</v>
      </c>
      <c r="B626">
        <v>154523821</v>
      </c>
    </row>
    <row r="627" spans="1:2" x14ac:dyDescent="0.25">
      <c r="A627" s="1">
        <v>44117</v>
      </c>
      <c r="B627">
        <v>153914830</v>
      </c>
    </row>
    <row r="628" spans="1:2" x14ac:dyDescent="0.25">
      <c r="A628" s="1">
        <v>44118</v>
      </c>
      <c r="B628">
        <v>150936297</v>
      </c>
    </row>
    <row r="629" spans="1:2" x14ac:dyDescent="0.25">
      <c r="A629" s="1">
        <v>44119</v>
      </c>
      <c r="B629">
        <v>148482715</v>
      </c>
    </row>
    <row r="630" spans="1:2" x14ac:dyDescent="0.25">
      <c r="A630" s="1">
        <v>44120</v>
      </c>
      <c r="B630">
        <v>148826692</v>
      </c>
    </row>
    <row r="631" spans="1:2" x14ac:dyDescent="0.25">
      <c r="A631" s="1">
        <v>44123</v>
      </c>
      <c r="B631">
        <v>148996961</v>
      </c>
    </row>
    <row r="632" spans="1:2" x14ac:dyDescent="0.25">
      <c r="A632" s="1">
        <v>44124</v>
      </c>
      <c r="B632">
        <v>150102429</v>
      </c>
    </row>
    <row r="633" spans="1:2" x14ac:dyDescent="0.25">
      <c r="A633" s="1">
        <v>44125</v>
      </c>
      <c r="B633">
        <v>150069433</v>
      </c>
    </row>
    <row r="634" spans="1:2" x14ac:dyDescent="0.25">
      <c r="A634" s="1">
        <v>44126</v>
      </c>
      <c r="B634">
        <v>149888625</v>
      </c>
    </row>
    <row r="635" spans="1:2" x14ac:dyDescent="0.25">
      <c r="A635" s="1">
        <v>44127</v>
      </c>
      <c r="B635">
        <v>149726368</v>
      </c>
    </row>
    <row r="636" spans="1:2" x14ac:dyDescent="0.25">
      <c r="A636" s="1">
        <v>44130</v>
      </c>
      <c r="B636">
        <v>148940734</v>
      </c>
    </row>
    <row r="637" spans="1:2" x14ac:dyDescent="0.25">
      <c r="A637" s="1">
        <v>44131</v>
      </c>
      <c r="B637">
        <v>151346390</v>
      </c>
    </row>
    <row r="638" spans="1:2" x14ac:dyDescent="0.25">
      <c r="A638" s="1">
        <v>44132</v>
      </c>
      <c r="B638">
        <v>149728934</v>
      </c>
    </row>
    <row r="639" spans="1:2" x14ac:dyDescent="0.25">
      <c r="A639" s="1">
        <v>44133</v>
      </c>
      <c r="B639">
        <v>149510752</v>
      </c>
    </row>
    <row r="640" spans="1:2" x14ac:dyDescent="0.25">
      <c r="A640" s="1">
        <v>44134</v>
      </c>
      <c r="B640">
        <v>150038845</v>
      </c>
    </row>
    <row r="641" spans="1:2" x14ac:dyDescent="0.25">
      <c r="A641" s="1">
        <v>44137</v>
      </c>
      <c r="B641">
        <v>148506069</v>
      </c>
    </row>
    <row r="642" spans="1:2" x14ac:dyDescent="0.25">
      <c r="A642" s="1">
        <v>44138</v>
      </c>
      <c r="B642">
        <v>149371365</v>
      </c>
    </row>
    <row r="643" spans="1:2" x14ac:dyDescent="0.25">
      <c r="A643" s="1">
        <v>44139</v>
      </c>
      <c r="B643">
        <v>151175925</v>
      </c>
    </row>
    <row r="644" spans="1:2" x14ac:dyDescent="0.25">
      <c r="A644" s="1">
        <v>44140</v>
      </c>
      <c r="B644">
        <v>153532500</v>
      </c>
    </row>
    <row r="645" spans="1:2" x14ac:dyDescent="0.25">
      <c r="A645" s="1">
        <v>44141</v>
      </c>
      <c r="B645">
        <v>153571118</v>
      </c>
    </row>
    <row r="646" spans="1:2" x14ac:dyDescent="0.25">
      <c r="A646" s="1">
        <v>44144</v>
      </c>
      <c r="B646">
        <v>155145723</v>
      </c>
    </row>
    <row r="647" spans="1:2" x14ac:dyDescent="0.25">
      <c r="A647" s="1">
        <v>44145</v>
      </c>
      <c r="B647">
        <v>149801992</v>
      </c>
    </row>
    <row r="648" spans="1:2" x14ac:dyDescent="0.25">
      <c r="A648" s="1">
        <v>44146</v>
      </c>
      <c r="B648">
        <v>153183267</v>
      </c>
    </row>
    <row r="649" spans="1:2" x14ac:dyDescent="0.25">
      <c r="A649" s="1">
        <v>44147</v>
      </c>
      <c r="B649">
        <v>152501357</v>
      </c>
    </row>
    <row r="650" spans="1:2" x14ac:dyDescent="0.25">
      <c r="A650" s="1">
        <v>44148</v>
      </c>
      <c r="B650">
        <v>153598939</v>
      </c>
    </row>
    <row r="651" spans="1:2" x14ac:dyDescent="0.25">
      <c r="A651" s="1">
        <v>44149</v>
      </c>
      <c r="B651">
        <v>153981097</v>
      </c>
    </row>
    <row r="652" spans="1:2" x14ac:dyDescent="0.25">
      <c r="A652" s="1">
        <v>44152</v>
      </c>
      <c r="B652">
        <v>153314897</v>
      </c>
    </row>
    <row r="653" spans="1:2" x14ac:dyDescent="0.25">
      <c r="A653" s="1">
        <v>44153</v>
      </c>
      <c r="B653">
        <v>152662111</v>
      </c>
    </row>
    <row r="654" spans="1:2" x14ac:dyDescent="0.25">
      <c r="A654" s="1">
        <v>44154</v>
      </c>
      <c r="B654">
        <v>152617150</v>
      </c>
    </row>
    <row r="655" spans="1:2" x14ac:dyDescent="0.25">
      <c r="A655" s="1">
        <v>44155</v>
      </c>
      <c r="B655">
        <v>153837712</v>
      </c>
    </row>
    <row r="656" spans="1:2" x14ac:dyDescent="0.25">
      <c r="A656" s="1">
        <v>44158</v>
      </c>
      <c r="B656">
        <v>157048747</v>
      </c>
    </row>
    <row r="657" spans="1:2" x14ac:dyDescent="0.25">
      <c r="A657" s="1">
        <v>44159</v>
      </c>
      <c r="B657">
        <v>157372120</v>
      </c>
    </row>
    <row r="658" spans="1:2" x14ac:dyDescent="0.25">
      <c r="A658" s="1">
        <v>44160</v>
      </c>
      <c r="B658">
        <v>155138104</v>
      </c>
    </row>
    <row r="659" spans="1:2" x14ac:dyDescent="0.25">
      <c r="A659" s="1">
        <v>44161</v>
      </c>
      <c r="B659">
        <v>157556086</v>
      </c>
    </row>
    <row r="660" spans="1:2" x14ac:dyDescent="0.25">
      <c r="A660" s="1">
        <v>44162</v>
      </c>
      <c r="B660">
        <v>156709049</v>
      </c>
    </row>
    <row r="661" spans="1:2" x14ac:dyDescent="0.25">
      <c r="A661" s="1">
        <v>44166</v>
      </c>
      <c r="B661">
        <v>157334590</v>
      </c>
    </row>
    <row r="662" spans="1:2" x14ac:dyDescent="0.25">
      <c r="A662" s="1">
        <v>44167</v>
      </c>
      <c r="B662">
        <v>158647089</v>
      </c>
    </row>
    <row r="663" spans="1:2" x14ac:dyDescent="0.25">
      <c r="A663" s="1">
        <v>44168</v>
      </c>
      <c r="B663">
        <v>160558552</v>
      </c>
    </row>
    <row r="664" spans="1:2" x14ac:dyDescent="0.25">
      <c r="A664" s="1">
        <v>44169</v>
      </c>
      <c r="B664">
        <v>161026313</v>
      </c>
    </row>
    <row r="665" spans="1:2" x14ac:dyDescent="0.25">
      <c r="A665" s="1">
        <v>44172</v>
      </c>
      <c r="B665">
        <v>161561781</v>
      </c>
    </row>
    <row r="666" spans="1:2" x14ac:dyDescent="0.25">
      <c r="A666" s="1">
        <v>44173</v>
      </c>
      <c r="B666">
        <v>161263014</v>
      </c>
    </row>
    <row r="667" spans="1:2" x14ac:dyDescent="0.25">
      <c r="A667" s="1">
        <v>44174</v>
      </c>
      <c r="B667">
        <v>161658481</v>
      </c>
    </row>
    <row r="668" spans="1:2" x14ac:dyDescent="0.25">
      <c r="A668" s="1">
        <v>44175</v>
      </c>
      <c r="B668">
        <v>161999630</v>
      </c>
    </row>
    <row r="669" spans="1:2" x14ac:dyDescent="0.25">
      <c r="A669" s="1">
        <v>44176</v>
      </c>
      <c r="B669">
        <v>161161455</v>
      </c>
    </row>
    <row r="670" spans="1:2" x14ac:dyDescent="0.25">
      <c r="A670" s="1">
        <v>44179</v>
      </c>
      <c r="B670">
        <v>162735964</v>
      </c>
    </row>
    <row r="671" spans="1:2" x14ac:dyDescent="0.25">
      <c r="A671" s="1">
        <v>44180</v>
      </c>
      <c r="B671">
        <v>162858833</v>
      </c>
    </row>
    <row r="672" spans="1:2" x14ac:dyDescent="0.25">
      <c r="A672" s="1">
        <v>44181</v>
      </c>
      <c r="B672">
        <v>164601080</v>
      </c>
    </row>
    <row r="673" spans="1:2" x14ac:dyDescent="0.25">
      <c r="A673" s="1">
        <v>44182</v>
      </c>
      <c r="B673">
        <v>165020616</v>
      </c>
    </row>
    <row r="674" spans="1:2" x14ac:dyDescent="0.25">
      <c r="A674" s="1">
        <v>44183</v>
      </c>
      <c r="B674">
        <v>166737955</v>
      </c>
    </row>
    <row r="675" spans="1:2" x14ac:dyDescent="0.25">
      <c r="A675" s="1">
        <v>44186</v>
      </c>
      <c r="B675">
        <v>161375701</v>
      </c>
    </row>
    <row r="676" spans="1:2" x14ac:dyDescent="0.25">
      <c r="A676" s="1">
        <v>44187</v>
      </c>
      <c r="B676">
        <v>165754012</v>
      </c>
    </row>
    <row r="677" spans="1:2" x14ac:dyDescent="0.25">
      <c r="A677" s="1">
        <v>44188</v>
      </c>
      <c r="B677">
        <v>168446463</v>
      </c>
    </row>
    <row r="678" spans="1:2" x14ac:dyDescent="0.25">
      <c r="A678" s="1">
        <v>44189</v>
      </c>
      <c r="B678">
        <v>168681253</v>
      </c>
    </row>
    <row r="679" spans="1:2" x14ac:dyDescent="0.25">
      <c r="A679" s="1">
        <v>44193</v>
      </c>
      <c r="B679">
        <v>169108302</v>
      </c>
    </row>
    <row r="680" spans="1:2" x14ac:dyDescent="0.25">
      <c r="A680" s="1">
        <v>44194</v>
      </c>
      <c r="B680">
        <v>168890248</v>
      </c>
    </row>
    <row r="681" spans="1:2" x14ac:dyDescent="0.25">
      <c r="A681" s="1">
        <v>44195</v>
      </c>
      <c r="B681">
        <v>169176480</v>
      </c>
    </row>
    <row r="682" spans="1:2" x14ac:dyDescent="0.25">
      <c r="A682" s="1">
        <v>44196</v>
      </c>
      <c r="B682">
        <v>169724305</v>
      </c>
    </row>
    <row r="683" spans="1:2" x14ac:dyDescent="0.25">
      <c r="A683" s="1">
        <v>44197</v>
      </c>
      <c r="B683">
        <v>170385985</v>
      </c>
    </row>
    <row r="684" spans="1:2" x14ac:dyDescent="0.25">
      <c r="A684" s="1">
        <v>44200</v>
      </c>
      <c r="B684">
        <v>172251144</v>
      </c>
    </row>
    <row r="685" spans="1:2" x14ac:dyDescent="0.25">
      <c r="A685" s="1">
        <v>44201</v>
      </c>
      <c r="B685">
        <v>172908081</v>
      </c>
    </row>
    <row r="686" spans="1:2" x14ac:dyDescent="0.25">
      <c r="A686" s="1">
        <v>44202</v>
      </c>
      <c r="B686">
        <v>173352585</v>
      </c>
    </row>
    <row r="687" spans="1:2" x14ac:dyDescent="0.25">
      <c r="A687" s="1">
        <v>44203</v>
      </c>
      <c r="B687">
        <v>172289712</v>
      </c>
    </row>
    <row r="688" spans="1:2" x14ac:dyDescent="0.25">
      <c r="A688" s="1">
        <v>44204</v>
      </c>
      <c r="B688">
        <v>176819828</v>
      </c>
    </row>
    <row r="689" spans="1:2" x14ac:dyDescent="0.25">
      <c r="A689" s="1">
        <v>44207</v>
      </c>
      <c r="B689">
        <v>180627508</v>
      </c>
    </row>
    <row r="690" spans="1:2" x14ac:dyDescent="0.25">
      <c r="A690" s="1">
        <v>44208</v>
      </c>
      <c r="B690">
        <v>180696242</v>
      </c>
    </row>
    <row r="691" spans="1:2" x14ac:dyDescent="0.25">
      <c r="A691" s="1">
        <v>44209</v>
      </c>
      <c r="B691">
        <v>180018532</v>
      </c>
    </row>
    <row r="692" spans="1:2" x14ac:dyDescent="0.25">
      <c r="A692" s="1">
        <v>44210</v>
      </c>
      <c r="B692">
        <v>179139814</v>
      </c>
    </row>
    <row r="693" spans="1:2" x14ac:dyDescent="0.25">
      <c r="A693" s="1">
        <v>44211</v>
      </c>
      <c r="B693">
        <v>174768790</v>
      </c>
    </row>
    <row r="694" spans="1:2" x14ac:dyDescent="0.25">
      <c r="A694" s="1">
        <v>44214</v>
      </c>
      <c r="B694">
        <v>170975096</v>
      </c>
    </row>
    <row r="695" spans="1:2" x14ac:dyDescent="0.25">
      <c r="A695" s="1">
        <v>44215</v>
      </c>
      <c r="B695">
        <v>172537805</v>
      </c>
    </row>
    <row r="696" spans="1:2" x14ac:dyDescent="0.25">
      <c r="A696" s="1">
        <v>44216</v>
      </c>
      <c r="B696">
        <v>174066442</v>
      </c>
    </row>
    <row r="697" spans="1:2" x14ac:dyDescent="0.25">
      <c r="A697" s="1">
        <v>44217</v>
      </c>
      <c r="B697">
        <v>172861518</v>
      </c>
    </row>
    <row r="698" spans="1:2" x14ac:dyDescent="0.25">
      <c r="A698" s="1">
        <v>44218</v>
      </c>
      <c r="B698">
        <v>171453851</v>
      </c>
    </row>
    <row r="699" spans="1:2" x14ac:dyDescent="0.25">
      <c r="A699" s="1">
        <v>44221</v>
      </c>
      <c r="B699">
        <v>170413912</v>
      </c>
    </row>
    <row r="700" spans="1:2" x14ac:dyDescent="0.25">
      <c r="A700" s="1">
        <v>44223</v>
      </c>
      <c r="B700">
        <v>170172043</v>
      </c>
    </row>
    <row r="701" spans="1:2" x14ac:dyDescent="0.25">
      <c r="A701" s="1">
        <v>44224</v>
      </c>
      <c r="B701">
        <v>167400357</v>
      </c>
    </row>
    <row r="702" spans="1:2" x14ac:dyDescent="0.25">
      <c r="A702" s="1">
        <v>44225</v>
      </c>
      <c r="B702">
        <v>163146273</v>
      </c>
    </row>
    <row r="703" spans="1:2" x14ac:dyDescent="0.25">
      <c r="A703" s="1">
        <v>44228</v>
      </c>
      <c r="B703">
        <v>163805740</v>
      </c>
    </row>
    <row r="704" spans="1:2" x14ac:dyDescent="0.25">
      <c r="A704" s="1">
        <v>44229</v>
      </c>
      <c r="B704">
        <v>167045562</v>
      </c>
    </row>
    <row r="705" spans="1:2" x14ac:dyDescent="0.25">
      <c r="A705" s="1">
        <v>44230</v>
      </c>
      <c r="B705">
        <v>171556396</v>
      </c>
    </row>
    <row r="706" spans="1:2" x14ac:dyDescent="0.25">
      <c r="A706" s="1">
        <v>44231</v>
      </c>
      <c r="B706">
        <v>171316969</v>
      </c>
    </row>
    <row r="707" spans="1:2" x14ac:dyDescent="0.25">
      <c r="A707" s="1">
        <v>44232</v>
      </c>
      <c r="B707">
        <v>172490146</v>
      </c>
    </row>
    <row r="708" spans="1:2" x14ac:dyDescent="0.25">
      <c r="A708" s="1">
        <v>44235</v>
      </c>
      <c r="B708">
        <v>174064655</v>
      </c>
    </row>
    <row r="709" spans="1:2" x14ac:dyDescent="0.25">
      <c r="A709" s="1">
        <v>44236</v>
      </c>
      <c r="B709">
        <v>173231604</v>
      </c>
    </row>
    <row r="710" spans="1:2" x14ac:dyDescent="0.25">
      <c r="A710" s="1">
        <v>44237</v>
      </c>
      <c r="B710">
        <v>173968726</v>
      </c>
    </row>
    <row r="711" spans="1:2" x14ac:dyDescent="0.25">
      <c r="A711" s="1">
        <v>44238</v>
      </c>
      <c r="B711">
        <v>174441355</v>
      </c>
    </row>
    <row r="712" spans="1:2" x14ac:dyDescent="0.25">
      <c r="A712" s="1">
        <v>44239</v>
      </c>
      <c r="B712">
        <v>173252245</v>
      </c>
    </row>
    <row r="713" spans="1:2" x14ac:dyDescent="0.25">
      <c r="A713" s="1">
        <v>44242</v>
      </c>
      <c r="B713">
        <v>172377612</v>
      </c>
    </row>
    <row r="714" spans="1:2" x14ac:dyDescent="0.25">
      <c r="A714" s="1">
        <v>44243</v>
      </c>
      <c r="B714">
        <v>173126184</v>
      </c>
    </row>
    <row r="715" spans="1:2" x14ac:dyDescent="0.25">
      <c r="A715" s="1">
        <v>44244</v>
      </c>
      <c r="B715">
        <v>171260070</v>
      </c>
    </row>
    <row r="716" spans="1:2" x14ac:dyDescent="0.25">
      <c r="A716" s="1">
        <v>44245</v>
      </c>
      <c r="B716">
        <v>171875358</v>
      </c>
    </row>
    <row r="717" spans="1:2" x14ac:dyDescent="0.25">
      <c r="A717" s="1">
        <v>44246</v>
      </c>
      <c r="B717">
        <v>170610557</v>
      </c>
    </row>
    <row r="718" spans="1:2" x14ac:dyDescent="0.25">
      <c r="A718" s="1">
        <v>44249</v>
      </c>
      <c r="B718">
        <v>166317709</v>
      </c>
    </row>
    <row r="719" spans="1:2" x14ac:dyDescent="0.25">
      <c r="A719" s="1">
        <v>44250</v>
      </c>
      <c r="B719">
        <v>165769453</v>
      </c>
    </row>
    <row r="720" spans="1:2" x14ac:dyDescent="0.25">
      <c r="A720" s="1">
        <v>44251</v>
      </c>
      <c r="B720">
        <v>166943610</v>
      </c>
    </row>
    <row r="721" spans="1:2" x14ac:dyDescent="0.25">
      <c r="A721" s="1">
        <v>44252</v>
      </c>
      <c r="B721">
        <v>169131699</v>
      </c>
    </row>
    <row r="722" spans="1:2" x14ac:dyDescent="0.25">
      <c r="A722" s="1">
        <v>44253</v>
      </c>
      <c r="B722">
        <v>164891901</v>
      </c>
    </row>
    <row r="723" spans="1:2" x14ac:dyDescent="0.25">
      <c r="A723" s="1">
        <v>44256</v>
      </c>
      <c r="B723">
        <v>168094431</v>
      </c>
    </row>
    <row r="724" spans="1:2" x14ac:dyDescent="0.25">
      <c r="A724" s="1">
        <v>44257</v>
      </c>
      <c r="B724">
        <v>170628595</v>
      </c>
    </row>
    <row r="725" spans="1:2" x14ac:dyDescent="0.25">
      <c r="A725" s="1">
        <v>44258</v>
      </c>
      <c r="B725">
        <v>172507977</v>
      </c>
    </row>
    <row r="726" spans="1:2" x14ac:dyDescent="0.25">
      <c r="A726" s="1">
        <v>44259</v>
      </c>
      <c r="B726">
        <v>172047929</v>
      </c>
    </row>
    <row r="727" spans="1:2" x14ac:dyDescent="0.25">
      <c r="A727" s="1">
        <v>44260</v>
      </c>
      <c r="B727">
        <v>169196875</v>
      </c>
    </row>
    <row r="728" spans="1:2" x14ac:dyDescent="0.25">
      <c r="A728" s="1">
        <v>44263</v>
      </c>
      <c r="B728">
        <v>170339882</v>
      </c>
    </row>
    <row r="729" spans="1:2" x14ac:dyDescent="0.25">
      <c r="A729" s="1">
        <v>44264</v>
      </c>
      <c r="B729">
        <v>169787222</v>
      </c>
    </row>
    <row r="730" spans="1:2" x14ac:dyDescent="0.25">
      <c r="A730" s="1">
        <v>44265</v>
      </c>
      <c r="B730">
        <v>171461188</v>
      </c>
    </row>
    <row r="731" spans="1:2" x14ac:dyDescent="0.25">
      <c r="A731" s="1">
        <v>44267</v>
      </c>
      <c r="B731">
        <v>170687623</v>
      </c>
    </row>
    <row r="732" spans="1:2" x14ac:dyDescent="0.25">
      <c r="A732" s="1">
        <v>44270</v>
      </c>
      <c r="B732">
        <v>170722844</v>
      </c>
    </row>
    <row r="733" spans="1:2" x14ac:dyDescent="0.25">
      <c r="A733" s="1">
        <v>44271</v>
      </c>
      <c r="B733">
        <v>171027160</v>
      </c>
    </row>
    <row r="734" spans="1:2" x14ac:dyDescent="0.25">
      <c r="A734" s="1">
        <v>44272</v>
      </c>
      <c r="B734">
        <v>167618579</v>
      </c>
    </row>
    <row r="735" spans="1:2" x14ac:dyDescent="0.25">
      <c r="A735" s="1">
        <v>44273</v>
      </c>
      <c r="B735">
        <v>163562138</v>
      </c>
    </row>
    <row r="736" spans="1:2" x14ac:dyDescent="0.25">
      <c r="A736" s="1">
        <v>44274</v>
      </c>
      <c r="B736">
        <v>165945016</v>
      </c>
    </row>
    <row r="737" spans="1:2" x14ac:dyDescent="0.25">
      <c r="A737" s="1">
        <v>44277</v>
      </c>
      <c r="B737">
        <v>167158240</v>
      </c>
    </row>
    <row r="738" spans="1:2" x14ac:dyDescent="0.25">
      <c r="A738" s="1">
        <v>44278</v>
      </c>
      <c r="B738">
        <v>167690539</v>
      </c>
    </row>
    <row r="739" spans="1:2" x14ac:dyDescent="0.25">
      <c r="A739" s="1">
        <v>44279</v>
      </c>
      <c r="B739">
        <v>167256642</v>
      </c>
    </row>
    <row r="740" spans="1:2" x14ac:dyDescent="0.25">
      <c r="A740" s="1">
        <v>44280</v>
      </c>
      <c r="B740">
        <v>164646204</v>
      </c>
    </row>
    <row r="741" spans="1:2" x14ac:dyDescent="0.25">
      <c r="A741" s="1">
        <v>44281</v>
      </c>
      <c r="B741">
        <v>165499452</v>
      </c>
    </row>
    <row r="742" spans="1:2" x14ac:dyDescent="0.25">
      <c r="A742" s="1">
        <v>44285</v>
      </c>
      <c r="B742">
        <v>170957880</v>
      </c>
    </row>
    <row r="743" spans="1:2" x14ac:dyDescent="0.25">
      <c r="A743" s="1">
        <v>44286</v>
      </c>
      <c r="B743">
        <v>170957880</v>
      </c>
    </row>
    <row r="744" spans="1:2" x14ac:dyDescent="0.25">
      <c r="A744" s="1">
        <v>44287</v>
      </c>
      <c r="B744">
        <v>171706087</v>
      </c>
    </row>
    <row r="745" spans="1:2" x14ac:dyDescent="0.25">
      <c r="A745" s="1">
        <v>44291</v>
      </c>
      <c r="B745">
        <v>170325151</v>
      </c>
    </row>
    <row r="746" spans="1:2" x14ac:dyDescent="0.25">
      <c r="A746" s="1">
        <v>44292</v>
      </c>
      <c r="B746">
        <v>172762402</v>
      </c>
    </row>
    <row r="747" spans="1:2" x14ac:dyDescent="0.25">
      <c r="A747" s="1">
        <v>44293</v>
      </c>
      <c r="B747">
        <v>173651338</v>
      </c>
    </row>
    <row r="748" spans="1:2" x14ac:dyDescent="0.25">
      <c r="A748" s="1">
        <v>44294</v>
      </c>
      <c r="B748">
        <v>174168880</v>
      </c>
    </row>
    <row r="749" spans="1:2" x14ac:dyDescent="0.25">
      <c r="A749" s="1">
        <v>44295</v>
      </c>
      <c r="B749">
        <v>177682258</v>
      </c>
    </row>
    <row r="750" spans="1:2" x14ac:dyDescent="0.25">
      <c r="A750" s="1">
        <v>44298</v>
      </c>
      <c r="B750">
        <v>177131320</v>
      </c>
    </row>
    <row r="751" spans="1:2" x14ac:dyDescent="0.25">
      <c r="A751" s="1">
        <v>44299</v>
      </c>
      <c r="B751">
        <v>175225715</v>
      </c>
    </row>
    <row r="752" spans="1:2" x14ac:dyDescent="0.25">
      <c r="A752" s="1">
        <v>44301</v>
      </c>
      <c r="B752">
        <v>176691537</v>
      </c>
    </row>
    <row r="753" spans="1:2" x14ac:dyDescent="0.25">
      <c r="A753" s="1">
        <v>44302</v>
      </c>
      <c r="B753">
        <v>178923899</v>
      </c>
    </row>
    <row r="754" spans="1:2" x14ac:dyDescent="0.25">
      <c r="A754" s="1">
        <v>44305</v>
      </c>
      <c r="B754">
        <v>178771379</v>
      </c>
    </row>
    <row r="755" spans="1:2" x14ac:dyDescent="0.25">
      <c r="A755" s="1">
        <v>44306</v>
      </c>
      <c r="B755">
        <v>179730728</v>
      </c>
    </row>
    <row r="756" spans="1:2" x14ac:dyDescent="0.25">
      <c r="A756" s="1">
        <v>44308</v>
      </c>
      <c r="B756">
        <v>178294019</v>
      </c>
    </row>
    <row r="757" spans="1:2" x14ac:dyDescent="0.25">
      <c r="A757" s="1">
        <v>44309</v>
      </c>
      <c r="B757">
        <v>177207222</v>
      </c>
    </row>
    <row r="758" spans="1:2" x14ac:dyDescent="0.25">
      <c r="A758" s="1">
        <v>44312</v>
      </c>
      <c r="B758">
        <v>176804434</v>
      </c>
    </row>
    <row r="759" spans="1:2" x14ac:dyDescent="0.25">
      <c r="A759" s="1">
        <v>44313</v>
      </c>
      <c r="B759">
        <v>177989117</v>
      </c>
    </row>
    <row r="760" spans="1:2" x14ac:dyDescent="0.25">
      <c r="A760" s="1">
        <v>44314</v>
      </c>
      <c r="B760">
        <v>177680360</v>
      </c>
    </row>
    <row r="761" spans="1:2" x14ac:dyDescent="0.25">
      <c r="A761" s="1">
        <v>44315</v>
      </c>
      <c r="B761">
        <v>177918997</v>
      </c>
    </row>
    <row r="762" spans="1:2" x14ac:dyDescent="0.25">
      <c r="A762" s="1">
        <v>44316</v>
      </c>
      <c r="B762">
        <v>178968662</v>
      </c>
    </row>
    <row r="763" spans="1:2" x14ac:dyDescent="0.25">
      <c r="A763" s="1">
        <v>44319</v>
      </c>
      <c r="B763">
        <v>179944154</v>
      </c>
    </row>
    <row r="764" spans="1:2" x14ac:dyDescent="0.25">
      <c r="A764" s="1">
        <v>44320</v>
      </c>
      <c r="B764">
        <v>177127650</v>
      </c>
    </row>
    <row r="765" spans="1:2" x14ac:dyDescent="0.25">
      <c r="A765" s="1">
        <v>44321</v>
      </c>
      <c r="B765">
        <v>182551626</v>
      </c>
    </row>
    <row r="766" spans="1:2" x14ac:dyDescent="0.25">
      <c r="A766" s="1">
        <v>44322</v>
      </c>
      <c r="B766">
        <v>182748707</v>
      </c>
    </row>
    <row r="767" spans="1:2" x14ac:dyDescent="0.25">
      <c r="A767" s="1">
        <v>44323</v>
      </c>
      <c r="B767">
        <v>183001830</v>
      </c>
    </row>
    <row r="768" spans="1:2" x14ac:dyDescent="0.25">
      <c r="A768" s="1">
        <v>44326</v>
      </c>
      <c r="B768">
        <v>186287508</v>
      </c>
    </row>
    <row r="769" spans="1:2" x14ac:dyDescent="0.25">
      <c r="A769" s="1">
        <v>44327</v>
      </c>
      <c r="B769">
        <v>185012847</v>
      </c>
    </row>
    <row r="770" spans="1:2" x14ac:dyDescent="0.25">
      <c r="A770" s="1">
        <v>44328</v>
      </c>
      <c r="B770">
        <v>184386663</v>
      </c>
    </row>
    <row r="771" spans="1:2" x14ac:dyDescent="0.25">
      <c r="A771" s="1">
        <v>44330</v>
      </c>
      <c r="B771">
        <v>184612862</v>
      </c>
    </row>
    <row r="772" spans="1:2" x14ac:dyDescent="0.25">
      <c r="A772" s="1">
        <v>44333</v>
      </c>
      <c r="B772">
        <v>184266867</v>
      </c>
    </row>
    <row r="773" spans="1:2" x14ac:dyDescent="0.25">
      <c r="A773" s="1">
        <v>44334</v>
      </c>
      <c r="B773">
        <v>184066962</v>
      </c>
    </row>
    <row r="774" spans="1:2" x14ac:dyDescent="0.25">
      <c r="A774" s="1">
        <v>44335</v>
      </c>
      <c r="B774">
        <v>185630095</v>
      </c>
    </row>
    <row r="775" spans="1:2" x14ac:dyDescent="0.25">
      <c r="A775" s="1">
        <v>44336</v>
      </c>
      <c r="B775">
        <v>185099918</v>
      </c>
    </row>
    <row r="776" spans="1:2" x14ac:dyDescent="0.25">
      <c r="A776" s="1">
        <v>44337</v>
      </c>
      <c r="B776">
        <v>186273590</v>
      </c>
    </row>
    <row r="777" spans="1:2" x14ac:dyDescent="0.25">
      <c r="A777" s="1">
        <v>44340</v>
      </c>
      <c r="B777">
        <v>186285603</v>
      </c>
    </row>
    <row r="778" spans="1:2" x14ac:dyDescent="0.25">
      <c r="A778" s="1">
        <v>44341</v>
      </c>
      <c r="B778">
        <v>187231145</v>
      </c>
    </row>
    <row r="779" spans="1:2" x14ac:dyDescent="0.25">
      <c r="A779" s="1">
        <v>44342</v>
      </c>
      <c r="B779">
        <v>187411608</v>
      </c>
    </row>
    <row r="780" spans="1:2" x14ac:dyDescent="0.25">
      <c r="A780" s="1">
        <v>44343</v>
      </c>
      <c r="B780">
        <v>187215960</v>
      </c>
    </row>
    <row r="781" spans="1:2" x14ac:dyDescent="0.25">
      <c r="A781" s="1">
        <v>44344</v>
      </c>
      <c r="B781">
        <v>185782347</v>
      </c>
    </row>
    <row r="782" spans="1:2" x14ac:dyDescent="0.25">
      <c r="A782" s="1">
        <v>44347</v>
      </c>
      <c r="B782">
        <v>188079215</v>
      </c>
    </row>
    <row r="783" spans="1:2" x14ac:dyDescent="0.25">
      <c r="A783" s="1">
        <v>44348</v>
      </c>
      <c r="B783">
        <v>188181684</v>
      </c>
    </row>
    <row r="784" spans="1:2" x14ac:dyDescent="0.25">
      <c r="A784" s="1">
        <v>44349</v>
      </c>
      <c r="B784">
        <v>188631131</v>
      </c>
    </row>
    <row r="785" spans="1:2" x14ac:dyDescent="0.25">
      <c r="A785" s="1">
        <v>44350</v>
      </c>
      <c r="B785">
        <v>188272842</v>
      </c>
    </row>
    <row r="786" spans="1:2" x14ac:dyDescent="0.25">
      <c r="A786" s="1">
        <v>44351</v>
      </c>
      <c r="B786">
        <v>187511088</v>
      </c>
    </row>
    <row r="787" spans="1:2" x14ac:dyDescent="0.25">
      <c r="A787" s="1">
        <v>44354</v>
      </c>
      <c r="B787">
        <v>187447197</v>
      </c>
    </row>
    <row r="788" spans="1:2" x14ac:dyDescent="0.25">
      <c r="A788" s="1">
        <v>44355</v>
      </c>
      <c r="B788">
        <v>188649151</v>
      </c>
    </row>
    <row r="789" spans="1:2" x14ac:dyDescent="0.25">
      <c r="A789" s="1">
        <v>44356</v>
      </c>
      <c r="B789">
        <v>188083612</v>
      </c>
    </row>
    <row r="790" spans="1:2" x14ac:dyDescent="0.25">
      <c r="A790" s="1">
        <v>44357</v>
      </c>
      <c r="B790">
        <v>190196148</v>
      </c>
    </row>
    <row r="791" spans="1:2" x14ac:dyDescent="0.25">
      <c r="A791" s="1">
        <v>44358</v>
      </c>
      <c r="B791">
        <v>190513487</v>
      </c>
    </row>
    <row r="792" spans="1:2" x14ac:dyDescent="0.25">
      <c r="A792" s="1">
        <v>44361</v>
      </c>
      <c r="B792">
        <v>190271653</v>
      </c>
    </row>
    <row r="793" spans="1:2" x14ac:dyDescent="0.25">
      <c r="A793" s="1">
        <v>44362</v>
      </c>
      <c r="B793">
        <v>189503212</v>
      </c>
    </row>
    <row r="794" spans="1:2" x14ac:dyDescent="0.25">
      <c r="A794" s="1">
        <v>44363</v>
      </c>
      <c r="B794">
        <v>189273710</v>
      </c>
    </row>
    <row r="795" spans="1:2" x14ac:dyDescent="0.25">
      <c r="A795" s="1">
        <v>44364</v>
      </c>
      <c r="B795">
        <v>188128115</v>
      </c>
    </row>
    <row r="796" spans="1:2" x14ac:dyDescent="0.25">
      <c r="A796" s="1">
        <v>44365</v>
      </c>
      <c r="B796">
        <v>187711042</v>
      </c>
    </row>
    <row r="797" spans="1:2" x14ac:dyDescent="0.25">
      <c r="A797" s="1">
        <v>44368</v>
      </c>
      <c r="B797">
        <v>188233183</v>
      </c>
    </row>
    <row r="798" spans="1:2" x14ac:dyDescent="0.25">
      <c r="A798" s="1">
        <v>44369</v>
      </c>
      <c r="B798">
        <v>188070478</v>
      </c>
    </row>
    <row r="799" spans="1:2" x14ac:dyDescent="0.25">
      <c r="A799" s="1">
        <v>44370</v>
      </c>
      <c r="B799">
        <v>187320537</v>
      </c>
    </row>
    <row r="800" spans="1:2" x14ac:dyDescent="0.25">
      <c r="A800" s="1">
        <v>44371</v>
      </c>
      <c r="B800">
        <v>187136771</v>
      </c>
    </row>
    <row r="801" spans="1:2" x14ac:dyDescent="0.25">
      <c r="A801" s="1">
        <v>44372</v>
      </c>
      <c r="B801">
        <v>187642939</v>
      </c>
    </row>
    <row r="802" spans="1:2" x14ac:dyDescent="0.25">
      <c r="A802" s="1">
        <v>44375</v>
      </c>
      <c r="B802">
        <v>188985266</v>
      </c>
    </row>
    <row r="803" spans="1:2" x14ac:dyDescent="0.25">
      <c r="A803" s="1">
        <v>44376</v>
      </c>
      <c r="B803">
        <v>190157297</v>
      </c>
    </row>
    <row r="804" spans="1:2" x14ac:dyDescent="0.25">
      <c r="A804" s="1">
        <v>44377</v>
      </c>
      <c r="B804">
        <v>189678765</v>
      </c>
    </row>
    <row r="805" spans="1:2" x14ac:dyDescent="0.25">
      <c r="A805" s="1">
        <v>44378</v>
      </c>
      <c r="B805">
        <v>191000442</v>
      </c>
    </row>
    <row r="806" spans="1:2" x14ac:dyDescent="0.25">
      <c r="A806" s="1">
        <v>44379</v>
      </c>
      <c r="B806">
        <v>191768351</v>
      </c>
    </row>
    <row r="807" spans="1:2" x14ac:dyDescent="0.25">
      <c r="A807" s="1">
        <v>44382</v>
      </c>
      <c r="B807">
        <v>191896151</v>
      </c>
    </row>
    <row r="808" spans="1:2" x14ac:dyDescent="0.25">
      <c r="A808" s="1">
        <v>44383</v>
      </c>
      <c r="B808">
        <v>190369041</v>
      </c>
    </row>
    <row r="809" spans="1:2" x14ac:dyDescent="0.25">
      <c r="A809" s="1">
        <v>44384</v>
      </c>
      <c r="B809">
        <v>191457705</v>
      </c>
    </row>
    <row r="810" spans="1:2" x14ac:dyDescent="0.25">
      <c r="A810" s="1">
        <v>44385</v>
      </c>
      <c r="B810">
        <v>189139210</v>
      </c>
    </row>
    <row r="811" spans="1:2" x14ac:dyDescent="0.25">
      <c r="A811" s="1">
        <v>44386</v>
      </c>
      <c r="B811">
        <v>190182071</v>
      </c>
    </row>
    <row r="812" spans="1:2" x14ac:dyDescent="0.25">
      <c r="A812" s="1">
        <v>44389</v>
      </c>
      <c r="B812">
        <v>190401524</v>
      </c>
    </row>
    <row r="813" spans="1:2" x14ac:dyDescent="0.25">
      <c r="A813" s="1">
        <v>44390</v>
      </c>
      <c r="B813">
        <v>191272185</v>
      </c>
    </row>
    <row r="814" spans="1:2" x14ac:dyDescent="0.25">
      <c r="A814" s="1">
        <v>44391</v>
      </c>
      <c r="B814">
        <v>191541973</v>
      </c>
    </row>
    <row r="815" spans="1:2" x14ac:dyDescent="0.25">
      <c r="A815" s="1">
        <v>44392</v>
      </c>
      <c r="B815">
        <v>191350438</v>
      </c>
    </row>
    <row r="816" spans="1:2" x14ac:dyDescent="0.25">
      <c r="A816" s="1">
        <v>44393</v>
      </c>
      <c r="B816">
        <v>193218827</v>
      </c>
    </row>
    <row r="817" spans="1:2" x14ac:dyDescent="0.25">
      <c r="A817" s="1">
        <v>44396</v>
      </c>
      <c r="B817">
        <v>193689599</v>
      </c>
    </row>
    <row r="818" spans="1:2" x14ac:dyDescent="0.25">
      <c r="A818" s="1">
        <v>44397</v>
      </c>
      <c r="B818">
        <v>192264325</v>
      </c>
    </row>
    <row r="819" spans="1:2" x14ac:dyDescent="0.25">
      <c r="A819" s="1">
        <v>44399</v>
      </c>
      <c r="B819">
        <v>192839991</v>
      </c>
    </row>
    <row r="820" spans="1:2" x14ac:dyDescent="0.25">
      <c r="A820" s="1">
        <v>44400</v>
      </c>
      <c r="B820">
        <v>193689021</v>
      </c>
    </row>
    <row r="821" spans="1:2" x14ac:dyDescent="0.25">
      <c r="A821" s="1">
        <v>44403</v>
      </c>
      <c r="B821">
        <v>194148397</v>
      </c>
    </row>
    <row r="822" spans="1:2" x14ac:dyDescent="0.25">
      <c r="A822" s="1">
        <v>44404</v>
      </c>
      <c r="B822">
        <v>187868651</v>
      </c>
    </row>
    <row r="823" spans="1:2" x14ac:dyDescent="0.25">
      <c r="A823" s="1">
        <v>44405</v>
      </c>
      <c r="B823">
        <v>187071215</v>
      </c>
    </row>
    <row r="824" spans="1:2" x14ac:dyDescent="0.25">
      <c r="A824" s="1">
        <v>44406</v>
      </c>
      <c r="B824">
        <v>185841515</v>
      </c>
    </row>
    <row r="825" spans="1:2" x14ac:dyDescent="0.25">
      <c r="A825" s="1">
        <v>44407</v>
      </c>
      <c r="B825">
        <v>189961960</v>
      </c>
    </row>
    <row r="826" spans="1:2" x14ac:dyDescent="0.25">
      <c r="A826" s="1">
        <v>44410</v>
      </c>
      <c r="B826">
        <v>190716066</v>
      </c>
    </row>
    <row r="827" spans="1:2" x14ac:dyDescent="0.25">
      <c r="A827" s="1">
        <v>44411</v>
      </c>
      <c r="B827">
        <v>194038469</v>
      </c>
    </row>
    <row r="828" spans="1:2" x14ac:dyDescent="0.25">
      <c r="A828" s="1">
        <v>44412</v>
      </c>
      <c r="B828">
        <v>193657754</v>
      </c>
    </row>
    <row r="829" spans="1:2" x14ac:dyDescent="0.25">
      <c r="A829" s="1">
        <v>44413</v>
      </c>
      <c r="B829">
        <v>194188138</v>
      </c>
    </row>
    <row r="830" spans="1:2" x14ac:dyDescent="0.25">
      <c r="A830" s="1">
        <v>44414</v>
      </c>
      <c r="B830">
        <v>193137802</v>
      </c>
    </row>
    <row r="831" spans="1:2" x14ac:dyDescent="0.25">
      <c r="A831" s="1">
        <v>44417</v>
      </c>
      <c r="B831">
        <v>193621154</v>
      </c>
    </row>
    <row r="832" spans="1:2" x14ac:dyDescent="0.25">
      <c r="A832" s="1">
        <v>44418</v>
      </c>
      <c r="B832">
        <v>193059902</v>
      </c>
    </row>
    <row r="833" spans="1:2" x14ac:dyDescent="0.25">
      <c r="A833" s="1">
        <v>44419</v>
      </c>
      <c r="B833">
        <v>190530833</v>
      </c>
    </row>
    <row r="834" spans="1:2" x14ac:dyDescent="0.25">
      <c r="A834" s="1">
        <v>44420</v>
      </c>
      <c r="B834">
        <v>188606238</v>
      </c>
    </row>
    <row r="835" spans="1:2" x14ac:dyDescent="0.25">
      <c r="A835" s="1">
        <v>44421</v>
      </c>
      <c r="B835">
        <v>188787995</v>
      </c>
    </row>
    <row r="836" spans="1:2" x14ac:dyDescent="0.25">
      <c r="A836" s="1">
        <v>44424</v>
      </c>
      <c r="B836">
        <v>188440461</v>
      </c>
    </row>
    <row r="837" spans="1:2" x14ac:dyDescent="0.25">
      <c r="A837" s="1">
        <v>44425</v>
      </c>
      <c r="B837">
        <v>190381369</v>
      </c>
    </row>
    <row r="838" spans="1:2" x14ac:dyDescent="0.25">
      <c r="A838" s="1">
        <v>44426</v>
      </c>
      <c r="B838">
        <v>190581126</v>
      </c>
    </row>
    <row r="839" spans="1:2" x14ac:dyDescent="0.25">
      <c r="A839" s="1">
        <v>44428</v>
      </c>
      <c r="B839">
        <v>189188821</v>
      </c>
    </row>
    <row r="840" spans="1:2" x14ac:dyDescent="0.25">
      <c r="A840" s="1">
        <v>44431</v>
      </c>
      <c r="B840">
        <v>189939749</v>
      </c>
    </row>
    <row r="841" spans="1:2" x14ac:dyDescent="0.25">
      <c r="A841" s="1">
        <v>44432</v>
      </c>
      <c r="B841">
        <v>191088930</v>
      </c>
    </row>
    <row r="842" spans="1:2" x14ac:dyDescent="0.25">
      <c r="A842" s="1">
        <v>44433</v>
      </c>
      <c r="B842">
        <v>191005410</v>
      </c>
    </row>
    <row r="843" spans="1:2" x14ac:dyDescent="0.25">
      <c r="A843" s="1">
        <v>44434</v>
      </c>
      <c r="B843">
        <v>190508155</v>
      </c>
    </row>
    <row r="844" spans="1:2" x14ac:dyDescent="0.25">
      <c r="A844" s="1">
        <v>44435</v>
      </c>
      <c r="B844">
        <v>192255439</v>
      </c>
    </row>
    <row r="845" spans="1:2" x14ac:dyDescent="0.25">
      <c r="A845" s="1">
        <v>44438</v>
      </c>
      <c r="B845">
        <v>194896923</v>
      </c>
    </row>
    <row r="846" spans="1:2" x14ac:dyDescent="0.25">
      <c r="A846" s="1">
        <v>44439</v>
      </c>
      <c r="B846">
        <v>196446664</v>
      </c>
    </row>
    <row r="847" spans="1:2" x14ac:dyDescent="0.25">
      <c r="A847" s="1">
        <v>44440</v>
      </c>
      <c r="B847">
        <v>196484845</v>
      </c>
    </row>
    <row r="848" spans="1:2" x14ac:dyDescent="0.25">
      <c r="A848" s="1">
        <v>44441</v>
      </c>
      <c r="B848">
        <v>198894046</v>
      </c>
    </row>
    <row r="849" spans="1:2" x14ac:dyDescent="0.25">
      <c r="A849" s="1">
        <v>44442</v>
      </c>
      <c r="B849">
        <v>198788767</v>
      </c>
    </row>
    <row r="850" spans="1:2" x14ac:dyDescent="0.25">
      <c r="A850" s="1">
        <v>44445</v>
      </c>
      <c r="B850">
        <v>199109435</v>
      </c>
    </row>
    <row r="851" spans="1:2" x14ac:dyDescent="0.25">
      <c r="A851" s="1">
        <v>44446</v>
      </c>
      <c r="B851">
        <v>199107794</v>
      </c>
    </row>
    <row r="852" spans="1:2" x14ac:dyDescent="0.25">
      <c r="A852" s="1">
        <v>44447</v>
      </c>
      <c r="B852">
        <v>198074412</v>
      </c>
    </row>
    <row r="853" spans="1:2" x14ac:dyDescent="0.25">
      <c r="A853" s="1">
        <v>44448</v>
      </c>
      <c r="B853">
        <v>198785024</v>
      </c>
    </row>
    <row r="854" spans="1:2" x14ac:dyDescent="0.25">
      <c r="A854" s="1">
        <v>44452</v>
      </c>
      <c r="B854">
        <v>199208494</v>
      </c>
    </row>
    <row r="855" spans="1:2" x14ac:dyDescent="0.25">
      <c r="A855" s="1">
        <v>44453</v>
      </c>
      <c r="B855">
        <v>199050313</v>
      </c>
    </row>
    <row r="856" spans="1:2" x14ac:dyDescent="0.25">
      <c r="A856" s="1">
        <v>44454</v>
      </c>
      <c r="B856">
        <v>199655604</v>
      </c>
    </row>
    <row r="857" spans="1:2" x14ac:dyDescent="0.25">
      <c r="A857" s="1">
        <v>44455</v>
      </c>
      <c r="B857">
        <v>200455764</v>
      </c>
    </row>
    <row r="858" spans="1:2" x14ac:dyDescent="0.25">
      <c r="A858" s="1">
        <v>44456</v>
      </c>
      <c r="B858">
        <v>199026801</v>
      </c>
    </row>
    <row r="859" spans="1:2" x14ac:dyDescent="0.25">
      <c r="A859" s="1">
        <v>44459</v>
      </c>
      <c r="B859">
        <v>198301824</v>
      </c>
    </row>
    <row r="860" spans="1:2" x14ac:dyDescent="0.25">
      <c r="A860" s="1">
        <v>44460</v>
      </c>
      <c r="B860">
        <v>200492415</v>
      </c>
    </row>
    <row r="861" spans="1:2" x14ac:dyDescent="0.25">
      <c r="A861" s="1">
        <v>44461</v>
      </c>
      <c r="B861">
        <v>200450299</v>
      </c>
    </row>
    <row r="862" spans="1:2" x14ac:dyDescent="0.25">
      <c r="A862" s="1">
        <v>44462</v>
      </c>
      <c r="B862">
        <v>200535468</v>
      </c>
    </row>
    <row r="863" spans="1:2" x14ac:dyDescent="0.25">
      <c r="A863" s="1">
        <v>44463</v>
      </c>
      <c r="B863">
        <v>198909544</v>
      </c>
    </row>
    <row r="864" spans="1:2" x14ac:dyDescent="0.25">
      <c r="A864" s="1">
        <v>44466</v>
      </c>
      <c r="B864">
        <v>197105461</v>
      </c>
    </row>
    <row r="865" spans="1:2" x14ac:dyDescent="0.25">
      <c r="A865" s="1">
        <v>44467</v>
      </c>
      <c r="B865">
        <v>197252848</v>
      </c>
    </row>
    <row r="866" spans="1:2" x14ac:dyDescent="0.25">
      <c r="A866" s="1">
        <v>44468</v>
      </c>
      <c r="B866">
        <v>198967035</v>
      </c>
    </row>
    <row r="867" spans="1:2" x14ac:dyDescent="0.25">
      <c r="A867" s="1">
        <v>44469</v>
      </c>
      <c r="B867">
        <v>199020761</v>
      </c>
    </row>
    <row r="868" spans="1:2" x14ac:dyDescent="0.25">
      <c r="A868" s="1">
        <v>44470</v>
      </c>
      <c r="B868">
        <v>200329630</v>
      </c>
    </row>
    <row r="869" spans="1:2" x14ac:dyDescent="0.25">
      <c r="A869" s="1">
        <v>44473</v>
      </c>
      <c r="B869">
        <v>202271733</v>
      </c>
    </row>
    <row r="870" spans="1:2" x14ac:dyDescent="0.25">
      <c r="A870" s="1">
        <v>44474</v>
      </c>
      <c r="B870">
        <v>201135356</v>
      </c>
    </row>
    <row r="871" spans="1:2" x14ac:dyDescent="0.25">
      <c r="A871" s="1">
        <v>44475</v>
      </c>
      <c r="B871">
        <v>197817007</v>
      </c>
    </row>
    <row r="872" spans="1:2" x14ac:dyDescent="0.25">
      <c r="A872" s="1">
        <v>44476</v>
      </c>
      <c r="B872">
        <v>198226691</v>
      </c>
    </row>
    <row r="873" spans="1:2" x14ac:dyDescent="0.25">
      <c r="A873" s="1">
        <v>44477</v>
      </c>
      <c r="B873">
        <v>197186882</v>
      </c>
    </row>
    <row r="874" spans="1:2" x14ac:dyDescent="0.25">
      <c r="A874" s="1">
        <v>44480</v>
      </c>
      <c r="B874">
        <v>199180571</v>
      </c>
    </row>
    <row r="875" spans="1:2" x14ac:dyDescent="0.25">
      <c r="A875" s="1">
        <v>44481</v>
      </c>
      <c r="B875">
        <v>200883492</v>
      </c>
    </row>
    <row r="876" spans="1:2" x14ac:dyDescent="0.25">
      <c r="A876" s="1">
        <v>44482</v>
      </c>
      <c r="B876">
        <v>201854088</v>
      </c>
    </row>
    <row r="877" spans="1:2" x14ac:dyDescent="0.25">
      <c r="A877" s="1">
        <v>44483</v>
      </c>
      <c r="B877">
        <v>203041805</v>
      </c>
    </row>
    <row r="878" spans="1:2" x14ac:dyDescent="0.25">
      <c r="A878" s="1">
        <v>44487</v>
      </c>
      <c r="B878">
        <v>202661219</v>
      </c>
    </row>
    <row r="879" spans="1:2" x14ac:dyDescent="0.25">
      <c r="A879" s="1">
        <v>44488</v>
      </c>
      <c r="B879">
        <v>198499600</v>
      </c>
    </row>
    <row r="880" spans="1:2" x14ac:dyDescent="0.25">
      <c r="A880" s="1">
        <v>44489</v>
      </c>
      <c r="B880">
        <v>196532500</v>
      </c>
    </row>
    <row r="881" spans="1:2" x14ac:dyDescent="0.25">
      <c r="A881" s="1">
        <v>44490</v>
      </c>
      <c r="B881">
        <v>196125531</v>
      </c>
    </row>
    <row r="882" spans="1:2" x14ac:dyDescent="0.25">
      <c r="A882" s="1">
        <v>44491</v>
      </c>
      <c r="B882">
        <v>193606062</v>
      </c>
    </row>
    <row r="883" spans="1:2" x14ac:dyDescent="0.25">
      <c r="A883" s="1">
        <v>44494</v>
      </c>
      <c r="B883">
        <v>192992033</v>
      </c>
    </row>
    <row r="884" spans="1:2" x14ac:dyDescent="0.25">
      <c r="A884" s="1">
        <v>44495</v>
      </c>
      <c r="B884">
        <v>194365934</v>
      </c>
    </row>
    <row r="885" spans="1:2" x14ac:dyDescent="0.25">
      <c r="A885" s="1">
        <v>44496</v>
      </c>
      <c r="B885">
        <v>195630736</v>
      </c>
    </row>
    <row r="886" spans="1:2" x14ac:dyDescent="0.25">
      <c r="A886" s="1">
        <v>44497</v>
      </c>
      <c r="B886">
        <v>191002116</v>
      </c>
    </row>
    <row r="887" spans="1:2" x14ac:dyDescent="0.25">
      <c r="A887" s="1">
        <v>44498</v>
      </c>
      <c r="B887">
        <v>192216856</v>
      </c>
    </row>
    <row r="888" spans="1:2" x14ac:dyDescent="0.25">
      <c r="A888" s="1">
        <v>44501</v>
      </c>
      <c r="B888">
        <v>194937937</v>
      </c>
    </row>
    <row r="889" spans="1:2" x14ac:dyDescent="0.25">
      <c r="A889" s="1">
        <v>44502</v>
      </c>
      <c r="B889">
        <v>193997858</v>
      </c>
    </row>
    <row r="890" spans="1:2" x14ac:dyDescent="0.25">
      <c r="A890" s="1">
        <v>44503</v>
      </c>
      <c r="B890">
        <v>192671631</v>
      </c>
    </row>
    <row r="891" spans="1:2" x14ac:dyDescent="0.25">
      <c r="A891" s="1">
        <v>44504</v>
      </c>
      <c r="B891">
        <v>193936272</v>
      </c>
    </row>
    <row r="892" spans="1:2" x14ac:dyDescent="0.25">
      <c r="A892" s="1">
        <v>44508</v>
      </c>
      <c r="B892">
        <v>192946800</v>
      </c>
    </row>
    <row r="893" spans="1:2" x14ac:dyDescent="0.25">
      <c r="A893" s="1">
        <v>44509</v>
      </c>
      <c r="B893">
        <v>193268305</v>
      </c>
    </row>
    <row r="894" spans="1:2" x14ac:dyDescent="0.25">
      <c r="A894" s="1">
        <v>44510</v>
      </c>
      <c r="B894">
        <v>193529120</v>
      </c>
    </row>
    <row r="895" spans="1:2" x14ac:dyDescent="0.25">
      <c r="A895" s="1">
        <v>44511</v>
      </c>
      <c r="B895">
        <v>191691425</v>
      </c>
    </row>
    <row r="896" spans="1:2" x14ac:dyDescent="0.25">
      <c r="A896" s="1">
        <v>44512</v>
      </c>
      <c r="B896">
        <v>193774020</v>
      </c>
    </row>
    <row r="897" spans="1:2" x14ac:dyDescent="0.25">
      <c r="A897" s="1">
        <v>44515</v>
      </c>
      <c r="B897">
        <v>196079248</v>
      </c>
    </row>
    <row r="898" spans="1:2" x14ac:dyDescent="0.25">
      <c r="A898" s="1">
        <v>44516</v>
      </c>
      <c r="B898">
        <v>193889251</v>
      </c>
    </row>
    <row r="899" spans="1:2" x14ac:dyDescent="0.25">
      <c r="A899" s="1">
        <v>44517</v>
      </c>
      <c r="B899">
        <v>192279639</v>
      </c>
    </row>
    <row r="900" spans="1:2" x14ac:dyDescent="0.25">
      <c r="A900" s="1">
        <v>44518</v>
      </c>
      <c r="B900">
        <v>191118066</v>
      </c>
    </row>
    <row r="901" spans="1:2" x14ac:dyDescent="0.25">
      <c r="A901" s="1">
        <v>44522</v>
      </c>
      <c r="B901">
        <v>187697613</v>
      </c>
    </row>
    <row r="902" spans="1:2" x14ac:dyDescent="0.25">
      <c r="A902" s="1">
        <v>44523</v>
      </c>
      <c r="B902">
        <v>189832444</v>
      </c>
    </row>
    <row r="903" spans="1:2" x14ac:dyDescent="0.25">
      <c r="A903" s="1">
        <v>44524</v>
      </c>
      <c r="B903">
        <v>188078987</v>
      </c>
    </row>
    <row r="904" spans="1:2" x14ac:dyDescent="0.25">
      <c r="A904" s="1">
        <v>44525</v>
      </c>
      <c r="B904">
        <v>189398233</v>
      </c>
    </row>
    <row r="905" spans="1:2" x14ac:dyDescent="0.25">
      <c r="A905" s="1">
        <v>44526</v>
      </c>
      <c r="B905">
        <v>191713507</v>
      </c>
    </row>
    <row r="906" spans="1:2" x14ac:dyDescent="0.25">
      <c r="A906" s="1">
        <v>44529</v>
      </c>
      <c r="B906">
        <v>189682241</v>
      </c>
    </row>
    <row r="907" spans="1:2" x14ac:dyDescent="0.25">
      <c r="A907" s="1">
        <v>44530</v>
      </c>
      <c r="B907">
        <v>189453574</v>
      </c>
    </row>
    <row r="908" spans="1:2" x14ac:dyDescent="0.25">
      <c r="A908" s="1">
        <v>44531</v>
      </c>
      <c r="B908">
        <v>187292216</v>
      </c>
    </row>
    <row r="909" spans="1:2" x14ac:dyDescent="0.25">
      <c r="A909" s="1">
        <v>44532</v>
      </c>
      <c r="B909">
        <v>189197881</v>
      </c>
    </row>
    <row r="910" spans="1:2" x14ac:dyDescent="0.25">
      <c r="A910" s="1">
        <v>44533</v>
      </c>
      <c r="B910">
        <v>186982261</v>
      </c>
    </row>
    <row r="911" spans="1:2" x14ac:dyDescent="0.25">
      <c r="A911" s="1">
        <v>44536</v>
      </c>
      <c r="B911">
        <v>183484050</v>
      </c>
    </row>
    <row r="912" spans="1:2" x14ac:dyDescent="0.25">
      <c r="A912" s="1">
        <v>44537</v>
      </c>
      <c r="B912">
        <v>184533272</v>
      </c>
    </row>
    <row r="913" spans="1:2" x14ac:dyDescent="0.25">
      <c r="A913" s="1">
        <v>44538</v>
      </c>
      <c r="B913">
        <v>186637955</v>
      </c>
    </row>
    <row r="914" spans="1:2" x14ac:dyDescent="0.25">
      <c r="A914" s="1">
        <v>44539</v>
      </c>
      <c r="B914">
        <v>187334856</v>
      </c>
    </row>
    <row r="915" spans="1:2" x14ac:dyDescent="0.25">
      <c r="A915" s="1">
        <v>44540</v>
      </c>
      <c r="B915">
        <v>186867628</v>
      </c>
    </row>
    <row r="916" spans="1:2" x14ac:dyDescent="0.25">
      <c r="A916" s="1">
        <v>44543</v>
      </c>
      <c r="B916">
        <v>186251771</v>
      </c>
    </row>
    <row r="917" spans="1:2" x14ac:dyDescent="0.25">
      <c r="A917" s="1">
        <v>44544</v>
      </c>
      <c r="B917">
        <v>188176005</v>
      </c>
    </row>
    <row r="918" spans="1:2" x14ac:dyDescent="0.25">
      <c r="A918" s="1">
        <v>44545</v>
      </c>
      <c r="B918">
        <v>187263085</v>
      </c>
    </row>
    <row r="919" spans="1:2" x14ac:dyDescent="0.25">
      <c r="A919" s="1">
        <v>44546</v>
      </c>
      <c r="B919">
        <v>186080406</v>
      </c>
    </row>
    <row r="920" spans="1:2" x14ac:dyDescent="0.25">
      <c r="A920" s="1">
        <v>44547</v>
      </c>
      <c r="B920">
        <v>182752976</v>
      </c>
    </row>
    <row r="921" spans="1:2" x14ac:dyDescent="0.25">
      <c r="A921" s="1">
        <v>44550</v>
      </c>
      <c r="B921">
        <v>182598270</v>
      </c>
    </row>
    <row r="922" spans="1:2" x14ac:dyDescent="0.25">
      <c r="A922" s="1">
        <v>44551</v>
      </c>
      <c r="B922">
        <v>183690153</v>
      </c>
    </row>
    <row r="923" spans="1:2" x14ac:dyDescent="0.25">
      <c r="A923" s="1">
        <v>44552</v>
      </c>
      <c r="B923">
        <v>186028542</v>
      </c>
    </row>
    <row r="924" spans="1:2" x14ac:dyDescent="0.25">
      <c r="A924" s="1">
        <v>44553</v>
      </c>
      <c r="B924">
        <v>187066676</v>
      </c>
    </row>
    <row r="925" spans="1:2" x14ac:dyDescent="0.25">
      <c r="A925" s="1">
        <v>44554</v>
      </c>
      <c r="B925">
        <v>186070092</v>
      </c>
    </row>
    <row r="926" spans="1:2" x14ac:dyDescent="0.25">
      <c r="A926" s="1">
        <v>44557</v>
      </c>
      <c r="B926">
        <v>188070052</v>
      </c>
    </row>
    <row r="927" spans="1:2" x14ac:dyDescent="0.25">
      <c r="A927" s="1">
        <v>44558</v>
      </c>
      <c r="B927">
        <v>189634287</v>
      </c>
    </row>
    <row r="928" spans="1:2" x14ac:dyDescent="0.25">
      <c r="A928" s="1">
        <v>44559</v>
      </c>
      <c r="B928">
        <v>191518040</v>
      </c>
    </row>
    <row r="929" spans="1:2" x14ac:dyDescent="0.25">
      <c r="A929" s="1">
        <v>44560</v>
      </c>
      <c r="B929">
        <v>192468591</v>
      </c>
    </row>
    <row r="930" spans="1:2" x14ac:dyDescent="0.25">
      <c r="A930" s="1">
        <v>44561</v>
      </c>
      <c r="B930">
        <v>194114798</v>
      </c>
    </row>
    <row r="931" spans="1:2" x14ac:dyDescent="0.25">
      <c r="A931" s="1">
        <v>44564</v>
      </c>
      <c r="B931">
        <v>193420999</v>
      </c>
    </row>
    <row r="932" spans="1:2" x14ac:dyDescent="0.25">
      <c r="A932" s="1">
        <v>44565</v>
      </c>
      <c r="B932">
        <v>193059053</v>
      </c>
    </row>
    <row r="933" spans="1:2" x14ac:dyDescent="0.25">
      <c r="A933" s="1">
        <v>44566</v>
      </c>
      <c r="B933">
        <v>192701682</v>
      </c>
    </row>
    <row r="934" spans="1:2" x14ac:dyDescent="0.25">
      <c r="A934" s="1">
        <v>44567</v>
      </c>
      <c r="B934">
        <v>190724523</v>
      </c>
    </row>
    <row r="935" spans="1:2" x14ac:dyDescent="0.25">
      <c r="A935" s="1">
        <v>44568</v>
      </c>
      <c r="B935">
        <v>190887226</v>
      </c>
    </row>
    <row r="936" spans="1:2" x14ac:dyDescent="0.25">
      <c r="A936" s="1">
        <v>44571</v>
      </c>
      <c r="B936">
        <v>191133391</v>
      </c>
    </row>
    <row r="937" spans="1:2" x14ac:dyDescent="0.25">
      <c r="A937" s="1">
        <v>44572</v>
      </c>
      <c r="B937">
        <v>191554511</v>
      </c>
    </row>
    <row r="938" spans="1:2" x14ac:dyDescent="0.25">
      <c r="A938" s="1">
        <v>44573</v>
      </c>
      <c r="B938">
        <v>191648102</v>
      </c>
    </row>
    <row r="939" spans="1:2" x14ac:dyDescent="0.25">
      <c r="A939" s="1">
        <v>44574</v>
      </c>
      <c r="B939">
        <v>194167294</v>
      </c>
    </row>
    <row r="940" spans="1:2" x14ac:dyDescent="0.25">
      <c r="A940" s="1">
        <v>44575</v>
      </c>
      <c r="B940">
        <v>192743993</v>
      </c>
    </row>
    <row r="941" spans="1:2" x14ac:dyDescent="0.25">
      <c r="A941" s="1">
        <v>44578</v>
      </c>
      <c r="B941">
        <v>192364742</v>
      </c>
    </row>
    <row r="942" spans="1:2" x14ac:dyDescent="0.25">
      <c r="A942" s="1">
        <v>44579</v>
      </c>
      <c r="B942">
        <v>190926375</v>
      </c>
    </row>
    <row r="943" spans="1:2" x14ac:dyDescent="0.25">
      <c r="A943" s="1">
        <v>44580</v>
      </c>
      <c r="B943">
        <v>189353009</v>
      </c>
    </row>
    <row r="944" spans="1:2" x14ac:dyDescent="0.25">
      <c r="A944" s="1">
        <v>44581</v>
      </c>
      <c r="B944">
        <v>185729658</v>
      </c>
    </row>
    <row r="945" spans="1:2" x14ac:dyDescent="0.25">
      <c r="A945" s="1">
        <v>44582</v>
      </c>
      <c r="B945">
        <v>183525302</v>
      </c>
    </row>
    <row r="946" spans="1:2" x14ac:dyDescent="0.25">
      <c r="A946" s="1">
        <v>44585</v>
      </c>
      <c r="B946">
        <v>181712807</v>
      </c>
    </row>
    <row r="947" spans="1:2" x14ac:dyDescent="0.25">
      <c r="A947" s="1">
        <v>44586</v>
      </c>
      <c r="B947">
        <v>183063796</v>
      </c>
    </row>
    <row r="948" spans="1:2" x14ac:dyDescent="0.25">
      <c r="A948" s="1">
        <v>44588</v>
      </c>
      <c r="B948">
        <v>181089538</v>
      </c>
    </row>
    <row r="949" spans="1:2" x14ac:dyDescent="0.25">
      <c r="A949" s="1">
        <v>44589</v>
      </c>
      <c r="B949">
        <v>182023936</v>
      </c>
    </row>
    <row r="950" spans="1:2" x14ac:dyDescent="0.25">
      <c r="A950" s="1">
        <v>44592</v>
      </c>
      <c r="B950">
        <v>184106065</v>
      </c>
    </row>
    <row r="951" spans="1:2" x14ac:dyDescent="0.25">
      <c r="A951" s="1">
        <v>44593</v>
      </c>
      <c r="B951">
        <v>187801412</v>
      </c>
    </row>
    <row r="952" spans="1:2" x14ac:dyDescent="0.25">
      <c r="A952" s="1">
        <v>44594</v>
      </c>
      <c r="B952">
        <v>189694443</v>
      </c>
    </row>
    <row r="953" spans="1:2" x14ac:dyDescent="0.25">
      <c r="A953" s="1">
        <v>44595</v>
      </c>
      <c r="B953">
        <v>188960698</v>
      </c>
    </row>
    <row r="954" spans="1:2" x14ac:dyDescent="0.25">
      <c r="A954" s="1">
        <v>44596</v>
      </c>
      <c r="B954">
        <v>188805099</v>
      </c>
    </row>
    <row r="955" spans="1:2" x14ac:dyDescent="0.25">
      <c r="A955" s="1">
        <v>44599</v>
      </c>
      <c r="B955">
        <v>184810154</v>
      </c>
    </row>
    <row r="956" spans="1:2" x14ac:dyDescent="0.25">
      <c r="A956" s="1">
        <v>44600</v>
      </c>
      <c r="B956">
        <v>185786701</v>
      </c>
    </row>
    <row r="957" spans="1:2" x14ac:dyDescent="0.25">
      <c r="A957" s="1">
        <v>44601</v>
      </c>
      <c r="B957">
        <v>187175953</v>
      </c>
    </row>
    <row r="958" spans="1:2" x14ac:dyDescent="0.25">
      <c r="A958" s="1">
        <v>44602</v>
      </c>
      <c r="B958">
        <v>187934952</v>
      </c>
    </row>
    <row r="959" spans="1:2" x14ac:dyDescent="0.25">
      <c r="A959" s="1">
        <v>44603</v>
      </c>
      <c r="B959">
        <v>185849692</v>
      </c>
    </row>
    <row r="960" spans="1:2" x14ac:dyDescent="0.25">
      <c r="A960" s="1">
        <v>44606</v>
      </c>
      <c r="B960">
        <v>182532178</v>
      </c>
    </row>
    <row r="961" spans="1:2" x14ac:dyDescent="0.25">
      <c r="A961" s="1">
        <v>44607</v>
      </c>
      <c r="B961">
        <v>184348788</v>
      </c>
    </row>
    <row r="962" spans="1:2" x14ac:dyDescent="0.25">
      <c r="A962" s="1">
        <v>44608</v>
      </c>
      <c r="B962">
        <v>185635698</v>
      </c>
    </row>
    <row r="963" spans="1:2" x14ac:dyDescent="0.25">
      <c r="A963" s="1">
        <v>44609</v>
      </c>
      <c r="B963">
        <v>185015887</v>
      </c>
    </row>
    <row r="964" spans="1:2" x14ac:dyDescent="0.25">
      <c r="A964" s="1">
        <v>44610</v>
      </c>
      <c r="B964">
        <v>183819946</v>
      </c>
    </row>
    <row r="965" spans="1:2" x14ac:dyDescent="0.25">
      <c r="A965" s="1">
        <v>44613</v>
      </c>
      <c r="B965">
        <v>181825663</v>
      </c>
    </row>
    <row r="966" spans="1:2" x14ac:dyDescent="0.25">
      <c r="A966" s="1">
        <v>44614</v>
      </c>
      <c r="B966">
        <v>180759794</v>
      </c>
    </row>
    <row r="967" spans="1:2" x14ac:dyDescent="0.25">
      <c r="A967" s="1">
        <v>44615</v>
      </c>
      <c r="B967">
        <v>180135140</v>
      </c>
    </row>
    <row r="968" spans="1:2" x14ac:dyDescent="0.25">
      <c r="A968" s="1">
        <v>44616</v>
      </c>
      <c r="B968">
        <v>174178948</v>
      </c>
    </row>
    <row r="969" spans="1:2" x14ac:dyDescent="0.25">
      <c r="A969" s="1">
        <v>44617</v>
      </c>
      <c r="B969">
        <v>178112222</v>
      </c>
    </row>
    <row r="970" spans="1:2" x14ac:dyDescent="0.25">
      <c r="A970" s="1">
        <v>44620</v>
      </c>
      <c r="B970">
        <v>178999164</v>
      </c>
    </row>
    <row r="971" spans="1:2" x14ac:dyDescent="0.25">
      <c r="A971" s="1">
        <v>44622</v>
      </c>
      <c r="B971">
        <v>176120795</v>
      </c>
    </row>
    <row r="972" spans="1:2" x14ac:dyDescent="0.25">
      <c r="A972" s="1">
        <v>44623</v>
      </c>
      <c r="B972">
        <v>174996020</v>
      </c>
    </row>
    <row r="973" spans="1:2" x14ac:dyDescent="0.25">
      <c r="A973" s="1">
        <v>44624</v>
      </c>
      <c r="B973">
        <v>174964768</v>
      </c>
    </row>
    <row r="974" spans="1:2" x14ac:dyDescent="0.25">
      <c r="A974" s="1">
        <v>44627</v>
      </c>
      <c r="B974">
        <v>173707344</v>
      </c>
    </row>
    <row r="975" spans="1:2" x14ac:dyDescent="0.25">
      <c r="A975" s="1">
        <v>44628</v>
      </c>
      <c r="B975">
        <v>176933473</v>
      </c>
    </row>
    <row r="976" spans="1:2" x14ac:dyDescent="0.25">
      <c r="A976" s="1">
        <v>44629</v>
      </c>
      <c r="B976">
        <v>179619320</v>
      </c>
    </row>
    <row r="977" spans="1:2" x14ac:dyDescent="0.25">
      <c r="A977" s="1">
        <v>44630</v>
      </c>
      <c r="B977">
        <v>181872669</v>
      </c>
    </row>
    <row r="978" spans="1:2" x14ac:dyDescent="0.25">
      <c r="A978" s="1">
        <v>44631</v>
      </c>
      <c r="B978">
        <v>185320750</v>
      </c>
    </row>
    <row r="979" spans="1:2" x14ac:dyDescent="0.25">
      <c r="A979" s="1">
        <v>44634</v>
      </c>
      <c r="B979">
        <v>185280356</v>
      </c>
    </row>
    <row r="980" spans="1:2" x14ac:dyDescent="0.25">
      <c r="A980" s="1">
        <v>44635</v>
      </c>
      <c r="B980">
        <v>185111017</v>
      </c>
    </row>
    <row r="981" spans="1:2" x14ac:dyDescent="0.25">
      <c r="A981" s="1">
        <v>44636</v>
      </c>
      <c r="B981">
        <v>186496007</v>
      </c>
    </row>
    <row r="982" spans="1:2" x14ac:dyDescent="0.25">
      <c r="A982" s="1">
        <v>44637</v>
      </c>
      <c r="B982">
        <v>189601875</v>
      </c>
    </row>
    <row r="983" spans="1:2" x14ac:dyDescent="0.25">
      <c r="A983" s="1">
        <v>44641</v>
      </c>
      <c r="B983">
        <v>188044008</v>
      </c>
    </row>
    <row r="984" spans="1:2" x14ac:dyDescent="0.25">
      <c r="A984" s="1">
        <v>44642</v>
      </c>
      <c r="B984">
        <v>187171097</v>
      </c>
    </row>
    <row r="985" spans="1:2" x14ac:dyDescent="0.25">
      <c r="A985" s="1">
        <v>44643</v>
      </c>
      <c r="B985">
        <v>187057636</v>
      </c>
    </row>
    <row r="986" spans="1:2" x14ac:dyDescent="0.25">
      <c r="A986" s="1">
        <v>44644</v>
      </c>
      <c r="B986">
        <v>189200850</v>
      </c>
    </row>
    <row r="987" spans="1:2" x14ac:dyDescent="0.25">
      <c r="A987" s="1">
        <v>44645</v>
      </c>
      <c r="B987">
        <v>187510557</v>
      </c>
    </row>
    <row r="988" spans="1:2" x14ac:dyDescent="0.25">
      <c r="A988" s="1">
        <v>44648</v>
      </c>
      <c r="B988">
        <v>187263058</v>
      </c>
    </row>
    <row r="989" spans="1:2" x14ac:dyDescent="0.25">
      <c r="A989" s="1">
        <v>44649</v>
      </c>
      <c r="B989">
        <v>189487332</v>
      </c>
    </row>
    <row r="990" spans="1:2" x14ac:dyDescent="0.25">
      <c r="A990" s="1">
        <v>44650</v>
      </c>
      <c r="B990">
        <v>189196639</v>
      </c>
    </row>
    <row r="991" spans="1:2" x14ac:dyDescent="0.25">
      <c r="A991" s="1">
        <v>44651</v>
      </c>
      <c r="B991">
        <v>189196639</v>
      </c>
    </row>
    <row r="992" spans="1:2" x14ac:dyDescent="0.25">
      <c r="A992" s="1">
        <v>44652</v>
      </c>
      <c r="B992">
        <v>191563466</v>
      </c>
    </row>
    <row r="993" spans="1:2" x14ac:dyDescent="0.25">
      <c r="A993" s="1">
        <v>44655</v>
      </c>
      <c r="B993">
        <v>194707521</v>
      </c>
    </row>
    <row r="994" spans="1:2" x14ac:dyDescent="0.25">
      <c r="A994" s="1">
        <v>44656</v>
      </c>
      <c r="B994">
        <v>195552325</v>
      </c>
    </row>
    <row r="995" spans="1:2" x14ac:dyDescent="0.25">
      <c r="A995" s="1">
        <v>44657</v>
      </c>
      <c r="B995">
        <v>195747396</v>
      </c>
    </row>
    <row r="996" spans="1:2" x14ac:dyDescent="0.25">
      <c r="A996" s="1">
        <v>44658</v>
      </c>
      <c r="B996">
        <v>196018879</v>
      </c>
    </row>
    <row r="997" spans="1:2" x14ac:dyDescent="0.25">
      <c r="A997" s="1">
        <v>44659</v>
      </c>
      <c r="B997">
        <v>197289742</v>
      </c>
    </row>
    <row r="998" spans="1:2" x14ac:dyDescent="0.25">
      <c r="A998" s="1">
        <v>44662</v>
      </c>
      <c r="B998">
        <v>197026693</v>
      </c>
    </row>
    <row r="999" spans="1:2" x14ac:dyDescent="0.25">
      <c r="A999" s="1">
        <v>44663</v>
      </c>
      <c r="B999">
        <v>196023321</v>
      </c>
    </row>
    <row r="1000" spans="1:2" x14ac:dyDescent="0.25">
      <c r="A1000" s="1">
        <v>44664</v>
      </c>
      <c r="B1000">
        <v>196053696</v>
      </c>
    </row>
    <row r="1001" spans="1:2" x14ac:dyDescent="0.25">
      <c r="A1001" s="1">
        <v>44669</v>
      </c>
      <c r="B1001">
        <v>197221296</v>
      </c>
    </row>
    <row r="1002" spans="1:2" x14ac:dyDescent="0.25">
      <c r="A1002" s="1">
        <v>44670</v>
      </c>
      <c r="B1002">
        <v>193794225</v>
      </c>
    </row>
    <row r="1003" spans="1:2" x14ac:dyDescent="0.25">
      <c r="A1003" s="1">
        <v>44671</v>
      </c>
      <c r="B1003">
        <v>195764783</v>
      </c>
    </row>
    <row r="1004" spans="1:2" x14ac:dyDescent="0.25">
      <c r="A1004" s="1">
        <v>44672</v>
      </c>
      <c r="B1004">
        <v>196356426</v>
      </c>
    </row>
    <row r="1005" spans="1:2" x14ac:dyDescent="0.25">
      <c r="A1005" s="1">
        <v>44673</v>
      </c>
      <c r="B1005">
        <v>192772101</v>
      </c>
    </row>
    <row r="1006" spans="1:2" x14ac:dyDescent="0.25">
      <c r="A1006" s="1">
        <v>44676</v>
      </c>
      <c r="B1006">
        <v>189438700</v>
      </c>
    </row>
    <row r="1007" spans="1:2" x14ac:dyDescent="0.25">
      <c r="A1007" s="1">
        <v>44677</v>
      </c>
      <c r="B1007">
        <v>193325034</v>
      </c>
    </row>
    <row r="1008" spans="1:2" x14ac:dyDescent="0.25">
      <c r="A1008" s="1">
        <v>44678</v>
      </c>
      <c r="B1008">
        <v>191579874</v>
      </c>
    </row>
    <row r="1009" spans="1:2" x14ac:dyDescent="0.25">
      <c r="A1009" s="1">
        <v>44679</v>
      </c>
      <c r="B1009">
        <v>194360327</v>
      </c>
    </row>
    <row r="1010" spans="1:2" x14ac:dyDescent="0.25">
      <c r="A1010" s="1">
        <v>44680</v>
      </c>
      <c r="B1010">
        <v>192271154</v>
      </c>
    </row>
    <row r="1011" spans="1:2" x14ac:dyDescent="0.25">
      <c r="A1011" s="1">
        <v>44683</v>
      </c>
      <c r="B1011">
        <v>191978165</v>
      </c>
    </row>
    <row r="1012" spans="1:2" x14ac:dyDescent="0.25">
      <c r="A1012" s="1">
        <v>44685</v>
      </c>
      <c r="B1012">
        <v>189790811</v>
      </c>
    </row>
    <row r="1013" spans="1:2" x14ac:dyDescent="0.25">
      <c r="A1013" s="1">
        <v>44686</v>
      </c>
      <c r="B1013">
        <v>188758563</v>
      </c>
    </row>
    <row r="1014" spans="1:2" x14ac:dyDescent="0.25">
      <c r="A1014" s="1">
        <v>44687</v>
      </c>
      <c r="B1014">
        <v>186880211</v>
      </c>
    </row>
    <row r="1015" spans="1:2" x14ac:dyDescent="0.25">
      <c r="A1015" s="1">
        <v>44690</v>
      </c>
      <c r="B1015">
        <v>186836835</v>
      </c>
    </row>
    <row r="1016" spans="1:2" x14ac:dyDescent="0.25">
      <c r="A1016" s="1">
        <v>44691</v>
      </c>
      <c r="B1016">
        <v>185469848</v>
      </c>
    </row>
    <row r="1017" spans="1:2" x14ac:dyDescent="0.25">
      <c r="A1017" s="1">
        <v>44692</v>
      </c>
      <c r="B1017">
        <v>185538675</v>
      </c>
    </row>
    <row r="1018" spans="1:2" x14ac:dyDescent="0.25">
      <c r="A1018" s="1">
        <v>44693</v>
      </c>
      <c r="B1018">
        <v>182734020</v>
      </c>
    </row>
    <row r="1019" spans="1:2" x14ac:dyDescent="0.25">
      <c r="A1019" s="1">
        <v>44694</v>
      </c>
      <c r="B1019">
        <v>184132986</v>
      </c>
    </row>
    <row r="1020" spans="1:2" x14ac:dyDescent="0.25">
      <c r="A1020" s="1">
        <v>44697</v>
      </c>
      <c r="B1020">
        <v>183098662</v>
      </c>
    </row>
    <row r="1021" spans="1:2" x14ac:dyDescent="0.25">
      <c r="A1021" s="1">
        <v>44698</v>
      </c>
      <c r="B1021">
        <v>186167188</v>
      </c>
    </row>
    <row r="1022" spans="1:2" x14ac:dyDescent="0.25">
      <c r="A1022" s="1">
        <v>44699</v>
      </c>
      <c r="B1022">
        <v>186118454</v>
      </c>
    </row>
    <row r="1023" spans="1:2" x14ac:dyDescent="0.25">
      <c r="A1023" s="1">
        <v>44700</v>
      </c>
      <c r="B1023">
        <v>182301056</v>
      </c>
    </row>
    <row r="1024" spans="1:2" x14ac:dyDescent="0.25">
      <c r="A1024" s="1">
        <v>44701</v>
      </c>
      <c r="B1024">
        <v>187797534</v>
      </c>
    </row>
    <row r="1025" spans="1:2" x14ac:dyDescent="0.25">
      <c r="A1025" s="1">
        <v>44704</v>
      </c>
      <c r="B1025">
        <v>184266462</v>
      </c>
    </row>
    <row r="1026" spans="1:2" x14ac:dyDescent="0.25">
      <c r="A1026" s="1">
        <v>44705</v>
      </c>
      <c r="B1026">
        <v>181918585</v>
      </c>
    </row>
    <row r="1027" spans="1:2" x14ac:dyDescent="0.25">
      <c r="A1027" s="1">
        <v>44706</v>
      </c>
      <c r="B1027">
        <v>180686706</v>
      </c>
    </row>
    <row r="1028" spans="1:2" x14ac:dyDescent="0.25">
      <c r="A1028" s="1">
        <v>44707</v>
      </c>
      <c r="B1028">
        <v>180891696</v>
      </c>
    </row>
    <row r="1029" spans="1:2" x14ac:dyDescent="0.25">
      <c r="A1029" s="1">
        <v>44708</v>
      </c>
      <c r="B1029">
        <v>181054343</v>
      </c>
    </row>
    <row r="1030" spans="1:2" x14ac:dyDescent="0.25">
      <c r="A1030" s="1">
        <v>44711</v>
      </c>
      <c r="B1030">
        <v>182648344</v>
      </c>
    </row>
    <row r="1031" spans="1:2" x14ac:dyDescent="0.25">
      <c r="A1031" s="1">
        <v>44712</v>
      </c>
      <c r="B1031">
        <v>184675967</v>
      </c>
    </row>
    <row r="1032" spans="1:2" x14ac:dyDescent="0.25">
      <c r="A1032" s="1">
        <v>44713</v>
      </c>
      <c r="B1032">
        <v>181892685</v>
      </c>
    </row>
    <row r="1033" spans="1:2" x14ac:dyDescent="0.25">
      <c r="A1033" s="1">
        <v>44714</v>
      </c>
      <c r="B1033">
        <v>181965311</v>
      </c>
    </row>
    <row r="1034" spans="1:2" x14ac:dyDescent="0.25">
      <c r="A1034" s="1">
        <v>44715</v>
      </c>
      <c r="B1034">
        <v>180802314</v>
      </c>
    </row>
    <row r="1035" spans="1:2" x14ac:dyDescent="0.25">
      <c r="A1035" s="1">
        <v>44718</v>
      </c>
      <c r="B1035">
        <v>180735859</v>
      </c>
    </row>
    <row r="1036" spans="1:2" x14ac:dyDescent="0.25">
      <c r="A1036" s="1">
        <v>44719</v>
      </c>
      <c r="B1036">
        <v>179933207</v>
      </c>
    </row>
    <row r="1037" spans="1:2" x14ac:dyDescent="0.25">
      <c r="A1037" s="1">
        <v>44720</v>
      </c>
      <c r="B1037">
        <v>180064710</v>
      </c>
    </row>
    <row r="1038" spans="1:2" x14ac:dyDescent="0.25">
      <c r="A1038" s="1">
        <v>44721</v>
      </c>
      <c r="B1038">
        <v>181595061</v>
      </c>
    </row>
    <row r="1039" spans="1:2" x14ac:dyDescent="0.25">
      <c r="A1039" s="1">
        <v>44722</v>
      </c>
      <c r="B1039">
        <v>181614251</v>
      </c>
    </row>
    <row r="1040" spans="1:2" x14ac:dyDescent="0.25">
      <c r="A1040" s="1">
        <v>44725</v>
      </c>
      <c r="B1040">
        <v>179487302</v>
      </c>
    </row>
    <row r="1041" spans="1:2" x14ac:dyDescent="0.25">
      <c r="A1041" s="1">
        <v>44726</v>
      </c>
      <c r="B1041">
        <v>179524163</v>
      </c>
    </row>
    <row r="1042" spans="1:2" x14ac:dyDescent="0.25">
      <c r="A1042" s="1">
        <v>44727</v>
      </c>
      <c r="B1042">
        <v>179189288</v>
      </c>
    </row>
    <row r="1043" spans="1:2" x14ac:dyDescent="0.25">
      <c r="A1043" s="1">
        <v>44728</v>
      </c>
      <c r="B1043">
        <v>176399394</v>
      </c>
    </row>
    <row r="1044" spans="1:2" x14ac:dyDescent="0.25">
      <c r="A1044" s="1">
        <v>44729</v>
      </c>
      <c r="B1044">
        <v>172806766</v>
      </c>
    </row>
    <row r="1045" spans="1:2" x14ac:dyDescent="0.25">
      <c r="A1045" s="1">
        <v>44732</v>
      </c>
      <c r="B1045">
        <v>173755348</v>
      </c>
    </row>
    <row r="1046" spans="1:2" x14ac:dyDescent="0.25">
      <c r="A1046" s="1">
        <v>44733</v>
      </c>
      <c r="B1046">
        <v>176790234</v>
      </c>
    </row>
    <row r="1047" spans="1:2" x14ac:dyDescent="0.25">
      <c r="A1047" s="1">
        <v>44734</v>
      </c>
      <c r="B1047">
        <v>174848975</v>
      </c>
    </row>
    <row r="1048" spans="1:2" x14ac:dyDescent="0.25">
      <c r="A1048" s="1">
        <v>44735</v>
      </c>
      <c r="B1048">
        <v>176896391</v>
      </c>
    </row>
    <row r="1049" spans="1:2" x14ac:dyDescent="0.25">
      <c r="A1049" s="1">
        <v>44736</v>
      </c>
      <c r="B1049">
        <v>178448467</v>
      </c>
    </row>
    <row r="1050" spans="1:2" x14ac:dyDescent="0.25">
      <c r="A1050" s="1">
        <v>44739</v>
      </c>
      <c r="B1050">
        <v>179708525</v>
      </c>
    </row>
    <row r="1051" spans="1:2" x14ac:dyDescent="0.25">
      <c r="A1051" s="1">
        <v>44740</v>
      </c>
      <c r="B1051">
        <v>181112915</v>
      </c>
    </row>
    <row r="1052" spans="1:2" x14ac:dyDescent="0.25">
      <c r="A1052" s="1">
        <v>44741</v>
      </c>
      <c r="B1052">
        <v>180469904</v>
      </c>
    </row>
    <row r="1053" spans="1:2" x14ac:dyDescent="0.25">
      <c r="A1053" s="1">
        <v>44742</v>
      </c>
      <c r="B1053">
        <v>179509131</v>
      </c>
    </row>
    <row r="1054" spans="1:2" x14ac:dyDescent="0.25">
      <c r="A1054" s="1">
        <v>44743</v>
      </c>
      <c r="B1054">
        <v>178306066</v>
      </c>
    </row>
    <row r="1055" spans="1:2" x14ac:dyDescent="0.25">
      <c r="A1055" s="1">
        <v>44746</v>
      </c>
      <c r="B1055">
        <v>178804642</v>
      </c>
    </row>
    <row r="1056" spans="1:2" x14ac:dyDescent="0.25">
      <c r="A1056" s="1">
        <v>44747</v>
      </c>
      <c r="B1056">
        <v>179886588</v>
      </c>
    </row>
    <row r="1057" spans="1:2" x14ac:dyDescent="0.25">
      <c r="A1057" s="1">
        <v>44748</v>
      </c>
      <c r="B1057">
        <v>180660570</v>
      </c>
    </row>
    <row r="1058" spans="1:2" x14ac:dyDescent="0.25">
      <c r="A1058" s="1">
        <v>44749</v>
      </c>
      <c r="B1058">
        <v>180330075</v>
      </c>
    </row>
    <row r="1059" spans="1:2" x14ac:dyDescent="0.25">
      <c r="A1059" s="1">
        <v>44750</v>
      </c>
      <c r="B1059">
        <v>181830078</v>
      </c>
    </row>
    <row r="1060" spans="1:2" x14ac:dyDescent="0.25">
      <c r="A1060" s="1">
        <v>44753</v>
      </c>
      <c r="B1060">
        <v>183788631</v>
      </c>
    </row>
    <row r="1061" spans="1:2" x14ac:dyDescent="0.25">
      <c r="A1061" s="1">
        <v>44754</v>
      </c>
      <c r="B1061">
        <v>181470474</v>
      </c>
    </row>
    <row r="1062" spans="1:2" x14ac:dyDescent="0.25">
      <c r="A1062" s="1">
        <v>44755</v>
      </c>
      <c r="B1062">
        <v>183795022</v>
      </c>
    </row>
    <row r="1063" spans="1:2" x14ac:dyDescent="0.25">
      <c r="A1063" s="1">
        <v>44756</v>
      </c>
      <c r="B1063">
        <v>184511752</v>
      </c>
    </row>
    <row r="1064" spans="1:2" x14ac:dyDescent="0.25">
      <c r="A1064" s="1">
        <v>44757</v>
      </c>
      <c r="B1064">
        <v>185283755</v>
      </c>
    </row>
    <row r="1065" spans="1:2" x14ac:dyDescent="0.25">
      <c r="A1065" s="1">
        <v>44760</v>
      </c>
      <c r="B1065">
        <v>185280750</v>
      </c>
    </row>
    <row r="1066" spans="1:2" x14ac:dyDescent="0.25">
      <c r="A1066" s="1">
        <v>44761</v>
      </c>
      <c r="B1066">
        <v>184566090</v>
      </c>
    </row>
    <row r="1067" spans="1:2" x14ac:dyDescent="0.25">
      <c r="A1067" s="1">
        <v>44762</v>
      </c>
      <c r="B1067">
        <v>186832217</v>
      </c>
    </row>
    <row r="1068" spans="1:2" x14ac:dyDescent="0.25">
      <c r="A1068" s="1">
        <v>44763</v>
      </c>
      <c r="B1068">
        <v>186838649</v>
      </c>
    </row>
    <row r="1069" spans="1:2" x14ac:dyDescent="0.25">
      <c r="A1069" s="1">
        <v>44764</v>
      </c>
      <c r="B1069">
        <v>186860999</v>
      </c>
    </row>
    <row r="1070" spans="1:2" x14ac:dyDescent="0.25">
      <c r="A1070" s="1">
        <v>44767</v>
      </c>
      <c r="B1070">
        <v>184863234</v>
      </c>
    </row>
    <row r="1071" spans="1:2" x14ac:dyDescent="0.25">
      <c r="A1071" s="1">
        <v>44768</v>
      </c>
      <c r="B1071">
        <v>182148439</v>
      </c>
    </row>
    <row r="1072" spans="1:2" x14ac:dyDescent="0.25">
      <c r="A1072" s="1">
        <v>44769</v>
      </c>
      <c r="B1072">
        <v>184610728</v>
      </c>
    </row>
    <row r="1073" spans="1:2" x14ac:dyDescent="0.25">
      <c r="A1073" s="1">
        <v>44770</v>
      </c>
      <c r="B1073">
        <v>186541790</v>
      </c>
    </row>
    <row r="1074" spans="1:2" x14ac:dyDescent="0.25">
      <c r="A1074" s="1">
        <v>44771</v>
      </c>
      <c r="B1074">
        <v>186886109</v>
      </c>
    </row>
    <row r="1075" spans="1:2" x14ac:dyDescent="0.25">
      <c r="A1075" s="1">
        <v>44774</v>
      </c>
      <c r="B1075">
        <v>187833588</v>
      </c>
    </row>
    <row r="1076" spans="1:2" x14ac:dyDescent="0.25">
      <c r="A1076" s="1">
        <v>44775</v>
      </c>
      <c r="B1076">
        <v>188694280</v>
      </c>
    </row>
    <row r="1077" spans="1:2" x14ac:dyDescent="0.25">
      <c r="A1077" s="1">
        <v>44776</v>
      </c>
      <c r="B1077">
        <v>188284588</v>
      </c>
    </row>
    <row r="1078" spans="1:2" x14ac:dyDescent="0.25">
      <c r="A1078" s="1">
        <v>44777</v>
      </c>
      <c r="B1078">
        <v>191187619</v>
      </c>
    </row>
    <row r="1079" spans="1:2" x14ac:dyDescent="0.25">
      <c r="A1079" s="1">
        <v>44778</v>
      </c>
      <c r="B1079">
        <v>192036952</v>
      </c>
    </row>
    <row r="1080" spans="1:2" x14ac:dyDescent="0.25">
      <c r="A1080" s="1">
        <v>44781</v>
      </c>
      <c r="B1080">
        <v>192005244</v>
      </c>
    </row>
    <row r="1081" spans="1:2" x14ac:dyDescent="0.25">
      <c r="A1081" s="1">
        <v>44783</v>
      </c>
      <c r="B1081">
        <v>192340274</v>
      </c>
    </row>
    <row r="1082" spans="1:2" x14ac:dyDescent="0.25">
      <c r="A1082" s="1">
        <v>44784</v>
      </c>
      <c r="B1082">
        <v>192552832</v>
      </c>
    </row>
    <row r="1083" spans="1:2" x14ac:dyDescent="0.25">
      <c r="A1083" s="1">
        <v>44785</v>
      </c>
      <c r="B1083">
        <v>191950748</v>
      </c>
    </row>
    <row r="1084" spans="1:2" x14ac:dyDescent="0.25">
      <c r="A1084" s="1">
        <v>44789</v>
      </c>
      <c r="B1084">
        <v>193353080</v>
      </c>
    </row>
    <row r="1085" spans="1:2" x14ac:dyDescent="0.25">
      <c r="A1085" s="1">
        <v>44790</v>
      </c>
      <c r="B1085">
        <v>193939744</v>
      </c>
    </row>
    <row r="1086" spans="1:2" x14ac:dyDescent="0.25">
      <c r="A1086" s="1">
        <v>44791</v>
      </c>
      <c r="B1086">
        <v>193495652</v>
      </c>
    </row>
    <row r="1087" spans="1:2" x14ac:dyDescent="0.25">
      <c r="A1087" s="1">
        <v>44792</v>
      </c>
      <c r="B1087">
        <v>192113723</v>
      </c>
    </row>
    <row r="1088" spans="1:2" x14ac:dyDescent="0.25">
      <c r="A1088" s="1">
        <v>44795</v>
      </c>
      <c r="B1088">
        <v>190306136</v>
      </c>
    </row>
    <row r="1089" spans="1:2" x14ac:dyDescent="0.25">
      <c r="A1089" s="1">
        <v>44796</v>
      </c>
      <c r="B1089">
        <v>191368522</v>
      </c>
    </row>
    <row r="1090" spans="1:2" x14ac:dyDescent="0.25">
      <c r="A1090" s="1">
        <v>44797</v>
      </c>
      <c r="B1090">
        <v>191041393</v>
      </c>
    </row>
    <row r="1091" spans="1:2" x14ac:dyDescent="0.25">
      <c r="A1091" s="1">
        <v>44798</v>
      </c>
      <c r="B1091">
        <v>190060067</v>
      </c>
    </row>
    <row r="1092" spans="1:2" x14ac:dyDescent="0.25">
      <c r="A1092" s="1">
        <v>44799</v>
      </c>
      <c r="B1092">
        <v>190196801</v>
      </c>
    </row>
    <row r="1093" spans="1:2" x14ac:dyDescent="0.25">
      <c r="A1093" s="1">
        <v>44802</v>
      </c>
      <c r="B1093">
        <v>190035911</v>
      </c>
    </row>
    <row r="1094" spans="1:2" x14ac:dyDescent="0.25">
      <c r="A1094" s="1">
        <v>44803</v>
      </c>
      <c r="B1094">
        <v>193243417</v>
      </c>
    </row>
    <row r="1095" spans="1:2" x14ac:dyDescent="0.25">
      <c r="A1095" s="1">
        <v>44805</v>
      </c>
      <c r="B1095">
        <v>190366669</v>
      </c>
    </row>
    <row r="1096" spans="1:2" x14ac:dyDescent="0.25">
      <c r="A1096" s="1">
        <v>44806</v>
      </c>
      <c r="B1096">
        <v>189137016</v>
      </c>
    </row>
    <row r="1097" spans="1:2" x14ac:dyDescent="0.25">
      <c r="A1097" s="1">
        <v>44809</v>
      </c>
      <c r="B1097">
        <v>189018547</v>
      </c>
    </row>
    <row r="1098" spans="1:2" x14ac:dyDescent="0.25">
      <c r="A1098" s="1">
        <v>44810</v>
      </c>
      <c r="B1098">
        <v>188821939</v>
      </c>
    </row>
    <row r="1099" spans="1:2" x14ac:dyDescent="0.25">
      <c r="A1099" s="1">
        <v>44811</v>
      </c>
      <c r="B1099">
        <v>189670575</v>
      </c>
    </row>
    <row r="1100" spans="1:2" x14ac:dyDescent="0.25">
      <c r="A1100" s="1">
        <v>44812</v>
      </c>
      <c r="B1100">
        <v>189768978</v>
      </c>
    </row>
    <row r="1101" spans="1:2" x14ac:dyDescent="0.25">
      <c r="A1101" s="1">
        <v>44813</v>
      </c>
      <c r="B1101">
        <v>190162392</v>
      </c>
    </row>
    <row r="1102" spans="1:2" x14ac:dyDescent="0.25">
      <c r="A1102" s="1">
        <v>44816</v>
      </c>
      <c r="B1102">
        <v>190755650</v>
      </c>
    </row>
    <row r="1103" spans="1:2" x14ac:dyDescent="0.25">
      <c r="A1103" s="1">
        <v>44817</v>
      </c>
      <c r="B1103">
        <v>191093027</v>
      </c>
    </row>
    <row r="1104" spans="1:2" x14ac:dyDescent="0.25">
      <c r="A1104" s="1">
        <v>44818</v>
      </c>
      <c r="B1104">
        <v>191079206</v>
      </c>
    </row>
    <row r="1105" spans="1:2" x14ac:dyDescent="0.25">
      <c r="A1105" s="1">
        <v>44819</v>
      </c>
      <c r="B1105">
        <v>189953576</v>
      </c>
    </row>
    <row r="1106" spans="1:2" x14ac:dyDescent="0.25">
      <c r="A1106" s="1">
        <v>44820</v>
      </c>
      <c r="B1106">
        <v>186905660</v>
      </c>
    </row>
    <row r="1107" spans="1:2" x14ac:dyDescent="0.25">
      <c r="A1107" s="1">
        <v>44823</v>
      </c>
      <c r="B1107">
        <v>188114423</v>
      </c>
    </row>
    <row r="1108" spans="1:2" x14ac:dyDescent="0.25">
      <c r="A1108" s="1">
        <v>44824</v>
      </c>
      <c r="B1108">
        <v>191282843</v>
      </c>
    </row>
    <row r="1109" spans="1:2" x14ac:dyDescent="0.25">
      <c r="A1109" s="1">
        <v>44825</v>
      </c>
      <c r="B1109">
        <v>189344172</v>
      </c>
    </row>
    <row r="1110" spans="1:2" x14ac:dyDescent="0.25">
      <c r="A1110" s="1">
        <v>44826</v>
      </c>
      <c r="B1110">
        <v>189106594</v>
      </c>
    </row>
    <row r="1111" spans="1:2" x14ac:dyDescent="0.25">
      <c r="A1111" s="1">
        <v>44827</v>
      </c>
      <c r="B1111">
        <v>186610595</v>
      </c>
    </row>
    <row r="1112" spans="1:2" x14ac:dyDescent="0.25">
      <c r="A1112" s="1">
        <v>44830</v>
      </c>
      <c r="B1112">
        <v>185557617</v>
      </c>
    </row>
    <row r="1113" spans="1:2" x14ac:dyDescent="0.25">
      <c r="A1113" s="1">
        <v>44831</v>
      </c>
      <c r="B1113">
        <v>187869829</v>
      </c>
    </row>
    <row r="1114" spans="1:2" x14ac:dyDescent="0.25">
      <c r="A1114" s="1">
        <v>44832</v>
      </c>
      <c r="B1114">
        <v>189424509</v>
      </c>
    </row>
    <row r="1115" spans="1:2" x14ac:dyDescent="0.25">
      <c r="A1115" s="1">
        <v>44833</v>
      </c>
      <c r="B1115">
        <v>190635988</v>
      </c>
    </row>
    <row r="1116" spans="1:2" x14ac:dyDescent="0.25">
      <c r="A1116" s="1">
        <v>44834</v>
      </c>
      <c r="B1116">
        <v>191999896</v>
      </c>
    </row>
    <row r="1117" spans="1:2" x14ac:dyDescent="0.25">
      <c r="A1117" s="1">
        <v>44837</v>
      </c>
      <c r="B1117">
        <v>193895560</v>
      </c>
    </row>
    <row r="1118" spans="1:2" x14ac:dyDescent="0.25">
      <c r="A1118" s="1">
        <v>44838</v>
      </c>
      <c r="B1118">
        <v>195970889</v>
      </c>
    </row>
    <row r="1119" spans="1:2" x14ac:dyDescent="0.25">
      <c r="A1119" s="1">
        <v>44840</v>
      </c>
      <c r="B1119">
        <v>193790341</v>
      </c>
    </row>
    <row r="1120" spans="1:2" x14ac:dyDescent="0.25">
      <c r="A1120" s="1">
        <v>44841</v>
      </c>
      <c r="B1120">
        <v>193941579</v>
      </c>
    </row>
    <row r="1121" spans="1:2" x14ac:dyDescent="0.25">
      <c r="A1121" s="1">
        <v>44844</v>
      </c>
      <c r="B1121">
        <v>192600725</v>
      </c>
    </row>
    <row r="1122" spans="1:2" x14ac:dyDescent="0.25">
      <c r="A1122" s="1">
        <v>44845</v>
      </c>
      <c r="B1122">
        <v>188071736</v>
      </c>
    </row>
    <row r="1123" spans="1:2" x14ac:dyDescent="0.25">
      <c r="A1123" s="1">
        <v>44846</v>
      </c>
      <c r="B1123">
        <v>189573375</v>
      </c>
    </row>
    <row r="1124" spans="1:2" x14ac:dyDescent="0.25">
      <c r="A1124" s="1">
        <v>44847</v>
      </c>
      <c r="B1124">
        <v>189126819</v>
      </c>
    </row>
    <row r="1125" spans="1:2" x14ac:dyDescent="0.25">
      <c r="A1125" s="1">
        <v>44848</v>
      </c>
      <c r="B1125">
        <v>189799599</v>
      </c>
    </row>
    <row r="1126" spans="1:2" x14ac:dyDescent="0.25">
      <c r="A1126" s="1">
        <v>44851</v>
      </c>
      <c r="B1126">
        <v>190053351</v>
      </c>
    </row>
    <row r="1127" spans="1:2" x14ac:dyDescent="0.25">
      <c r="A1127" s="1">
        <v>44852</v>
      </c>
      <c r="B1127">
        <v>191619243</v>
      </c>
    </row>
    <row r="1128" spans="1:2" x14ac:dyDescent="0.25">
      <c r="A1128" s="1">
        <v>44853</v>
      </c>
      <c r="B1128">
        <v>191647402</v>
      </c>
    </row>
    <row r="1129" spans="1:2" x14ac:dyDescent="0.25">
      <c r="A1129" s="1">
        <v>44854</v>
      </c>
      <c r="B1129">
        <v>193423349</v>
      </c>
    </row>
    <row r="1130" spans="1:2" x14ac:dyDescent="0.25">
      <c r="A1130" s="1">
        <v>44855</v>
      </c>
      <c r="B1130">
        <v>194018888</v>
      </c>
    </row>
    <row r="1131" spans="1:2" x14ac:dyDescent="0.25">
      <c r="A1131" s="1">
        <v>44858</v>
      </c>
      <c r="B1131">
        <v>195049563</v>
      </c>
    </row>
    <row r="1132" spans="1:2" x14ac:dyDescent="0.25">
      <c r="A1132" s="1">
        <v>44859</v>
      </c>
      <c r="B1132">
        <v>193708011</v>
      </c>
    </row>
    <row r="1133" spans="1:2" x14ac:dyDescent="0.25">
      <c r="A1133" s="1">
        <v>44861</v>
      </c>
      <c r="B1133">
        <v>195647382</v>
      </c>
    </row>
    <row r="1134" spans="1:2" x14ac:dyDescent="0.25">
      <c r="A1134" s="1">
        <v>44862</v>
      </c>
      <c r="B1134">
        <v>195471827</v>
      </c>
    </row>
    <row r="1135" spans="1:2" x14ac:dyDescent="0.25">
      <c r="A1135" s="1">
        <v>44865</v>
      </c>
      <c r="B1135">
        <v>196813944</v>
      </c>
    </row>
    <row r="1136" spans="1:2" x14ac:dyDescent="0.25">
      <c r="A1136" s="1">
        <v>44866</v>
      </c>
      <c r="B1136">
        <v>200539791</v>
      </c>
    </row>
    <row r="1137" spans="1:2" x14ac:dyDescent="0.25">
      <c r="A1137" s="1">
        <v>44867</v>
      </c>
      <c r="B1137">
        <v>199280288</v>
      </c>
    </row>
    <row r="1138" spans="1:2" x14ac:dyDescent="0.25">
      <c r="A1138" s="1">
        <v>44868</v>
      </c>
      <c r="B1138">
        <v>199506934</v>
      </c>
    </row>
    <row r="1139" spans="1:2" x14ac:dyDescent="0.25">
      <c r="A1139" s="1">
        <v>44869</v>
      </c>
      <c r="B1139">
        <v>198210334</v>
      </c>
    </row>
    <row r="1140" spans="1:2" x14ac:dyDescent="0.25">
      <c r="A1140" s="1">
        <v>44872</v>
      </c>
      <c r="B1140">
        <v>196343146</v>
      </c>
    </row>
    <row r="1141" spans="1:2" x14ac:dyDescent="0.25">
      <c r="A1141" s="1">
        <v>44874</v>
      </c>
      <c r="B1141">
        <v>193950860</v>
      </c>
    </row>
    <row r="1142" spans="1:2" x14ac:dyDescent="0.25">
      <c r="A1142" s="1">
        <v>44875</v>
      </c>
      <c r="B1142">
        <v>194211241</v>
      </c>
    </row>
    <row r="1143" spans="1:2" x14ac:dyDescent="0.25">
      <c r="A1143" s="1">
        <v>44876</v>
      </c>
      <c r="B1143">
        <v>195005516</v>
      </c>
    </row>
    <row r="1144" spans="1:2" x14ac:dyDescent="0.25">
      <c r="A1144" s="1">
        <v>44879</v>
      </c>
      <c r="B1144">
        <v>193826658</v>
      </c>
    </row>
    <row r="1145" spans="1:2" x14ac:dyDescent="0.25">
      <c r="A1145" s="1">
        <v>44880</v>
      </c>
      <c r="B1145">
        <v>195018241</v>
      </c>
    </row>
    <row r="1146" spans="1:2" x14ac:dyDescent="0.25">
      <c r="A1146" s="1">
        <v>44881</v>
      </c>
      <c r="B1146">
        <v>195201902</v>
      </c>
    </row>
    <row r="1147" spans="1:2" x14ac:dyDescent="0.25">
      <c r="A1147" s="1">
        <v>44882</v>
      </c>
      <c r="B1147">
        <v>194538003</v>
      </c>
    </row>
    <row r="1148" spans="1:2" x14ac:dyDescent="0.25">
      <c r="A1148" s="1">
        <v>44883</v>
      </c>
      <c r="B1148">
        <v>193557521</v>
      </c>
    </row>
    <row r="1149" spans="1:2" x14ac:dyDescent="0.25">
      <c r="A1149" s="1">
        <v>44886</v>
      </c>
      <c r="B1149">
        <v>193286923</v>
      </c>
    </row>
    <row r="1150" spans="1:2" x14ac:dyDescent="0.25">
      <c r="A1150" s="1">
        <v>44887</v>
      </c>
      <c r="B1150">
        <v>193312157</v>
      </c>
    </row>
    <row r="1151" spans="1:2" x14ac:dyDescent="0.25">
      <c r="A1151" s="1">
        <v>44888</v>
      </c>
      <c r="B1151">
        <v>193328290</v>
      </c>
    </row>
    <row r="1152" spans="1:2" x14ac:dyDescent="0.25">
      <c r="A1152" s="1">
        <v>44889</v>
      </c>
      <c r="B1152">
        <v>194928683</v>
      </c>
    </row>
    <row r="1153" spans="1:2" x14ac:dyDescent="0.25">
      <c r="A1153" s="1">
        <v>44890</v>
      </c>
      <c r="B1153">
        <v>195138994</v>
      </c>
    </row>
    <row r="1154" spans="1:2" x14ac:dyDescent="0.25">
      <c r="A1154" s="1">
        <v>44893</v>
      </c>
      <c r="B1154">
        <v>195767635</v>
      </c>
    </row>
    <row r="1155" spans="1:2" x14ac:dyDescent="0.25">
      <c r="A1155" s="1">
        <v>44894</v>
      </c>
      <c r="B1155">
        <v>198650932</v>
      </c>
    </row>
    <row r="1156" spans="1:2" x14ac:dyDescent="0.25">
      <c r="A1156" s="1">
        <v>44895</v>
      </c>
      <c r="B1156">
        <v>201247333</v>
      </c>
    </row>
    <row r="1157" spans="1:2" x14ac:dyDescent="0.25">
      <c r="A1157" s="1">
        <v>44896</v>
      </c>
      <c r="B1157">
        <v>200149404</v>
      </c>
    </row>
    <row r="1158" spans="1:2" x14ac:dyDescent="0.25">
      <c r="A1158" s="1">
        <v>44897</v>
      </c>
      <c r="B1158">
        <v>199053760</v>
      </c>
    </row>
    <row r="1159" spans="1:2" x14ac:dyDescent="0.25">
      <c r="A1159" s="1">
        <v>44900</v>
      </c>
      <c r="B1159">
        <v>199385547</v>
      </c>
    </row>
    <row r="1160" spans="1:2" x14ac:dyDescent="0.25">
      <c r="A1160" s="1">
        <v>44901</v>
      </c>
      <c r="B1160">
        <v>199124718</v>
      </c>
    </row>
    <row r="1161" spans="1:2" x14ac:dyDescent="0.25">
      <c r="A1161" s="1">
        <v>44902</v>
      </c>
      <c r="B1161">
        <v>198998259</v>
      </c>
    </row>
    <row r="1162" spans="1:2" x14ac:dyDescent="0.25">
      <c r="A1162" s="1">
        <v>44903</v>
      </c>
      <c r="B1162">
        <v>198041169</v>
      </c>
    </row>
    <row r="1163" spans="1:2" x14ac:dyDescent="0.25">
      <c r="A1163" s="1">
        <v>44904</v>
      </c>
      <c r="B1163">
        <v>198586321</v>
      </c>
    </row>
    <row r="1164" spans="1:2" x14ac:dyDescent="0.25">
      <c r="A1164" s="1">
        <v>44907</v>
      </c>
      <c r="B1164">
        <v>199295375</v>
      </c>
    </row>
    <row r="1165" spans="1:2" x14ac:dyDescent="0.25">
      <c r="A1165" s="1">
        <v>44908</v>
      </c>
      <c r="B1165">
        <v>199642636</v>
      </c>
    </row>
    <row r="1166" spans="1:2" x14ac:dyDescent="0.25">
      <c r="A1166" s="1">
        <v>44909</v>
      </c>
      <c r="B1166">
        <v>200726745</v>
      </c>
    </row>
    <row r="1167" spans="1:2" x14ac:dyDescent="0.25">
      <c r="A1167" s="1">
        <v>44910</v>
      </c>
      <c r="B1167">
        <v>198820835</v>
      </c>
    </row>
    <row r="1168" spans="1:2" x14ac:dyDescent="0.25">
      <c r="A1168" s="1">
        <v>44911</v>
      </c>
      <c r="B1168">
        <v>196446484</v>
      </c>
    </row>
    <row r="1169" spans="1:2" x14ac:dyDescent="0.25">
      <c r="A1169" s="1">
        <v>44914</v>
      </c>
      <c r="B1169">
        <v>198634012</v>
      </c>
    </row>
    <row r="1170" spans="1:2" x14ac:dyDescent="0.25">
      <c r="A1170" s="1">
        <v>44915</v>
      </c>
      <c r="B1170">
        <v>197691858</v>
      </c>
    </row>
    <row r="1171" spans="1:2" x14ac:dyDescent="0.25">
      <c r="A1171" s="1">
        <v>44916</v>
      </c>
      <c r="B1171">
        <v>200119570</v>
      </c>
    </row>
    <row r="1172" spans="1:2" x14ac:dyDescent="0.25">
      <c r="A1172" s="1">
        <v>44917</v>
      </c>
      <c r="B1172">
        <v>199447739</v>
      </c>
    </row>
    <row r="1173" spans="1:2" x14ac:dyDescent="0.25">
      <c r="A1173" s="1">
        <v>44918</v>
      </c>
      <c r="B1173">
        <v>197533933</v>
      </c>
    </row>
    <row r="1174" spans="1:2" x14ac:dyDescent="0.25">
      <c r="A1174" s="1">
        <v>44921</v>
      </c>
      <c r="B1174">
        <v>195751931</v>
      </c>
    </row>
    <row r="1175" spans="1:2" x14ac:dyDescent="0.25">
      <c r="A1175" s="1">
        <v>44922</v>
      </c>
      <c r="B1175">
        <v>196174021</v>
      </c>
    </row>
    <row r="1176" spans="1:2" x14ac:dyDescent="0.25">
      <c r="A1176" s="1">
        <v>44923</v>
      </c>
      <c r="B1176">
        <v>195692461</v>
      </c>
    </row>
    <row r="1177" spans="1:2" x14ac:dyDescent="0.25">
      <c r="A1177" s="1">
        <v>44924</v>
      </c>
      <c r="B1177">
        <v>195579028</v>
      </c>
    </row>
    <row r="1178" spans="1:2" x14ac:dyDescent="0.25">
      <c r="A1178" s="1">
        <v>44925</v>
      </c>
      <c r="B1178">
        <v>194839849</v>
      </c>
    </row>
    <row r="1179" spans="1:2" x14ac:dyDescent="0.25">
      <c r="A1179" s="1">
        <v>44928</v>
      </c>
      <c r="B1179">
        <v>195096079</v>
      </c>
    </row>
    <row r="1180" spans="1:2" x14ac:dyDescent="0.25">
      <c r="A1180" s="1">
        <v>44929</v>
      </c>
      <c r="B1180">
        <v>195460517</v>
      </c>
    </row>
    <row r="1181" spans="1:2" x14ac:dyDescent="0.25">
      <c r="A1181" s="1">
        <v>44930</v>
      </c>
      <c r="B1181">
        <v>194076829</v>
      </c>
    </row>
    <row r="1182" spans="1:2" x14ac:dyDescent="0.25">
      <c r="A1182" s="1">
        <v>44931</v>
      </c>
      <c r="B1182">
        <v>195929849</v>
      </c>
    </row>
    <row r="1183" spans="1:2" x14ac:dyDescent="0.25">
      <c r="A1183" s="1">
        <v>44932</v>
      </c>
      <c r="B1183">
        <v>195326780</v>
      </c>
    </row>
    <row r="1184" spans="1:2" x14ac:dyDescent="0.25">
      <c r="A1184" s="1">
        <v>44935</v>
      </c>
      <c r="B1184">
        <v>197517396</v>
      </c>
    </row>
    <row r="1185" spans="1:2" x14ac:dyDescent="0.25">
      <c r="A1185" s="1">
        <v>44936</v>
      </c>
      <c r="B1185">
        <v>198215933</v>
      </c>
    </row>
    <row r="1186" spans="1:2" x14ac:dyDescent="0.25">
      <c r="A1186" s="1">
        <v>44937</v>
      </c>
      <c r="B1186">
        <v>195354229</v>
      </c>
    </row>
    <row r="1187" spans="1:2" x14ac:dyDescent="0.25">
      <c r="A1187" s="1">
        <v>44938</v>
      </c>
      <c r="B1187">
        <v>195572048</v>
      </c>
    </row>
    <row r="1188" spans="1:2" x14ac:dyDescent="0.25">
      <c r="A1188" s="1">
        <v>44939</v>
      </c>
      <c r="B1188">
        <v>196535936</v>
      </c>
    </row>
    <row r="1189" spans="1:2" x14ac:dyDescent="0.25">
      <c r="A1189" s="1">
        <v>44942</v>
      </c>
      <c r="B1189">
        <v>196216734</v>
      </c>
    </row>
    <row r="1190" spans="1:2" x14ac:dyDescent="0.25">
      <c r="A1190" s="1">
        <v>44943</v>
      </c>
      <c r="B1190">
        <v>198013328</v>
      </c>
    </row>
    <row r="1191" spans="1:2" x14ac:dyDescent="0.25">
      <c r="A1191" s="1">
        <v>44944</v>
      </c>
      <c r="B1191">
        <v>198991812</v>
      </c>
    </row>
    <row r="1192" spans="1:2" x14ac:dyDescent="0.25">
      <c r="A1192" s="1">
        <v>44945</v>
      </c>
      <c r="B1192">
        <v>198488720</v>
      </c>
    </row>
    <row r="1193" spans="1:2" x14ac:dyDescent="0.25">
      <c r="A1193" s="1">
        <v>44946</v>
      </c>
      <c r="B1193">
        <v>196369966</v>
      </c>
    </row>
    <row r="1194" spans="1:2" x14ac:dyDescent="0.25">
      <c r="A1194" s="1">
        <v>44949</v>
      </c>
      <c r="B1194">
        <v>198195302</v>
      </c>
    </row>
    <row r="1195" spans="1:2" x14ac:dyDescent="0.25">
      <c r="A1195" s="1">
        <v>44950</v>
      </c>
      <c r="B1195">
        <v>196564428</v>
      </c>
    </row>
    <row r="1196" spans="1:2" x14ac:dyDescent="0.25">
      <c r="A1196" s="1">
        <v>44951</v>
      </c>
      <c r="B1196">
        <v>195436729</v>
      </c>
    </row>
    <row r="1197" spans="1:2" x14ac:dyDescent="0.25">
      <c r="A1197" s="1">
        <v>44953</v>
      </c>
      <c r="B1197">
        <v>195556862</v>
      </c>
    </row>
    <row r="1198" spans="1:2" x14ac:dyDescent="0.25">
      <c r="A1198" s="1">
        <v>44956</v>
      </c>
      <c r="B1198">
        <v>193138485</v>
      </c>
    </row>
    <row r="1199" spans="1:2" x14ac:dyDescent="0.25">
      <c r="A1199" s="1">
        <v>44957</v>
      </c>
      <c r="B1199">
        <v>192973332</v>
      </c>
    </row>
    <row r="1200" spans="1:2" x14ac:dyDescent="0.25">
      <c r="A1200" s="1">
        <v>44958</v>
      </c>
      <c r="B1200">
        <v>193641079</v>
      </c>
    </row>
    <row r="1201" spans="1:2" x14ac:dyDescent="0.25">
      <c r="A1201" s="1">
        <v>44959</v>
      </c>
      <c r="B1201">
        <v>193219210</v>
      </c>
    </row>
    <row r="1202" spans="1:2" x14ac:dyDescent="0.25">
      <c r="A1202" s="1">
        <v>44960</v>
      </c>
      <c r="B1202">
        <v>191536680</v>
      </c>
    </row>
    <row r="1203" spans="1:2" x14ac:dyDescent="0.25">
      <c r="A1203" s="1">
        <v>44963</v>
      </c>
      <c r="B1203">
        <v>191285978</v>
      </c>
    </row>
    <row r="1204" spans="1:2" x14ac:dyDescent="0.25">
      <c r="A1204" s="1">
        <v>44964</v>
      </c>
      <c r="B1204">
        <v>191542886</v>
      </c>
    </row>
    <row r="1205" spans="1:2" x14ac:dyDescent="0.25">
      <c r="A1205" s="1">
        <v>44965</v>
      </c>
      <c r="B1205">
        <v>192720822</v>
      </c>
    </row>
    <row r="1206" spans="1:2" x14ac:dyDescent="0.25">
      <c r="A1206" s="1">
        <v>44966</v>
      </c>
      <c r="B1206">
        <v>192917008</v>
      </c>
    </row>
    <row r="1207" spans="1:2" x14ac:dyDescent="0.25">
      <c r="A1207" s="1">
        <v>44967</v>
      </c>
      <c r="B1207">
        <v>192153810</v>
      </c>
    </row>
    <row r="1208" spans="1:2" x14ac:dyDescent="0.25">
      <c r="A1208" s="1">
        <v>44970</v>
      </c>
      <c r="B1208">
        <v>190340082</v>
      </c>
    </row>
    <row r="1209" spans="1:2" x14ac:dyDescent="0.25">
      <c r="A1209" s="1">
        <v>44971</v>
      </c>
      <c r="B1209">
        <v>190270751</v>
      </c>
    </row>
    <row r="1210" spans="1:2" x14ac:dyDescent="0.25">
      <c r="A1210" s="1">
        <v>44972</v>
      </c>
      <c r="B1210">
        <v>190258248</v>
      </c>
    </row>
    <row r="1211" spans="1:2" x14ac:dyDescent="0.25">
      <c r="A1211" s="1">
        <v>44973</v>
      </c>
      <c r="B1211">
        <v>192630314</v>
      </c>
    </row>
    <row r="1212" spans="1:2" x14ac:dyDescent="0.25">
      <c r="A1212" s="1">
        <v>44974</v>
      </c>
      <c r="B1212">
        <v>190771804</v>
      </c>
    </row>
    <row r="1213" spans="1:2" x14ac:dyDescent="0.25">
      <c r="A1213" s="1">
        <v>44977</v>
      </c>
      <c r="B1213">
        <v>189054363</v>
      </c>
    </row>
    <row r="1214" spans="1:2" x14ac:dyDescent="0.25">
      <c r="A1214" s="1">
        <v>44978</v>
      </c>
      <c r="B1214">
        <v>189503674</v>
      </c>
    </row>
    <row r="1215" spans="1:2" x14ac:dyDescent="0.25">
      <c r="A1215" s="1">
        <v>44979</v>
      </c>
      <c r="B1215">
        <v>188302334</v>
      </c>
    </row>
    <row r="1216" spans="1:2" x14ac:dyDescent="0.25">
      <c r="A1216" s="1">
        <v>44980</v>
      </c>
      <c r="B1216">
        <v>187587181</v>
      </c>
    </row>
    <row r="1217" spans="1:2" x14ac:dyDescent="0.25">
      <c r="A1217" s="1">
        <v>44981</v>
      </c>
      <c r="B1217">
        <v>188982632</v>
      </c>
    </row>
    <row r="1218" spans="1:2" x14ac:dyDescent="0.25">
      <c r="A1218" s="1">
        <v>44984</v>
      </c>
      <c r="B1218">
        <v>188111205</v>
      </c>
    </row>
    <row r="1219" spans="1:2" x14ac:dyDescent="0.25">
      <c r="A1219" s="1">
        <v>44985</v>
      </c>
      <c r="B1219">
        <v>186295262</v>
      </c>
    </row>
    <row r="1220" spans="1:2" x14ac:dyDescent="0.25">
      <c r="A1220" s="1">
        <v>44986</v>
      </c>
      <c r="B1220">
        <v>186733327</v>
      </c>
    </row>
    <row r="1221" spans="1:2" x14ac:dyDescent="0.25">
      <c r="A1221" s="1">
        <v>44987</v>
      </c>
      <c r="B1221">
        <v>186227459</v>
      </c>
    </row>
    <row r="1222" spans="1:2" x14ac:dyDescent="0.25">
      <c r="A1222" s="1">
        <v>44988</v>
      </c>
      <c r="B1222">
        <v>186725220</v>
      </c>
    </row>
    <row r="1223" spans="1:2" x14ac:dyDescent="0.25">
      <c r="A1223" s="1">
        <v>44991</v>
      </c>
      <c r="B1223">
        <v>188217998</v>
      </c>
    </row>
    <row r="1224" spans="1:2" x14ac:dyDescent="0.25">
      <c r="A1224" s="1">
        <v>44993</v>
      </c>
      <c r="B1224">
        <v>188170794</v>
      </c>
    </row>
    <row r="1225" spans="1:2" x14ac:dyDescent="0.25">
      <c r="A1225" s="1">
        <v>44994</v>
      </c>
      <c r="B1225">
        <v>186867458</v>
      </c>
    </row>
    <row r="1226" spans="1:2" x14ac:dyDescent="0.25">
      <c r="A1226" s="1">
        <v>44995</v>
      </c>
      <c r="B1226">
        <v>186737017</v>
      </c>
    </row>
    <row r="1227" spans="1:2" x14ac:dyDescent="0.25">
      <c r="A1227" s="1">
        <v>44998</v>
      </c>
      <c r="B1227">
        <v>185872239</v>
      </c>
    </row>
    <row r="1228" spans="1:2" x14ac:dyDescent="0.25">
      <c r="A1228" s="1">
        <v>44999</v>
      </c>
      <c r="B1228">
        <v>184973824</v>
      </c>
    </row>
    <row r="1229" spans="1:2" x14ac:dyDescent="0.25">
      <c r="A1229" s="1">
        <v>45000</v>
      </c>
      <c r="B1229">
        <v>184964777</v>
      </c>
    </row>
    <row r="1230" spans="1:2" x14ac:dyDescent="0.25">
      <c r="A1230" s="1">
        <v>45001</v>
      </c>
      <c r="B1230">
        <v>187074425</v>
      </c>
    </row>
    <row r="1231" spans="1:2" x14ac:dyDescent="0.25">
      <c r="A1231" s="1">
        <v>45002</v>
      </c>
      <c r="B1231">
        <v>187089290</v>
      </c>
    </row>
    <row r="1232" spans="1:2" x14ac:dyDescent="0.25">
      <c r="A1232" s="1">
        <v>45005</v>
      </c>
      <c r="B1232">
        <v>187120934</v>
      </c>
    </row>
    <row r="1233" spans="1:2" x14ac:dyDescent="0.25">
      <c r="A1233" s="1">
        <v>45006</v>
      </c>
      <c r="B1233">
        <v>185616978</v>
      </c>
    </row>
    <row r="1234" spans="1:2" x14ac:dyDescent="0.25">
      <c r="A1234" s="1">
        <v>45007</v>
      </c>
      <c r="B1234">
        <v>186499600</v>
      </c>
    </row>
    <row r="1235" spans="1:2" x14ac:dyDescent="0.25">
      <c r="A1235" s="1">
        <v>45008</v>
      </c>
      <c r="B1235">
        <v>186603371</v>
      </c>
    </row>
    <row r="1236" spans="1:2" x14ac:dyDescent="0.25">
      <c r="A1236" s="1">
        <v>45009</v>
      </c>
      <c r="B1236">
        <v>185948853</v>
      </c>
    </row>
    <row r="1237" spans="1:2" x14ac:dyDescent="0.25">
      <c r="A1237" s="1">
        <v>45012</v>
      </c>
      <c r="B1237">
        <v>187066934</v>
      </c>
    </row>
    <row r="1238" spans="1:2" x14ac:dyDescent="0.25">
      <c r="A1238" s="1">
        <v>45013</v>
      </c>
      <c r="B1238">
        <v>186350521</v>
      </c>
    </row>
    <row r="1239" spans="1:2" x14ac:dyDescent="0.25">
      <c r="A1239" s="1">
        <v>45014</v>
      </c>
      <c r="B1239">
        <v>187965628</v>
      </c>
    </row>
    <row r="1240" spans="1:2" x14ac:dyDescent="0.25">
      <c r="B1240">
        <f>+B1239/B2</f>
        <v>1.8796562800000001</v>
      </c>
    </row>
    <row r="1242" spans="1:2" x14ac:dyDescent="0.25">
      <c r="B1242">
        <f>+B1240^(1/5)-1</f>
        <v>0.13452922603817319</v>
      </c>
    </row>
    <row r="1243" spans="1:2" x14ac:dyDescent="0.25">
      <c r="B1243" s="3">
        <f>+B1242*100</f>
        <v>13.452922603817319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243"/>
  <sheetViews>
    <sheetView topLeftCell="A1215" workbookViewId="0">
      <selection activeCell="B1243" sqref="B1243"/>
    </sheetView>
  </sheetViews>
  <sheetFormatPr defaultRowHeight="15" x14ac:dyDescent="0.25"/>
  <cols>
    <col min="1" max="1" width="19.140625" customWidth="1"/>
    <col min="2" max="2" width="18.7109375" customWidth="1"/>
  </cols>
  <sheetData>
    <row r="1" spans="1:2" x14ac:dyDescent="0.25">
      <c r="A1" t="s">
        <v>0</v>
      </c>
      <c r="B1" t="s">
        <v>1</v>
      </c>
    </row>
    <row r="2" spans="1:2" x14ac:dyDescent="0.25">
      <c r="A2" s="1">
        <v>43187</v>
      </c>
      <c r="B2">
        <v>100000000</v>
      </c>
    </row>
    <row r="3" spans="1:2" x14ac:dyDescent="0.25">
      <c r="A3" s="1">
        <v>43192</v>
      </c>
      <c r="B3">
        <v>101117479</v>
      </c>
    </row>
    <row r="4" spans="1:2" x14ac:dyDescent="0.25">
      <c r="A4" s="1">
        <v>43193</v>
      </c>
      <c r="B4">
        <v>101260379</v>
      </c>
    </row>
    <row r="5" spans="1:2" x14ac:dyDescent="0.25">
      <c r="A5" s="1">
        <v>43194</v>
      </c>
      <c r="B5">
        <v>100734636</v>
      </c>
    </row>
    <row r="6" spans="1:2" x14ac:dyDescent="0.25">
      <c r="A6" s="1">
        <v>43195</v>
      </c>
      <c r="B6">
        <v>102495851</v>
      </c>
    </row>
    <row r="7" spans="1:2" x14ac:dyDescent="0.25">
      <c r="A7" s="1">
        <v>43196</v>
      </c>
      <c r="B7">
        <v>102742370</v>
      </c>
    </row>
    <row r="8" spans="1:2" x14ac:dyDescent="0.25">
      <c r="A8" s="1">
        <v>43199</v>
      </c>
      <c r="B8">
        <v>103422922</v>
      </c>
    </row>
    <row r="9" spans="1:2" x14ac:dyDescent="0.25">
      <c r="A9" s="1">
        <v>43200</v>
      </c>
      <c r="B9">
        <v>103394384</v>
      </c>
    </row>
    <row r="10" spans="1:2" x14ac:dyDescent="0.25">
      <c r="A10" s="1">
        <v>43201</v>
      </c>
      <c r="B10">
        <v>103695461</v>
      </c>
    </row>
    <row r="11" spans="1:2" x14ac:dyDescent="0.25">
      <c r="A11" s="1">
        <v>43202</v>
      </c>
      <c r="B11">
        <v>103970126</v>
      </c>
    </row>
    <row r="12" spans="1:2" x14ac:dyDescent="0.25">
      <c r="A12" s="1">
        <v>43203</v>
      </c>
      <c r="B12">
        <v>103893954</v>
      </c>
    </row>
    <row r="13" spans="1:2" x14ac:dyDescent="0.25">
      <c r="A13" s="1">
        <v>43206</v>
      </c>
      <c r="B13">
        <v>104656685</v>
      </c>
    </row>
    <row r="14" spans="1:2" x14ac:dyDescent="0.25">
      <c r="A14" s="1">
        <v>43207</v>
      </c>
      <c r="B14">
        <v>105095252</v>
      </c>
    </row>
    <row r="15" spans="1:2" x14ac:dyDescent="0.25">
      <c r="A15" s="1">
        <v>43208</v>
      </c>
      <c r="B15">
        <v>105072023</v>
      </c>
    </row>
    <row r="16" spans="1:2" x14ac:dyDescent="0.25">
      <c r="A16" s="1">
        <v>43209</v>
      </c>
      <c r="B16">
        <v>105241172</v>
      </c>
    </row>
    <row r="17" spans="1:2" x14ac:dyDescent="0.25">
      <c r="A17" s="1">
        <v>43210</v>
      </c>
      <c r="B17">
        <v>105657903</v>
      </c>
    </row>
    <row r="18" spans="1:2" x14ac:dyDescent="0.25">
      <c r="A18" s="1">
        <v>43213</v>
      </c>
      <c r="B18">
        <v>105587069</v>
      </c>
    </row>
    <row r="19" spans="1:2" x14ac:dyDescent="0.25">
      <c r="A19" s="1">
        <v>43214</v>
      </c>
      <c r="B19">
        <v>106156221</v>
      </c>
    </row>
    <row r="20" spans="1:2" x14ac:dyDescent="0.25">
      <c r="A20" s="1">
        <v>43215</v>
      </c>
      <c r="B20">
        <v>105919801</v>
      </c>
    </row>
    <row r="21" spans="1:2" x14ac:dyDescent="0.25">
      <c r="A21" s="1">
        <v>43216</v>
      </c>
      <c r="B21">
        <v>106680811</v>
      </c>
    </row>
    <row r="22" spans="1:2" x14ac:dyDescent="0.25">
      <c r="A22" s="1">
        <v>43217</v>
      </c>
      <c r="B22">
        <v>106705859</v>
      </c>
    </row>
    <row r="23" spans="1:2" x14ac:dyDescent="0.25">
      <c r="A23" s="1">
        <v>43220</v>
      </c>
      <c r="B23">
        <v>107593281</v>
      </c>
    </row>
    <row r="24" spans="1:2" x14ac:dyDescent="0.25">
      <c r="A24" s="1">
        <v>43222</v>
      </c>
      <c r="B24">
        <v>107506610</v>
      </c>
    </row>
    <row r="25" spans="1:2" x14ac:dyDescent="0.25">
      <c r="A25" s="1">
        <v>43223</v>
      </c>
      <c r="B25">
        <v>107109073</v>
      </c>
    </row>
    <row r="26" spans="1:2" x14ac:dyDescent="0.25">
      <c r="A26" s="1">
        <v>43224</v>
      </c>
      <c r="B26">
        <v>106669150</v>
      </c>
    </row>
    <row r="27" spans="1:2" x14ac:dyDescent="0.25">
      <c r="A27" s="1">
        <v>43227</v>
      </c>
      <c r="B27">
        <v>107517279</v>
      </c>
    </row>
    <row r="28" spans="1:2" x14ac:dyDescent="0.25">
      <c r="A28" s="1">
        <v>43228</v>
      </c>
      <c r="B28">
        <v>107603878</v>
      </c>
    </row>
    <row r="29" spans="1:2" x14ac:dyDescent="0.25">
      <c r="A29" s="1">
        <v>43229</v>
      </c>
      <c r="B29">
        <v>107784268</v>
      </c>
    </row>
    <row r="30" spans="1:2" x14ac:dyDescent="0.25">
      <c r="A30" s="1">
        <v>43230</v>
      </c>
      <c r="B30">
        <v>107536537</v>
      </c>
    </row>
    <row r="31" spans="1:2" x14ac:dyDescent="0.25">
      <c r="A31" s="1">
        <v>43231</v>
      </c>
      <c r="B31">
        <v>108497350</v>
      </c>
    </row>
    <row r="32" spans="1:2" x14ac:dyDescent="0.25">
      <c r="A32" s="1">
        <v>43234</v>
      </c>
      <c r="B32">
        <v>108649977</v>
      </c>
    </row>
    <row r="33" spans="1:2" x14ac:dyDescent="0.25">
      <c r="A33" s="1">
        <v>43235</v>
      </c>
      <c r="B33">
        <v>108570382</v>
      </c>
    </row>
    <row r="34" spans="1:2" x14ac:dyDescent="0.25">
      <c r="A34" s="1">
        <v>43236</v>
      </c>
      <c r="B34">
        <v>108555723</v>
      </c>
    </row>
    <row r="35" spans="1:2" x14ac:dyDescent="0.25">
      <c r="A35" s="1">
        <v>43237</v>
      </c>
      <c r="B35">
        <v>107757403</v>
      </c>
    </row>
    <row r="36" spans="1:2" x14ac:dyDescent="0.25">
      <c r="A36" s="1">
        <v>43238</v>
      </c>
      <c r="B36">
        <v>107430469</v>
      </c>
    </row>
    <row r="37" spans="1:2" x14ac:dyDescent="0.25">
      <c r="A37" s="1">
        <v>43241</v>
      </c>
      <c r="B37">
        <v>107188754</v>
      </c>
    </row>
    <row r="38" spans="1:2" x14ac:dyDescent="0.25">
      <c r="A38" s="1">
        <v>43242</v>
      </c>
      <c r="B38">
        <v>107272019</v>
      </c>
    </row>
    <row r="39" spans="1:2" x14ac:dyDescent="0.25">
      <c r="A39" s="1">
        <v>43243</v>
      </c>
      <c r="B39">
        <v>106735807</v>
      </c>
    </row>
    <row r="40" spans="1:2" x14ac:dyDescent="0.25">
      <c r="A40" s="1">
        <v>43244</v>
      </c>
      <c r="B40">
        <v>107685302</v>
      </c>
    </row>
    <row r="41" spans="1:2" x14ac:dyDescent="0.25">
      <c r="A41" s="1">
        <v>43245</v>
      </c>
      <c r="B41">
        <v>108304038</v>
      </c>
    </row>
    <row r="42" spans="1:2" x14ac:dyDescent="0.25">
      <c r="A42" s="1">
        <v>43248</v>
      </c>
      <c r="B42">
        <v>108918627</v>
      </c>
    </row>
    <row r="43" spans="1:2" x14ac:dyDescent="0.25">
      <c r="A43" s="1">
        <v>43249</v>
      </c>
      <c r="B43">
        <v>108234524</v>
      </c>
    </row>
    <row r="44" spans="1:2" x14ac:dyDescent="0.25">
      <c r="A44" s="1">
        <v>43250</v>
      </c>
      <c r="B44">
        <v>108128250</v>
      </c>
    </row>
    <row r="45" spans="1:2" x14ac:dyDescent="0.25">
      <c r="A45" s="1">
        <v>43251</v>
      </c>
      <c r="B45">
        <v>109448699</v>
      </c>
    </row>
    <row r="46" spans="1:2" x14ac:dyDescent="0.25">
      <c r="A46" s="1">
        <v>43252</v>
      </c>
      <c r="B46">
        <v>109331516</v>
      </c>
    </row>
    <row r="47" spans="1:2" x14ac:dyDescent="0.25">
      <c r="A47" s="1">
        <v>43255</v>
      </c>
      <c r="B47">
        <v>108515116</v>
      </c>
    </row>
    <row r="48" spans="1:2" x14ac:dyDescent="0.25">
      <c r="A48" s="1">
        <v>43256</v>
      </c>
      <c r="B48">
        <v>108670865</v>
      </c>
    </row>
    <row r="49" spans="1:2" x14ac:dyDescent="0.25">
      <c r="A49" s="1">
        <v>43257</v>
      </c>
      <c r="B49">
        <v>109428365</v>
      </c>
    </row>
    <row r="50" spans="1:2" x14ac:dyDescent="0.25">
      <c r="A50" s="1">
        <v>43258</v>
      </c>
      <c r="B50">
        <v>110263338</v>
      </c>
    </row>
    <row r="51" spans="1:2" x14ac:dyDescent="0.25">
      <c r="A51" s="1">
        <v>43259</v>
      </c>
      <c r="B51">
        <v>110239011</v>
      </c>
    </row>
    <row r="52" spans="1:2" x14ac:dyDescent="0.25">
      <c r="A52" s="1">
        <v>43262</v>
      </c>
      <c r="B52">
        <v>110483016</v>
      </c>
    </row>
    <row r="53" spans="1:2" x14ac:dyDescent="0.25">
      <c r="A53" s="1">
        <v>43263</v>
      </c>
      <c r="B53">
        <v>111863658</v>
      </c>
    </row>
    <row r="54" spans="1:2" x14ac:dyDescent="0.25">
      <c r="A54" s="1">
        <v>43264</v>
      </c>
      <c r="B54">
        <v>112024138</v>
      </c>
    </row>
    <row r="55" spans="1:2" x14ac:dyDescent="0.25">
      <c r="A55" s="1">
        <v>43265</v>
      </c>
      <c r="B55">
        <v>111420591</v>
      </c>
    </row>
    <row r="56" spans="1:2" x14ac:dyDescent="0.25">
      <c r="A56" s="1">
        <v>43266</v>
      </c>
      <c r="B56">
        <v>111617248</v>
      </c>
    </row>
    <row r="57" spans="1:2" x14ac:dyDescent="0.25">
      <c r="A57" s="1">
        <v>43269</v>
      </c>
      <c r="B57">
        <v>111293110</v>
      </c>
    </row>
    <row r="58" spans="1:2" x14ac:dyDescent="0.25">
      <c r="A58" s="1">
        <v>43270</v>
      </c>
      <c r="B58">
        <v>110671685</v>
      </c>
    </row>
    <row r="59" spans="1:2" x14ac:dyDescent="0.25">
      <c r="A59" s="1">
        <v>43271</v>
      </c>
      <c r="B59">
        <v>111384302</v>
      </c>
    </row>
    <row r="60" spans="1:2" x14ac:dyDescent="0.25">
      <c r="A60" s="1">
        <v>43272</v>
      </c>
      <c r="B60">
        <v>111159238</v>
      </c>
    </row>
    <row r="61" spans="1:2" x14ac:dyDescent="0.25">
      <c r="A61" s="1">
        <v>43273</v>
      </c>
      <c r="B61">
        <v>111888265</v>
      </c>
    </row>
    <row r="62" spans="1:2" x14ac:dyDescent="0.25">
      <c r="A62" s="1">
        <v>43276</v>
      </c>
      <c r="B62">
        <v>111440410</v>
      </c>
    </row>
    <row r="63" spans="1:2" x14ac:dyDescent="0.25">
      <c r="A63" s="1">
        <v>43277</v>
      </c>
      <c r="B63">
        <v>111826368</v>
      </c>
    </row>
    <row r="64" spans="1:2" x14ac:dyDescent="0.25">
      <c r="A64" s="1">
        <v>43278</v>
      </c>
      <c r="B64">
        <v>111277490</v>
      </c>
    </row>
    <row r="65" spans="1:2" x14ac:dyDescent="0.25">
      <c r="A65" s="1">
        <v>43279</v>
      </c>
      <c r="B65">
        <v>110193913</v>
      </c>
    </row>
    <row r="66" spans="1:2" x14ac:dyDescent="0.25">
      <c r="A66" s="1">
        <v>43280</v>
      </c>
      <c r="B66">
        <v>111528168</v>
      </c>
    </row>
    <row r="67" spans="1:2" x14ac:dyDescent="0.25">
      <c r="A67" s="1">
        <v>43283</v>
      </c>
      <c r="B67">
        <v>110914325</v>
      </c>
    </row>
    <row r="68" spans="1:2" x14ac:dyDescent="0.25">
      <c r="A68" s="1">
        <v>43284</v>
      </c>
      <c r="B68">
        <v>111398134</v>
      </c>
    </row>
    <row r="69" spans="1:2" x14ac:dyDescent="0.25">
      <c r="A69" s="1">
        <v>43285</v>
      </c>
      <c r="B69">
        <v>112710262</v>
      </c>
    </row>
    <row r="70" spans="1:2" x14ac:dyDescent="0.25">
      <c r="A70" s="1">
        <v>43286</v>
      </c>
      <c r="B70">
        <v>113309230</v>
      </c>
    </row>
    <row r="71" spans="1:2" x14ac:dyDescent="0.25">
      <c r="A71" s="1">
        <v>43287</v>
      </c>
      <c r="B71">
        <v>113541138</v>
      </c>
    </row>
    <row r="72" spans="1:2" x14ac:dyDescent="0.25">
      <c r="A72" s="1">
        <v>43290</v>
      </c>
      <c r="B72">
        <v>114057194</v>
      </c>
    </row>
    <row r="73" spans="1:2" x14ac:dyDescent="0.25">
      <c r="A73" s="1">
        <v>43291</v>
      </c>
      <c r="B73">
        <v>115207083</v>
      </c>
    </row>
    <row r="74" spans="1:2" x14ac:dyDescent="0.25">
      <c r="A74" s="1">
        <v>43292</v>
      </c>
      <c r="B74">
        <v>116024804</v>
      </c>
    </row>
    <row r="75" spans="1:2" x14ac:dyDescent="0.25">
      <c r="A75" s="1">
        <v>43293</v>
      </c>
      <c r="B75">
        <v>117354899</v>
      </c>
    </row>
    <row r="76" spans="1:2" x14ac:dyDescent="0.25">
      <c r="A76" s="1">
        <v>43294</v>
      </c>
      <c r="B76">
        <v>117388890</v>
      </c>
    </row>
    <row r="77" spans="1:2" x14ac:dyDescent="0.25">
      <c r="A77" s="1">
        <v>43297</v>
      </c>
      <c r="B77">
        <v>116940862</v>
      </c>
    </row>
    <row r="78" spans="1:2" x14ac:dyDescent="0.25">
      <c r="A78" s="1">
        <v>43298</v>
      </c>
      <c r="B78">
        <v>117074162</v>
      </c>
    </row>
    <row r="79" spans="1:2" x14ac:dyDescent="0.25">
      <c r="A79" s="1">
        <v>43299</v>
      </c>
      <c r="B79">
        <v>116685319</v>
      </c>
    </row>
    <row r="80" spans="1:2" x14ac:dyDescent="0.25">
      <c r="A80" s="1">
        <v>43300</v>
      </c>
      <c r="B80">
        <v>117063822</v>
      </c>
    </row>
    <row r="81" spans="1:2" x14ac:dyDescent="0.25">
      <c r="A81" s="1">
        <v>43301</v>
      </c>
      <c r="B81">
        <v>117650086</v>
      </c>
    </row>
    <row r="82" spans="1:2" x14ac:dyDescent="0.25">
      <c r="A82" s="1">
        <v>43304</v>
      </c>
      <c r="B82">
        <v>118839581</v>
      </c>
    </row>
    <row r="83" spans="1:2" x14ac:dyDescent="0.25">
      <c r="A83" s="1">
        <v>43305</v>
      </c>
      <c r="B83">
        <v>118809268</v>
      </c>
    </row>
    <row r="84" spans="1:2" x14ac:dyDescent="0.25">
      <c r="A84" s="1">
        <v>43306</v>
      </c>
      <c r="B84">
        <v>118989462</v>
      </c>
    </row>
    <row r="85" spans="1:2" x14ac:dyDescent="0.25">
      <c r="A85" s="1">
        <v>43307</v>
      </c>
      <c r="B85">
        <v>119574581</v>
      </c>
    </row>
    <row r="86" spans="1:2" x14ac:dyDescent="0.25">
      <c r="A86" s="1">
        <v>43308</v>
      </c>
      <c r="B86">
        <v>120384042</v>
      </c>
    </row>
    <row r="87" spans="1:2" x14ac:dyDescent="0.25">
      <c r="A87" s="1">
        <v>43311</v>
      </c>
      <c r="B87">
        <v>121195126</v>
      </c>
    </row>
    <row r="88" spans="1:2" x14ac:dyDescent="0.25">
      <c r="A88" s="1">
        <v>43312</v>
      </c>
      <c r="B88">
        <v>121718288</v>
      </c>
    </row>
    <row r="89" spans="1:2" x14ac:dyDescent="0.25">
      <c r="A89" s="1">
        <v>43313</v>
      </c>
      <c r="B89">
        <v>121868396</v>
      </c>
    </row>
    <row r="90" spans="1:2" x14ac:dyDescent="0.25">
      <c r="A90" s="1">
        <v>43314</v>
      </c>
      <c r="B90">
        <v>120496950</v>
      </c>
    </row>
    <row r="91" spans="1:2" x14ac:dyDescent="0.25">
      <c r="A91" s="1">
        <v>43315</v>
      </c>
      <c r="B91">
        <v>121856503</v>
      </c>
    </row>
    <row r="92" spans="1:2" x14ac:dyDescent="0.25">
      <c r="A92" s="1">
        <v>43318</v>
      </c>
      <c r="B92">
        <v>122195160</v>
      </c>
    </row>
    <row r="93" spans="1:2" x14ac:dyDescent="0.25">
      <c r="A93" s="1">
        <v>43319</v>
      </c>
      <c r="B93">
        <v>122025287</v>
      </c>
    </row>
    <row r="94" spans="1:2" x14ac:dyDescent="0.25">
      <c r="A94" s="1">
        <v>43320</v>
      </c>
      <c r="B94">
        <v>122832508</v>
      </c>
    </row>
    <row r="95" spans="1:2" x14ac:dyDescent="0.25">
      <c r="A95" s="1">
        <v>43321</v>
      </c>
      <c r="B95">
        <v>123017021</v>
      </c>
    </row>
    <row r="96" spans="1:2" x14ac:dyDescent="0.25">
      <c r="A96" s="1">
        <v>43322</v>
      </c>
      <c r="B96">
        <v>122446198</v>
      </c>
    </row>
    <row r="97" spans="1:2" x14ac:dyDescent="0.25">
      <c r="A97" s="1">
        <v>43325</v>
      </c>
      <c r="B97">
        <v>121154831</v>
      </c>
    </row>
    <row r="98" spans="1:2" x14ac:dyDescent="0.25">
      <c r="A98" s="1">
        <v>43326</v>
      </c>
      <c r="B98">
        <v>121923991</v>
      </c>
    </row>
    <row r="99" spans="1:2" x14ac:dyDescent="0.25">
      <c r="A99" s="1">
        <v>43328</v>
      </c>
      <c r="B99">
        <v>121406851</v>
      </c>
    </row>
    <row r="100" spans="1:2" x14ac:dyDescent="0.25">
      <c r="A100" s="1">
        <v>43329</v>
      </c>
      <c r="B100">
        <v>122621234</v>
      </c>
    </row>
    <row r="101" spans="1:2" x14ac:dyDescent="0.25">
      <c r="A101" s="1">
        <v>43332</v>
      </c>
      <c r="B101">
        <v>123473798</v>
      </c>
    </row>
    <row r="102" spans="1:2" x14ac:dyDescent="0.25">
      <c r="A102" s="1">
        <v>43333</v>
      </c>
      <c r="B102">
        <v>123442113</v>
      </c>
    </row>
    <row r="103" spans="1:2" x14ac:dyDescent="0.25">
      <c r="A103" s="1">
        <v>43335</v>
      </c>
      <c r="B103">
        <v>123834671</v>
      </c>
    </row>
    <row r="104" spans="1:2" x14ac:dyDescent="0.25">
      <c r="A104" s="1">
        <v>43336</v>
      </c>
      <c r="B104">
        <v>123852140</v>
      </c>
    </row>
    <row r="105" spans="1:2" x14ac:dyDescent="0.25">
      <c r="A105" s="1">
        <v>43339</v>
      </c>
      <c r="B105">
        <v>124983773</v>
      </c>
    </row>
    <row r="106" spans="1:2" x14ac:dyDescent="0.25">
      <c r="A106" s="1">
        <v>43340</v>
      </c>
      <c r="B106">
        <v>125686274</v>
      </c>
    </row>
    <row r="107" spans="1:2" x14ac:dyDescent="0.25">
      <c r="A107" s="1">
        <v>43341</v>
      </c>
      <c r="B107">
        <v>125300290</v>
      </c>
    </row>
    <row r="108" spans="1:2" x14ac:dyDescent="0.25">
      <c r="A108" s="1">
        <v>43342</v>
      </c>
      <c r="B108">
        <v>125099824</v>
      </c>
    </row>
    <row r="109" spans="1:2" x14ac:dyDescent="0.25">
      <c r="A109" s="1">
        <v>43343</v>
      </c>
      <c r="B109">
        <v>124538190</v>
      </c>
    </row>
    <row r="110" spans="1:2" x14ac:dyDescent="0.25">
      <c r="A110" s="1">
        <v>43346</v>
      </c>
      <c r="B110">
        <v>122749377</v>
      </c>
    </row>
    <row r="111" spans="1:2" x14ac:dyDescent="0.25">
      <c r="A111" s="1">
        <v>43347</v>
      </c>
      <c r="B111">
        <v>122075578</v>
      </c>
    </row>
    <row r="112" spans="1:2" x14ac:dyDescent="0.25">
      <c r="A112" s="1">
        <v>43348</v>
      </c>
      <c r="B112">
        <v>121234989</v>
      </c>
    </row>
    <row r="113" spans="1:2" x14ac:dyDescent="0.25">
      <c r="A113" s="1">
        <v>43349</v>
      </c>
      <c r="B113">
        <v>121659426</v>
      </c>
    </row>
    <row r="114" spans="1:2" x14ac:dyDescent="0.25">
      <c r="A114" s="1">
        <v>43350</v>
      </c>
      <c r="B114">
        <v>121695820</v>
      </c>
    </row>
    <row r="115" spans="1:2" x14ac:dyDescent="0.25">
      <c r="A115" s="1">
        <v>43353</v>
      </c>
      <c r="B115">
        <v>120104746</v>
      </c>
    </row>
    <row r="116" spans="1:2" x14ac:dyDescent="0.25">
      <c r="A116" s="1">
        <v>43354</v>
      </c>
      <c r="B116">
        <v>118221491</v>
      </c>
    </row>
    <row r="117" spans="1:2" x14ac:dyDescent="0.25">
      <c r="A117" s="1">
        <v>43355</v>
      </c>
      <c r="B117">
        <v>119478110</v>
      </c>
    </row>
    <row r="118" spans="1:2" x14ac:dyDescent="0.25">
      <c r="A118" s="1">
        <v>43357</v>
      </c>
      <c r="B118">
        <v>120623684</v>
      </c>
    </row>
    <row r="119" spans="1:2" x14ac:dyDescent="0.25">
      <c r="A119" s="1">
        <v>43360</v>
      </c>
      <c r="B119">
        <v>118864525</v>
      </c>
    </row>
    <row r="120" spans="1:2" x14ac:dyDescent="0.25">
      <c r="A120" s="1">
        <v>43361</v>
      </c>
      <c r="B120">
        <v>118379920</v>
      </c>
    </row>
    <row r="121" spans="1:2" x14ac:dyDescent="0.25">
      <c r="A121" s="1">
        <v>43362</v>
      </c>
      <c r="B121">
        <v>117259211</v>
      </c>
    </row>
    <row r="122" spans="1:2" x14ac:dyDescent="0.25">
      <c r="A122" s="1">
        <v>43364</v>
      </c>
      <c r="B122">
        <v>117380314</v>
      </c>
    </row>
    <row r="123" spans="1:2" x14ac:dyDescent="0.25">
      <c r="A123" s="1">
        <v>43367</v>
      </c>
      <c r="B123">
        <v>116044129</v>
      </c>
    </row>
    <row r="124" spans="1:2" x14ac:dyDescent="0.25">
      <c r="A124" s="1">
        <v>43368</v>
      </c>
      <c r="B124">
        <v>117608767</v>
      </c>
    </row>
    <row r="125" spans="1:2" x14ac:dyDescent="0.25">
      <c r="A125" s="1">
        <v>43369</v>
      </c>
      <c r="B125">
        <v>116439224</v>
      </c>
    </row>
    <row r="126" spans="1:2" x14ac:dyDescent="0.25">
      <c r="A126" s="1">
        <v>43370</v>
      </c>
      <c r="B126">
        <v>116429466</v>
      </c>
    </row>
    <row r="127" spans="1:2" x14ac:dyDescent="0.25">
      <c r="A127" s="1">
        <v>43371</v>
      </c>
      <c r="B127">
        <v>116643503</v>
      </c>
    </row>
    <row r="128" spans="1:2" x14ac:dyDescent="0.25">
      <c r="A128" s="1">
        <v>43374</v>
      </c>
      <c r="B128">
        <v>118332533</v>
      </c>
    </row>
    <row r="129" spans="1:2" x14ac:dyDescent="0.25">
      <c r="A129" s="1">
        <v>43376</v>
      </c>
      <c r="B129">
        <v>116305568</v>
      </c>
    </row>
    <row r="130" spans="1:2" x14ac:dyDescent="0.25">
      <c r="A130" s="1">
        <v>43377</v>
      </c>
      <c r="B130">
        <v>112721103</v>
      </c>
    </row>
    <row r="131" spans="1:2" x14ac:dyDescent="0.25">
      <c r="A131" s="1">
        <v>43378</v>
      </c>
      <c r="B131">
        <v>109832391</v>
      </c>
    </row>
    <row r="132" spans="1:2" x14ac:dyDescent="0.25">
      <c r="A132" s="1">
        <v>43381</v>
      </c>
      <c r="B132">
        <v>110246717</v>
      </c>
    </row>
    <row r="133" spans="1:2" x14ac:dyDescent="0.25">
      <c r="A133" s="1">
        <v>43382</v>
      </c>
      <c r="B133">
        <v>109288400</v>
      </c>
    </row>
    <row r="134" spans="1:2" x14ac:dyDescent="0.25">
      <c r="A134" s="1">
        <v>43383</v>
      </c>
      <c r="B134">
        <v>110796795</v>
      </c>
    </row>
    <row r="135" spans="1:2" x14ac:dyDescent="0.25">
      <c r="A135" s="1">
        <v>43384</v>
      </c>
      <c r="B135">
        <v>108226868</v>
      </c>
    </row>
    <row r="136" spans="1:2" x14ac:dyDescent="0.25">
      <c r="A136" s="1">
        <v>43385</v>
      </c>
      <c r="B136">
        <v>110424362</v>
      </c>
    </row>
    <row r="137" spans="1:2" x14ac:dyDescent="0.25">
      <c r="A137" s="1">
        <v>43388</v>
      </c>
      <c r="B137">
        <v>110858156</v>
      </c>
    </row>
    <row r="138" spans="1:2" x14ac:dyDescent="0.25">
      <c r="A138" s="1">
        <v>43389</v>
      </c>
      <c r="B138">
        <v>111879396</v>
      </c>
    </row>
    <row r="139" spans="1:2" x14ac:dyDescent="0.25">
      <c r="A139" s="1">
        <v>43390</v>
      </c>
      <c r="B139">
        <v>110661290</v>
      </c>
    </row>
    <row r="140" spans="1:2" x14ac:dyDescent="0.25">
      <c r="A140" s="1">
        <v>43392</v>
      </c>
      <c r="B140">
        <v>109340738</v>
      </c>
    </row>
    <row r="141" spans="1:2" x14ac:dyDescent="0.25">
      <c r="A141" s="1">
        <v>43395</v>
      </c>
      <c r="B141">
        <v>108950471</v>
      </c>
    </row>
    <row r="142" spans="1:2" x14ac:dyDescent="0.25">
      <c r="A142" s="1">
        <v>43396</v>
      </c>
      <c r="B142">
        <v>107719414</v>
      </c>
    </row>
    <row r="143" spans="1:2" x14ac:dyDescent="0.25">
      <c r="A143" s="1">
        <v>43397</v>
      </c>
      <c r="B143">
        <v>108467610</v>
      </c>
    </row>
    <row r="144" spans="1:2" x14ac:dyDescent="0.25">
      <c r="A144" s="1">
        <v>43398</v>
      </c>
      <c r="B144">
        <v>107380053</v>
      </c>
    </row>
    <row r="145" spans="1:2" x14ac:dyDescent="0.25">
      <c r="A145" s="1">
        <v>43399</v>
      </c>
      <c r="B145">
        <v>106565329</v>
      </c>
    </row>
    <row r="146" spans="1:2" x14ac:dyDescent="0.25">
      <c r="A146" s="1">
        <v>43402</v>
      </c>
      <c r="B146">
        <v>108743111</v>
      </c>
    </row>
    <row r="147" spans="1:2" x14ac:dyDescent="0.25">
      <c r="A147" s="1">
        <v>43403</v>
      </c>
      <c r="B147">
        <v>108513515</v>
      </c>
    </row>
    <row r="148" spans="1:2" x14ac:dyDescent="0.25">
      <c r="A148" s="1">
        <v>43404</v>
      </c>
      <c r="B148">
        <v>110251044</v>
      </c>
    </row>
    <row r="149" spans="1:2" x14ac:dyDescent="0.25">
      <c r="A149" s="1">
        <v>43405</v>
      </c>
      <c r="B149">
        <v>110205332</v>
      </c>
    </row>
    <row r="150" spans="1:2" x14ac:dyDescent="0.25">
      <c r="A150" s="1">
        <v>43406</v>
      </c>
      <c r="B150">
        <v>112117274</v>
      </c>
    </row>
    <row r="151" spans="1:2" x14ac:dyDescent="0.25">
      <c r="A151" s="1">
        <v>43409</v>
      </c>
      <c r="B151">
        <v>112335566</v>
      </c>
    </row>
    <row r="152" spans="1:2" x14ac:dyDescent="0.25">
      <c r="A152" s="1">
        <v>43410</v>
      </c>
      <c r="B152">
        <v>112167116</v>
      </c>
    </row>
    <row r="153" spans="1:2" x14ac:dyDescent="0.25">
      <c r="A153" s="1">
        <v>43411</v>
      </c>
      <c r="B153">
        <v>112820941</v>
      </c>
    </row>
    <row r="154" spans="1:2" x14ac:dyDescent="0.25">
      <c r="A154" s="1">
        <v>43413</v>
      </c>
      <c r="B154">
        <v>112392295</v>
      </c>
    </row>
    <row r="155" spans="1:2" x14ac:dyDescent="0.25">
      <c r="A155" s="1">
        <v>43416</v>
      </c>
      <c r="B155">
        <v>111059546</v>
      </c>
    </row>
    <row r="156" spans="1:2" x14ac:dyDescent="0.25">
      <c r="A156" s="1">
        <v>43417</v>
      </c>
      <c r="B156">
        <v>112162876</v>
      </c>
    </row>
    <row r="157" spans="1:2" x14ac:dyDescent="0.25">
      <c r="A157" s="1">
        <v>43418</v>
      </c>
      <c r="B157">
        <v>112952264</v>
      </c>
    </row>
    <row r="158" spans="1:2" x14ac:dyDescent="0.25">
      <c r="A158" s="1">
        <v>43419</v>
      </c>
      <c r="B158">
        <v>113143008</v>
      </c>
    </row>
    <row r="159" spans="1:2" x14ac:dyDescent="0.25">
      <c r="A159" s="1">
        <v>43420</v>
      </c>
      <c r="B159">
        <v>114158727</v>
      </c>
    </row>
    <row r="160" spans="1:2" x14ac:dyDescent="0.25">
      <c r="A160" s="1">
        <v>43423</v>
      </c>
      <c r="B160">
        <v>115233848</v>
      </c>
    </row>
    <row r="161" spans="1:2" x14ac:dyDescent="0.25">
      <c r="A161" s="1">
        <v>43424</v>
      </c>
      <c r="B161">
        <v>114224614</v>
      </c>
    </row>
    <row r="162" spans="1:2" x14ac:dyDescent="0.25">
      <c r="A162" s="1">
        <v>43425</v>
      </c>
      <c r="B162">
        <v>113436162</v>
      </c>
    </row>
    <row r="163" spans="1:2" x14ac:dyDescent="0.25">
      <c r="A163" s="1">
        <v>43426</v>
      </c>
      <c r="B163">
        <v>112807583</v>
      </c>
    </row>
    <row r="164" spans="1:2" x14ac:dyDescent="0.25">
      <c r="A164" s="1">
        <v>43430</v>
      </c>
      <c r="B164">
        <v>114877558</v>
      </c>
    </row>
    <row r="165" spans="1:2" x14ac:dyDescent="0.25">
      <c r="A165" s="1">
        <v>43431</v>
      </c>
      <c r="B165">
        <v>115887003</v>
      </c>
    </row>
    <row r="166" spans="1:2" x14ac:dyDescent="0.25">
      <c r="A166" s="1">
        <v>43432</v>
      </c>
      <c r="B166">
        <v>116926796</v>
      </c>
    </row>
    <row r="167" spans="1:2" x14ac:dyDescent="0.25">
      <c r="A167" s="1">
        <v>43433</v>
      </c>
      <c r="B167">
        <v>118084060</v>
      </c>
    </row>
    <row r="168" spans="1:2" x14ac:dyDescent="0.25">
      <c r="A168" s="1">
        <v>43434</v>
      </c>
      <c r="B168">
        <v>118199710</v>
      </c>
    </row>
    <row r="169" spans="1:2" x14ac:dyDescent="0.25">
      <c r="A169" s="1">
        <v>43437</v>
      </c>
      <c r="B169">
        <v>118824796</v>
      </c>
    </row>
    <row r="170" spans="1:2" x14ac:dyDescent="0.25">
      <c r="A170" s="1">
        <v>43438</v>
      </c>
      <c r="B170">
        <v>118026558</v>
      </c>
    </row>
    <row r="171" spans="1:2" x14ac:dyDescent="0.25">
      <c r="A171" s="1">
        <v>43439</v>
      </c>
      <c r="B171">
        <v>118054971</v>
      </c>
    </row>
    <row r="172" spans="1:2" x14ac:dyDescent="0.25">
      <c r="A172" s="1">
        <v>43440</v>
      </c>
      <c r="B172">
        <v>116000280</v>
      </c>
    </row>
    <row r="173" spans="1:2" x14ac:dyDescent="0.25">
      <c r="A173" s="1">
        <v>43441</v>
      </c>
      <c r="B173">
        <v>116679417</v>
      </c>
    </row>
    <row r="174" spans="1:2" x14ac:dyDescent="0.25">
      <c r="A174" s="1">
        <v>43444</v>
      </c>
      <c r="B174">
        <v>114993425</v>
      </c>
    </row>
    <row r="175" spans="1:2" x14ac:dyDescent="0.25">
      <c r="A175" s="1">
        <v>43445</v>
      </c>
      <c r="B175">
        <v>115600201</v>
      </c>
    </row>
    <row r="176" spans="1:2" x14ac:dyDescent="0.25">
      <c r="A176" s="1">
        <v>43446</v>
      </c>
      <c r="B176">
        <v>117273329</v>
      </c>
    </row>
    <row r="177" spans="1:2" x14ac:dyDescent="0.25">
      <c r="A177" s="1">
        <v>43447</v>
      </c>
      <c r="B177">
        <v>117631491</v>
      </c>
    </row>
    <row r="178" spans="1:2" x14ac:dyDescent="0.25">
      <c r="A178" s="1">
        <v>43448</v>
      </c>
      <c r="B178">
        <v>117536989</v>
      </c>
    </row>
    <row r="179" spans="1:2" x14ac:dyDescent="0.25">
      <c r="A179" s="1">
        <v>43451</v>
      </c>
      <c r="B179">
        <v>118677137</v>
      </c>
    </row>
    <row r="180" spans="1:2" x14ac:dyDescent="0.25">
      <c r="A180" s="1">
        <v>43452</v>
      </c>
      <c r="B180">
        <v>118728097</v>
      </c>
    </row>
    <row r="181" spans="1:2" x14ac:dyDescent="0.25">
      <c r="A181" s="1">
        <v>43453</v>
      </c>
      <c r="B181">
        <v>119621790</v>
      </c>
    </row>
    <row r="182" spans="1:2" x14ac:dyDescent="0.25">
      <c r="A182" s="1">
        <v>43454</v>
      </c>
      <c r="B182">
        <v>118762056</v>
      </c>
    </row>
    <row r="183" spans="1:2" x14ac:dyDescent="0.25">
      <c r="A183" s="1">
        <v>43455</v>
      </c>
      <c r="B183">
        <v>116403890</v>
      </c>
    </row>
    <row r="184" spans="1:2" x14ac:dyDescent="0.25">
      <c r="A184" s="1">
        <v>43458</v>
      </c>
      <c r="B184">
        <v>115754798</v>
      </c>
    </row>
    <row r="185" spans="1:2" x14ac:dyDescent="0.25">
      <c r="A185" s="1">
        <v>43460</v>
      </c>
      <c r="B185">
        <v>116329919</v>
      </c>
    </row>
    <row r="186" spans="1:2" x14ac:dyDescent="0.25">
      <c r="A186" s="1">
        <v>43461</v>
      </c>
      <c r="B186">
        <v>117034761</v>
      </c>
    </row>
    <row r="187" spans="1:2" x14ac:dyDescent="0.25">
      <c r="A187" s="1">
        <v>43462</v>
      </c>
      <c r="B187">
        <v>117613450</v>
      </c>
    </row>
    <row r="188" spans="1:2" x14ac:dyDescent="0.25">
      <c r="A188" s="1">
        <v>43465</v>
      </c>
      <c r="B188">
        <v>117382249</v>
      </c>
    </row>
    <row r="189" spans="1:2" x14ac:dyDescent="0.25">
      <c r="A189" s="1">
        <v>43466</v>
      </c>
      <c r="B189">
        <v>117999460</v>
      </c>
    </row>
    <row r="190" spans="1:2" x14ac:dyDescent="0.25">
      <c r="A190" s="1">
        <v>43467</v>
      </c>
      <c r="B190">
        <v>116800544</v>
      </c>
    </row>
    <row r="191" spans="1:2" x14ac:dyDescent="0.25">
      <c r="A191" s="1">
        <v>43468</v>
      </c>
      <c r="B191">
        <v>115701885</v>
      </c>
    </row>
    <row r="192" spans="1:2" x14ac:dyDescent="0.25">
      <c r="A192" s="1">
        <v>43469</v>
      </c>
      <c r="B192">
        <v>116277770</v>
      </c>
    </row>
    <row r="193" spans="1:2" x14ac:dyDescent="0.25">
      <c r="A193" s="1">
        <v>43472</v>
      </c>
      <c r="B193">
        <v>116756488</v>
      </c>
    </row>
    <row r="194" spans="1:2" x14ac:dyDescent="0.25">
      <c r="A194" s="1">
        <v>43473</v>
      </c>
      <c r="B194">
        <v>117059459</v>
      </c>
    </row>
    <row r="195" spans="1:2" x14ac:dyDescent="0.25">
      <c r="A195" s="1">
        <v>43474</v>
      </c>
      <c r="B195">
        <v>117946030</v>
      </c>
    </row>
    <row r="196" spans="1:2" x14ac:dyDescent="0.25">
      <c r="A196" s="1">
        <v>43475</v>
      </c>
      <c r="B196">
        <v>117594632</v>
      </c>
    </row>
    <row r="197" spans="1:2" x14ac:dyDescent="0.25">
      <c r="A197" s="1">
        <v>43476</v>
      </c>
      <c r="B197">
        <v>117036950</v>
      </c>
    </row>
    <row r="198" spans="1:2" x14ac:dyDescent="0.25">
      <c r="A198" s="1">
        <v>43479</v>
      </c>
      <c r="B198">
        <v>116441704</v>
      </c>
    </row>
    <row r="199" spans="1:2" x14ac:dyDescent="0.25">
      <c r="A199" s="1">
        <v>43480</v>
      </c>
      <c r="B199">
        <v>118032227</v>
      </c>
    </row>
    <row r="200" spans="1:2" x14ac:dyDescent="0.25">
      <c r="A200" s="1">
        <v>43481</v>
      </c>
      <c r="B200">
        <v>117733998</v>
      </c>
    </row>
    <row r="201" spans="1:2" x14ac:dyDescent="0.25">
      <c r="A201" s="1">
        <v>43482</v>
      </c>
      <c r="B201">
        <v>117793436</v>
      </c>
    </row>
    <row r="202" spans="1:2" x14ac:dyDescent="0.25">
      <c r="A202" s="1">
        <v>43483</v>
      </c>
      <c r="B202">
        <v>118276838</v>
      </c>
    </row>
    <row r="203" spans="1:2" x14ac:dyDescent="0.25">
      <c r="A203" s="1">
        <v>43486</v>
      </c>
      <c r="B203">
        <v>118821030</v>
      </c>
    </row>
    <row r="204" spans="1:2" x14ac:dyDescent="0.25">
      <c r="A204" s="1">
        <v>43487</v>
      </c>
      <c r="B204">
        <v>118182646</v>
      </c>
    </row>
    <row r="205" spans="1:2" x14ac:dyDescent="0.25">
      <c r="A205" s="1">
        <v>43488</v>
      </c>
      <c r="B205">
        <v>116800295</v>
      </c>
    </row>
    <row r="206" spans="1:2" x14ac:dyDescent="0.25">
      <c r="A206" s="1">
        <v>43489</v>
      </c>
      <c r="B206">
        <v>117470161</v>
      </c>
    </row>
    <row r="207" spans="1:2" x14ac:dyDescent="0.25">
      <c r="A207" s="1">
        <v>43490</v>
      </c>
      <c r="B207">
        <v>116725268</v>
      </c>
    </row>
    <row r="208" spans="1:2" x14ac:dyDescent="0.25">
      <c r="A208" s="1">
        <v>43493</v>
      </c>
      <c r="B208">
        <v>115956596</v>
      </c>
    </row>
    <row r="209" spans="1:2" x14ac:dyDescent="0.25">
      <c r="A209" s="1">
        <v>43494</v>
      </c>
      <c r="B209">
        <v>115874873</v>
      </c>
    </row>
    <row r="210" spans="1:2" x14ac:dyDescent="0.25">
      <c r="A210" s="1">
        <v>43495</v>
      </c>
      <c r="B210">
        <v>115249439</v>
      </c>
    </row>
    <row r="211" spans="1:2" x14ac:dyDescent="0.25">
      <c r="A211" s="1">
        <v>43496</v>
      </c>
      <c r="B211">
        <v>117427418</v>
      </c>
    </row>
    <row r="212" spans="1:2" x14ac:dyDescent="0.25">
      <c r="A212" s="1">
        <v>43497</v>
      </c>
      <c r="B212">
        <v>118682542</v>
      </c>
    </row>
    <row r="213" spans="1:2" x14ac:dyDescent="0.25">
      <c r="A213" s="1">
        <v>43500</v>
      </c>
      <c r="B213">
        <v>119521276</v>
      </c>
    </row>
    <row r="214" spans="1:2" x14ac:dyDescent="0.25">
      <c r="A214" s="1">
        <v>43501</v>
      </c>
      <c r="B214">
        <v>119779167</v>
      </c>
    </row>
    <row r="215" spans="1:2" x14ac:dyDescent="0.25">
      <c r="A215" s="1">
        <v>43502</v>
      </c>
      <c r="B215">
        <v>121024274</v>
      </c>
    </row>
    <row r="216" spans="1:2" x14ac:dyDescent="0.25">
      <c r="A216" s="1">
        <v>43503</v>
      </c>
      <c r="B216">
        <v>120955819</v>
      </c>
    </row>
    <row r="217" spans="1:2" x14ac:dyDescent="0.25">
      <c r="A217" s="1">
        <v>43504</v>
      </c>
      <c r="B217">
        <v>119689272</v>
      </c>
    </row>
    <row r="218" spans="1:2" x14ac:dyDescent="0.25">
      <c r="A218" s="1">
        <v>43507</v>
      </c>
      <c r="B218">
        <v>119267437</v>
      </c>
    </row>
    <row r="219" spans="1:2" x14ac:dyDescent="0.25">
      <c r="A219" s="1">
        <v>43508</v>
      </c>
      <c r="B219">
        <v>118355947</v>
      </c>
    </row>
    <row r="220" spans="1:2" x14ac:dyDescent="0.25">
      <c r="A220" s="1">
        <v>43510</v>
      </c>
      <c r="B220">
        <v>117091241</v>
      </c>
    </row>
    <row r="221" spans="1:2" x14ac:dyDescent="0.25">
      <c r="A221" s="1">
        <v>43511</v>
      </c>
      <c r="B221">
        <v>116665477</v>
      </c>
    </row>
    <row r="222" spans="1:2" x14ac:dyDescent="0.25">
      <c r="A222" s="1">
        <v>43514</v>
      </c>
      <c r="B222">
        <v>114974393</v>
      </c>
    </row>
    <row r="223" spans="1:2" x14ac:dyDescent="0.25">
      <c r="A223" s="1">
        <v>43515</v>
      </c>
      <c r="B223">
        <v>114167579</v>
      </c>
    </row>
    <row r="224" spans="1:2" x14ac:dyDescent="0.25">
      <c r="A224" s="1">
        <v>43516</v>
      </c>
      <c r="B224">
        <v>115056434</v>
      </c>
    </row>
    <row r="225" spans="1:2" x14ac:dyDescent="0.25">
      <c r="A225" s="1">
        <v>43517</v>
      </c>
      <c r="B225">
        <v>115532431</v>
      </c>
    </row>
    <row r="226" spans="1:2" x14ac:dyDescent="0.25">
      <c r="A226" s="1">
        <v>43518</v>
      </c>
      <c r="B226">
        <v>115636912</v>
      </c>
    </row>
    <row r="227" spans="1:2" x14ac:dyDescent="0.25">
      <c r="A227" s="1">
        <v>43521</v>
      </c>
      <c r="B227">
        <v>116554179</v>
      </c>
    </row>
    <row r="228" spans="1:2" x14ac:dyDescent="0.25">
      <c r="A228" s="1">
        <v>43522</v>
      </c>
      <c r="B228">
        <v>116219314</v>
      </c>
    </row>
    <row r="229" spans="1:2" x14ac:dyDescent="0.25">
      <c r="A229" s="1">
        <v>43523</v>
      </c>
      <c r="B229">
        <v>116025945</v>
      </c>
    </row>
    <row r="230" spans="1:2" x14ac:dyDescent="0.25">
      <c r="A230" s="1">
        <v>43524</v>
      </c>
      <c r="B230">
        <v>115253766</v>
      </c>
    </row>
    <row r="231" spans="1:2" x14ac:dyDescent="0.25">
      <c r="A231" s="1">
        <v>43525</v>
      </c>
      <c r="B231">
        <v>115926265</v>
      </c>
    </row>
    <row r="232" spans="1:2" x14ac:dyDescent="0.25">
      <c r="A232" s="1">
        <v>43529</v>
      </c>
      <c r="B232">
        <v>116747415</v>
      </c>
    </row>
    <row r="233" spans="1:2" x14ac:dyDescent="0.25">
      <c r="A233" s="1">
        <v>43530</v>
      </c>
      <c r="B233">
        <v>117310737</v>
      </c>
    </row>
    <row r="234" spans="1:2" x14ac:dyDescent="0.25">
      <c r="A234" s="1">
        <v>43531</v>
      </c>
      <c r="B234">
        <v>118036914</v>
      </c>
    </row>
    <row r="235" spans="1:2" x14ac:dyDescent="0.25">
      <c r="A235" s="1">
        <v>43532</v>
      </c>
      <c r="B235">
        <v>118056670</v>
      </c>
    </row>
    <row r="236" spans="1:2" x14ac:dyDescent="0.25">
      <c r="A236" s="1">
        <v>43535</v>
      </c>
      <c r="B236">
        <v>119254172</v>
      </c>
    </row>
    <row r="237" spans="1:2" x14ac:dyDescent="0.25">
      <c r="A237" s="1">
        <v>43536</v>
      </c>
      <c r="B237">
        <v>120480793</v>
      </c>
    </row>
    <row r="238" spans="1:2" x14ac:dyDescent="0.25">
      <c r="A238" s="1">
        <v>43537</v>
      </c>
      <c r="B238">
        <v>121473913</v>
      </c>
    </row>
    <row r="239" spans="1:2" x14ac:dyDescent="0.25">
      <c r="A239" s="1">
        <v>43538</v>
      </c>
      <c r="B239">
        <v>121169574</v>
      </c>
    </row>
    <row r="240" spans="1:2" x14ac:dyDescent="0.25">
      <c r="A240" s="1">
        <v>43539</v>
      </c>
      <c r="B240">
        <v>121406894</v>
      </c>
    </row>
    <row r="241" spans="1:2" x14ac:dyDescent="0.25">
      <c r="A241" s="1">
        <v>43542</v>
      </c>
      <c r="B241">
        <v>121514245</v>
      </c>
    </row>
    <row r="242" spans="1:2" x14ac:dyDescent="0.25">
      <c r="A242" s="1">
        <v>43543</v>
      </c>
      <c r="B242">
        <v>122391950</v>
      </c>
    </row>
    <row r="243" spans="1:2" x14ac:dyDescent="0.25">
      <c r="A243" s="1">
        <v>43544</v>
      </c>
      <c r="B243">
        <v>122329370</v>
      </c>
    </row>
    <row r="244" spans="1:2" x14ac:dyDescent="0.25">
      <c r="A244" s="1">
        <v>43546</v>
      </c>
      <c r="B244">
        <v>120985337</v>
      </c>
    </row>
    <row r="245" spans="1:2" x14ac:dyDescent="0.25">
      <c r="A245" s="1">
        <v>43549</v>
      </c>
      <c r="B245">
        <v>119891621</v>
      </c>
    </row>
    <row r="246" spans="1:2" x14ac:dyDescent="0.25">
      <c r="A246" s="1">
        <v>43550</v>
      </c>
      <c r="B246">
        <v>121270173</v>
      </c>
    </row>
    <row r="247" spans="1:2" x14ac:dyDescent="0.25">
      <c r="A247" s="1">
        <v>43551</v>
      </c>
      <c r="B247">
        <v>120744872</v>
      </c>
    </row>
    <row r="248" spans="1:2" x14ac:dyDescent="0.25">
      <c r="A248" s="1">
        <v>43552</v>
      </c>
      <c r="B248">
        <v>120744872</v>
      </c>
    </row>
    <row r="249" spans="1:2" x14ac:dyDescent="0.25">
      <c r="A249" s="1">
        <v>43556</v>
      </c>
      <c r="B249">
        <v>121518941</v>
      </c>
    </row>
    <row r="250" spans="1:2" x14ac:dyDescent="0.25">
      <c r="A250" s="1">
        <v>43557</v>
      </c>
      <c r="B250">
        <v>122286717</v>
      </c>
    </row>
    <row r="251" spans="1:2" x14ac:dyDescent="0.25">
      <c r="A251" s="1">
        <v>43558</v>
      </c>
      <c r="B251">
        <v>121418103</v>
      </c>
    </row>
    <row r="252" spans="1:2" x14ac:dyDescent="0.25">
      <c r="A252" s="1">
        <v>43559</v>
      </c>
      <c r="B252">
        <v>120679645</v>
      </c>
    </row>
    <row r="253" spans="1:2" x14ac:dyDescent="0.25">
      <c r="A253" s="1">
        <v>43560</v>
      </c>
      <c r="B253">
        <v>120982857</v>
      </c>
    </row>
    <row r="254" spans="1:2" x14ac:dyDescent="0.25">
      <c r="A254" s="1">
        <v>43563</v>
      </c>
      <c r="B254">
        <v>120369486</v>
      </c>
    </row>
    <row r="255" spans="1:2" x14ac:dyDescent="0.25">
      <c r="A255" s="1">
        <v>43564</v>
      </c>
      <c r="B255">
        <v>121469663</v>
      </c>
    </row>
    <row r="256" spans="1:2" x14ac:dyDescent="0.25">
      <c r="A256" s="1">
        <v>43565</v>
      </c>
      <c r="B256">
        <v>120160881</v>
      </c>
    </row>
    <row r="257" spans="1:2" x14ac:dyDescent="0.25">
      <c r="A257" s="1">
        <v>43566</v>
      </c>
      <c r="B257">
        <v>120521283</v>
      </c>
    </row>
    <row r="258" spans="1:2" x14ac:dyDescent="0.25">
      <c r="A258" s="1">
        <v>43567</v>
      </c>
      <c r="B258">
        <v>121269221</v>
      </c>
    </row>
    <row r="259" spans="1:2" x14ac:dyDescent="0.25">
      <c r="A259" s="1">
        <v>43570</v>
      </c>
      <c r="B259">
        <v>121991127</v>
      </c>
    </row>
    <row r="260" spans="1:2" x14ac:dyDescent="0.25">
      <c r="A260" s="1">
        <v>43571</v>
      </c>
      <c r="B260">
        <v>123151291</v>
      </c>
    </row>
    <row r="261" spans="1:2" x14ac:dyDescent="0.25">
      <c r="A261" s="1">
        <v>43573</v>
      </c>
      <c r="B261">
        <v>123043513</v>
      </c>
    </row>
    <row r="262" spans="1:2" x14ac:dyDescent="0.25">
      <c r="A262" s="1">
        <v>43577</v>
      </c>
      <c r="B262">
        <v>121588703</v>
      </c>
    </row>
    <row r="263" spans="1:2" x14ac:dyDescent="0.25">
      <c r="A263" s="1">
        <v>43578</v>
      </c>
      <c r="B263">
        <v>121411060</v>
      </c>
    </row>
    <row r="264" spans="1:2" x14ac:dyDescent="0.25">
      <c r="A264" s="1">
        <v>43579</v>
      </c>
      <c r="B264">
        <v>123152835</v>
      </c>
    </row>
    <row r="265" spans="1:2" x14ac:dyDescent="0.25">
      <c r="A265" s="1">
        <v>43580</v>
      </c>
      <c r="B265">
        <v>122036689</v>
      </c>
    </row>
    <row r="266" spans="1:2" x14ac:dyDescent="0.25">
      <c r="A266" s="1">
        <v>43581</v>
      </c>
      <c r="B266">
        <v>123759803</v>
      </c>
    </row>
    <row r="267" spans="1:2" x14ac:dyDescent="0.25">
      <c r="A267" s="1">
        <v>43585</v>
      </c>
      <c r="B267">
        <v>124122952</v>
      </c>
    </row>
    <row r="268" spans="1:2" x14ac:dyDescent="0.25">
      <c r="A268" s="1">
        <v>43587</v>
      </c>
      <c r="B268">
        <v>123686654</v>
      </c>
    </row>
    <row r="269" spans="1:2" x14ac:dyDescent="0.25">
      <c r="A269" s="1">
        <v>43588</v>
      </c>
      <c r="B269">
        <v>123110195</v>
      </c>
    </row>
    <row r="270" spans="1:2" x14ac:dyDescent="0.25">
      <c r="A270" s="1">
        <v>43591</v>
      </c>
      <c r="B270">
        <v>122302127</v>
      </c>
    </row>
    <row r="271" spans="1:2" x14ac:dyDescent="0.25">
      <c r="A271" s="1">
        <v>43592</v>
      </c>
      <c r="B271">
        <v>121050730</v>
      </c>
    </row>
    <row r="272" spans="1:2" x14ac:dyDescent="0.25">
      <c r="A272" s="1">
        <v>43593</v>
      </c>
      <c r="B272">
        <v>119549293</v>
      </c>
    </row>
    <row r="273" spans="1:2" x14ac:dyDescent="0.25">
      <c r="A273" s="1">
        <v>43594</v>
      </c>
      <c r="B273">
        <v>119102391</v>
      </c>
    </row>
    <row r="274" spans="1:2" x14ac:dyDescent="0.25">
      <c r="A274" s="1">
        <v>43595</v>
      </c>
      <c r="B274">
        <v>119237380</v>
      </c>
    </row>
    <row r="275" spans="1:2" x14ac:dyDescent="0.25">
      <c r="A275" s="1">
        <v>43598</v>
      </c>
      <c r="B275">
        <v>118395107</v>
      </c>
    </row>
    <row r="276" spans="1:2" x14ac:dyDescent="0.25">
      <c r="A276" s="1">
        <v>43599</v>
      </c>
      <c r="B276">
        <v>119279568</v>
      </c>
    </row>
    <row r="277" spans="1:2" x14ac:dyDescent="0.25">
      <c r="A277" s="1">
        <v>43600</v>
      </c>
      <c r="B277">
        <v>118741047</v>
      </c>
    </row>
    <row r="278" spans="1:2" x14ac:dyDescent="0.25">
      <c r="A278" s="1">
        <v>43601</v>
      </c>
      <c r="B278">
        <v>119486467</v>
      </c>
    </row>
    <row r="279" spans="1:2" x14ac:dyDescent="0.25">
      <c r="A279" s="1">
        <v>43602</v>
      </c>
      <c r="B279">
        <v>121353299</v>
      </c>
    </row>
    <row r="280" spans="1:2" x14ac:dyDescent="0.25">
      <c r="A280" s="1">
        <v>43605</v>
      </c>
      <c r="B280">
        <v>126313181</v>
      </c>
    </row>
    <row r="281" spans="1:2" x14ac:dyDescent="0.25">
      <c r="A281" s="1">
        <v>43606</v>
      </c>
      <c r="B281">
        <v>125395667</v>
      </c>
    </row>
    <row r="282" spans="1:2" x14ac:dyDescent="0.25">
      <c r="A282" s="1">
        <v>43607</v>
      </c>
      <c r="B282">
        <v>125584578</v>
      </c>
    </row>
    <row r="283" spans="1:2" x14ac:dyDescent="0.25">
      <c r="A283" s="1">
        <v>43608</v>
      </c>
      <c r="B283">
        <v>124168872</v>
      </c>
    </row>
    <row r="284" spans="1:2" x14ac:dyDescent="0.25">
      <c r="A284" s="1">
        <v>43609</v>
      </c>
      <c r="B284">
        <v>125983171</v>
      </c>
    </row>
    <row r="285" spans="1:2" x14ac:dyDescent="0.25">
      <c r="A285" s="1">
        <v>43612</v>
      </c>
      <c r="B285">
        <v>126963565</v>
      </c>
    </row>
    <row r="286" spans="1:2" x14ac:dyDescent="0.25">
      <c r="A286" s="1">
        <v>43613</v>
      </c>
      <c r="B286">
        <v>126986392</v>
      </c>
    </row>
    <row r="287" spans="1:2" x14ac:dyDescent="0.25">
      <c r="A287" s="1">
        <v>43614</v>
      </c>
      <c r="B287">
        <v>126164688</v>
      </c>
    </row>
    <row r="288" spans="1:2" x14ac:dyDescent="0.25">
      <c r="A288" s="1">
        <v>43615</v>
      </c>
      <c r="B288">
        <v>127477446</v>
      </c>
    </row>
    <row r="289" spans="1:2" x14ac:dyDescent="0.25">
      <c r="A289" s="1">
        <v>43616</v>
      </c>
      <c r="B289">
        <v>127130742</v>
      </c>
    </row>
    <row r="290" spans="1:2" x14ac:dyDescent="0.25">
      <c r="A290" s="1">
        <v>43619</v>
      </c>
      <c r="B290">
        <v>128956910</v>
      </c>
    </row>
    <row r="291" spans="1:2" x14ac:dyDescent="0.25">
      <c r="A291" s="1">
        <v>43620</v>
      </c>
      <c r="B291">
        <v>127999104</v>
      </c>
    </row>
    <row r="292" spans="1:2" x14ac:dyDescent="0.25">
      <c r="A292" s="1">
        <v>43622</v>
      </c>
      <c r="B292">
        <v>126097226</v>
      </c>
    </row>
    <row r="293" spans="1:2" x14ac:dyDescent="0.25">
      <c r="A293" s="1">
        <v>43623</v>
      </c>
      <c r="B293">
        <v>126795626</v>
      </c>
    </row>
    <row r="294" spans="1:2" x14ac:dyDescent="0.25">
      <c r="A294" s="1">
        <v>43626</v>
      </c>
      <c r="B294">
        <v>127537333</v>
      </c>
    </row>
    <row r="295" spans="1:2" x14ac:dyDescent="0.25">
      <c r="A295" s="1">
        <v>43627</v>
      </c>
      <c r="B295">
        <v>128071023</v>
      </c>
    </row>
    <row r="296" spans="1:2" x14ac:dyDescent="0.25">
      <c r="A296" s="1">
        <v>43628</v>
      </c>
      <c r="B296">
        <v>127762323</v>
      </c>
    </row>
    <row r="297" spans="1:2" x14ac:dyDescent="0.25">
      <c r="A297" s="1">
        <v>43629</v>
      </c>
      <c r="B297">
        <v>128090165</v>
      </c>
    </row>
    <row r="298" spans="1:2" x14ac:dyDescent="0.25">
      <c r="A298" s="1">
        <v>43630</v>
      </c>
      <c r="B298">
        <v>127301885</v>
      </c>
    </row>
    <row r="299" spans="1:2" x14ac:dyDescent="0.25">
      <c r="A299" s="1">
        <v>43633</v>
      </c>
      <c r="B299">
        <v>126069165</v>
      </c>
    </row>
    <row r="300" spans="1:2" x14ac:dyDescent="0.25">
      <c r="A300" s="1">
        <v>43634</v>
      </c>
      <c r="B300">
        <v>126213967</v>
      </c>
    </row>
    <row r="301" spans="1:2" x14ac:dyDescent="0.25">
      <c r="A301" s="1">
        <v>43635</v>
      </c>
      <c r="B301">
        <v>126470086</v>
      </c>
    </row>
    <row r="302" spans="1:2" x14ac:dyDescent="0.25">
      <c r="A302" s="1">
        <v>43636</v>
      </c>
      <c r="B302">
        <v>127951157</v>
      </c>
    </row>
    <row r="303" spans="1:2" x14ac:dyDescent="0.25">
      <c r="A303" s="1">
        <v>43637</v>
      </c>
      <c r="B303">
        <v>126627586</v>
      </c>
    </row>
    <row r="304" spans="1:2" x14ac:dyDescent="0.25">
      <c r="A304" s="1">
        <v>43640</v>
      </c>
      <c r="B304">
        <v>126932140</v>
      </c>
    </row>
    <row r="305" spans="1:2" x14ac:dyDescent="0.25">
      <c r="A305" s="1">
        <v>43641</v>
      </c>
      <c r="B305">
        <v>127861106</v>
      </c>
    </row>
    <row r="306" spans="1:2" x14ac:dyDescent="0.25">
      <c r="A306" s="1">
        <v>43642</v>
      </c>
      <c r="B306">
        <v>128209613</v>
      </c>
    </row>
    <row r="307" spans="1:2" x14ac:dyDescent="0.25">
      <c r="A307" s="1">
        <v>43643</v>
      </c>
      <c r="B307">
        <v>128347393</v>
      </c>
    </row>
    <row r="308" spans="1:2" x14ac:dyDescent="0.25">
      <c r="A308" s="1">
        <v>43644</v>
      </c>
      <c r="B308">
        <v>127722081</v>
      </c>
    </row>
    <row r="309" spans="1:2" x14ac:dyDescent="0.25">
      <c r="A309" s="1">
        <v>43647</v>
      </c>
      <c r="B309">
        <v>128759466</v>
      </c>
    </row>
    <row r="310" spans="1:2" x14ac:dyDescent="0.25">
      <c r="A310" s="1">
        <v>43648</v>
      </c>
      <c r="B310">
        <v>129378378</v>
      </c>
    </row>
    <row r="311" spans="1:2" x14ac:dyDescent="0.25">
      <c r="A311" s="1">
        <v>43649</v>
      </c>
      <c r="B311">
        <v>129400124</v>
      </c>
    </row>
    <row r="312" spans="1:2" x14ac:dyDescent="0.25">
      <c r="A312" s="1">
        <v>43650</v>
      </c>
      <c r="B312">
        <v>129636962</v>
      </c>
    </row>
    <row r="313" spans="1:2" x14ac:dyDescent="0.25">
      <c r="A313" s="1">
        <v>43651</v>
      </c>
      <c r="B313">
        <v>128948887</v>
      </c>
    </row>
    <row r="314" spans="1:2" x14ac:dyDescent="0.25">
      <c r="A314" s="1">
        <v>43654</v>
      </c>
      <c r="B314">
        <v>126791497</v>
      </c>
    </row>
    <row r="315" spans="1:2" x14ac:dyDescent="0.25">
      <c r="A315" s="1">
        <v>43655</v>
      </c>
      <c r="B315">
        <v>126324956</v>
      </c>
    </row>
    <row r="316" spans="1:2" x14ac:dyDescent="0.25">
      <c r="A316" s="1">
        <v>43656</v>
      </c>
      <c r="B316">
        <v>125790669</v>
      </c>
    </row>
    <row r="317" spans="1:2" x14ac:dyDescent="0.25">
      <c r="A317" s="1">
        <v>43657</v>
      </c>
      <c r="B317">
        <v>126665224</v>
      </c>
    </row>
    <row r="318" spans="1:2" x14ac:dyDescent="0.25">
      <c r="A318" s="1">
        <v>43658</v>
      </c>
      <c r="B318">
        <v>126419984</v>
      </c>
    </row>
    <row r="319" spans="1:2" x14ac:dyDescent="0.25">
      <c r="A319" s="1">
        <v>43661</v>
      </c>
      <c r="B319">
        <v>126201855</v>
      </c>
    </row>
    <row r="320" spans="1:2" x14ac:dyDescent="0.25">
      <c r="A320" s="1">
        <v>43662</v>
      </c>
      <c r="B320">
        <v>126757355</v>
      </c>
    </row>
    <row r="321" spans="1:2" x14ac:dyDescent="0.25">
      <c r="A321" s="1">
        <v>43663</v>
      </c>
      <c r="B321">
        <v>127440124</v>
      </c>
    </row>
    <row r="322" spans="1:2" x14ac:dyDescent="0.25">
      <c r="A322" s="1">
        <v>43664</v>
      </c>
      <c r="B322">
        <v>126544645</v>
      </c>
    </row>
    <row r="323" spans="1:2" x14ac:dyDescent="0.25">
      <c r="A323" s="1">
        <v>43665</v>
      </c>
      <c r="B323">
        <v>124971511</v>
      </c>
    </row>
    <row r="324" spans="1:2" x14ac:dyDescent="0.25">
      <c r="A324" s="1">
        <v>43668</v>
      </c>
      <c r="B324">
        <v>123554976</v>
      </c>
    </row>
    <row r="325" spans="1:2" x14ac:dyDescent="0.25">
      <c r="A325" s="1">
        <v>43669</v>
      </c>
      <c r="B325">
        <v>122973609</v>
      </c>
    </row>
    <row r="326" spans="1:2" x14ac:dyDescent="0.25">
      <c r="A326" s="1">
        <v>43670</v>
      </c>
      <c r="B326">
        <v>123244501</v>
      </c>
    </row>
    <row r="327" spans="1:2" x14ac:dyDescent="0.25">
      <c r="A327" s="1">
        <v>43671</v>
      </c>
      <c r="B327">
        <v>123314519</v>
      </c>
    </row>
    <row r="328" spans="1:2" x14ac:dyDescent="0.25">
      <c r="A328" s="1">
        <v>43672</v>
      </c>
      <c r="B328">
        <v>123077082</v>
      </c>
    </row>
    <row r="329" spans="1:2" x14ac:dyDescent="0.25">
      <c r="A329" s="1">
        <v>43675</v>
      </c>
      <c r="B329">
        <v>123134778</v>
      </c>
    </row>
    <row r="330" spans="1:2" x14ac:dyDescent="0.25">
      <c r="A330" s="1">
        <v>43676</v>
      </c>
      <c r="B330">
        <v>122255296</v>
      </c>
    </row>
    <row r="331" spans="1:2" x14ac:dyDescent="0.25">
      <c r="A331" s="1">
        <v>43677</v>
      </c>
      <c r="B331">
        <v>122567431</v>
      </c>
    </row>
    <row r="332" spans="1:2" x14ac:dyDescent="0.25">
      <c r="A332" s="1">
        <v>43678</v>
      </c>
      <c r="B332">
        <v>120995324</v>
      </c>
    </row>
    <row r="333" spans="1:2" x14ac:dyDescent="0.25">
      <c r="A333" s="1">
        <v>43679</v>
      </c>
      <c r="B333">
        <v>120799614</v>
      </c>
    </row>
    <row r="334" spans="1:2" x14ac:dyDescent="0.25">
      <c r="A334" s="1">
        <v>43682</v>
      </c>
      <c r="B334">
        <v>119761179</v>
      </c>
    </row>
    <row r="335" spans="1:2" x14ac:dyDescent="0.25">
      <c r="A335" s="1">
        <v>43683</v>
      </c>
      <c r="B335">
        <v>120019523</v>
      </c>
    </row>
    <row r="336" spans="1:2" x14ac:dyDescent="0.25">
      <c r="A336" s="1">
        <v>43684</v>
      </c>
      <c r="B336">
        <v>119063939</v>
      </c>
    </row>
    <row r="337" spans="1:2" x14ac:dyDescent="0.25">
      <c r="A337" s="1">
        <v>43685</v>
      </c>
      <c r="B337">
        <v>121145805</v>
      </c>
    </row>
    <row r="338" spans="1:2" x14ac:dyDescent="0.25">
      <c r="A338" s="1">
        <v>43686</v>
      </c>
      <c r="B338">
        <v>121957511</v>
      </c>
    </row>
    <row r="339" spans="1:2" x14ac:dyDescent="0.25">
      <c r="A339" s="1">
        <v>43690</v>
      </c>
      <c r="B339">
        <v>120262953</v>
      </c>
    </row>
    <row r="340" spans="1:2" x14ac:dyDescent="0.25">
      <c r="A340" s="1">
        <v>43691</v>
      </c>
      <c r="B340">
        <v>121474665</v>
      </c>
    </row>
    <row r="341" spans="1:2" x14ac:dyDescent="0.25">
      <c r="A341" s="1">
        <v>43693</v>
      </c>
      <c r="B341">
        <v>121150511</v>
      </c>
    </row>
    <row r="342" spans="1:2" x14ac:dyDescent="0.25">
      <c r="A342" s="1">
        <v>43696</v>
      </c>
      <c r="B342">
        <v>121102898</v>
      </c>
    </row>
    <row r="343" spans="1:2" x14ac:dyDescent="0.25">
      <c r="A343" s="1">
        <v>43697</v>
      </c>
      <c r="B343">
        <v>120549354</v>
      </c>
    </row>
    <row r="344" spans="1:2" x14ac:dyDescent="0.25">
      <c r="A344" s="1">
        <v>43698</v>
      </c>
      <c r="B344">
        <v>119660168</v>
      </c>
    </row>
    <row r="345" spans="1:2" x14ac:dyDescent="0.25">
      <c r="A345" s="1">
        <v>43699</v>
      </c>
      <c r="B345">
        <v>118077832</v>
      </c>
    </row>
    <row r="346" spans="1:2" x14ac:dyDescent="0.25">
      <c r="A346" s="1">
        <v>43700</v>
      </c>
      <c r="B346">
        <v>118471342</v>
      </c>
    </row>
    <row r="347" spans="1:2" x14ac:dyDescent="0.25">
      <c r="A347" s="1">
        <v>43703</v>
      </c>
      <c r="B347">
        <v>121553791</v>
      </c>
    </row>
    <row r="348" spans="1:2" x14ac:dyDescent="0.25">
      <c r="A348" s="1">
        <v>43704</v>
      </c>
      <c r="B348">
        <v>122110227</v>
      </c>
    </row>
    <row r="349" spans="1:2" x14ac:dyDescent="0.25">
      <c r="A349" s="1">
        <v>43705</v>
      </c>
      <c r="B349">
        <v>121491931</v>
      </c>
    </row>
    <row r="350" spans="1:2" x14ac:dyDescent="0.25">
      <c r="A350" s="1">
        <v>43706</v>
      </c>
      <c r="B350">
        <v>119593246</v>
      </c>
    </row>
    <row r="351" spans="1:2" x14ac:dyDescent="0.25">
      <c r="A351" s="1">
        <v>43707</v>
      </c>
      <c r="B351">
        <v>121012693</v>
      </c>
    </row>
    <row r="352" spans="1:2" x14ac:dyDescent="0.25">
      <c r="A352" s="1">
        <v>43711</v>
      </c>
      <c r="B352">
        <v>118273428</v>
      </c>
    </row>
    <row r="353" spans="1:2" x14ac:dyDescent="0.25">
      <c r="A353" s="1">
        <v>43712</v>
      </c>
      <c r="B353">
        <v>119140820</v>
      </c>
    </row>
    <row r="354" spans="1:2" x14ac:dyDescent="0.25">
      <c r="A354" s="1">
        <v>43713</v>
      </c>
      <c r="B354">
        <v>117850821</v>
      </c>
    </row>
    <row r="355" spans="1:2" x14ac:dyDescent="0.25">
      <c r="A355" s="1">
        <v>43714</v>
      </c>
      <c r="B355">
        <v>118037690</v>
      </c>
    </row>
    <row r="356" spans="1:2" x14ac:dyDescent="0.25">
      <c r="A356" s="1">
        <v>43717</v>
      </c>
      <c r="B356">
        <v>118690201</v>
      </c>
    </row>
    <row r="357" spans="1:2" x14ac:dyDescent="0.25">
      <c r="A357" s="1">
        <v>43719</v>
      </c>
      <c r="B357">
        <v>118810597</v>
      </c>
    </row>
    <row r="358" spans="1:2" x14ac:dyDescent="0.25">
      <c r="A358" s="1">
        <v>43720</v>
      </c>
      <c r="B358">
        <v>118669218</v>
      </c>
    </row>
    <row r="359" spans="1:2" x14ac:dyDescent="0.25">
      <c r="A359" s="1">
        <v>43721</v>
      </c>
      <c r="B359">
        <v>119406090</v>
      </c>
    </row>
    <row r="360" spans="1:2" x14ac:dyDescent="0.25">
      <c r="A360" s="1">
        <v>43724</v>
      </c>
      <c r="B360">
        <v>118614366</v>
      </c>
    </row>
    <row r="361" spans="1:2" x14ac:dyDescent="0.25">
      <c r="A361" s="1">
        <v>43725</v>
      </c>
      <c r="B361">
        <v>116720308</v>
      </c>
    </row>
    <row r="362" spans="1:2" x14ac:dyDescent="0.25">
      <c r="A362" s="1">
        <v>43726</v>
      </c>
      <c r="B362">
        <v>117057968</v>
      </c>
    </row>
    <row r="363" spans="1:2" x14ac:dyDescent="0.25">
      <c r="A363" s="1">
        <v>43727</v>
      </c>
      <c r="B363">
        <v>115405932</v>
      </c>
    </row>
    <row r="364" spans="1:2" x14ac:dyDescent="0.25">
      <c r="A364" s="1">
        <v>43728</v>
      </c>
      <c r="B364">
        <v>121824238</v>
      </c>
    </row>
    <row r="365" spans="1:2" x14ac:dyDescent="0.25">
      <c r="A365" s="1">
        <v>43731</v>
      </c>
      <c r="B365">
        <v>126080853</v>
      </c>
    </row>
    <row r="366" spans="1:2" x14ac:dyDescent="0.25">
      <c r="A366" s="1">
        <v>43732</v>
      </c>
      <c r="B366">
        <v>125867749</v>
      </c>
    </row>
    <row r="367" spans="1:2" x14ac:dyDescent="0.25">
      <c r="A367" s="1">
        <v>43733</v>
      </c>
      <c r="B367">
        <v>123816243</v>
      </c>
    </row>
    <row r="368" spans="1:2" x14ac:dyDescent="0.25">
      <c r="A368" s="1">
        <v>43734</v>
      </c>
      <c r="B368">
        <v>124725641</v>
      </c>
    </row>
    <row r="369" spans="1:2" x14ac:dyDescent="0.25">
      <c r="A369" s="1">
        <v>43735</v>
      </c>
      <c r="B369">
        <v>124213608</v>
      </c>
    </row>
    <row r="370" spans="1:2" x14ac:dyDescent="0.25">
      <c r="A370" s="1">
        <v>43738</v>
      </c>
      <c r="B370">
        <v>123129769</v>
      </c>
    </row>
    <row r="371" spans="1:2" x14ac:dyDescent="0.25">
      <c r="A371" s="1">
        <v>43739</v>
      </c>
      <c r="B371">
        <v>121779021</v>
      </c>
    </row>
    <row r="372" spans="1:2" x14ac:dyDescent="0.25">
      <c r="A372" s="1">
        <v>43741</v>
      </c>
      <c r="B372">
        <v>121406738</v>
      </c>
    </row>
    <row r="373" spans="1:2" x14ac:dyDescent="0.25">
      <c r="A373" s="1">
        <v>43742</v>
      </c>
      <c r="B373">
        <v>120008644</v>
      </c>
    </row>
    <row r="374" spans="1:2" x14ac:dyDescent="0.25">
      <c r="A374" s="1">
        <v>43745</v>
      </c>
      <c r="B374">
        <v>119413029</v>
      </c>
    </row>
    <row r="375" spans="1:2" x14ac:dyDescent="0.25">
      <c r="A375" s="1">
        <v>43747</v>
      </c>
      <c r="B375">
        <v>121335413</v>
      </c>
    </row>
    <row r="376" spans="1:2" x14ac:dyDescent="0.25">
      <c r="A376" s="1">
        <v>43748</v>
      </c>
      <c r="B376">
        <v>120337950</v>
      </c>
    </row>
    <row r="377" spans="1:2" x14ac:dyDescent="0.25">
      <c r="A377" s="1">
        <v>43749</v>
      </c>
      <c r="B377">
        <v>120807439</v>
      </c>
    </row>
    <row r="378" spans="1:2" x14ac:dyDescent="0.25">
      <c r="A378" s="1">
        <v>43752</v>
      </c>
      <c r="B378">
        <v>121386649</v>
      </c>
    </row>
    <row r="379" spans="1:2" x14ac:dyDescent="0.25">
      <c r="A379" s="1">
        <v>43753</v>
      </c>
      <c r="B379">
        <v>122702417</v>
      </c>
    </row>
    <row r="380" spans="1:2" x14ac:dyDescent="0.25">
      <c r="A380" s="1">
        <v>43754</v>
      </c>
      <c r="B380">
        <v>122990623</v>
      </c>
    </row>
    <row r="381" spans="1:2" x14ac:dyDescent="0.25">
      <c r="A381" s="1">
        <v>43755</v>
      </c>
      <c r="B381">
        <v>124814787</v>
      </c>
    </row>
    <row r="382" spans="1:2" x14ac:dyDescent="0.25">
      <c r="A382" s="1">
        <v>43756</v>
      </c>
      <c r="B382">
        <v>125550711</v>
      </c>
    </row>
    <row r="383" spans="1:2" x14ac:dyDescent="0.25">
      <c r="A383" s="1">
        <v>43760</v>
      </c>
      <c r="B383">
        <v>126631053</v>
      </c>
    </row>
    <row r="384" spans="1:2" x14ac:dyDescent="0.25">
      <c r="A384" s="1">
        <v>43761</v>
      </c>
      <c r="B384">
        <v>127432576</v>
      </c>
    </row>
    <row r="385" spans="1:2" x14ac:dyDescent="0.25">
      <c r="A385" s="1">
        <v>43762</v>
      </c>
      <c r="B385">
        <v>127232127</v>
      </c>
    </row>
    <row r="386" spans="1:2" x14ac:dyDescent="0.25">
      <c r="A386" s="1">
        <v>43763</v>
      </c>
      <c r="B386">
        <v>128553764</v>
      </c>
    </row>
    <row r="387" spans="1:2" x14ac:dyDescent="0.25">
      <c r="A387" s="1">
        <v>43765</v>
      </c>
      <c r="B387">
        <v>128779580</v>
      </c>
    </row>
    <row r="388" spans="1:2" x14ac:dyDescent="0.25">
      <c r="A388" s="1">
        <v>43767</v>
      </c>
      <c r="B388">
        <v>130459773</v>
      </c>
    </row>
    <row r="389" spans="1:2" x14ac:dyDescent="0.25">
      <c r="A389" s="1">
        <v>43768</v>
      </c>
      <c r="B389">
        <v>131677898</v>
      </c>
    </row>
    <row r="390" spans="1:2" x14ac:dyDescent="0.25">
      <c r="A390" s="1">
        <v>43769</v>
      </c>
      <c r="B390">
        <v>132321173</v>
      </c>
    </row>
    <row r="391" spans="1:2" x14ac:dyDescent="0.25">
      <c r="A391" s="1">
        <v>43770</v>
      </c>
      <c r="B391">
        <v>132053222</v>
      </c>
    </row>
    <row r="392" spans="1:2" x14ac:dyDescent="0.25">
      <c r="A392" s="1">
        <v>43773</v>
      </c>
      <c r="B392">
        <v>132507814</v>
      </c>
    </row>
    <row r="393" spans="1:2" x14ac:dyDescent="0.25">
      <c r="A393" s="1">
        <v>43774</v>
      </c>
      <c r="B393">
        <v>132876498</v>
      </c>
    </row>
    <row r="394" spans="1:2" x14ac:dyDescent="0.25">
      <c r="A394" s="1">
        <v>43775</v>
      </c>
      <c r="B394">
        <v>133547045</v>
      </c>
    </row>
    <row r="395" spans="1:2" x14ac:dyDescent="0.25">
      <c r="A395" s="1">
        <v>43776</v>
      </c>
      <c r="B395">
        <v>133923624</v>
      </c>
    </row>
    <row r="396" spans="1:2" x14ac:dyDescent="0.25">
      <c r="A396" s="1">
        <v>43777</v>
      </c>
      <c r="B396">
        <v>132665440</v>
      </c>
    </row>
    <row r="397" spans="1:2" x14ac:dyDescent="0.25">
      <c r="A397" s="1">
        <v>43780</v>
      </c>
      <c r="B397">
        <v>132659101</v>
      </c>
    </row>
    <row r="398" spans="1:2" x14ac:dyDescent="0.25">
      <c r="A398" s="1">
        <v>43782</v>
      </c>
      <c r="B398">
        <v>132291065</v>
      </c>
    </row>
    <row r="399" spans="1:2" x14ac:dyDescent="0.25">
      <c r="A399" s="1">
        <v>43783</v>
      </c>
      <c r="B399">
        <v>132948615</v>
      </c>
    </row>
    <row r="400" spans="1:2" x14ac:dyDescent="0.25">
      <c r="A400" s="1">
        <v>43784</v>
      </c>
      <c r="B400">
        <v>133424505</v>
      </c>
    </row>
    <row r="401" spans="1:2" x14ac:dyDescent="0.25">
      <c r="A401" s="1">
        <v>43787</v>
      </c>
      <c r="B401">
        <v>133097716</v>
      </c>
    </row>
    <row r="402" spans="1:2" x14ac:dyDescent="0.25">
      <c r="A402" s="1">
        <v>43788</v>
      </c>
      <c r="B402">
        <v>133086070</v>
      </c>
    </row>
    <row r="403" spans="1:2" x14ac:dyDescent="0.25">
      <c r="A403" s="1">
        <v>43789</v>
      </c>
      <c r="B403">
        <v>133389143</v>
      </c>
    </row>
    <row r="404" spans="1:2" x14ac:dyDescent="0.25">
      <c r="A404" s="1">
        <v>43790</v>
      </c>
      <c r="B404">
        <v>133745876</v>
      </c>
    </row>
    <row r="405" spans="1:2" x14ac:dyDescent="0.25">
      <c r="A405" s="1">
        <v>43791</v>
      </c>
      <c r="B405">
        <v>133214737</v>
      </c>
    </row>
    <row r="406" spans="1:2" x14ac:dyDescent="0.25">
      <c r="A406" s="1">
        <v>43794</v>
      </c>
      <c r="B406">
        <v>134667714</v>
      </c>
    </row>
    <row r="407" spans="1:2" x14ac:dyDescent="0.25">
      <c r="A407" s="1">
        <v>43795</v>
      </c>
      <c r="B407">
        <v>135009117</v>
      </c>
    </row>
    <row r="408" spans="1:2" x14ac:dyDescent="0.25">
      <c r="A408" s="1">
        <v>43796</v>
      </c>
      <c r="B408">
        <v>135857322</v>
      </c>
    </row>
    <row r="409" spans="1:2" x14ac:dyDescent="0.25">
      <c r="A409" s="1">
        <v>43797</v>
      </c>
      <c r="B409">
        <v>136491520</v>
      </c>
    </row>
    <row r="410" spans="1:2" x14ac:dyDescent="0.25">
      <c r="A410" s="1">
        <v>43798</v>
      </c>
      <c r="B410">
        <v>134921462</v>
      </c>
    </row>
    <row r="411" spans="1:2" x14ac:dyDescent="0.25">
      <c r="A411" s="1">
        <v>43801</v>
      </c>
      <c r="B411">
        <v>134792083</v>
      </c>
    </row>
    <row r="412" spans="1:2" x14ac:dyDescent="0.25">
      <c r="A412" s="1">
        <v>43802</v>
      </c>
      <c r="B412">
        <v>134561442</v>
      </c>
    </row>
    <row r="413" spans="1:2" x14ac:dyDescent="0.25">
      <c r="A413" s="1">
        <v>43803</v>
      </c>
      <c r="B413">
        <v>135604354</v>
      </c>
    </row>
    <row r="414" spans="1:2" x14ac:dyDescent="0.25">
      <c r="A414" s="1">
        <v>43804</v>
      </c>
      <c r="B414">
        <v>135665367</v>
      </c>
    </row>
    <row r="415" spans="1:2" x14ac:dyDescent="0.25">
      <c r="A415" s="1">
        <v>43805</v>
      </c>
      <c r="B415">
        <v>134059244</v>
      </c>
    </row>
    <row r="416" spans="1:2" x14ac:dyDescent="0.25">
      <c r="A416" s="1">
        <v>43808</v>
      </c>
      <c r="B416">
        <v>133741498</v>
      </c>
    </row>
    <row r="417" spans="1:2" x14ac:dyDescent="0.25">
      <c r="A417" s="1">
        <v>43809</v>
      </c>
      <c r="B417">
        <v>132994335</v>
      </c>
    </row>
    <row r="418" spans="1:2" x14ac:dyDescent="0.25">
      <c r="A418" s="1">
        <v>43810</v>
      </c>
      <c r="B418">
        <v>133546759</v>
      </c>
    </row>
    <row r="419" spans="1:2" x14ac:dyDescent="0.25">
      <c r="A419" s="1">
        <v>43811</v>
      </c>
      <c r="B419">
        <v>134136196</v>
      </c>
    </row>
    <row r="420" spans="1:2" x14ac:dyDescent="0.25">
      <c r="A420" s="1">
        <v>43812</v>
      </c>
      <c r="B420">
        <v>135695740</v>
      </c>
    </row>
    <row r="421" spans="1:2" x14ac:dyDescent="0.25">
      <c r="A421" s="1">
        <v>43815</v>
      </c>
      <c r="B421">
        <v>135546805</v>
      </c>
    </row>
    <row r="422" spans="1:2" x14ac:dyDescent="0.25">
      <c r="A422" s="1">
        <v>43816</v>
      </c>
      <c r="B422">
        <v>136627152</v>
      </c>
    </row>
    <row r="423" spans="1:2" x14ac:dyDescent="0.25">
      <c r="A423" s="1">
        <v>43817</v>
      </c>
      <c r="B423">
        <v>136835699</v>
      </c>
    </row>
    <row r="424" spans="1:2" x14ac:dyDescent="0.25">
      <c r="A424" s="1">
        <v>43818</v>
      </c>
      <c r="B424">
        <v>137558926</v>
      </c>
    </row>
    <row r="425" spans="1:2" x14ac:dyDescent="0.25">
      <c r="A425" s="1">
        <v>43819</v>
      </c>
      <c r="B425">
        <v>137878663</v>
      </c>
    </row>
    <row r="426" spans="1:2" x14ac:dyDescent="0.25">
      <c r="A426" s="1">
        <v>43822</v>
      </c>
      <c r="B426">
        <v>137370773</v>
      </c>
    </row>
    <row r="427" spans="1:2" x14ac:dyDescent="0.25">
      <c r="A427" s="1">
        <v>43823</v>
      </c>
      <c r="B427">
        <v>136617473</v>
      </c>
    </row>
    <row r="428" spans="1:2" x14ac:dyDescent="0.25">
      <c r="A428" s="1">
        <v>43825</v>
      </c>
      <c r="B428">
        <v>135650437</v>
      </c>
    </row>
    <row r="429" spans="1:2" x14ac:dyDescent="0.25">
      <c r="A429" s="1">
        <v>43826</v>
      </c>
      <c r="B429">
        <v>137024742</v>
      </c>
    </row>
    <row r="430" spans="1:2" x14ac:dyDescent="0.25">
      <c r="A430" s="1">
        <v>43829</v>
      </c>
      <c r="B430">
        <v>136585073</v>
      </c>
    </row>
    <row r="431" spans="1:2" x14ac:dyDescent="0.25">
      <c r="A431" s="1">
        <v>43830</v>
      </c>
      <c r="B431">
        <v>135369130</v>
      </c>
    </row>
    <row r="432" spans="1:2" x14ac:dyDescent="0.25">
      <c r="A432" s="1">
        <v>43831</v>
      </c>
      <c r="B432">
        <v>135715101</v>
      </c>
    </row>
    <row r="433" spans="1:2" x14ac:dyDescent="0.25">
      <c r="A433" s="1">
        <v>43832</v>
      </c>
      <c r="B433">
        <v>136766571</v>
      </c>
    </row>
    <row r="434" spans="1:2" x14ac:dyDescent="0.25">
      <c r="A434" s="1">
        <v>43833</v>
      </c>
      <c r="B434">
        <v>136288211</v>
      </c>
    </row>
    <row r="435" spans="1:2" x14ac:dyDescent="0.25">
      <c r="A435" s="1">
        <v>43836</v>
      </c>
      <c r="B435">
        <v>133494906</v>
      </c>
    </row>
    <row r="436" spans="1:2" x14ac:dyDescent="0.25">
      <c r="A436" s="1">
        <v>43837</v>
      </c>
      <c r="B436">
        <v>134224387</v>
      </c>
    </row>
    <row r="437" spans="1:2" x14ac:dyDescent="0.25">
      <c r="A437" s="1">
        <v>43838</v>
      </c>
      <c r="B437">
        <v>134568255</v>
      </c>
    </row>
    <row r="438" spans="1:2" x14ac:dyDescent="0.25">
      <c r="A438" s="1">
        <v>43839</v>
      </c>
      <c r="B438">
        <v>136625760</v>
      </c>
    </row>
    <row r="439" spans="1:2" x14ac:dyDescent="0.25">
      <c r="A439" s="1">
        <v>43840</v>
      </c>
      <c r="B439">
        <v>136918872</v>
      </c>
    </row>
    <row r="440" spans="1:2" x14ac:dyDescent="0.25">
      <c r="A440" s="1">
        <v>43843</v>
      </c>
      <c r="B440">
        <v>137078761</v>
      </c>
    </row>
    <row r="441" spans="1:2" x14ac:dyDescent="0.25">
      <c r="A441" s="1">
        <v>43844</v>
      </c>
      <c r="B441">
        <v>137492304</v>
      </c>
    </row>
    <row r="442" spans="1:2" x14ac:dyDescent="0.25">
      <c r="A442" s="1">
        <v>43845</v>
      </c>
      <c r="B442">
        <v>137307212</v>
      </c>
    </row>
    <row r="443" spans="1:2" x14ac:dyDescent="0.25">
      <c r="A443" s="1">
        <v>43846</v>
      </c>
      <c r="B443">
        <v>137729869</v>
      </c>
    </row>
    <row r="444" spans="1:2" x14ac:dyDescent="0.25">
      <c r="A444" s="1">
        <v>43847</v>
      </c>
      <c r="B444">
        <v>137325603</v>
      </c>
    </row>
    <row r="445" spans="1:2" x14ac:dyDescent="0.25">
      <c r="A445" s="1">
        <v>43850</v>
      </c>
      <c r="B445">
        <v>136139313</v>
      </c>
    </row>
    <row r="446" spans="1:2" x14ac:dyDescent="0.25">
      <c r="A446" s="1">
        <v>43851</v>
      </c>
      <c r="B446">
        <v>135707473</v>
      </c>
    </row>
    <row r="447" spans="1:2" x14ac:dyDescent="0.25">
      <c r="A447" s="1">
        <v>43852</v>
      </c>
      <c r="B447">
        <v>135300229</v>
      </c>
    </row>
    <row r="448" spans="1:2" x14ac:dyDescent="0.25">
      <c r="A448" s="1">
        <v>43853</v>
      </c>
      <c r="B448">
        <v>135844922</v>
      </c>
    </row>
    <row r="449" spans="1:2" x14ac:dyDescent="0.25">
      <c r="A449" s="1">
        <v>43854</v>
      </c>
      <c r="B449">
        <v>136337455</v>
      </c>
    </row>
    <row r="450" spans="1:2" x14ac:dyDescent="0.25">
      <c r="A450" s="1">
        <v>43857</v>
      </c>
      <c r="B450">
        <v>134675568</v>
      </c>
    </row>
    <row r="451" spans="1:2" x14ac:dyDescent="0.25">
      <c r="A451" s="1">
        <v>43858</v>
      </c>
      <c r="B451">
        <v>134215605</v>
      </c>
    </row>
    <row r="452" spans="1:2" x14ac:dyDescent="0.25">
      <c r="A452" s="1">
        <v>43859</v>
      </c>
      <c r="B452">
        <v>134459725</v>
      </c>
    </row>
    <row r="453" spans="1:2" x14ac:dyDescent="0.25">
      <c r="A453" s="1">
        <v>43860</v>
      </c>
      <c r="B453">
        <v>133542061</v>
      </c>
    </row>
    <row r="454" spans="1:2" x14ac:dyDescent="0.25">
      <c r="A454" s="1">
        <v>43861</v>
      </c>
      <c r="B454">
        <v>132679620</v>
      </c>
    </row>
    <row r="455" spans="1:2" x14ac:dyDescent="0.25">
      <c r="A455" s="1">
        <v>43864</v>
      </c>
      <c r="B455">
        <v>129467434</v>
      </c>
    </row>
    <row r="456" spans="1:2" x14ac:dyDescent="0.25">
      <c r="A456" s="1">
        <v>43865</v>
      </c>
      <c r="B456">
        <v>132297081</v>
      </c>
    </row>
    <row r="457" spans="1:2" x14ac:dyDescent="0.25">
      <c r="A457" s="1">
        <v>43866</v>
      </c>
      <c r="B457">
        <v>134025239</v>
      </c>
    </row>
    <row r="458" spans="1:2" x14ac:dyDescent="0.25">
      <c r="A458" s="1">
        <v>43867</v>
      </c>
      <c r="B458">
        <v>134704762</v>
      </c>
    </row>
    <row r="459" spans="1:2" x14ac:dyDescent="0.25">
      <c r="A459" s="1">
        <v>43868</v>
      </c>
      <c r="B459">
        <v>134051464</v>
      </c>
    </row>
    <row r="460" spans="1:2" x14ac:dyDescent="0.25">
      <c r="A460" s="1">
        <v>43871</v>
      </c>
      <c r="B460">
        <v>133970552</v>
      </c>
    </row>
    <row r="461" spans="1:2" x14ac:dyDescent="0.25">
      <c r="A461" s="1">
        <v>43872</v>
      </c>
      <c r="B461">
        <v>134804729</v>
      </c>
    </row>
    <row r="462" spans="1:2" x14ac:dyDescent="0.25">
      <c r="A462" s="1">
        <v>43873</v>
      </c>
      <c r="B462">
        <v>136431851</v>
      </c>
    </row>
    <row r="463" spans="1:2" x14ac:dyDescent="0.25">
      <c r="A463" s="1">
        <v>43874</v>
      </c>
      <c r="B463">
        <v>136450994</v>
      </c>
    </row>
    <row r="464" spans="1:2" x14ac:dyDescent="0.25">
      <c r="A464" s="1">
        <v>43875</v>
      </c>
      <c r="B464">
        <v>135562484</v>
      </c>
    </row>
    <row r="465" spans="1:2" x14ac:dyDescent="0.25">
      <c r="A465" s="1">
        <v>43878</v>
      </c>
      <c r="B465">
        <v>134595698</v>
      </c>
    </row>
    <row r="466" spans="1:2" x14ac:dyDescent="0.25">
      <c r="A466" s="1">
        <v>43879</v>
      </c>
      <c r="B466">
        <v>134202126</v>
      </c>
    </row>
    <row r="467" spans="1:2" x14ac:dyDescent="0.25">
      <c r="A467" s="1">
        <v>43880</v>
      </c>
      <c r="B467">
        <v>136041144</v>
      </c>
    </row>
    <row r="468" spans="1:2" x14ac:dyDescent="0.25">
      <c r="A468" s="1">
        <v>43881</v>
      </c>
      <c r="B468">
        <v>135407881</v>
      </c>
    </row>
    <row r="469" spans="1:2" x14ac:dyDescent="0.25">
      <c r="A469" s="1">
        <v>43885</v>
      </c>
      <c r="B469">
        <v>132524094</v>
      </c>
    </row>
    <row r="470" spans="1:2" x14ac:dyDescent="0.25">
      <c r="A470" s="1">
        <v>43886</v>
      </c>
      <c r="B470">
        <v>132806811</v>
      </c>
    </row>
    <row r="471" spans="1:2" x14ac:dyDescent="0.25">
      <c r="A471" s="1">
        <v>43887</v>
      </c>
      <c r="B471">
        <v>131751509</v>
      </c>
    </row>
    <row r="472" spans="1:2" x14ac:dyDescent="0.25">
      <c r="A472" s="1">
        <v>43888</v>
      </c>
      <c r="B472">
        <v>130980451</v>
      </c>
    </row>
    <row r="473" spans="1:2" x14ac:dyDescent="0.25">
      <c r="A473" s="1">
        <v>43889</v>
      </c>
      <c r="B473">
        <v>126158582</v>
      </c>
    </row>
    <row r="474" spans="1:2" x14ac:dyDescent="0.25">
      <c r="A474" s="1">
        <v>43892</v>
      </c>
      <c r="B474">
        <v>125427367</v>
      </c>
    </row>
    <row r="475" spans="1:2" x14ac:dyDescent="0.25">
      <c r="A475" s="1">
        <v>43893</v>
      </c>
      <c r="B475">
        <v>126553447</v>
      </c>
    </row>
    <row r="476" spans="1:2" x14ac:dyDescent="0.25">
      <c r="A476" s="1">
        <v>43894</v>
      </c>
      <c r="B476">
        <v>125864767</v>
      </c>
    </row>
    <row r="477" spans="1:2" x14ac:dyDescent="0.25">
      <c r="A477" s="1">
        <v>43895</v>
      </c>
      <c r="B477">
        <v>126235032</v>
      </c>
    </row>
    <row r="478" spans="1:2" x14ac:dyDescent="0.25">
      <c r="A478" s="1">
        <v>43896</v>
      </c>
      <c r="B478">
        <v>122701933</v>
      </c>
    </row>
    <row r="479" spans="1:2" x14ac:dyDescent="0.25">
      <c r="A479" s="1">
        <v>43899</v>
      </c>
      <c r="B479">
        <v>116086411</v>
      </c>
    </row>
    <row r="480" spans="1:2" x14ac:dyDescent="0.25">
      <c r="A480" s="1">
        <v>43901</v>
      </c>
      <c r="B480">
        <v>116661059</v>
      </c>
    </row>
    <row r="481" spans="1:2" x14ac:dyDescent="0.25">
      <c r="A481" s="1">
        <v>43902</v>
      </c>
      <c r="B481">
        <v>106760726</v>
      </c>
    </row>
    <row r="482" spans="1:2" x14ac:dyDescent="0.25">
      <c r="A482" s="1">
        <v>43903</v>
      </c>
      <c r="B482">
        <v>111995216</v>
      </c>
    </row>
    <row r="483" spans="1:2" x14ac:dyDescent="0.25">
      <c r="A483" s="1">
        <v>43906</v>
      </c>
      <c r="B483">
        <v>103278520</v>
      </c>
    </row>
    <row r="484" spans="1:2" x14ac:dyDescent="0.25">
      <c r="A484" s="1">
        <v>43907</v>
      </c>
      <c r="B484">
        <v>100816998</v>
      </c>
    </row>
    <row r="485" spans="1:2" x14ac:dyDescent="0.25">
      <c r="A485" s="1">
        <v>43908</v>
      </c>
      <c r="B485">
        <v>96891577</v>
      </c>
    </row>
    <row r="486" spans="1:2" x14ac:dyDescent="0.25">
      <c r="A486" s="1">
        <v>43909</v>
      </c>
      <c r="B486">
        <v>95109270</v>
      </c>
    </row>
    <row r="487" spans="1:2" x14ac:dyDescent="0.25">
      <c r="A487" s="1">
        <v>43910</v>
      </c>
      <c r="B487">
        <v>101599925</v>
      </c>
    </row>
    <row r="488" spans="1:2" x14ac:dyDescent="0.25">
      <c r="A488" s="1">
        <v>43913</v>
      </c>
      <c r="B488">
        <v>89381810</v>
      </c>
    </row>
    <row r="489" spans="1:2" x14ac:dyDescent="0.25">
      <c r="A489" s="1">
        <v>43914</v>
      </c>
      <c r="B489">
        <v>91881246</v>
      </c>
    </row>
    <row r="490" spans="1:2" x14ac:dyDescent="0.25">
      <c r="A490" s="1">
        <v>43915</v>
      </c>
      <c r="B490">
        <v>97604974</v>
      </c>
    </row>
    <row r="491" spans="1:2" x14ac:dyDescent="0.25">
      <c r="A491" s="1">
        <v>43916</v>
      </c>
      <c r="B491">
        <v>101091571</v>
      </c>
    </row>
    <row r="492" spans="1:2" x14ac:dyDescent="0.25">
      <c r="A492" s="1">
        <v>43917</v>
      </c>
      <c r="B492">
        <v>101926427</v>
      </c>
    </row>
    <row r="493" spans="1:2" x14ac:dyDescent="0.25">
      <c r="A493" s="1">
        <v>43920</v>
      </c>
      <c r="B493">
        <v>97434694</v>
      </c>
    </row>
    <row r="494" spans="1:2" x14ac:dyDescent="0.25">
      <c r="A494" s="1">
        <v>43921</v>
      </c>
      <c r="B494">
        <v>97434694</v>
      </c>
    </row>
    <row r="495" spans="1:2" x14ac:dyDescent="0.25">
      <c r="A495" s="1">
        <v>43922</v>
      </c>
      <c r="B495">
        <v>92482634</v>
      </c>
    </row>
    <row r="496" spans="1:2" x14ac:dyDescent="0.25">
      <c r="A496" s="1">
        <v>43924</v>
      </c>
      <c r="B496">
        <v>90465026</v>
      </c>
    </row>
    <row r="497" spans="1:2" x14ac:dyDescent="0.25">
      <c r="A497" s="1">
        <v>43928</v>
      </c>
      <c r="B497">
        <v>98623765</v>
      </c>
    </row>
    <row r="498" spans="1:2" x14ac:dyDescent="0.25">
      <c r="A498" s="1">
        <v>43929</v>
      </c>
      <c r="B498">
        <v>97541594</v>
      </c>
    </row>
    <row r="499" spans="1:2" x14ac:dyDescent="0.25">
      <c r="A499" s="1">
        <v>43930</v>
      </c>
      <c r="B499">
        <v>101004582</v>
      </c>
    </row>
    <row r="500" spans="1:2" x14ac:dyDescent="0.25">
      <c r="A500" s="1">
        <v>43934</v>
      </c>
      <c r="B500">
        <v>100172386</v>
      </c>
    </row>
    <row r="501" spans="1:2" x14ac:dyDescent="0.25">
      <c r="A501" s="1">
        <v>43936</v>
      </c>
      <c r="B501">
        <v>98696758</v>
      </c>
    </row>
    <row r="502" spans="1:2" x14ac:dyDescent="0.25">
      <c r="A502" s="1">
        <v>43937</v>
      </c>
      <c r="B502">
        <v>97978508</v>
      </c>
    </row>
    <row r="503" spans="1:2" x14ac:dyDescent="0.25">
      <c r="A503" s="1">
        <v>43938</v>
      </c>
      <c r="B503">
        <v>100430481</v>
      </c>
    </row>
    <row r="504" spans="1:2" x14ac:dyDescent="0.25">
      <c r="A504" s="1">
        <v>43941</v>
      </c>
      <c r="B504">
        <v>101363385</v>
      </c>
    </row>
    <row r="505" spans="1:2" x14ac:dyDescent="0.25">
      <c r="A505" s="1">
        <v>43942</v>
      </c>
      <c r="B505">
        <v>99343599</v>
      </c>
    </row>
    <row r="506" spans="1:2" x14ac:dyDescent="0.25">
      <c r="A506" s="1">
        <v>43943</v>
      </c>
      <c r="B506">
        <v>101753556</v>
      </c>
    </row>
    <row r="507" spans="1:2" x14ac:dyDescent="0.25">
      <c r="A507" s="1">
        <v>43944</v>
      </c>
      <c r="B507">
        <v>104040152</v>
      </c>
    </row>
    <row r="508" spans="1:2" x14ac:dyDescent="0.25">
      <c r="A508" s="1">
        <v>43945</v>
      </c>
      <c r="B508">
        <v>102557243</v>
      </c>
    </row>
    <row r="509" spans="1:2" x14ac:dyDescent="0.25">
      <c r="A509" s="1">
        <v>43948</v>
      </c>
      <c r="B509">
        <v>103701804</v>
      </c>
    </row>
    <row r="510" spans="1:2" x14ac:dyDescent="0.25">
      <c r="A510" s="1">
        <v>43949</v>
      </c>
      <c r="B510">
        <v>104534355</v>
      </c>
    </row>
    <row r="511" spans="1:2" x14ac:dyDescent="0.25">
      <c r="A511" s="1">
        <v>43950</v>
      </c>
      <c r="B511">
        <v>106669548</v>
      </c>
    </row>
    <row r="512" spans="1:2" x14ac:dyDescent="0.25">
      <c r="A512" s="1">
        <v>43951</v>
      </c>
      <c r="B512">
        <v>110088368</v>
      </c>
    </row>
    <row r="513" spans="1:2" x14ac:dyDescent="0.25">
      <c r="A513" s="1">
        <v>43955</v>
      </c>
      <c r="B513">
        <v>105016208</v>
      </c>
    </row>
    <row r="514" spans="1:2" x14ac:dyDescent="0.25">
      <c r="A514" s="1">
        <v>43956</v>
      </c>
      <c r="B514">
        <v>104178024</v>
      </c>
    </row>
    <row r="515" spans="1:2" x14ac:dyDescent="0.25">
      <c r="A515" s="1">
        <v>43957</v>
      </c>
      <c r="B515">
        <v>105046987</v>
      </c>
    </row>
    <row r="516" spans="1:2" x14ac:dyDescent="0.25">
      <c r="A516" s="1">
        <v>43958</v>
      </c>
      <c r="B516">
        <v>103915685</v>
      </c>
    </row>
    <row r="517" spans="1:2" x14ac:dyDescent="0.25">
      <c r="A517" s="1">
        <v>43959</v>
      </c>
      <c r="B517">
        <v>105391327</v>
      </c>
    </row>
    <row r="518" spans="1:2" x14ac:dyDescent="0.25">
      <c r="A518" s="1">
        <v>43962</v>
      </c>
      <c r="B518">
        <v>105257426</v>
      </c>
    </row>
    <row r="519" spans="1:2" x14ac:dyDescent="0.25">
      <c r="A519" s="1">
        <v>43963</v>
      </c>
      <c r="B519">
        <v>104457411</v>
      </c>
    </row>
    <row r="520" spans="1:2" x14ac:dyDescent="0.25">
      <c r="A520" s="1">
        <v>43964</v>
      </c>
      <c r="B520">
        <v>105667851</v>
      </c>
    </row>
    <row r="521" spans="1:2" x14ac:dyDescent="0.25">
      <c r="A521" s="1">
        <v>43965</v>
      </c>
      <c r="B521">
        <v>102404080</v>
      </c>
    </row>
    <row r="522" spans="1:2" x14ac:dyDescent="0.25">
      <c r="A522" s="1">
        <v>43966</v>
      </c>
      <c r="B522">
        <v>103001408</v>
      </c>
    </row>
    <row r="523" spans="1:2" x14ac:dyDescent="0.25">
      <c r="A523" s="1">
        <v>43969</v>
      </c>
      <c r="B523">
        <v>100538362</v>
      </c>
    </row>
    <row r="524" spans="1:2" x14ac:dyDescent="0.25">
      <c r="A524" s="1">
        <v>43970</v>
      </c>
      <c r="B524">
        <v>102097530</v>
      </c>
    </row>
    <row r="525" spans="1:2" x14ac:dyDescent="0.25">
      <c r="A525" s="1">
        <v>43971</v>
      </c>
      <c r="B525">
        <v>103674540</v>
      </c>
    </row>
    <row r="526" spans="1:2" x14ac:dyDescent="0.25">
      <c r="A526" s="1">
        <v>43972</v>
      </c>
      <c r="B526">
        <v>103687638</v>
      </c>
    </row>
    <row r="527" spans="1:2" x14ac:dyDescent="0.25">
      <c r="A527" s="1">
        <v>43973</v>
      </c>
      <c r="B527">
        <v>103406124</v>
      </c>
    </row>
    <row r="528" spans="1:2" x14ac:dyDescent="0.25">
      <c r="A528" s="1">
        <v>43977</v>
      </c>
      <c r="B528">
        <v>101613345</v>
      </c>
    </row>
    <row r="529" spans="1:2" x14ac:dyDescent="0.25">
      <c r="A529" s="1">
        <v>43978</v>
      </c>
      <c r="B529">
        <v>104790773</v>
      </c>
    </row>
    <row r="530" spans="1:2" x14ac:dyDescent="0.25">
      <c r="A530" s="1">
        <v>43979</v>
      </c>
      <c r="B530">
        <v>106266159</v>
      </c>
    </row>
    <row r="531" spans="1:2" x14ac:dyDescent="0.25">
      <c r="A531" s="1">
        <v>43980</v>
      </c>
      <c r="B531">
        <v>106106142</v>
      </c>
    </row>
    <row r="532" spans="1:2" x14ac:dyDescent="0.25">
      <c r="A532" s="1">
        <v>43983</v>
      </c>
      <c r="B532">
        <v>109149685</v>
      </c>
    </row>
    <row r="533" spans="1:2" x14ac:dyDescent="0.25">
      <c r="A533" s="1">
        <v>43984</v>
      </c>
      <c r="B533">
        <v>111106367</v>
      </c>
    </row>
    <row r="534" spans="1:2" x14ac:dyDescent="0.25">
      <c r="A534" s="1">
        <v>43985</v>
      </c>
      <c r="B534">
        <v>111845979</v>
      </c>
    </row>
    <row r="535" spans="1:2" x14ac:dyDescent="0.25">
      <c r="A535" s="1">
        <v>43986</v>
      </c>
      <c r="B535">
        <v>111952659</v>
      </c>
    </row>
    <row r="536" spans="1:2" x14ac:dyDescent="0.25">
      <c r="A536" s="1">
        <v>43987</v>
      </c>
      <c r="B536">
        <v>112253371</v>
      </c>
    </row>
    <row r="537" spans="1:2" x14ac:dyDescent="0.25">
      <c r="A537" s="1">
        <v>43990</v>
      </c>
      <c r="B537">
        <v>112458910</v>
      </c>
    </row>
    <row r="538" spans="1:2" x14ac:dyDescent="0.25">
      <c r="A538" s="1">
        <v>43991</v>
      </c>
      <c r="B538">
        <v>110908210</v>
      </c>
    </row>
    <row r="539" spans="1:2" x14ac:dyDescent="0.25">
      <c r="A539" s="1">
        <v>43992</v>
      </c>
      <c r="B539">
        <v>112162261</v>
      </c>
    </row>
    <row r="540" spans="1:2" x14ac:dyDescent="0.25">
      <c r="A540" s="1">
        <v>43993</v>
      </c>
      <c r="B540">
        <v>109982702</v>
      </c>
    </row>
    <row r="541" spans="1:2" x14ac:dyDescent="0.25">
      <c r="A541" s="1">
        <v>43994</v>
      </c>
      <c r="B541">
        <v>110417015</v>
      </c>
    </row>
    <row r="542" spans="1:2" x14ac:dyDescent="0.25">
      <c r="A542" s="1">
        <v>43997</v>
      </c>
      <c r="B542">
        <v>109111493</v>
      </c>
    </row>
    <row r="543" spans="1:2" x14ac:dyDescent="0.25">
      <c r="A543" s="1">
        <v>43998</v>
      </c>
      <c r="B543">
        <v>110672061</v>
      </c>
    </row>
    <row r="544" spans="1:2" x14ac:dyDescent="0.25">
      <c r="A544" s="1">
        <v>43999</v>
      </c>
      <c r="B544">
        <v>110558242</v>
      </c>
    </row>
    <row r="545" spans="1:2" x14ac:dyDescent="0.25">
      <c r="A545" s="1">
        <v>44000</v>
      </c>
      <c r="B545">
        <v>112591344</v>
      </c>
    </row>
    <row r="546" spans="1:2" x14ac:dyDescent="0.25">
      <c r="A546" s="1">
        <v>44001</v>
      </c>
      <c r="B546">
        <v>114183850</v>
      </c>
    </row>
    <row r="547" spans="1:2" x14ac:dyDescent="0.25">
      <c r="A547" s="1">
        <v>44004</v>
      </c>
      <c r="B547">
        <v>114484290</v>
      </c>
    </row>
    <row r="548" spans="1:2" x14ac:dyDescent="0.25">
      <c r="A548" s="1">
        <v>44005</v>
      </c>
      <c r="B548">
        <v>115468594</v>
      </c>
    </row>
    <row r="549" spans="1:2" x14ac:dyDescent="0.25">
      <c r="A549" s="1">
        <v>44006</v>
      </c>
      <c r="B549">
        <v>113865329</v>
      </c>
    </row>
    <row r="550" spans="1:2" x14ac:dyDescent="0.25">
      <c r="A550" s="1">
        <v>44007</v>
      </c>
      <c r="B550">
        <v>113745842</v>
      </c>
    </row>
    <row r="551" spans="1:2" x14ac:dyDescent="0.25">
      <c r="A551" s="1">
        <v>44008</v>
      </c>
      <c r="B551">
        <v>115488335</v>
      </c>
    </row>
    <row r="552" spans="1:2" x14ac:dyDescent="0.25">
      <c r="A552" s="1">
        <v>44011</v>
      </c>
      <c r="B552">
        <v>115403741</v>
      </c>
    </row>
    <row r="553" spans="1:2" x14ac:dyDescent="0.25">
      <c r="A553" s="1">
        <v>44012</v>
      </c>
      <c r="B553">
        <v>114929473</v>
      </c>
    </row>
    <row r="554" spans="1:2" x14ac:dyDescent="0.25">
      <c r="A554" s="1">
        <v>44013</v>
      </c>
      <c r="B554">
        <v>116075175</v>
      </c>
    </row>
    <row r="555" spans="1:2" x14ac:dyDescent="0.25">
      <c r="A555" s="1">
        <v>44014</v>
      </c>
      <c r="B555">
        <v>117591768</v>
      </c>
    </row>
    <row r="556" spans="1:2" x14ac:dyDescent="0.25">
      <c r="A556" s="1">
        <v>44015</v>
      </c>
      <c r="B556">
        <v>118818064</v>
      </c>
    </row>
    <row r="557" spans="1:2" x14ac:dyDescent="0.25">
      <c r="A557" s="1">
        <v>44018</v>
      </c>
      <c r="B557">
        <v>120197643</v>
      </c>
    </row>
    <row r="558" spans="1:2" x14ac:dyDescent="0.25">
      <c r="A558" s="1">
        <v>44019</v>
      </c>
      <c r="B558">
        <v>120376034</v>
      </c>
    </row>
    <row r="559" spans="1:2" x14ac:dyDescent="0.25">
      <c r="A559" s="1">
        <v>44020</v>
      </c>
      <c r="B559">
        <v>119309775</v>
      </c>
    </row>
    <row r="560" spans="1:2" x14ac:dyDescent="0.25">
      <c r="A560" s="1">
        <v>44021</v>
      </c>
      <c r="B560">
        <v>120716873</v>
      </c>
    </row>
    <row r="561" spans="1:2" x14ac:dyDescent="0.25">
      <c r="A561" s="1">
        <v>44022</v>
      </c>
      <c r="B561">
        <v>121136368</v>
      </c>
    </row>
    <row r="562" spans="1:2" x14ac:dyDescent="0.25">
      <c r="A562" s="1">
        <v>44025</v>
      </c>
      <c r="B562">
        <v>121810349</v>
      </c>
    </row>
    <row r="563" spans="1:2" x14ac:dyDescent="0.25">
      <c r="A563" s="1">
        <v>44026</v>
      </c>
      <c r="B563">
        <v>119867857</v>
      </c>
    </row>
    <row r="564" spans="1:2" x14ac:dyDescent="0.25">
      <c r="A564" s="1">
        <v>44027</v>
      </c>
      <c r="B564">
        <v>119724035</v>
      </c>
    </row>
    <row r="565" spans="1:2" x14ac:dyDescent="0.25">
      <c r="A565" s="1">
        <v>44028</v>
      </c>
      <c r="B565">
        <v>121765015</v>
      </c>
    </row>
    <row r="566" spans="1:2" x14ac:dyDescent="0.25">
      <c r="A566" s="1">
        <v>44029</v>
      </c>
      <c r="B566">
        <v>123192463</v>
      </c>
    </row>
    <row r="567" spans="1:2" x14ac:dyDescent="0.25">
      <c r="A567" s="1">
        <v>44032</v>
      </c>
      <c r="B567">
        <v>124571639</v>
      </c>
    </row>
    <row r="568" spans="1:2" x14ac:dyDescent="0.25">
      <c r="A568" s="1">
        <v>44033</v>
      </c>
      <c r="B568">
        <v>126060774</v>
      </c>
    </row>
    <row r="569" spans="1:2" x14ac:dyDescent="0.25">
      <c r="A569" s="1">
        <v>44034</v>
      </c>
      <c r="B569">
        <v>125148189</v>
      </c>
    </row>
    <row r="570" spans="1:2" x14ac:dyDescent="0.25">
      <c r="A570" s="1">
        <v>44035</v>
      </c>
      <c r="B570">
        <v>125483468</v>
      </c>
    </row>
    <row r="571" spans="1:2" x14ac:dyDescent="0.25">
      <c r="A571" s="1">
        <v>44036</v>
      </c>
      <c r="B571">
        <v>125782907</v>
      </c>
    </row>
    <row r="572" spans="1:2" x14ac:dyDescent="0.25">
      <c r="A572" s="1">
        <v>44039</v>
      </c>
      <c r="B572">
        <v>126039562</v>
      </c>
    </row>
    <row r="573" spans="1:2" x14ac:dyDescent="0.25">
      <c r="A573" s="1">
        <v>44040</v>
      </c>
      <c r="B573">
        <v>128532073</v>
      </c>
    </row>
    <row r="574" spans="1:2" x14ac:dyDescent="0.25">
      <c r="A574" s="1">
        <v>44041</v>
      </c>
      <c r="B574">
        <v>126811118</v>
      </c>
    </row>
    <row r="575" spans="1:2" x14ac:dyDescent="0.25">
      <c r="A575" s="1">
        <v>44042</v>
      </c>
      <c r="B575">
        <v>125849522</v>
      </c>
    </row>
    <row r="576" spans="1:2" x14ac:dyDescent="0.25">
      <c r="A576" s="1">
        <v>44043</v>
      </c>
      <c r="B576">
        <v>124971264</v>
      </c>
    </row>
    <row r="577" spans="1:2" x14ac:dyDescent="0.25">
      <c r="A577" s="1">
        <v>44046</v>
      </c>
      <c r="B577">
        <v>122439444</v>
      </c>
    </row>
    <row r="578" spans="1:2" x14ac:dyDescent="0.25">
      <c r="A578" s="1">
        <v>44047</v>
      </c>
      <c r="B578">
        <v>124872513</v>
      </c>
    </row>
    <row r="579" spans="1:2" x14ac:dyDescent="0.25">
      <c r="A579" s="1">
        <v>44048</v>
      </c>
      <c r="B579">
        <v>124692484</v>
      </c>
    </row>
    <row r="580" spans="1:2" x14ac:dyDescent="0.25">
      <c r="A580" s="1">
        <v>44049</v>
      </c>
      <c r="B580">
        <v>125993330</v>
      </c>
    </row>
    <row r="581" spans="1:2" x14ac:dyDescent="0.25">
      <c r="A581" s="1">
        <v>44050</v>
      </c>
      <c r="B581">
        <v>125781140</v>
      </c>
    </row>
    <row r="582" spans="1:2" x14ac:dyDescent="0.25">
      <c r="A582" s="1">
        <v>44053</v>
      </c>
      <c r="B582">
        <v>125760939</v>
      </c>
    </row>
    <row r="583" spans="1:2" x14ac:dyDescent="0.25">
      <c r="A583" s="1">
        <v>44054</v>
      </c>
      <c r="B583">
        <v>126125715</v>
      </c>
    </row>
    <row r="584" spans="1:2" x14ac:dyDescent="0.25">
      <c r="A584" s="1">
        <v>44055</v>
      </c>
      <c r="B584">
        <v>125438766</v>
      </c>
    </row>
    <row r="585" spans="1:2" x14ac:dyDescent="0.25">
      <c r="A585" s="1">
        <v>44056</v>
      </c>
      <c r="B585">
        <v>124836139</v>
      </c>
    </row>
    <row r="586" spans="1:2" x14ac:dyDescent="0.25">
      <c r="A586" s="1">
        <v>44057</v>
      </c>
      <c r="B586">
        <v>123670201</v>
      </c>
    </row>
    <row r="587" spans="1:2" x14ac:dyDescent="0.25">
      <c r="A587" s="1">
        <v>44060</v>
      </c>
      <c r="B587">
        <v>123723349</v>
      </c>
    </row>
    <row r="588" spans="1:2" x14ac:dyDescent="0.25">
      <c r="A588" s="1">
        <v>44061</v>
      </c>
      <c r="B588">
        <v>125443676</v>
      </c>
    </row>
    <row r="589" spans="1:2" x14ac:dyDescent="0.25">
      <c r="A589" s="1">
        <v>44062</v>
      </c>
      <c r="B589">
        <v>125563144</v>
      </c>
    </row>
    <row r="590" spans="1:2" x14ac:dyDescent="0.25">
      <c r="A590" s="1">
        <v>44063</v>
      </c>
      <c r="B590">
        <v>124152190</v>
      </c>
    </row>
    <row r="591" spans="1:2" x14ac:dyDescent="0.25">
      <c r="A591" s="1">
        <v>44064</v>
      </c>
      <c r="B591">
        <v>124304305</v>
      </c>
    </row>
    <row r="592" spans="1:2" x14ac:dyDescent="0.25">
      <c r="A592" s="1">
        <v>44067</v>
      </c>
      <c r="B592">
        <v>125661465</v>
      </c>
    </row>
    <row r="593" spans="1:2" x14ac:dyDescent="0.25">
      <c r="A593" s="1">
        <v>44068</v>
      </c>
      <c r="B593">
        <v>125417532</v>
      </c>
    </row>
    <row r="594" spans="1:2" x14ac:dyDescent="0.25">
      <c r="A594" s="1">
        <v>44069</v>
      </c>
      <c r="B594">
        <v>126196471</v>
      </c>
    </row>
    <row r="595" spans="1:2" x14ac:dyDescent="0.25">
      <c r="A595" s="1">
        <v>44070</v>
      </c>
      <c r="B595">
        <v>125759580</v>
      </c>
    </row>
    <row r="596" spans="1:2" x14ac:dyDescent="0.25">
      <c r="A596" s="1">
        <v>44071</v>
      </c>
      <c r="B596">
        <v>126388055</v>
      </c>
    </row>
    <row r="597" spans="1:2" x14ac:dyDescent="0.25">
      <c r="A597" s="1">
        <v>44074</v>
      </c>
      <c r="B597">
        <v>124535391</v>
      </c>
    </row>
    <row r="598" spans="1:2" x14ac:dyDescent="0.25">
      <c r="A598" s="1">
        <v>44075</v>
      </c>
      <c r="B598">
        <v>125992072</v>
      </c>
    </row>
    <row r="599" spans="1:2" x14ac:dyDescent="0.25">
      <c r="A599" s="1">
        <v>44076</v>
      </c>
      <c r="B599">
        <v>126620084</v>
      </c>
    </row>
    <row r="600" spans="1:2" x14ac:dyDescent="0.25">
      <c r="A600" s="1">
        <v>44077</v>
      </c>
      <c r="B600">
        <v>126094508</v>
      </c>
    </row>
    <row r="601" spans="1:2" x14ac:dyDescent="0.25">
      <c r="A601" s="1">
        <v>44078</v>
      </c>
      <c r="B601">
        <v>124213561</v>
      </c>
    </row>
    <row r="602" spans="1:2" x14ac:dyDescent="0.25">
      <c r="A602" s="1">
        <v>44081</v>
      </c>
      <c r="B602">
        <v>124565859</v>
      </c>
    </row>
    <row r="603" spans="1:2" x14ac:dyDescent="0.25">
      <c r="A603" s="1">
        <v>44082</v>
      </c>
      <c r="B603">
        <v>124415532</v>
      </c>
    </row>
    <row r="604" spans="1:2" x14ac:dyDescent="0.25">
      <c r="A604" s="1">
        <v>44083</v>
      </c>
      <c r="B604">
        <v>124191248</v>
      </c>
    </row>
    <row r="605" spans="1:2" x14ac:dyDescent="0.25">
      <c r="A605" s="1">
        <v>44084</v>
      </c>
      <c r="B605">
        <v>125941181</v>
      </c>
    </row>
    <row r="606" spans="1:2" x14ac:dyDescent="0.25">
      <c r="A606" s="1">
        <v>44085</v>
      </c>
      <c r="B606">
        <v>126242272</v>
      </c>
    </row>
    <row r="607" spans="1:2" x14ac:dyDescent="0.25">
      <c r="A607" s="1">
        <v>44088</v>
      </c>
      <c r="B607">
        <v>126025909</v>
      </c>
    </row>
    <row r="608" spans="1:2" x14ac:dyDescent="0.25">
      <c r="A608" s="1">
        <v>44089</v>
      </c>
      <c r="B608">
        <v>127123401</v>
      </c>
    </row>
    <row r="609" spans="1:2" x14ac:dyDescent="0.25">
      <c r="A609" s="1">
        <v>44090</v>
      </c>
      <c r="B609">
        <v>128044888</v>
      </c>
    </row>
    <row r="610" spans="1:2" x14ac:dyDescent="0.25">
      <c r="A610" s="1">
        <v>44091</v>
      </c>
      <c r="B610">
        <v>126982658</v>
      </c>
    </row>
    <row r="611" spans="1:2" x14ac:dyDescent="0.25">
      <c r="A611" s="1">
        <v>44092</v>
      </c>
      <c r="B611">
        <v>126298373</v>
      </c>
    </row>
    <row r="612" spans="1:2" x14ac:dyDescent="0.25">
      <c r="A612" s="1">
        <v>44095</v>
      </c>
      <c r="B612">
        <v>124796306</v>
      </c>
    </row>
    <row r="613" spans="1:2" x14ac:dyDescent="0.25">
      <c r="A613" s="1">
        <v>44096</v>
      </c>
      <c r="B613">
        <v>124058213</v>
      </c>
    </row>
    <row r="614" spans="1:2" x14ac:dyDescent="0.25">
      <c r="A614" s="1">
        <v>44097</v>
      </c>
      <c r="B614">
        <v>123401661</v>
      </c>
    </row>
    <row r="615" spans="1:2" x14ac:dyDescent="0.25">
      <c r="A615" s="1">
        <v>44098</v>
      </c>
      <c r="B615">
        <v>119990885</v>
      </c>
    </row>
    <row r="616" spans="1:2" x14ac:dyDescent="0.25">
      <c r="A616" s="1">
        <v>44099</v>
      </c>
      <c r="B616">
        <v>122549866</v>
      </c>
    </row>
    <row r="617" spans="1:2" x14ac:dyDescent="0.25">
      <c r="A617" s="1">
        <v>44102</v>
      </c>
      <c r="B617">
        <v>123353908</v>
      </c>
    </row>
    <row r="618" spans="1:2" x14ac:dyDescent="0.25">
      <c r="A618" s="1">
        <v>44103</v>
      </c>
      <c r="B618">
        <v>123892100</v>
      </c>
    </row>
    <row r="619" spans="1:2" x14ac:dyDescent="0.25">
      <c r="A619" s="1">
        <v>44104</v>
      </c>
      <c r="B619">
        <v>124045726</v>
      </c>
    </row>
    <row r="620" spans="1:2" x14ac:dyDescent="0.25">
      <c r="A620" s="1">
        <v>44105</v>
      </c>
      <c r="B620">
        <v>125926645</v>
      </c>
    </row>
    <row r="621" spans="1:2" x14ac:dyDescent="0.25">
      <c r="A621" s="1">
        <v>44109</v>
      </c>
      <c r="B621">
        <v>127621078</v>
      </c>
    </row>
    <row r="622" spans="1:2" x14ac:dyDescent="0.25">
      <c r="A622" s="1">
        <v>44110</v>
      </c>
      <c r="B622">
        <v>129663914</v>
      </c>
    </row>
    <row r="623" spans="1:2" x14ac:dyDescent="0.25">
      <c r="A623" s="1">
        <v>44111</v>
      </c>
      <c r="B623">
        <v>130784337</v>
      </c>
    </row>
    <row r="624" spans="1:2" x14ac:dyDescent="0.25">
      <c r="A624" s="1">
        <v>44112</v>
      </c>
      <c r="B624">
        <v>132254808</v>
      </c>
    </row>
    <row r="625" spans="1:2" x14ac:dyDescent="0.25">
      <c r="A625" s="1">
        <v>44113</v>
      </c>
      <c r="B625">
        <v>132916292</v>
      </c>
    </row>
    <row r="626" spans="1:2" x14ac:dyDescent="0.25">
      <c r="A626" s="1">
        <v>44116</v>
      </c>
      <c r="B626">
        <v>132981868</v>
      </c>
    </row>
    <row r="627" spans="1:2" x14ac:dyDescent="0.25">
      <c r="A627" s="1">
        <v>44117</v>
      </c>
      <c r="B627">
        <v>133861502</v>
      </c>
    </row>
    <row r="628" spans="1:2" x14ac:dyDescent="0.25">
      <c r="A628" s="1">
        <v>44118</v>
      </c>
      <c r="B628">
        <v>134094546</v>
      </c>
    </row>
    <row r="629" spans="1:2" x14ac:dyDescent="0.25">
      <c r="A629" s="1">
        <v>44119</v>
      </c>
      <c r="B629">
        <v>130502151</v>
      </c>
    </row>
    <row r="630" spans="1:2" x14ac:dyDescent="0.25">
      <c r="A630" s="1">
        <v>44120</v>
      </c>
      <c r="B630">
        <v>131532079</v>
      </c>
    </row>
    <row r="631" spans="1:2" x14ac:dyDescent="0.25">
      <c r="A631" s="1">
        <v>44123</v>
      </c>
      <c r="B631">
        <v>132162620</v>
      </c>
    </row>
    <row r="632" spans="1:2" x14ac:dyDescent="0.25">
      <c r="A632" s="1">
        <v>44124</v>
      </c>
      <c r="B632">
        <v>132613435</v>
      </c>
    </row>
    <row r="633" spans="1:2" x14ac:dyDescent="0.25">
      <c r="A633" s="1">
        <v>44125</v>
      </c>
      <c r="B633">
        <v>133188732</v>
      </c>
    </row>
    <row r="634" spans="1:2" x14ac:dyDescent="0.25">
      <c r="A634" s="1">
        <v>44126</v>
      </c>
      <c r="B634">
        <v>132763909</v>
      </c>
    </row>
    <row r="635" spans="1:2" x14ac:dyDescent="0.25">
      <c r="A635" s="1">
        <v>44127</v>
      </c>
      <c r="B635">
        <v>133028740</v>
      </c>
    </row>
    <row r="636" spans="1:2" x14ac:dyDescent="0.25">
      <c r="A636" s="1">
        <v>44130</v>
      </c>
      <c r="B636">
        <v>132095773</v>
      </c>
    </row>
    <row r="637" spans="1:2" x14ac:dyDescent="0.25">
      <c r="A637" s="1">
        <v>44131</v>
      </c>
      <c r="B637">
        <v>133052849</v>
      </c>
    </row>
    <row r="638" spans="1:2" x14ac:dyDescent="0.25">
      <c r="A638" s="1">
        <v>44132</v>
      </c>
      <c r="B638">
        <v>131761939</v>
      </c>
    </row>
    <row r="639" spans="1:2" x14ac:dyDescent="0.25">
      <c r="A639" s="1">
        <v>44133</v>
      </c>
      <c r="B639">
        <v>131316875</v>
      </c>
    </row>
    <row r="640" spans="1:2" x14ac:dyDescent="0.25">
      <c r="A640" s="1">
        <v>44134</v>
      </c>
      <c r="B640">
        <v>130461361</v>
      </c>
    </row>
    <row r="641" spans="1:2" x14ac:dyDescent="0.25">
      <c r="A641" s="1">
        <v>44137</v>
      </c>
      <c r="B641">
        <v>130635675</v>
      </c>
    </row>
    <row r="642" spans="1:2" x14ac:dyDescent="0.25">
      <c r="A642" s="1">
        <v>44138</v>
      </c>
      <c r="B642">
        <v>131446663</v>
      </c>
    </row>
    <row r="643" spans="1:2" x14ac:dyDescent="0.25">
      <c r="A643" s="1">
        <v>44139</v>
      </c>
      <c r="B643">
        <v>133021626</v>
      </c>
    </row>
    <row r="644" spans="1:2" x14ac:dyDescent="0.25">
      <c r="A644" s="1">
        <v>44140</v>
      </c>
      <c r="B644">
        <v>134927921</v>
      </c>
    </row>
    <row r="645" spans="1:2" x14ac:dyDescent="0.25">
      <c r="A645" s="1">
        <v>44141</v>
      </c>
      <c r="B645">
        <v>137048285</v>
      </c>
    </row>
    <row r="646" spans="1:2" x14ac:dyDescent="0.25">
      <c r="A646" s="1">
        <v>44144</v>
      </c>
      <c r="B646">
        <v>139356988</v>
      </c>
    </row>
    <row r="647" spans="1:2" x14ac:dyDescent="0.25">
      <c r="A647" s="1">
        <v>44145</v>
      </c>
      <c r="B647">
        <v>140099078</v>
      </c>
    </row>
    <row r="648" spans="1:2" x14ac:dyDescent="0.25">
      <c r="A648" s="1">
        <v>44146</v>
      </c>
      <c r="B648">
        <v>141170537</v>
      </c>
    </row>
    <row r="649" spans="1:2" x14ac:dyDescent="0.25">
      <c r="A649" s="1">
        <v>44147</v>
      </c>
      <c r="B649">
        <v>140440689</v>
      </c>
    </row>
    <row r="650" spans="1:2" x14ac:dyDescent="0.25">
      <c r="A650" s="1">
        <v>44148</v>
      </c>
      <c r="B650">
        <v>140206999</v>
      </c>
    </row>
    <row r="651" spans="1:2" x14ac:dyDescent="0.25">
      <c r="A651" s="1">
        <v>44149</v>
      </c>
      <c r="B651">
        <v>140971718</v>
      </c>
    </row>
    <row r="652" spans="1:2" x14ac:dyDescent="0.25">
      <c r="A652" s="1">
        <v>44152</v>
      </c>
      <c r="B652">
        <v>141763575</v>
      </c>
    </row>
    <row r="653" spans="1:2" x14ac:dyDescent="0.25">
      <c r="A653" s="1">
        <v>44153</v>
      </c>
      <c r="B653">
        <v>141203445</v>
      </c>
    </row>
    <row r="654" spans="1:2" x14ac:dyDescent="0.25">
      <c r="A654" s="1">
        <v>44154</v>
      </c>
      <c r="B654">
        <v>139735431</v>
      </c>
    </row>
    <row r="655" spans="1:2" x14ac:dyDescent="0.25">
      <c r="A655" s="1">
        <v>44155</v>
      </c>
      <c r="B655">
        <v>140652588</v>
      </c>
    </row>
    <row r="656" spans="1:2" x14ac:dyDescent="0.25">
      <c r="A656" s="1">
        <v>44158</v>
      </c>
      <c r="B656">
        <v>141542394</v>
      </c>
    </row>
    <row r="657" spans="1:2" x14ac:dyDescent="0.25">
      <c r="A657" s="1">
        <v>44159</v>
      </c>
      <c r="B657">
        <v>142364890</v>
      </c>
    </row>
    <row r="658" spans="1:2" x14ac:dyDescent="0.25">
      <c r="A658" s="1">
        <v>44160</v>
      </c>
      <c r="B658">
        <v>139885227</v>
      </c>
    </row>
    <row r="659" spans="1:2" x14ac:dyDescent="0.25">
      <c r="A659" s="1">
        <v>44161</v>
      </c>
      <c r="B659">
        <v>141185032</v>
      </c>
    </row>
    <row r="660" spans="1:2" x14ac:dyDescent="0.25">
      <c r="A660" s="1">
        <v>44162</v>
      </c>
      <c r="B660">
        <v>140676793</v>
      </c>
    </row>
    <row r="661" spans="1:2" x14ac:dyDescent="0.25">
      <c r="A661" s="1">
        <v>44166</v>
      </c>
      <c r="B661">
        <v>142416089</v>
      </c>
    </row>
    <row r="662" spans="1:2" x14ac:dyDescent="0.25">
      <c r="A662" s="1">
        <v>44167</v>
      </c>
      <c r="B662">
        <v>141664393</v>
      </c>
    </row>
    <row r="663" spans="1:2" x14ac:dyDescent="0.25">
      <c r="A663" s="1">
        <v>44168</v>
      </c>
      <c r="B663">
        <v>140450549</v>
      </c>
    </row>
    <row r="664" spans="1:2" x14ac:dyDescent="0.25">
      <c r="A664" s="1">
        <v>44169</v>
      </c>
      <c r="B664">
        <v>141523168</v>
      </c>
    </row>
    <row r="665" spans="1:2" x14ac:dyDescent="0.25">
      <c r="A665" s="1">
        <v>44172</v>
      </c>
      <c r="B665">
        <v>142711156</v>
      </c>
    </row>
    <row r="666" spans="1:2" x14ac:dyDescent="0.25">
      <c r="A666" s="1">
        <v>44173</v>
      </c>
      <c r="B666">
        <v>143797496</v>
      </c>
    </row>
    <row r="667" spans="1:2" x14ac:dyDescent="0.25">
      <c r="A667" s="1">
        <v>44174</v>
      </c>
      <c r="B667">
        <v>145720558</v>
      </c>
    </row>
    <row r="668" spans="1:2" x14ac:dyDescent="0.25">
      <c r="A668" s="1">
        <v>44175</v>
      </c>
      <c r="B668">
        <v>145298216</v>
      </c>
    </row>
    <row r="669" spans="1:2" x14ac:dyDescent="0.25">
      <c r="A669" s="1">
        <v>44176</v>
      </c>
      <c r="B669">
        <v>145471393</v>
      </c>
    </row>
    <row r="670" spans="1:2" x14ac:dyDescent="0.25">
      <c r="A670" s="1">
        <v>44179</v>
      </c>
      <c r="B670">
        <v>145451973</v>
      </c>
    </row>
    <row r="671" spans="1:2" x14ac:dyDescent="0.25">
      <c r="A671" s="1">
        <v>44180</v>
      </c>
      <c r="B671">
        <v>145330881</v>
      </c>
    </row>
    <row r="672" spans="1:2" x14ac:dyDescent="0.25">
      <c r="A672" s="1">
        <v>44181</v>
      </c>
      <c r="B672">
        <v>147240942</v>
      </c>
    </row>
    <row r="673" spans="1:2" x14ac:dyDescent="0.25">
      <c r="A673" s="1">
        <v>44182</v>
      </c>
      <c r="B673">
        <v>148285406</v>
      </c>
    </row>
    <row r="674" spans="1:2" x14ac:dyDescent="0.25">
      <c r="A674" s="1">
        <v>44183</v>
      </c>
      <c r="B674">
        <v>148377083</v>
      </c>
    </row>
    <row r="675" spans="1:2" x14ac:dyDescent="0.25">
      <c r="A675" s="1">
        <v>44186</v>
      </c>
      <c r="B675">
        <v>145281389</v>
      </c>
    </row>
    <row r="676" spans="1:2" x14ac:dyDescent="0.25">
      <c r="A676" s="1">
        <v>44187</v>
      </c>
      <c r="B676">
        <v>146481835</v>
      </c>
    </row>
    <row r="677" spans="1:2" x14ac:dyDescent="0.25">
      <c r="A677" s="1">
        <v>44188</v>
      </c>
      <c r="B677">
        <v>148148309</v>
      </c>
    </row>
    <row r="678" spans="1:2" x14ac:dyDescent="0.25">
      <c r="A678" s="1">
        <v>44189</v>
      </c>
      <c r="B678">
        <v>149905841</v>
      </c>
    </row>
    <row r="679" spans="1:2" x14ac:dyDescent="0.25">
      <c r="A679" s="1">
        <v>44193</v>
      </c>
      <c r="B679">
        <v>150922997</v>
      </c>
    </row>
    <row r="680" spans="1:2" x14ac:dyDescent="0.25">
      <c r="A680" s="1">
        <v>44194</v>
      </c>
      <c r="B680">
        <v>151540405</v>
      </c>
    </row>
    <row r="681" spans="1:2" x14ac:dyDescent="0.25">
      <c r="A681" s="1">
        <v>44195</v>
      </c>
      <c r="B681">
        <v>151639869</v>
      </c>
    </row>
    <row r="682" spans="1:2" x14ac:dyDescent="0.25">
      <c r="A682" s="1">
        <v>44196</v>
      </c>
      <c r="B682">
        <v>151302510</v>
      </c>
    </row>
    <row r="683" spans="1:2" x14ac:dyDescent="0.25">
      <c r="A683" s="1">
        <v>44197</v>
      </c>
      <c r="B683">
        <v>151870545</v>
      </c>
    </row>
    <row r="684" spans="1:2" x14ac:dyDescent="0.25">
      <c r="A684" s="1">
        <v>44200</v>
      </c>
      <c r="B684">
        <v>153139806</v>
      </c>
    </row>
    <row r="685" spans="1:2" x14ac:dyDescent="0.25">
      <c r="A685" s="1">
        <v>44201</v>
      </c>
      <c r="B685">
        <v>154033737</v>
      </c>
    </row>
    <row r="686" spans="1:2" x14ac:dyDescent="0.25">
      <c r="A686" s="1">
        <v>44202</v>
      </c>
      <c r="B686">
        <v>153000243</v>
      </c>
    </row>
    <row r="687" spans="1:2" x14ac:dyDescent="0.25">
      <c r="A687" s="1">
        <v>44203</v>
      </c>
      <c r="B687">
        <v>152685352</v>
      </c>
    </row>
    <row r="688" spans="1:2" x14ac:dyDescent="0.25">
      <c r="A688" s="1">
        <v>44204</v>
      </c>
      <c r="B688">
        <v>154842092</v>
      </c>
    </row>
    <row r="689" spans="1:2" x14ac:dyDescent="0.25">
      <c r="A689" s="1">
        <v>44207</v>
      </c>
      <c r="B689">
        <v>157142963</v>
      </c>
    </row>
    <row r="690" spans="1:2" x14ac:dyDescent="0.25">
      <c r="A690" s="1">
        <v>44208</v>
      </c>
      <c r="B690">
        <v>158000640</v>
      </c>
    </row>
    <row r="691" spans="1:2" x14ac:dyDescent="0.25">
      <c r="A691" s="1">
        <v>44209</v>
      </c>
      <c r="B691">
        <v>157387001</v>
      </c>
    </row>
    <row r="692" spans="1:2" x14ac:dyDescent="0.25">
      <c r="A692" s="1">
        <v>44210</v>
      </c>
      <c r="B692">
        <v>158341678</v>
      </c>
    </row>
    <row r="693" spans="1:2" x14ac:dyDescent="0.25">
      <c r="A693" s="1">
        <v>44211</v>
      </c>
      <c r="B693">
        <v>157137219</v>
      </c>
    </row>
    <row r="694" spans="1:2" x14ac:dyDescent="0.25">
      <c r="A694" s="1">
        <v>44214</v>
      </c>
      <c r="B694">
        <v>155967089</v>
      </c>
    </row>
    <row r="695" spans="1:2" x14ac:dyDescent="0.25">
      <c r="A695" s="1">
        <v>44215</v>
      </c>
      <c r="B695">
        <v>158351103</v>
      </c>
    </row>
    <row r="696" spans="1:2" x14ac:dyDescent="0.25">
      <c r="A696" s="1">
        <v>44216</v>
      </c>
      <c r="B696">
        <v>159649806</v>
      </c>
    </row>
    <row r="697" spans="1:2" x14ac:dyDescent="0.25">
      <c r="A697" s="1">
        <v>44217</v>
      </c>
      <c r="B697">
        <v>158889780</v>
      </c>
    </row>
    <row r="698" spans="1:2" x14ac:dyDescent="0.25">
      <c r="A698" s="1">
        <v>44218</v>
      </c>
      <c r="B698">
        <v>157375385</v>
      </c>
    </row>
    <row r="699" spans="1:2" x14ac:dyDescent="0.25">
      <c r="A699" s="1">
        <v>44221</v>
      </c>
      <c r="B699">
        <v>155508490</v>
      </c>
    </row>
    <row r="700" spans="1:2" x14ac:dyDescent="0.25">
      <c r="A700" s="1">
        <v>44223</v>
      </c>
      <c r="B700">
        <v>152330332</v>
      </c>
    </row>
    <row r="701" spans="1:2" x14ac:dyDescent="0.25">
      <c r="A701" s="1">
        <v>44224</v>
      </c>
      <c r="B701">
        <v>149474154</v>
      </c>
    </row>
    <row r="702" spans="1:2" x14ac:dyDescent="0.25">
      <c r="A702" s="1">
        <v>44225</v>
      </c>
      <c r="B702">
        <v>146927626</v>
      </c>
    </row>
    <row r="703" spans="1:2" x14ac:dyDescent="0.25">
      <c r="A703" s="1">
        <v>44228</v>
      </c>
      <c r="B703">
        <v>152345232</v>
      </c>
    </row>
    <row r="704" spans="1:2" x14ac:dyDescent="0.25">
      <c r="A704" s="1">
        <v>44229</v>
      </c>
      <c r="B704">
        <v>156133139</v>
      </c>
    </row>
    <row r="705" spans="1:2" x14ac:dyDescent="0.25">
      <c r="A705" s="1">
        <v>44230</v>
      </c>
      <c r="B705">
        <v>157156389</v>
      </c>
    </row>
    <row r="706" spans="1:2" x14ac:dyDescent="0.25">
      <c r="A706" s="1">
        <v>44231</v>
      </c>
      <c r="B706">
        <v>157384445</v>
      </c>
    </row>
    <row r="707" spans="1:2" x14ac:dyDescent="0.25">
      <c r="A707" s="1">
        <v>44232</v>
      </c>
      <c r="B707">
        <v>157665852</v>
      </c>
    </row>
    <row r="708" spans="1:2" x14ac:dyDescent="0.25">
      <c r="A708" s="1">
        <v>44235</v>
      </c>
      <c r="B708">
        <v>159193301</v>
      </c>
    </row>
    <row r="709" spans="1:2" x14ac:dyDescent="0.25">
      <c r="A709" s="1">
        <v>44236</v>
      </c>
      <c r="B709">
        <v>159091619</v>
      </c>
    </row>
    <row r="710" spans="1:2" x14ac:dyDescent="0.25">
      <c r="A710" s="1">
        <v>44237</v>
      </c>
      <c r="B710">
        <v>158978263</v>
      </c>
    </row>
    <row r="711" spans="1:2" x14ac:dyDescent="0.25">
      <c r="A711" s="1">
        <v>44238</v>
      </c>
      <c r="B711">
        <v>160025095</v>
      </c>
    </row>
    <row r="712" spans="1:2" x14ac:dyDescent="0.25">
      <c r="A712" s="1">
        <v>44239</v>
      </c>
      <c r="B712">
        <v>159933487</v>
      </c>
    </row>
    <row r="713" spans="1:2" x14ac:dyDescent="0.25">
      <c r="A713" s="1">
        <v>44242</v>
      </c>
      <c r="B713">
        <v>160894875</v>
      </c>
    </row>
    <row r="714" spans="1:2" x14ac:dyDescent="0.25">
      <c r="A714" s="1">
        <v>44243</v>
      </c>
      <c r="B714">
        <v>160957981</v>
      </c>
    </row>
    <row r="715" spans="1:2" x14ac:dyDescent="0.25">
      <c r="A715" s="1">
        <v>44244</v>
      </c>
      <c r="B715">
        <v>159369390</v>
      </c>
    </row>
    <row r="716" spans="1:2" x14ac:dyDescent="0.25">
      <c r="A716" s="1">
        <v>44245</v>
      </c>
      <c r="B716">
        <v>157755246</v>
      </c>
    </row>
    <row r="717" spans="1:2" x14ac:dyDescent="0.25">
      <c r="A717" s="1">
        <v>44246</v>
      </c>
      <c r="B717">
        <v>157634444</v>
      </c>
    </row>
    <row r="718" spans="1:2" x14ac:dyDescent="0.25">
      <c r="A718" s="1">
        <v>44249</v>
      </c>
      <c r="B718">
        <v>154729188</v>
      </c>
    </row>
    <row r="719" spans="1:2" x14ac:dyDescent="0.25">
      <c r="A719" s="1">
        <v>44250</v>
      </c>
      <c r="B719">
        <v>153834807</v>
      </c>
    </row>
    <row r="720" spans="1:2" x14ac:dyDescent="0.25">
      <c r="A720" s="1">
        <v>44251</v>
      </c>
      <c r="B720">
        <v>156447184</v>
      </c>
    </row>
    <row r="721" spans="1:2" x14ac:dyDescent="0.25">
      <c r="A721" s="1">
        <v>44252</v>
      </c>
      <c r="B721">
        <v>157458039</v>
      </c>
    </row>
    <row r="722" spans="1:2" x14ac:dyDescent="0.25">
      <c r="A722" s="1">
        <v>44253</v>
      </c>
      <c r="B722">
        <v>151705382</v>
      </c>
    </row>
    <row r="723" spans="1:2" x14ac:dyDescent="0.25">
      <c r="A723" s="1">
        <v>44256</v>
      </c>
      <c r="B723">
        <v>153208120</v>
      </c>
    </row>
    <row r="724" spans="1:2" x14ac:dyDescent="0.25">
      <c r="A724" s="1">
        <v>44257</v>
      </c>
      <c r="B724">
        <v>154779281</v>
      </c>
    </row>
    <row r="725" spans="1:2" x14ac:dyDescent="0.25">
      <c r="A725" s="1">
        <v>44258</v>
      </c>
      <c r="B725">
        <v>158656765</v>
      </c>
    </row>
    <row r="726" spans="1:2" x14ac:dyDescent="0.25">
      <c r="A726" s="1">
        <v>44259</v>
      </c>
      <c r="B726">
        <v>156821105</v>
      </c>
    </row>
    <row r="727" spans="1:2" x14ac:dyDescent="0.25">
      <c r="A727" s="1">
        <v>44260</v>
      </c>
      <c r="B727">
        <v>155764112</v>
      </c>
    </row>
    <row r="728" spans="1:2" x14ac:dyDescent="0.25">
      <c r="A728" s="1">
        <v>44263</v>
      </c>
      <c r="B728">
        <v>155457227</v>
      </c>
    </row>
    <row r="729" spans="1:2" x14ac:dyDescent="0.25">
      <c r="A729" s="1">
        <v>44264</v>
      </c>
      <c r="B729">
        <v>157675544</v>
      </c>
    </row>
    <row r="730" spans="1:2" x14ac:dyDescent="0.25">
      <c r="A730" s="1">
        <v>44265</v>
      </c>
      <c r="B730">
        <v>158356336</v>
      </c>
    </row>
    <row r="731" spans="1:2" x14ac:dyDescent="0.25">
      <c r="A731" s="1">
        <v>44267</v>
      </c>
      <c r="B731">
        <v>157170446</v>
      </c>
    </row>
    <row r="732" spans="1:2" x14ac:dyDescent="0.25">
      <c r="A732" s="1">
        <v>44270</v>
      </c>
      <c r="B732">
        <v>156146819</v>
      </c>
    </row>
    <row r="733" spans="1:2" x14ac:dyDescent="0.25">
      <c r="A733" s="1">
        <v>44271</v>
      </c>
      <c r="B733">
        <v>156341387</v>
      </c>
    </row>
    <row r="734" spans="1:2" x14ac:dyDescent="0.25">
      <c r="A734" s="1">
        <v>44272</v>
      </c>
      <c r="B734">
        <v>155119151</v>
      </c>
    </row>
    <row r="735" spans="1:2" x14ac:dyDescent="0.25">
      <c r="A735" s="1">
        <v>44273</v>
      </c>
      <c r="B735">
        <v>152754380</v>
      </c>
    </row>
    <row r="736" spans="1:2" x14ac:dyDescent="0.25">
      <c r="A736" s="1">
        <v>44274</v>
      </c>
      <c r="B736">
        <v>154653112</v>
      </c>
    </row>
    <row r="737" spans="1:2" x14ac:dyDescent="0.25">
      <c r="A737" s="1">
        <v>44277</v>
      </c>
      <c r="B737">
        <v>155145087</v>
      </c>
    </row>
    <row r="738" spans="1:2" x14ac:dyDescent="0.25">
      <c r="A738" s="1">
        <v>44278</v>
      </c>
      <c r="B738">
        <v>155650790</v>
      </c>
    </row>
    <row r="739" spans="1:2" x14ac:dyDescent="0.25">
      <c r="A739" s="1">
        <v>44279</v>
      </c>
      <c r="B739">
        <v>153535923</v>
      </c>
    </row>
    <row r="740" spans="1:2" x14ac:dyDescent="0.25">
      <c r="A740" s="1">
        <v>44280</v>
      </c>
      <c r="B740">
        <v>150905155</v>
      </c>
    </row>
    <row r="741" spans="1:2" x14ac:dyDescent="0.25">
      <c r="A741" s="1">
        <v>44281</v>
      </c>
      <c r="B741">
        <v>152789564</v>
      </c>
    </row>
    <row r="742" spans="1:2" x14ac:dyDescent="0.25">
      <c r="A742" s="1">
        <v>44285</v>
      </c>
      <c r="B742">
        <v>156689130</v>
      </c>
    </row>
    <row r="743" spans="1:2" x14ac:dyDescent="0.25">
      <c r="A743" s="1">
        <v>44286</v>
      </c>
      <c r="B743">
        <v>156689130</v>
      </c>
    </row>
    <row r="744" spans="1:2" x14ac:dyDescent="0.25">
      <c r="A744" s="1">
        <v>44287</v>
      </c>
      <c r="B744">
        <v>157938635</v>
      </c>
    </row>
    <row r="745" spans="1:2" x14ac:dyDescent="0.25">
      <c r="A745" s="1">
        <v>44291</v>
      </c>
      <c r="B745">
        <v>155809185</v>
      </c>
    </row>
    <row r="746" spans="1:2" x14ac:dyDescent="0.25">
      <c r="A746" s="1">
        <v>44292</v>
      </c>
      <c r="B746">
        <v>156192677</v>
      </c>
    </row>
    <row r="747" spans="1:2" x14ac:dyDescent="0.25">
      <c r="A747" s="1">
        <v>44293</v>
      </c>
      <c r="B747">
        <v>157497782</v>
      </c>
    </row>
    <row r="748" spans="1:2" x14ac:dyDescent="0.25">
      <c r="A748" s="1">
        <v>44294</v>
      </c>
      <c r="B748">
        <v>157818122</v>
      </c>
    </row>
    <row r="749" spans="1:2" x14ac:dyDescent="0.25">
      <c r="A749" s="1">
        <v>44295</v>
      </c>
      <c r="B749">
        <v>157939677</v>
      </c>
    </row>
    <row r="750" spans="1:2" x14ac:dyDescent="0.25">
      <c r="A750" s="1">
        <v>44298</v>
      </c>
      <c r="B750">
        <v>153428969</v>
      </c>
    </row>
    <row r="751" spans="1:2" x14ac:dyDescent="0.25">
      <c r="A751" s="1">
        <v>44299</v>
      </c>
      <c r="B751">
        <v>154563074</v>
      </c>
    </row>
    <row r="752" spans="1:2" x14ac:dyDescent="0.25">
      <c r="A752" s="1">
        <v>44301</v>
      </c>
      <c r="B752">
        <v>156043121</v>
      </c>
    </row>
    <row r="753" spans="1:2" x14ac:dyDescent="0.25">
      <c r="A753" s="1">
        <v>44302</v>
      </c>
      <c r="B753">
        <v>155474902</v>
      </c>
    </row>
    <row r="754" spans="1:2" x14ac:dyDescent="0.25">
      <c r="A754" s="1">
        <v>44305</v>
      </c>
      <c r="B754">
        <v>153115152</v>
      </c>
    </row>
    <row r="755" spans="1:2" x14ac:dyDescent="0.25">
      <c r="A755" s="1">
        <v>44306</v>
      </c>
      <c r="B755">
        <v>151596629</v>
      </c>
    </row>
    <row r="756" spans="1:2" x14ac:dyDescent="0.25">
      <c r="A756" s="1">
        <v>44308</v>
      </c>
      <c r="B756">
        <v>153111450</v>
      </c>
    </row>
    <row r="757" spans="1:2" x14ac:dyDescent="0.25">
      <c r="A757" s="1">
        <v>44309</v>
      </c>
      <c r="B757">
        <v>152147892</v>
      </c>
    </row>
    <row r="758" spans="1:2" x14ac:dyDescent="0.25">
      <c r="A758" s="1">
        <v>44312</v>
      </c>
      <c r="B758">
        <v>153958535</v>
      </c>
    </row>
    <row r="759" spans="1:2" x14ac:dyDescent="0.25">
      <c r="A759" s="1">
        <v>44313</v>
      </c>
      <c r="B759">
        <v>155537971</v>
      </c>
    </row>
    <row r="760" spans="1:2" x14ac:dyDescent="0.25">
      <c r="A760" s="1">
        <v>44314</v>
      </c>
      <c r="B760">
        <v>158299021</v>
      </c>
    </row>
    <row r="761" spans="1:2" x14ac:dyDescent="0.25">
      <c r="A761" s="1">
        <v>44315</v>
      </c>
      <c r="B761">
        <v>158095301</v>
      </c>
    </row>
    <row r="762" spans="1:2" x14ac:dyDescent="0.25">
      <c r="A762" s="1">
        <v>44316</v>
      </c>
      <c r="B762">
        <v>153800083</v>
      </c>
    </row>
    <row r="763" spans="1:2" x14ac:dyDescent="0.25">
      <c r="A763" s="1">
        <v>44319</v>
      </c>
      <c r="B763">
        <v>153494415</v>
      </c>
    </row>
    <row r="764" spans="1:2" x14ac:dyDescent="0.25">
      <c r="A764" s="1">
        <v>44320</v>
      </c>
      <c r="B764">
        <v>152070257</v>
      </c>
    </row>
    <row r="765" spans="1:2" x14ac:dyDescent="0.25">
      <c r="A765" s="1">
        <v>44321</v>
      </c>
      <c r="B765">
        <v>153450417</v>
      </c>
    </row>
    <row r="766" spans="1:2" x14ac:dyDescent="0.25">
      <c r="A766" s="1">
        <v>44322</v>
      </c>
      <c r="B766">
        <v>154670933</v>
      </c>
    </row>
    <row r="767" spans="1:2" x14ac:dyDescent="0.25">
      <c r="A767" s="1">
        <v>44323</v>
      </c>
      <c r="B767">
        <v>155430573</v>
      </c>
    </row>
    <row r="768" spans="1:2" x14ac:dyDescent="0.25">
      <c r="A768" s="1">
        <v>44326</v>
      </c>
      <c r="B768">
        <v>156311738</v>
      </c>
    </row>
    <row r="769" spans="1:2" x14ac:dyDescent="0.25">
      <c r="A769" s="1">
        <v>44327</v>
      </c>
      <c r="B769">
        <v>154406193</v>
      </c>
    </row>
    <row r="770" spans="1:2" x14ac:dyDescent="0.25">
      <c r="A770" s="1">
        <v>44328</v>
      </c>
      <c r="B770">
        <v>152183382</v>
      </c>
    </row>
    <row r="771" spans="1:2" x14ac:dyDescent="0.25">
      <c r="A771" s="1">
        <v>44330</v>
      </c>
      <c r="B771">
        <v>152083783</v>
      </c>
    </row>
    <row r="772" spans="1:2" x14ac:dyDescent="0.25">
      <c r="A772" s="1">
        <v>44333</v>
      </c>
      <c r="B772">
        <v>155112384</v>
      </c>
    </row>
    <row r="773" spans="1:2" x14ac:dyDescent="0.25">
      <c r="A773" s="1">
        <v>44334</v>
      </c>
      <c r="B773">
        <v>156687228</v>
      </c>
    </row>
    <row r="774" spans="1:2" x14ac:dyDescent="0.25">
      <c r="A774" s="1">
        <v>44335</v>
      </c>
      <c r="B774">
        <v>155459755</v>
      </c>
    </row>
    <row r="775" spans="1:2" x14ac:dyDescent="0.25">
      <c r="A775" s="1">
        <v>44336</v>
      </c>
      <c r="B775">
        <v>154187817</v>
      </c>
    </row>
    <row r="776" spans="1:2" x14ac:dyDescent="0.25">
      <c r="A776" s="1">
        <v>44337</v>
      </c>
      <c r="B776">
        <v>157618789</v>
      </c>
    </row>
    <row r="777" spans="1:2" x14ac:dyDescent="0.25">
      <c r="A777" s="1">
        <v>44340</v>
      </c>
      <c r="B777">
        <v>157662990</v>
      </c>
    </row>
    <row r="778" spans="1:2" x14ac:dyDescent="0.25">
      <c r="A778" s="1">
        <v>44341</v>
      </c>
      <c r="B778">
        <v>157530174</v>
      </c>
    </row>
    <row r="779" spans="1:2" x14ac:dyDescent="0.25">
      <c r="A779" s="1">
        <v>44342</v>
      </c>
      <c r="B779">
        <v>158693343</v>
      </c>
    </row>
    <row r="780" spans="1:2" x14ac:dyDescent="0.25">
      <c r="A780" s="1">
        <v>44343</v>
      </c>
      <c r="B780">
        <v>158748632</v>
      </c>
    </row>
    <row r="781" spans="1:2" x14ac:dyDescent="0.25">
      <c r="A781" s="1">
        <v>44344</v>
      </c>
      <c r="B781">
        <v>160166633</v>
      </c>
    </row>
    <row r="782" spans="1:2" x14ac:dyDescent="0.25">
      <c r="A782" s="1">
        <v>44347</v>
      </c>
      <c r="B782">
        <v>162280820</v>
      </c>
    </row>
    <row r="783" spans="1:2" x14ac:dyDescent="0.25">
      <c r="A783" s="1">
        <v>44348</v>
      </c>
      <c r="B783">
        <v>162000173</v>
      </c>
    </row>
    <row r="784" spans="1:2" x14ac:dyDescent="0.25">
      <c r="A784" s="1">
        <v>44349</v>
      </c>
      <c r="B784">
        <v>161588605</v>
      </c>
    </row>
    <row r="785" spans="1:2" x14ac:dyDescent="0.25">
      <c r="A785" s="1">
        <v>44350</v>
      </c>
      <c r="B785">
        <v>162740160</v>
      </c>
    </row>
    <row r="786" spans="1:2" x14ac:dyDescent="0.25">
      <c r="A786" s="1">
        <v>44351</v>
      </c>
      <c r="B786">
        <v>162072495</v>
      </c>
    </row>
    <row r="787" spans="1:2" x14ac:dyDescent="0.25">
      <c r="A787" s="1">
        <v>44354</v>
      </c>
      <c r="B787">
        <v>162661870</v>
      </c>
    </row>
    <row r="788" spans="1:2" x14ac:dyDescent="0.25">
      <c r="A788" s="1">
        <v>44355</v>
      </c>
      <c r="B788">
        <v>162236316</v>
      </c>
    </row>
    <row r="789" spans="1:2" x14ac:dyDescent="0.25">
      <c r="A789" s="1">
        <v>44356</v>
      </c>
      <c r="B789">
        <v>161415397</v>
      </c>
    </row>
    <row r="790" spans="1:2" x14ac:dyDescent="0.25">
      <c r="A790" s="1">
        <v>44357</v>
      </c>
      <c r="B790">
        <v>162386267</v>
      </c>
    </row>
    <row r="791" spans="1:2" x14ac:dyDescent="0.25">
      <c r="A791" s="1">
        <v>44358</v>
      </c>
      <c r="B791">
        <v>163168321</v>
      </c>
    </row>
    <row r="792" spans="1:2" x14ac:dyDescent="0.25">
      <c r="A792" s="1">
        <v>44361</v>
      </c>
      <c r="B792">
        <v>163267882</v>
      </c>
    </row>
    <row r="793" spans="1:2" x14ac:dyDescent="0.25">
      <c r="A793" s="1">
        <v>44362</v>
      </c>
      <c r="B793">
        <v>164192342</v>
      </c>
    </row>
    <row r="794" spans="1:2" x14ac:dyDescent="0.25">
      <c r="A794" s="1">
        <v>44363</v>
      </c>
      <c r="B794">
        <v>163562624</v>
      </c>
    </row>
    <row r="795" spans="1:2" x14ac:dyDescent="0.25">
      <c r="A795" s="1">
        <v>44364</v>
      </c>
      <c r="B795">
        <v>163472595</v>
      </c>
    </row>
    <row r="796" spans="1:2" x14ac:dyDescent="0.25">
      <c r="A796" s="1">
        <v>44365</v>
      </c>
      <c r="B796">
        <v>164124728</v>
      </c>
    </row>
    <row r="797" spans="1:2" x14ac:dyDescent="0.25">
      <c r="A797" s="1">
        <v>44368</v>
      </c>
      <c r="B797">
        <v>164799210</v>
      </c>
    </row>
    <row r="798" spans="1:2" x14ac:dyDescent="0.25">
      <c r="A798" s="1">
        <v>44369</v>
      </c>
      <c r="B798">
        <v>164638730</v>
      </c>
    </row>
    <row r="799" spans="1:2" x14ac:dyDescent="0.25">
      <c r="A799" s="1">
        <v>44370</v>
      </c>
      <c r="B799">
        <v>163371203</v>
      </c>
    </row>
    <row r="800" spans="1:2" x14ac:dyDescent="0.25">
      <c r="A800" s="1">
        <v>44371</v>
      </c>
      <c r="B800">
        <v>164969474</v>
      </c>
    </row>
    <row r="801" spans="1:2" x14ac:dyDescent="0.25">
      <c r="A801" s="1">
        <v>44372</v>
      </c>
      <c r="B801">
        <v>165172441</v>
      </c>
    </row>
    <row r="802" spans="1:2" x14ac:dyDescent="0.25">
      <c r="A802" s="1">
        <v>44375</v>
      </c>
      <c r="B802">
        <v>164598313</v>
      </c>
    </row>
    <row r="803" spans="1:2" x14ac:dyDescent="0.25">
      <c r="A803" s="1">
        <v>44376</v>
      </c>
      <c r="B803">
        <v>164182185</v>
      </c>
    </row>
    <row r="804" spans="1:2" x14ac:dyDescent="0.25">
      <c r="A804" s="1">
        <v>44377</v>
      </c>
      <c r="B804">
        <v>163951602</v>
      </c>
    </row>
    <row r="805" spans="1:2" x14ac:dyDescent="0.25">
      <c r="A805" s="1">
        <v>44378</v>
      </c>
      <c r="B805">
        <v>163400442</v>
      </c>
    </row>
    <row r="806" spans="1:2" x14ac:dyDescent="0.25">
      <c r="A806" s="1">
        <v>44379</v>
      </c>
      <c r="B806">
        <v>164139656</v>
      </c>
    </row>
    <row r="807" spans="1:2" x14ac:dyDescent="0.25">
      <c r="A807" s="1">
        <v>44382</v>
      </c>
      <c r="B807">
        <v>165360288</v>
      </c>
    </row>
    <row r="808" spans="1:2" x14ac:dyDescent="0.25">
      <c r="A808" s="1">
        <v>44383</v>
      </c>
      <c r="B808">
        <v>165171935</v>
      </c>
    </row>
    <row r="809" spans="1:2" x14ac:dyDescent="0.25">
      <c r="A809" s="1">
        <v>44384</v>
      </c>
      <c r="B809">
        <v>165733849</v>
      </c>
    </row>
    <row r="810" spans="1:2" x14ac:dyDescent="0.25">
      <c r="A810" s="1">
        <v>44385</v>
      </c>
      <c r="B810">
        <v>164005105</v>
      </c>
    </row>
    <row r="811" spans="1:2" x14ac:dyDescent="0.25">
      <c r="A811" s="1">
        <v>44386</v>
      </c>
      <c r="B811">
        <v>162930098</v>
      </c>
    </row>
    <row r="812" spans="1:2" x14ac:dyDescent="0.25">
      <c r="A812" s="1">
        <v>44389</v>
      </c>
      <c r="B812">
        <v>162726618</v>
      </c>
    </row>
    <row r="813" spans="1:2" x14ac:dyDescent="0.25">
      <c r="A813" s="1">
        <v>44390</v>
      </c>
      <c r="B813">
        <v>164275085</v>
      </c>
    </row>
    <row r="814" spans="1:2" x14ac:dyDescent="0.25">
      <c r="A814" s="1">
        <v>44391</v>
      </c>
      <c r="B814">
        <v>164439243</v>
      </c>
    </row>
    <row r="815" spans="1:2" x14ac:dyDescent="0.25">
      <c r="A815" s="1">
        <v>44392</v>
      </c>
      <c r="B815">
        <v>164891598</v>
      </c>
    </row>
    <row r="816" spans="1:2" x14ac:dyDescent="0.25">
      <c r="A816" s="1">
        <v>44393</v>
      </c>
      <c r="B816">
        <v>164559583</v>
      </c>
    </row>
    <row r="817" spans="1:2" x14ac:dyDescent="0.25">
      <c r="A817" s="1">
        <v>44396</v>
      </c>
      <c r="B817">
        <v>162534602</v>
      </c>
    </row>
    <row r="818" spans="1:2" x14ac:dyDescent="0.25">
      <c r="A818" s="1">
        <v>44397</v>
      </c>
      <c r="B818">
        <v>161705328</v>
      </c>
    </row>
    <row r="819" spans="1:2" x14ac:dyDescent="0.25">
      <c r="A819" s="1">
        <v>44399</v>
      </c>
      <c r="B819">
        <v>163001561</v>
      </c>
    </row>
    <row r="820" spans="1:2" x14ac:dyDescent="0.25">
      <c r="A820" s="1">
        <v>44400</v>
      </c>
      <c r="B820">
        <v>163406048</v>
      </c>
    </row>
    <row r="821" spans="1:2" x14ac:dyDescent="0.25">
      <c r="A821" s="1">
        <v>44403</v>
      </c>
      <c r="B821">
        <v>163095029</v>
      </c>
    </row>
    <row r="822" spans="1:2" x14ac:dyDescent="0.25">
      <c r="A822" s="1">
        <v>44404</v>
      </c>
      <c r="B822">
        <v>162094799</v>
      </c>
    </row>
    <row r="823" spans="1:2" x14ac:dyDescent="0.25">
      <c r="A823" s="1">
        <v>44405</v>
      </c>
      <c r="B823">
        <v>161603806</v>
      </c>
    </row>
    <row r="824" spans="1:2" x14ac:dyDescent="0.25">
      <c r="A824" s="1">
        <v>44406</v>
      </c>
      <c r="B824">
        <v>161646625</v>
      </c>
    </row>
    <row r="825" spans="1:2" x14ac:dyDescent="0.25">
      <c r="A825" s="1">
        <v>44407</v>
      </c>
      <c r="B825">
        <v>161483418</v>
      </c>
    </row>
    <row r="826" spans="1:2" x14ac:dyDescent="0.25">
      <c r="A826" s="1">
        <v>44410</v>
      </c>
      <c r="B826">
        <v>162664621</v>
      </c>
    </row>
    <row r="827" spans="1:2" x14ac:dyDescent="0.25">
      <c r="A827" s="1">
        <v>44411</v>
      </c>
      <c r="B827">
        <v>165426214</v>
      </c>
    </row>
    <row r="828" spans="1:2" x14ac:dyDescent="0.25">
      <c r="A828" s="1">
        <v>44412</v>
      </c>
      <c r="B828">
        <v>168250262</v>
      </c>
    </row>
    <row r="829" spans="1:2" x14ac:dyDescent="0.25">
      <c r="A829" s="1">
        <v>44413</v>
      </c>
      <c r="B829">
        <v>168492139</v>
      </c>
    </row>
    <row r="830" spans="1:2" x14ac:dyDescent="0.25">
      <c r="A830" s="1">
        <v>44414</v>
      </c>
      <c r="B830">
        <v>168008487</v>
      </c>
    </row>
    <row r="831" spans="1:2" x14ac:dyDescent="0.25">
      <c r="A831" s="1">
        <v>44417</v>
      </c>
      <c r="B831">
        <v>168598618</v>
      </c>
    </row>
    <row r="832" spans="1:2" x14ac:dyDescent="0.25">
      <c r="A832" s="1">
        <v>44418</v>
      </c>
      <c r="B832">
        <v>169677857</v>
      </c>
    </row>
    <row r="833" spans="1:2" x14ac:dyDescent="0.25">
      <c r="A833" s="1">
        <v>44419</v>
      </c>
      <c r="B833">
        <v>169228986</v>
      </c>
    </row>
    <row r="834" spans="1:2" x14ac:dyDescent="0.25">
      <c r="A834" s="1">
        <v>44420</v>
      </c>
      <c r="B834">
        <v>169907162</v>
      </c>
    </row>
    <row r="835" spans="1:2" x14ac:dyDescent="0.25">
      <c r="A835" s="1">
        <v>44421</v>
      </c>
      <c r="B835">
        <v>172097479</v>
      </c>
    </row>
    <row r="836" spans="1:2" x14ac:dyDescent="0.25">
      <c r="A836" s="1">
        <v>44424</v>
      </c>
      <c r="B836">
        <v>172630611</v>
      </c>
    </row>
    <row r="837" spans="1:2" x14ac:dyDescent="0.25">
      <c r="A837" s="1">
        <v>44425</v>
      </c>
      <c r="B837">
        <v>173907272</v>
      </c>
    </row>
    <row r="838" spans="1:2" x14ac:dyDescent="0.25">
      <c r="A838" s="1">
        <v>44426</v>
      </c>
      <c r="B838">
        <v>172827946</v>
      </c>
    </row>
    <row r="839" spans="1:2" x14ac:dyDescent="0.25">
      <c r="A839" s="1">
        <v>44428</v>
      </c>
      <c r="B839">
        <v>172996869</v>
      </c>
    </row>
    <row r="840" spans="1:2" x14ac:dyDescent="0.25">
      <c r="A840" s="1">
        <v>44431</v>
      </c>
      <c r="B840">
        <v>174167410</v>
      </c>
    </row>
    <row r="841" spans="1:2" x14ac:dyDescent="0.25">
      <c r="A841" s="1">
        <v>44432</v>
      </c>
      <c r="B841">
        <v>174429361</v>
      </c>
    </row>
    <row r="842" spans="1:2" x14ac:dyDescent="0.25">
      <c r="A842" s="1">
        <v>44433</v>
      </c>
      <c r="B842">
        <v>175052516</v>
      </c>
    </row>
    <row r="843" spans="1:2" x14ac:dyDescent="0.25">
      <c r="A843" s="1">
        <v>44434</v>
      </c>
      <c r="B843">
        <v>175704841</v>
      </c>
    </row>
    <row r="844" spans="1:2" x14ac:dyDescent="0.25">
      <c r="A844" s="1">
        <v>44435</v>
      </c>
      <c r="B844">
        <v>176063992</v>
      </c>
    </row>
    <row r="845" spans="1:2" x14ac:dyDescent="0.25">
      <c r="A845" s="1">
        <v>44438</v>
      </c>
      <c r="B845">
        <v>177566671</v>
      </c>
    </row>
    <row r="846" spans="1:2" x14ac:dyDescent="0.25">
      <c r="A846" s="1">
        <v>44439</v>
      </c>
      <c r="B846">
        <v>179286976</v>
      </c>
    </row>
    <row r="847" spans="1:2" x14ac:dyDescent="0.25">
      <c r="A847" s="1">
        <v>44440</v>
      </c>
      <c r="B847">
        <v>178105092</v>
      </c>
    </row>
    <row r="848" spans="1:2" x14ac:dyDescent="0.25">
      <c r="A848" s="1">
        <v>44441</v>
      </c>
      <c r="B848">
        <v>180723149</v>
      </c>
    </row>
    <row r="849" spans="1:2" x14ac:dyDescent="0.25">
      <c r="A849" s="1">
        <v>44442</v>
      </c>
      <c r="B849">
        <v>181389918</v>
      </c>
    </row>
    <row r="850" spans="1:2" x14ac:dyDescent="0.25">
      <c r="A850" s="1">
        <v>44445</v>
      </c>
      <c r="B850">
        <v>181975922</v>
      </c>
    </row>
    <row r="851" spans="1:2" x14ac:dyDescent="0.25">
      <c r="A851" s="1">
        <v>44446</v>
      </c>
      <c r="B851">
        <v>181896894</v>
      </c>
    </row>
    <row r="852" spans="1:2" x14ac:dyDescent="0.25">
      <c r="A852" s="1">
        <v>44447</v>
      </c>
      <c r="B852">
        <v>182272815</v>
      </c>
    </row>
    <row r="853" spans="1:2" x14ac:dyDescent="0.25">
      <c r="A853" s="1">
        <v>44448</v>
      </c>
      <c r="B853">
        <v>182286641</v>
      </c>
    </row>
    <row r="854" spans="1:2" x14ac:dyDescent="0.25">
      <c r="A854" s="1">
        <v>44452</v>
      </c>
      <c r="B854">
        <v>181697031</v>
      </c>
    </row>
    <row r="855" spans="1:2" x14ac:dyDescent="0.25">
      <c r="A855" s="1">
        <v>44453</v>
      </c>
      <c r="B855">
        <v>181609941</v>
      </c>
    </row>
    <row r="856" spans="1:2" x14ac:dyDescent="0.25">
      <c r="A856" s="1">
        <v>44454</v>
      </c>
      <c r="B856">
        <v>182836838</v>
      </c>
    </row>
    <row r="857" spans="1:2" x14ac:dyDescent="0.25">
      <c r="A857" s="1">
        <v>44455</v>
      </c>
      <c r="B857">
        <v>183791320</v>
      </c>
    </row>
    <row r="858" spans="1:2" x14ac:dyDescent="0.25">
      <c r="A858" s="1">
        <v>44456</v>
      </c>
      <c r="B858">
        <v>183712396</v>
      </c>
    </row>
    <row r="859" spans="1:2" x14ac:dyDescent="0.25">
      <c r="A859" s="1">
        <v>44459</v>
      </c>
      <c r="B859">
        <v>182939652</v>
      </c>
    </row>
    <row r="860" spans="1:2" x14ac:dyDescent="0.25">
      <c r="A860" s="1">
        <v>44460</v>
      </c>
      <c r="B860">
        <v>184143623</v>
      </c>
    </row>
    <row r="861" spans="1:2" x14ac:dyDescent="0.25">
      <c r="A861" s="1">
        <v>44461</v>
      </c>
      <c r="B861">
        <v>183017706</v>
      </c>
    </row>
    <row r="862" spans="1:2" x14ac:dyDescent="0.25">
      <c r="A862" s="1">
        <v>44462</v>
      </c>
      <c r="B862">
        <v>186020621</v>
      </c>
    </row>
    <row r="863" spans="1:2" x14ac:dyDescent="0.25">
      <c r="A863" s="1">
        <v>44463</v>
      </c>
      <c r="B863">
        <v>186814735</v>
      </c>
    </row>
    <row r="864" spans="1:2" x14ac:dyDescent="0.25">
      <c r="A864" s="1">
        <v>44466</v>
      </c>
      <c r="B864">
        <v>186704799</v>
      </c>
    </row>
    <row r="865" spans="1:2" x14ac:dyDescent="0.25">
      <c r="A865" s="1">
        <v>44467</v>
      </c>
      <c r="B865">
        <v>185749055</v>
      </c>
    </row>
    <row r="866" spans="1:2" x14ac:dyDescent="0.25">
      <c r="A866" s="1">
        <v>44468</v>
      </c>
      <c r="B866">
        <v>183969609</v>
      </c>
    </row>
    <row r="867" spans="1:2" x14ac:dyDescent="0.25">
      <c r="A867" s="1">
        <v>44469</v>
      </c>
      <c r="B867">
        <v>183176690</v>
      </c>
    </row>
    <row r="868" spans="1:2" x14ac:dyDescent="0.25">
      <c r="A868" s="1">
        <v>44470</v>
      </c>
      <c r="B868">
        <v>181892467</v>
      </c>
    </row>
    <row r="869" spans="1:2" x14ac:dyDescent="0.25">
      <c r="A869" s="1">
        <v>44473</v>
      </c>
      <c r="B869">
        <v>182913510</v>
      </c>
    </row>
    <row r="870" spans="1:2" x14ac:dyDescent="0.25">
      <c r="A870" s="1">
        <v>44474</v>
      </c>
      <c r="B870">
        <v>184247356</v>
      </c>
    </row>
    <row r="871" spans="1:2" x14ac:dyDescent="0.25">
      <c r="A871" s="1">
        <v>44475</v>
      </c>
      <c r="B871">
        <v>182939794</v>
      </c>
    </row>
    <row r="872" spans="1:2" x14ac:dyDescent="0.25">
      <c r="A872" s="1">
        <v>44476</v>
      </c>
      <c r="B872">
        <v>183833551</v>
      </c>
    </row>
    <row r="873" spans="1:2" x14ac:dyDescent="0.25">
      <c r="A873" s="1">
        <v>44477</v>
      </c>
      <c r="B873">
        <v>185012707</v>
      </c>
    </row>
    <row r="874" spans="1:2" x14ac:dyDescent="0.25">
      <c r="A874" s="1">
        <v>44480</v>
      </c>
      <c r="B874">
        <v>184250182</v>
      </c>
    </row>
    <row r="875" spans="1:2" x14ac:dyDescent="0.25">
      <c r="A875" s="1">
        <v>44481</v>
      </c>
      <c r="B875">
        <v>184416089</v>
      </c>
    </row>
    <row r="876" spans="1:2" x14ac:dyDescent="0.25">
      <c r="A876" s="1">
        <v>44482</v>
      </c>
      <c r="B876">
        <v>185223492</v>
      </c>
    </row>
    <row r="877" spans="1:2" x14ac:dyDescent="0.25">
      <c r="A877" s="1">
        <v>44483</v>
      </c>
      <c r="B877">
        <v>186819411</v>
      </c>
    </row>
    <row r="878" spans="1:2" x14ac:dyDescent="0.25">
      <c r="A878" s="1">
        <v>44487</v>
      </c>
      <c r="B878">
        <v>188593506</v>
      </c>
    </row>
    <row r="879" spans="1:2" x14ac:dyDescent="0.25">
      <c r="A879" s="1">
        <v>44488</v>
      </c>
      <c r="B879">
        <v>188980407</v>
      </c>
    </row>
    <row r="880" spans="1:2" x14ac:dyDescent="0.25">
      <c r="A880" s="1">
        <v>44489</v>
      </c>
      <c r="B880">
        <v>186983131</v>
      </c>
    </row>
    <row r="881" spans="1:2" x14ac:dyDescent="0.25">
      <c r="A881" s="1">
        <v>44490</v>
      </c>
      <c r="B881">
        <v>186952288</v>
      </c>
    </row>
    <row r="882" spans="1:2" x14ac:dyDescent="0.25">
      <c r="A882" s="1">
        <v>44491</v>
      </c>
      <c r="B882">
        <v>187338437</v>
      </c>
    </row>
    <row r="883" spans="1:2" x14ac:dyDescent="0.25">
      <c r="A883" s="1">
        <v>44494</v>
      </c>
      <c r="B883">
        <v>189104808</v>
      </c>
    </row>
    <row r="884" spans="1:2" x14ac:dyDescent="0.25">
      <c r="A884" s="1">
        <v>44495</v>
      </c>
      <c r="B884">
        <v>190034392</v>
      </c>
    </row>
    <row r="885" spans="1:2" x14ac:dyDescent="0.25">
      <c r="A885" s="1">
        <v>44496</v>
      </c>
      <c r="B885">
        <v>189619530</v>
      </c>
    </row>
    <row r="886" spans="1:2" x14ac:dyDescent="0.25">
      <c r="A886" s="1">
        <v>44497</v>
      </c>
      <c r="B886">
        <v>185502518</v>
      </c>
    </row>
    <row r="887" spans="1:2" x14ac:dyDescent="0.25">
      <c r="A887" s="1">
        <v>44498</v>
      </c>
      <c r="B887">
        <v>183017805</v>
      </c>
    </row>
    <row r="888" spans="1:2" x14ac:dyDescent="0.25">
      <c r="A888" s="1">
        <v>44501</v>
      </c>
      <c r="B888">
        <v>185314803</v>
      </c>
    </row>
    <row r="889" spans="1:2" x14ac:dyDescent="0.25">
      <c r="A889" s="1">
        <v>44502</v>
      </c>
      <c r="B889">
        <v>185082255</v>
      </c>
    </row>
    <row r="890" spans="1:2" x14ac:dyDescent="0.25">
      <c r="A890" s="1">
        <v>44503</v>
      </c>
      <c r="B890">
        <v>183659826</v>
      </c>
    </row>
    <row r="891" spans="1:2" x14ac:dyDescent="0.25">
      <c r="A891" s="1">
        <v>44504</v>
      </c>
      <c r="B891">
        <v>184377995</v>
      </c>
    </row>
    <row r="892" spans="1:2" x14ac:dyDescent="0.25">
      <c r="A892" s="1">
        <v>44508</v>
      </c>
      <c r="B892">
        <v>186206384</v>
      </c>
    </row>
    <row r="893" spans="1:2" x14ac:dyDescent="0.25">
      <c r="A893" s="1">
        <v>44509</v>
      </c>
      <c r="B893">
        <v>185790286</v>
      </c>
    </row>
    <row r="894" spans="1:2" x14ac:dyDescent="0.25">
      <c r="A894" s="1">
        <v>44510</v>
      </c>
      <c r="B894">
        <v>185027133</v>
      </c>
    </row>
    <row r="895" spans="1:2" x14ac:dyDescent="0.25">
      <c r="A895" s="1">
        <v>44511</v>
      </c>
      <c r="B895">
        <v>183854919</v>
      </c>
    </row>
    <row r="896" spans="1:2" x14ac:dyDescent="0.25">
      <c r="A896" s="1">
        <v>44512</v>
      </c>
      <c r="B896">
        <v>186516861</v>
      </c>
    </row>
    <row r="897" spans="1:2" x14ac:dyDescent="0.25">
      <c r="A897" s="1">
        <v>44515</v>
      </c>
      <c r="B897">
        <v>187061468</v>
      </c>
    </row>
    <row r="898" spans="1:2" x14ac:dyDescent="0.25">
      <c r="A898" s="1">
        <v>44516</v>
      </c>
      <c r="B898">
        <v>185624126</v>
      </c>
    </row>
    <row r="899" spans="1:2" x14ac:dyDescent="0.25">
      <c r="A899" s="1">
        <v>44517</v>
      </c>
      <c r="B899">
        <v>183817610</v>
      </c>
    </row>
    <row r="900" spans="1:2" x14ac:dyDescent="0.25">
      <c r="A900" s="1">
        <v>44518</v>
      </c>
      <c r="B900">
        <v>183236360</v>
      </c>
    </row>
    <row r="901" spans="1:2" x14ac:dyDescent="0.25">
      <c r="A901" s="1">
        <v>44522</v>
      </c>
      <c r="B901">
        <v>179976000</v>
      </c>
    </row>
    <row r="902" spans="1:2" x14ac:dyDescent="0.25">
      <c r="A902" s="1">
        <v>44523</v>
      </c>
      <c r="B902">
        <v>180343403</v>
      </c>
    </row>
    <row r="903" spans="1:2" x14ac:dyDescent="0.25">
      <c r="A903" s="1">
        <v>44524</v>
      </c>
      <c r="B903">
        <v>179570997</v>
      </c>
    </row>
    <row r="904" spans="1:2" x14ac:dyDescent="0.25">
      <c r="A904" s="1">
        <v>44525</v>
      </c>
      <c r="B904">
        <v>181086492</v>
      </c>
    </row>
    <row r="905" spans="1:2" x14ac:dyDescent="0.25">
      <c r="A905" s="1">
        <v>44526</v>
      </c>
      <c r="B905">
        <v>176504325</v>
      </c>
    </row>
    <row r="906" spans="1:2" x14ac:dyDescent="0.25">
      <c r="A906" s="1">
        <v>44529</v>
      </c>
      <c r="B906">
        <v>177571538</v>
      </c>
    </row>
    <row r="907" spans="1:2" x14ac:dyDescent="0.25">
      <c r="A907" s="1">
        <v>44530</v>
      </c>
      <c r="B907">
        <v>176322408</v>
      </c>
    </row>
    <row r="908" spans="1:2" x14ac:dyDescent="0.25">
      <c r="A908" s="1">
        <v>44531</v>
      </c>
      <c r="B908">
        <v>178227748</v>
      </c>
    </row>
    <row r="909" spans="1:2" x14ac:dyDescent="0.25">
      <c r="A909" s="1">
        <v>44532</v>
      </c>
      <c r="B909">
        <v>180633770</v>
      </c>
    </row>
    <row r="910" spans="1:2" x14ac:dyDescent="0.25">
      <c r="A910" s="1">
        <v>44533</v>
      </c>
      <c r="B910">
        <v>178165635</v>
      </c>
    </row>
    <row r="911" spans="1:2" x14ac:dyDescent="0.25">
      <c r="A911" s="1">
        <v>44536</v>
      </c>
      <c r="B911">
        <v>175476943</v>
      </c>
    </row>
    <row r="912" spans="1:2" x14ac:dyDescent="0.25">
      <c r="A912" s="1">
        <v>44537</v>
      </c>
      <c r="B912">
        <v>178428345</v>
      </c>
    </row>
    <row r="913" spans="1:2" x14ac:dyDescent="0.25">
      <c r="A913" s="1">
        <v>44538</v>
      </c>
      <c r="B913">
        <v>180908528</v>
      </c>
    </row>
    <row r="914" spans="1:2" x14ac:dyDescent="0.25">
      <c r="A914" s="1">
        <v>44539</v>
      </c>
      <c r="B914">
        <v>180835429</v>
      </c>
    </row>
    <row r="915" spans="1:2" x14ac:dyDescent="0.25">
      <c r="A915" s="1">
        <v>44540</v>
      </c>
      <c r="B915">
        <v>180521910</v>
      </c>
    </row>
    <row r="916" spans="1:2" x14ac:dyDescent="0.25">
      <c r="A916" s="1">
        <v>44543</v>
      </c>
      <c r="B916">
        <v>178582626</v>
      </c>
    </row>
    <row r="917" spans="1:2" x14ac:dyDescent="0.25">
      <c r="A917" s="1">
        <v>44544</v>
      </c>
      <c r="B917">
        <v>178123979</v>
      </c>
    </row>
    <row r="918" spans="1:2" x14ac:dyDescent="0.25">
      <c r="A918" s="1">
        <v>44545</v>
      </c>
      <c r="B918">
        <v>177298007</v>
      </c>
    </row>
    <row r="919" spans="1:2" x14ac:dyDescent="0.25">
      <c r="A919" s="1">
        <v>44546</v>
      </c>
      <c r="B919">
        <v>177498420</v>
      </c>
    </row>
    <row r="920" spans="1:2" x14ac:dyDescent="0.25">
      <c r="A920" s="1">
        <v>44547</v>
      </c>
      <c r="B920">
        <v>174776166</v>
      </c>
    </row>
    <row r="921" spans="1:2" x14ac:dyDescent="0.25">
      <c r="A921" s="1">
        <v>44550</v>
      </c>
      <c r="B921">
        <v>171635736</v>
      </c>
    </row>
    <row r="922" spans="1:2" x14ac:dyDescent="0.25">
      <c r="A922" s="1">
        <v>44551</v>
      </c>
      <c r="B922">
        <v>172926323</v>
      </c>
    </row>
    <row r="923" spans="1:2" x14ac:dyDescent="0.25">
      <c r="A923" s="1">
        <v>44552</v>
      </c>
      <c r="B923">
        <v>174573656</v>
      </c>
    </row>
    <row r="924" spans="1:2" x14ac:dyDescent="0.25">
      <c r="A924" s="1">
        <v>44553</v>
      </c>
      <c r="B924">
        <v>175768913</v>
      </c>
    </row>
    <row r="925" spans="1:2" x14ac:dyDescent="0.25">
      <c r="A925" s="1">
        <v>44554</v>
      </c>
      <c r="B925">
        <v>175146057</v>
      </c>
    </row>
    <row r="926" spans="1:2" x14ac:dyDescent="0.25">
      <c r="A926" s="1">
        <v>44557</v>
      </c>
      <c r="B926">
        <v>176282112</v>
      </c>
    </row>
    <row r="927" spans="1:2" x14ac:dyDescent="0.25">
      <c r="A927" s="1">
        <v>44558</v>
      </c>
      <c r="B927">
        <v>177197677</v>
      </c>
    </row>
    <row r="928" spans="1:2" x14ac:dyDescent="0.25">
      <c r="A928" s="1">
        <v>44559</v>
      </c>
      <c r="B928">
        <v>176881310</v>
      </c>
    </row>
    <row r="929" spans="1:2" x14ac:dyDescent="0.25">
      <c r="A929" s="1">
        <v>44560</v>
      </c>
      <c r="B929">
        <v>176959960</v>
      </c>
    </row>
    <row r="930" spans="1:2" x14ac:dyDescent="0.25">
      <c r="A930" s="1">
        <v>44561</v>
      </c>
      <c r="B930">
        <v>178307469</v>
      </c>
    </row>
    <row r="931" spans="1:2" x14ac:dyDescent="0.25">
      <c r="A931" s="1">
        <v>44564</v>
      </c>
      <c r="B931">
        <v>181387705</v>
      </c>
    </row>
    <row r="932" spans="1:2" x14ac:dyDescent="0.25">
      <c r="A932" s="1">
        <v>44565</v>
      </c>
      <c r="B932">
        <v>183687569</v>
      </c>
    </row>
    <row r="933" spans="1:2" x14ac:dyDescent="0.25">
      <c r="A933" s="1">
        <v>44566</v>
      </c>
      <c r="B933">
        <v>184730867</v>
      </c>
    </row>
    <row r="934" spans="1:2" x14ac:dyDescent="0.25">
      <c r="A934" s="1">
        <v>44567</v>
      </c>
      <c r="B934">
        <v>182094833</v>
      </c>
    </row>
    <row r="935" spans="1:2" x14ac:dyDescent="0.25">
      <c r="A935" s="1">
        <v>44568</v>
      </c>
      <c r="B935">
        <v>183092932</v>
      </c>
    </row>
    <row r="936" spans="1:2" x14ac:dyDescent="0.25">
      <c r="A936" s="1">
        <v>44571</v>
      </c>
      <c r="B936">
        <v>185424658</v>
      </c>
    </row>
    <row r="937" spans="1:2" x14ac:dyDescent="0.25">
      <c r="A937" s="1">
        <v>44572</v>
      </c>
      <c r="B937">
        <v>186230824</v>
      </c>
    </row>
    <row r="938" spans="1:2" x14ac:dyDescent="0.25">
      <c r="A938" s="1">
        <v>44573</v>
      </c>
      <c r="B938">
        <v>187673772</v>
      </c>
    </row>
    <row r="939" spans="1:2" x14ac:dyDescent="0.25">
      <c r="A939" s="1">
        <v>44574</v>
      </c>
      <c r="B939">
        <v>187803431</v>
      </c>
    </row>
    <row r="940" spans="1:2" x14ac:dyDescent="0.25">
      <c r="A940" s="1">
        <v>44575</v>
      </c>
      <c r="B940">
        <v>188194722</v>
      </c>
    </row>
    <row r="941" spans="1:2" x14ac:dyDescent="0.25">
      <c r="A941" s="1">
        <v>44578</v>
      </c>
      <c r="B941">
        <v>188580456</v>
      </c>
    </row>
    <row r="942" spans="1:2" x14ac:dyDescent="0.25">
      <c r="A942" s="1">
        <v>44579</v>
      </c>
      <c r="B942">
        <v>187631573</v>
      </c>
    </row>
    <row r="943" spans="1:2" x14ac:dyDescent="0.25">
      <c r="A943" s="1">
        <v>44580</v>
      </c>
      <c r="B943">
        <v>184555686</v>
      </c>
    </row>
    <row r="944" spans="1:2" x14ac:dyDescent="0.25">
      <c r="A944" s="1">
        <v>44581</v>
      </c>
      <c r="B944">
        <v>181930439</v>
      </c>
    </row>
    <row r="945" spans="1:2" x14ac:dyDescent="0.25">
      <c r="A945" s="1">
        <v>44582</v>
      </c>
      <c r="B945">
        <v>182113933</v>
      </c>
    </row>
    <row r="946" spans="1:2" x14ac:dyDescent="0.25">
      <c r="A946" s="1">
        <v>44585</v>
      </c>
      <c r="B946">
        <v>177911791</v>
      </c>
    </row>
    <row r="947" spans="1:2" x14ac:dyDescent="0.25">
      <c r="A947" s="1">
        <v>44586</v>
      </c>
      <c r="B947">
        <v>178310547</v>
      </c>
    </row>
    <row r="948" spans="1:2" x14ac:dyDescent="0.25">
      <c r="A948" s="1">
        <v>44588</v>
      </c>
      <c r="B948">
        <v>176080318</v>
      </c>
    </row>
    <row r="949" spans="1:2" x14ac:dyDescent="0.25">
      <c r="A949" s="1">
        <v>44589</v>
      </c>
      <c r="B949">
        <v>175922617</v>
      </c>
    </row>
    <row r="950" spans="1:2" x14ac:dyDescent="0.25">
      <c r="A950" s="1">
        <v>44592</v>
      </c>
      <c r="B950">
        <v>177488775</v>
      </c>
    </row>
    <row r="951" spans="1:2" x14ac:dyDescent="0.25">
      <c r="A951" s="1">
        <v>44593</v>
      </c>
      <c r="B951">
        <v>180101562</v>
      </c>
    </row>
    <row r="952" spans="1:2" x14ac:dyDescent="0.25">
      <c r="A952" s="1">
        <v>44594</v>
      </c>
      <c r="B952">
        <v>182514053</v>
      </c>
    </row>
    <row r="953" spans="1:2" x14ac:dyDescent="0.25">
      <c r="A953" s="1">
        <v>44595</v>
      </c>
      <c r="B953">
        <v>179643939</v>
      </c>
    </row>
    <row r="954" spans="1:2" x14ac:dyDescent="0.25">
      <c r="A954" s="1">
        <v>44596</v>
      </c>
      <c r="B954">
        <v>178989590</v>
      </c>
    </row>
    <row r="955" spans="1:2" x14ac:dyDescent="0.25">
      <c r="A955" s="1">
        <v>44599</v>
      </c>
      <c r="B955">
        <v>175263308</v>
      </c>
    </row>
    <row r="956" spans="1:2" x14ac:dyDescent="0.25">
      <c r="A956" s="1">
        <v>44600</v>
      </c>
      <c r="B956">
        <v>175409224</v>
      </c>
    </row>
    <row r="957" spans="1:2" x14ac:dyDescent="0.25">
      <c r="A957" s="1">
        <v>44601</v>
      </c>
      <c r="B957">
        <v>177360425</v>
      </c>
    </row>
    <row r="958" spans="1:2" x14ac:dyDescent="0.25">
      <c r="A958" s="1">
        <v>44602</v>
      </c>
      <c r="B958">
        <v>179053113</v>
      </c>
    </row>
    <row r="959" spans="1:2" x14ac:dyDescent="0.25">
      <c r="A959" s="1">
        <v>44603</v>
      </c>
      <c r="B959">
        <v>176217068</v>
      </c>
    </row>
    <row r="960" spans="1:2" x14ac:dyDescent="0.25">
      <c r="A960" s="1">
        <v>44606</v>
      </c>
      <c r="B960">
        <v>171494007</v>
      </c>
    </row>
    <row r="961" spans="1:2" x14ac:dyDescent="0.25">
      <c r="A961" s="1">
        <v>44607</v>
      </c>
      <c r="B961">
        <v>176536600</v>
      </c>
    </row>
    <row r="962" spans="1:2" x14ac:dyDescent="0.25">
      <c r="A962" s="1">
        <v>44608</v>
      </c>
      <c r="B962">
        <v>176300869</v>
      </c>
    </row>
    <row r="963" spans="1:2" x14ac:dyDescent="0.25">
      <c r="A963" s="1">
        <v>44609</v>
      </c>
      <c r="B963">
        <v>176120959</v>
      </c>
    </row>
    <row r="964" spans="1:2" x14ac:dyDescent="0.25">
      <c r="A964" s="1">
        <v>44610</v>
      </c>
      <c r="B964">
        <v>176137969</v>
      </c>
    </row>
    <row r="965" spans="1:2" x14ac:dyDescent="0.25">
      <c r="A965" s="1">
        <v>44613</v>
      </c>
      <c r="B965">
        <v>175922786</v>
      </c>
    </row>
    <row r="966" spans="1:2" x14ac:dyDescent="0.25">
      <c r="A966" s="1">
        <v>44614</v>
      </c>
      <c r="B966">
        <v>174880752</v>
      </c>
    </row>
    <row r="967" spans="1:2" x14ac:dyDescent="0.25">
      <c r="A967" s="1">
        <v>44615</v>
      </c>
      <c r="B967">
        <v>174646336</v>
      </c>
    </row>
    <row r="968" spans="1:2" x14ac:dyDescent="0.25">
      <c r="A968" s="1">
        <v>44616</v>
      </c>
      <c r="B968">
        <v>166712148</v>
      </c>
    </row>
    <row r="969" spans="1:2" x14ac:dyDescent="0.25">
      <c r="A969" s="1">
        <v>44617</v>
      </c>
      <c r="B969">
        <v>170365531</v>
      </c>
    </row>
    <row r="970" spans="1:2" x14ac:dyDescent="0.25">
      <c r="A970" s="1">
        <v>44620</v>
      </c>
      <c r="B970">
        <v>171219798</v>
      </c>
    </row>
    <row r="971" spans="1:2" x14ac:dyDescent="0.25">
      <c r="A971" s="1">
        <v>44622</v>
      </c>
      <c r="B971">
        <v>168458524</v>
      </c>
    </row>
    <row r="972" spans="1:2" x14ac:dyDescent="0.25">
      <c r="A972" s="1">
        <v>44623</v>
      </c>
      <c r="B972">
        <v>167242866</v>
      </c>
    </row>
    <row r="973" spans="1:2" x14ac:dyDescent="0.25">
      <c r="A973" s="1">
        <v>44624</v>
      </c>
      <c r="B973">
        <v>164760079</v>
      </c>
    </row>
    <row r="974" spans="1:2" x14ac:dyDescent="0.25">
      <c r="A974" s="1">
        <v>44627</v>
      </c>
      <c r="B974">
        <v>160382995</v>
      </c>
    </row>
    <row r="975" spans="1:2" x14ac:dyDescent="0.25">
      <c r="A975" s="1">
        <v>44628</v>
      </c>
      <c r="B975">
        <v>162440863</v>
      </c>
    </row>
    <row r="976" spans="1:2" x14ac:dyDescent="0.25">
      <c r="A976" s="1">
        <v>44629</v>
      </c>
      <c r="B976">
        <v>165890303</v>
      </c>
    </row>
    <row r="977" spans="1:2" x14ac:dyDescent="0.25">
      <c r="A977" s="1">
        <v>44630</v>
      </c>
      <c r="B977">
        <v>168332184</v>
      </c>
    </row>
    <row r="978" spans="1:2" x14ac:dyDescent="0.25">
      <c r="A978" s="1">
        <v>44631</v>
      </c>
      <c r="B978">
        <v>168277154</v>
      </c>
    </row>
    <row r="979" spans="1:2" x14ac:dyDescent="0.25">
      <c r="A979" s="1">
        <v>44634</v>
      </c>
      <c r="B979">
        <v>171327839</v>
      </c>
    </row>
    <row r="980" spans="1:2" x14ac:dyDescent="0.25">
      <c r="A980" s="1">
        <v>44635</v>
      </c>
      <c r="B980">
        <v>168461493</v>
      </c>
    </row>
    <row r="981" spans="1:2" x14ac:dyDescent="0.25">
      <c r="A981" s="1">
        <v>44636</v>
      </c>
      <c r="B981">
        <v>171629676</v>
      </c>
    </row>
    <row r="982" spans="1:2" x14ac:dyDescent="0.25">
      <c r="A982" s="1">
        <v>44637</v>
      </c>
      <c r="B982">
        <v>174707152</v>
      </c>
    </row>
    <row r="983" spans="1:2" x14ac:dyDescent="0.25">
      <c r="A983" s="1">
        <v>44641</v>
      </c>
      <c r="B983">
        <v>172947379</v>
      </c>
    </row>
    <row r="984" spans="1:2" x14ac:dyDescent="0.25">
      <c r="A984" s="1">
        <v>44642</v>
      </c>
      <c r="B984">
        <v>174847505</v>
      </c>
    </row>
    <row r="985" spans="1:2" x14ac:dyDescent="0.25">
      <c r="A985" s="1">
        <v>44643</v>
      </c>
      <c r="B985">
        <v>173591379</v>
      </c>
    </row>
    <row r="986" spans="1:2" x14ac:dyDescent="0.25">
      <c r="A986" s="1">
        <v>44644</v>
      </c>
      <c r="B986">
        <v>172454573</v>
      </c>
    </row>
    <row r="987" spans="1:2" x14ac:dyDescent="0.25">
      <c r="A987" s="1">
        <v>44645</v>
      </c>
      <c r="B987">
        <v>171815078</v>
      </c>
    </row>
    <row r="988" spans="1:2" x14ac:dyDescent="0.25">
      <c r="A988" s="1">
        <v>44648</v>
      </c>
      <c r="B988">
        <v>172372012</v>
      </c>
    </row>
    <row r="989" spans="1:2" x14ac:dyDescent="0.25">
      <c r="A989" s="1">
        <v>44649</v>
      </c>
      <c r="B989">
        <v>173655111</v>
      </c>
    </row>
    <row r="990" spans="1:2" x14ac:dyDescent="0.25">
      <c r="A990" s="1">
        <v>44650</v>
      </c>
      <c r="B990">
        <v>176418527</v>
      </c>
    </row>
    <row r="991" spans="1:2" x14ac:dyDescent="0.25">
      <c r="A991" s="1">
        <v>44651</v>
      </c>
      <c r="B991">
        <v>176418527</v>
      </c>
    </row>
    <row r="992" spans="1:2" x14ac:dyDescent="0.25">
      <c r="A992" s="1">
        <v>44652</v>
      </c>
      <c r="B992">
        <v>178720782</v>
      </c>
    </row>
    <row r="993" spans="1:2" x14ac:dyDescent="0.25">
      <c r="A993" s="1">
        <v>44655</v>
      </c>
      <c r="B993">
        <v>184084142</v>
      </c>
    </row>
    <row r="994" spans="1:2" x14ac:dyDescent="0.25">
      <c r="A994" s="1">
        <v>44656</v>
      </c>
      <c r="B994">
        <v>182197222</v>
      </c>
    </row>
    <row r="995" spans="1:2" x14ac:dyDescent="0.25">
      <c r="A995" s="1">
        <v>44657</v>
      </c>
      <c r="B995">
        <v>179637764</v>
      </c>
    </row>
    <row r="996" spans="1:2" x14ac:dyDescent="0.25">
      <c r="A996" s="1">
        <v>44658</v>
      </c>
      <c r="B996">
        <v>177719076</v>
      </c>
    </row>
    <row r="997" spans="1:2" x14ac:dyDescent="0.25">
      <c r="A997" s="1">
        <v>44659</v>
      </c>
      <c r="B997">
        <v>178657379</v>
      </c>
    </row>
    <row r="998" spans="1:2" x14ac:dyDescent="0.25">
      <c r="A998" s="1">
        <v>44662</v>
      </c>
      <c r="B998">
        <v>177386272</v>
      </c>
    </row>
    <row r="999" spans="1:2" x14ac:dyDescent="0.25">
      <c r="A999" s="1">
        <v>44663</v>
      </c>
      <c r="B999">
        <v>176242417</v>
      </c>
    </row>
    <row r="1000" spans="1:2" x14ac:dyDescent="0.25">
      <c r="A1000" s="1">
        <v>44664</v>
      </c>
      <c r="B1000">
        <v>175528551</v>
      </c>
    </row>
    <row r="1001" spans="1:2" x14ac:dyDescent="0.25">
      <c r="A1001" s="1">
        <v>44669</v>
      </c>
      <c r="B1001">
        <v>171036596</v>
      </c>
    </row>
    <row r="1002" spans="1:2" x14ac:dyDescent="0.25">
      <c r="A1002" s="1">
        <v>44670</v>
      </c>
      <c r="B1002">
        <v>168449408</v>
      </c>
    </row>
    <row r="1003" spans="1:2" x14ac:dyDescent="0.25">
      <c r="A1003" s="1">
        <v>44671</v>
      </c>
      <c r="B1003">
        <v>169992017</v>
      </c>
    </row>
    <row r="1004" spans="1:2" x14ac:dyDescent="0.25">
      <c r="A1004" s="1">
        <v>44672</v>
      </c>
      <c r="B1004">
        <v>172955530</v>
      </c>
    </row>
    <row r="1005" spans="1:2" x14ac:dyDescent="0.25">
      <c r="A1005" s="1">
        <v>44673</v>
      </c>
      <c r="B1005">
        <v>170483739</v>
      </c>
    </row>
    <row r="1006" spans="1:2" x14ac:dyDescent="0.25">
      <c r="A1006" s="1">
        <v>44676</v>
      </c>
      <c r="B1006">
        <v>169014426</v>
      </c>
    </row>
    <row r="1007" spans="1:2" x14ac:dyDescent="0.25">
      <c r="A1007" s="1">
        <v>44677</v>
      </c>
      <c r="B1007">
        <v>171457779</v>
      </c>
    </row>
    <row r="1008" spans="1:2" x14ac:dyDescent="0.25">
      <c r="A1008" s="1">
        <v>44678</v>
      </c>
      <c r="B1008">
        <v>168994575</v>
      </c>
    </row>
    <row r="1009" spans="1:2" x14ac:dyDescent="0.25">
      <c r="A1009" s="1">
        <v>44679</v>
      </c>
      <c r="B1009">
        <v>171251811</v>
      </c>
    </row>
    <row r="1010" spans="1:2" x14ac:dyDescent="0.25">
      <c r="A1010" s="1">
        <v>44680</v>
      </c>
      <c r="B1010">
        <v>170498369</v>
      </c>
    </row>
    <row r="1011" spans="1:2" x14ac:dyDescent="0.25">
      <c r="A1011" s="1">
        <v>44683</v>
      </c>
      <c r="B1011">
        <v>170431893</v>
      </c>
    </row>
    <row r="1012" spans="1:2" x14ac:dyDescent="0.25">
      <c r="A1012" s="1">
        <v>44685</v>
      </c>
      <c r="B1012">
        <v>166020958</v>
      </c>
    </row>
    <row r="1013" spans="1:2" x14ac:dyDescent="0.25">
      <c r="A1013" s="1">
        <v>44686</v>
      </c>
      <c r="B1013">
        <v>166375758</v>
      </c>
    </row>
    <row r="1014" spans="1:2" x14ac:dyDescent="0.25">
      <c r="A1014" s="1">
        <v>44687</v>
      </c>
      <c r="B1014">
        <v>162698390</v>
      </c>
    </row>
    <row r="1015" spans="1:2" x14ac:dyDescent="0.25">
      <c r="A1015" s="1">
        <v>44690</v>
      </c>
      <c r="B1015">
        <v>161922262</v>
      </c>
    </row>
    <row r="1016" spans="1:2" x14ac:dyDescent="0.25">
      <c r="A1016" s="1">
        <v>44691</v>
      </c>
      <c r="B1016">
        <v>162326562</v>
      </c>
    </row>
    <row r="1017" spans="1:2" x14ac:dyDescent="0.25">
      <c r="A1017" s="1">
        <v>44692</v>
      </c>
      <c r="B1017">
        <v>161467277</v>
      </c>
    </row>
    <row r="1018" spans="1:2" x14ac:dyDescent="0.25">
      <c r="A1018" s="1">
        <v>44693</v>
      </c>
      <c r="B1018">
        <v>158262727</v>
      </c>
    </row>
    <row r="1019" spans="1:2" x14ac:dyDescent="0.25">
      <c r="A1019" s="1">
        <v>44694</v>
      </c>
      <c r="B1019">
        <v>157939670</v>
      </c>
    </row>
    <row r="1020" spans="1:2" x14ac:dyDescent="0.25">
      <c r="A1020" s="1">
        <v>44697</v>
      </c>
      <c r="B1020">
        <v>158926509</v>
      </c>
    </row>
    <row r="1021" spans="1:2" x14ac:dyDescent="0.25">
      <c r="A1021" s="1">
        <v>44698</v>
      </c>
      <c r="B1021">
        <v>162562440</v>
      </c>
    </row>
    <row r="1022" spans="1:2" x14ac:dyDescent="0.25">
      <c r="A1022" s="1">
        <v>44699</v>
      </c>
      <c r="B1022">
        <v>162811401</v>
      </c>
    </row>
    <row r="1023" spans="1:2" x14ac:dyDescent="0.25">
      <c r="A1023" s="1">
        <v>44700</v>
      </c>
      <c r="B1023">
        <v>158286106</v>
      </c>
    </row>
    <row r="1024" spans="1:2" x14ac:dyDescent="0.25">
      <c r="A1024" s="1">
        <v>44701</v>
      </c>
      <c r="B1024">
        <v>162552385</v>
      </c>
    </row>
    <row r="1025" spans="1:2" x14ac:dyDescent="0.25">
      <c r="A1025" s="1">
        <v>44704</v>
      </c>
      <c r="B1025">
        <v>162933525</v>
      </c>
    </row>
    <row r="1026" spans="1:2" x14ac:dyDescent="0.25">
      <c r="A1026" s="1">
        <v>44705</v>
      </c>
      <c r="B1026">
        <v>162175879</v>
      </c>
    </row>
    <row r="1027" spans="1:2" x14ac:dyDescent="0.25">
      <c r="A1027" s="1">
        <v>44706</v>
      </c>
      <c r="B1027">
        <v>161764757</v>
      </c>
    </row>
    <row r="1028" spans="1:2" x14ac:dyDescent="0.25">
      <c r="A1028" s="1">
        <v>44707</v>
      </c>
      <c r="B1028">
        <v>163332727</v>
      </c>
    </row>
    <row r="1029" spans="1:2" x14ac:dyDescent="0.25">
      <c r="A1029" s="1">
        <v>44708</v>
      </c>
      <c r="B1029">
        <v>166064244</v>
      </c>
    </row>
    <row r="1030" spans="1:2" x14ac:dyDescent="0.25">
      <c r="A1030" s="1">
        <v>44711</v>
      </c>
      <c r="B1030">
        <v>169550192</v>
      </c>
    </row>
    <row r="1031" spans="1:2" x14ac:dyDescent="0.25">
      <c r="A1031" s="1">
        <v>44712</v>
      </c>
      <c r="B1031">
        <v>168745490</v>
      </c>
    </row>
    <row r="1032" spans="1:2" x14ac:dyDescent="0.25">
      <c r="A1032" s="1">
        <v>44713</v>
      </c>
      <c r="B1032">
        <v>168004368</v>
      </c>
    </row>
    <row r="1033" spans="1:2" x14ac:dyDescent="0.25">
      <c r="A1033" s="1">
        <v>44714</v>
      </c>
      <c r="B1033">
        <v>168789265</v>
      </c>
    </row>
    <row r="1034" spans="1:2" x14ac:dyDescent="0.25">
      <c r="A1034" s="1">
        <v>44715</v>
      </c>
      <c r="B1034">
        <v>169148242</v>
      </c>
    </row>
    <row r="1035" spans="1:2" x14ac:dyDescent="0.25">
      <c r="A1035" s="1">
        <v>44718</v>
      </c>
      <c r="B1035">
        <v>168960689</v>
      </c>
    </row>
    <row r="1036" spans="1:2" x14ac:dyDescent="0.25">
      <c r="A1036" s="1">
        <v>44719</v>
      </c>
      <c r="B1036">
        <v>166428742</v>
      </c>
    </row>
    <row r="1037" spans="1:2" x14ac:dyDescent="0.25">
      <c r="A1037" s="1">
        <v>44720</v>
      </c>
      <c r="B1037">
        <v>166153454</v>
      </c>
    </row>
    <row r="1038" spans="1:2" x14ac:dyDescent="0.25">
      <c r="A1038" s="1">
        <v>44721</v>
      </c>
      <c r="B1038">
        <v>167245831</v>
      </c>
    </row>
    <row r="1039" spans="1:2" x14ac:dyDescent="0.25">
      <c r="A1039" s="1">
        <v>44722</v>
      </c>
      <c r="B1039">
        <v>163426199</v>
      </c>
    </row>
    <row r="1040" spans="1:2" x14ac:dyDescent="0.25">
      <c r="A1040" s="1">
        <v>44725</v>
      </c>
      <c r="B1040">
        <v>158762870</v>
      </c>
    </row>
    <row r="1041" spans="1:2" x14ac:dyDescent="0.25">
      <c r="A1041" s="1">
        <v>44726</v>
      </c>
      <c r="B1041">
        <v>157905749</v>
      </c>
    </row>
    <row r="1042" spans="1:2" x14ac:dyDescent="0.25">
      <c r="A1042" s="1">
        <v>44727</v>
      </c>
      <c r="B1042">
        <v>157618379</v>
      </c>
    </row>
    <row r="1043" spans="1:2" x14ac:dyDescent="0.25">
      <c r="A1043" s="1">
        <v>44728</v>
      </c>
      <c r="B1043">
        <v>155121448</v>
      </c>
    </row>
    <row r="1044" spans="1:2" x14ac:dyDescent="0.25">
      <c r="A1044" s="1">
        <v>44729</v>
      </c>
      <c r="B1044">
        <v>155301340</v>
      </c>
    </row>
    <row r="1045" spans="1:2" x14ac:dyDescent="0.25">
      <c r="A1045" s="1">
        <v>44732</v>
      </c>
      <c r="B1045">
        <v>157688251</v>
      </c>
    </row>
    <row r="1046" spans="1:2" x14ac:dyDescent="0.25">
      <c r="A1046" s="1">
        <v>44733</v>
      </c>
      <c r="B1046">
        <v>160272934</v>
      </c>
    </row>
    <row r="1047" spans="1:2" x14ac:dyDescent="0.25">
      <c r="A1047" s="1">
        <v>44734</v>
      </c>
      <c r="B1047">
        <v>158650230</v>
      </c>
    </row>
    <row r="1048" spans="1:2" x14ac:dyDescent="0.25">
      <c r="A1048" s="1">
        <v>44735</v>
      </c>
      <c r="B1048">
        <v>160067872</v>
      </c>
    </row>
    <row r="1049" spans="1:2" x14ac:dyDescent="0.25">
      <c r="A1049" s="1">
        <v>44736</v>
      </c>
      <c r="B1049">
        <v>162068400</v>
      </c>
    </row>
    <row r="1050" spans="1:2" x14ac:dyDescent="0.25">
      <c r="A1050" s="1">
        <v>44739</v>
      </c>
      <c r="B1050">
        <v>163077936</v>
      </c>
    </row>
    <row r="1051" spans="1:2" x14ac:dyDescent="0.25">
      <c r="A1051" s="1">
        <v>44740</v>
      </c>
      <c r="B1051">
        <v>162729493</v>
      </c>
    </row>
    <row r="1052" spans="1:2" x14ac:dyDescent="0.25">
      <c r="A1052" s="1">
        <v>44741</v>
      </c>
      <c r="B1052">
        <v>161399442</v>
      </c>
    </row>
    <row r="1053" spans="1:2" x14ac:dyDescent="0.25">
      <c r="A1053" s="1">
        <v>44742</v>
      </c>
      <c r="B1053">
        <v>161198844</v>
      </c>
    </row>
    <row r="1054" spans="1:2" x14ac:dyDescent="0.25">
      <c r="A1054" s="1">
        <v>44743</v>
      </c>
      <c r="B1054">
        <v>161701199</v>
      </c>
    </row>
    <row r="1055" spans="1:2" x14ac:dyDescent="0.25">
      <c r="A1055" s="1">
        <v>44746</v>
      </c>
      <c r="B1055">
        <v>163011009</v>
      </c>
    </row>
    <row r="1056" spans="1:2" x14ac:dyDescent="0.25">
      <c r="A1056" s="1">
        <v>44747</v>
      </c>
      <c r="B1056">
        <v>163108303</v>
      </c>
    </row>
    <row r="1057" spans="1:2" x14ac:dyDescent="0.25">
      <c r="A1057" s="1">
        <v>44748</v>
      </c>
      <c r="B1057">
        <v>165945214</v>
      </c>
    </row>
    <row r="1058" spans="1:2" x14ac:dyDescent="0.25">
      <c r="A1058" s="1">
        <v>44749</v>
      </c>
      <c r="B1058">
        <v>166547238</v>
      </c>
    </row>
    <row r="1059" spans="1:2" x14ac:dyDescent="0.25">
      <c r="A1059" s="1">
        <v>44750</v>
      </c>
      <c r="B1059">
        <v>167305142</v>
      </c>
    </row>
    <row r="1060" spans="1:2" x14ac:dyDescent="0.25">
      <c r="A1060" s="1">
        <v>44753</v>
      </c>
      <c r="B1060">
        <v>166735236</v>
      </c>
    </row>
    <row r="1061" spans="1:2" x14ac:dyDescent="0.25">
      <c r="A1061" s="1">
        <v>44754</v>
      </c>
      <c r="B1061">
        <v>164998026</v>
      </c>
    </row>
    <row r="1062" spans="1:2" x14ac:dyDescent="0.25">
      <c r="A1062" s="1">
        <v>44755</v>
      </c>
      <c r="B1062">
        <v>163683641</v>
      </c>
    </row>
    <row r="1063" spans="1:2" x14ac:dyDescent="0.25">
      <c r="A1063" s="1">
        <v>44756</v>
      </c>
      <c r="B1063">
        <v>163223599</v>
      </c>
    </row>
    <row r="1064" spans="1:2" x14ac:dyDescent="0.25">
      <c r="A1064" s="1">
        <v>44757</v>
      </c>
      <c r="B1064">
        <v>164872818</v>
      </c>
    </row>
    <row r="1065" spans="1:2" x14ac:dyDescent="0.25">
      <c r="A1065" s="1">
        <v>44760</v>
      </c>
      <c r="B1065">
        <v>166724344</v>
      </c>
    </row>
    <row r="1066" spans="1:2" x14ac:dyDescent="0.25">
      <c r="A1066" s="1">
        <v>44761</v>
      </c>
      <c r="B1066">
        <v>167416470</v>
      </c>
    </row>
    <row r="1067" spans="1:2" x14ac:dyDescent="0.25">
      <c r="A1067" s="1">
        <v>44762</v>
      </c>
      <c r="B1067">
        <v>169757172</v>
      </c>
    </row>
    <row r="1068" spans="1:2" x14ac:dyDescent="0.25">
      <c r="A1068" s="1">
        <v>44763</v>
      </c>
      <c r="B1068">
        <v>170641773</v>
      </c>
    </row>
    <row r="1069" spans="1:2" x14ac:dyDescent="0.25">
      <c r="A1069" s="1">
        <v>44764</v>
      </c>
      <c r="B1069">
        <v>172177185</v>
      </c>
    </row>
    <row r="1070" spans="1:2" x14ac:dyDescent="0.25">
      <c r="A1070" s="1">
        <v>44767</v>
      </c>
      <c r="B1070">
        <v>171353158</v>
      </c>
    </row>
    <row r="1071" spans="1:2" x14ac:dyDescent="0.25">
      <c r="A1071" s="1">
        <v>44768</v>
      </c>
      <c r="B1071">
        <v>169389686</v>
      </c>
    </row>
    <row r="1072" spans="1:2" x14ac:dyDescent="0.25">
      <c r="A1072" s="1">
        <v>44769</v>
      </c>
      <c r="B1072">
        <v>171304360</v>
      </c>
    </row>
    <row r="1073" spans="1:2" x14ac:dyDescent="0.25">
      <c r="A1073" s="1">
        <v>44770</v>
      </c>
      <c r="B1073">
        <v>175922299</v>
      </c>
    </row>
    <row r="1074" spans="1:2" x14ac:dyDescent="0.25">
      <c r="A1074" s="1">
        <v>44771</v>
      </c>
      <c r="B1074">
        <v>178337951</v>
      </c>
    </row>
    <row r="1075" spans="1:2" x14ac:dyDescent="0.25">
      <c r="A1075" s="1">
        <v>44774</v>
      </c>
      <c r="B1075">
        <v>178936279</v>
      </c>
    </row>
    <row r="1076" spans="1:2" x14ac:dyDescent="0.25">
      <c r="A1076" s="1">
        <v>44775</v>
      </c>
      <c r="B1076">
        <v>178902738</v>
      </c>
    </row>
    <row r="1077" spans="1:2" x14ac:dyDescent="0.25">
      <c r="A1077" s="1">
        <v>44776</v>
      </c>
      <c r="B1077">
        <v>179799651</v>
      </c>
    </row>
    <row r="1078" spans="1:2" x14ac:dyDescent="0.25">
      <c r="A1078" s="1">
        <v>44777</v>
      </c>
      <c r="B1078">
        <v>179852389</v>
      </c>
    </row>
    <row r="1079" spans="1:2" x14ac:dyDescent="0.25">
      <c r="A1079" s="1">
        <v>44778</v>
      </c>
      <c r="B1079">
        <v>180353046</v>
      </c>
    </row>
    <row r="1080" spans="1:2" x14ac:dyDescent="0.25">
      <c r="A1080" s="1">
        <v>44781</v>
      </c>
      <c r="B1080">
        <v>181891832</v>
      </c>
    </row>
    <row r="1081" spans="1:2" x14ac:dyDescent="0.25">
      <c r="A1081" s="1">
        <v>44783</v>
      </c>
      <c r="B1081">
        <v>181497408</v>
      </c>
    </row>
    <row r="1082" spans="1:2" x14ac:dyDescent="0.25">
      <c r="A1082" s="1">
        <v>44784</v>
      </c>
      <c r="B1082">
        <v>183533557</v>
      </c>
    </row>
    <row r="1083" spans="1:2" x14ac:dyDescent="0.25">
      <c r="A1083" s="1">
        <v>44785</v>
      </c>
      <c r="B1083">
        <v>183675579</v>
      </c>
    </row>
    <row r="1084" spans="1:2" x14ac:dyDescent="0.25">
      <c r="A1084" s="1">
        <v>44789</v>
      </c>
      <c r="B1084">
        <v>184939946</v>
      </c>
    </row>
    <row r="1085" spans="1:2" x14ac:dyDescent="0.25">
      <c r="A1085" s="1">
        <v>44790</v>
      </c>
      <c r="B1085">
        <v>186703720</v>
      </c>
    </row>
    <row r="1086" spans="1:2" x14ac:dyDescent="0.25">
      <c r="A1086" s="1">
        <v>44791</v>
      </c>
      <c r="B1086">
        <v>186344013</v>
      </c>
    </row>
    <row r="1087" spans="1:2" x14ac:dyDescent="0.25">
      <c r="A1087" s="1">
        <v>44792</v>
      </c>
      <c r="B1087">
        <v>184039801</v>
      </c>
    </row>
    <row r="1088" spans="1:2" x14ac:dyDescent="0.25">
      <c r="A1088" s="1">
        <v>44795</v>
      </c>
      <c r="B1088">
        <v>181533514</v>
      </c>
    </row>
    <row r="1089" spans="1:2" x14ac:dyDescent="0.25">
      <c r="A1089" s="1">
        <v>44796</v>
      </c>
      <c r="B1089">
        <v>181277695</v>
      </c>
    </row>
    <row r="1090" spans="1:2" x14ac:dyDescent="0.25">
      <c r="A1090" s="1">
        <v>44797</v>
      </c>
      <c r="B1090">
        <v>181402313</v>
      </c>
    </row>
    <row r="1091" spans="1:2" x14ac:dyDescent="0.25">
      <c r="A1091" s="1">
        <v>44798</v>
      </c>
      <c r="B1091">
        <v>180015487</v>
      </c>
    </row>
    <row r="1092" spans="1:2" x14ac:dyDescent="0.25">
      <c r="A1092" s="1">
        <v>44799</v>
      </c>
      <c r="B1092">
        <v>179720479</v>
      </c>
    </row>
    <row r="1093" spans="1:2" x14ac:dyDescent="0.25">
      <c r="A1093" s="1">
        <v>44802</v>
      </c>
      <c r="B1093">
        <v>176933280</v>
      </c>
    </row>
    <row r="1094" spans="1:2" x14ac:dyDescent="0.25">
      <c r="A1094" s="1">
        <v>44803</v>
      </c>
      <c r="B1094">
        <v>182482409</v>
      </c>
    </row>
    <row r="1095" spans="1:2" x14ac:dyDescent="0.25">
      <c r="A1095" s="1">
        <v>44805</v>
      </c>
      <c r="B1095">
        <v>179052223</v>
      </c>
    </row>
    <row r="1096" spans="1:2" x14ac:dyDescent="0.25">
      <c r="A1096" s="1">
        <v>44806</v>
      </c>
      <c r="B1096">
        <v>179182343</v>
      </c>
    </row>
    <row r="1097" spans="1:2" x14ac:dyDescent="0.25">
      <c r="A1097" s="1">
        <v>44809</v>
      </c>
      <c r="B1097">
        <v>180173473</v>
      </c>
    </row>
    <row r="1098" spans="1:2" x14ac:dyDescent="0.25">
      <c r="A1098" s="1">
        <v>44810</v>
      </c>
      <c r="B1098">
        <v>179632278</v>
      </c>
    </row>
    <row r="1099" spans="1:2" x14ac:dyDescent="0.25">
      <c r="A1099" s="1">
        <v>44811</v>
      </c>
      <c r="B1099">
        <v>179193447</v>
      </c>
    </row>
    <row r="1100" spans="1:2" x14ac:dyDescent="0.25">
      <c r="A1100" s="1">
        <v>44812</v>
      </c>
      <c r="B1100">
        <v>181094915</v>
      </c>
    </row>
    <row r="1101" spans="1:2" x14ac:dyDescent="0.25">
      <c r="A1101" s="1">
        <v>44813</v>
      </c>
      <c r="B1101">
        <v>181475842</v>
      </c>
    </row>
    <row r="1102" spans="1:2" x14ac:dyDescent="0.25">
      <c r="A1102" s="1">
        <v>44816</v>
      </c>
      <c r="B1102">
        <v>182374238</v>
      </c>
    </row>
    <row r="1103" spans="1:2" x14ac:dyDescent="0.25">
      <c r="A1103" s="1">
        <v>44817</v>
      </c>
      <c r="B1103">
        <v>183686324</v>
      </c>
    </row>
    <row r="1104" spans="1:2" x14ac:dyDescent="0.25">
      <c r="A1104" s="1">
        <v>44818</v>
      </c>
      <c r="B1104">
        <v>182538050</v>
      </c>
    </row>
    <row r="1105" spans="1:2" x14ac:dyDescent="0.25">
      <c r="A1105" s="1">
        <v>44819</v>
      </c>
      <c r="B1105">
        <v>181233339</v>
      </c>
    </row>
    <row r="1106" spans="1:2" x14ac:dyDescent="0.25">
      <c r="A1106" s="1">
        <v>44820</v>
      </c>
      <c r="B1106">
        <v>177585026</v>
      </c>
    </row>
    <row r="1107" spans="1:2" x14ac:dyDescent="0.25">
      <c r="A1107" s="1">
        <v>44823</v>
      </c>
      <c r="B1107">
        <v>179320687</v>
      </c>
    </row>
    <row r="1108" spans="1:2" x14ac:dyDescent="0.25">
      <c r="A1108" s="1">
        <v>44824</v>
      </c>
      <c r="B1108">
        <v>181070633</v>
      </c>
    </row>
    <row r="1109" spans="1:2" x14ac:dyDescent="0.25">
      <c r="A1109" s="1">
        <v>44825</v>
      </c>
      <c r="B1109">
        <v>181043113</v>
      </c>
    </row>
    <row r="1110" spans="1:2" x14ac:dyDescent="0.25">
      <c r="A1110" s="1">
        <v>44826</v>
      </c>
      <c r="B1110">
        <v>180364062</v>
      </c>
    </row>
    <row r="1111" spans="1:2" x14ac:dyDescent="0.25">
      <c r="A1111" s="1">
        <v>44827</v>
      </c>
      <c r="B1111">
        <v>177188514</v>
      </c>
    </row>
    <row r="1112" spans="1:2" x14ac:dyDescent="0.25">
      <c r="A1112" s="1">
        <v>44830</v>
      </c>
      <c r="B1112">
        <v>174575439</v>
      </c>
    </row>
    <row r="1113" spans="1:2" x14ac:dyDescent="0.25">
      <c r="A1113" s="1">
        <v>44831</v>
      </c>
      <c r="B1113">
        <v>174536900</v>
      </c>
    </row>
    <row r="1114" spans="1:2" x14ac:dyDescent="0.25">
      <c r="A1114" s="1">
        <v>44832</v>
      </c>
      <c r="B1114">
        <v>173367659</v>
      </c>
    </row>
    <row r="1115" spans="1:2" x14ac:dyDescent="0.25">
      <c r="A1115" s="1">
        <v>44833</v>
      </c>
      <c r="B1115">
        <v>172470008</v>
      </c>
    </row>
    <row r="1116" spans="1:2" x14ac:dyDescent="0.25">
      <c r="A1116" s="1">
        <v>44834</v>
      </c>
      <c r="B1116">
        <v>175396832</v>
      </c>
    </row>
    <row r="1117" spans="1:2" x14ac:dyDescent="0.25">
      <c r="A1117" s="1">
        <v>44837</v>
      </c>
      <c r="B1117">
        <v>173088415</v>
      </c>
    </row>
    <row r="1118" spans="1:2" x14ac:dyDescent="0.25">
      <c r="A1118" s="1">
        <v>44838</v>
      </c>
      <c r="B1118">
        <v>177778648</v>
      </c>
    </row>
    <row r="1119" spans="1:2" x14ac:dyDescent="0.25">
      <c r="A1119" s="1">
        <v>44840</v>
      </c>
      <c r="B1119">
        <v>177356084</v>
      </c>
    </row>
    <row r="1120" spans="1:2" x14ac:dyDescent="0.25">
      <c r="A1120" s="1">
        <v>44841</v>
      </c>
      <c r="B1120">
        <v>176757660</v>
      </c>
    </row>
    <row r="1121" spans="1:2" x14ac:dyDescent="0.25">
      <c r="A1121" s="1">
        <v>44844</v>
      </c>
      <c r="B1121">
        <v>176365398</v>
      </c>
    </row>
    <row r="1122" spans="1:2" x14ac:dyDescent="0.25">
      <c r="A1122" s="1">
        <v>44845</v>
      </c>
      <c r="B1122">
        <v>173528281</v>
      </c>
    </row>
    <row r="1123" spans="1:2" x14ac:dyDescent="0.25">
      <c r="A1123" s="1">
        <v>44846</v>
      </c>
      <c r="B1123">
        <v>174789625</v>
      </c>
    </row>
    <row r="1124" spans="1:2" x14ac:dyDescent="0.25">
      <c r="A1124" s="1">
        <v>44847</v>
      </c>
      <c r="B1124">
        <v>173397980</v>
      </c>
    </row>
    <row r="1125" spans="1:2" x14ac:dyDescent="0.25">
      <c r="A1125" s="1">
        <v>44848</v>
      </c>
      <c r="B1125">
        <v>176135889</v>
      </c>
    </row>
    <row r="1126" spans="1:2" x14ac:dyDescent="0.25">
      <c r="A1126" s="1">
        <v>44851</v>
      </c>
      <c r="B1126">
        <v>177797882</v>
      </c>
    </row>
    <row r="1127" spans="1:2" x14ac:dyDescent="0.25">
      <c r="A1127" s="1">
        <v>44852</v>
      </c>
      <c r="B1127">
        <v>178897487</v>
      </c>
    </row>
    <row r="1128" spans="1:2" x14ac:dyDescent="0.25">
      <c r="A1128" s="1">
        <v>44853</v>
      </c>
      <c r="B1128">
        <v>179211823</v>
      </c>
    </row>
    <row r="1129" spans="1:2" x14ac:dyDescent="0.25">
      <c r="A1129" s="1">
        <v>44854</v>
      </c>
      <c r="B1129">
        <v>179642844</v>
      </c>
    </row>
    <row r="1130" spans="1:2" x14ac:dyDescent="0.25">
      <c r="A1130" s="1">
        <v>44855</v>
      </c>
      <c r="B1130">
        <v>179352941</v>
      </c>
    </row>
    <row r="1131" spans="1:2" x14ac:dyDescent="0.25">
      <c r="A1131" s="1">
        <v>44858</v>
      </c>
      <c r="B1131">
        <v>180251693</v>
      </c>
    </row>
    <row r="1132" spans="1:2" x14ac:dyDescent="0.25">
      <c r="A1132" s="1">
        <v>44859</v>
      </c>
      <c r="B1132">
        <v>178442579</v>
      </c>
    </row>
    <row r="1133" spans="1:2" x14ac:dyDescent="0.25">
      <c r="A1133" s="1">
        <v>44861</v>
      </c>
      <c r="B1133">
        <v>178691414</v>
      </c>
    </row>
    <row r="1134" spans="1:2" x14ac:dyDescent="0.25">
      <c r="A1134" s="1">
        <v>44862</v>
      </c>
      <c r="B1134">
        <v>179118770</v>
      </c>
    </row>
    <row r="1135" spans="1:2" x14ac:dyDescent="0.25">
      <c r="A1135" s="1">
        <v>44865</v>
      </c>
      <c r="B1135">
        <v>181740917</v>
      </c>
    </row>
    <row r="1136" spans="1:2" x14ac:dyDescent="0.25">
      <c r="A1136" s="1">
        <v>44866</v>
      </c>
      <c r="B1136">
        <v>183377089</v>
      </c>
    </row>
    <row r="1137" spans="1:2" x14ac:dyDescent="0.25">
      <c r="A1137" s="1">
        <v>44867</v>
      </c>
      <c r="B1137">
        <v>182550334</v>
      </c>
    </row>
    <row r="1138" spans="1:2" x14ac:dyDescent="0.25">
      <c r="A1138" s="1">
        <v>44868</v>
      </c>
      <c r="B1138">
        <v>182204312</v>
      </c>
    </row>
    <row r="1139" spans="1:2" x14ac:dyDescent="0.25">
      <c r="A1139" s="1">
        <v>44869</v>
      </c>
      <c r="B1139">
        <v>182089175</v>
      </c>
    </row>
    <row r="1140" spans="1:2" x14ac:dyDescent="0.25">
      <c r="A1140" s="1">
        <v>44872</v>
      </c>
      <c r="B1140">
        <v>183036979</v>
      </c>
    </row>
    <row r="1141" spans="1:2" x14ac:dyDescent="0.25">
      <c r="A1141" s="1">
        <v>44874</v>
      </c>
      <c r="B1141">
        <v>182293122</v>
      </c>
    </row>
    <row r="1142" spans="1:2" x14ac:dyDescent="0.25">
      <c r="A1142" s="1">
        <v>44875</v>
      </c>
      <c r="B1142">
        <v>181655880</v>
      </c>
    </row>
    <row r="1143" spans="1:2" x14ac:dyDescent="0.25">
      <c r="A1143" s="1">
        <v>44876</v>
      </c>
      <c r="B1143">
        <v>186297441</v>
      </c>
    </row>
    <row r="1144" spans="1:2" x14ac:dyDescent="0.25">
      <c r="A1144" s="1">
        <v>44879</v>
      </c>
      <c r="B1144">
        <v>185708184</v>
      </c>
    </row>
    <row r="1145" spans="1:2" x14ac:dyDescent="0.25">
      <c r="A1145" s="1">
        <v>44880</v>
      </c>
      <c r="B1145">
        <v>186390664</v>
      </c>
    </row>
    <row r="1146" spans="1:2" x14ac:dyDescent="0.25">
      <c r="A1146" s="1">
        <v>44881</v>
      </c>
      <c r="B1146">
        <v>186802266</v>
      </c>
    </row>
    <row r="1147" spans="1:2" x14ac:dyDescent="0.25">
      <c r="A1147" s="1">
        <v>44882</v>
      </c>
      <c r="B1147">
        <v>186051733</v>
      </c>
    </row>
    <row r="1148" spans="1:2" x14ac:dyDescent="0.25">
      <c r="A1148" s="1">
        <v>44883</v>
      </c>
      <c r="B1148">
        <v>186048587</v>
      </c>
    </row>
    <row r="1149" spans="1:2" x14ac:dyDescent="0.25">
      <c r="A1149" s="1">
        <v>44886</v>
      </c>
      <c r="B1149">
        <v>184184104</v>
      </c>
    </row>
    <row r="1150" spans="1:2" x14ac:dyDescent="0.25">
      <c r="A1150" s="1">
        <v>44887</v>
      </c>
      <c r="B1150">
        <v>184959996</v>
      </c>
    </row>
    <row r="1151" spans="1:2" x14ac:dyDescent="0.25">
      <c r="A1151" s="1">
        <v>44888</v>
      </c>
      <c r="B1151">
        <v>185318162</v>
      </c>
    </row>
    <row r="1152" spans="1:2" x14ac:dyDescent="0.25">
      <c r="A1152" s="1">
        <v>44889</v>
      </c>
      <c r="B1152">
        <v>188140633</v>
      </c>
    </row>
    <row r="1153" spans="1:2" x14ac:dyDescent="0.25">
      <c r="A1153" s="1">
        <v>44890</v>
      </c>
      <c r="B1153">
        <v>187942422</v>
      </c>
    </row>
    <row r="1154" spans="1:2" x14ac:dyDescent="0.25">
      <c r="A1154" s="1">
        <v>44893</v>
      </c>
      <c r="B1154">
        <v>188282470</v>
      </c>
    </row>
    <row r="1155" spans="1:2" x14ac:dyDescent="0.25">
      <c r="A1155" s="1">
        <v>44894</v>
      </c>
      <c r="B1155">
        <v>189779856</v>
      </c>
    </row>
    <row r="1156" spans="1:2" x14ac:dyDescent="0.25">
      <c r="A1156" s="1">
        <v>44895</v>
      </c>
      <c r="B1156">
        <v>191086887</v>
      </c>
    </row>
    <row r="1157" spans="1:2" x14ac:dyDescent="0.25">
      <c r="A1157" s="1">
        <v>44896</v>
      </c>
      <c r="B1157">
        <v>191492231</v>
      </c>
    </row>
    <row r="1158" spans="1:2" x14ac:dyDescent="0.25">
      <c r="A1158" s="1">
        <v>44897</v>
      </c>
      <c r="B1158">
        <v>189478890</v>
      </c>
    </row>
    <row r="1159" spans="1:2" x14ac:dyDescent="0.25">
      <c r="A1159" s="1">
        <v>44900</v>
      </c>
      <c r="B1159">
        <v>189372146</v>
      </c>
    </row>
    <row r="1160" spans="1:2" x14ac:dyDescent="0.25">
      <c r="A1160" s="1">
        <v>44901</v>
      </c>
      <c r="B1160">
        <v>189094507</v>
      </c>
    </row>
    <row r="1161" spans="1:2" x14ac:dyDescent="0.25">
      <c r="A1161" s="1">
        <v>44902</v>
      </c>
      <c r="B1161">
        <v>188751814</v>
      </c>
    </row>
    <row r="1162" spans="1:2" x14ac:dyDescent="0.25">
      <c r="A1162" s="1">
        <v>44903</v>
      </c>
      <c r="B1162">
        <v>189062028</v>
      </c>
    </row>
    <row r="1163" spans="1:2" x14ac:dyDescent="0.25">
      <c r="A1163" s="1">
        <v>44904</v>
      </c>
      <c r="B1163">
        <v>187950637</v>
      </c>
    </row>
    <row r="1164" spans="1:2" x14ac:dyDescent="0.25">
      <c r="A1164" s="1">
        <v>44907</v>
      </c>
      <c r="B1164">
        <v>187929360</v>
      </c>
    </row>
    <row r="1165" spans="1:2" x14ac:dyDescent="0.25">
      <c r="A1165" s="1">
        <v>44908</v>
      </c>
      <c r="B1165">
        <v>189173091</v>
      </c>
    </row>
    <row r="1166" spans="1:2" x14ac:dyDescent="0.25">
      <c r="A1166" s="1">
        <v>44909</v>
      </c>
      <c r="B1166">
        <v>189322867</v>
      </c>
    </row>
    <row r="1167" spans="1:2" x14ac:dyDescent="0.25">
      <c r="A1167" s="1">
        <v>44910</v>
      </c>
      <c r="B1167">
        <v>186476999</v>
      </c>
    </row>
    <row r="1168" spans="1:2" x14ac:dyDescent="0.25">
      <c r="A1168" s="1">
        <v>44911</v>
      </c>
      <c r="B1168">
        <v>185635430</v>
      </c>
    </row>
    <row r="1169" spans="1:2" x14ac:dyDescent="0.25">
      <c r="A1169" s="1">
        <v>44914</v>
      </c>
      <c r="B1169">
        <v>186921095</v>
      </c>
    </row>
    <row r="1170" spans="1:2" x14ac:dyDescent="0.25">
      <c r="A1170" s="1">
        <v>44915</v>
      </c>
      <c r="B1170">
        <v>186575218</v>
      </c>
    </row>
    <row r="1171" spans="1:2" x14ac:dyDescent="0.25">
      <c r="A1171" s="1">
        <v>44916</v>
      </c>
      <c r="B1171">
        <v>184813470</v>
      </c>
    </row>
    <row r="1172" spans="1:2" x14ac:dyDescent="0.25">
      <c r="A1172" s="1">
        <v>44917</v>
      </c>
      <c r="B1172">
        <v>184263554</v>
      </c>
    </row>
    <row r="1173" spans="1:2" x14ac:dyDescent="0.25">
      <c r="A1173" s="1">
        <v>44918</v>
      </c>
      <c r="B1173">
        <v>181750401</v>
      </c>
    </row>
    <row r="1174" spans="1:2" x14ac:dyDescent="0.25">
      <c r="A1174" s="1">
        <v>44921</v>
      </c>
      <c r="B1174">
        <v>183592643</v>
      </c>
    </row>
    <row r="1175" spans="1:2" x14ac:dyDescent="0.25">
      <c r="A1175" s="1">
        <v>44922</v>
      </c>
      <c r="B1175">
        <v>184190731</v>
      </c>
    </row>
    <row r="1176" spans="1:2" x14ac:dyDescent="0.25">
      <c r="A1176" s="1">
        <v>44923</v>
      </c>
      <c r="B1176">
        <v>183874342</v>
      </c>
    </row>
    <row r="1177" spans="1:2" x14ac:dyDescent="0.25">
      <c r="A1177" s="1">
        <v>44924</v>
      </c>
      <c r="B1177">
        <v>184445437</v>
      </c>
    </row>
    <row r="1178" spans="1:2" x14ac:dyDescent="0.25">
      <c r="A1178" s="1">
        <v>44925</v>
      </c>
      <c r="B1178">
        <v>183339416</v>
      </c>
    </row>
    <row r="1179" spans="1:2" x14ac:dyDescent="0.25">
      <c r="A1179" s="1">
        <v>44928</v>
      </c>
      <c r="B1179">
        <v>184199760</v>
      </c>
    </row>
    <row r="1180" spans="1:2" x14ac:dyDescent="0.25">
      <c r="A1180" s="1">
        <v>44929</v>
      </c>
      <c r="B1180">
        <v>184544964</v>
      </c>
    </row>
    <row r="1181" spans="1:2" x14ac:dyDescent="0.25">
      <c r="A1181" s="1">
        <v>44930</v>
      </c>
      <c r="B1181">
        <v>182863182</v>
      </c>
    </row>
    <row r="1182" spans="1:2" x14ac:dyDescent="0.25">
      <c r="A1182" s="1">
        <v>44931</v>
      </c>
      <c r="B1182">
        <v>180860560</v>
      </c>
    </row>
    <row r="1183" spans="1:2" x14ac:dyDescent="0.25">
      <c r="A1183" s="1">
        <v>44932</v>
      </c>
      <c r="B1183">
        <v>179103624</v>
      </c>
    </row>
    <row r="1184" spans="1:2" x14ac:dyDescent="0.25">
      <c r="A1184" s="1">
        <v>44935</v>
      </c>
      <c r="B1184">
        <v>181574283</v>
      </c>
    </row>
    <row r="1185" spans="1:2" x14ac:dyDescent="0.25">
      <c r="A1185" s="1">
        <v>44936</v>
      </c>
      <c r="B1185">
        <v>179638041</v>
      </c>
    </row>
    <row r="1186" spans="1:2" x14ac:dyDescent="0.25">
      <c r="A1186" s="1">
        <v>44937</v>
      </c>
      <c r="B1186">
        <v>179729187</v>
      </c>
    </row>
    <row r="1187" spans="1:2" x14ac:dyDescent="0.25">
      <c r="A1187" s="1">
        <v>44938</v>
      </c>
      <c r="B1187">
        <v>179513266</v>
      </c>
    </row>
    <row r="1188" spans="1:2" x14ac:dyDescent="0.25">
      <c r="A1188" s="1">
        <v>44939</v>
      </c>
      <c r="B1188">
        <v>181098911</v>
      </c>
    </row>
    <row r="1189" spans="1:2" x14ac:dyDescent="0.25">
      <c r="A1189" s="1">
        <v>44942</v>
      </c>
      <c r="B1189">
        <v>180392456</v>
      </c>
    </row>
    <row r="1190" spans="1:2" x14ac:dyDescent="0.25">
      <c r="A1190" s="1">
        <v>44943</v>
      </c>
      <c r="B1190">
        <v>182600560</v>
      </c>
    </row>
    <row r="1191" spans="1:2" x14ac:dyDescent="0.25">
      <c r="A1191" s="1">
        <v>44944</v>
      </c>
      <c r="B1191">
        <v>183956141</v>
      </c>
    </row>
    <row r="1192" spans="1:2" x14ac:dyDescent="0.25">
      <c r="A1192" s="1">
        <v>44945</v>
      </c>
      <c r="B1192">
        <v>183433493</v>
      </c>
    </row>
    <row r="1193" spans="1:2" x14ac:dyDescent="0.25">
      <c r="A1193" s="1">
        <v>44946</v>
      </c>
      <c r="B1193">
        <v>182000336</v>
      </c>
    </row>
    <row r="1194" spans="1:2" x14ac:dyDescent="0.25">
      <c r="A1194" s="1">
        <v>44949</v>
      </c>
      <c r="B1194">
        <v>183478593</v>
      </c>
    </row>
    <row r="1195" spans="1:2" x14ac:dyDescent="0.25">
      <c r="A1195" s="1">
        <v>44950</v>
      </c>
      <c r="B1195">
        <v>184179492</v>
      </c>
    </row>
    <row r="1196" spans="1:2" x14ac:dyDescent="0.25">
      <c r="A1196" s="1">
        <v>44951</v>
      </c>
      <c r="B1196">
        <v>182029119</v>
      </c>
    </row>
    <row r="1197" spans="1:2" x14ac:dyDescent="0.25">
      <c r="A1197" s="1">
        <v>44953</v>
      </c>
      <c r="B1197">
        <v>178919642</v>
      </c>
    </row>
    <row r="1198" spans="1:2" x14ac:dyDescent="0.25">
      <c r="A1198" s="1">
        <v>44956</v>
      </c>
      <c r="B1198">
        <v>179830189</v>
      </c>
    </row>
    <row r="1199" spans="1:2" x14ac:dyDescent="0.25">
      <c r="A1199" s="1">
        <v>44957</v>
      </c>
      <c r="B1199">
        <v>178804420</v>
      </c>
    </row>
    <row r="1200" spans="1:2" x14ac:dyDescent="0.25">
      <c r="A1200" s="1">
        <v>44958</v>
      </c>
      <c r="B1200">
        <v>180170563</v>
      </c>
    </row>
    <row r="1201" spans="1:2" x14ac:dyDescent="0.25">
      <c r="A1201" s="1">
        <v>44959</v>
      </c>
      <c r="B1201">
        <v>180612258</v>
      </c>
    </row>
    <row r="1202" spans="1:2" x14ac:dyDescent="0.25">
      <c r="A1202" s="1">
        <v>44960</v>
      </c>
      <c r="B1202">
        <v>183785880</v>
      </c>
    </row>
    <row r="1203" spans="1:2" x14ac:dyDescent="0.25">
      <c r="A1203" s="1">
        <v>44963</v>
      </c>
      <c r="B1203">
        <v>182783354</v>
      </c>
    </row>
    <row r="1204" spans="1:2" x14ac:dyDescent="0.25">
      <c r="A1204" s="1">
        <v>44964</v>
      </c>
      <c r="B1204">
        <v>182467155</v>
      </c>
    </row>
    <row r="1205" spans="1:2" x14ac:dyDescent="0.25">
      <c r="A1205" s="1">
        <v>44965</v>
      </c>
      <c r="B1205">
        <v>184106406</v>
      </c>
    </row>
    <row r="1206" spans="1:2" x14ac:dyDescent="0.25">
      <c r="A1206" s="1">
        <v>44966</v>
      </c>
      <c r="B1206">
        <v>184820369</v>
      </c>
    </row>
    <row r="1207" spans="1:2" x14ac:dyDescent="0.25">
      <c r="A1207" s="1">
        <v>44967</v>
      </c>
      <c r="B1207">
        <v>184409271</v>
      </c>
    </row>
    <row r="1208" spans="1:2" x14ac:dyDescent="0.25">
      <c r="A1208" s="1">
        <v>44970</v>
      </c>
      <c r="B1208">
        <v>183266439</v>
      </c>
    </row>
    <row r="1209" spans="1:2" x14ac:dyDescent="0.25">
      <c r="A1209" s="1">
        <v>44971</v>
      </c>
      <c r="B1209">
        <v>185322835</v>
      </c>
    </row>
    <row r="1210" spans="1:2" x14ac:dyDescent="0.25">
      <c r="A1210" s="1">
        <v>44972</v>
      </c>
      <c r="B1210">
        <v>185673331</v>
      </c>
    </row>
    <row r="1211" spans="1:2" x14ac:dyDescent="0.25">
      <c r="A1211" s="1">
        <v>44973</v>
      </c>
      <c r="B1211">
        <v>185380635</v>
      </c>
    </row>
    <row r="1212" spans="1:2" x14ac:dyDescent="0.25">
      <c r="A1212" s="1">
        <v>44974</v>
      </c>
      <c r="B1212">
        <v>184318285</v>
      </c>
    </row>
    <row r="1213" spans="1:2" x14ac:dyDescent="0.25">
      <c r="A1213" s="1">
        <v>44977</v>
      </c>
      <c r="B1213">
        <v>183015927</v>
      </c>
    </row>
    <row r="1214" spans="1:2" x14ac:dyDescent="0.25">
      <c r="A1214" s="1">
        <v>44978</v>
      </c>
      <c r="B1214">
        <v>183150487</v>
      </c>
    </row>
    <row r="1215" spans="1:2" x14ac:dyDescent="0.25">
      <c r="A1215" s="1">
        <v>44979</v>
      </c>
      <c r="B1215">
        <v>179979581</v>
      </c>
    </row>
    <row r="1216" spans="1:2" x14ac:dyDescent="0.25">
      <c r="A1216" s="1">
        <v>44980</v>
      </c>
      <c r="B1216">
        <v>179493162</v>
      </c>
    </row>
    <row r="1217" spans="1:2" x14ac:dyDescent="0.25">
      <c r="A1217" s="1">
        <v>44981</v>
      </c>
      <c r="B1217">
        <v>179142837</v>
      </c>
    </row>
    <row r="1218" spans="1:2" x14ac:dyDescent="0.25">
      <c r="A1218" s="1">
        <v>44984</v>
      </c>
      <c r="B1218">
        <v>178506673</v>
      </c>
    </row>
    <row r="1219" spans="1:2" x14ac:dyDescent="0.25">
      <c r="A1219" s="1">
        <v>44985</v>
      </c>
      <c r="B1219">
        <v>177636017</v>
      </c>
    </row>
    <row r="1220" spans="1:2" x14ac:dyDescent="0.25">
      <c r="A1220" s="1">
        <v>44986</v>
      </c>
      <c r="B1220">
        <v>178654512</v>
      </c>
    </row>
    <row r="1221" spans="1:2" x14ac:dyDescent="0.25">
      <c r="A1221" s="1">
        <v>44987</v>
      </c>
      <c r="B1221">
        <v>177073619</v>
      </c>
    </row>
    <row r="1222" spans="1:2" x14ac:dyDescent="0.25">
      <c r="A1222" s="1">
        <v>44988</v>
      </c>
      <c r="B1222">
        <v>179327900</v>
      </c>
    </row>
    <row r="1223" spans="1:2" x14ac:dyDescent="0.25">
      <c r="A1223" s="1">
        <v>44991</v>
      </c>
      <c r="B1223">
        <v>180712136</v>
      </c>
    </row>
    <row r="1224" spans="1:2" x14ac:dyDescent="0.25">
      <c r="A1224" s="1">
        <v>44993</v>
      </c>
      <c r="B1224">
        <v>180530832</v>
      </c>
    </row>
    <row r="1225" spans="1:2" x14ac:dyDescent="0.25">
      <c r="A1225" s="1">
        <v>44994</v>
      </c>
      <c r="B1225">
        <v>178415325</v>
      </c>
    </row>
    <row r="1226" spans="1:2" x14ac:dyDescent="0.25">
      <c r="A1226" s="1">
        <v>44995</v>
      </c>
      <c r="B1226">
        <v>176344384</v>
      </c>
    </row>
    <row r="1227" spans="1:2" x14ac:dyDescent="0.25">
      <c r="A1227" s="1">
        <v>44998</v>
      </c>
      <c r="B1227">
        <v>174004226</v>
      </c>
    </row>
    <row r="1228" spans="1:2" x14ac:dyDescent="0.25">
      <c r="A1228" s="1">
        <v>44999</v>
      </c>
      <c r="B1228">
        <v>172724848</v>
      </c>
    </row>
    <row r="1229" spans="1:2" x14ac:dyDescent="0.25">
      <c r="A1229" s="1">
        <v>45000</v>
      </c>
      <c r="B1229">
        <v>171113450</v>
      </c>
    </row>
    <row r="1230" spans="1:2" x14ac:dyDescent="0.25">
      <c r="A1230" s="1">
        <v>45001</v>
      </c>
      <c r="B1230">
        <v>171444373</v>
      </c>
    </row>
    <row r="1231" spans="1:2" x14ac:dyDescent="0.25">
      <c r="A1231" s="1">
        <v>45002</v>
      </c>
      <c r="B1231">
        <v>172497198</v>
      </c>
    </row>
    <row r="1232" spans="1:2" x14ac:dyDescent="0.25">
      <c r="A1232" s="1">
        <v>45005</v>
      </c>
      <c r="B1232">
        <v>171795784</v>
      </c>
    </row>
    <row r="1233" spans="1:2" x14ac:dyDescent="0.25">
      <c r="A1233" s="1">
        <v>45006</v>
      </c>
      <c r="B1233">
        <v>172936542</v>
      </c>
    </row>
    <row r="1234" spans="1:2" x14ac:dyDescent="0.25">
      <c r="A1234" s="1">
        <v>45007</v>
      </c>
      <c r="B1234">
        <v>173871971</v>
      </c>
    </row>
    <row r="1235" spans="1:2" x14ac:dyDescent="0.25">
      <c r="A1235" s="1">
        <v>45008</v>
      </c>
      <c r="B1235">
        <v>173041770</v>
      </c>
    </row>
    <row r="1236" spans="1:2" x14ac:dyDescent="0.25">
      <c r="A1236" s="1">
        <v>45009</v>
      </c>
      <c r="B1236">
        <v>171883688</v>
      </c>
    </row>
    <row r="1237" spans="1:2" x14ac:dyDescent="0.25">
      <c r="A1237" s="1">
        <v>45012</v>
      </c>
      <c r="B1237">
        <v>172319110</v>
      </c>
    </row>
    <row r="1238" spans="1:2" x14ac:dyDescent="0.25">
      <c r="A1238" s="1">
        <v>45013</v>
      </c>
      <c r="B1238">
        <v>172424200</v>
      </c>
    </row>
    <row r="1239" spans="1:2" x14ac:dyDescent="0.25">
      <c r="A1239" s="1">
        <v>45014</v>
      </c>
      <c r="B1239">
        <v>173544883</v>
      </c>
    </row>
    <row r="1240" spans="1:2" x14ac:dyDescent="0.25">
      <c r="A1240" s="1"/>
      <c r="B1240">
        <f>B1239/B2</f>
        <v>1.7354488299999999</v>
      </c>
    </row>
    <row r="1242" spans="1:2" x14ac:dyDescent="0.25">
      <c r="B1242">
        <f>+B1240^(1/5)-1</f>
        <v>0.11656076383790803</v>
      </c>
    </row>
    <row r="1243" spans="1:2" x14ac:dyDescent="0.25">
      <c r="B1243" s="3">
        <f>+B1242*100</f>
        <v>11.656076383790804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243"/>
  <sheetViews>
    <sheetView topLeftCell="A1228" workbookViewId="0">
      <selection activeCell="B1242" sqref="B1242:B1243"/>
    </sheetView>
  </sheetViews>
  <sheetFormatPr defaultRowHeight="15" x14ac:dyDescent="0.25"/>
  <cols>
    <col min="1" max="1" width="14.85546875" customWidth="1"/>
    <col min="2" max="2" width="20.28515625" customWidth="1"/>
  </cols>
  <sheetData>
    <row r="1" spans="1:2" x14ac:dyDescent="0.25">
      <c r="A1" t="s">
        <v>0</v>
      </c>
      <c r="B1" t="s">
        <v>1</v>
      </c>
    </row>
    <row r="2" spans="1:2" x14ac:dyDescent="0.25">
      <c r="A2" s="1">
        <v>43187</v>
      </c>
      <c r="B2">
        <v>100000000</v>
      </c>
    </row>
    <row r="3" spans="1:2" x14ac:dyDescent="0.25">
      <c r="A3" s="1">
        <v>43192</v>
      </c>
      <c r="B3">
        <v>100602867</v>
      </c>
    </row>
    <row r="4" spans="1:2" x14ac:dyDescent="0.25">
      <c r="A4" s="1">
        <v>43193</v>
      </c>
      <c r="B4">
        <v>101170007</v>
      </c>
    </row>
    <row r="5" spans="1:2" x14ac:dyDescent="0.25">
      <c r="A5" s="1">
        <v>43194</v>
      </c>
      <c r="B5">
        <v>100309677</v>
      </c>
    </row>
    <row r="6" spans="1:2" x14ac:dyDescent="0.25">
      <c r="A6" s="1">
        <v>43195</v>
      </c>
      <c r="B6">
        <v>102249219</v>
      </c>
    </row>
    <row r="7" spans="1:2" x14ac:dyDescent="0.25">
      <c r="A7" s="1">
        <v>43196</v>
      </c>
      <c r="B7">
        <v>102142223</v>
      </c>
    </row>
    <row r="8" spans="1:2" x14ac:dyDescent="0.25">
      <c r="A8" s="1">
        <v>43199</v>
      </c>
      <c r="B8">
        <v>102381201</v>
      </c>
    </row>
    <row r="9" spans="1:2" x14ac:dyDescent="0.25">
      <c r="A9" s="1">
        <v>43200</v>
      </c>
      <c r="B9">
        <v>102689163</v>
      </c>
    </row>
    <row r="10" spans="1:2" x14ac:dyDescent="0.25">
      <c r="A10" s="1">
        <v>43201</v>
      </c>
      <c r="B10">
        <v>102936322</v>
      </c>
    </row>
    <row r="11" spans="1:2" x14ac:dyDescent="0.25">
      <c r="A11" s="1">
        <v>43202</v>
      </c>
      <c r="B11">
        <v>103428670</v>
      </c>
    </row>
    <row r="12" spans="1:2" x14ac:dyDescent="0.25">
      <c r="A12" s="1">
        <v>43203</v>
      </c>
      <c r="B12">
        <v>103571109</v>
      </c>
    </row>
    <row r="13" spans="1:2" x14ac:dyDescent="0.25">
      <c r="A13" s="1">
        <v>43206</v>
      </c>
      <c r="B13">
        <v>103919397</v>
      </c>
    </row>
    <row r="14" spans="1:2" x14ac:dyDescent="0.25">
      <c r="A14" s="1">
        <v>43207</v>
      </c>
      <c r="B14">
        <v>104332323</v>
      </c>
    </row>
    <row r="15" spans="1:2" x14ac:dyDescent="0.25">
      <c r="A15" s="1">
        <v>43208</v>
      </c>
      <c r="B15">
        <v>104230757</v>
      </c>
    </row>
    <row r="16" spans="1:2" x14ac:dyDescent="0.25">
      <c r="A16" s="1">
        <v>43209</v>
      </c>
      <c r="B16">
        <v>104612462</v>
      </c>
    </row>
    <row r="17" spans="1:2" x14ac:dyDescent="0.25">
      <c r="A17" s="1">
        <v>43210</v>
      </c>
      <c r="B17">
        <v>105133633</v>
      </c>
    </row>
    <row r="18" spans="1:2" x14ac:dyDescent="0.25">
      <c r="A18" s="1">
        <v>43213</v>
      </c>
      <c r="B18">
        <v>105218396</v>
      </c>
    </row>
    <row r="19" spans="1:2" x14ac:dyDescent="0.25">
      <c r="A19" s="1">
        <v>43214</v>
      </c>
      <c r="B19">
        <v>105541298</v>
      </c>
    </row>
    <row r="20" spans="1:2" x14ac:dyDescent="0.25">
      <c r="A20" s="1">
        <v>43215</v>
      </c>
      <c r="B20">
        <v>105570048</v>
      </c>
    </row>
    <row r="21" spans="1:2" x14ac:dyDescent="0.25">
      <c r="A21" s="1">
        <v>43216</v>
      </c>
      <c r="B21">
        <v>106113800</v>
      </c>
    </row>
    <row r="22" spans="1:2" x14ac:dyDescent="0.25">
      <c r="A22" s="1">
        <v>43217</v>
      </c>
      <c r="B22">
        <v>106480716</v>
      </c>
    </row>
    <row r="23" spans="1:2" x14ac:dyDescent="0.25">
      <c r="A23" s="1">
        <v>43220</v>
      </c>
      <c r="B23">
        <v>107261326</v>
      </c>
    </row>
    <row r="24" spans="1:2" x14ac:dyDescent="0.25">
      <c r="A24" s="1">
        <v>43222</v>
      </c>
      <c r="B24">
        <v>107307823</v>
      </c>
    </row>
    <row r="25" spans="1:2" x14ac:dyDescent="0.25">
      <c r="A25" s="1">
        <v>43223</v>
      </c>
      <c r="B25">
        <v>106815767</v>
      </c>
    </row>
    <row r="26" spans="1:2" x14ac:dyDescent="0.25">
      <c r="A26" s="1">
        <v>43224</v>
      </c>
      <c r="B26">
        <v>106320655</v>
      </c>
    </row>
    <row r="27" spans="1:2" x14ac:dyDescent="0.25">
      <c r="A27" s="1">
        <v>43227</v>
      </c>
      <c r="B27">
        <v>107290647</v>
      </c>
    </row>
    <row r="28" spans="1:2" x14ac:dyDescent="0.25">
      <c r="A28" s="1">
        <v>43228</v>
      </c>
      <c r="B28">
        <v>107838860</v>
      </c>
    </row>
    <row r="29" spans="1:2" x14ac:dyDescent="0.25">
      <c r="A29" s="1">
        <v>43229</v>
      </c>
      <c r="B29">
        <v>108023329</v>
      </c>
    </row>
    <row r="30" spans="1:2" x14ac:dyDescent="0.25">
      <c r="A30" s="1">
        <v>43230</v>
      </c>
      <c r="B30">
        <v>108012460</v>
      </c>
    </row>
    <row r="31" spans="1:2" x14ac:dyDescent="0.25">
      <c r="A31" s="1">
        <v>43231</v>
      </c>
      <c r="B31">
        <v>108494118</v>
      </c>
    </row>
    <row r="32" spans="1:2" x14ac:dyDescent="0.25">
      <c r="A32" s="1">
        <v>43234</v>
      </c>
      <c r="B32">
        <v>108595461</v>
      </c>
    </row>
    <row r="33" spans="1:2" x14ac:dyDescent="0.25">
      <c r="A33" s="1">
        <v>43235</v>
      </c>
      <c r="B33">
        <v>108598015</v>
      </c>
    </row>
    <row r="34" spans="1:2" x14ac:dyDescent="0.25">
      <c r="A34" s="1">
        <v>43236</v>
      </c>
      <c r="B34">
        <v>108067618</v>
      </c>
    </row>
    <row r="35" spans="1:2" x14ac:dyDescent="0.25">
      <c r="A35" s="1">
        <v>43237</v>
      </c>
      <c r="B35">
        <v>107198987</v>
      </c>
    </row>
    <row r="36" spans="1:2" x14ac:dyDescent="0.25">
      <c r="A36" s="1">
        <v>43238</v>
      </c>
      <c r="B36">
        <v>106744710</v>
      </c>
    </row>
    <row r="37" spans="1:2" x14ac:dyDescent="0.25">
      <c r="A37" s="1">
        <v>43241</v>
      </c>
      <c r="B37">
        <v>106482737</v>
      </c>
    </row>
    <row r="38" spans="1:2" x14ac:dyDescent="0.25">
      <c r="A38" s="1">
        <v>43242</v>
      </c>
      <c r="B38">
        <v>106601567</v>
      </c>
    </row>
    <row r="39" spans="1:2" x14ac:dyDescent="0.25">
      <c r="A39" s="1">
        <v>43243</v>
      </c>
      <c r="B39">
        <v>106066575</v>
      </c>
    </row>
    <row r="40" spans="1:2" x14ac:dyDescent="0.25">
      <c r="A40" s="1">
        <v>43244</v>
      </c>
      <c r="B40">
        <v>107609997</v>
      </c>
    </row>
    <row r="41" spans="1:2" x14ac:dyDescent="0.25">
      <c r="A41" s="1">
        <v>43245</v>
      </c>
      <c r="B41">
        <v>108282659</v>
      </c>
    </row>
    <row r="42" spans="1:2" x14ac:dyDescent="0.25">
      <c r="A42" s="1">
        <v>43248</v>
      </c>
      <c r="B42">
        <v>108670536</v>
      </c>
    </row>
    <row r="43" spans="1:2" x14ac:dyDescent="0.25">
      <c r="A43" s="1">
        <v>43249</v>
      </c>
      <c r="B43">
        <v>107932486</v>
      </c>
    </row>
    <row r="44" spans="1:2" x14ac:dyDescent="0.25">
      <c r="A44" s="1">
        <v>43250</v>
      </c>
      <c r="B44">
        <v>107756222</v>
      </c>
    </row>
    <row r="45" spans="1:2" x14ac:dyDescent="0.25">
      <c r="A45" s="1">
        <v>43251</v>
      </c>
      <c r="B45">
        <v>109014809</v>
      </c>
    </row>
    <row r="46" spans="1:2" x14ac:dyDescent="0.25">
      <c r="A46" s="1">
        <v>43252</v>
      </c>
      <c r="B46">
        <v>109039559</v>
      </c>
    </row>
    <row r="47" spans="1:2" x14ac:dyDescent="0.25">
      <c r="A47" s="1">
        <v>43255</v>
      </c>
      <c r="B47">
        <v>108205883</v>
      </c>
    </row>
    <row r="48" spans="1:2" x14ac:dyDescent="0.25">
      <c r="A48" s="1">
        <v>43256</v>
      </c>
      <c r="B48">
        <v>107932552</v>
      </c>
    </row>
    <row r="49" spans="1:2" x14ac:dyDescent="0.25">
      <c r="A49" s="1">
        <v>43257</v>
      </c>
      <c r="B49">
        <v>108964196</v>
      </c>
    </row>
    <row r="50" spans="1:2" x14ac:dyDescent="0.25">
      <c r="A50" s="1">
        <v>43258</v>
      </c>
      <c r="B50">
        <v>109803286</v>
      </c>
    </row>
    <row r="51" spans="1:2" x14ac:dyDescent="0.25">
      <c r="A51" s="1">
        <v>43259</v>
      </c>
      <c r="B51">
        <v>109776354</v>
      </c>
    </row>
    <row r="52" spans="1:2" x14ac:dyDescent="0.25">
      <c r="A52" s="1">
        <v>43262</v>
      </c>
      <c r="B52">
        <v>110175846</v>
      </c>
    </row>
    <row r="53" spans="1:2" x14ac:dyDescent="0.25">
      <c r="A53" s="1">
        <v>43263</v>
      </c>
      <c r="B53">
        <v>110974477</v>
      </c>
    </row>
    <row r="54" spans="1:2" x14ac:dyDescent="0.25">
      <c r="A54" s="1">
        <v>43264</v>
      </c>
      <c r="B54">
        <v>111168236</v>
      </c>
    </row>
    <row r="55" spans="1:2" x14ac:dyDescent="0.25">
      <c r="A55" s="1">
        <v>43265</v>
      </c>
      <c r="B55">
        <v>110473407</v>
      </c>
    </row>
    <row r="56" spans="1:2" x14ac:dyDescent="0.25">
      <c r="A56" s="1">
        <v>43266</v>
      </c>
      <c r="B56">
        <v>110940531</v>
      </c>
    </row>
    <row r="57" spans="1:2" x14ac:dyDescent="0.25">
      <c r="A57" s="1">
        <v>43269</v>
      </c>
      <c r="B57">
        <v>110585942</v>
      </c>
    </row>
    <row r="58" spans="1:2" x14ac:dyDescent="0.25">
      <c r="A58" s="1">
        <v>43270</v>
      </c>
      <c r="B58">
        <v>109884642</v>
      </c>
    </row>
    <row r="59" spans="1:2" x14ac:dyDescent="0.25">
      <c r="A59" s="1">
        <v>43271</v>
      </c>
      <c r="B59">
        <v>110567627</v>
      </c>
    </row>
    <row r="60" spans="1:2" x14ac:dyDescent="0.25">
      <c r="A60" s="1">
        <v>43272</v>
      </c>
      <c r="B60">
        <v>110433439</v>
      </c>
    </row>
    <row r="61" spans="1:2" x14ac:dyDescent="0.25">
      <c r="A61" s="1">
        <v>43273</v>
      </c>
      <c r="B61">
        <v>111191463</v>
      </c>
    </row>
    <row r="62" spans="1:2" x14ac:dyDescent="0.25">
      <c r="A62" s="1">
        <v>43276</v>
      </c>
      <c r="B62">
        <v>110791756</v>
      </c>
    </row>
    <row r="63" spans="1:2" x14ac:dyDescent="0.25">
      <c r="A63" s="1">
        <v>43277</v>
      </c>
      <c r="B63">
        <v>111182402</v>
      </c>
    </row>
    <row r="64" spans="1:2" x14ac:dyDescent="0.25">
      <c r="A64" s="1">
        <v>43278</v>
      </c>
      <c r="B64">
        <v>110347246</v>
      </c>
    </row>
    <row r="65" spans="1:2" x14ac:dyDescent="0.25">
      <c r="A65" s="1">
        <v>43279</v>
      </c>
      <c r="B65">
        <v>109707864</v>
      </c>
    </row>
    <row r="66" spans="1:2" x14ac:dyDescent="0.25">
      <c r="A66" s="1">
        <v>43280</v>
      </c>
      <c r="B66">
        <v>110961958</v>
      </c>
    </row>
    <row r="67" spans="1:2" x14ac:dyDescent="0.25">
      <c r="A67" s="1">
        <v>43283</v>
      </c>
      <c r="B67">
        <v>110486389</v>
      </c>
    </row>
    <row r="68" spans="1:2" x14ac:dyDescent="0.25">
      <c r="A68" s="1">
        <v>43284</v>
      </c>
      <c r="B68">
        <v>110992904</v>
      </c>
    </row>
    <row r="69" spans="1:2" x14ac:dyDescent="0.25">
      <c r="A69" s="1">
        <v>43285</v>
      </c>
      <c r="B69">
        <v>111840899</v>
      </c>
    </row>
    <row r="70" spans="1:2" x14ac:dyDescent="0.25">
      <c r="A70" s="1">
        <v>43286</v>
      </c>
      <c r="B70">
        <v>111649547</v>
      </c>
    </row>
    <row r="71" spans="1:2" x14ac:dyDescent="0.25">
      <c r="A71" s="1">
        <v>43287</v>
      </c>
      <c r="B71">
        <v>111786374</v>
      </c>
    </row>
    <row r="72" spans="1:2" x14ac:dyDescent="0.25">
      <c r="A72" s="1">
        <v>43290</v>
      </c>
      <c r="B72">
        <v>112380606</v>
      </c>
    </row>
    <row r="73" spans="1:2" x14ac:dyDescent="0.25">
      <c r="A73" s="1">
        <v>43291</v>
      </c>
      <c r="B73">
        <v>113248127</v>
      </c>
    </row>
    <row r="74" spans="1:2" x14ac:dyDescent="0.25">
      <c r="A74" s="1">
        <v>43292</v>
      </c>
      <c r="B74">
        <v>113797544</v>
      </c>
    </row>
    <row r="75" spans="1:2" x14ac:dyDescent="0.25">
      <c r="A75" s="1">
        <v>43293</v>
      </c>
      <c r="B75">
        <v>114622678</v>
      </c>
    </row>
    <row r="76" spans="1:2" x14ac:dyDescent="0.25">
      <c r="A76" s="1">
        <v>43294</v>
      </c>
      <c r="B76">
        <v>114729070</v>
      </c>
    </row>
    <row r="77" spans="1:2" x14ac:dyDescent="0.25">
      <c r="A77" s="1">
        <v>43297</v>
      </c>
      <c r="B77">
        <v>114081780</v>
      </c>
    </row>
    <row r="78" spans="1:2" x14ac:dyDescent="0.25">
      <c r="A78" s="1">
        <v>43298</v>
      </c>
      <c r="B78">
        <v>114185633</v>
      </c>
    </row>
    <row r="79" spans="1:2" x14ac:dyDescent="0.25">
      <c r="A79" s="1">
        <v>43299</v>
      </c>
      <c r="B79">
        <v>113637939</v>
      </c>
    </row>
    <row r="80" spans="1:2" x14ac:dyDescent="0.25">
      <c r="A80" s="1">
        <v>43300</v>
      </c>
      <c r="B80">
        <v>113566331</v>
      </c>
    </row>
    <row r="81" spans="1:2" x14ac:dyDescent="0.25">
      <c r="A81" s="1">
        <v>43301</v>
      </c>
      <c r="B81">
        <v>114224074</v>
      </c>
    </row>
    <row r="82" spans="1:2" x14ac:dyDescent="0.25">
      <c r="A82" s="1">
        <v>43304</v>
      </c>
      <c r="B82">
        <v>115727098</v>
      </c>
    </row>
    <row r="83" spans="1:2" x14ac:dyDescent="0.25">
      <c r="A83" s="1">
        <v>43305</v>
      </c>
      <c r="B83">
        <v>115631022</v>
      </c>
    </row>
    <row r="84" spans="1:2" x14ac:dyDescent="0.25">
      <c r="A84" s="1">
        <v>43306</v>
      </c>
      <c r="B84">
        <v>115736241</v>
      </c>
    </row>
    <row r="85" spans="1:2" x14ac:dyDescent="0.25">
      <c r="A85" s="1">
        <v>43307</v>
      </c>
      <c r="B85">
        <v>116464183</v>
      </c>
    </row>
    <row r="86" spans="1:2" x14ac:dyDescent="0.25">
      <c r="A86" s="1">
        <v>43308</v>
      </c>
      <c r="B86">
        <v>117380028</v>
      </c>
    </row>
    <row r="87" spans="1:2" x14ac:dyDescent="0.25">
      <c r="A87" s="1">
        <v>43311</v>
      </c>
      <c r="B87">
        <v>118523678</v>
      </c>
    </row>
    <row r="88" spans="1:2" x14ac:dyDescent="0.25">
      <c r="A88" s="1">
        <v>43312</v>
      </c>
      <c r="B88">
        <v>119049599</v>
      </c>
    </row>
    <row r="89" spans="1:2" x14ac:dyDescent="0.25">
      <c r="A89" s="1">
        <v>43313</v>
      </c>
      <c r="B89">
        <v>118836870</v>
      </c>
    </row>
    <row r="90" spans="1:2" x14ac:dyDescent="0.25">
      <c r="A90" s="1">
        <v>43314</v>
      </c>
      <c r="B90">
        <v>117447999</v>
      </c>
    </row>
    <row r="91" spans="1:2" x14ac:dyDescent="0.25">
      <c r="A91" s="1">
        <v>43315</v>
      </c>
      <c r="B91">
        <v>118891881</v>
      </c>
    </row>
    <row r="92" spans="1:2" x14ac:dyDescent="0.25">
      <c r="A92" s="1">
        <v>43318</v>
      </c>
      <c r="B92">
        <v>119421997</v>
      </c>
    </row>
    <row r="93" spans="1:2" x14ac:dyDescent="0.25">
      <c r="A93" s="1">
        <v>43319</v>
      </c>
      <c r="B93">
        <v>119230064</v>
      </c>
    </row>
    <row r="94" spans="1:2" x14ac:dyDescent="0.25">
      <c r="A94" s="1">
        <v>43320</v>
      </c>
      <c r="B94">
        <v>120005765</v>
      </c>
    </row>
    <row r="95" spans="1:2" x14ac:dyDescent="0.25">
      <c r="A95" s="1">
        <v>43321</v>
      </c>
      <c r="B95">
        <v>120217495</v>
      </c>
    </row>
    <row r="96" spans="1:2" x14ac:dyDescent="0.25">
      <c r="A96" s="1">
        <v>43322</v>
      </c>
      <c r="B96">
        <v>119868052</v>
      </c>
    </row>
    <row r="97" spans="1:2" x14ac:dyDescent="0.25">
      <c r="A97" s="1">
        <v>43325</v>
      </c>
      <c r="B97">
        <v>119088538</v>
      </c>
    </row>
    <row r="98" spans="1:2" x14ac:dyDescent="0.25">
      <c r="A98" s="1">
        <v>43326</v>
      </c>
      <c r="B98">
        <v>119806822</v>
      </c>
    </row>
    <row r="99" spans="1:2" x14ac:dyDescent="0.25">
      <c r="A99" s="1">
        <v>43328</v>
      </c>
      <c r="B99">
        <v>119402179</v>
      </c>
    </row>
    <row r="100" spans="1:2" x14ac:dyDescent="0.25">
      <c r="A100" s="1">
        <v>43329</v>
      </c>
      <c r="B100">
        <v>120519678</v>
      </c>
    </row>
    <row r="101" spans="1:2" x14ac:dyDescent="0.25">
      <c r="A101" s="1">
        <v>43332</v>
      </c>
      <c r="B101">
        <v>120772644</v>
      </c>
    </row>
    <row r="102" spans="1:2" x14ac:dyDescent="0.25">
      <c r="A102" s="1">
        <v>43333</v>
      </c>
      <c r="B102">
        <v>120622705</v>
      </c>
    </row>
    <row r="103" spans="1:2" x14ac:dyDescent="0.25">
      <c r="A103" s="1">
        <v>43335</v>
      </c>
      <c r="B103">
        <v>120844054</v>
      </c>
    </row>
    <row r="104" spans="1:2" x14ac:dyDescent="0.25">
      <c r="A104" s="1">
        <v>43336</v>
      </c>
      <c r="B104">
        <v>120579316</v>
      </c>
    </row>
    <row r="105" spans="1:2" x14ac:dyDescent="0.25">
      <c r="A105" s="1">
        <v>43339</v>
      </c>
      <c r="B105">
        <v>122282432</v>
      </c>
    </row>
    <row r="106" spans="1:2" x14ac:dyDescent="0.25">
      <c r="A106" s="1">
        <v>43340</v>
      </c>
      <c r="B106">
        <v>122821105</v>
      </c>
    </row>
    <row r="107" spans="1:2" x14ac:dyDescent="0.25">
      <c r="A107" s="1">
        <v>43341</v>
      </c>
      <c r="B107">
        <v>122496532</v>
      </c>
    </row>
    <row r="108" spans="1:2" x14ac:dyDescent="0.25">
      <c r="A108" s="1">
        <v>43342</v>
      </c>
      <c r="B108">
        <v>122609208</v>
      </c>
    </row>
    <row r="109" spans="1:2" x14ac:dyDescent="0.25">
      <c r="A109" s="1">
        <v>43343</v>
      </c>
      <c r="B109">
        <v>122455344</v>
      </c>
    </row>
    <row r="110" spans="1:2" x14ac:dyDescent="0.25">
      <c r="A110" s="1">
        <v>43346</v>
      </c>
      <c r="B110">
        <v>120809537</v>
      </c>
    </row>
    <row r="111" spans="1:2" x14ac:dyDescent="0.25">
      <c r="A111" s="1">
        <v>43347</v>
      </c>
      <c r="B111">
        <v>120279599</v>
      </c>
    </row>
    <row r="112" spans="1:2" x14ac:dyDescent="0.25">
      <c r="A112" s="1">
        <v>43348</v>
      </c>
      <c r="B112">
        <v>119359275</v>
      </c>
    </row>
    <row r="113" spans="1:2" x14ac:dyDescent="0.25">
      <c r="A113" s="1">
        <v>43349</v>
      </c>
      <c r="B113">
        <v>119757293</v>
      </c>
    </row>
    <row r="114" spans="1:2" x14ac:dyDescent="0.25">
      <c r="A114" s="1">
        <v>43350</v>
      </c>
      <c r="B114">
        <v>120298545</v>
      </c>
    </row>
    <row r="115" spans="1:2" x14ac:dyDescent="0.25">
      <c r="A115" s="1">
        <v>43353</v>
      </c>
      <c r="B115">
        <v>118944871</v>
      </c>
    </row>
    <row r="116" spans="1:2" x14ac:dyDescent="0.25">
      <c r="A116" s="1">
        <v>43354</v>
      </c>
      <c r="B116">
        <v>117208557</v>
      </c>
    </row>
    <row r="117" spans="1:2" x14ac:dyDescent="0.25">
      <c r="A117" s="1">
        <v>43355</v>
      </c>
      <c r="B117">
        <v>118211861</v>
      </c>
    </row>
    <row r="118" spans="1:2" x14ac:dyDescent="0.25">
      <c r="A118" s="1">
        <v>43357</v>
      </c>
      <c r="B118">
        <v>119222708</v>
      </c>
    </row>
    <row r="119" spans="1:2" x14ac:dyDescent="0.25">
      <c r="A119" s="1">
        <v>43360</v>
      </c>
      <c r="B119">
        <v>117748911</v>
      </c>
    </row>
    <row r="120" spans="1:2" x14ac:dyDescent="0.25">
      <c r="A120" s="1">
        <v>43361</v>
      </c>
      <c r="B120">
        <v>116820073</v>
      </c>
    </row>
    <row r="121" spans="1:2" x14ac:dyDescent="0.25">
      <c r="A121" s="1">
        <v>43362</v>
      </c>
      <c r="B121">
        <v>116161967</v>
      </c>
    </row>
    <row r="122" spans="1:2" x14ac:dyDescent="0.25">
      <c r="A122" s="1">
        <v>43364</v>
      </c>
      <c r="B122">
        <v>115549021</v>
      </c>
    </row>
    <row r="123" spans="1:2" x14ac:dyDescent="0.25">
      <c r="A123" s="1">
        <v>43367</v>
      </c>
      <c r="B123">
        <v>114045068</v>
      </c>
    </row>
    <row r="124" spans="1:2" x14ac:dyDescent="0.25">
      <c r="A124" s="1">
        <v>43368</v>
      </c>
      <c r="B124">
        <v>115643788</v>
      </c>
    </row>
    <row r="125" spans="1:2" x14ac:dyDescent="0.25">
      <c r="A125" s="1">
        <v>43369</v>
      </c>
      <c r="B125">
        <v>114706800</v>
      </c>
    </row>
    <row r="126" spans="1:2" x14ac:dyDescent="0.25">
      <c r="A126" s="1">
        <v>43370</v>
      </c>
      <c r="B126">
        <v>114298206</v>
      </c>
    </row>
    <row r="127" spans="1:2" x14ac:dyDescent="0.25">
      <c r="A127" s="1">
        <v>43371</v>
      </c>
      <c r="B127">
        <v>114094707</v>
      </c>
    </row>
    <row r="128" spans="1:2" x14ac:dyDescent="0.25">
      <c r="A128" s="1">
        <v>43374</v>
      </c>
      <c r="B128">
        <v>115319881</v>
      </c>
    </row>
    <row r="129" spans="1:2" x14ac:dyDescent="0.25">
      <c r="A129" s="1">
        <v>43376</v>
      </c>
      <c r="B129">
        <v>113022400</v>
      </c>
    </row>
    <row r="130" spans="1:2" x14ac:dyDescent="0.25">
      <c r="A130" s="1">
        <v>43377</v>
      </c>
      <c r="B130">
        <v>110342264</v>
      </c>
    </row>
    <row r="131" spans="1:2" x14ac:dyDescent="0.25">
      <c r="A131" s="1">
        <v>43378</v>
      </c>
      <c r="B131">
        <v>107974548</v>
      </c>
    </row>
    <row r="132" spans="1:2" x14ac:dyDescent="0.25">
      <c r="A132" s="1">
        <v>43381</v>
      </c>
      <c r="B132">
        <v>108551116</v>
      </c>
    </row>
    <row r="133" spans="1:2" x14ac:dyDescent="0.25">
      <c r="A133" s="1">
        <v>43382</v>
      </c>
      <c r="B133">
        <v>107723942</v>
      </c>
    </row>
    <row r="134" spans="1:2" x14ac:dyDescent="0.25">
      <c r="A134" s="1">
        <v>43383</v>
      </c>
      <c r="B134">
        <v>109247783</v>
      </c>
    </row>
    <row r="135" spans="1:2" x14ac:dyDescent="0.25">
      <c r="A135" s="1">
        <v>43384</v>
      </c>
      <c r="B135">
        <v>106502704</v>
      </c>
    </row>
    <row r="136" spans="1:2" x14ac:dyDescent="0.25">
      <c r="A136" s="1">
        <v>43385</v>
      </c>
      <c r="B136">
        <v>108792190</v>
      </c>
    </row>
    <row r="137" spans="1:2" x14ac:dyDescent="0.25">
      <c r="A137" s="1">
        <v>43388</v>
      </c>
      <c r="B137">
        <v>109242608</v>
      </c>
    </row>
    <row r="138" spans="1:2" x14ac:dyDescent="0.25">
      <c r="A138" s="1">
        <v>43389</v>
      </c>
      <c r="B138">
        <v>110195903</v>
      </c>
    </row>
    <row r="139" spans="1:2" x14ac:dyDescent="0.25">
      <c r="A139" s="1">
        <v>43390</v>
      </c>
      <c r="B139">
        <v>109242142</v>
      </c>
    </row>
    <row r="140" spans="1:2" x14ac:dyDescent="0.25">
      <c r="A140" s="1">
        <v>43392</v>
      </c>
      <c r="B140">
        <v>108215355</v>
      </c>
    </row>
    <row r="141" spans="1:2" x14ac:dyDescent="0.25">
      <c r="A141" s="1">
        <v>43395</v>
      </c>
      <c r="B141">
        <v>107945292</v>
      </c>
    </row>
    <row r="142" spans="1:2" x14ac:dyDescent="0.25">
      <c r="A142" s="1">
        <v>43396</v>
      </c>
      <c r="B142">
        <v>106749936</v>
      </c>
    </row>
    <row r="143" spans="1:2" x14ac:dyDescent="0.25">
      <c r="A143" s="1">
        <v>43397</v>
      </c>
      <c r="B143">
        <v>107758219</v>
      </c>
    </row>
    <row r="144" spans="1:2" x14ac:dyDescent="0.25">
      <c r="A144" s="1">
        <v>43398</v>
      </c>
      <c r="B144">
        <v>106702323</v>
      </c>
    </row>
    <row r="145" spans="1:2" x14ac:dyDescent="0.25">
      <c r="A145" s="1">
        <v>43399</v>
      </c>
      <c r="B145">
        <v>105635157</v>
      </c>
    </row>
    <row r="146" spans="1:2" x14ac:dyDescent="0.25">
      <c r="A146" s="1">
        <v>43402</v>
      </c>
      <c r="B146">
        <v>108036473</v>
      </c>
    </row>
    <row r="147" spans="1:2" x14ac:dyDescent="0.25">
      <c r="A147" s="1">
        <v>43403</v>
      </c>
      <c r="B147">
        <v>107848366</v>
      </c>
    </row>
    <row r="148" spans="1:2" x14ac:dyDescent="0.25">
      <c r="A148" s="1">
        <v>43404</v>
      </c>
      <c r="B148">
        <v>109649362</v>
      </c>
    </row>
    <row r="149" spans="1:2" x14ac:dyDescent="0.25">
      <c r="A149" s="1">
        <v>43405</v>
      </c>
      <c r="B149">
        <v>109231581</v>
      </c>
    </row>
    <row r="150" spans="1:2" x14ac:dyDescent="0.25">
      <c r="A150" s="1">
        <v>43406</v>
      </c>
      <c r="B150">
        <v>110830288</v>
      </c>
    </row>
    <row r="151" spans="1:2" x14ac:dyDescent="0.25">
      <c r="A151" s="1">
        <v>43409</v>
      </c>
      <c r="B151">
        <v>110932714</v>
      </c>
    </row>
    <row r="152" spans="1:2" x14ac:dyDescent="0.25">
      <c r="A152" s="1">
        <v>43410</v>
      </c>
      <c r="B152">
        <v>110938286</v>
      </c>
    </row>
    <row r="153" spans="1:2" x14ac:dyDescent="0.25">
      <c r="A153" s="1">
        <v>43411</v>
      </c>
      <c r="B153">
        <v>111692161</v>
      </c>
    </row>
    <row r="154" spans="1:2" x14ac:dyDescent="0.25">
      <c r="A154" s="1">
        <v>43413</v>
      </c>
      <c r="B154">
        <v>111067319</v>
      </c>
    </row>
    <row r="155" spans="1:2" x14ac:dyDescent="0.25">
      <c r="A155" s="1">
        <v>43416</v>
      </c>
      <c r="B155">
        <v>110181638</v>
      </c>
    </row>
    <row r="156" spans="1:2" x14ac:dyDescent="0.25">
      <c r="A156" s="1">
        <v>43417</v>
      </c>
      <c r="B156">
        <v>111325397</v>
      </c>
    </row>
    <row r="157" spans="1:2" x14ac:dyDescent="0.25">
      <c r="A157" s="1">
        <v>43418</v>
      </c>
      <c r="B157">
        <v>111630504</v>
      </c>
    </row>
    <row r="158" spans="1:2" x14ac:dyDescent="0.25">
      <c r="A158" s="1">
        <v>43419</v>
      </c>
      <c r="B158">
        <v>112232229</v>
      </c>
    </row>
    <row r="159" spans="1:2" x14ac:dyDescent="0.25">
      <c r="A159" s="1">
        <v>43420</v>
      </c>
      <c r="B159">
        <v>113403371</v>
      </c>
    </row>
    <row r="160" spans="1:2" x14ac:dyDescent="0.25">
      <c r="A160" s="1">
        <v>43423</v>
      </c>
      <c r="B160">
        <v>114116137</v>
      </c>
    </row>
    <row r="161" spans="1:2" x14ac:dyDescent="0.25">
      <c r="A161" s="1">
        <v>43424</v>
      </c>
      <c r="B161">
        <v>113005846</v>
      </c>
    </row>
    <row r="162" spans="1:2" x14ac:dyDescent="0.25">
      <c r="A162" s="1">
        <v>43425</v>
      </c>
      <c r="B162">
        <v>112180271</v>
      </c>
    </row>
    <row r="163" spans="1:2" x14ac:dyDescent="0.25">
      <c r="A163" s="1">
        <v>43426</v>
      </c>
      <c r="B163">
        <v>111491660</v>
      </c>
    </row>
    <row r="164" spans="1:2" x14ac:dyDescent="0.25">
      <c r="A164" s="1">
        <v>43430</v>
      </c>
      <c r="B164">
        <v>113154598</v>
      </c>
    </row>
    <row r="165" spans="1:2" x14ac:dyDescent="0.25">
      <c r="A165" s="1">
        <v>43431</v>
      </c>
      <c r="B165">
        <v>113925824</v>
      </c>
    </row>
    <row r="166" spans="1:2" x14ac:dyDescent="0.25">
      <c r="A166" s="1">
        <v>43432</v>
      </c>
      <c r="B166">
        <v>114760101</v>
      </c>
    </row>
    <row r="167" spans="1:2" x14ac:dyDescent="0.25">
      <c r="A167" s="1">
        <v>43433</v>
      </c>
      <c r="B167">
        <v>116033735</v>
      </c>
    </row>
    <row r="168" spans="1:2" x14ac:dyDescent="0.25">
      <c r="A168" s="1">
        <v>43434</v>
      </c>
      <c r="B168">
        <v>116081115</v>
      </c>
    </row>
    <row r="169" spans="1:2" x14ac:dyDescent="0.25">
      <c r="A169" s="1">
        <v>43437</v>
      </c>
      <c r="B169">
        <v>116622077</v>
      </c>
    </row>
    <row r="170" spans="1:2" x14ac:dyDescent="0.25">
      <c r="A170" s="1">
        <v>43438</v>
      </c>
      <c r="B170">
        <v>116356161</v>
      </c>
    </row>
    <row r="171" spans="1:2" x14ac:dyDescent="0.25">
      <c r="A171" s="1">
        <v>43439</v>
      </c>
      <c r="B171">
        <v>115886411</v>
      </c>
    </row>
    <row r="172" spans="1:2" x14ac:dyDescent="0.25">
      <c r="A172" s="1">
        <v>43440</v>
      </c>
      <c r="B172">
        <v>113773744</v>
      </c>
    </row>
    <row r="173" spans="1:2" x14ac:dyDescent="0.25">
      <c r="A173" s="1">
        <v>43441</v>
      </c>
      <c r="B173">
        <v>115369301</v>
      </c>
    </row>
    <row r="174" spans="1:2" x14ac:dyDescent="0.25">
      <c r="A174" s="1">
        <v>43444</v>
      </c>
      <c r="B174">
        <v>113025573</v>
      </c>
    </row>
    <row r="175" spans="1:2" x14ac:dyDescent="0.25">
      <c r="A175" s="1">
        <v>43445</v>
      </c>
      <c r="B175">
        <v>113463916</v>
      </c>
    </row>
    <row r="176" spans="1:2" x14ac:dyDescent="0.25">
      <c r="A176" s="1">
        <v>43446</v>
      </c>
      <c r="B176">
        <v>115328060</v>
      </c>
    </row>
    <row r="177" spans="1:2" x14ac:dyDescent="0.25">
      <c r="A177" s="1">
        <v>43447</v>
      </c>
      <c r="B177">
        <v>116008370</v>
      </c>
    </row>
    <row r="178" spans="1:2" x14ac:dyDescent="0.25">
      <c r="A178" s="1">
        <v>43448</v>
      </c>
      <c r="B178">
        <v>116416626</v>
      </c>
    </row>
    <row r="179" spans="1:2" x14ac:dyDescent="0.25">
      <c r="A179" s="1">
        <v>43451</v>
      </c>
      <c r="B179">
        <v>116848646</v>
      </c>
    </row>
    <row r="180" spans="1:2" x14ac:dyDescent="0.25">
      <c r="A180" s="1">
        <v>43452</v>
      </c>
      <c r="B180">
        <v>116902815</v>
      </c>
    </row>
    <row r="181" spans="1:2" x14ac:dyDescent="0.25">
      <c r="A181" s="1">
        <v>43453</v>
      </c>
      <c r="B181">
        <v>117464359</v>
      </c>
    </row>
    <row r="182" spans="1:2" x14ac:dyDescent="0.25">
      <c r="A182" s="1">
        <v>43454</v>
      </c>
      <c r="B182">
        <v>116746252</v>
      </c>
    </row>
    <row r="183" spans="1:2" x14ac:dyDescent="0.25">
      <c r="A183" s="1">
        <v>43455</v>
      </c>
      <c r="B183">
        <v>114363707</v>
      </c>
    </row>
    <row r="184" spans="1:2" x14ac:dyDescent="0.25">
      <c r="A184" s="1">
        <v>43458</v>
      </c>
      <c r="B184">
        <v>114044263</v>
      </c>
    </row>
    <row r="185" spans="1:2" x14ac:dyDescent="0.25">
      <c r="A185" s="1">
        <v>43460</v>
      </c>
      <c r="B185">
        <v>114765171</v>
      </c>
    </row>
    <row r="186" spans="1:2" x14ac:dyDescent="0.25">
      <c r="A186" s="1">
        <v>43461</v>
      </c>
      <c r="B186">
        <v>115277890</v>
      </c>
    </row>
    <row r="187" spans="1:2" x14ac:dyDescent="0.25">
      <c r="A187" s="1">
        <v>43462</v>
      </c>
      <c r="B187">
        <v>115826587</v>
      </c>
    </row>
    <row r="188" spans="1:2" x14ac:dyDescent="0.25">
      <c r="A188" s="1">
        <v>43465</v>
      </c>
      <c r="B188">
        <v>115718877</v>
      </c>
    </row>
    <row r="189" spans="1:2" x14ac:dyDescent="0.25">
      <c r="A189" s="1">
        <v>43466</v>
      </c>
      <c r="B189">
        <v>116431658</v>
      </c>
    </row>
    <row r="190" spans="1:2" x14ac:dyDescent="0.25">
      <c r="A190" s="1">
        <v>43467</v>
      </c>
      <c r="B190">
        <v>115494594</v>
      </c>
    </row>
    <row r="191" spans="1:2" x14ac:dyDescent="0.25">
      <c r="A191" s="1">
        <v>43468</v>
      </c>
      <c r="B191">
        <v>114698057</v>
      </c>
    </row>
    <row r="192" spans="1:2" x14ac:dyDescent="0.25">
      <c r="A192" s="1">
        <v>43469</v>
      </c>
      <c r="B192">
        <v>115310611</v>
      </c>
    </row>
    <row r="193" spans="1:2" x14ac:dyDescent="0.25">
      <c r="A193" s="1">
        <v>43472</v>
      </c>
      <c r="B193">
        <v>115907848</v>
      </c>
    </row>
    <row r="194" spans="1:2" x14ac:dyDescent="0.25">
      <c r="A194" s="1">
        <v>43473</v>
      </c>
      <c r="B194">
        <v>116414003</v>
      </c>
    </row>
    <row r="195" spans="1:2" x14ac:dyDescent="0.25">
      <c r="A195" s="1">
        <v>43474</v>
      </c>
      <c r="B195">
        <v>117345425</v>
      </c>
    </row>
    <row r="196" spans="1:2" x14ac:dyDescent="0.25">
      <c r="A196" s="1">
        <v>43475</v>
      </c>
      <c r="B196">
        <v>116992130</v>
      </c>
    </row>
    <row r="197" spans="1:2" x14ac:dyDescent="0.25">
      <c r="A197" s="1">
        <v>43476</v>
      </c>
      <c r="B197">
        <v>116630858</v>
      </c>
    </row>
    <row r="198" spans="1:2" x14ac:dyDescent="0.25">
      <c r="A198" s="1">
        <v>43479</v>
      </c>
      <c r="B198">
        <v>116186637</v>
      </c>
    </row>
    <row r="199" spans="1:2" x14ac:dyDescent="0.25">
      <c r="A199" s="1">
        <v>43480</v>
      </c>
      <c r="B199">
        <v>117742891</v>
      </c>
    </row>
    <row r="200" spans="1:2" x14ac:dyDescent="0.25">
      <c r="A200" s="1">
        <v>43481</v>
      </c>
      <c r="B200">
        <v>117609319</v>
      </c>
    </row>
    <row r="201" spans="1:2" x14ac:dyDescent="0.25">
      <c r="A201" s="1">
        <v>43482</v>
      </c>
      <c r="B201">
        <v>117672465</v>
      </c>
    </row>
    <row r="202" spans="1:2" x14ac:dyDescent="0.25">
      <c r="A202" s="1">
        <v>43483</v>
      </c>
      <c r="B202">
        <v>117597553</v>
      </c>
    </row>
    <row r="203" spans="1:2" x14ac:dyDescent="0.25">
      <c r="A203" s="1">
        <v>43486</v>
      </c>
      <c r="B203">
        <v>118384298</v>
      </c>
    </row>
    <row r="204" spans="1:2" x14ac:dyDescent="0.25">
      <c r="A204" s="1">
        <v>43487</v>
      </c>
      <c r="B204">
        <v>117937695</v>
      </c>
    </row>
    <row r="205" spans="1:2" x14ac:dyDescent="0.25">
      <c r="A205" s="1">
        <v>43488</v>
      </c>
      <c r="B205">
        <v>116614665</v>
      </c>
    </row>
    <row r="206" spans="1:2" x14ac:dyDescent="0.25">
      <c r="A206" s="1">
        <v>43489</v>
      </c>
      <c r="B206">
        <v>116934703</v>
      </c>
    </row>
    <row r="207" spans="1:2" x14ac:dyDescent="0.25">
      <c r="A207" s="1">
        <v>43490</v>
      </c>
      <c r="B207">
        <v>116293450</v>
      </c>
    </row>
    <row r="208" spans="1:2" x14ac:dyDescent="0.25">
      <c r="A208" s="1">
        <v>43493</v>
      </c>
      <c r="B208">
        <v>115234526</v>
      </c>
    </row>
    <row r="209" spans="1:2" x14ac:dyDescent="0.25">
      <c r="A209" s="1">
        <v>43494</v>
      </c>
      <c r="B209">
        <v>115264885</v>
      </c>
    </row>
    <row r="210" spans="1:2" x14ac:dyDescent="0.25">
      <c r="A210" s="1">
        <v>43495</v>
      </c>
      <c r="B210">
        <v>115076672</v>
      </c>
    </row>
    <row r="211" spans="1:2" x14ac:dyDescent="0.25">
      <c r="A211" s="1">
        <v>43496</v>
      </c>
      <c r="B211">
        <v>117165584</v>
      </c>
    </row>
    <row r="212" spans="1:2" x14ac:dyDescent="0.25">
      <c r="A212" s="1">
        <v>43497</v>
      </c>
      <c r="B212">
        <v>117932662</v>
      </c>
    </row>
    <row r="213" spans="1:2" x14ac:dyDescent="0.25">
      <c r="A213" s="1">
        <v>43500</v>
      </c>
      <c r="B213">
        <v>118490323</v>
      </c>
    </row>
    <row r="214" spans="1:2" x14ac:dyDescent="0.25">
      <c r="A214" s="1">
        <v>43501</v>
      </c>
      <c r="B214">
        <v>118678928</v>
      </c>
    </row>
    <row r="215" spans="1:2" x14ac:dyDescent="0.25">
      <c r="A215" s="1">
        <v>43502</v>
      </c>
      <c r="B215">
        <v>119853144</v>
      </c>
    </row>
    <row r="216" spans="1:2" x14ac:dyDescent="0.25">
      <c r="A216" s="1">
        <v>43503</v>
      </c>
      <c r="B216">
        <v>119889385</v>
      </c>
    </row>
    <row r="217" spans="1:2" x14ac:dyDescent="0.25">
      <c r="A217" s="1">
        <v>43504</v>
      </c>
      <c r="B217">
        <v>119053005</v>
      </c>
    </row>
    <row r="218" spans="1:2" x14ac:dyDescent="0.25">
      <c r="A218" s="1">
        <v>43507</v>
      </c>
      <c r="B218">
        <v>118641723</v>
      </c>
    </row>
    <row r="219" spans="1:2" x14ac:dyDescent="0.25">
      <c r="A219" s="1">
        <v>43508</v>
      </c>
      <c r="B219">
        <v>117629675</v>
      </c>
    </row>
    <row r="220" spans="1:2" x14ac:dyDescent="0.25">
      <c r="A220" s="1">
        <v>43510</v>
      </c>
      <c r="B220">
        <v>116303084</v>
      </c>
    </row>
    <row r="221" spans="1:2" x14ac:dyDescent="0.25">
      <c r="A221" s="1">
        <v>43511</v>
      </c>
      <c r="B221">
        <v>116048695</v>
      </c>
    </row>
    <row r="222" spans="1:2" x14ac:dyDescent="0.25">
      <c r="A222" s="1">
        <v>43514</v>
      </c>
      <c r="B222">
        <v>114708345</v>
      </c>
    </row>
    <row r="223" spans="1:2" x14ac:dyDescent="0.25">
      <c r="A223" s="1">
        <v>43515</v>
      </c>
      <c r="B223">
        <v>114106053</v>
      </c>
    </row>
    <row r="224" spans="1:2" x14ac:dyDescent="0.25">
      <c r="A224" s="1">
        <v>43516</v>
      </c>
      <c r="B224">
        <v>115191740</v>
      </c>
    </row>
    <row r="225" spans="1:2" x14ac:dyDescent="0.25">
      <c r="A225" s="1">
        <v>43517</v>
      </c>
      <c r="B225">
        <v>115599496</v>
      </c>
    </row>
    <row r="226" spans="1:2" x14ac:dyDescent="0.25">
      <c r="A226" s="1">
        <v>43518</v>
      </c>
      <c r="B226">
        <v>115390550</v>
      </c>
    </row>
    <row r="227" spans="1:2" x14ac:dyDescent="0.25">
      <c r="A227" s="1">
        <v>43521</v>
      </c>
      <c r="B227">
        <v>116507360</v>
      </c>
    </row>
    <row r="228" spans="1:2" x14ac:dyDescent="0.25">
      <c r="A228" s="1">
        <v>43522</v>
      </c>
      <c r="B228">
        <v>115795653</v>
      </c>
    </row>
    <row r="229" spans="1:2" x14ac:dyDescent="0.25">
      <c r="A229" s="1">
        <v>43523</v>
      </c>
      <c r="B229">
        <v>115417317</v>
      </c>
    </row>
    <row r="230" spans="1:2" x14ac:dyDescent="0.25">
      <c r="A230" s="1">
        <v>43524</v>
      </c>
      <c r="B230">
        <v>114959270</v>
      </c>
    </row>
    <row r="231" spans="1:2" x14ac:dyDescent="0.25">
      <c r="A231" s="1">
        <v>43525</v>
      </c>
      <c r="B231">
        <v>115528621</v>
      </c>
    </row>
    <row r="232" spans="1:2" x14ac:dyDescent="0.25">
      <c r="A232" s="1">
        <v>43529</v>
      </c>
      <c r="B232">
        <v>116327539</v>
      </c>
    </row>
    <row r="233" spans="1:2" x14ac:dyDescent="0.25">
      <c r="A233" s="1">
        <v>43530</v>
      </c>
      <c r="B233">
        <v>117007275</v>
      </c>
    </row>
    <row r="234" spans="1:2" x14ac:dyDescent="0.25">
      <c r="A234" s="1">
        <v>43531</v>
      </c>
      <c r="B234">
        <v>117242612</v>
      </c>
    </row>
    <row r="235" spans="1:2" x14ac:dyDescent="0.25">
      <c r="A235" s="1">
        <v>43532</v>
      </c>
      <c r="B235">
        <v>117125582</v>
      </c>
    </row>
    <row r="236" spans="1:2" x14ac:dyDescent="0.25">
      <c r="A236" s="1">
        <v>43535</v>
      </c>
      <c r="B236">
        <v>118684025</v>
      </c>
    </row>
    <row r="237" spans="1:2" x14ac:dyDescent="0.25">
      <c r="A237" s="1">
        <v>43536</v>
      </c>
      <c r="B237">
        <v>120303994</v>
      </c>
    </row>
    <row r="238" spans="1:2" x14ac:dyDescent="0.25">
      <c r="A238" s="1">
        <v>43537</v>
      </c>
      <c r="B238">
        <v>120786535</v>
      </c>
    </row>
    <row r="239" spans="1:2" x14ac:dyDescent="0.25">
      <c r="A239" s="1">
        <v>43538</v>
      </c>
      <c r="B239">
        <v>120620388</v>
      </c>
    </row>
    <row r="240" spans="1:2" x14ac:dyDescent="0.25">
      <c r="A240" s="1">
        <v>43539</v>
      </c>
      <c r="B240">
        <v>121505022</v>
      </c>
    </row>
    <row r="241" spans="1:2" x14ac:dyDescent="0.25">
      <c r="A241" s="1">
        <v>43542</v>
      </c>
      <c r="B241">
        <v>121531936</v>
      </c>
    </row>
    <row r="242" spans="1:2" x14ac:dyDescent="0.25">
      <c r="A242" s="1">
        <v>43543</v>
      </c>
      <c r="B242">
        <v>122471498</v>
      </c>
    </row>
    <row r="243" spans="1:2" x14ac:dyDescent="0.25">
      <c r="A243" s="1">
        <v>43544</v>
      </c>
      <c r="B243">
        <v>122486788</v>
      </c>
    </row>
    <row r="244" spans="1:2" x14ac:dyDescent="0.25">
      <c r="A244" s="1">
        <v>43546</v>
      </c>
      <c r="B244">
        <v>121445822</v>
      </c>
    </row>
    <row r="245" spans="1:2" x14ac:dyDescent="0.25">
      <c r="A245" s="1">
        <v>43549</v>
      </c>
      <c r="B245">
        <v>120029746</v>
      </c>
    </row>
    <row r="246" spans="1:2" x14ac:dyDescent="0.25">
      <c r="A246" s="1">
        <v>43550</v>
      </c>
      <c r="B246">
        <v>121447860</v>
      </c>
    </row>
    <row r="247" spans="1:2" x14ac:dyDescent="0.25">
      <c r="A247" s="1">
        <v>43551</v>
      </c>
      <c r="B247">
        <v>120906942</v>
      </c>
    </row>
    <row r="248" spans="1:2" x14ac:dyDescent="0.25">
      <c r="A248" s="1">
        <v>43552</v>
      </c>
      <c r="B248">
        <v>120906942</v>
      </c>
    </row>
    <row r="249" spans="1:2" x14ac:dyDescent="0.25">
      <c r="A249" s="1">
        <v>43556</v>
      </c>
      <c r="B249">
        <v>121828297</v>
      </c>
    </row>
    <row r="250" spans="1:2" x14ac:dyDescent="0.25">
      <c r="A250" s="1">
        <v>43557</v>
      </c>
      <c r="B250">
        <v>122498011</v>
      </c>
    </row>
    <row r="251" spans="1:2" x14ac:dyDescent="0.25">
      <c r="A251" s="1">
        <v>43558</v>
      </c>
      <c r="B251">
        <v>121999089</v>
      </c>
    </row>
    <row r="252" spans="1:2" x14ac:dyDescent="0.25">
      <c r="A252" s="1">
        <v>43559</v>
      </c>
      <c r="B252">
        <v>121417254</v>
      </c>
    </row>
    <row r="253" spans="1:2" x14ac:dyDescent="0.25">
      <c r="A253" s="1">
        <v>43560</v>
      </c>
      <c r="B253">
        <v>121865815</v>
      </c>
    </row>
    <row r="254" spans="1:2" x14ac:dyDescent="0.25">
      <c r="A254" s="1">
        <v>43563</v>
      </c>
      <c r="B254">
        <v>121554916</v>
      </c>
    </row>
    <row r="255" spans="1:2" x14ac:dyDescent="0.25">
      <c r="A255" s="1">
        <v>43564</v>
      </c>
      <c r="B255">
        <v>122431626</v>
      </c>
    </row>
    <row r="256" spans="1:2" x14ac:dyDescent="0.25">
      <c r="A256" s="1">
        <v>43565</v>
      </c>
      <c r="B256">
        <v>121434509</v>
      </c>
    </row>
    <row r="257" spans="1:2" x14ac:dyDescent="0.25">
      <c r="A257" s="1">
        <v>43566</v>
      </c>
      <c r="B257">
        <v>121380134</v>
      </c>
    </row>
    <row r="258" spans="1:2" x14ac:dyDescent="0.25">
      <c r="A258" s="1">
        <v>43567</v>
      </c>
      <c r="B258">
        <v>122342545</v>
      </c>
    </row>
    <row r="259" spans="1:2" x14ac:dyDescent="0.25">
      <c r="A259" s="1">
        <v>43570</v>
      </c>
      <c r="B259">
        <v>122771756</v>
      </c>
    </row>
    <row r="260" spans="1:2" x14ac:dyDescent="0.25">
      <c r="A260" s="1">
        <v>43571</v>
      </c>
      <c r="B260">
        <v>123862577</v>
      </c>
    </row>
    <row r="261" spans="1:2" x14ac:dyDescent="0.25">
      <c r="A261" s="1">
        <v>43573</v>
      </c>
      <c r="B261">
        <v>123552818</v>
      </c>
    </row>
    <row r="262" spans="1:2" x14ac:dyDescent="0.25">
      <c r="A262" s="1">
        <v>43577</v>
      </c>
      <c r="B262">
        <v>122143559</v>
      </c>
    </row>
    <row r="263" spans="1:2" x14ac:dyDescent="0.25">
      <c r="A263" s="1">
        <v>43578</v>
      </c>
      <c r="B263">
        <v>121667425</v>
      </c>
    </row>
    <row r="264" spans="1:2" x14ac:dyDescent="0.25">
      <c r="A264" s="1">
        <v>43579</v>
      </c>
      <c r="B264">
        <v>122974152</v>
      </c>
    </row>
    <row r="265" spans="1:2" x14ac:dyDescent="0.25">
      <c r="A265" s="1">
        <v>43580</v>
      </c>
      <c r="B265">
        <v>121748992</v>
      </c>
    </row>
    <row r="266" spans="1:2" x14ac:dyDescent="0.25">
      <c r="A266" s="1">
        <v>43581</v>
      </c>
      <c r="B266">
        <v>123319878</v>
      </c>
    </row>
    <row r="267" spans="1:2" x14ac:dyDescent="0.25">
      <c r="A267" s="1">
        <v>43585</v>
      </c>
      <c r="B267">
        <v>123619646</v>
      </c>
    </row>
    <row r="268" spans="1:2" x14ac:dyDescent="0.25">
      <c r="A268" s="1">
        <v>43587</v>
      </c>
      <c r="B268">
        <v>123035152</v>
      </c>
    </row>
    <row r="269" spans="1:2" x14ac:dyDescent="0.25">
      <c r="A269" s="1">
        <v>43588</v>
      </c>
      <c r="B269">
        <v>122742795</v>
      </c>
    </row>
    <row r="270" spans="1:2" x14ac:dyDescent="0.25">
      <c r="A270" s="1">
        <v>43591</v>
      </c>
      <c r="B270">
        <v>121949079</v>
      </c>
    </row>
    <row r="271" spans="1:2" x14ac:dyDescent="0.25">
      <c r="A271" s="1">
        <v>43592</v>
      </c>
      <c r="B271">
        <v>121096816</v>
      </c>
    </row>
    <row r="272" spans="1:2" x14ac:dyDescent="0.25">
      <c r="A272" s="1">
        <v>43593</v>
      </c>
      <c r="B272">
        <v>119817636</v>
      </c>
    </row>
    <row r="273" spans="1:2" x14ac:dyDescent="0.25">
      <c r="A273" s="1">
        <v>43594</v>
      </c>
      <c r="B273">
        <v>119320450</v>
      </c>
    </row>
    <row r="274" spans="1:2" x14ac:dyDescent="0.25">
      <c r="A274" s="1">
        <v>43595</v>
      </c>
      <c r="B274">
        <v>119510698</v>
      </c>
    </row>
    <row r="275" spans="1:2" x14ac:dyDescent="0.25">
      <c r="A275" s="1">
        <v>43598</v>
      </c>
      <c r="B275">
        <v>118748957</v>
      </c>
    </row>
    <row r="276" spans="1:2" x14ac:dyDescent="0.25">
      <c r="A276" s="1">
        <v>43599</v>
      </c>
      <c r="B276">
        <v>119251291</v>
      </c>
    </row>
    <row r="277" spans="1:2" x14ac:dyDescent="0.25">
      <c r="A277" s="1">
        <v>43600</v>
      </c>
      <c r="B277">
        <v>118771835</v>
      </c>
    </row>
    <row r="278" spans="1:2" x14ac:dyDescent="0.25">
      <c r="A278" s="1">
        <v>43601</v>
      </c>
      <c r="B278">
        <v>119738218</v>
      </c>
    </row>
    <row r="279" spans="1:2" x14ac:dyDescent="0.25">
      <c r="A279" s="1">
        <v>43602</v>
      </c>
      <c r="B279">
        <v>121778610</v>
      </c>
    </row>
    <row r="280" spans="1:2" x14ac:dyDescent="0.25">
      <c r="A280" s="1">
        <v>43605</v>
      </c>
      <c r="B280">
        <v>126397612</v>
      </c>
    </row>
    <row r="281" spans="1:2" x14ac:dyDescent="0.25">
      <c r="A281" s="1">
        <v>43606</v>
      </c>
      <c r="B281">
        <v>125054541</v>
      </c>
    </row>
    <row r="282" spans="1:2" x14ac:dyDescent="0.25">
      <c r="A282" s="1">
        <v>43607</v>
      </c>
      <c r="B282">
        <v>125359392</v>
      </c>
    </row>
    <row r="283" spans="1:2" x14ac:dyDescent="0.25">
      <c r="A283" s="1">
        <v>43608</v>
      </c>
      <c r="B283">
        <v>124338822</v>
      </c>
    </row>
    <row r="284" spans="1:2" x14ac:dyDescent="0.25">
      <c r="A284" s="1">
        <v>43609</v>
      </c>
      <c r="B284">
        <v>126218251</v>
      </c>
    </row>
    <row r="285" spans="1:2" x14ac:dyDescent="0.25">
      <c r="A285" s="1">
        <v>43612</v>
      </c>
      <c r="B285">
        <v>127220139</v>
      </c>
    </row>
    <row r="286" spans="1:2" x14ac:dyDescent="0.25">
      <c r="A286" s="1">
        <v>43613</v>
      </c>
      <c r="B286">
        <v>127278165</v>
      </c>
    </row>
    <row r="287" spans="1:2" x14ac:dyDescent="0.25">
      <c r="A287" s="1">
        <v>43614</v>
      </c>
      <c r="B287">
        <v>126450292</v>
      </c>
    </row>
    <row r="288" spans="1:2" x14ac:dyDescent="0.25">
      <c r="A288" s="1">
        <v>43615</v>
      </c>
      <c r="B288">
        <v>127566857</v>
      </c>
    </row>
    <row r="289" spans="1:2" x14ac:dyDescent="0.25">
      <c r="A289" s="1">
        <v>43616</v>
      </c>
      <c r="B289">
        <v>127306533</v>
      </c>
    </row>
    <row r="290" spans="1:2" x14ac:dyDescent="0.25">
      <c r="A290" s="1">
        <v>43619</v>
      </c>
      <c r="B290">
        <v>128978149</v>
      </c>
    </row>
    <row r="291" spans="1:2" x14ac:dyDescent="0.25">
      <c r="A291" s="1">
        <v>43620</v>
      </c>
      <c r="B291">
        <v>128386955</v>
      </c>
    </row>
    <row r="292" spans="1:2" x14ac:dyDescent="0.25">
      <c r="A292" s="1">
        <v>43622</v>
      </c>
      <c r="B292">
        <v>126701669</v>
      </c>
    </row>
    <row r="293" spans="1:2" x14ac:dyDescent="0.25">
      <c r="A293" s="1">
        <v>43623</v>
      </c>
      <c r="B293">
        <v>127087741</v>
      </c>
    </row>
    <row r="294" spans="1:2" x14ac:dyDescent="0.25">
      <c r="A294" s="1">
        <v>43626</v>
      </c>
      <c r="B294">
        <v>127874530</v>
      </c>
    </row>
    <row r="295" spans="1:2" x14ac:dyDescent="0.25">
      <c r="A295" s="1">
        <v>43627</v>
      </c>
      <c r="B295">
        <v>128309387</v>
      </c>
    </row>
    <row r="296" spans="1:2" x14ac:dyDescent="0.25">
      <c r="A296" s="1">
        <v>43628</v>
      </c>
      <c r="B296">
        <v>127697376</v>
      </c>
    </row>
    <row r="297" spans="1:2" x14ac:dyDescent="0.25">
      <c r="A297" s="1">
        <v>43629</v>
      </c>
      <c r="B297">
        <v>128043666</v>
      </c>
    </row>
    <row r="298" spans="1:2" x14ac:dyDescent="0.25">
      <c r="A298" s="1">
        <v>43630</v>
      </c>
      <c r="B298">
        <v>126958856</v>
      </c>
    </row>
    <row r="299" spans="1:2" x14ac:dyDescent="0.25">
      <c r="A299" s="1">
        <v>43633</v>
      </c>
      <c r="B299">
        <v>125479409</v>
      </c>
    </row>
    <row r="300" spans="1:2" x14ac:dyDescent="0.25">
      <c r="A300" s="1">
        <v>43634</v>
      </c>
      <c r="B300">
        <v>125477238</v>
      </c>
    </row>
    <row r="301" spans="1:2" x14ac:dyDescent="0.25">
      <c r="A301" s="1">
        <v>43635</v>
      </c>
      <c r="B301">
        <v>125855516</v>
      </c>
    </row>
    <row r="302" spans="1:2" x14ac:dyDescent="0.25">
      <c r="A302" s="1">
        <v>43636</v>
      </c>
      <c r="B302">
        <v>127342661</v>
      </c>
    </row>
    <row r="303" spans="1:2" x14ac:dyDescent="0.25">
      <c r="A303" s="1">
        <v>43637</v>
      </c>
      <c r="B303">
        <v>125870209</v>
      </c>
    </row>
    <row r="304" spans="1:2" x14ac:dyDescent="0.25">
      <c r="A304" s="1">
        <v>43640</v>
      </c>
      <c r="B304">
        <v>125823459</v>
      </c>
    </row>
    <row r="305" spans="1:2" x14ac:dyDescent="0.25">
      <c r="A305" s="1">
        <v>43641</v>
      </c>
      <c r="B305">
        <v>126917804</v>
      </c>
    </row>
    <row r="306" spans="1:2" x14ac:dyDescent="0.25">
      <c r="A306" s="1">
        <v>43642</v>
      </c>
      <c r="B306">
        <v>127102781</v>
      </c>
    </row>
    <row r="307" spans="1:2" x14ac:dyDescent="0.25">
      <c r="A307" s="1">
        <v>43643</v>
      </c>
      <c r="B307">
        <v>127170042</v>
      </c>
    </row>
    <row r="308" spans="1:2" x14ac:dyDescent="0.25">
      <c r="A308" s="1">
        <v>43644</v>
      </c>
      <c r="B308">
        <v>126916649</v>
      </c>
    </row>
    <row r="309" spans="1:2" x14ac:dyDescent="0.25">
      <c r="A309" s="1">
        <v>43647</v>
      </c>
      <c r="B309">
        <v>127613871</v>
      </c>
    </row>
    <row r="310" spans="1:2" x14ac:dyDescent="0.25">
      <c r="A310" s="1">
        <v>43648</v>
      </c>
      <c r="B310">
        <v>128052974</v>
      </c>
    </row>
    <row r="311" spans="1:2" x14ac:dyDescent="0.25">
      <c r="A311" s="1">
        <v>43649</v>
      </c>
      <c r="B311">
        <v>127979744</v>
      </c>
    </row>
    <row r="312" spans="1:2" x14ac:dyDescent="0.25">
      <c r="A312" s="1">
        <v>43650</v>
      </c>
      <c r="B312">
        <v>128407243</v>
      </c>
    </row>
    <row r="313" spans="1:2" x14ac:dyDescent="0.25">
      <c r="A313" s="1">
        <v>43651</v>
      </c>
      <c r="B313">
        <v>127557606</v>
      </c>
    </row>
    <row r="314" spans="1:2" x14ac:dyDescent="0.25">
      <c r="A314" s="1">
        <v>43654</v>
      </c>
      <c r="B314">
        <v>125006440</v>
      </c>
    </row>
    <row r="315" spans="1:2" x14ac:dyDescent="0.25">
      <c r="A315" s="1">
        <v>43655</v>
      </c>
      <c r="B315">
        <v>124472556</v>
      </c>
    </row>
    <row r="316" spans="1:2" x14ac:dyDescent="0.25">
      <c r="A316" s="1">
        <v>43656</v>
      </c>
      <c r="B316">
        <v>123991983</v>
      </c>
    </row>
    <row r="317" spans="1:2" x14ac:dyDescent="0.25">
      <c r="A317" s="1">
        <v>43657</v>
      </c>
      <c r="B317">
        <v>124824007</v>
      </c>
    </row>
    <row r="318" spans="1:2" x14ac:dyDescent="0.25">
      <c r="A318" s="1">
        <v>43658</v>
      </c>
      <c r="B318">
        <v>124501007</v>
      </c>
    </row>
    <row r="319" spans="1:2" x14ac:dyDescent="0.25">
      <c r="A319" s="1">
        <v>43661</v>
      </c>
      <c r="B319">
        <v>125354864</v>
      </c>
    </row>
    <row r="320" spans="1:2" x14ac:dyDescent="0.25">
      <c r="A320" s="1">
        <v>43662</v>
      </c>
      <c r="B320">
        <v>126017557</v>
      </c>
    </row>
    <row r="321" spans="1:2" x14ac:dyDescent="0.25">
      <c r="A321" s="1">
        <v>43663</v>
      </c>
      <c r="B321">
        <v>126616421</v>
      </c>
    </row>
    <row r="322" spans="1:2" x14ac:dyDescent="0.25">
      <c r="A322" s="1">
        <v>43664</v>
      </c>
      <c r="B322">
        <v>125573015</v>
      </c>
    </row>
    <row r="323" spans="1:2" x14ac:dyDescent="0.25">
      <c r="A323" s="1">
        <v>43665</v>
      </c>
      <c r="B323">
        <v>123808820</v>
      </c>
    </row>
    <row r="324" spans="1:2" x14ac:dyDescent="0.25">
      <c r="A324" s="1">
        <v>43668</v>
      </c>
      <c r="B324">
        <v>122709783</v>
      </c>
    </row>
    <row r="325" spans="1:2" x14ac:dyDescent="0.25">
      <c r="A325" s="1">
        <v>43669</v>
      </c>
      <c r="B325">
        <v>122646349</v>
      </c>
    </row>
    <row r="326" spans="1:2" x14ac:dyDescent="0.25">
      <c r="A326" s="1">
        <v>43670</v>
      </c>
      <c r="B326">
        <v>122434908</v>
      </c>
    </row>
    <row r="327" spans="1:2" x14ac:dyDescent="0.25">
      <c r="A327" s="1">
        <v>43671</v>
      </c>
      <c r="B327">
        <v>122626877</v>
      </c>
    </row>
    <row r="328" spans="1:2" x14ac:dyDescent="0.25">
      <c r="A328" s="1">
        <v>43672</v>
      </c>
      <c r="B328">
        <v>122727279</v>
      </c>
    </row>
    <row r="329" spans="1:2" x14ac:dyDescent="0.25">
      <c r="A329" s="1">
        <v>43675</v>
      </c>
      <c r="B329">
        <v>122259760</v>
      </c>
    </row>
    <row r="330" spans="1:2" x14ac:dyDescent="0.25">
      <c r="A330" s="1">
        <v>43676</v>
      </c>
      <c r="B330">
        <v>121415292</v>
      </c>
    </row>
    <row r="331" spans="1:2" x14ac:dyDescent="0.25">
      <c r="A331" s="1">
        <v>43677</v>
      </c>
      <c r="B331">
        <v>121303504</v>
      </c>
    </row>
    <row r="332" spans="1:2" x14ac:dyDescent="0.25">
      <c r="A332" s="1">
        <v>43678</v>
      </c>
      <c r="B332">
        <v>119827145</v>
      </c>
    </row>
    <row r="333" spans="1:2" x14ac:dyDescent="0.25">
      <c r="A333" s="1">
        <v>43679</v>
      </c>
      <c r="B333">
        <v>120115825</v>
      </c>
    </row>
    <row r="334" spans="1:2" x14ac:dyDescent="0.25">
      <c r="A334" s="1">
        <v>43682</v>
      </c>
      <c r="B334">
        <v>118904362</v>
      </c>
    </row>
    <row r="335" spans="1:2" x14ac:dyDescent="0.25">
      <c r="A335" s="1">
        <v>43683</v>
      </c>
      <c r="B335">
        <v>119697896</v>
      </c>
    </row>
    <row r="336" spans="1:2" x14ac:dyDescent="0.25">
      <c r="A336" s="1">
        <v>43684</v>
      </c>
      <c r="B336">
        <v>118679951</v>
      </c>
    </row>
    <row r="337" spans="1:2" x14ac:dyDescent="0.25">
      <c r="A337" s="1">
        <v>43685</v>
      </c>
      <c r="B337">
        <v>120640103</v>
      </c>
    </row>
    <row r="338" spans="1:2" x14ac:dyDescent="0.25">
      <c r="A338" s="1">
        <v>43686</v>
      </c>
      <c r="B338">
        <v>121728831</v>
      </c>
    </row>
    <row r="339" spans="1:2" x14ac:dyDescent="0.25">
      <c r="A339" s="1">
        <v>43690</v>
      </c>
      <c r="B339">
        <v>119513202</v>
      </c>
    </row>
    <row r="340" spans="1:2" x14ac:dyDescent="0.25">
      <c r="A340" s="1">
        <v>43691</v>
      </c>
      <c r="B340">
        <v>120616335</v>
      </c>
    </row>
    <row r="341" spans="1:2" x14ac:dyDescent="0.25">
      <c r="A341" s="1">
        <v>43693</v>
      </c>
      <c r="B341">
        <v>120857453</v>
      </c>
    </row>
    <row r="342" spans="1:2" x14ac:dyDescent="0.25">
      <c r="A342" s="1">
        <v>43696</v>
      </c>
      <c r="B342">
        <v>120981487</v>
      </c>
    </row>
    <row r="343" spans="1:2" x14ac:dyDescent="0.25">
      <c r="A343" s="1">
        <v>43697</v>
      </c>
      <c r="B343">
        <v>121046176</v>
      </c>
    </row>
    <row r="344" spans="1:2" x14ac:dyDescent="0.25">
      <c r="A344" s="1">
        <v>43698</v>
      </c>
      <c r="B344">
        <v>120510192</v>
      </c>
    </row>
    <row r="345" spans="1:2" x14ac:dyDescent="0.25">
      <c r="A345" s="1">
        <v>43699</v>
      </c>
      <c r="B345">
        <v>119117789</v>
      </c>
    </row>
    <row r="346" spans="1:2" x14ac:dyDescent="0.25">
      <c r="A346" s="1">
        <v>43700</v>
      </c>
      <c r="B346">
        <v>119516443</v>
      </c>
    </row>
    <row r="347" spans="1:2" x14ac:dyDescent="0.25">
      <c r="A347" s="1">
        <v>43703</v>
      </c>
      <c r="B347">
        <v>122157032</v>
      </c>
    </row>
    <row r="348" spans="1:2" x14ac:dyDescent="0.25">
      <c r="A348" s="1">
        <v>43704</v>
      </c>
      <c r="B348">
        <v>122220695</v>
      </c>
    </row>
    <row r="349" spans="1:2" x14ac:dyDescent="0.25">
      <c r="A349" s="1">
        <v>43705</v>
      </c>
      <c r="B349">
        <v>121589152</v>
      </c>
    </row>
    <row r="350" spans="1:2" x14ac:dyDescent="0.25">
      <c r="A350" s="1">
        <v>43706</v>
      </c>
      <c r="B350">
        <v>119926885</v>
      </c>
    </row>
    <row r="351" spans="1:2" x14ac:dyDescent="0.25">
      <c r="A351" s="1">
        <v>43707</v>
      </c>
      <c r="B351">
        <v>120895206</v>
      </c>
    </row>
    <row r="352" spans="1:2" x14ac:dyDescent="0.25">
      <c r="A352" s="1">
        <v>43711</v>
      </c>
      <c r="B352">
        <v>118578763</v>
      </c>
    </row>
    <row r="353" spans="1:2" x14ac:dyDescent="0.25">
      <c r="A353" s="1">
        <v>43712</v>
      </c>
      <c r="B353">
        <v>119028361</v>
      </c>
    </row>
    <row r="354" spans="1:2" x14ac:dyDescent="0.25">
      <c r="A354" s="1">
        <v>43713</v>
      </c>
      <c r="B354">
        <v>118464523</v>
      </c>
    </row>
    <row r="355" spans="1:2" x14ac:dyDescent="0.25">
      <c r="A355" s="1">
        <v>43714</v>
      </c>
      <c r="B355">
        <v>119525761</v>
      </c>
    </row>
    <row r="356" spans="1:2" x14ac:dyDescent="0.25">
      <c r="A356" s="1">
        <v>43717</v>
      </c>
      <c r="B356">
        <v>120267895</v>
      </c>
    </row>
    <row r="357" spans="1:2" x14ac:dyDescent="0.25">
      <c r="A357" s="1">
        <v>43719</v>
      </c>
      <c r="B357">
        <v>120789572</v>
      </c>
    </row>
    <row r="358" spans="1:2" x14ac:dyDescent="0.25">
      <c r="A358" s="1">
        <v>43720</v>
      </c>
      <c r="B358">
        <v>119950426</v>
      </c>
    </row>
    <row r="359" spans="1:2" x14ac:dyDescent="0.25">
      <c r="A359" s="1">
        <v>43721</v>
      </c>
      <c r="B359">
        <v>121058621</v>
      </c>
    </row>
    <row r="360" spans="1:2" x14ac:dyDescent="0.25">
      <c r="A360" s="1">
        <v>43724</v>
      </c>
      <c r="B360">
        <v>120336570</v>
      </c>
    </row>
    <row r="361" spans="1:2" x14ac:dyDescent="0.25">
      <c r="A361" s="1">
        <v>43725</v>
      </c>
      <c r="B361">
        <v>118090185</v>
      </c>
    </row>
    <row r="362" spans="1:2" x14ac:dyDescent="0.25">
      <c r="A362" s="1">
        <v>43726</v>
      </c>
      <c r="B362">
        <v>118467869</v>
      </c>
    </row>
    <row r="363" spans="1:2" x14ac:dyDescent="0.25">
      <c r="A363" s="1">
        <v>43727</v>
      </c>
      <c r="B363">
        <v>116824195</v>
      </c>
    </row>
    <row r="364" spans="1:2" x14ac:dyDescent="0.25">
      <c r="A364" s="1">
        <v>43728</v>
      </c>
      <c r="B364">
        <v>123045091</v>
      </c>
    </row>
    <row r="365" spans="1:2" x14ac:dyDescent="0.25">
      <c r="A365" s="1">
        <v>43731</v>
      </c>
      <c r="B365">
        <v>127145917</v>
      </c>
    </row>
    <row r="366" spans="1:2" x14ac:dyDescent="0.25">
      <c r="A366" s="1">
        <v>43732</v>
      </c>
      <c r="B366">
        <v>127145454</v>
      </c>
    </row>
    <row r="367" spans="1:2" x14ac:dyDescent="0.25">
      <c r="A367" s="1">
        <v>43733</v>
      </c>
      <c r="B367">
        <v>124936406</v>
      </c>
    </row>
    <row r="368" spans="1:2" x14ac:dyDescent="0.25">
      <c r="A368" s="1">
        <v>43734</v>
      </c>
      <c r="B368">
        <v>125996532</v>
      </c>
    </row>
    <row r="369" spans="1:2" x14ac:dyDescent="0.25">
      <c r="A369" s="1">
        <v>43735</v>
      </c>
      <c r="B369">
        <v>125654396</v>
      </c>
    </row>
    <row r="370" spans="1:2" x14ac:dyDescent="0.25">
      <c r="A370" s="1">
        <v>43738</v>
      </c>
      <c r="B370">
        <v>124971517</v>
      </c>
    </row>
    <row r="371" spans="1:2" x14ac:dyDescent="0.25">
      <c r="A371" s="1">
        <v>43739</v>
      </c>
      <c r="B371">
        <v>123957368</v>
      </c>
    </row>
    <row r="372" spans="1:2" x14ac:dyDescent="0.25">
      <c r="A372" s="1">
        <v>43741</v>
      </c>
      <c r="B372">
        <v>123172556</v>
      </c>
    </row>
    <row r="373" spans="1:2" x14ac:dyDescent="0.25">
      <c r="A373" s="1">
        <v>43742</v>
      </c>
      <c r="B373">
        <v>121635634</v>
      </c>
    </row>
    <row r="374" spans="1:2" x14ac:dyDescent="0.25">
      <c r="A374" s="1">
        <v>43745</v>
      </c>
      <c r="B374">
        <v>121317348</v>
      </c>
    </row>
    <row r="375" spans="1:2" x14ac:dyDescent="0.25">
      <c r="A375" s="1">
        <v>43747</v>
      </c>
      <c r="B375">
        <v>123250241</v>
      </c>
    </row>
    <row r="376" spans="1:2" x14ac:dyDescent="0.25">
      <c r="A376" s="1">
        <v>43748</v>
      </c>
      <c r="B376">
        <v>122019695</v>
      </c>
    </row>
    <row r="377" spans="1:2" x14ac:dyDescent="0.25">
      <c r="A377" s="1">
        <v>43749</v>
      </c>
      <c r="B377">
        <v>122936501</v>
      </c>
    </row>
    <row r="378" spans="1:2" x14ac:dyDescent="0.25">
      <c r="A378" s="1">
        <v>43752</v>
      </c>
      <c r="B378">
        <v>123237587</v>
      </c>
    </row>
    <row r="379" spans="1:2" x14ac:dyDescent="0.25">
      <c r="A379" s="1">
        <v>43753</v>
      </c>
      <c r="B379">
        <v>124435393</v>
      </c>
    </row>
    <row r="380" spans="1:2" x14ac:dyDescent="0.25">
      <c r="A380" s="1">
        <v>43754</v>
      </c>
      <c r="B380">
        <v>124622488</v>
      </c>
    </row>
    <row r="381" spans="1:2" x14ac:dyDescent="0.25">
      <c r="A381" s="1">
        <v>43755</v>
      </c>
      <c r="B381">
        <v>126254697</v>
      </c>
    </row>
    <row r="382" spans="1:2" x14ac:dyDescent="0.25">
      <c r="A382" s="1">
        <v>43756</v>
      </c>
      <c r="B382">
        <v>127070183</v>
      </c>
    </row>
    <row r="383" spans="1:2" x14ac:dyDescent="0.25">
      <c r="A383" s="1">
        <v>43760</v>
      </c>
      <c r="B383">
        <v>126236050</v>
      </c>
    </row>
    <row r="384" spans="1:2" x14ac:dyDescent="0.25">
      <c r="A384" s="1">
        <v>43761</v>
      </c>
      <c r="B384">
        <v>127182214</v>
      </c>
    </row>
    <row r="385" spans="1:2" x14ac:dyDescent="0.25">
      <c r="A385" s="1">
        <v>43762</v>
      </c>
      <c r="B385">
        <v>126660859</v>
      </c>
    </row>
    <row r="386" spans="1:2" x14ac:dyDescent="0.25">
      <c r="A386" s="1">
        <v>43763</v>
      </c>
      <c r="B386">
        <v>127523071</v>
      </c>
    </row>
    <row r="387" spans="1:2" x14ac:dyDescent="0.25">
      <c r="A387" s="1">
        <v>43765</v>
      </c>
      <c r="B387">
        <v>127811866</v>
      </c>
    </row>
    <row r="388" spans="1:2" x14ac:dyDescent="0.25">
      <c r="A388" s="1">
        <v>43767</v>
      </c>
      <c r="B388">
        <v>129657530</v>
      </c>
    </row>
    <row r="389" spans="1:2" x14ac:dyDescent="0.25">
      <c r="A389" s="1">
        <v>43768</v>
      </c>
      <c r="B389">
        <v>130498004</v>
      </c>
    </row>
    <row r="390" spans="1:2" x14ac:dyDescent="0.25">
      <c r="A390" s="1">
        <v>43769</v>
      </c>
      <c r="B390">
        <v>131109630</v>
      </c>
    </row>
    <row r="391" spans="1:2" x14ac:dyDescent="0.25">
      <c r="A391" s="1">
        <v>43770</v>
      </c>
      <c r="B391">
        <v>131250133</v>
      </c>
    </row>
    <row r="392" spans="1:2" x14ac:dyDescent="0.25">
      <c r="A392" s="1">
        <v>43773</v>
      </c>
      <c r="B392">
        <v>131410949</v>
      </c>
    </row>
    <row r="393" spans="1:2" x14ac:dyDescent="0.25">
      <c r="A393" s="1">
        <v>43774</v>
      </c>
      <c r="B393">
        <v>131232309</v>
      </c>
    </row>
    <row r="394" spans="1:2" x14ac:dyDescent="0.25">
      <c r="A394" s="1">
        <v>43775</v>
      </c>
      <c r="B394">
        <v>132036772</v>
      </c>
    </row>
    <row r="395" spans="1:2" x14ac:dyDescent="0.25">
      <c r="A395" s="1">
        <v>43776</v>
      </c>
      <c r="B395">
        <v>132297371</v>
      </c>
    </row>
    <row r="396" spans="1:2" x14ac:dyDescent="0.25">
      <c r="A396" s="1">
        <v>43777</v>
      </c>
      <c r="B396">
        <v>131156642</v>
      </c>
    </row>
    <row r="397" spans="1:2" x14ac:dyDescent="0.25">
      <c r="A397" s="1">
        <v>43780</v>
      </c>
      <c r="B397">
        <v>131232460</v>
      </c>
    </row>
    <row r="398" spans="1:2" x14ac:dyDescent="0.25">
      <c r="A398" s="1">
        <v>43782</v>
      </c>
      <c r="B398">
        <v>130454430</v>
      </c>
    </row>
    <row r="399" spans="1:2" x14ac:dyDescent="0.25">
      <c r="A399" s="1">
        <v>43783</v>
      </c>
      <c r="B399">
        <v>131233489</v>
      </c>
    </row>
    <row r="400" spans="1:2" x14ac:dyDescent="0.25">
      <c r="A400" s="1">
        <v>43784</v>
      </c>
      <c r="B400">
        <v>131578561</v>
      </c>
    </row>
    <row r="401" spans="1:2" x14ac:dyDescent="0.25">
      <c r="A401" s="1">
        <v>43787</v>
      </c>
      <c r="B401">
        <v>131414965</v>
      </c>
    </row>
    <row r="402" spans="1:2" x14ac:dyDescent="0.25">
      <c r="A402" s="1">
        <v>43788</v>
      </c>
      <c r="B402">
        <v>131729057</v>
      </c>
    </row>
    <row r="403" spans="1:2" x14ac:dyDescent="0.25">
      <c r="A403" s="1">
        <v>43789</v>
      </c>
      <c r="B403">
        <v>131928875</v>
      </c>
    </row>
    <row r="404" spans="1:2" x14ac:dyDescent="0.25">
      <c r="A404" s="1">
        <v>43790</v>
      </c>
      <c r="B404">
        <v>131785246</v>
      </c>
    </row>
    <row r="405" spans="1:2" x14ac:dyDescent="0.25">
      <c r="A405" s="1">
        <v>43791</v>
      </c>
      <c r="B405">
        <v>130945560</v>
      </c>
    </row>
    <row r="406" spans="1:2" x14ac:dyDescent="0.25">
      <c r="A406" s="1">
        <v>43794</v>
      </c>
      <c r="B406">
        <v>132809453</v>
      </c>
    </row>
    <row r="407" spans="1:2" x14ac:dyDescent="0.25">
      <c r="A407" s="1">
        <v>43795</v>
      </c>
      <c r="B407">
        <v>132732340</v>
      </c>
    </row>
    <row r="408" spans="1:2" x14ac:dyDescent="0.25">
      <c r="A408" s="1">
        <v>43796</v>
      </c>
      <c r="B408">
        <v>133743820</v>
      </c>
    </row>
    <row r="409" spans="1:2" x14ac:dyDescent="0.25">
      <c r="A409" s="1">
        <v>43797</v>
      </c>
      <c r="B409">
        <v>134150761</v>
      </c>
    </row>
    <row r="410" spans="1:2" x14ac:dyDescent="0.25">
      <c r="A410" s="1">
        <v>43798</v>
      </c>
      <c r="B410">
        <v>132853115</v>
      </c>
    </row>
    <row r="411" spans="1:2" x14ac:dyDescent="0.25">
      <c r="A411" s="1">
        <v>43801</v>
      </c>
      <c r="B411">
        <v>132751754</v>
      </c>
    </row>
    <row r="412" spans="1:2" x14ac:dyDescent="0.25">
      <c r="A412" s="1">
        <v>43802</v>
      </c>
      <c r="B412">
        <v>132639539</v>
      </c>
    </row>
    <row r="413" spans="1:2" x14ac:dyDescent="0.25">
      <c r="A413" s="1">
        <v>43803</v>
      </c>
      <c r="B413">
        <v>133504617</v>
      </c>
    </row>
    <row r="414" spans="1:2" x14ac:dyDescent="0.25">
      <c r="A414" s="1">
        <v>43804</v>
      </c>
      <c r="B414">
        <v>133380781</v>
      </c>
    </row>
    <row r="415" spans="1:2" x14ac:dyDescent="0.25">
      <c r="A415" s="1">
        <v>43805</v>
      </c>
      <c r="B415">
        <v>132154192</v>
      </c>
    </row>
    <row r="416" spans="1:2" x14ac:dyDescent="0.25">
      <c r="A416" s="1">
        <v>43808</v>
      </c>
      <c r="B416">
        <v>132212806</v>
      </c>
    </row>
    <row r="417" spans="1:2" x14ac:dyDescent="0.25">
      <c r="A417" s="1">
        <v>43809</v>
      </c>
      <c r="B417">
        <v>131440658</v>
      </c>
    </row>
    <row r="418" spans="1:2" x14ac:dyDescent="0.25">
      <c r="A418" s="1">
        <v>43810</v>
      </c>
      <c r="B418">
        <v>132139879</v>
      </c>
    </row>
    <row r="419" spans="1:2" x14ac:dyDescent="0.25">
      <c r="A419" s="1">
        <v>43811</v>
      </c>
      <c r="B419">
        <v>132565185</v>
      </c>
    </row>
    <row r="420" spans="1:2" x14ac:dyDescent="0.25">
      <c r="A420" s="1">
        <v>43812</v>
      </c>
      <c r="B420">
        <v>134284426</v>
      </c>
    </row>
    <row r="421" spans="1:2" x14ac:dyDescent="0.25">
      <c r="A421" s="1">
        <v>43815</v>
      </c>
      <c r="B421">
        <v>134130094</v>
      </c>
    </row>
    <row r="422" spans="1:2" x14ac:dyDescent="0.25">
      <c r="A422" s="1">
        <v>43816</v>
      </c>
      <c r="B422">
        <v>135208744</v>
      </c>
    </row>
    <row r="423" spans="1:2" x14ac:dyDescent="0.25">
      <c r="A423" s="1">
        <v>43817</v>
      </c>
      <c r="B423">
        <v>135491383</v>
      </c>
    </row>
    <row r="424" spans="1:2" x14ac:dyDescent="0.25">
      <c r="A424" s="1">
        <v>43818</v>
      </c>
      <c r="B424">
        <v>135999274</v>
      </c>
    </row>
    <row r="425" spans="1:2" x14ac:dyDescent="0.25">
      <c r="A425" s="1">
        <v>43819</v>
      </c>
      <c r="B425">
        <v>135943346</v>
      </c>
    </row>
    <row r="426" spans="1:2" x14ac:dyDescent="0.25">
      <c r="A426" s="1">
        <v>43822</v>
      </c>
      <c r="B426">
        <v>135955682</v>
      </c>
    </row>
    <row r="427" spans="1:2" x14ac:dyDescent="0.25">
      <c r="A427" s="1">
        <v>43823</v>
      </c>
      <c r="B427">
        <v>135382394</v>
      </c>
    </row>
    <row r="428" spans="1:2" x14ac:dyDescent="0.25">
      <c r="A428" s="1">
        <v>43825</v>
      </c>
      <c r="B428">
        <v>134355484</v>
      </c>
    </row>
    <row r="429" spans="1:2" x14ac:dyDescent="0.25">
      <c r="A429" s="1">
        <v>43826</v>
      </c>
      <c r="B429">
        <v>135787922</v>
      </c>
    </row>
    <row r="430" spans="1:2" x14ac:dyDescent="0.25">
      <c r="A430" s="1">
        <v>43829</v>
      </c>
      <c r="B430">
        <v>135505443</v>
      </c>
    </row>
    <row r="431" spans="1:2" x14ac:dyDescent="0.25">
      <c r="A431" s="1">
        <v>43830</v>
      </c>
      <c r="B431">
        <v>134549638</v>
      </c>
    </row>
    <row r="432" spans="1:2" x14ac:dyDescent="0.25">
      <c r="A432" s="1">
        <v>43831</v>
      </c>
      <c r="B432">
        <v>134626021</v>
      </c>
    </row>
    <row r="433" spans="1:2" x14ac:dyDescent="0.25">
      <c r="A433" s="1">
        <v>43832</v>
      </c>
      <c r="B433">
        <v>135413394</v>
      </c>
    </row>
    <row r="434" spans="1:2" x14ac:dyDescent="0.25">
      <c r="A434" s="1">
        <v>43833</v>
      </c>
      <c r="B434">
        <v>134847548</v>
      </c>
    </row>
    <row r="435" spans="1:2" x14ac:dyDescent="0.25">
      <c r="A435" s="1">
        <v>43836</v>
      </c>
      <c r="B435">
        <v>132264643</v>
      </c>
    </row>
    <row r="436" spans="1:2" x14ac:dyDescent="0.25">
      <c r="A436" s="1">
        <v>43837</v>
      </c>
      <c r="B436">
        <v>132814666</v>
      </c>
    </row>
    <row r="437" spans="1:2" x14ac:dyDescent="0.25">
      <c r="A437" s="1">
        <v>43838</v>
      </c>
      <c r="B437">
        <v>132710830</v>
      </c>
    </row>
    <row r="438" spans="1:2" x14ac:dyDescent="0.25">
      <c r="A438" s="1">
        <v>43839</v>
      </c>
      <c r="B438">
        <v>134829100</v>
      </c>
    </row>
    <row r="439" spans="1:2" x14ac:dyDescent="0.25">
      <c r="A439" s="1">
        <v>43840</v>
      </c>
      <c r="B439">
        <v>135445455</v>
      </c>
    </row>
    <row r="440" spans="1:2" x14ac:dyDescent="0.25">
      <c r="A440" s="1">
        <v>43843</v>
      </c>
      <c r="B440">
        <v>136102110</v>
      </c>
    </row>
    <row r="441" spans="1:2" x14ac:dyDescent="0.25">
      <c r="A441" s="1">
        <v>43844</v>
      </c>
      <c r="B441">
        <v>136488907</v>
      </c>
    </row>
    <row r="442" spans="1:2" x14ac:dyDescent="0.25">
      <c r="A442" s="1">
        <v>43845</v>
      </c>
      <c r="B442">
        <v>136369776</v>
      </c>
    </row>
    <row r="443" spans="1:2" x14ac:dyDescent="0.25">
      <c r="A443" s="1">
        <v>43846</v>
      </c>
      <c r="B443">
        <v>136691511</v>
      </c>
    </row>
    <row r="444" spans="1:2" x14ac:dyDescent="0.25">
      <c r="A444" s="1">
        <v>43847</v>
      </c>
      <c r="B444">
        <v>136530396</v>
      </c>
    </row>
    <row r="445" spans="1:2" x14ac:dyDescent="0.25">
      <c r="A445" s="1">
        <v>43850</v>
      </c>
      <c r="B445">
        <v>134870585</v>
      </c>
    </row>
    <row r="446" spans="1:2" x14ac:dyDescent="0.25">
      <c r="A446" s="1">
        <v>43851</v>
      </c>
      <c r="B446">
        <v>134200480</v>
      </c>
    </row>
    <row r="447" spans="1:2" x14ac:dyDescent="0.25">
      <c r="A447" s="1">
        <v>43852</v>
      </c>
      <c r="B447">
        <v>133416655</v>
      </c>
    </row>
    <row r="448" spans="1:2" x14ac:dyDescent="0.25">
      <c r="A448" s="1">
        <v>43853</v>
      </c>
      <c r="B448">
        <v>134286002</v>
      </c>
    </row>
    <row r="449" spans="1:2" x14ac:dyDescent="0.25">
      <c r="A449" s="1">
        <v>43854</v>
      </c>
      <c r="B449">
        <v>135028268</v>
      </c>
    </row>
    <row r="450" spans="1:2" x14ac:dyDescent="0.25">
      <c r="A450" s="1">
        <v>43857</v>
      </c>
      <c r="B450">
        <v>133736337</v>
      </c>
    </row>
    <row r="451" spans="1:2" x14ac:dyDescent="0.25">
      <c r="A451" s="1">
        <v>43858</v>
      </c>
      <c r="B451">
        <v>133210679</v>
      </c>
    </row>
    <row r="452" spans="1:2" x14ac:dyDescent="0.25">
      <c r="A452" s="1">
        <v>43859</v>
      </c>
      <c r="B452">
        <v>133643690</v>
      </c>
    </row>
    <row r="453" spans="1:2" x14ac:dyDescent="0.25">
      <c r="A453" s="1">
        <v>43860</v>
      </c>
      <c r="B453">
        <v>132771332</v>
      </c>
    </row>
    <row r="454" spans="1:2" x14ac:dyDescent="0.25">
      <c r="A454" s="1">
        <v>43861</v>
      </c>
      <c r="B454">
        <v>132419419</v>
      </c>
    </row>
    <row r="455" spans="1:2" x14ac:dyDescent="0.25">
      <c r="A455" s="1">
        <v>43864</v>
      </c>
      <c r="B455">
        <v>129925892</v>
      </c>
    </row>
    <row r="456" spans="1:2" x14ac:dyDescent="0.25">
      <c r="A456" s="1">
        <v>43865</v>
      </c>
      <c r="B456">
        <v>132640261</v>
      </c>
    </row>
    <row r="457" spans="1:2" x14ac:dyDescent="0.25">
      <c r="A457" s="1">
        <v>43866</v>
      </c>
      <c r="B457">
        <v>133554012</v>
      </c>
    </row>
    <row r="458" spans="1:2" x14ac:dyDescent="0.25">
      <c r="A458" s="1">
        <v>43867</v>
      </c>
      <c r="B458">
        <v>133838954</v>
      </c>
    </row>
    <row r="459" spans="1:2" x14ac:dyDescent="0.25">
      <c r="A459" s="1">
        <v>43868</v>
      </c>
      <c r="B459">
        <v>133397152</v>
      </c>
    </row>
    <row r="460" spans="1:2" x14ac:dyDescent="0.25">
      <c r="A460" s="1">
        <v>43871</v>
      </c>
      <c r="B460">
        <v>133194001</v>
      </c>
    </row>
    <row r="461" spans="1:2" x14ac:dyDescent="0.25">
      <c r="A461" s="1">
        <v>43872</v>
      </c>
      <c r="B461">
        <v>134149606</v>
      </c>
    </row>
    <row r="462" spans="1:2" x14ac:dyDescent="0.25">
      <c r="A462" s="1">
        <v>43873</v>
      </c>
      <c r="B462">
        <v>135706954</v>
      </c>
    </row>
    <row r="463" spans="1:2" x14ac:dyDescent="0.25">
      <c r="A463" s="1">
        <v>43874</v>
      </c>
      <c r="B463">
        <v>135534216</v>
      </c>
    </row>
    <row r="464" spans="1:2" x14ac:dyDescent="0.25">
      <c r="A464" s="1">
        <v>43875</v>
      </c>
      <c r="B464">
        <v>134505003</v>
      </c>
    </row>
    <row r="465" spans="1:2" x14ac:dyDescent="0.25">
      <c r="A465" s="1">
        <v>43878</v>
      </c>
      <c r="B465">
        <v>133992078</v>
      </c>
    </row>
    <row r="466" spans="1:2" x14ac:dyDescent="0.25">
      <c r="A466" s="1">
        <v>43879</v>
      </c>
      <c r="B466">
        <v>133588815</v>
      </c>
    </row>
    <row r="467" spans="1:2" x14ac:dyDescent="0.25">
      <c r="A467" s="1">
        <v>43880</v>
      </c>
      <c r="B467">
        <v>134989767</v>
      </c>
    </row>
    <row r="468" spans="1:2" x14ac:dyDescent="0.25">
      <c r="A468" s="1">
        <v>43881</v>
      </c>
      <c r="B468">
        <v>134447768</v>
      </c>
    </row>
    <row r="469" spans="1:2" x14ac:dyDescent="0.25">
      <c r="A469" s="1">
        <v>43885</v>
      </c>
      <c r="B469">
        <v>131760085</v>
      </c>
    </row>
    <row r="470" spans="1:2" x14ac:dyDescent="0.25">
      <c r="A470" s="1">
        <v>43886</v>
      </c>
      <c r="B470">
        <v>131922673</v>
      </c>
    </row>
    <row r="471" spans="1:2" x14ac:dyDescent="0.25">
      <c r="A471" s="1">
        <v>43887</v>
      </c>
      <c r="B471">
        <v>130656575</v>
      </c>
    </row>
    <row r="472" spans="1:2" x14ac:dyDescent="0.25">
      <c r="A472" s="1">
        <v>43888</v>
      </c>
      <c r="B472">
        <v>130363039</v>
      </c>
    </row>
    <row r="473" spans="1:2" x14ac:dyDescent="0.25">
      <c r="A473" s="1">
        <v>43889</v>
      </c>
      <c r="B473">
        <v>125512454</v>
      </c>
    </row>
    <row r="474" spans="1:2" x14ac:dyDescent="0.25">
      <c r="A474" s="1">
        <v>43892</v>
      </c>
      <c r="B474">
        <v>124830192</v>
      </c>
    </row>
    <row r="475" spans="1:2" x14ac:dyDescent="0.25">
      <c r="A475" s="1">
        <v>43893</v>
      </c>
      <c r="B475">
        <v>126065897</v>
      </c>
    </row>
    <row r="476" spans="1:2" x14ac:dyDescent="0.25">
      <c r="A476" s="1">
        <v>43894</v>
      </c>
      <c r="B476">
        <v>125568102</v>
      </c>
    </row>
    <row r="477" spans="1:2" x14ac:dyDescent="0.25">
      <c r="A477" s="1">
        <v>43895</v>
      </c>
      <c r="B477">
        <v>125998729</v>
      </c>
    </row>
    <row r="478" spans="1:2" x14ac:dyDescent="0.25">
      <c r="A478" s="1">
        <v>43896</v>
      </c>
      <c r="B478">
        <v>123127990</v>
      </c>
    </row>
    <row r="479" spans="1:2" x14ac:dyDescent="0.25">
      <c r="A479" s="1">
        <v>43899</v>
      </c>
      <c r="B479">
        <v>117005214</v>
      </c>
    </row>
    <row r="480" spans="1:2" x14ac:dyDescent="0.25">
      <c r="A480" s="1">
        <v>43901</v>
      </c>
      <c r="B480">
        <v>117072061</v>
      </c>
    </row>
    <row r="481" spans="1:2" x14ac:dyDescent="0.25">
      <c r="A481" s="1">
        <v>43902</v>
      </c>
      <c r="B481">
        <v>106989552</v>
      </c>
    </row>
    <row r="482" spans="1:2" x14ac:dyDescent="0.25">
      <c r="A482" s="1">
        <v>43903</v>
      </c>
      <c r="B482">
        <v>111312361</v>
      </c>
    </row>
    <row r="483" spans="1:2" x14ac:dyDescent="0.25">
      <c r="A483" s="1">
        <v>43906</v>
      </c>
      <c r="B483">
        <v>102672341</v>
      </c>
    </row>
    <row r="484" spans="1:2" x14ac:dyDescent="0.25">
      <c r="A484" s="1">
        <v>43907</v>
      </c>
      <c r="B484">
        <v>100100758</v>
      </c>
    </row>
    <row r="485" spans="1:2" x14ac:dyDescent="0.25">
      <c r="A485" s="1">
        <v>43908</v>
      </c>
      <c r="B485">
        <v>95472442</v>
      </c>
    </row>
    <row r="486" spans="1:2" x14ac:dyDescent="0.25">
      <c r="A486" s="1">
        <v>43909</v>
      </c>
      <c r="B486">
        <v>93324835</v>
      </c>
    </row>
    <row r="487" spans="1:2" x14ac:dyDescent="0.25">
      <c r="A487" s="1">
        <v>43910</v>
      </c>
      <c r="B487">
        <v>99007705</v>
      </c>
    </row>
    <row r="488" spans="1:2" x14ac:dyDescent="0.25">
      <c r="A488" s="1">
        <v>43913</v>
      </c>
      <c r="B488">
        <v>85910622</v>
      </c>
    </row>
    <row r="489" spans="1:2" x14ac:dyDescent="0.25">
      <c r="A489" s="1">
        <v>43914</v>
      </c>
      <c r="B489">
        <v>89228859</v>
      </c>
    </row>
    <row r="490" spans="1:2" x14ac:dyDescent="0.25">
      <c r="A490" s="1">
        <v>43915</v>
      </c>
      <c r="B490">
        <v>95424370</v>
      </c>
    </row>
    <row r="491" spans="1:2" x14ac:dyDescent="0.25">
      <c r="A491" s="1">
        <v>43916</v>
      </c>
      <c r="B491">
        <v>98886446</v>
      </c>
    </row>
    <row r="492" spans="1:2" x14ac:dyDescent="0.25">
      <c r="A492" s="1">
        <v>43917</v>
      </c>
      <c r="B492">
        <v>99655800</v>
      </c>
    </row>
    <row r="493" spans="1:2" x14ac:dyDescent="0.25">
      <c r="A493" s="1">
        <v>43920</v>
      </c>
      <c r="B493">
        <v>95112921</v>
      </c>
    </row>
    <row r="494" spans="1:2" x14ac:dyDescent="0.25">
      <c r="A494" s="1">
        <v>43921</v>
      </c>
      <c r="B494">
        <v>95112921</v>
      </c>
    </row>
    <row r="495" spans="1:2" x14ac:dyDescent="0.25">
      <c r="A495" s="1">
        <v>43922</v>
      </c>
      <c r="B495">
        <v>90621296</v>
      </c>
    </row>
    <row r="496" spans="1:2" x14ac:dyDescent="0.25">
      <c r="A496" s="1">
        <v>43924</v>
      </c>
      <c r="B496">
        <v>88402979</v>
      </c>
    </row>
    <row r="497" spans="1:2" x14ac:dyDescent="0.25">
      <c r="A497" s="1">
        <v>43928</v>
      </c>
      <c r="B497">
        <v>95775129</v>
      </c>
    </row>
    <row r="498" spans="1:2" x14ac:dyDescent="0.25">
      <c r="A498" s="1">
        <v>43929</v>
      </c>
      <c r="B498">
        <v>94554425</v>
      </c>
    </row>
    <row r="499" spans="1:2" x14ac:dyDescent="0.25">
      <c r="A499" s="1">
        <v>43930</v>
      </c>
      <c r="B499">
        <v>98087110</v>
      </c>
    </row>
    <row r="500" spans="1:2" x14ac:dyDescent="0.25">
      <c r="A500" s="1">
        <v>43934</v>
      </c>
      <c r="B500">
        <v>97051213</v>
      </c>
    </row>
    <row r="501" spans="1:2" x14ac:dyDescent="0.25">
      <c r="A501" s="1">
        <v>43936</v>
      </c>
      <c r="B501">
        <v>96499208</v>
      </c>
    </row>
    <row r="502" spans="1:2" x14ac:dyDescent="0.25">
      <c r="A502" s="1">
        <v>43937</v>
      </c>
      <c r="B502">
        <v>96618014</v>
      </c>
    </row>
    <row r="503" spans="1:2" x14ac:dyDescent="0.25">
      <c r="A503" s="1">
        <v>43938</v>
      </c>
      <c r="B503">
        <v>99369667</v>
      </c>
    </row>
    <row r="504" spans="1:2" x14ac:dyDescent="0.25">
      <c r="A504" s="1">
        <v>43941</v>
      </c>
      <c r="B504">
        <v>99133405</v>
      </c>
    </row>
    <row r="505" spans="1:2" x14ac:dyDescent="0.25">
      <c r="A505" s="1">
        <v>43942</v>
      </c>
      <c r="B505">
        <v>96713977</v>
      </c>
    </row>
    <row r="506" spans="1:2" x14ac:dyDescent="0.25">
      <c r="A506" s="1">
        <v>43943</v>
      </c>
      <c r="B506">
        <v>99077865</v>
      </c>
    </row>
    <row r="507" spans="1:2" x14ac:dyDescent="0.25">
      <c r="A507" s="1">
        <v>43944</v>
      </c>
      <c r="B507">
        <v>100864268</v>
      </c>
    </row>
    <row r="508" spans="1:2" x14ac:dyDescent="0.25">
      <c r="A508" s="1">
        <v>43945</v>
      </c>
      <c r="B508">
        <v>99181235</v>
      </c>
    </row>
    <row r="509" spans="1:2" x14ac:dyDescent="0.25">
      <c r="A509" s="1">
        <v>43948</v>
      </c>
      <c r="B509">
        <v>100395852</v>
      </c>
    </row>
    <row r="510" spans="1:2" x14ac:dyDescent="0.25">
      <c r="A510" s="1">
        <v>43949</v>
      </c>
      <c r="B510">
        <v>101220479</v>
      </c>
    </row>
    <row r="511" spans="1:2" x14ac:dyDescent="0.25">
      <c r="A511" s="1">
        <v>43950</v>
      </c>
      <c r="B511">
        <v>102957080</v>
      </c>
    </row>
    <row r="512" spans="1:2" x14ac:dyDescent="0.25">
      <c r="A512" s="1">
        <v>43951</v>
      </c>
      <c r="B512">
        <v>105389094</v>
      </c>
    </row>
    <row r="513" spans="1:2" x14ac:dyDescent="0.25">
      <c r="A513" s="1">
        <v>43955</v>
      </c>
      <c r="B513">
        <v>99829627</v>
      </c>
    </row>
    <row r="514" spans="1:2" x14ac:dyDescent="0.25">
      <c r="A514" s="1">
        <v>43956</v>
      </c>
      <c r="B514">
        <v>98486532</v>
      </c>
    </row>
    <row r="515" spans="1:2" x14ac:dyDescent="0.25">
      <c r="A515" s="1">
        <v>43957</v>
      </c>
      <c r="B515">
        <v>98836457</v>
      </c>
    </row>
    <row r="516" spans="1:2" x14ac:dyDescent="0.25">
      <c r="A516" s="1">
        <v>43958</v>
      </c>
      <c r="B516">
        <v>97760660</v>
      </c>
    </row>
    <row r="517" spans="1:2" x14ac:dyDescent="0.25">
      <c r="A517" s="1">
        <v>43959</v>
      </c>
      <c r="B517">
        <v>98376583</v>
      </c>
    </row>
    <row r="518" spans="1:2" x14ac:dyDescent="0.25">
      <c r="A518" s="1">
        <v>43962</v>
      </c>
      <c r="B518">
        <v>97778843</v>
      </c>
    </row>
    <row r="519" spans="1:2" x14ac:dyDescent="0.25">
      <c r="A519" s="1">
        <v>43963</v>
      </c>
      <c r="B519">
        <v>97426999</v>
      </c>
    </row>
    <row r="520" spans="1:2" x14ac:dyDescent="0.25">
      <c r="A520" s="1">
        <v>43964</v>
      </c>
      <c r="B520">
        <v>99123321</v>
      </c>
    </row>
    <row r="521" spans="1:2" x14ac:dyDescent="0.25">
      <c r="A521" s="1">
        <v>43965</v>
      </c>
      <c r="B521">
        <v>96222579</v>
      </c>
    </row>
    <row r="522" spans="1:2" x14ac:dyDescent="0.25">
      <c r="A522" s="1">
        <v>43966</v>
      </c>
      <c r="B522">
        <v>96618368</v>
      </c>
    </row>
    <row r="523" spans="1:2" x14ac:dyDescent="0.25">
      <c r="A523" s="1">
        <v>43969</v>
      </c>
      <c r="B523">
        <v>93734076</v>
      </c>
    </row>
    <row r="524" spans="1:2" x14ac:dyDescent="0.25">
      <c r="A524" s="1">
        <v>43970</v>
      </c>
      <c r="B524">
        <v>94982686</v>
      </c>
    </row>
    <row r="525" spans="1:2" x14ac:dyDescent="0.25">
      <c r="A525" s="1">
        <v>43971</v>
      </c>
      <c r="B525">
        <v>96376374</v>
      </c>
    </row>
    <row r="526" spans="1:2" x14ac:dyDescent="0.25">
      <c r="A526" s="1">
        <v>43972</v>
      </c>
      <c r="B526">
        <v>97258398</v>
      </c>
    </row>
    <row r="527" spans="1:2" x14ac:dyDescent="0.25">
      <c r="A527" s="1">
        <v>43973</v>
      </c>
      <c r="B527">
        <v>96791411</v>
      </c>
    </row>
    <row r="528" spans="1:2" x14ac:dyDescent="0.25">
      <c r="A528" s="1">
        <v>43977</v>
      </c>
      <c r="B528">
        <v>95991050</v>
      </c>
    </row>
    <row r="529" spans="1:2" x14ac:dyDescent="0.25">
      <c r="A529" s="1">
        <v>43978</v>
      </c>
      <c r="B529">
        <v>98960281</v>
      </c>
    </row>
    <row r="530" spans="1:2" x14ac:dyDescent="0.25">
      <c r="A530" s="1">
        <v>43979</v>
      </c>
      <c r="B530">
        <v>100145799</v>
      </c>
    </row>
    <row r="531" spans="1:2" x14ac:dyDescent="0.25">
      <c r="A531" s="1">
        <v>43980</v>
      </c>
      <c r="B531">
        <v>100788499</v>
      </c>
    </row>
    <row r="532" spans="1:2" x14ac:dyDescent="0.25">
      <c r="A532" s="1">
        <v>43983</v>
      </c>
      <c r="B532">
        <v>103496205</v>
      </c>
    </row>
    <row r="533" spans="1:2" x14ac:dyDescent="0.25">
      <c r="A533" s="1">
        <v>43984</v>
      </c>
      <c r="B533">
        <v>104925640</v>
      </c>
    </row>
    <row r="534" spans="1:2" x14ac:dyDescent="0.25">
      <c r="A534" s="1">
        <v>43985</v>
      </c>
      <c r="B534">
        <v>105810163</v>
      </c>
    </row>
    <row r="535" spans="1:2" x14ac:dyDescent="0.25">
      <c r="A535" s="1">
        <v>43986</v>
      </c>
      <c r="B535">
        <v>105390475</v>
      </c>
    </row>
    <row r="536" spans="1:2" x14ac:dyDescent="0.25">
      <c r="A536" s="1">
        <v>43987</v>
      </c>
      <c r="B536">
        <v>106384624</v>
      </c>
    </row>
    <row r="537" spans="1:2" x14ac:dyDescent="0.25">
      <c r="A537" s="1">
        <v>43990</v>
      </c>
      <c r="B537">
        <v>106412841</v>
      </c>
    </row>
    <row r="538" spans="1:2" x14ac:dyDescent="0.25">
      <c r="A538" s="1">
        <v>43991</v>
      </c>
      <c r="B538">
        <v>105109965</v>
      </c>
    </row>
    <row r="539" spans="1:2" x14ac:dyDescent="0.25">
      <c r="A539" s="1">
        <v>43992</v>
      </c>
      <c r="B539">
        <v>106162261</v>
      </c>
    </row>
    <row r="540" spans="1:2" x14ac:dyDescent="0.25">
      <c r="A540" s="1">
        <v>43993</v>
      </c>
      <c r="B540">
        <v>103689243</v>
      </c>
    </row>
    <row r="541" spans="1:2" x14ac:dyDescent="0.25">
      <c r="A541" s="1">
        <v>43994</v>
      </c>
      <c r="B541">
        <v>104235707</v>
      </c>
    </row>
    <row r="542" spans="1:2" x14ac:dyDescent="0.25">
      <c r="A542" s="1">
        <v>43997</v>
      </c>
      <c r="B542">
        <v>102445574</v>
      </c>
    </row>
    <row r="543" spans="1:2" x14ac:dyDescent="0.25">
      <c r="A543" s="1">
        <v>43998</v>
      </c>
      <c r="B543">
        <v>103634150</v>
      </c>
    </row>
    <row r="544" spans="1:2" x14ac:dyDescent="0.25">
      <c r="A544" s="1">
        <v>43999</v>
      </c>
      <c r="B544">
        <v>103237108</v>
      </c>
    </row>
    <row r="545" spans="1:2" x14ac:dyDescent="0.25">
      <c r="A545" s="1">
        <v>44000</v>
      </c>
      <c r="B545">
        <v>105336722</v>
      </c>
    </row>
    <row r="546" spans="1:2" x14ac:dyDescent="0.25">
      <c r="A546" s="1">
        <v>44001</v>
      </c>
      <c r="B546">
        <v>106857025</v>
      </c>
    </row>
    <row r="547" spans="1:2" x14ac:dyDescent="0.25">
      <c r="A547" s="1">
        <v>44004</v>
      </c>
      <c r="B547">
        <v>107458074</v>
      </c>
    </row>
    <row r="548" spans="1:2" x14ac:dyDescent="0.25">
      <c r="A548" s="1">
        <v>44005</v>
      </c>
      <c r="B548">
        <v>108690687</v>
      </c>
    </row>
    <row r="549" spans="1:2" x14ac:dyDescent="0.25">
      <c r="A549" s="1">
        <v>44006</v>
      </c>
      <c r="B549">
        <v>107222789</v>
      </c>
    </row>
    <row r="550" spans="1:2" x14ac:dyDescent="0.25">
      <c r="A550" s="1">
        <v>44007</v>
      </c>
      <c r="B550">
        <v>107438321</v>
      </c>
    </row>
    <row r="551" spans="1:2" x14ac:dyDescent="0.25">
      <c r="A551" s="1">
        <v>44008</v>
      </c>
      <c r="B551">
        <v>108170391</v>
      </c>
    </row>
    <row r="552" spans="1:2" x14ac:dyDescent="0.25">
      <c r="A552" s="1">
        <v>44011</v>
      </c>
      <c r="B552">
        <v>107872396</v>
      </c>
    </row>
    <row r="553" spans="1:2" x14ac:dyDescent="0.25">
      <c r="A553" s="1">
        <v>44012</v>
      </c>
      <c r="B553">
        <v>107594539</v>
      </c>
    </row>
    <row r="554" spans="1:2" x14ac:dyDescent="0.25">
      <c r="A554" s="1">
        <v>44013</v>
      </c>
      <c r="B554">
        <v>109287750</v>
      </c>
    </row>
    <row r="555" spans="1:2" x14ac:dyDescent="0.25">
      <c r="A555" s="1">
        <v>44014</v>
      </c>
      <c r="B555">
        <v>110400322</v>
      </c>
    </row>
    <row r="556" spans="1:2" x14ac:dyDescent="0.25">
      <c r="A556" s="1">
        <v>44015</v>
      </c>
      <c r="B556">
        <v>111245111</v>
      </c>
    </row>
    <row r="557" spans="1:2" x14ac:dyDescent="0.25">
      <c r="A557" s="1">
        <v>44018</v>
      </c>
      <c r="B557">
        <v>112477878</v>
      </c>
    </row>
    <row r="558" spans="1:2" x14ac:dyDescent="0.25">
      <c r="A558" s="1">
        <v>44019</v>
      </c>
      <c r="B558">
        <v>112869890</v>
      </c>
    </row>
    <row r="559" spans="1:2" x14ac:dyDescent="0.25">
      <c r="A559" s="1">
        <v>44020</v>
      </c>
      <c r="B559">
        <v>111951550</v>
      </c>
    </row>
    <row r="560" spans="1:2" x14ac:dyDescent="0.25">
      <c r="A560" s="1">
        <v>44021</v>
      </c>
      <c r="B560">
        <v>113297624</v>
      </c>
    </row>
    <row r="561" spans="1:2" x14ac:dyDescent="0.25">
      <c r="A561" s="1">
        <v>44022</v>
      </c>
      <c r="B561">
        <v>113066091</v>
      </c>
    </row>
    <row r="562" spans="1:2" x14ac:dyDescent="0.25">
      <c r="A562" s="1">
        <v>44025</v>
      </c>
      <c r="B562">
        <v>113388224</v>
      </c>
    </row>
    <row r="563" spans="1:2" x14ac:dyDescent="0.25">
      <c r="A563" s="1">
        <v>44026</v>
      </c>
      <c r="B563">
        <v>111497119</v>
      </c>
    </row>
    <row r="564" spans="1:2" x14ac:dyDescent="0.25">
      <c r="A564" s="1">
        <v>44027</v>
      </c>
      <c r="B564">
        <v>111375284</v>
      </c>
    </row>
    <row r="565" spans="1:2" x14ac:dyDescent="0.25">
      <c r="A565" s="1">
        <v>44028</v>
      </c>
      <c r="B565">
        <v>112641104</v>
      </c>
    </row>
    <row r="566" spans="1:2" x14ac:dyDescent="0.25">
      <c r="A566" s="1">
        <v>44029</v>
      </c>
      <c r="B566">
        <v>113999769</v>
      </c>
    </row>
    <row r="567" spans="1:2" x14ac:dyDescent="0.25">
      <c r="A567" s="1">
        <v>44032</v>
      </c>
      <c r="B567">
        <v>115319978</v>
      </c>
    </row>
    <row r="568" spans="1:2" x14ac:dyDescent="0.25">
      <c r="A568" s="1">
        <v>44033</v>
      </c>
      <c r="B568">
        <v>116670939</v>
      </c>
    </row>
    <row r="569" spans="1:2" x14ac:dyDescent="0.25">
      <c r="A569" s="1">
        <v>44034</v>
      </c>
      <c r="B569">
        <v>116109876</v>
      </c>
    </row>
    <row r="570" spans="1:2" x14ac:dyDescent="0.25">
      <c r="A570" s="1">
        <v>44035</v>
      </c>
      <c r="B570">
        <v>117213832</v>
      </c>
    </row>
    <row r="571" spans="1:2" x14ac:dyDescent="0.25">
      <c r="A571" s="1">
        <v>44036</v>
      </c>
      <c r="B571">
        <v>116770831</v>
      </c>
    </row>
    <row r="572" spans="1:2" x14ac:dyDescent="0.25">
      <c r="A572" s="1">
        <v>44039</v>
      </c>
      <c r="B572">
        <v>116333499</v>
      </c>
    </row>
    <row r="573" spans="1:2" x14ac:dyDescent="0.25">
      <c r="A573" s="1">
        <v>44040</v>
      </c>
      <c r="B573">
        <v>117754897</v>
      </c>
    </row>
    <row r="574" spans="1:2" x14ac:dyDescent="0.25">
      <c r="A574" s="1">
        <v>44041</v>
      </c>
      <c r="B574">
        <v>116649959</v>
      </c>
    </row>
    <row r="575" spans="1:2" x14ac:dyDescent="0.25">
      <c r="A575" s="1">
        <v>44042</v>
      </c>
      <c r="B575">
        <v>115540238</v>
      </c>
    </row>
    <row r="576" spans="1:2" x14ac:dyDescent="0.25">
      <c r="A576" s="1">
        <v>44043</v>
      </c>
      <c r="B576">
        <v>115117527</v>
      </c>
    </row>
    <row r="577" spans="1:2" x14ac:dyDescent="0.25">
      <c r="A577" s="1">
        <v>44046</v>
      </c>
      <c r="B577">
        <v>113292334</v>
      </c>
    </row>
    <row r="578" spans="1:2" x14ac:dyDescent="0.25">
      <c r="A578" s="1">
        <v>44047</v>
      </c>
      <c r="B578">
        <v>115130478</v>
      </c>
    </row>
    <row r="579" spans="1:2" x14ac:dyDescent="0.25">
      <c r="A579" s="1">
        <v>44048</v>
      </c>
      <c r="B579">
        <v>115006590</v>
      </c>
    </row>
    <row r="580" spans="1:2" x14ac:dyDescent="0.25">
      <c r="A580" s="1">
        <v>44049</v>
      </c>
      <c r="B580">
        <v>116170701</v>
      </c>
    </row>
    <row r="581" spans="1:2" x14ac:dyDescent="0.25">
      <c r="A581" s="1">
        <v>44050</v>
      </c>
      <c r="B581">
        <v>116409561</v>
      </c>
    </row>
    <row r="582" spans="1:2" x14ac:dyDescent="0.25">
      <c r="A582" s="1">
        <v>44053</v>
      </c>
      <c r="B582">
        <v>116682476</v>
      </c>
    </row>
    <row r="583" spans="1:2" x14ac:dyDescent="0.25">
      <c r="A583" s="1">
        <v>44054</v>
      </c>
      <c r="B583">
        <v>117301354</v>
      </c>
    </row>
    <row r="584" spans="1:2" x14ac:dyDescent="0.25">
      <c r="A584" s="1">
        <v>44055</v>
      </c>
      <c r="B584">
        <v>117266712</v>
      </c>
    </row>
    <row r="585" spans="1:2" x14ac:dyDescent="0.25">
      <c r="A585" s="1">
        <v>44056</v>
      </c>
      <c r="B585">
        <v>116739296</v>
      </c>
    </row>
    <row r="586" spans="1:2" x14ac:dyDescent="0.25">
      <c r="A586" s="1">
        <v>44057</v>
      </c>
      <c r="B586">
        <v>115355187</v>
      </c>
    </row>
    <row r="587" spans="1:2" x14ac:dyDescent="0.25">
      <c r="A587" s="1">
        <v>44060</v>
      </c>
      <c r="B587">
        <v>115500122</v>
      </c>
    </row>
    <row r="588" spans="1:2" x14ac:dyDescent="0.25">
      <c r="A588" s="1">
        <v>44061</v>
      </c>
      <c r="B588">
        <v>117097444</v>
      </c>
    </row>
    <row r="589" spans="1:2" x14ac:dyDescent="0.25">
      <c r="A589" s="1">
        <v>44062</v>
      </c>
      <c r="B589">
        <v>117424035</v>
      </c>
    </row>
    <row r="590" spans="1:2" x14ac:dyDescent="0.25">
      <c r="A590" s="1">
        <v>44063</v>
      </c>
      <c r="B590">
        <v>116069144</v>
      </c>
    </row>
    <row r="591" spans="1:2" x14ac:dyDescent="0.25">
      <c r="A591" s="1">
        <v>44064</v>
      </c>
      <c r="B591">
        <v>116842462</v>
      </c>
    </row>
    <row r="592" spans="1:2" x14ac:dyDescent="0.25">
      <c r="A592" s="1">
        <v>44067</v>
      </c>
      <c r="B592">
        <v>118088617</v>
      </c>
    </row>
    <row r="593" spans="1:2" x14ac:dyDescent="0.25">
      <c r="A593" s="1">
        <v>44068</v>
      </c>
      <c r="B593">
        <v>118458421</v>
      </c>
    </row>
    <row r="594" spans="1:2" x14ac:dyDescent="0.25">
      <c r="A594" s="1">
        <v>44069</v>
      </c>
      <c r="B594">
        <v>118954446</v>
      </c>
    </row>
    <row r="595" spans="1:2" x14ac:dyDescent="0.25">
      <c r="A595" s="1">
        <v>44070</v>
      </c>
      <c r="B595">
        <v>118992299</v>
      </c>
    </row>
    <row r="596" spans="1:2" x14ac:dyDescent="0.25">
      <c r="A596" s="1">
        <v>44071</v>
      </c>
      <c r="B596">
        <v>120147115</v>
      </c>
    </row>
    <row r="597" spans="1:2" x14ac:dyDescent="0.25">
      <c r="A597" s="1">
        <v>44074</v>
      </c>
      <c r="B597">
        <v>117557513</v>
      </c>
    </row>
    <row r="598" spans="1:2" x14ac:dyDescent="0.25">
      <c r="A598" s="1">
        <v>44075</v>
      </c>
      <c r="B598">
        <v>118999843</v>
      </c>
    </row>
    <row r="599" spans="1:2" x14ac:dyDescent="0.25">
      <c r="A599" s="1">
        <v>44076</v>
      </c>
      <c r="B599">
        <v>119257089</v>
      </c>
    </row>
    <row r="600" spans="1:2" x14ac:dyDescent="0.25">
      <c r="A600" s="1">
        <v>44077</v>
      </c>
      <c r="B600">
        <v>118728205</v>
      </c>
    </row>
    <row r="601" spans="1:2" x14ac:dyDescent="0.25">
      <c r="A601" s="1">
        <v>44078</v>
      </c>
      <c r="B601">
        <v>116649782</v>
      </c>
    </row>
    <row r="602" spans="1:2" x14ac:dyDescent="0.25">
      <c r="A602" s="1">
        <v>44081</v>
      </c>
      <c r="B602">
        <v>117191270</v>
      </c>
    </row>
    <row r="603" spans="1:2" x14ac:dyDescent="0.25">
      <c r="A603" s="1">
        <v>44082</v>
      </c>
      <c r="B603">
        <v>116845085</v>
      </c>
    </row>
    <row r="604" spans="1:2" x14ac:dyDescent="0.25">
      <c r="A604" s="1">
        <v>44083</v>
      </c>
      <c r="B604">
        <v>116008275</v>
      </c>
    </row>
    <row r="605" spans="1:2" x14ac:dyDescent="0.25">
      <c r="A605" s="1">
        <v>44084</v>
      </c>
      <c r="B605">
        <v>117778180</v>
      </c>
    </row>
    <row r="606" spans="1:2" x14ac:dyDescent="0.25">
      <c r="A606" s="1">
        <v>44085</v>
      </c>
      <c r="B606">
        <v>118008257</v>
      </c>
    </row>
    <row r="607" spans="1:2" x14ac:dyDescent="0.25">
      <c r="A607" s="1">
        <v>44088</v>
      </c>
      <c r="B607">
        <v>117480130</v>
      </c>
    </row>
    <row r="608" spans="1:2" x14ac:dyDescent="0.25">
      <c r="A608" s="1">
        <v>44089</v>
      </c>
      <c r="B608">
        <v>118312768</v>
      </c>
    </row>
    <row r="609" spans="1:2" x14ac:dyDescent="0.25">
      <c r="A609" s="1">
        <v>44090</v>
      </c>
      <c r="B609">
        <v>118829297</v>
      </c>
    </row>
    <row r="610" spans="1:2" x14ac:dyDescent="0.25">
      <c r="A610" s="1">
        <v>44091</v>
      </c>
      <c r="B610">
        <v>117768489</v>
      </c>
    </row>
    <row r="611" spans="1:2" x14ac:dyDescent="0.25">
      <c r="A611" s="1">
        <v>44092</v>
      </c>
      <c r="B611">
        <v>117343498</v>
      </c>
    </row>
    <row r="612" spans="1:2" x14ac:dyDescent="0.25">
      <c r="A612" s="1">
        <v>44095</v>
      </c>
      <c r="B612">
        <v>115202236</v>
      </c>
    </row>
    <row r="613" spans="1:2" x14ac:dyDescent="0.25">
      <c r="A613" s="1">
        <v>44096</v>
      </c>
      <c r="B613">
        <v>114586506</v>
      </c>
    </row>
    <row r="614" spans="1:2" x14ac:dyDescent="0.25">
      <c r="A614" s="1">
        <v>44097</v>
      </c>
      <c r="B614">
        <v>113960742</v>
      </c>
    </row>
    <row r="615" spans="1:2" x14ac:dyDescent="0.25">
      <c r="A615" s="1">
        <v>44098</v>
      </c>
      <c r="B615">
        <v>110622686</v>
      </c>
    </row>
    <row r="616" spans="1:2" x14ac:dyDescent="0.25">
      <c r="A616" s="1">
        <v>44099</v>
      </c>
      <c r="B616">
        <v>113078976</v>
      </c>
    </row>
    <row r="617" spans="1:2" x14ac:dyDescent="0.25">
      <c r="A617" s="1">
        <v>44102</v>
      </c>
      <c r="B617">
        <v>114375860</v>
      </c>
    </row>
    <row r="618" spans="1:2" x14ac:dyDescent="0.25">
      <c r="A618" s="1">
        <v>44103</v>
      </c>
      <c r="B618">
        <v>114370874</v>
      </c>
    </row>
    <row r="619" spans="1:2" x14ac:dyDescent="0.25">
      <c r="A619" s="1">
        <v>44104</v>
      </c>
      <c r="B619">
        <v>114666178</v>
      </c>
    </row>
    <row r="620" spans="1:2" x14ac:dyDescent="0.25">
      <c r="A620" s="1">
        <v>44105</v>
      </c>
      <c r="B620">
        <v>116657345</v>
      </c>
    </row>
    <row r="621" spans="1:2" x14ac:dyDescent="0.25">
      <c r="A621" s="1">
        <v>44109</v>
      </c>
      <c r="B621">
        <v>117656198</v>
      </c>
    </row>
    <row r="622" spans="1:2" x14ac:dyDescent="0.25">
      <c r="A622" s="1">
        <v>44110</v>
      </c>
      <c r="B622">
        <v>119610694</v>
      </c>
    </row>
    <row r="623" spans="1:2" x14ac:dyDescent="0.25">
      <c r="A623" s="1">
        <v>44111</v>
      </c>
      <c r="B623">
        <v>120405783</v>
      </c>
    </row>
    <row r="624" spans="1:2" x14ac:dyDescent="0.25">
      <c r="A624" s="1">
        <v>44112</v>
      </c>
      <c r="B624">
        <v>121321797</v>
      </c>
    </row>
    <row r="625" spans="1:2" x14ac:dyDescent="0.25">
      <c r="A625" s="1">
        <v>44113</v>
      </c>
      <c r="B625">
        <v>122221673</v>
      </c>
    </row>
    <row r="626" spans="1:2" x14ac:dyDescent="0.25">
      <c r="A626" s="1">
        <v>44116</v>
      </c>
      <c r="B626">
        <v>122683733</v>
      </c>
    </row>
    <row r="627" spans="1:2" x14ac:dyDescent="0.25">
      <c r="A627" s="1">
        <v>44117</v>
      </c>
      <c r="B627">
        <v>122782092</v>
      </c>
    </row>
    <row r="628" spans="1:2" x14ac:dyDescent="0.25">
      <c r="A628" s="1">
        <v>44118</v>
      </c>
      <c r="B628">
        <v>123285025</v>
      </c>
    </row>
    <row r="629" spans="1:2" x14ac:dyDescent="0.25">
      <c r="A629" s="1">
        <v>44119</v>
      </c>
      <c r="B629">
        <v>120227891</v>
      </c>
    </row>
    <row r="630" spans="1:2" x14ac:dyDescent="0.25">
      <c r="A630" s="1">
        <v>44120</v>
      </c>
      <c r="B630">
        <v>121040136</v>
      </c>
    </row>
    <row r="631" spans="1:2" x14ac:dyDescent="0.25">
      <c r="A631" s="1">
        <v>44123</v>
      </c>
      <c r="B631">
        <v>122454865</v>
      </c>
    </row>
    <row r="632" spans="1:2" x14ac:dyDescent="0.25">
      <c r="A632" s="1">
        <v>44124</v>
      </c>
      <c r="B632">
        <v>122840364</v>
      </c>
    </row>
    <row r="633" spans="1:2" x14ac:dyDescent="0.25">
      <c r="A633" s="1">
        <v>44125</v>
      </c>
      <c r="B633">
        <v>123372201</v>
      </c>
    </row>
    <row r="634" spans="1:2" x14ac:dyDescent="0.25">
      <c r="A634" s="1">
        <v>44126</v>
      </c>
      <c r="B634">
        <v>122871582</v>
      </c>
    </row>
    <row r="635" spans="1:2" x14ac:dyDescent="0.25">
      <c r="A635" s="1">
        <v>44127</v>
      </c>
      <c r="B635">
        <v>123326601</v>
      </c>
    </row>
    <row r="636" spans="1:2" x14ac:dyDescent="0.25">
      <c r="A636" s="1">
        <v>44130</v>
      </c>
      <c r="B636">
        <v>121871564</v>
      </c>
    </row>
    <row r="637" spans="1:2" x14ac:dyDescent="0.25">
      <c r="A637" s="1">
        <v>44131</v>
      </c>
      <c r="B637">
        <v>123039622</v>
      </c>
    </row>
    <row r="638" spans="1:2" x14ac:dyDescent="0.25">
      <c r="A638" s="1">
        <v>44132</v>
      </c>
      <c r="B638">
        <v>121441210</v>
      </c>
    </row>
    <row r="639" spans="1:2" x14ac:dyDescent="0.25">
      <c r="A639" s="1">
        <v>44133</v>
      </c>
      <c r="B639">
        <v>121409463</v>
      </c>
    </row>
    <row r="640" spans="1:2" x14ac:dyDescent="0.25">
      <c r="A640" s="1">
        <v>44134</v>
      </c>
      <c r="B640">
        <v>120697581</v>
      </c>
    </row>
    <row r="641" spans="1:2" x14ac:dyDescent="0.25">
      <c r="A641" s="1">
        <v>44137</v>
      </c>
      <c r="B641">
        <v>121581736</v>
      </c>
    </row>
    <row r="642" spans="1:2" x14ac:dyDescent="0.25">
      <c r="A642" s="1">
        <v>44138</v>
      </c>
      <c r="B642">
        <v>123181965</v>
      </c>
    </row>
    <row r="643" spans="1:2" x14ac:dyDescent="0.25">
      <c r="A643" s="1">
        <v>44139</v>
      </c>
      <c r="B643">
        <v>124187036</v>
      </c>
    </row>
    <row r="644" spans="1:2" x14ac:dyDescent="0.25">
      <c r="A644" s="1">
        <v>44140</v>
      </c>
      <c r="B644">
        <v>126500699</v>
      </c>
    </row>
    <row r="645" spans="1:2" x14ac:dyDescent="0.25">
      <c r="A645" s="1">
        <v>44141</v>
      </c>
      <c r="B645">
        <v>127829729</v>
      </c>
    </row>
    <row r="646" spans="1:2" x14ac:dyDescent="0.25">
      <c r="A646" s="1">
        <v>44144</v>
      </c>
      <c r="B646">
        <v>129852642</v>
      </c>
    </row>
    <row r="647" spans="1:2" x14ac:dyDescent="0.25">
      <c r="A647" s="1">
        <v>44145</v>
      </c>
      <c r="B647">
        <v>131492643</v>
      </c>
    </row>
    <row r="648" spans="1:2" x14ac:dyDescent="0.25">
      <c r="A648" s="1">
        <v>44146</v>
      </c>
      <c r="B648">
        <v>132607961</v>
      </c>
    </row>
    <row r="649" spans="1:2" x14ac:dyDescent="0.25">
      <c r="A649" s="1">
        <v>44147</v>
      </c>
      <c r="B649">
        <v>131677732</v>
      </c>
    </row>
    <row r="650" spans="1:2" x14ac:dyDescent="0.25">
      <c r="A650" s="1">
        <v>44148</v>
      </c>
      <c r="B650">
        <v>131844190</v>
      </c>
    </row>
    <row r="651" spans="1:2" x14ac:dyDescent="0.25">
      <c r="A651" s="1">
        <v>44149</v>
      </c>
      <c r="B651">
        <v>132477932</v>
      </c>
    </row>
    <row r="652" spans="1:2" x14ac:dyDescent="0.25">
      <c r="A652" s="1">
        <v>44152</v>
      </c>
      <c r="B652">
        <v>133359678</v>
      </c>
    </row>
    <row r="653" spans="1:2" x14ac:dyDescent="0.25">
      <c r="A653" s="1">
        <v>44153</v>
      </c>
      <c r="B653">
        <v>133624150</v>
      </c>
    </row>
    <row r="654" spans="1:2" x14ac:dyDescent="0.25">
      <c r="A654" s="1">
        <v>44154</v>
      </c>
      <c r="B654">
        <v>131737370</v>
      </c>
    </row>
    <row r="655" spans="1:2" x14ac:dyDescent="0.25">
      <c r="A655" s="1">
        <v>44155</v>
      </c>
      <c r="B655">
        <v>132698090</v>
      </c>
    </row>
    <row r="656" spans="1:2" x14ac:dyDescent="0.25">
      <c r="A656" s="1">
        <v>44158</v>
      </c>
      <c r="B656">
        <v>132874193</v>
      </c>
    </row>
    <row r="657" spans="1:2" x14ac:dyDescent="0.25">
      <c r="A657" s="1">
        <v>44159</v>
      </c>
      <c r="B657">
        <v>134191755</v>
      </c>
    </row>
    <row r="658" spans="1:2" x14ac:dyDescent="0.25">
      <c r="A658" s="1">
        <v>44160</v>
      </c>
      <c r="B658">
        <v>132071108</v>
      </c>
    </row>
    <row r="659" spans="1:2" x14ac:dyDescent="0.25">
      <c r="A659" s="1">
        <v>44161</v>
      </c>
      <c r="B659">
        <v>133130172</v>
      </c>
    </row>
    <row r="660" spans="1:2" x14ac:dyDescent="0.25">
      <c r="A660" s="1">
        <v>44162</v>
      </c>
      <c r="B660">
        <v>132933603</v>
      </c>
    </row>
    <row r="661" spans="1:2" x14ac:dyDescent="0.25">
      <c r="A661" s="1">
        <v>44166</v>
      </c>
      <c r="B661">
        <v>134612897</v>
      </c>
    </row>
    <row r="662" spans="1:2" x14ac:dyDescent="0.25">
      <c r="A662" s="1">
        <v>44167</v>
      </c>
      <c r="B662">
        <v>134449867</v>
      </c>
    </row>
    <row r="663" spans="1:2" x14ac:dyDescent="0.25">
      <c r="A663" s="1">
        <v>44168</v>
      </c>
      <c r="B663">
        <v>134538345</v>
      </c>
    </row>
    <row r="664" spans="1:2" x14ac:dyDescent="0.25">
      <c r="A664" s="1">
        <v>44169</v>
      </c>
      <c r="B664">
        <v>136248296</v>
      </c>
    </row>
    <row r="665" spans="1:2" x14ac:dyDescent="0.25">
      <c r="A665" s="1">
        <v>44172</v>
      </c>
      <c r="B665">
        <v>137874075</v>
      </c>
    </row>
    <row r="666" spans="1:2" x14ac:dyDescent="0.25">
      <c r="A666" s="1">
        <v>44173</v>
      </c>
      <c r="B666">
        <v>138429060</v>
      </c>
    </row>
    <row r="667" spans="1:2" x14ac:dyDescent="0.25">
      <c r="A667" s="1">
        <v>44174</v>
      </c>
      <c r="B667">
        <v>140234835</v>
      </c>
    </row>
    <row r="668" spans="1:2" x14ac:dyDescent="0.25">
      <c r="A668" s="1">
        <v>44175</v>
      </c>
      <c r="B668">
        <v>140188566</v>
      </c>
    </row>
    <row r="669" spans="1:2" x14ac:dyDescent="0.25">
      <c r="A669" s="1">
        <v>44176</v>
      </c>
      <c r="B669">
        <v>140776548</v>
      </c>
    </row>
    <row r="670" spans="1:2" x14ac:dyDescent="0.25">
      <c r="A670" s="1">
        <v>44179</v>
      </c>
      <c r="B670">
        <v>141198030</v>
      </c>
    </row>
    <row r="671" spans="1:2" x14ac:dyDescent="0.25">
      <c r="A671" s="1">
        <v>44180</v>
      </c>
      <c r="B671">
        <v>140573798</v>
      </c>
    </row>
    <row r="672" spans="1:2" x14ac:dyDescent="0.25">
      <c r="A672" s="1">
        <v>44181</v>
      </c>
      <c r="B672">
        <v>141913456</v>
      </c>
    </row>
    <row r="673" spans="1:2" x14ac:dyDescent="0.25">
      <c r="A673" s="1">
        <v>44182</v>
      </c>
      <c r="B673">
        <v>142393149</v>
      </c>
    </row>
    <row r="674" spans="1:2" x14ac:dyDescent="0.25">
      <c r="A674" s="1">
        <v>44183</v>
      </c>
      <c r="B674">
        <v>142965537</v>
      </c>
    </row>
    <row r="675" spans="1:2" x14ac:dyDescent="0.25">
      <c r="A675" s="1">
        <v>44186</v>
      </c>
      <c r="B675">
        <v>138938016</v>
      </c>
    </row>
    <row r="676" spans="1:2" x14ac:dyDescent="0.25">
      <c r="A676" s="1">
        <v>44187</v>
      </c>
      <c r="B676">
        <v>140213831</v>
      </c>
    </row>
    <row r="677" spans="1:2" x14ac:dyDescent="0.25">
      <c r="A677" s="1">
        <v>44188</v>
      </c>
      <c r="B677">
        <v>142012780</v>
      </c>
    </row>
    <row r="678" spans="1:2" x14ac:dyDescent="0.25">
      <c r="A678" s="1">
        <v>44189</v>
      </c>
      <c r="B678">
        <v>143623593</v>
      </c>
    </row>
    <row r="679" spans="1:2" x14ac:dyDescent="0.25">
      <c r="A679" s="1">
        <v>44193</v>
      </c>
      <c r="B679">
        <v>144995752</v>
      </c>
    </row>
    <row r="680" spans="1:2" x14ac:dyDescent="0.25">
      <c r="A680" s="1">
        <v>44194</v>
      </c>
      <c r="B680">
        <v>145880258</v>
      </c>
    </row>
    <row r="681" spans="1:2" x14ac:dyDescent="0.25">
      <c r="A681" s="1">
        <v>44195</v>
      </c>
      <c r="B681">
        <v>146063345</v>
      </c>
    </row>
    <row r="682" spans="1:2" x14ac:dyDescent="0.25">
      <c r="A682" s="1">
        <v>44196</v>
      </c>
      <c r="B682">
        <v>145958675</v>
      </c>
    </row>
    <row r="683" spans="1:2" x14ac:dyDescent="0.25">
      <c r="A683" s="1">
        <v>44197</v>
      </c>
      <c r="B683">
        <v>146610760</v>
      </c>
    </row>
    <row r="684" spans="1:2" x14ac:dyDescent="0.25">
      <c r="A684" s="1">
        <v>44200</v>
      </c>
      <c r="B684">
        <v>147480016</v>
      </c>
    </row>
    <row r="685" spans="1:2" x14ac:dyDescent="0.25">
      <c r="A685" s="1">
        <v>44201</v>
      </c>
      <c r="B685">
        <v>148322606</v>
      </c>
    </row>
    <row r="686" spans="1:2" x14ac:dyDescent="0.25">
      <c r="A686" s="1">
        <v>44202</v>
      </c>
      <c r="B686">
        <v>147775441</v>
      </c>
    </row>
    <row r="687" spans="1:2" x14ac:dyDescent="0.25">
      <c r="A687" s="1">
        <v>44203</v>
      </c>
      <c r="B687">
        <v>147351469</v>
      </c>
    </row>
    <row r="688" spans="1:2" x14ac:dyDescent="0.25">
      <c r="A688" s="1">
        <v>44204</v>
      </c>
      <c r="B688">
        <v>148896804</v>
      </c>
    </row>
    <row r="689" spans="1:2" x14ac:dyDescent="0.25">
      <c r="A689" s="1">
        <v>44207</v>
      </c>
      <c r="B689">
        <v>150388584</v>
      </c>
    </row>
    <row r="690" spans="1:2" x14ac:dyDescent="0.25">
      <c r="A690" s="1">
        <v>44208</v>
      </c>
      <c r="B690">
        <v>151008069</v>
      </c>
    </row>
    <row r="691" spans="1:2" x14ac:dyDescent="0.25">
      <c r="A691" s="1">
        <v>44209</v>
      </c>
      <c r="B691">
        <v>151545244</v>
      </c>
    </row>
    <row r="692" spans="1:2" x14ac:dyDescent="0.25">
      <c r="A692" s="1">
        <v>44210</v>
      </c>
      <c r="B692">
        <v>152057308</v>
      </c>
    </row>
    <row r="693" spans="1:2" x14ac:dyDescent="0.25">
      <c r="A693" s="1">
        <v>44211</v>
      </c>
      <c r="B693">
        <v>150715956</v>
      </c>
    </row>
    <row r="694" spans="1:2" x14ac:dyDescent="0.25">
      <c r="A694" s="1">
        <v>44214</v>
      </c>
      <c r="B694">
        <v>149414171</v>
      </c>
    </row>
    <row r="695" spans="1:2" x14ac:dyDescent="0.25">
      <c r="A695" s="1">
        <v>44215</v>
      </c>
      <c r="B695">
        <v>151685705</v>
      </c>
    </row>
    <row r="696" spans="1:2" x14ac:dyDescent="0.25">
      <c r="A696" s="1">
        <v>44216</v>
      </c>
      <c r="B696">
        <v>152991936</v>
      </c>
    </row>
    <row r="697" spans="1:2" x14ac:dyDescent="0.25">
      <c r="A697" s="1">
        <v>44217</v>
      </c>
      <c r="B697">
        <v>152128257</v>
      </c>
    </row>
    <row r="698" spans="1:2" x14ac:dyDescent="0.25">
      <c r="A698" s="1">
        <v>44218</v>
      </c>
      <c r="B698">
        <v>149514765</v>
      </c>
    </row>
    <row r="699" spans="1:2" x14ac:dyDescent="0.25">
      <c r="A699" s="1">
        <v>44221</v>
      </c>
      <c r="B699">
        <v>147758112</v>
      </c>
    </row>
    <row r="700" spans="1:2" x14ac:dyDescent="0.25">
      <c r="A700" s="1">
        <v>44223</v>
      </c>
      <c r="B700">
        <v>144861610</v>
      </c>
    </row>
    <row r="701" spans="1:2" x14ac:dyDescent="0.25">
      <c r="A701" s="1">
        <v>44224</v>
      </c>
      <c r="B701">
        <v>143244829</v>
      </c>
    </row>
    <row r="702" spans="1:2" x14ac:dyDescent="0.25">
      <c r="A702" s="1">
        <v>44225</v>
      </c>
      <c r="B702">
        <v>141465385</v>
      </c>
    </row>
    <row r="703" spans="1:2" x14ac:dyDescent="0.25">
      <c r="A703" s="1">
        <v>44228</v>
      </c>
      <c r="B703">
        <v>148587285</v>
      </c>
    </row>
    <row r="704" spans="1:2" x14ac:dyDescent="0.25">
      <c r="A704" s="1">
        <v>44229</v>
      </c>
      <c r="B704">
        <v>152470808</v>
      </c>
    </row>
    <row r="705" spans="1:2" x14ac:dyDescent="0.25">
      <c r="A705" s="1">
        <v>44230</v>
      </c>
      <c r="B705">
        <v>153255831</v>
      </c>
    </row>
    <row r="706" spans="1:2" x14ac:dyDescent="0.25">
      <c r="A706" s="1">
        <v>44231</v>
      </c>
      <c r="B706">
        <v>154714459</v>
      </c>
    </row>
    <row r="707" spans="1:2" x14ac:dyDescent="0.25">
      <c r="A707" s="1">
        <v>44232</v>
      </c>
      <c r="B707">
        <v>156175353</v>
      </c>
    </row>
    <row r="708" spans="1:2" x14ac:dyDescent="0.25">
      <c r="A708" s="1">
        <v>44235</v>
      </c>
      <c r="B708">
        <v>157837193</v>
      </c>
    </row>
    <row r="709" spans="1:2" x14ac:dyDescent="0.25">
      <c r="A709" s="1">
        <v>44236</v>
      </c>
      <c r="B709">
        <v>158002318</v>
      </c>
    </row>
    <row r="710" spans="1:2" x14ac:dyDescent="0.25">
      <c r="A710" s="1">
        <v>44237</v>
      </c>
      <c r="B710">
        <v>157743997</v>
      </c>
    </row>
    <row r="711" spans="1:2" x14ac:dyDescent="0.25">
      <c r="A711" s="1">
        <v>44238</v>
      </c>
      <c r="B711">
        <v>158226271</v>
      </c>
    </row>
    <row r="712" spans="1:2" x14ac:dyDescent="0.25">
      <c r="A712" s="1">
        <v>44239</v>
      </c>
      <c r="B712">
        <v>158173104</v>
      </c>
    </row>
    <row r="713" spans="1:2" x14ac:dyDescent="0.25">
      <c r="A713" s="1">
        <v>44242</v>
      </c>
      <c r="B713">
        <v>159915398</v>
      </c>
    </row>
    <row r="714" spans="1:2" x14ac:dyDescent="0.25">
      <c r="A714" s="1">
        <v>44243</v>
      </c>
      <c r="B714">
        <v>159341352</v>
      </c>
    </row>
    <row r="715" spans="1:2" x14ac:dyDescent="0.25">
      <c r="A715" s="1">
        <v>44244</v>
      </c>
      <c r="B715">
        <v>158341196</v>
      </c>
    </row>
    <row r="716" spans="1:2" x14ac:dyDescent="0.25">
      <c r="A716" s="1">
        <v>44245</v>
      </c>
      <c r="B716">
        <v>157565926</v>
      </c>
    </row>
    <row r="717" spans="1:2" x14ac:dyDescent="0.25">
      <c r="A717" s="1">
        <v>44246</v>
      </c>
      <c r="B717">
        <v>155953205</v>
      </c>
    </row>
    <row r="718" spans="1:2" x14ac:dyDescent="0.25">
      <c r="A718" s="1">
        <v>44249</v>
      </c>
      <c r="B718">
        <v>152976272</v>
      </c>
    </row>
    <row r="719" spans="1:2" x14ac:dyDescent="0.25">
      <c r="A719" s="1">
        <v>44250</v>
      </c>
      <c r="B719">
        <v>152798995</v>
      </c>
    </row>
    <row r="720" spans="1:2" x14ac:dyDescent="0.25">
      <c r="A720" s="1">
        <v>44251</v>
      </c>
      <c r="B720">
        <v>155500717</v>
      </c>
    </row>
    <row r="721" spans="1:2" x14ac:dyDescent="0.25">
      <c r="A721" s="1">
        <v>44252</v>
      </c>
      <c r="B721">
        <v>155952133</v>
      </c>
    </row>
    <row r="722" spans="1:2" x14ac:dyDescent="0.25">
      <c r="A722" s="1">
        <v>44253</v>
      </c>
      <c r="B722">
        <v>150055657</v>
      </c>
    </row>
    <row r="723" spans="1:2" x14ac:dyDescent="0.25">
      <c r="A723" s="1">
        <v>44256</v>
      </c>
      <c r="B723">
        <v>152043657</v>
      </c>
    </row>
    <row r="724" spans="1:2" x14ac:dyDescent="0.25">
      <c r="A724" s="1">
        <v>44257</v>
      </c>
      <c r="B724">
        <v>153371605</v>
      </c>
    </row>
    <row r="725" spans="1:2" x14ac:dyDescent="0.25">
      <c r="A725" s="1">
        <v>44258</v>
      </c>
      <c r="B725">
        <v>156918944</v>
      </c>
    </row>
    <row r="726" spans="1:2" x14ac:dyDescent="0.25">
      <c r="A726" s="1">
        <v>44259</v>
      </c>
      <c r="B726">
        <v>155127068</v>
      </c>
    </row>
    <row r="727" spans="1:2" x14ac:dyDescent="0.25">
      <c r="A727" s="1">
        <v>44260</v>
      </c>
      <c r="B727">
        <v>153479207</v>
      </c>
    </row>
    <row r="728" spans="1:2" x14ac:dyDescent="0.25">
      <c r="A728" s="1">
        <v>44263</v>
      </c>
      <c r="B728">
        <v>153436487</v>
      </c>
    </row>
    <row r="729" spans="1:2" x14ac:dyDescent="0.25">
      <c r="A729" s="1">
        <v>44264</v>
      </c>
      <c r="B729">
        <v>155397780</v>
      </c>
    </row>
    <row r="730" spans="1:2" x14ac:dyDescent="0.25">
      <c r="A730" s="1">
        <v>44265</v>
      </c>
      <c r="B730">
        <v>155836602</v>
      </c>
    </row>
    <row r="731" spans="1:2" x14ac:dyDescent="0.25">
      <c r="A731" s="1">
        <v>44267</v>
      </c>
      <c r="B731">
        <v>154276478</v>
      </c>
    </row>
    <row r="732" spans="1:2" x14ac:dyDescent="0.25">
      <c r="A732" s="1">
        <v>44270</v>
      </c>
      <c r="B732">
        <v>153285594</v>
      </c>
    </row>
    <row r="733" spans="1:2" x14ac:dyDescent="0.25">
      <c r="A733" s="1">
        <v>44271</v>
      </c>
      <c r="B733">
        <v>153648324</v>
      </c>
    </row>
    <row r="734" spans="1:2" x14ac:dyDescent="0.25">
      <c r="A734" s="1">
        <v>44272</v>
      </c>
      <c r="B734">
        <v>152219734</v>
      </c>
    </row>
    <row r="735" spans="1:2" x14ac:dyDescent="0.25">
      <c r="A735" s="1">
        <v>44273</v>
      </c>
      <c r="B735">
        <v>150634222</v>
      </c>
    </row>
    <row r="736" spans="1:2" x14ac:dyDescent="0.25">
      <c r="A736" s="1">
        <v>44274</v>
      </c>
      <c r="B736">
        <v>152525313</v>
      </c>
    </row>
    <row r="737" spans="1:2" x14ac:dyDescent="0.25">
      <c r="A737" s="1">
        <v>44277</v>
      </c>
      <c r="B737">
        <v>152575653</v>
      </c>
    </row>
    <row r="738" spans="1:2" x14ac:dyDescent="0.25">
      <c r="A738" s="1">
        <v>44278</v>
      </c>
      <c r="B738">
        <v>153189081</v>
      </c>
    </row>
    <row r="739" spans="1:2" x14ac:dyDescent="0.25">
      <c r="A739" s="1">
        <v>44279</v>
      </c>
      <c r="B739">
        <v>150680636</v>
      </c>
    </row>
    <row r="740" spans="1:2" x14ac:dyDescent="0.25">
      <c r="A740" s="1">
        <v>44280</v>
      </c>
      <c r="B740">
        <v>148467231</v>
      </c>
    </row>
    <row r="741" spans="1:2" x14ac:dyDescent="0.25">
      <c r="A741" s="1">
        <v>44281</v>
      </c>
      <c r="B741">
        <v>150401510</v>
      </c>
    </row>
    <row r="742" spans="1:2" x14ac:dyDescent="0.25">
      <c r="A742" s="1">
        <v>44285</v>
      </c>
      <c r="B742">
        <v>153928960</v>
      </c>
    </row>
    <row r="743" spans="1:2" x14ac:dyDescent="0.25">
      <c r="A743" s="1">
        <v>44286</v>
      </c>
      <c r="B743">
        <v>153928960</v>
      </c>
    </row>
    <row r="744" spans="1:2" x14ac:dyDescent="0.25">
      <c r="A744" s="1">
        <v>44287</v>
      </c>
      <c r="B744">
        <v>155453294</v>
      </c>
    </row>
    <row r="745" spans="1:2" x14ac:dyDescent="0.25">
      <c r="A745" s="1">
        <v>44291</v>
      </c>
      <c r="B745">
        <v>152429708</v>
      </c>
    </row>
    <row r="746" spans="1:2" x14ac:dyDescent="0.25">
      <c r="A746" s="1">
        <v>44292</v>
      </c>
      <c r="B746">
        <v>152755272</v>
      </c>
    </row>
    <row r="747" spans="1:2" x14ac:dyDescent="0.25">
      <c r="A747" s="1">
        <v>44293</v>
      </c>
      <c r="B747">
        <v>154401536</v>
      </c>
    </row>
    <row r="748" spans="1:2" x14ac:dyDescent="0.25">
      <c r="A748" s="1">
        <v>44294</v>
      </c>
      <c r="B748">
        <v>154391328</v>
      </c>
    </row>
    <row r="749" spans="1:2" x14ac:dyDescent="0.25">
      <c r="A749" s="1">
        <v>44295</v>
      </c>
      <c r="B749">
        <v>154034815</v>
      </c>
    </row>
    <row r="750" spans="1:2" x14ac:dyDescent="0.25">
      <c r="A750" s="1">
        <v>44298</v>
      </c>
      <c r="B750">
        <v>148307080</v>
      </c>
    </row>
    <row r="751" spans="1:2" x14ac:dyDescent="0.25">
      <c r="A751" s="1">
        <v>44299</v>
      </c>
      <c r="B751">
        <v>150559348</v>
      </c>
    </row>
    <row r="752" spans="1:2" x14ac:dyDescent="0.25">
      <c r="A752" s="1">
        <v>44301</v>
      </c>
      <c r="B752">
        <v>151379961</v>
      </c>
    </row>
    <row r="753" spans="1:2" x14ac:dyDescent="0.25">
      <c r="A753" s="1">
        <v>44302</v>
      </c>
      <c r="B753">
        <v>150908479</v>
      </c>
    </row>
    <row r="754" spans="1:2" x14ac:dyDescent="0.25">
      <c r="A754" s="1">
        <v>44305</v>
      </c>
      <c r="B754">
        <v>148221127</v>
      </c>
    </row>
    <row r="755" spans="1:2" x14ac:dyDescent="0.25">
      <c r="A755" s="1">
        <v>44306</v>
      </c>
      <c r="B755">
        <v>147475050</v>
      </c>
    </row>
    <row r="756" spans="1:2" x14ac:dyDescent="0.25">
      <c r="A756" s="1">
        <v>44308</v>
      </c>
      <c r="B756">
        <v>149059915</v>
      </c>
    </row>
    <row r="757" spans="1:2" x14ac:dyDescent="0.25">
      <c r="A757" s="1">
        <v>44309</v>
      </c>
      <c r="B757">
        <v>148132897</v>
      </c>
    </row>
    <row r="758" spans="1:2" x14ac:dyDescent="0.25">
      <c r="A758" s="1">
        <v>44312</v>
      </c>
      <c r="B758">
        <v>149886186</v>
      </c>
    </row>
    <row r="759" spans="1:2" x14ac:dyDescent="0.25">
      <c r="A759" s="1">
        <v>44313</v>
      </c>
      <c r="B759">
        <v>151722015</v>
      </c>
    </row>
    <row r="760" spans="1:2" x14ac:dyDescent="0.25">
      <c r="A760" s="1">
        <v>44314</v>
      </c>
      <c r="B760">
        <v>155184380</v>
      </c>
    </row>
    <row r="761" spans="1:2" x14ac:dyDescent="0.25">
      <c r="A761" s="1">
        <v>44315</v>
      </c>
      <c r="B761">
        <v>155262121</v>
      </c>
    </row>
    <row r="762" spans="1:2" x14ac:dyDescent="0.25">
      <c r="A762" s="1">
        <v>44316</v>
      </c>
      <c r="B762">
        <v>151957796</v>
      </c>
    </row>
    <row r="763" spans="1:2" x14ac:dyDescent="0.25">
      <c r="A763" s="1">
        <v>44319</v>
      </c>
      <c r="B763">
        <v>152353854</v>
      </c>
    </row>
    <row r="764" spans="1:2" x14ac:dyDescent="0.25">
      <c r="A764" s="1">
        <v>44320</v>
      </c>
      <c r="B764">
        <v>151375787</v>
      </c>
    </row>
    <row r="765" spans="1:2" x14ac:dyDescent="0.25">
      <c r="A765" s="1">
        <v>44321</v>
      </c>
      <c r="B765">
        <v>152458079</v>
      </c>
    </row>
    <row r="766" spans="1:2" x14ac:dyDescent="0.25">
      <c r="A766" s="1">
        <v>44322</v>
      </c>
      <c r="B766">
        <v>153346200</v>
      </c>
    </row>
    <row r="767" spans="1:2" x14ac:dyDescent="0.25">
      <c r="A767" s="1">
        <v>44323</v>
      </c>
      <c r="B767">
        <v>154246004</v>
      </c>
    </row>
    <row r="768" spans="1:2" x14ac:dyDescent="0.25">
      <c r="A768" s="1">
        <v>44326</v>
      </c>
      <c r="B768">
        <v>155065965</v>
      </c>
    </row>
    <row r="769" spans="1:2" x14ac:dyDescent="0.25">
      <c r="A769" s="1">
        <v>44327</v>
      </c>
      <c r="B769">
        <v>153546614</v>
      </c>
    </row>
    <row r="770" spans="1:2" x14ac:dyDescent="0.25">
      <c r="A770" s="1">
        <v>44328</v>
      </c>
      <c r="B770">
        <v>151824170</v>
      </c>
    </row>
    <row r="771" spans="1:2" x14ac:dyDescent="0.25">
      <c r="A771" s="1">
        <v>44330</v>
      </c>
      <c r="B771">
        <v>151928675</v>
      </c>
    </row>
    <row r="772" spans="1:2" x14ac:dyDescent="0.25">
      <c r="A772" s="1">
        <v>44333</v>
      </c>
      <c r="B772">
        <v>154712148</v>
      </c>
    </row>
    <row r="773" spans="1:2" x14ac:dyDescent="0.25">
      <c r="A773" s="1">
        <v>44334</v>
      </c>
      <c r="B773">
        <v>155878374</v>
      </c>
    </row>
    <row r="774" spans="1:2" x14ac:dyDescent="0.25">
      <c r="A774" s="1">
        <v>44335</v>
      </c>
      <c r="B774">
        <v>154669712</v>
      </c>
    </row>
    <row r="775" spans="1:2" x14ac:dyDescent="0.25">
      <c r="A775" s="1">
        <v>44336</v>
      </c>
      <c r="B775">
        <v>153504987</v>
      </c>
    </row>
    <row r="776" spans="1:2" x14ac:dyDescent="0.25">
      <c r="A776" s="1">
        <v>44337</v>
      </c>
      <c r="B776">
        <v>156821140</v>
      </c>
    </row>
    <row r="777" spans="1:2" x14ac:dyDescent="0.25">
      <c r="A777" s="1">
        <v>44340</v>
      </c>
      <c r="B777">
        <v>157201189</v>
      </c>
    </row>
    <row r="778" spans="1:2" x14ac:dyDescent="0.25">
      <c r="A778" s="1">
        <v>44341</v>
      </c>
      <c r="B778">
        <v>157111418</v>
      </c>
    </row>
    <row r="779" spans="1:2" x14ac:dyDescent="0.25">
      <c r="A779" s="1">
        <v>44342</v>
      </c>
      <c r="B779">
        <v>158269020</v>
      </c>
    </row>
    <row r="780" spans="1:2" x14ac:dyDescent="0.25">
      <c r="A780" s="1">
        <v>44343</v>
      </c>
      <c r="B780">
        <v>158378626</v>
      </c>
    </row>
    <row r="781" spans="1:2" x14ac:dyDescent="0.25">
      <c r="A781" s="1">
        <v>44344</v>
      </c>
      <c r="B781">
        <v>159215387</v>
      </c>
    </row>
    <row r="782" spans="1:2" x14ac:dyDescent="0.25">
      <c r="A782" s="1">
        <v>44347</v>
      </c>
      <c r="B782">
        <v>161221266</v>
      </c>
    </row>
    <row r="783" spans="1:2" x14ac:dyDescent="0.25">
      <c r="A783" s="1">
        <v>44348</v>
      </c>
      <c r="B783">
        <v>161588031</v>
      </c>
    </row>
    <row r="784" spans="1:2" x14ac:dyDescent="0.25">
      <c r="A784" s="1">
        <v>44349</v>
      </c>
      <c r="B784">
        <v>161092163</v>
      </c>
    </row>
    <row r="785" spans="1:2" x14ac:dyDescent="0.25">
      <c r="A785" s="1">
        <v>44350</v>
      </c>
      <c r="B785">
        <v>162371214</v>
      </c>
    </row>
    <row r="786" spans="1:2" x14ac:dyDescent="0.25">
      <c r="A786" s="1">
        <v>44351</v>
      </c>
      <c r="B786">
        <v>161946489</v>
      </c>
    </row>
    <row r="787" spans="1:2" x14ac:dyDescent="0.25">
      <c r="A787" s="1">
        <v>44354</v>
      </c>
      <c r="B787">
        <v>161879172</v>
      </c>
    </row>
    <row r="788" spans="1:2" x14ac:dyDescent="0.25">
      <c r="A788" s="1">
        <v>44355</v>
      </c>
      <c r="B788">
        <v>161870702</v>
      </c>
    </row>
    <row r="789" spans="1:2" x14ac:dyDescent="0.25">
      <c r="A789" s="1">
        <v>44356</v>
      </c>
      <c r="B789">
        <v>160691091</v>
      </c>
    </row>
    <row r="790" spans="1:2" x14ac:dyDescent="0.25">
      <c r="A790" s="1">
        <v>44357</v>
      </c>
      <c r="B790">
        <v>163018270</v>
      </c>
    </row>
    <row r="791" spans="1:2" x14ac:dyDescent="0.25">
      <c r="A791" s="1">
        <v>44358</v>
      </c>
      <c r="B791">
        <v>163328873</v>
      </c>
    </row>
    <row r="792" spans="1:2" x14ac:dyDescent="0.25">
      <c r="A792" s="1">
        <v>44361</v>
      </c>
      <c r="B792">
        <v>163532028</v>
      </c>
    </row>
    <row r="793" spans="1:2" x14ac:dyDescent="0.25">
      <c r="A793" s="1">
        <v>44362</v>
      </c>
      <c r="B793">
        <v>164088100</v>
      </c>
    </row>
    <row r="794" spans="1:2" x14ac:dyDescent="0.25">
      <c r="A794" s="1">
        <v>44363</v>
      </c>
      <c r="B794">
        <v>163257073</v>
      </c>
    </row>
    <row r="795" spans="1:2" x14ac:dyDescent="0.25">
      <c r="A795" s="1">
        <v>44364</v>
      </c>
      <c r="B795">
        <v>162583865</v>
      </c>
    </row>
    <row r="796" spans="1:2" x14ac:dyDescent="0.25">
      <c r="A796" s="1">
        <v>44365</v>
      </c>
      <c r="B796">
        <v>163025508</v>
      </c>
    </row>
    <row r="797" spans="1:2" x14ac:dyDescent="0.25">
      <c r="A797" s="1">
        <v>44368</v>
      </c>
      <c r="B797">
        <v>163797817</v>
      </c>
    </row>
    <row r="798" spans="1:2" x14ac:dyDescent="0.25">
      <c r="A798" s="1">
        <v>44369</v>
      </c>
      <c r="B798">
        <v>163366408</v>
      </c>
    </row>
    <row r="799" spans="1:2" x14ac:dyDescent="0.25">
      <c r="A799" s="1">
        <v>44370</v>
      </c>
      <c r="B799">
        <v>162412731</v>
      </c>
    </row>
    <row r="800" spans="1:2" x14ac:dyDescent="0.25">
      <c r="A800" s="1">
        <v>44371</v>
      </c>
      <c r="B800">
        <v>163296923</v>
      </c>
    </row>
    <row r="801" spans="1:2" x14ac:dyDescent="0.25">
      <c r="A801" s="1">
        <v>44372</v>
      </c>
      <c r="B801">
        <v>164188344</v>
      </c>
    </row>
    <row r="802" spans="1:2" x14ac:dyDescent="0.25">
      <c r="A802" s="1">
        <v>44375</v>
      </c>
      <c r="B802">
        <v>163458765</v>
      </c>
    </row>
    <row r="803" spans="1:2" x14ac:dyDescent="0.25">
      <c r="A803" s="1">
        <v>44376</v>
      </c>
      <c r="B803">
        <v>162864823</v>
      </c>
    </row>
    <row r="804" spans="1:2" x14ac:dyDescent="0.25">
      <c r="A804" s="1">
        <v>44377</v>
      </c>
      <c r="B804">
        <v>162522192</v>
      </c>
    </row>
    <row r="805" spans="1:2" x14ac:dyDescent="0.25">
      <c r="A805" s="1">
        <v>44378</v>
      </c>
      <c r="B805">
        <v>162026272</v>
      </c>
    </row>
    <row r="806" spans="1:2" x14ac:dyDescent="0.25">
      <c r="A806" s="1">
        <v>44379</v>
      </c>
      <c r="B806">
        <v>162750835</v>
      </c>
    </row>
    <row r="807" spans="1:2" x14ac:dyDescent="0.25">
      <c r="A807" s="1">
        <v>44382</v>
      </c>
      <c r="B807">
        <v>164079503</v>
      </c>
    </row>
    <row r="808" spans="1:2" x14ac:dyDescent="0.25">
      <c r="A808" s="1">
        <v>44383</v>
      </c>
      <c r="B808">
        <v>164160074</v>
      </c>
    </row>
    <row r="809" spans="1:2" x14ac:dyDescent="0.25">
      <c r="A809" s="1">
        <v>44384</v>
      </c>
      <c r="B809">
        <v>164790996</v>
      </c>
    </row>
    <row r="810" spans="1:2" x14ac:dyDescent="0.25">
      <c r="A810" s="1">
        <v>44385</v>
      </c>
      <c r="B810">
        <v>162971440</v>
      </c>
    </row>
    <row r="811" spans="1:2" x14ac:dyDescent="0.25">
      <c r="A811" s="1">
        <v>44386</v>
      </c>
      <c r="B811">
        <v>162520606</v>
      </c>
    </row>
    <row r="812" spans="1:2" x14ac:dyDescent="0.25">
      <c r="A812" s="1">
        <v>44389</v>
      </c>
      <c r="B812">
        <v>162373515</v>
      </c>
    </row>
    <row r="813" spans="1:2" x14ac:dyDescent="0.25">
      <c r="A813" s="1">
        <v>44390</v>
      </c>
      <c r="B813">
        <v>163513297</v>
      </c>
    </row>
    <row r="814" spans="1:2" x14ac:dyDescent="0.25">
      <c r="A814" s="1">
        <v>44391</v>
      </c>
      <c r="B814">
        <v>163774972</v>
      </c>
    </row>
    <row r="815" spans="1:2" x14ac:dyDescent="0.25">
      <c r="A815" s="1">
        <v>44392</v>
      </c>
      <c r="B815">
        <v>164099513</v>
      </c>
    </row>
    <row r="816" spans="1:2" x14ac:dyDescent="0.25">
      <c r="A816" s="1">
        <v>44393</v>
      </c>
      <c r="B816">
        <v>164299929</v>
      </c>
    </row>
    <row r="817" spans="1:2" x14ac:dyDescent="0.25">
      <c r="A817" s="1">
        <v>44396</v>
      </c>
      <c r="B817">
        <v>162548532</v>
      </c>
    </row>
    <row r="818" spans="1:2" x14ac:dyDescent="0.25">
      <c r="A818" s="1">
        <v>44397</v>
      </c>
      <c r="B818">
        <v>161200929</v>
      </c>
    </row>
    <row r="819" spans="1:2" x14ac:dyDescent="0.25">
      <c r="A819" s="1">
        <v>44399</v>
      </c>
      <c r="B819">
        <v>163255235</v>
      </c>
    </row>
    <row r="820" spans="1:2" x14ac:dyDescent="0.25">
      <c r="A820" s="1">
        <v>44400</v>
      </c>
      <c r="B820">
        <v>164092524</v>
      </c>
    </row>
    <row r="821" spans="1:2" x14ac:dyDescent="0.25">
      <c r="A821" s="1">
        <v>44403</v>
      </c>
      <c r="B821">
        <v>163462986</v>
      </c>
    </row>
    <row r="822" spans="1:2" x14ac:dyDescent="0.25">
      <c r="A822" s="1">
        <v>44404</v>
      </c>
      <c r="B822">
        <v>162978738</v>
      </c>
    </row>
    <row r="823" spans="1:2" x14ac:dyDescent="0.25">
      <c r="A823" s="1">
        <v>44405</v>
      </c>
      <c r="B823">
        <v>163280605</v>
      </c>
    </row>
    <row r="824" spans="1:2" x14ac:dyDescent="0.25">
      <c r="A824" s="1">
        <v>44406</v>
      </c>
      <c r="B824">
        <v>164020910</v>
      </c>
    </row>
    <row r="825" spans="1:2" x14ac:dyDescent="0.25">
      <c r="A825" s="1">
        <v>44407</v>
      </c>
      <c r="B825">
        <v>162935672</v>
      </c>
    </row>
    <row r="826" spans="1:2" x14ac:dyDescent="0.25">
      <c r="A826" s="1">
        <v>44410</v>
      </c>
      <c r="B826">
        <v>163979162</v>
      </c>
    </row>
    <row r="827" spans="1:2" x14ac:dyDescent="0.25">
      <c r="A827" s="1">
        <v>44411</v>
      </c>
      <c r="B827">
        <v>167057910</v>
      </c>
    </row>
    <row r="828" spans="1:2" x14ac:dyDescent="0.25">
      <c r="A828" s="1">
        <v>44412</v>
      </c>
      <c r="B828">
        <v>169124521</v>
      </c>
    </row>
    <row r="829" spans="1:2" x14ac:dyDescent="0.25">
      <c r="A829" s="1">
        <v>44413</v>
      </c>
      <c r="B829">
        <v>169473475</v>
      </c>
    </row>
    <row r="830" spans="1:2" x14ac:dyDescent="0.25">
      <c r="A830" s="1">
        <v>44414</v>
      </c>
      <c r="B830">
        <v>169044435</v>
      </c>
    </row>
    <row r="831" spans="1:2" x14ac:dyDescent="0.25">
      <c r="A831" s="1">
        <v>44417</v>
      </c>
      <c r="B831">
        <v>169031609</v>
      </c>
    </row>
    <row r="832" spans="1:2" x14ac:dyDescent="0.25">
      <c r="A832" s="1">
        <v>44418</v>
      </c>
      <c r="B832">
        <v>169764692</v>
      </c>
    </row>
    <row r="833" spans="1:2" x14ac:dyDescent="0.25">
      <c r="A833" s="1">
        <v>44419</v>
      </c>
      <c r="B833">
        <v>169415950</v>
      </c>
    </row>
    <row r="834" spans="1:2" x14ac:dyDescent="0.25">
      <c r="A834" s="1">
        <v>44420</v>
      </c>
      <c r="B834">
        <v>169979326</v>
      </c>
    </row>
    <row r="835" spans="1:2" x14ac:dyDescent="0.25">
      <c r="A835" s="1">
        <v>44421</v>
      </c>
      <c r="B835">
        <v>171949123</v>
      </c>
    </row>
    <row r="836" spans="1:2" x14ac:dyDescent="0.25">
      <c r="A836" s="1">
        <v>44424</v>
      </c>
      <c r="B836">
        <v>172515416</v>
      </c>
    </row>
    <row r="837" spans="1:2" x14ac:dyDescent="0.25">
      <c r="A837" s="1">
        <v>44425</v>
      </c>
      <c r="B837">
        <v>173021178</v>
      </c>
    </row>
    <row r="838" spans="1:2" x14ac:dyDescent="0.25">
      <c r="A838" s="1">
        <v>44426</v>
      </c>
      <c r="B838">
        <v>172485256</v>
      </c>
    </row>
    <row r="839" spans="1:2" x14ac:dyDescent="0.25">
      <c r="A839" s="1">
        <v>44428</v>
      </c>
      <c r="B839">
        <v>172193428</v>
      </c>
    </row>
    <row r="840" spans="1:2" x14ac:dyDescent="0.25">
      <c r="A840" s="1">
        <v>44431</v>
      </c>
      <c r="B840">
        <v>173351875</v>
      </c>
    </row>
    <row r="841" spans="1:2" x14ac:dyDescent="0.25">
      <c r="A841" s="1">
        <v>44432</v>
      </c>
      <c r="B841">
        <v>174283433</v>
      </c>
    </row>
    <row r="842" spans="1:2" x14ac:dyDescent="0.25">
      <c r="A842" s="1">
        <v>44433</v>
      </c>
      <c r="B842">
        <v>174405408</v>
      </c>
    </row>
    <row r="843" spans="1:2" x14ac:dyDescent="0.25">
      <c r="A843" s="1">
        <v>44434</v>
      </c>
      <c r="B843">
        <v>173862578</v>
      </c>
    </row>
    <row r="844" spans="1:2" x14ac:dyDescent="0.25">
      <c r="A844" s="1">
        <v>44435</v>
      </c>
      <c r="B844">
        <v>174527668</v>
      </c>
    </row>
    <row r="845" spans="1:2" x14ac:dyDescent="0.25">
      <c r="A845" s="1">
        <v>44438</v>
      </c>
      <c r="B845">
        <v>177126354</v>
      </c>
    </row>
    <row r="846" spans="1:2" x14ac:dyDescent="0.25">
      <c r="A846" s="1">
        <v>44439</v>
      </c>
      <c r="B846">
        <v>180547983</v>
      </c>
    </row>
    <row r="847" spans="1:2" x14ac:dyDescent="0.25">
      <c r="A847" s="1">
        <v>44440</v>
      </c>
      <c r="B847">
        <v>179848193</v>
      </c>
    </row>
    <row r="848" spans="1:2" x14ac:dyDescent="0.25">
      <c r="A848" s="1">
        <v>44441</v>
      </c>
      <c r="B848">
        <v>181522286</v>
      </c>
    </row>
    <row r="849" spans="1:2" x14ac:dyDescent="0.25">
      <c r="A849" s="1">
        <v>44442</v>
      </c>
      <c r="B849">
        <v>181931523</v>
      </c>
    </row>
    <row r="850" spans="1:2" x14ac:dyDescent="0.25">
      <c r="A850" s="1">
        <v>44445</v>
      </c>
      <c r="B850">
        <v>182086427</v>
      </c>
    </row>
    <row r="851" spans="1:2" x14ac:dyDescent="0.25">
      <c r="A851" s="1">
        <v>44446</v>
      </c>
      <c r="B851">
        <v>182386341</v>
      </c>
    </row>
    <row r="852" spans="1:2" x14ac:dyDescent="0.25">
      <c r="A852" s="1">
        <v>44447</v>
      </c>
      <c r="B852">
        <v>182630095</v>
      </c>
    </row>
    <row r="853" spans="1:2" x14ac:dyDescent="0.25">
      <c r="A853" s="1">
        <v>44448</v>
      </c>
      <c r="B853">
        <v>183129959</v>
      </c>
    </row>
    <row r="854" spans="1:2" x14ac:dyDescent="0.25">
      <c r="A854" s="1">
        <v>44452</v>
      </c>
      <c r="B854">
        <v>183068338</v>
      </c>
    </row>
    <row r="855" spans="1:2" x14ac:dyDescent="0.25">
      <c r="A855" s="1">
        <v>44453</v>
      </c>
      <c r="B855">
        <v>182769517</v>
      </c>
    </row>
    <row r="856" spans="1:2" x14ac:dyDescent="0.25">
      <c r="A856" s="1">
        <v>44454</v>
      </c>
      <c r="B856">
        <v>184705930</v>
      </c>
    </row>
    <row r="857" spans="1:2" x14ac:dyDescent="0.25">
      <c r="A857" s="1">
        <v>44455</v>
      </c>
      <c r="B857">
        <v>186751886</v>
      </c>
    </row>
    <row r="858" spans="1:2" x14ac:dyDescent="0.25">
      <c r="A858" s="1">
        <v>44456</v>
      </c>
      <c r="B858">
        <v>186658787</v>
      </c>
    </row>
    <row r="859" spans="1:2" x14ac:dyDescent="0.25">
      <c r="A859" s="1">
        <v>44459</v>
      </c>
      <c r="B859">
        <v>185674077</v>
      </c>
    </row>
    <row r="860" spans="1:2" x14ac:dyDescent="0.25">
      <c r="A860" s="1">
        <v>44460</v>
      </c>
      <c r="B860">
        <v>187946153</v>
      </c>
    </row>
    <row r="861" spans="1:2" x14ac:dyDescent="0.25">
      <c r="A861" s="1">
        <v>44461</v>
      </c>
      <c r="B861">
        <v>187283261</v>
      </c>
    </row>
    <row r="862" spans="1:2" x14ac:dyDescent="0.25">
      <c r="A862" s="1">
        <v>44462</v>
      </c>
      <c r="B862">
        <v>189842893</v>
      </c>
    </row>
    <row r="863" spans="1:2" x14ac:dyDescent="0.25">
      <c r="A863" s="1">
        <v>44463</v>
      </c>
      <c r="B863">
        <v>189840103</v>
      </c>
    </row>
    <row r="864" spans="1:2" x14ac:dyDescent="0.25">
      <c r="A864" s="1">
        <v>44466</v>
      </c>
      <c r="B864">
        <v>189916252</v>
      </c>
    </row>
    <row r="865" spans="1:2" x14ac:dyDescent="0.25">
      <c r="A865" s="1">
        <v>44467</v>
      </c>
      <c r="B865">
        <v>187888863</v>
      </c>
    </row>
    <row r="866" spans="1:2" x14ac:dyDescent="0.25">
      <c r="A866" s="1">
        <v>44468</v>
      </c>
      <c r="B866">
        <v>187160740</v>
      </c>
    </row>
    <row r="867" spans="1:2" x14ac:dyDescent="0.25">
      <c r="A867" s="1">
        <v>44469</v>
      </c>
      <c r="B867">
        <v>186512167</v>
      </c>
    </row>
    <row r="868" spans="1:2" x14ac:dyDescent="0.25">
      <c r="A868" s="1">
        <v>44470</v>
      </c>
      <c r="B868">
        <v>184904747</v>
      </c>
    </row>
    <row r="869" spans="1:2" x14ac:dyDescent="0.25">
      <c r="A869" s="1">
        <v>44473</v>
      </c>
      <c r="B869">
        <v>186623789</v>
      </c>
    </row>
    <row r="870" spans="1:2" x14ac:dyDescent="0.25">
      <c r="A870" s="1">
        <v>44474</v>
      </c>
      <c r="B870">
        <v>187953142</v>
      </c>
    </row>
    <row r="871" spans="1:2" x14ac:dyDescent="0.25">
      <c r="A871" s="1">
        <v>44475</v>
      </c>
      <c r="B871">
        <v>186454760</v>
      </c>
    </row>
    <row r="872" spans="1:2" x14ac:dyDescent="0.25">
      <c r="A872" s="1">
        <v>44476</v>
      </c>
      <c r="B872">
        <v>187226637</v>
      </c>
    </row>
    <row r="873" spans="1:2" x14ac:dyDescent="0.25">
      <c r="A873" s="1">
        <v>44477</v>
      </c>
      <c r="B873">
        <v>187962247</v>
      </c>
    </row>
    <row r="874" spans="1:2" x14ac:dyDescent="0.25">
      <c r="A874" s="1">
        <v>44480</v>
      </c>
      <c r="B874">
        <v>188342298</v>
      </c>
    </row>
    <row r="875" spans="1:2" x14ac:dyDescent="0.25">
      <c r="A875" s="1">
        <v>44481</v>
      </c>
      <c r="B875">
        <v>189120517</v>
      </c>
    </row>
    <row r="876" spans="1:2" x14ac:dyDescent="0.25">
      <c r="A876" s="1">
        <v>44482</v>
      </c>
      <c r="B876">
        <v>190351317</v>
      </c>
    </row>
    <row r="877" spans="1:2" x14ac:dyDescent="0.25">
      <c r="A877" s="1">
        <v>44483</v>
      </c>
      <c r="B877">
        <v>191888960</v>
      </c>
    </row>
    <row r="878" spans="1:2" x14ac:dyDescent="0.25">
      <c r="A878" s="1">
        <v>44487</v>
      </c>
      <c r="B878">
        <v>193551748</v>
      </c>
    </row>
    <row r="879" spans="1:2" x14ac:dyDescent="0.25">
      <c r="A879" s="1">
        <v>44488</v>
      </c>
      <c r="B879">
        <v>192154453</v>
      </c>
    </row>
    <row r="880" spans="1:2" x14ac:dyDescent="0.25">
      <c r="A880" s="1">
        <v>44489</v>
      </c>
      <c r="B880">
        <v>192034593</v>
      </c>
    </row>
    <row r="881" spans="1:2" x14ac:dyDescent="0.25">
      <c r="A881" s="1">
        <v>44490</v>
      </c>
      <c r="B881">
        <v>191640649</v>
      </c>
    </row>
    <row r="882" spans="1:2" x14ac:dyDescent="0.25">
      <c r="A882" s="1">
        <v>44491</v>
      </c>
      <c r="B882">
        <v>191298753</v>
      </c>
    </row>
    <row r="883" spans="1:2" x14ac:dyDescent="0.25">
      <c r="A883" s="1">
        <v>44494</v>
      </c>
      <c r="B883">
        <v>192145797</v>
      </c>
    </row>
    <row r="884" spans="1:2" x14ac:dyDescent="0.25">
      <c r="A884" s="1">
        <v>44495</v>
      </c>
      <c r="B884">
        <v>193816608</v>
      </c>
    </row>
    <row r="885" spans="1:2" x14ac:dyDescent="0.25">
      <c r="A885" s="1">
        <v>44496</v>
      </c>
      <c r="B885">
        <v>193105711</v>
      </c>
    </row>
    <row r="886" spans="1:2" x14ac:dyDescent="0.25">
      <c r="A886" s="1">
        <v>44497</v>
      </c>
      <c r="B886">
        <v>188664107</v>
      </c>
    </row>
    <row r="887" spans="1:2" x14ac:dyDescent="0.25">
      <c r="A887" s="1">
        <v>44498</v>
      </c>
      <c r="B887">
        <v>186631795</v>
      </c>
    </row>
    <row r="888" spans="1:2" x14ac:dyDescent="0.25">
      <c r="A888" s="1">
        <v>44501</v>
      </c>
      <c r="B888">
        <v>189545447</v>
      </c>
    </row>
    <row r="889" spans="1:2" x14ac:dyDescent="0.25">
      <c r="A889" s="1">
        <v>44502</v>
      </c>
      <c r="B889">
        <v>189670181</v>
      </c>
    </row>
    <row r="890" spans="1:2" x14ac:dyDescent="0.25">
      <c r="A890" s="1">
        <v>44503</v>
      </c>
      <c r="B890">
        <v>188543676</v>
      </c>
    </row>
    <row r="891" spans="1:2" x14ac:dyDescent="0.25">
      <c r="A891" s="1">
        <v>44504</v>
      </c>
      <c r="B891">
        <v>189432587</v>
      </c>
    </row>
    <row r="892" spans="1:2" x14ac:dyDescent="0.25">
      <c r="A892" s="1">
        <v>44508</v>
      </c>
      <c r="B892">
        <v>191136789</v>
      </c>
    </row>
    <row r="893" spans="1:2" x14ac:dyDescent="0.25">
      <c r="A893" s="1">
        <v>44509</v>
      </c>
      <c r="B893">
        <v>190874850</v>
      </c>
    </row>
    <row r="894" spans="1:2" x14ac:dyDescent="0.25">
      <c r="A894" s="1">
        <v>44510</v>
      </c>
      <c r="B894">
        <v>190894545</v>
      </c>
    </row>
    <row r="895" spans="1:2" x14ac:dyDescent="0.25">
      <c r="A895" s="1">
        <v>44511</v>
      </c>
      <c r="B895">
        <v>189058538</v>
      </c>
    </row>
    <row r="896" spans="1:2" x14ac:dyDescent="0.25">
      <c r="A896" s="1">
        <v>44512</v>
      </c>
      <c r="B896">
        <v>191723901</v>
      </c>
    </row>
    <row r="897" spans="1:2" x14ac:dyDescent="0.25">
      <c r="A897" s="1">
        <v>44515</v>
      </c>
      <c r="B897">
        <v>191964331</v>
      </c>
    </row>
    <row r="898" spans="1:2" x14ac:dyDescent="0.25">
      <c r="A898" s="1">
        <v>44516</v>
      </c>
      <c r="B898">
        <v>190329934</v>
      </c>
    </row>
    <row r="899" spans="1:2" x14ac:dyDescent="0.25">
      <c r="A899" s="1">
        <v>44517</v>
      </c>
      <c r="B899">
        <v>189375003</v>
      </c>
    </row>
    <row r="900" spans="1:2" x14ac:dyDescent="0.25">
      <c r="A900" s="1">
        <v>44518</v>
      </c>
      <c r="B900">
        <v>188626970</v>
      </c>
    </row>
    <row r="901" spans="1:2" x14ac:dyDescent="0.25">
      <c r="A901" s="1">
        <v>44522</v>
      </c>
      <c r="B901">
        <v>185098794</v>
      </c>
    </row>
    <row r="902" spans="1:2" x14ac:dyDescent="0.25">
      <c r="A902" s="1">
        <v>44523</v>
      </c>
      <c r="B902">
        <v>186174270</v>
      </c>
    </row>
    <row r="903" spans="1:2" x14ac:dyDescent="0.25">
      <c r="A903" s="1">
        <v>44524</v>
      </c>
      <c r="B903">
        <v>185593809</v>
      </c>
    </row>
    <row r="904" spans="1:2" x14ac:dyDescent="0.25">
      <c r="A904" s="1">
        <v>44525</v>
      </c>
      <c r="B904">
        <v>186737666</v>
      </c>
    </row>
    <row r="905" spans="1:2" x14ac:dyDescent="0.25">
      <c r="A905" s="1">
        <v>44526</v>
      </c>
      <c r="B905">
        <v>181133847</v>
      </c>
    </row>
    <row r="906" spans="1:2" x14ac:dyDescent="0.25">
      <c r="A906" s="1">
        <v>44529</v>
      </c>
      <c r="B906">
        <v>181751165</v>
      </c>
    </row>
    <row r="907" spans="1:2" x14ac:dyDescent="0.25">
      <c r="A907" s="1">
        <v>44530</v>
      </c>
      <c r="B907">
        <v>180703307</v>
      </c>
    </row>
    <row r="908" spans="1:2" x14ac:dyDescent="0.25">
      <c r="A908" s="1">
        <v>44531</v>
      </c>
      <c r="B908">
        <v>182475201</v>
      </c>
    </row>
    <row r="909" spans="1:2" x14ac:dyDescent="0.25">
      <c r="A909" s="1">
        <v>44532</v>
      </c>
      <c r="B909">
        <v>184934755</v>
      </c>
    </row>
    <row r="910" spans="1:2" x14ac:dyDescent="0.25">
      <c r="A910" s="1">
        <v>44533</v>
      </c>
      <c r="B910">
        <v>182322543</v>
      </c>
    </row>
    <row r="911" spans="1:2" x14ac:dyDescent="0.25">
      <c r="A911" s="1">
        <v>44536</v>
      </c>
      <c r="B911">
        <v>179248746</v>
      </c>
    </row>
    <row r="912" spans="1:2" x14ac:dyDescent="0.25">
      <c r="A912" s="1">
        <v>44537</v>
      </c>
      <c r="B912">
        <v>182161453</v>
      </c>
    </row>
    <row r="913" spans="1:2" x14ac:dyDescent="0.25">
      <c r="A913" s="1">
        <v>44538</v>
      </c>
      <c r="B913">
        <v>185621687</v>
      </c>
    </row>
    <row r="914" spans="1:2" x14ac:dyDescent="0.25">
      <c r="A914" s="1">
        <v>44539</v>
      </c>
      <c r="B914">
        <v>186268143</v>
      </c>
    </row>
    <row r="915" spans="1:2" x14ac:dyDescent="0.25">
      <c r="A915" s="1">
        <v>44540</v>
      </c>
      <c r="B915">
        <v>186269894</v>
      </c>
    </row>
    <row r="916" spans="1:2" x14ac:dyDescent="0.25">
      <c r="A916" s="1">
        <v>44543</v>
      </c>
      <c r="B916">
        <v>183892473</v>
      </c>
    </row>
    <row r="917" spans="1:2" x14ac:dyDescent="0.25">
      <c r="A917" s="1">
        <v>44544</v>
      </c>
      <c r="B917">
        <v>182590206</v>
      </c>
    </row>
    <row r="918" spans="1:2" x14ac:dyDescent="0.25">
      <c r="A918" s="1">
        <v>44545</v>
      </c>
      <c r="B918">
        <v>180943452</v>
      </c>
    </row>
    <row r="919" spans="1:2" x14ac:dyDescent="0.25">
      <c r="A919" s="1">
        <v>44546</v>
      </c>
      <c r="B919">
        <v>181228249</v>
      </c>
    </row>
    <row r="920" spans="1:2" x14ac:dyDescent="0.25">
      <c r="A920" s="1">
        <v>44547</v>
      </c>
      <c r="B920">
        <v>177972943</v>
      </c>
    </row>
    <row r="921" spans="1:2" x14ac:dyDescent="0.25">
      <c r="A921" s="1">
        <v>44550</v>
      </c>
      <c r="B921">
        <v>174060928</v>
      </c>
    </row>
    <row r="922" spans="1:2" x14ac:dyDescent="0.25">
      <c r="A922" s="1">
        <v>44551</v>
      </c>
      <c r="B922">
        <v>174874246</v>
      </c>
    </row>
    <row r="923" spans="1:2" x14ac:dyDescent="0.25">
      <c r="A923" s="1">
        <v>44552</v>
      </c>
      <c r="B923">
        <v>177196258</v>
      </c>
    </row>
    <row r="924" spans="1:2" x14ac:dyDescent="0.25">
      <c r="A924" s="1">
        <v>44553</v>
      </c>
      <c r="B924">
        <v>178727139</v>
      </c>
    </row>
    <row r="925" spans="1:2" x14ac:dyDescent="0.25">
      <c r="A925" s="1">
        <v>44554</v>
      </c>
      <c r="B925">
        <v>177982912</v>
      </c>
    </row>
    <row r="926" spans="1:2" x14ac:dyDescent="0.25">
      <c r="A926" s="1">
        <v>44557</v>
      </c>
      <c r="B926">
        <v>178803315</v>
      </c>
    </row>
    <row r="927" spans="1:2" x14ac:dyDescent="0.25">
      <c r="A927" s="1">
        <v>44558</v>
      </c>
      <c r="B927">
        <v>179812023</v>
      </c>
    </row>
    <row r="928" spans="1:2" x14ac:dyDescent="0.25">
      <c r="A928" s="1">
        <v>44559</v>
      </c>
      <c r="B928">
        <v>179097185</v>
      </c>
    </row>
    <row r="929" spans="1:2" x14ac:dyDescent="0.25">
      <c r="A929" s="1">
        <v>44560</v>
      </c>
      <c r="B929">
        <v>178968319</v>
      </c>
    </row>
    <row r="930" spans="1:2" x14ac:dyDescent="0.25">
      <c r="A930" s="1">
        <v>44561</v>
      </c>
      <c r="B930">
        <v>180660772</v>
      </c>
    </row>
    <row r="931" spans="1:2" x14ac:dyDescent="0.25">
      <c r="A931" s="1">
        <v>44564</v>
      </c>
      <c r="B931">
        <v>183899722</v>
      </c>
    </row>
    <row r="932" spans="1:2" x14ac:dyDescent="0.25">
      <c r="A932" s="1">
        <v>44565</v>
      </c>
      <c r="B932">
        <v>186387025</v>
      </c>
    </row>
    <row r="933" spans="1:2" x14ac:dyDescent="0.25">
      <c r="A933" s="1">
        <v>44566</v>
      </c>
      <c r="B933">
        <v>188285724</v>
      </c>
    </row>
    <row r="934" spans="1:2" x14ac:dyDescent="0.25">
      <c r="A934" s="1">
        <v>44567</v>
      </c>
      <c r="B934">
        <v>186873936</v>
      </c>
    </row>
    <row r="935" spans="1:2" x14ac:dyDescent="0.25">
      <c r="A935" s="1">
        <v>44568</v>
      </c>
      <c r="B935">
        <v>187130387</v>
      </c>
    </row>
    <row r="936" spans="1:2" x14ac:dyDescent="0.25">
      <c r="A936" s="1">
        <v>44571</v>
      </c>
      <c r="B936">
        <v>189579502</v>
      </c>
    </row>
    <row r="937" spans="1:2" x14ac:dyDescent="0.25">
      <c r="A937" s="1">
        <v>44572</v>
      </c>
      <c r="B937">
        <v>189917250</v>
      </c>
    </row>
    <row r="938" spans="1:2" x14ac:dyDescent="0.25">
      <c r="A938" s="1">
        <v>44573</v>
      </c>
      <c r="B938">
        <v>191987752</v>
      </c>
    </row>
    <row r="939" spans="1:2" x14ac:dyDescent="0.25">
      <c r="A939" s="1">
        <v>44574</v>
      </c>
      <c r="B939">
        <v>192308290</v>
      </c>
    </row>
    <row r="940" spans="1:2" x14ac:dyDescent="0.25">
      <c r="A940" s="1">
        <v>44575</v>
      </c>
      <c r="B940">
        <v>192158267</v>
      </c>
    </row>
    <row r="941" spans="1:2" x14ac:dyDescent="0.25">
      <c r="A941" s="1">
        <v>44578</v>
      </c>
      <c r="B941">
        <v>192981622</v>
      </c>
    </row>
    <row r="942" spans="1:2" x14ac:dyDescent="0.25">
      <c r="A942" s="1">
        <v>44579</v>
      </c>
      <c r="B942">
        <v>191247710</v>
      </c>
    </row>
    <row r="943" spans="1:2" x14ac:dyDescent="0.25">
      <c r="A943" s="1">
        <v>44580</v>
      </c>
      <c r="B943">
        <v>188835232</v>
      </c>
    </row>
    <row r="944" spans="1:2" x14ac:dyDescent="0.25">
      <c r="A944" s="1">
        <v>44581</v>
      </c>
      <c r="B944">
        <v>187049457</v>
      </c>
    </row>
    <row r="945" spans="1:2" x14ac:dyDescent="0.25">
      <c r="A945" s="1">
        <v>44582</v>
      </c>
      <c r="B945">
        <v>185867789</v>
      </c>
    </row>
    <row r="946" spans="1:2" x14ac:dyDescent="0.25">
      <c r="A946" s="1">
        <v>44585</v>
      </c>
      <c r="B946">
        <v>181259703</v>
      </c>
    </row>
    <row r="947" spans="1:2" x14ac:dyDescent="0.25">
      <c r="A947" s="1">
        <v>44586</v>
      </c>
      <c r="B947">
        <v>183024324</v>
      </c>
    </row>
    <row r="948" spans="1:2" x14ac:dyDescent="0.25">
      <c r="A948" s="1">
        <v>44588</v>
      </c>
      <c r="B948">
        <v>181659678</v>
      </c>
    </row>
    <row r="949" spans="1:2" x14ac:dyDescent="0.25">
      <c r="A949" s="1">
        <v>44589</v>
      </c>
      <c r="B949">
        <v>181829446</v>
      </c>
    </row>
    <row r="950" spans="1:2" x14ac:dyDescent="0.25">
      <c r="A950" s="1">
        <v>44592</v>
      </c>
      <c r="B950">
        <v>184206327</v>
      </c>
    </row>
    <row r="951" spans="1:2" x14ac:dyDescent="0.25">
      <c r="A951" s="1">
        <v>44593</v>
      </c>
      <c r="B951">
        <v>186040667</v>
      </c>
    </row>
    <row r="952" spans="1:2" x14ac:dyDescent="0.25">
      <c r="A952" s="1">
        <v>44594</v>
      </c>
      <c r="B952">
        <v>188783199</v>
      </c>
    </row>
    <row r="953" spans="1:2" x14ac:dyDescent="0.25">
      <c r="A953" s="1">
        <v>44595</v>
      </c>
      <c r="B953">
        <v>186627332</v>
      </c>
    </row>
    <row r="954" spans="1:2" x14ac:dyDescent="0.25">
      <c r="A954" s="1">
        <v>44596</v>
      </c>
      <c r="B954">
        <v>185924653</v>
      </c>
    </row>
    <row r="955" spans="1:2" x14ac:dyDescent="0.25">
      <c r="A955" s="1">
        <v>44599</v>
      </c>
      <c r="B955">
        <v>182433618</v>
      </c>
    </row>
    <row r="956" spans="1:2" x14ac:dyDescent="0.25">
      <c r="A956" s="1">
        <v>44600</v>
      </c>
      <c r="B956">
        <v>182894892</v>
      </c>
    </row>
    <row r="957" spans="1:2" x14ac:dyDescent="0.25">
      <c r="A957" s="1">
        <v>44601</v>
      </c>
      <c r="B957">
        <v>184659679</v>
      </c>
    </row>
    <row r="958" spans="1:2" x14ac:dyDescent="0.25">
      <c r="A958" s="1">
        <v>44602</v>
      </c>
      <c r="B958">
        <v>186248882</v>
      </c>
    </row>
    <row r="959" spans="1:2" x14ac:dyDescent="0.25">
      <c r="A959" s="1">
        <v>44603</v>
      </c>
      <c r="B959">
        <v>183480892</v>
      </c>
    </row>
    <row r="960" spans="1:2" x14ac:dyDescent="0.25">
      <c r="A960" s="1">
        <v>44606</v>
      </c>
      <c r="B960">
        <v>177713048</v>
      </c>
    </row>
    <row r="961" spans="1:2" x14ac:dyDescent="0.25">
      <c r="A961" s="1">
        <v>44607</v>
      </c>
      <c r="B961">
        <v>183496489</v>
      </c>
    </row>
    <row r="962" spans="1:2" x14ac:dyDescent="0.25">
      <c r="A962" s="1">
        <v>44608</v>
      </c>
      <c r="B962">
        <v>183109749</v>
      </c>
    </row>
    <row r="963" spans="1:2" x14ac:dyDescent="0.25">
      <c r="A963" s="1">
        <v>44609</v>
      </c>
      <c r="B963">
        <v>182768017</v>
      </c>
    </row>
    <row r="964" spans="1:2" x14ac:dyDescent="0.25">
      <c r="A964" s="1">
        <v>44610</v>
      </c>
      <c r="B964">
        <v>182575413</v>
      </c>
    </row>
    <row r="965" spans="1:2" x14ac:dyDescent="0.25">
      <c r="A965" s="1">
        <v>44613</v>
      </c>
      <c r="B965">
        <v>181947402</v>
      </c>
    </row>
    <row r="966" spans="1:2" x14ac:dyDescent="0.25">
      <c r="A966" s="1">
        <v>44614</v>
      </c>
      <c r="B966">
        <v>180339675</v>
      </c>
    </row>
    <row r="967" spans="1:2" x14ac:dyDescent="0.25">
      <c r="A967" s="1">
        <v>44615</v>
      </c>
      <c r="B967">
        <v>180475249</v>
      </c>
    </row>
    <row r="968" spans="1:2" x14ac:dyDescent="0.25">
      <c r="A968" s="1">
        <v>44616</v>
      </c>
      <c r="B968">
        <v>172022907</v>
      </c>
    </row>
    <row r="969" spans="1:2" x14ac:dyDescent="0.25">
      <c r="A969" s="1">
        <v>44617</v>
      </c>
      <c r="B969">
        <v>176410449</v>
      </c>
    </row>
    <row r="970" spans="1:2" x14ac:dyDescent="0.25">
      <c r="A970" s="1">
        <v>44620</v>
      </c>
      <c r="B970">
        <v>177124875</v>
      </c>
    </row>
    <row r="971" spans="1:2" x14ac:dyDescent="0.25">
      <c r="A971" s="1">
        <v>44622</v>
      </c>
      <c r="B971">
        <v>174234691</v>
      </c>
    </row>
    <row r="972" spans="1:2" x14ac:dyDescent="0.25">
      <c r="A972" s="1">
        <v>44623</v>
      </c>
      <c r="B972">
        <v>173186091</v>
      </c>
    </row>
    <row r="973" spans="1:2" x14ac:dyDescent="0.25">
      <c r="A973" s="1">
        <v>44624</v>
      </c>
      <c r="B973">
        <v>170762891</v>
      </c>
    </row>
    <row r="974" spans="1:2" x14ac:dyDescent="0.25">
      <c r="A974" s="1">
        <v>44627</v>
      </c>
      <c r="B974">
        <v>166600895</v>
      </c>
    </row>
    <row r="975" spans="1:2" x14ac:dyDescent="0.25">
      <c r="A975" s="1">
        <v>44628</v>
      </c>
      <c r="B975">
        <v>168349412</v>
      </c>
    </row>
    <row r="976" spans="1:2" x14ac:dyDescent="0.25">
      <c r="A976" s="1">
        <v>44629</v>
      </c>
      <c r="B976">
        <v>172144516</v>
      </c>
    </row>
    <row r="977" spans="1:2" x14ac:dyDescent="0.25">
      <c r="A977" s="1">
        <v>44630</v>
      </c>
      <c r="B977">
        <v>174953045</v>
      </c>
    </row>
    <row r="978" spans="1:2" x14ac:dyDescent="0.25">
      <c r="A978" s="1">
        <v>44631</v>
      </c>
      <c r="B978">
        <v>175279800</v>
      </c>
    </row>
    <row r="979" spans="1:2" x14ac:dyDescent="0.25">
      <c r="A979" s="1">
        <v>44634</v>
      </c>
      <c r="B979">
        <v>178198348</v>
      </c>
    </row>
    <row r="980" spans="1:2" x14ac:dyDescent="0.25">
      <c r="A980" s="1">
        <v>44635</v>
      </c>
      <c r="B980">
        <v>176344689</v>
      </c>
    </row>
    <row r="981" spans="1:2" x14ac:dyDescent="0.25">
      <c r="A981" s="1">
        <v>44636</v>
      </c>
      <c r="B981">
        <v>179612963</v>
      </c>
    </row>
    <row r="982" spans="1:2" x14ac:dyDescent="0.25">
      <c r="A982" s="1">
        <v>44637</v>
      </c>
      <c r="B982">
        <v>182749610</v>
      </c>
    </row>
    <row r="983" spans="1:2" x14ac:dyDescent="0.25">
      <c r="A983" s="1">
        <v>44641</v>
      </c>
      <c r="B983">
        <v>180496967</v>
      </c>
    </row>
    <row r="984" spans="1:2" x14ac:dyDescent="0.25">
      <c r="A984" s="1">
        <v>44642</v>
      </c>
      <c r="B984">
        <v>182737578</v>
      </c>
    </row>
    <row r="985" spans="1:2" x14ac:dyDescent="0.25">
      <c r="A985" s="1">
        <v>44643</v>
      </c>
      <c r="B985">
        <v>181638234</v>
      </c>
    </row>
    <row r="986" spans="1:2" x14ac:dyDescent="0.25">
      <c r="A986" s="1">
        <v>44644</v>
      </c>
      <c r="B986">
        <v>180960128</v>
      </c>
    </row>
    <row r="987" spans="1:2" x14ac:dyDescent="0.25">
      <c r="A987" s="1">
        <v>44645</v>
      </c>
      <c r="B987">
        <v>180591029</v>
      </c>
    </row>
    <row r="988" spans="1:2" x14ac:dyDescent="0.25">
      <c r="A988" s="1">
        <v>44648</v>
      </c>
      <c r="B988">
        <v>182083128</v>
      </c>
    </row>
    <row r="989" spans="1:2" x14ac:dyDescent="0.25">
      <c r="A989" s="1">
        <v>44649</v>
      </c>
      <c r="B989">
        <v>183321105</v>
      </c>
    </row>
    <row r="990" spans="1:2" x14ac:dyDescent="0.25">
      <c r="A990" s="1">
        <v>44650</v>
      </c>
      <c r="B990">
        <v>185167707</v>
      </c>
    </row>
    <row r="991" spans="1:2" x14ac:dyDescent="0.25">
      <c r="A991" s="1">
        <v>44651</v>
      </c>
      <c r="B991">
        <v>185167707</v>
      </c>
    </row>
    <row r="992" spans="1:2" x14ac:dyDescent="0.25">
      <c r="A992" s="1">
        <v>44652</v>
      </c>
      <c r="B992">
        <v>187767934</v>
      </c>
    </row>
    <row r="993" spans="1:2" x14ac:dyDescent="0.25">
      <c r="A993" s="1">
        <v>44655</v>
      </c>
      <c r="B993">
        <v>192463905</v>
      </c>
    </row>
    <row r="994" spans="1:2" x14ac:dyDescent="0.25">
      <c r="A994" s="1">
        <v>44656</v>
      </c>
      <c r="B994">
        <v>190689318</v>
      </c>
    </row>
    <row r="995" spans="1:2" x14ac:dyDescent="0.25">
      <c r="A995" s="1">
        <v>44657</v>
      </c>
      <c r="B995">
        <v>188877819</v>
      </c>
    </row>
    <row r="996" spans="1:2" x14ac:dyDescent="0.25">
      <c r="A996" s="1">
        <v>44658</v>
      </c>
      <c r="B996">
        <v>186847923</v>
      </c>
    </row>
    <row r="997" spans="1:2" x14ac:dyDescent="0.25">
      <c r="A997" s="1">
        <v>44659</v>
      </c>
      <c r="B997">
        <v>187766714</v>
      </c>
    </row>
    <row r="998" spans="1:2" x14ac:dyDescent="0.25">
      <c r="A998" s="1">
        <v>44662</v>
      </c>
      <c r="B998">
        <v>186417850</v>
      </c>
    </row>
    <row r="999" spans="1:2" x14ac:dyDescent="0.25">
      <c r="A999" s="1">
        <v>44663</v>
      </c>
      <c r="B999">
        <v>185054095</v>
      </c>
    </row>
    <row r="1000" spans="1:2" x14ac:dyDescent="0.25">
      <c r="A1000" s="1">
        <v>44664</v>
      </c>
      <c r="B1000">
        <v>184503162</v>
      </c>
    </row>
    <row r="1001" spans="1:2" x14ac:dyDescent="0.25">
      <c r="A1001" s="1">
        <v>44669</v>
      </c>
      <c r="B1001">
        <v>180077331</v>
      </c>
    </row>
    <row r="1002" spans="1:2" x14ac:dyDescent="0.25">
      <c r="A1002" s="1">
        <v>44670</v>
      </c>
      <c r="B1002">
        <v>177624595</v>
      </c>
    </row>
    <row r="1003" spans="1:2" x14ac:dyDescent="0.25">
      <c r="A1003" s="1">
        <v>44671</v>
      </c>
      <c r="B1003">
        <v>179230254</v>
      </c>
    </row>
    <row r="1004" spans="1:2" x14ac:dyDescent="0.25">
      <c r="A1004" s="1">
        <v>44672</v>
      </c>
      <c r="B1004">
        <v>181868120</v>
      </c>
    </row>
    <row r="1005" spans="1:2" x14ac:dyDescent="0.25">
      <c r="A1005" s="1">
        <v>44673</v>
      </c>
      <c r="B1005">
        <v>179378353</v>
      </c>
    </row>
    <row r="1006" spans="1:2" x14ac:dyDescent="0.25">
      <c r="A1006" s="1">
        <v>44676</v>
      </c>
      <c r="B1006">
        <v>177969781</v>
      </c>
    </row>
    <row r="1007" spans="1:2" x14ac:dyDescent="0.25">
      <c r="A1007" s="1">
        <v>44677</v>
      </c>
      <c r="B1007">
        <v>180481233</v>
      </c>
    </row>
    <row r="1008" spans="1:2" x14ac:dyDescent="0.25">
      <c r="A1008" s="1">
        <v>44678</v>
      </c>
      <c r="B1008">
        <v>178140744</v>
      </c>
    </row>
    <row r="1009" spans="1:2" x14ac:dyDescent="0.25">
      <c r="A1009" s="1">
        <v>44679</v>
      </c>
      <c r="B1009">
        <v>180242504</v>
      </c>
    </row>
    <row r="1010" spans="1:2" x14ac:dyDescent="0.25">
      <c r="A1010" s="1">
        <v>44680</v>
      </c>
      <c r="B1010">
        <v>179053859</v>
      </c>
    </row>
    <row r="1011" spans="1:2" x14ac:dyDescent="0.25">
      <c r="A1011" s="1">
        <v>44683</v>
      </c>
      <c r="B1011">
        <v>178382627</v>
      </c>
    </row>
    <row r="1012" spans="1:2" x14ac:dyDescent="0.25">
      <c r="A1012" s="1">
        <v>44685</v>
      </c>
      <c r="B1012">
        <v>174479557</v>
      </c>
    </row>
    <row r="1013" spans="1:2" x14ac:dyDescent="0.25">
      <c r="A1013" s="1">
        <v>44686</v>
      </c>
      <c r="B1013">
        <v>175108902</v>
      </c>
    </row>
    <row r="1014" spans="1:2" x14ac:dyDescent="0.25">
      <c r="A1014" s="1">
        <v>44687</v>
      </c>
      <c r="B1014">
        <v>171863317</v>
      </c>
    </row>
    <row r="1015" spans="1:2" x14ac:dyDescent="0.25">
      <c r="A1015" s="1">
        <v>44690</v>
      </c>
      <c r="B1015">
        <v>170974221</v>
      </c>
    </row>
    <row r="1016" spans="1:2" x14ac:dyDescent="0.25">
      <c r="A1016" s="1">
        <v>44691</v>
      </c>
      <c r="B1016">
        <v>171518105</v>
      </c>
    </row>
    <row r="1017" spans="1:2" x14ac:dyDescent="0.25">
      <c r="A1017" s="1">
        <v>44692</v>
      </c>
      <c r="B1017">
        <v>170985917</v>
      </c>
    </row>
    <row r="1018" spans="1:2" x14ac:dyDescent="0.25">
      <c r="A1018" s="1">
        <v>44693</v>
      </c>
      <c r="B1018">
        <v>167570755</v>
      </c>
    </row>
    <row r="1019" spans="1:2" x14ac:dyDescent="0.25">
      <c r="A1019" s="1">
        <v>44694</v>
      </c>
      <c r="B1019">
        <v>166493839</v>
      </c>
    </row>
    <row r="1020" spans="1:2" x14ac:dyDescent="0.25">
      <c r="A1020" s="1">
        <v>44697</v>
      </c>
      <c r="B1020">
        <v>167851289</v>
      </c>
    </row>
    <row r="1021" spans="1:2" x14ac:dyDescent="0.25">
      <c r="A1021" s="1">
        <v>44698</v>
      </c>
      <c r="B1021">
        <v>171794850</v>
      </c>
    </row>
    <row r="1022" spans="1:2" x14ac:dyDescent="0.25">
      <c r="A1022" s="1">
        <v>44699</v>
      </c>
      <c r="B1022">
        <v>171370747</v>
      </c>
    </row>
    <row r="1023" spans="1:2" x14ac:dyDescent="0.25">
      <c r="A1023" s="1">
        <v>44700</v>
      </c>
      <c r="B1023">
        <v>166079335</v>
      </c>
    </row>
    <row r="1024" spans="1:2" x14ac:dyDescent="0.25">
      <c r="A1024" s="1">
        <v>44701</v>
      </c>
      <c r="B1024">
        <v>170434053</v>
      </c>
    </row>
    <row r="1025" spans="1:2" x14ac:dyDescent="0.25">
      <c r="A1025" s="1">
        <v>44704</v>
      </c>
      <c r="B1025">
        <v>171001456</v>
      </c>
    </row>
    <row r="1026" spans="1:2" x14ac:dyDescent="0.25">
      <c r="A1026" s="1">
        <v>44705</v>
      </c>
      <c r="B1026">
        <v>170440856</v>
      </c>
    </row>
    <row r="1027" spans="1:2" x14ac:dyDescent="0.25">
      <c r="A1027" s="1">
        <v>44706</v>
      </c>
      <c r="B1027">
        <v>170153171</v>
      </c>
    </row>
    <row r="1028" spans="1:2" x14ac:dyDescent="0.25">
      <c r="A1028" s="1">
        <v>44707</v>
      </c>
      <c r="B1028">
        <v>172064772</v>
      </c>
    </row>
    <row r="1029" spans="1:2" x14ac:dyDescent="0.25">
      <c r="A1029" s="1">
        <v>44708</v>
      </c>
      <c r="B1029">
        <v>174476487</v>
      </c>
    </row>
    <row r="1030" spans="1:2" x14ac:dyDescent="0.25">
      <c r="A1030" s="1">
        <v>44711</v>
      </c>
      <c r="B1030">
        <v>177260687</v>
      </c>
    </row>
    <row r="1031" spans="1:2" x14ac:dyDescent="0.25">
      <c r="A1031" s="1">
        <v>44712</v>
      </c>
      <c r="B1031">
        <v>176066268</v>
      </c>
    </row>
    <row r="1032" spans="1:2" x14ac:dyDescent="0.25">
      <c r="A1032" s="1">
        <v>44713</v>
      </c>
      <c r="B1032">
        <v>175409268</v>
      </c>
    </row>
    <row r="1033" spans="1:2" x14ac:dyDescent="0.25">
      <c r="A1033" s="1">
        <v>44714</v>
      </c>
      <c r="B1033">
        <v>176058101</v>
      </c>
    </row>
    <row r="1034" spans="1:2" x14ac:dyDescent="0.25">
      <c r="A1034" s="1">
        <v>44715</v>
      </c>
      <c r="B1034">
        <v>175990546</v>
      </c>
    </row>
    <row r="1035" spans="1:2" x14ac:dyDescent="0.25">
      <c r="A1035" s="1">
        <v>44718</v>
      </c>
      <c r="B1035">
        <v>175794589</v>
      </c>
    </row>
    <row r="1036" spans="1:2" x14ac:dyDescent="0.25">
      <c r="A1036" s="1">
        <v>44719</v>
      </c>
      <c r="B1036">
        <v>173817428</v>
      </c>
    </row>
    <row r="1037" spans="1:2" x14ac:dyDescent="0.25">
      <c r="A1037" s="1">
        <v>44720</v>
      </c>
      <c r="B1037">
        <v>173386972</v>
      </c>
    </row>
    <row r="1038" spans="1:2" x14ac:dyDescent="0.25">
      <c r="A1038" s="1">
        <v>44721</v>
      </c>
      <c r="B1038">
        <v>174575506</v>
      </c>
    </row>
    <row r="1039" spans="1:2" x14ac:dyDescent="0.25">
      <c r="A1039" s="1">
        <v>44722</v>
      </c>
      <c r="B1039">
        <v>170663117</v>
      </c>
    </row>
    <row r="1040" spans="1:2" x14ac:dyDescent="0.25">
      <c r="A1040" s="1">
        <v>44725</v>
      </c>
      <c r="B1040">
        <v>165980694</v>
      </c>
    </row>
    <row r="1041" spans="1:2" x14ac:dyDescent="0.25">
      <c r="A1041" s="1">
        <v>44726</v>
      </c>
      <c r="B1041">
        <v>165687526</v>
      </c>
    </row>
    <row r="1042" spans="1:2" x14ac:dyDescent="0.25">
      <c r="A1042" s="1">
        <v>44727</v>
      </c>
      <c r="B1042">
        <v>165411366</v>
      </c>
    </row>
    <row r="1043" spans="1:2" x14ac:dyDescent="0.25">
      <c r="A1043" s="1">
        <v>44728</v>
      </c>
      <c r="B1043">
        <v>161781076</v>
      </c>
    </row>
    <row r="1044" spans="1:2" x14ac:dyDescent="0.25">
      <c r="A1044" s="1">
        <v>44729</v>
      </c>
      <c r="B1044">
        <v>161203408</v>
      </c>
    </row>
    <row r="1045" spans="1:2" x14ac:dyDescent="0.25">
      <c r="A1045" s="1">
        <v>44732</v>
      </c>
      <c r="B1045">
        <v>162915028</v>
      </c>
    </row>
    <row r="1046" spans="1:2" x14ac:dyDescent="0.25">
      <c r="A1046" s="1">
        <v>44733</v>
      </c>
      <c r="B1046">
        <v>165803364</v>
      </c>
    </row>
    <row r="1047" spans="1:2" x14ac:dyDescent="0.25">
      <c r="A1047" s="1">
        <v>44734</v>
      </c>
      <c r="B1047">
        <v>163866246</v>
      </c>
    </row>
    <row r="1048" spans="1:2" x14ac:dyDescent="0.25">
      <c r="A1048" s="1">
        <v>44735</v>
      </c>
      <c r="B1048">
        <v>165663635</v>
      </c>
    </row>
    <row r="1049" spans="1:2" x14ac:dyDescent="0.25">
      <c r="A1049" s="1">
        <v>44736</v>
      </c>
      <c r="B1049">
        <v>167496716</v>
      </c>
    </row>
    <row r="1050" spans="1:2" x14ac:dyDescent="0.25">
      <c r="A1050" s="1">
        <v>44739</v>
      </c>
      <c r="B1050">
        <v>168785796</v>
      </c>
    </row>
    <row r="1051" spans="1:2" x14ac:dyDescent="0.25">
      <c r="A1051" s="1">
        <v>44740</v>
      </c>
      <c r="B1051">
        <v>168443210</v>
      </c>
    </row>
    <row r="1052" spans="1:2" x14ac:dyDescent="0.25">
      <c r="A1052" s="1">
        <v>44741</v>
      </c>
      <c r="B1052">
        <v>167082236</v>
      </c>
    </row>
    <row r="1053" spans="1:2" x14ac:dyDescent="0.25">
      <c r="A1053" s="1">
        <v>44742</v>
      </c>
      <c r="B1053">
        <v>167140073</v>
      </c>
    </row>
    <row r="1054" spans="1:2" x14ac:dyDescent="0.25">
      <c r="A1054" s="1">
        <v>44743</v>
      </c>
      <c r="B1054">
        <v>167501613</v>
      </c>
    </row>
    <row r="1055" spans="1:2" x14ac:dyDescent="0.25">
      <c r="A1055" s="1">
        <v>44746</v>
      </c>
      <c r="B1055">
        <v>168783432</v>
      </c>
    </row>
    <row r="1056" spans="1:2" x14ac:dyDescent="0.25">
      <c r="A1056" s="1">
        <v>44747</v>
      </c>
      <c r="B1056">
        <v>168617166</v>
      </c>
    </row>
    <row r="1057" spans="1:2" x14ac:dyDescent="0.25">
      <c r="A1057" s="1">
        <v>44748</v>
      </c>
      <c r="B1057">
        <v>171473163</v>
      </c>
    </row>
    <row r="1058" spans="1:2" x14ac:dyDescent="0.25">
      <c r="A1058" s="1">
        <v>44749</v>
      </c>
      <c r="B1058">
        <v>172388191</v>
      </c>
    </row>
    <row r="1059" spans="1:2" x14ac:dyDescent="0.25">
      <c r="A1059" s="1">
        <v>44750</v>
      </c>
      <c r="B1059">
        <v>173156644</v>
      </c>
    </row>
    <row r="1060" spans="1:2" x14ac:dyDescent="0.25">
      <c r="A1060" s="1">
        <v>44753</v>
      </c>
      <c r="B1060">
        <v>171801092</v>
      </c>
    </row>
    <row r="1061" spans="1:2" x14ac:dyDescent="0.25">
      <c r="A1061" s="1">
        <v>44754</v>
      </c>
      <c r="B1061">
        <v>170282310</v>
      </c>
    </row>
    <row r="1062" spans="1:2" x14ac:dyDescent="0.25">
      <c r="A1062" s="1">
        <v>44755</v>
      </c>
      <c r="B1062">
        <v>169152083</v>
      </c>
    </row>
    <row r="1063" spans="1:2" x14ac:dyDescent="0.25">
      <c r="A1063" s="1">
        <v>44756</v>
      </c>
      <c r="B1063">
        <v>168673679</v>
      </c>
    </row>
    <row r="1064" spans="1:2" x14ac:dyDescent="0.25">
      <c r="A1064" s="1">
        <v>44757</v>
      </c>
      <c r="B1064">
        <v>169982711</v>
      </c>
    </row>
    <row r="1065" spans="1:2" x14ac:dyDescent="0.25">
      <c r="A1065" s="1">
        <v>44760</v>
      </c>
      <c r="B1065">
        <v>172660225</v>
      </c>
    </row>
    <row r="1066" spans="1:2" x14ac:dyDescent="0.25">
      <c r="A1066" s="1">
        <v>44761</v>
      </c>
      <c r="B1066">
        <v>173518279</v>
      </c>
    </row>
    <row r="1067" spans="1:2" x14ac:dyDescent="0.25">
      <c r="A1067" s="1">
        <v>44762</v>
      </c>
      <c r="B1067">
        <v>175554515</v>
      </c>
    </row>
    <row r="1068" spans="1:2" x14ac:dyDescent="0.25">
      <c r="A1068" s="1">
        <v>44763</v>
      </c>
      <c r="B1068">
        <v>176251059</v>
      </c>
    </row>
    <row r="1069" spans="1:2" x14ac:dyDescent="0.25">
      <c r="A1069" s="1">
        <v>44764</v>
      </c>
      <c r="B1069">
        <v>177538830</v>
      </c>
    </row>
    <row r="1070" spans="1:2" x14ac:dyDescent="0.25">
      <c r="A1070" s="1">
        <v>44767</v>
      </c>
      <c r="B1070">
        <v>176909472</v>
      </c>
    </row>
    <row r="1071" spans="1:2" x14ac:dyDescent="0.25">
      <c r="A1071" s="1">
        <v>44768</v>
      </c>
      <c r="B1071">
        <v>174986721</v>
      </c>
    </row>
    <row r="1072" spans="1:2" x14ac:dyDescent="0.25">
      <c r="A1072" s="1">
        <v>44769</v>
      </c>
      <c r="B1072">
        <v>176555097</v>
      </c>
    </row>
    <row r="1073" spans="1:2" x14ac:dyDescent="0.25">
      <c r="A1073" s="1">
        <v>44770</v>
      </c>
      <c r="B1073">
        <v>180657177</v>
      </c>
    </row>
    <row r="1074" spans="1:2" x14ac:dyDescent="0.25">
      <c r="A1074" s="1">
        <v>44771</v>
      </c>
      <c r="B1074">
        <v>182486889</v>
      </c>
    </row>
    <row r="1075" spans="1:2" x14ac:dyDescent="0.25">
      <c r="A1075" s="1">
        <v>44774</v>
      </c>
      <c r="B1075">
        <v>184016115</v>
      </c>
    </row>
    <row r="1076" spans="1:2" x14ac:dyDescent="0.25">
      <c r="A1076" s="1">
        <v>44775</v>
      </c>
      <c r="B1076">
        <v>184370320</v>
      </c>
    </row>
    <row r="1077" spans="1:2" x14ac:dyDescent="0.25">
      <c r="A1077" s="1">
        <v>44776</v>
      </c>
      <c r="B1077">
        <v>184866142</v>
      </c>
    </row>
    <row r="1078" spans="1:2" x14ac:dyDescent="0.25">
      <c r="A1078" s="1">
        <v>44777</v>
      </c>
      <c r="B1078">
        <v>184631329</v>
      </c>
    </row>
    <row r="1079" spans="1:2" x14ac:dyDescent="0.25">
      <c r="A1079" s="1">
        <v>44778</v>
      </c>
      <c r="B1079">
        <v>185207527</v>
      </c>
    </row>
    <row r="1080" spans="1:2" x14ac:dyDescent="0.25">
      <c r="A1080" s="1">
        <v>44781</v>
      </c>
      <c r="B1080">
        <v>185944638</v>
      </c>
    </row>
    <row r="1081" spans="1:2" x14ac:dyDescent="0.25">
      <c r="A1081" s="1">
        <v>44783</v>
      </c>
      <c r="B1081">
        <v>185419512</v>
      </c>
    </row>
    <row r="1082" spans="1:2" x14ac:dyDescent="0.25">
      <c r="A1082" s="1">
        <v>44784</v>
      </c>
      <c r="B1082">
        <v>187500760</v>
      </c>
    </row>
    <row r="1083" spans="1:2" x14ac:dyDescent="0.25">
      <c r="A1083" s="1">
        <v>44785</v>
      </c>
      <c r="B1083">
        <v>187616954</v>
      </c>
    </row>
    <row r="1084" spans="1:2" x14ac:dyDescent="0.25">
      <c r="A1084" s="1">
        <v>44789</v>
      </c>
      <c r="B1084">
        <v>188307499</v>
      </c>
    </row>
    <row r="1085" spans="1:2" x14ac:dyDescent="0.25">
      <c r="A1085" s="1">
        <v>44790</v>
      </c>
      <c r="B1085">
        <v>190096375</v>
      </c>
    </row>
    <row r="1086" spans="1:2" x14ac:dyDescent="0.25">
      <c r="A1086" s="1">
        <v>44791</v>
      </c>
      <c r="B1086">
        <v>190548640</v>
      </c>
    </row>
    <row r="1087" spans="1:2" x14ac:dyDescent="0.25">
      <c r="A1087" s="1">
        <v>44792</v>
      </c>
      <c r="B1087">
        <v>188226369</v>
      </c>
    </row>
    <row r="1088" spans="1:2" x14ac:dyDescent="0.25">
      <c r="A1088" s="1">
        <v>44795</v>
      </c>
      <c r="B1088">
        <v>185365811</v>
      </c>
    </row>
    <row r="1089" spans="1:2" x14ac:dyDescent="0.25">
      <c r="A1089" s="1">
        <v>44796</v>
      </c>
      <c r="B1089">
        <v>185849267</v>
      </c>
    </row>
    <row r="1090" spans="1:2" x14ac:dyDescent="0.25">
      <c r="A1090" s="1">
        <v>44797</v>
      </c>
      <c r="B1090">
        <v>185968696</v>
      </c>
    </row>
    <row r="1091" spans="1:2" x14ac:dyDescent="0.25">
      <c r="A1091" s="1">
        <v>44798</v>
      </c>
      <c r="B1091">
        <v>185064568</v>
      </c>
    </row>
    <row r="1092" spans="1:2" x14ac:dyDescent="0.25">
      <c r="A1092" s="1">
        <v>44799</v>
      </c>
      <c r="B1092">
        <v>185104760</v>
      </c>
    </row>
    <row r="1093" spans="1:2" x14ac:dyDescent="0.25">
      <c r="A1093" s="1">
        <v>44802</v>
      </c>
      <c r="B1093">
        <v>181862540</v>
      </c>
    </row>
    <row r="1094" spans="1:2" x14ac:dyDescent="0.25">
      <c r="A1094" s="1">
        <v>44803</v>
      </c>
      <c r="B1094">
        <v>187207370</v>
      </c>
    </row>
    <row r="1095" spans="1:2" x14ac:dyDescent="0.25">
      <c r="A1095" s="1">
        <v>44805</v>
      </c>
      <c r="B1095">
        <v>184853331</v>
      </c>
    </row>
    <row r="1096" spans="1:2" x14ac:dyDescent="0.25">
      <c r="A1096" s="1">
        <v>44806</v>
      </c>
      <c r="B1096">
        <v>185119879</v>
      </c>
    </row>
    <row r="1097" spans="1:2" x14ac:dyDescent="0.25">
      <c r="A1097" s="1">
        <v>44809</v>
      </c>
      <c r="B1097">
        <v>186103995</v>
      </c>
    </row>
    <row r="1098" spans="1:2" x14ac:dyDescent="0.25">
      <c r="A1098" s="1">
        <v>44810</v>
      </c>
      <c r="B1098">
        <v>185895393</v>
      </c>
    </row>
    <row r="1099" spans="1:2" x14ac:dyDescent="0.25">
      <c r="A1099" s="1">
        <v>44811</v>
      </c>
      <c r="B1099">
        <v>185277109</v>
      </c>
    </row>
    <row r="1100" spans="1:2" x14ac:dyDescent="0.25">
      <c r="A1100" s="1">
        <v>44812</v>
      </c>
      <c r="B1100">
        <v>187657703</v>
      </c>
    </row>
    <row r="1101" spans="1:2" x14ac:dyDescent="0.25">
      <c r="A1101" s="1">
        <v>44813</v>
      </c>
      <c r="B1101">
        <v>188199122</v>
      </c>
    </row>
    <row r="1102" spans="1:2" x14ac:dyDescent="0.25">
      <c r="A1102" s="1">
        <v>44816</v>
      </c>
      <c r="B1102">
        <v>189053579</v>
      </c>
    </row>
    <row r="1103" spans="1:2" x14ac:dyDescent="0.25">
      <c r="A1103" s="1">
        <v>44817</v>
      </c>
      <c r="B1103">
        <v>190391925</v>
      </c>
    </row>
    <row r="1104" spans="1:2" x14ac:dyDescent="0.25">
      <c r="A1104" s="1">
        <v>44818</v>
      </c>
      <c r="B1104">
        <v>190115191</v>
      </c>
    </row>
    <row r="1105" spans="1:2" x14ac:dyDescent="0.25">
      <c r="A1105" s="1">
        <v>44819</v>
      </c>
      <c r="B1105">
        <v>189037108</v>
      </c>
    </row>
    <row r="1106" spans="1:2" x14ac:dyDescent="0.25">
      <c r="A1106" s="1">
        <v>44820</v>
      </c>
      <c r="B1106">
        <v>185657614</v>
      </c>
    </row>
    <row r="1107" spans="1:2" x14ac:dyDescent="0.25">
      <c r="A1107" s="1">
        <v>44823</v>
      </c>
      <c r="B1107">
        <v>187268408</v>
      </c>
    </row>
    <row r="1108" spans="1:2" x14ac:dyDescent="0.25">
      <c r="A1108" s="1">
        <v>44824</v>
      </c>
      <c r="B1108">
        <v>188910813</v>
      </c>
    </row>
    <row r="1109" spans="1:2" x14ac:dyDescent="0.25">
      <c r="A1109" s="1">
        <v>44825</v>
      </c>
      <c r="B1109">
        <v>188211937</v>
      </c>
    </row>
    <row r="1110" spans="1:2" x14ac:dyDescent="0.25">
      <c r="A1110" s="1">
        <v>44826</v>
      </c>
      <c r="B1110">
        <v>187440354</v>
      </c>
    </row>
    <row r="1111" spans="1:2" x14ac:dyDescent="0.25">
      <c r="A1111" s="1">
        <v>44827</v>
      </c>
      <c r="B1111">
        <v>184067127</v>
      </c>
    </row>
    <row r="1112" spans="1:2" x14ac:dyDescent="0.25">
      <c r="A1112" s="1">
        <v>44830</v>
      </c>
      <c r="B1112">
        <v>181387402</v>
      </c>
    </row>
    <row r="1113" spans="1:2" x14ac:dyDescent="0.25">
      <c r="A1113" s="1">
        <v>44831</v>
      </c>
      <c r="B1113">
        <v>181091631</v>
      </c>
    </row>
    <row r="1114" spans="1:2" x14ac:dyDescent="0.25">
      <c r="A1114" s="1">
        <v>44832</v>
      </c>
      <c r="B1114">
        <v>179852828</v>
      </c>
    </row>
    <row r="1115" spans="1:2" x14ac:dyDescent="0.25">
      <c r="A1115" s="1">
        <v>44833</v>
      </c>
      <c r="B1115">
        <v>178813642</v>
      </c>
    </row>
    <row r="1116" spans="1:2" x14ac:dyDescent="0.25">
      <c r="A1116" s="1">
        <v>44834</v>
      </c>
      <c r="B1116">
        <v>182378942</v>
      </c>
    </row>
    <row r="1117" spans="1:2" x14ac:dyDescent="0.25">
      <c r="A1117" s="1">
        <v>44837</v>
      </c>
      <c r="B1117">
        <v>180185801</v>
      </c>
    </row>
    <row r="1118" spans="1:2" x14ac:dyDescent="0.25">
      <c r="A1118" s="1">
        <v>44838</v>
      </c>
      <c r="B1118">
        <v>184615492</v>
      </c>
    </row>
    <row r="1119" spans="1:2" x14ac:dyDescent="0.25">
      <c r="A1119" s="1">
        <v>44840</v>
      </c>
      <c r="B1119">
        <v>184145957</v>
      </c>
    </row>
    <row r="1120" spans="1:2" x14ac:dyDescent="0.25">
      <c r="A1120" s="1">
        <v>44841</v>
      </c>
      <c r="B1120">
        <v>183597500</v>
      </c>
    </row>
    <row r="1121" spans="1:2" x14ac:dyDescent="0.25">
      <c r="A1121" s="1">
        <v>44844</v>
      </c>
      <c r="B1121">
        <v>183258229</v>
      </c>
    </row>
    <row r="1122" spans="1:2" x14ac:dyDescent="0.25">
      <c r="A1122" s="1">
        <v>44845</v>
      </c>
      <c r="B1122">
        <v>180558729</v>
      </c>
    </row>
    <row r="1123" spans="1:2" x14ac:dyDescent="0.25">
      <c r="A1123" s="1">
        <v>44846</v>
      </c>
      <c r="B1123">
        <v>181836658</v>
      </c>
    </row>
    <row r="1124" spans="1:2" x14ac:dyDescent="0.25">
      <c r="A1124" s="1">
        <v>44847</v>
      </c>
      <c r="B1124">
        <v>179499256</v>
      </c>
    </row>
    <row r="1125" spans="1:2" x14ac:dyDescent="0.25">
      <c r="A1125" s="1">
        <v>44848</v>
      </c>
      <c r="B1125">
        <v>181775858</v>
      </c>
    </row>
    <row r="1126" spans="1:2" x14ac:dyDescent="0.25">
      <c r="A1126" s="1">
        <v>44851</v>
      </c>
      <c r="B1126">
        <v>183616932</v>
      </c>
    </row>
    <row r="1127" spans="1:2" x14ac:dyDescent="0.25">
      <c r="A1127" s="1">
        <v>44852</v>
      </c>
      <c r="B1127">
        <v>185459444</v>
      </c>
    </row>
    <row r="1128" spans="1:2" x14ac:dyDescent="0.25">
      <c r="A1128" s="1">
        <v>44853</v>
      </c>
      <c r="B1128">
        <v>185449263</v>
      </c>
    </row>
    <row r="1129" spans="1:2" x14ac:dyDescent="0.25">
      <c r="A1129" s="1">
        <v>44854</v>
      </c>
      <c r="B1129">
        <v>186049032</v>
      </c>
    </row>
    <row r="1130" spans="1:2" x14ac:dyDescent="0.25">
      <c r="A1130" s="1">
        <v>44855</v>
      </c>
      <c r="B1130">
        <v>186484455</v>
      </c>
    </row>
    <row r="1131" spans="1:2" x14ac:dyDescent="0.25">
      <c r="A1131" s="1">
        <v>44858</v>
      </c>
      <c r="B1131">
        <v>187511428</v>
      </c>
    </row>
    <row r="1132" spans="1:2" x14ac:dyDescent="0.25">
      <c r="A1132" s="1">
        <v>44859</v>
      </c>
      <c r="B1132">
        <v>186070808</v>
      </c>
    </row>
    <row r="1133" spans="1:2" x14ac:dyDescent="0.25">
      <c r="A1133" s="1">
        <v>44861</v>
      </c>
      <c r="B1133">
        <v>186693108</v>
      </c>
    </row>
    <row r="1134" spans="1:2" x14ac:dyDescent="0.25">
      <c r="A1134" s="1">
        <v>44862</v>
      </c>
      <c r="B1134">
        <v>186889651</v>
      </c>
    </row>
    <row r="1135" spans="1:2" x14ac:dyDescent="0.25">
      <c r="A1135" s="1">
        <v>44865</v>
      </c>
      <c r="B1135">
        <v>189374887</v>
      </c>
    </row>
    <row r="1136" spans="1:2" x14ac:dyDescent="0.25">
      <c r="A1136" s="1">
        <v>44866</v>
      </c>
      <c r="B1136">
        <v>190908680</v>
      </c>
    </row>
    <row r="1137" spans="1:2" x14ac:dyDescent="0.25">
      <c r="A1137" s="1">
        <v>44867</v>
      </c>
      <c r="B1137">
        <v>189753053</v>
      </c>
    </row>
    <row r="1138" spans="1:2" x14ac:dyDescent="0.25">
      <c r="A1138" s="1">
        <v>44868</v>
      </c>
      <c r="B1138">
        <v>189812929</v>
      </c>
    </row>
    <row r="1139" spans="1:2" x14ac:dyDescent="0.25">
      <c r="A1139" s="1">
        <v>44869</v>
      </c>
      <c r="B1139">
        <v>190025656</v>
      </c>
    </row>
    <row r="1140" spans="1:2" x14ac:dyDescent="0.25">
      <c r="A1140" s="1">
        <v>44872</v>
      </c>
      <c r="B1140">
        <v>191331837</v>
      </c>
    </row>
    <row r="1141" spans="1:2" x14ac:dyDescent="0.25">
      <c r="A1141" s="1">
        <v>44874</v>
      </c>
      <c r="B1141">
        <v>190861475</v>
      </c>
    </row>
    <row r="1142" spans="1:2" x14ac:dyDescent="0.25">
      <c r="A1142" s="1">
        <v>44875</v>
      </c>
      <c r="B1142">
        <v>190353133</v>
      </c>
    </row>
    <row r="1143" spans="1:2" x14ac:dyDescent="0.25">
      <c r="A1143" s="1">
        <v>44876</v>
      </c>
      <c r="B1143">
        <v>193652290</v>
      </c>
    </row>
    <row r="1144" spans="1:2" x14ac:dyDescent="0.25">
      <c r="A1144" s="1">
        <v>44879</v>
      </c>
      <c r="B1144">
        <v>192985324</v>
      </c>
    </row>
    <row r="1145" spans="1:2" x14ac:dyDescent="0.25">
      <c r="A1145" s="1">
        <v>44880</v>
      </c>
      <c r="B1145">
        <v>193924712</v>
      </c>
    </row>
    <row r="1146" spans="1:2" x14ac:dyDescent="0.25">
      <c r="A1146" s="1">
        <v>44881</v>
      </c>
      <c r="B1146">
        <v>194799850</v>
      </c>
    </row>
    <row r="1147" spans="1:2" x14ac:dyDescent="0.25">
      <c r="A1147" s="1">
        <v>44882</v>
      </c>
      <c r="B1147">
        <v>194179516</v>
      </c>
    </row>
    <row r="1148" spans="1:2" x14ac:dyDescent="0.25">
      <c r="A1148" s="1">
        <v>44883</v>
      </c>
      <c r="B1148">
        <v>194114519</v>
      </c>
    </row>
    <row r="1149" spans="1:2" x14ac:dyDescent="0.25">
      <c r="A1149" s="1">
        <v>44886</v>
      </c>
      <c r="B1149">
        <v>192676487</v>
      </c>
    </row>
    <row r="1150" spans="1:2" x14ac:dyDescent="0.25">
      <c r="A1150" s="1">
        <v>44887</v>
      </c>
      <c r="B1150">
        <v>193142892</v>
      </c>
    </row>
    <row r="1151" spans="1:2" x14ac:dyDescent="0.25">
      <c r="A1151" s="1">
        <v>44888</v>
      </c>
      <c r="B1151">
        <v>193694105</v>
      </c>
    </row>
    <row r="1152" spans="1:2" x14ac:dyDescent="0.25">
      <c r="A1152" s="1">
        <v>44889</v>
      </c>
      <c r="B1152">
        <v>196002645</v>
      </c>
    </row>
    <row r="1153" spans="1:2" x14ac:dyDescent="0.25">
      <c r="A1153" s="1">
        <v>44890</v>
      </c>
      <c r="B1153">
        <v>195746027</v>
      </c>
    </row>
    <row r="1154" spans="1:2" x14ac:dyDescent="0.25">
      <c r="A1154" s="1">
        <v>44893</v>
      </c>
      <c r="B1154">
        <v>195900777</v>
      </c>
    </row>
    <row r="1155" spans="1:2" x14ac:dyDescent="0.25">
      <c r="A1155" s="1">
        <v>44894</v>
      </c>
      <c r="B1155">
        <v>196879101</v>
      </c>
    </row>
    <row r="1156" spans="1:2" x14ac:dyDescent="0.25">
      <c r="A1156" s="1">
        <v>44895</v>
      </c>
      <c r="B1156">
        <v>198100093</v>
      </c>
    </row>
    <row r="1157" spans="1:2" x14ac:dyDescent="0.25">
      <c r="A1157" s="1">
        <v>44896</v>
      </c>
      <c r="B1157">
        <v>198626550</v>
      </c>
    </row>
    <row r="1158" spans="1:2" x14ac:dyDescent="0.25">
      <c r="A1158" s="1">
        <v>44897</v>
      </c>
      <c r="B1158">
        <v>197136336</v>
      </c>
    </row>
    <row r="1159" spans="1:2" x14ac:dyDescent="0.25">
      <c r="A1159" s="1">
        <v>44900</v>
      </c>
      <c r="B1159">
        <v>197343850</v>
      </c>
    </row>
    <row r="1160" spans="1:2" x14ac:dyDescent="0.25">
      <c r="A1160" s="1">
        <v>44901</v>
      </c>
      <c r="B1160">
        <v>196609289</v>
      </c>
    </row>
    <row r="1161" spans="1:2" x14ac:dyDescent="0.25">
      <c r="A1161" s="1">
        <v>44902</v>
      </c>
      <c r="B1161">
        <v>195980240</v>
      </c>
    </row>
    <row r="1162" spans="1:2" x14ac:dyDescent="0.25">
      <c r="A1162" s="1">
        <v>44903</v>
      </c>
      <c r="B1162">
        <v>196119071</v>
      </c>
    </row>
    <row r="1163" spans="1:2" x14ac:dyDescent="0.25">
      <c r="A1163" s="1">
        <v>44904</v>
      </c>
      <c r="B1163">
        <v>195210161</v>
      </c>
    </row>
    <row r="1164" spans="1:2" x14ac:dyDescent="0.25">
      <c r="A1164" s="1">
        <v>44907</v>
      </c>
      <c r="B1164">
        <v>194816422</v>
      </c>
    </row>
    <row r="1165" spans="1:2" x14ac:dyDescent="0.25">
      <c r="A1165" s="1">
        <v>44908</v>
      </c>
      <c r="B1165">
        <v>196063308</v>
      </c>
    </row>
    <row r="1166" spans="1:2" x14ac:dyDescent="0.25">
      <c r="A1166" s="1">
        <v>44909</v>
      </c>
      <c r="B1166">
        <v>196366088</v>
      </c>
    </row>
    <row r="1167" spans="1:2" x14ac:dyDescent="0.25">
      <c r="A1167" s="1">
        <v>44910</v>
      </c>
      <c r="B1167">
        <v>193797481</v>
      </c>
    </row>
    <row r="1168" spans="1:2" x14ac:dyDescent="0.25">
      <c r="A1168" s="1">
        <v>44911</v>
      </c>
      <c r="B1168">
        <v>192391960</v>
      </c>
    </row>
    <row r="1169" spans="1:2" x14ac:dyDescent="0.25">
      <c r="A1169" s="1">
        <v>44914</v>
      </c>
      <c r="B1169">
        <v>193825401</v>
      </c>
    </row>
    <row r="1170" spans="1:2" x14ac:dyDescent="0.25">
      <c r="A1170" s="1">
        <v>44915</v>
      </c>
      <c r="B1170">
        <v>193248404</v>
      </c>
    </row>
    <row r="1171" spans="1:2" x14ac:dyDescent="0.25">
      <c r="A1171" s="1">
        <v>44916</v>
      </c>
      <c r="B1171">
        <v>191086213</v>
      </c>
    </row>
    <row r="1172" spans="1:2" x14ac:dyDescent="0.25">
      <c r="A1172" s="1">
        <v>44917</v>
      </c>
      <c r="B1172">
        <v>190835884</v>
      </c>
    </row>
    <row r="1173" spans="1:2" x14ac:dyDescent="0.25">
      <c r="A1173" s="1">
        <v>44918</v>
      </c>
      <c r="B1173">
        <v>187970267</v>
      </c>
    </row>
    <row r="1174" spans="1:2" x14ac:dyDescent="0.25">
      <c r="A1174" s="1">
        <v>44921</v>
      </c>
      <c r="B1174">
        <v>190042035</v>
      </c>
    </row>
    <row r="1175" spans="1:2" x14ac:dyDescent="0.25">
      <c r="A1175" s="1">
        <v>44922</v>
      </c>
      <c r="B1175">
        <v>190916017</v>
      </c>
    </row>
    <row r="1176" spans="1:2" x14ac:dyDescent="0.25">
      <c r="A1176" s="1">
        <v>44923</v>
      </c>
      <c r="B1176">
        <v>190466308</v>
      </c>
    </row>
    <row r="1177" spans="1:2" x14ac:dyDescent="0.25">
      <c r="A1177" s="1">
        <v>44924</v>
      </c>
      <c r="B1177">
        <v>191620907</v>
      </c>
    </row>
    <row r="1178" spans="1:2" x14ac:dyDescent="0.25">
      <c r="A1178" s="1">
        <v>44925</v>
      </c>
      <c r="B1178">
        <v>190733957</v>
      </c>
    </row>
    <row r="1179" spans="1:2" x14ac:dyDescent="0.25">
      <c r="A1179" s="1">
        <v>44928</v>
      </c>
      <c r="B1179">
        <v>191428780</v>
      </c>
    </row>
    <row r="1180" spans="1:2" x14ac:dyDescent="0.25">
      <c r="A1180" s="1">
        <v>44929</v>
      </c>
      <c r="B1180">
        <v>191934664</v>
      </c>
    </row>
    <row r="1181" spans="1:2" x14ac:dyDescent="0.25">
      <c r="A1181" s="1">
        <v>44930</v>
      </c>
      <c r="B1181">
        <v>190110453</v>
      </c>
    </row>
    <row r="1182" spans="1:2" x14ac:dyDescent="0.25">
      <c r="A1182" s="1">
        <v>44931</v>
      </c>
      <c r="B1182">
        <v>188531927</v>
      </c>
    </row>
    <row r="1183" spans="1:2" x14ac:dyDescent="0.25">
      <c r="A1183" s="1">
        <v>44932</v>
      </c>
      <c r="B1183">
        <v>186509648</v>
      </c>
    </row>
    <row r="1184" spans="1:2" x14ac:dyDescent="0.25">
      <c r="A1184" s="1">
        <v>44935</v>
      </c>
      <c r="B1184">
        <v>189421275</v>
      </c>
    </row>
    <row r="1185" spans="1:2" x14ac:dyDescent="0.25">
      <c r="A1185" s="1">
        <v>44936</v>
      </c>
      <c r="B1185">
        <v>187011783</v>
      </c>
    </row>
    <row r="1186" spans="1:2" x14ac:dyDescent="0.25">
      <c r="A1186" s="1">
        <v>44937</v>
      </c>
      <c r="B1186">
        <v>186640795</v>
      </c>
    </row>
    <row r="1187" spans="1:2" x14ac:dyDescent="0.25">
      <c r="A1187" s="1">
        <v>44938</v>
      </c>
      <c r="B1187">
        <v>186075299</v>
      </c>
    </row>
    <row r="1188" spans="1:2" x14ac:dyDescent="0.25">
      <c r="A1188" s="1">
        <v>44939</v>
      </c>
      <c r="B1188">
        <v>187493125</v>
      </c>
    </row>
    <row r="1189" spans="1:2" x14ac:dyDescent="0.25">
      <c r="A1189" s="1">
        <v>44942</v>
      </c>
      <c r="B1189">
        <v>187148315</v>
      </c>
    </row>
    <row r="1190" spans="1:2" x14ac:dyDescent="0.25">
      <c r="A1190" s="1">
        <v>44943</v>
      </c>
      <c r="B1190">
        <v>188562728</v>
      </c>
    </row>
    <row r="1191" spans="1:2" x14ac:dyDescent="0.25">
      <c r="A1191" s="1">
        <v>44944</v>
      </c>
      <c r="B1191">
        <v>189879219</v>
      </c>
    </row>
    <row r="1192" spans="1:2" x14ac:dyDescent="0.25">
      <c r="A1192" s="1">
        <v>44945</v>
      </c>
      <c r="B1192">
        <v>189094597</v>
      </c>
    </row>
    <row r="1193" spans="1:2" x14ac:dyDescent="0.25">
      <c r="A1193" s="1">
        <v>44946</v>
      </c>
      <c r="B1193">
        <v>187966086</v>
      </c>
    </row>
    <row r="1194" spans="1:2" x14ac:dyDescent="0.25">
      <c r="A1194" s="1">
        <v>44949</v>
      </c>
      <c r="B1194">
        <v>189716552</v>
      </c>
    </row>
    <row r="1195" spans="1:2" x14ac:dyDescent="0.25">
      <c r="A1195" s="1">
        <v>44950</v>
      </c>
      <c r="B1195">
        <v>189882794</v>
      </c>
    </row>
    <row r="1196" spans="1:2" x14ac:dyDescent="0.25">
      <c r="A1196" s="1">
        <v>44951</v>
      </c>
      <c r="B1196">
        <v>187356044</v>
      </c>
    </row>
    <row r="1197" spans="1:2" x14ac:dyDescent="0.25">
      <c r="A1197" s="1">
        <v>44953</v>
      </c>
      <c r="B1197">
        <v>183810991</v>
      </c>
    </row>
    <row r="1198" spans="1:2" x14ac:dyDescent="0.25">
      <c r="A1198" s="1">
        <v>44956</v>
      </c>
      <c r="B1198">
        <v>184530724</v>
      </c>
    </row>
    <row r="1199" spans="1:2" x14ac:dyDescent="0.25">
      <c r="A1199" s="1">
        <v>44957</v>
      </c>
      <c r="B1199">
        <v>184253050</v>
      </c>
    </row>
    <row r="1200" spans="1:2" x14ac:dyDescent="0.25">
      <c r="A1200" s="1">
        <v>44958</v>
      </c>
      <c r="B1200">
        <v>184568168</v>
      </c>
    </row>
    <row r="1201" spans="1:2" x14ac:dyDescent="0.25">
      <c r="A1201" s="1">
        <v>44959</v>
      </c>
      <c r="B1201">
        <v>185414513</v>
      </c>
    </row>
    <row r="1202" spans="1:2" x14ac:dyDescent="0.25">
      <c r="A1202" s="1">
        <v>44960</v>
      </c>
      <c r="B1202">
        <v>188579897</v>
      </c>
    </row>
    <row r="1203" spans="1:2" x14ac:dyDescent="0.25">
      <c r="A1203" s="1">
        <v>44963</v>
      </c>
      <c r="B1203">
        <v>187462770</v>
      </c>
    </row>
    <row r="1204" spans="1:2" x14ac:dyDescent="0.25">
      <c r="A1204" s="1">
        <v>44964</v>
      </c>
      <c r="B1204">
        <v>187367378</v>
      </c>
    </row>
    <row r="1205" spans="1:2" x14ac:dyDescent="0.25">
      <c r="A1205" s="1">
        <v>44965</v>
      </c>
      <c r="B1205">
        <v>188454372</v>
      </c>
    </row>
    <row r="1206" spans="1:2" x14ac:dyDescent="0.25">
      <c r="A1206" s="1">
        <v>44966</v>
      </c>
      <c r="B1206">
        <v>188902196</v>
      </c>
    </row>
    <row r="1207" spans="1:2" x14ac:dyDescent="0.25">
      <c r="A1207" s="1">
        <v>44967</v>
      </c>
      <c r="B1207">
        <v>188739037</v>
      </c>
    </row>
    <row r="1208" spans="1:2" x14ac:dyDescent="0.25">
      <c r="A1208" s="1">
        <v>44970</v>
      </c>
      <c r="B1208">
        <v>187255217</v>
      </c>
    </row>
    <row r="1209" spans="1:2" x14ac:dyDescent="0.25">
      <c r="A1209" s="1">
        <v>44971</v>
      </c>
      <c r="B1209">
        <v>189024214</v>
      </c>
    </row>
    <row r="1210" spans="1:2" x14ac:dyDescent="0.25">
      <c r="A1210" s="1">
        <v>44972</v>
      </c>
      <c r="B1210">
        <v>189717308</v>
      </c>
    </row>
    <row r="1211" spans="1:2" x14ac:dyDescent="0.25">
      <c r="A1211" s="1">
        <v>44973</v>
      </c>
      <c r="B1211">
        <v>189512174</v>
      </c>
    </row>
    <row r="1212" spans="1:2" x14ac:dyDescent="0.25">
      <c r="A1212" s="1">
        <v>44974</v>
      </c>
      <c r="B1212">
        <v>187975292</v>
      </c>
    </row>
    <row r="1213" spans="1:2" x14ac:dyDescent="0.25">
      <c r="A1213" s="1">
        <v>44977</v>
      </c>
      <c r="B1213">
        <v>186753018</v>
      </c>
    </row>
    <row r="1214" spans="1:2" x14ac:dyDescent="0.25">
      <c r="A1214" s="1">
        <v>44978</v>
      </c>
      <c r="B1214">
        <v>186615324</v>
      </c>
    </row>
    <row r="1215" spans="1:2" x14ac:dyDescent="0.25">
      <c r="A1215" s="1">
        <v>44979</v>
      </c>
      <c r="B1215">
        <v>183568154</v>
      </c>
    </row>
    <row r="1216" spans="1:2" x14ac:dyDescent="0.25">
      <c r="A1216" s="1">
        <v>44980</v>
      </c>
      <c r="B1216">
        <v>183213046</v>
      </c>
    </row>
    <row r="1217" spans="1:2" x14ac:dyDescent="0.25">
      <c r="A1217" s="1">
        <v>44981</v>
      </c>
      <c r="B1217">
        <v>182745556</v>
      </c>
    </row>
    <row r="1218" spans="1:2" x14ac:dyDescent="0.25">
      <c r="A1218" s="1">
        <v>44984</v>
      </c>
      <c r="B1218">
        <v>182599825</v>
      </c>
    </row>
    <row r="1219" spans="1:2" x14ac:dyDescent="0.25">
      <c r="A1219" s="1">
        <v>44985</v>
      </c>
      <c r="B1219">
        <v>181558460</v>
      </c>
    </row>
    <row r="1220" spans="1:2" x14ac:dyDescent="0.25">
      <c r="A1220" s="1">
        <v>44986</v>
      </c>
      <c r="B1220">
        <v>183116249</v>
      </c>
    </row>
    <row r="1221" spans="1:2" x14ac:dyDescent="0.25">
      <c r="A1221" s="1">
        <v>44987</v>
      </c>
      <c r="B1221">
        <v>181428368</v>
      </c>
    </row>
    <row r="1222" spans="1:2" x14ac:dyDescent="0.25">
      <c r="A1222" s="1">
        <v>44988</v>
      </c>
      <c r="B1222">
        <v>184697430</v>
      </c>
    </row>
    <row r="1223" spans="1:2" x14ac:dyDescent="0.25">
      <c r="A1223" s="1">
        <v>44991</v>
      </c>
      <c r="B1223">
        <v>185814021</v>
      </c>
    </row>
    <row r="1224" spans="1:2" x14ac:dyDescent="0.25">
      <c r="A1224" s="1">
        <v>44993</v>
      </c>
      <c r="B1224">
        <v>185659180</v>
      </c>
    </row>
    <row r="1225" spans="1:2" x14ac:dyDescent="0.25">
      <c r="A1225" s="1">
        <v>44994</v>
      </c>
      <c r="B1225">
        <v>183859433</v>
      </c>
    </row>
    <row r="1226" spans="1:2" x14ac:dyDescent="0.25">
      <c r="A1226" s="1">
        <v>44995</v>
      </c>
      <c r="B1226">
        <v>181871247</v>
      </c>
    </row>
    <row r="1227" spans="1:2" x14ac:dyDescent="0.25">
      <c r="A1227" s="1">
        <v>44998</v>
      </c>
      <c r="B1227">
        <v>179189595</v>
      </c>
    </row>
    <row r="1228" spans="1:2" x14ac:dyDescent="0.25">
      <c r="A1228" s="1">
        <v>44999</v>
      </c>
      <c r="B1228">
        <v>177897844</v>
      </c>
    </row>
    <row r="1229" spans="1:2" x14ac:dyDescent="0.25">
      <c r="A1229" s="1">
        <v>45000</v>
      </c>
      <c r="B1229">
        <v>176268334</v>
      </c>
    </row>
    <row r="1230" spans="1:2" x14ac:dyDescent="0.25">
      <c r="A1230" s="1">
        <v>45001</v>
      </c>
      <c r="B1230">
        <v>176403353</v>
      </c>
    </row>
    <row r="1231" spans="1:2" x14ac:dyDescent="0.25">
      <c r="A1231" s="1">
        <v>45002</v>
      </c>
      <c r="B1231">
        <v>177896646</v>
      </c>
    </row>
    <row r="1232" spans="1:2" x14ac:dyDescent="0.25">
      <c r="A1232" s="1">
        <v>45005</v>
      </c>
      <c r="B1232">
        <v>176830249</v>
      </c>
    </row>
    <row r="1233" spans="1:2" x14ac:dyDescent="0.25">
      <c r="A1233" s="1">
        <v>45006</v>
      </c>
      <c r="B1233">
        <v>177800373</v>
      </c>
    </row>
    <row r="1234" spans="1:2" x14ac:dyDescent="0.25">
      <c r="A1234" s="1">
        <v>45007</v>
      </c>
      <c r="B1234">
        <v>178425297</v>
      </c>
    </row>
    <row r="1235" spans="1:2" x14ac:dyDescent="0.25">
      <c r="A1235" s="1">
        <v>45008</v>
      </c>
      <c r="B1235">
        <v>177352421</v>
      </c>
    </row>
    <row r="1236" spans="1:2" x14ac:dyDescent="0.25">
      <c r="A1236" s="1">
        <v>45009</v>
      </c>
      <c r="B1236">
        <v>176400717</v>
      </c>
    </row>
    <row r="1237" spans="1:2" x14ac:dyDescent="0.25">
      <c r="A1237" s="1">
        <v>45012</v>
      </c>
      <c r="B1237">
        <v>176945144</v>
      </c>
    </row>
    <row r="1238" spans="1:2" x14ac:dyDescent="0.25">
      <c r="A1238" s="1">
        <v>45013</v>
      </c>
      <c r="B1238">
        <v>176491999</v>
      </c>
    </row>
    <row r="1239" spans="1:2" x14ac:dyDescent="0.25">
      <c r="A1239" s="1">
        <v>45014</v>
      </c>
      <c r="B1239">
        <v>177713420</v>
      </c>
    </row>
    <row r="1240" spans="1:2" x14ac:dyDescent="0.25">
      <c r="A1240" s="1"/>
      <c r="B1240">
        <f>B1239/B2</f>
        <v>1.7771342000000001</v>
      </c>
    </row>
    <row r="1242" spans="1:2" x14ac:dyDescent="0.25">
      <c r="B1242">
        <f>+B1240^(1/5)-1</f>
        <v>0.12187390132337428</v>
      </c>
    </row>
    <row r="1243" spans="1:2" x14ac:dyDescent="0.25">
      <c r="B1243" s="3">
        <f>+B1242*100</f>
        <v>12.187390132337427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244"/>
  <sheetViews>
    <sheetView topLeftCell="A1219" workbookViewId="0">
      <selection activeCell="B1242" sqref="B1242:B1243"/>
    </sheetView>
  </sheetViews>
  <sheetFormatPr defaultRowHeight="15" x14ac:dyDescent="0.25"/>
  <cols>
    <col min="1" max="1" width="19" customWidth="1"/>
    <col min="2" max="2" width="17" customWidth="1"/>
  </cols>
  <sheetData>
    <row r="1" spans="1:2" x14ac:dyDescent="0.25">
      <c r="A1" t="s">
        <v>0</v>
      </c>
      <c r="B1" t="s">
        <v>1</v>
      </c>
    </row>
    <row r="2" spans="1:2" x14ac:dyDescent="0.25">
      <c r="A2" s="1">
        <v>43187</v>
      </c>
      <c r="B2">
        <v>100000000</v>
      </c>
    </row>
    <row r="3" spans="1:2" x14ac:dyDescent="0.25">
      <c r="A3" s="1">
        <v>43192</v>
      </c>
      <c r="B3">
        <v>101748062</v>
      </c>
    </row>
    <row r="4" spans="1:2" x14ac:dyDescent="0.25">
      <c r="A4" s="1">
        <v>43193</v>
      </c>
      <c r="B4">
        <v>101532692</v>
      </c>
    </row>
    <row r="5" spans="1:2" x14ac:dyDescent="0.25">
      <c r="A5" s="1">
        <v>43194</v>
      </c>
      <c r="B5">
        <v>100271127</v>
      </c>
    </row>
    <row r="6" spans="1:2" x14ac:dyDescent="0.25">
      <c r="A6" s="1">
        <v>43195</v>
      </c>
      <c r="B6">
        <v>101416272</v>
      </c>
    </row>
    <row r="7" spans="1:2" x14ac:dyDescent="0.25">
      <c r="A7" s="1">
        <v>43196</v>
      </c>
      <c r="B7">
        <v>101249510</v>
      </c>
    </row>
    <row r="8" spans="1:2" x14ac:dyDescent="0.25">
      <c r="A8" s="1">
        <v>43199</v>
      </c>
      <c r="B8">
        <v>100840640</v>
      </c>
    </row>
    <row r="9" spans="1:2" x14ac:dyDescent="0.25">
      <c r="A9" s="1">
        <v>43200</v>
      </c>
      <c r="B9">
        <v>101499011</v>
      </c>
    </row>
    <row r="10" spans="1:2" x14ac:dyDescent="0.25">
      <c r="A10" s="1">
        <v>43201</v>
      </c>
      <c r="B10">
        <v>102227756</v>
      </c>
    </row>
    <row r="11" spans="1:2" x14ac:dyDescent="0.25">
      <c r="A11" s="1">
        <v>43202</v>
      </c>
      <c r="B11">
        <v>103072223</v>
      </c>
    </row>
    <row r="12" spans="1:2" x14ac:dyDescent="0.25">
      <c r="A12" s="1">
        <v>43203</v>
      </c>
      <c r="B12">
        <v>103900599</v>
      </c>
    </row>
    <row r="13" spans="1:2" x14ac:dyDescent="0.25">
      <c r="A13" s="1">
        <v>43206</v>
      </c>
      <c r="B13">
        <v>104227549</v>
      </c>
    </row>
    <row r="14" spans="1:2" x14ac:dyDescent="0.25">
      <c r="A14" s="1">
        <v>43207</v>
      </c>
      <c r="B14">
        <v>104633822</v>
      </c>
    </row>
    <row r="15" spans="1:2" x14ac:dyDescent="0.25">
      <c r="A15" s="1">
        <v>43208</v>
      </c>
      <c r="B15">
        <v>104206720</v>
      </c>
    </row>
    <row r="16" spans="1:2" x14ac:dyDescent="0.25">
      <c r="A16" s="1">
        <v>43209</v>
      </c>
      <c r="B16">
        <v>105333910</v>
      </c>
    </row>
    <row r="17" spans="1:2" x14ac:dyDescent="0.25">
      <c r="A17" s="1">
        <v>43210</v>
      </c>
      <c r="B17">
        <v>107631670</v>
      </c>
    </row>
    <row r="18" spans="1:2" x14ac:dyDescent="0.25">
      <c r="A18" s="1">
        <v>43213</v>
      </c>
      <c r="B18">
        <v>107913106</v>
      </c>
    </row>
    <row r="19" spans="1:2" x14ac:dyDescent="0.25">
      <c r="A19" s="1">
        <v>43214</v>
      </c>
      <c r="B19">
        <v>106623635</v>
      </c>
    </row>
    <row r="20" spans="1:2" x14ac:dyDescent="0.25">
      <c r="A20" s="1">
        <v>43215</v>
      </c>
      <c r="B20">
        <v>106606461</v>
      </c>
    </row>
    <row r="21" spans="1:2" x14ac:dyDescent="0.25">
      <c r="A21" s="1">
        <v>43216</v>
      </c>
      <c r="B21">
        <v>106625655</v>
      </c>
    </row>
    <row r="22" spans="1:2" x14ac:dyDescent="0.25">
      <c r="A22" s="1">
        <v>43217</v>
      </c>
      <c r="B22">
        <v>105984074</v>
      </c>
    </row>
    <row r="23" spans="1:2" x14ac:dyDescent="0.25">
      <c r="A23" s="1">
        <v>43220</v>
      </c>
      <c r="B23">
        <v>107242099</v>
      </c>
    </row>
    <row r="24" spans="1:2" x14ac:dyDescent="0.25">
      <c r="A24" s="1">
        <v>43222</v>
      </c>
      <c r="B24">
        <v>106009233</v>
      </c>
    </row>
    <row r="25" spans="1:2" x14ac:dyDescent="0.25">
      <c r="A25" s="1">
        <v>43223</v>
      </c>
      <c r="B25">
        <v>104589574</v>
      </c>
    </row>
    <row r="26" spans="1:2" x14ac:dyDescent="0.25">
      <c r="A26" s="1">
        <v>43224</v>
      </c>
      <c r="B26">
        <v>104566148</v>
      </c>
    </row>
    <row r="27" spans="1:2" x14ac:dyDescent="0.25">
      <c r="A27" s="1">
        <v>43227</v>
      </c>
      <c r="B27">
        <v>104103066</v>
      </c>
    </row>
    <row r="28" spans="1:2" x14ac:dyDescent="0.25">
      <c r="A28" s="1">
        <v>43228</v>
      </c>
      <c r="B28">
        <v>103968227</v>
      </c>
    </row>
    <row r="29" spans="1:2" x14ac:dyDescent="0.25">
      <c r="A29" s="1">
        <v>43229</v>
      </c>
      <c r="B29">
        <v>103807833</v>
      </c>
    </row>
    <row r="30" spans="1:2" x14ac:dyDescent="0.25">
      <c r="A30" s="1">
        <v>43230</v>
      </c>
      <c r="B30">
        <v>103003905</v>
      </c>
    </row>
    <row r="31" spans="1:2" x14ac:dyDescent="0.25">
      <c r="A31" s="1">
        <v>43231</v>
      </c>
      <c r="B31">
        <v>104430918</v>
      </c>
    </row>
    <row r="32" spans="1:2" x14ac:dyDescent="0.25">
      <c r="A32" s="1">
        <v>43234</v>
      </c>
      <c r="B32">
        <v>104522065</v>
      </c>
    </row>
    <row r="33" spans="1:2" x14ac:dyDescent="0.25">
      <c r="A33" s="1">
        <v>43235</v>
      </c>
      <c r="B33">
        <v>104908168</v>
      </c>
    </row>
    <row r="34" spans="1:2" x14ac:dyDescent="0.25">
      <c r="A34" s="1">
        <v>43236</v>
      </c>
      <c r="B34">
        <v>105184272</v>
      </c>
    </row>
    <row r="35" spans="1:2" x14ac:dyDescent="0.25">
      <c r="A35" s="1">
        <v>43237</v>
      </c>
      <c r="B35">
        <v>105218128</v>
      </c>
    </row>
    <row r="36" spans="1:2" x14ac:dyDescent="0.25">
      <c r="A36" s="1">
        <v>43238</v>
      </c>
      <c r="B36">
        <v>104631298</v>
      </c>
    </row>
    <row r="37" spans="1:2" x14ac:dyDescent="0.25">
      <c r="A37" s="1">
        <v>43241</v>
      </c>
      <c r="B37">
        <v>103727412</v>
      </c>
    </row>
    <row r="38" spans="1:2" x14ac:dyDescent="0.25">
      <c r="A38" s="1">
        <v>43242</v>
      </c>
      <c r="B38">
        <v>104396155</v>
      </c>
    </row>
    <row r="39" spans="1:2" x14ac:dyDescent="0.25">
      <c r="A39" s="1">
        <v>43243</v>
      </c>
      <c r="B39">
        <v>103870139</v>
      </c>
    </row>
    <row r="40" spans="1:2" x14ac:dyDescent="0.25">
      <c r="A40" s="1">
        <v>43244</v>
      </c>
      <c r="B40">
        <v>105260718</v>
      </c>
    </row>
    <row r="41" spans="1:2" x14ac:dyDescent="0.25">
      <c r="A41" s="1">
        <v>43245</v>
      </c>
      <c r="B41">
        <v>105367157</v>
      </c>
    </row>
    <row r="42" spans="1:2" x14ac:dyDescent="0.25">
      <c r="A42" s="1">
        <v>43248</v>
      </c>
      <c r="B42">
        <v>105086118</v>
      </c>
    </row>
    <row r="43" spans="1:2" x14ac:dyDescent="0.25">
      <c r="A43" s="1">
        <v>43249</v>
      </c>
      <c r="B43">
        <v>104978654</v>
      </c>
    </row>
    <row r="44" spans="1:2" x14ac:dyDescent="0.25">
      <c r="A44" s="1">
        <v>43250</v>
      </c>
      <c r="B44">
        <v>105042013</v>
      </c>
    </row>
    <row r="45" spans="1:2" x14ac:dyDescent="0.25">
      <c r="A45" s="1">
        <v>43251</v>
      </c>
      <c r="B45">
        <v>105489268</v>
      </c>
    </row>
    <row r="46" spans="1:2" x14ac:dyDescent="0.25">
      <c r="A46" s="1">
        <v>43252</v>
      </c>
      <c r="B46">
        <v>104861754</v>
      </c>
    </row>
    <row r="47" spans="1:2" x14ac:dyDescent="0.25">
      <c r="A47" s="1">
        <v>43255</v>
      </c>
      <c r="B47">
        <v>105027304</v>
      </c>
    </row>
    <row r="48" spans="1:2" x14ac:dyDescent="0.25">
      <c r="A48" s="1">
        <v>43256</v>
      </c>
      <c r="B48">
        <v>103511567</v>
      </c>
    </row>
    <row r="49" spans="1:2" x14ac:dyDescent="0.25">
      <c r="A49" s="1">
        <v>43257</v>
      </c>
      <c r="B49">
        <v>104287570</v>
      </c>
    </row>
    <row r="50" spans="1:2" x14ac:dyDescent="0.25">
      <c r="A50" s="1">
        <v>43258</v>
      </c>
      <c r="B50">
        <v>105414363</v>
      </c>
    </row>
    <row r="51" spans="1:2" x14ac:dyDescent="0.25">
      <c r="A51" s="1">
        <v>43259</v>
      </c>
      <c r="B51">
        <v>106734546</v>
      </c>
    </row>
    <row r="52" spans="1:2" x14ac:dyDescent="0.25">
      <c r="A52" s="1">
        <v>43262</v>
      </c>
      <c r="B52">
        <v>106560494</v>
      </c>
    </row>
    <row r="53" spans="1:2" x14ac:dyDescent="0.25">
      <c r="A53" s="1">
        <v>43263</v>
      </c>
      <c r="B53">
        <v>107343158</v>
      </c>
    </row>
    <row r="54" spans="1:2" x14ac:dyDescent="0.25">
      <c r="A54" s="1">
        <v>43264</v>
      </c>
      <c r="B54">
        <v>108463203</v>
      </c>
    </row>
    <row r="55" spans="1:2" x14ac:dyDescent="0.25">
      <c r="A55" s="1">
        <v>43265</v>
      </c>
      <c r="B55">
        <v>108200910</v>
      </c>
    </row>
    <row r="56" spans="1:2" x14ac:dyDescent="0.25">
      <c r="A56" s="1">
        <v>43266</v>
      </c>
      <c r="B56">
        <v>109805044</v>
      </c>
    </row>
    <row r="57" spans="1:2" x14ac:dyDescent="0.25">
      <c r="A57" s="1">
        <v>43269</v>
      </c>
      <c r="B57">
        <v>109453614</v>
      </c>
    </row>
    <row r="58" spans="1:2" x14ac:dyDescent="0.25">
      <c r="A58" s="1">
        <v>43270</v>
      </c>
      <c r="B58">
        <v>108697061</v>
      </c>
    </row>
    <row r="59" spans="1:2" x14ac:dyDescent="0.25">
      <c r="A59" s="1">
        <v>43271</v>
      </c>
      <c r="B59">
        <v>108410482</v>
      </c>
    </row>
    <row r="60" spans="1:2" x14ac:dyDescent="0.25">
      <c r="A60" s="1">
        <v>43272</v>
      </c>
      <c r="B60">
        <v>107594236</v>
      </c>
    </row>
    <row r="61" spans="1:2" x14ac:dyDescent="0.25">
      <c r="A61" s="1">
        <v>43273</v>
      </c>
      <c r="B61">
        <v>107872723</v>
      </c>
    </row>
    <row r="62" spans="1:2" x14ac:dyDescent="0.25">
      <c r="A62" s="1">
        <v>43276</v>
      </c>
      <c r="B62">
        <v>107798558</v>
      </c>
    </row>
    <row r="63" spans="1:2" x14ac:dyDescent="0.25">
      <c r="A63" s="1">
        <v>43277</v>
      </c>
      <c r="B63">
        <v>108033686</v>
      </c>
    </row>
    <row r="64" spans="1:2" x14ac:dyDescent="0.25">
      <c r="A64" s="1">
        <v>43278</v>
      </c>
      <c r="B64">
        <v>108119753</v>
      </c>
    </row>
    <row r="65" spans="1:2" x14ac:dyDescent="0.25">
      <c r="A65" s="1">
        <v>43279</v>
      </c>
      <c r="B65">
        <v>106966172</v>
      </c>
    </row>
    <row r="66" spans="1:2" x14ac:dyDescent="0.25">
      <c r="A66" s="1">
        <v>43280</v>
      </c>
      <c r="B66">
        <v>107591644</v>
      </c>
    </row>
    <row r="67" spans="1:2" x14ac:dyDescent="0.25">
      <c r="A67" s="1">
        <v>43283</v>
      </c>
      <c r="B67">
        <v>107782352</v>
      </c>
    </row>
    <row r="68" spans="1:2" x14ac:dyDescent="0.25">
      <c r="A68" s="1">
        <v>43284</v>
      </c>
      <c r="B68">
        <v>108523188</v>
      </c>
    </row>
    <row r="69" spans="1:2" x14ac:dyDescent="0.25">
      <c r="A69" s="1">
        <v>43285</v>
      </c>
      <c r="B69">
        <v>108998341</v>
      </c>
    </row>
    <row r="70" spans="1:2" x14ac:dyDescent="0.25">
      <c r="A70" s="1">
        <v>43286</v>
      </c>
      <c r="B70">
        <v>108615474</v>
      </c>
    </row>
    <row r="71" spans="1:2" x14ac:dyDescent="0.25">
      <c r="A71" s="1">
        <v>43287</v>
      </c>
      <c r="B71">
        <v>108318654</v>
      </c>
    </row>
    <row r="72" spans="1:2" x14ac:dyDescent="0.25">
      <c r="A72" s="1">
        <v>43290</v>
      </c>
      <c r="B72">
        <v>109016853</v>
      </c>
    </row>
    <row r="73" spans="1:2" x14ac:dyDescent="0.25">
      <c r="A73" s="1">
        <v>43291</v>
      </c>
      <c r="B73">
        <v>109696072</v>
      </c>
    </row>
    <row r="74" spans="1:2" x14ac:dyDescent="0.25">
      <c r="A74" s="1">
        <v>43292</v>
      </c>
      <c r="B74">
        <v>110141649</v>
      </c>
    </row>
    <row r="75" spans="1:2" x14ac:dyDescent="0.25">
      <c r="A75" s="1">
        <v>43293</v>
      </c>
      <c r="B75">
        <v>110014380</v>
      </c>
    </row>
    <row r="76" spans="1:2" x14ac:dyDescent="0.25">
      <c r="A76" s="1">
        <v>43294</v>
      </c>
      <c r="B76">
        <v>109664039</v>
      </c>
    </row>
    <row r="77" spans="1:2" x14ac:dyDescent="0.25">
      <c r="A77" s="1">
        <v>43297</v>
      </c>
      <c r="B77">
        <v>108157172</v>
      </c>
    </row>
    <row r="78" spans="1:2" x14ac:dyDescent="0.25">
      <c r="A78" s="1">
        <v>43298</v>
      </c>
      <c r="B78">
        <v>109087149</v>
      </c>
    </row>
    <row r="79" spans="1:2" x14ac:dyDescent="0.25">
      <c r="A79" s="1">
        <v>43299</v>
      </c>
      <c r="B79">
        <v>108695937</v>
      </c>
    </row>
    <row r="80" spans="1:2" x14ac:dyDescent="0.25">
      <c r="A80" s="1">
        <v>43300</v>
      </c>
      <c r="B80">
        <v>107886624</v>
      </c>
    </row>
    <row r="81" spans="1:2" x14ac:dyDescent="0.25">
      <c r="A81" s="1">
        <v>43301</v>
      </c>
      <c r="B81">
        <v>108477489</v>
      </c>
    </row>
    <row r="82" spans="1:2" x14ac:dyDescent="0.25">
      <c r="A82" s="1">
        <v>43304</v>
      </c>
      <c r="B82">
        <v>108764998</v>
      </c>
    </row>
    <row r="83" spans="1:2" x14ac:dyDescent="0.25">
      <c r="A83" s="1">
        <v>43305</v>
      </c>
      <c r="B83">
        <v>109172072</v>
      </c>
    </row>
    <row r="84" spans="1:2" x14ac:dyDescent="0.25">
      <c r="A84" s="1">
        <v>43306</v>
      </c>
      <c r="B84">
        <v>108237088</v>
      </c>
    </row>
    <row r="85" spans="1:2" x14ac:dyDescent="0.25">
      <c r="A85" s="1">
        <v>43307</v>
      </c>
      <c r="B85">
        <v>108651085</v>
      </c>
    </row>
    <row r="86" spans="1:2" x14ac:dyDescent="0.25">
      <c r="A86" s="1">
        <v>43308</v>
      </c>
      <c r="B86">
        <v>108481932</v>
      </c>
    </row>
    <row r="87" spans="1:2" x14ac:dyDescent="0.25">
      <c r="A87" s="1">
        <v>43311</v>
      </c>
      <c r="B87">
        <v>108258484</v>
      </c>
    </row>
    <row r="88" spans="1:2" x14ac:dyDescent="0.25">
      <c r="A88" s="1">
        <v>43312</v>
      </c>
      <c r="B88">
        <v>109877822</v>
      </c>
    </row>
    <row r="89" spans="1:2" x14ac:dyDescent="0.25">
      <c r="A89" s="1">
        <v>43313</v>
      </c>
      <c r="B89">
        <v>111180598</v>
      </c>
    </row>
    <row r="90" spans="1:2" x14ac:dyDescent="0.25">
      <c r="A90" s="1">
        <v>43314</v>
      </c>
      <c r="B90">
        <v>111308519</v>
      </c>
    </row>
    <row r="91" spans="1:2" x14ac:dyDescent="0.25">
      <c r="A91" s="1">
        <v>43315</v>
      </c>
      <c r="B91">
        <v>111755258</v>
      </c>
    </row>
    <row r="92" spans="1:2" x14ac:dyDescent="0.25">
      <c r="A92" s="1">
        <v>43318</v>
      </c>
      <c r="B92">
        <v>111611775</v>
      </c>
    </row>
    <row r="93" spans="1:2" x14ac:dyDescent="0.25">
      <c r="A93" s="1">
        <v>43319</v>
      </c>
      <c r="B93">
        <v>111500711</v>
      </c>
    </row>
    <row r="94" spans="1:2" x14ac:dyDescent="0.25">
      <c r="A94" s="1">
        <v>43320</v>
      </c>
      <c r="B94">
        <v>111223433</v>
      </c>
    </row>
    <row r="95" spans="1:2" x14ac:dyDescent="0.25">
      <c r="A95" s="1">
        <v>43321</v>
      </c>
      <c r="B95">
        <v>111371569</v>
      </c>
    </row>
    <row r="96" spans="1:2" x14ac:dyDescent="0.25">
      <c r="A96" s="1">
        <v>43322</v>
      </c>
      <c r="B96">
        <v>110816843</v>
      </c>
    </row>
    <row r="97" spans="1:2" x14ac:dyDescent="0.25">
      <c r="A97" s="1">
        <v>43325</v>
      </c>
      <c r="B97">
        <v>112580255</v>
      </c>
    </row>
    <row r="98" spans="1:2" x14ac:dyDescent="0.25">
      <c r="A98" s="1">
        <v>43326</v>
      </c>
      <c r="B98">
        <v>114006915</v>
      </c>
    </row>
    <row r="99" spans="1:2" x14ac:dyDescent="0.25">
      <c r="A99" s="1">
        <v>43328</v>
      </c>
      <c r="B99">
        <v>114469114</v>
      </c>
    </row>
    <row r="100" spans="1:2" x14ac:dyDescent="0.25">
      <c r="A100" s="1">
        <v>43329</v>
      </c>
      <c r="B100">
        <v>115601764</v>
      </c>
    </row>
    <row r="101" spans="1:2" x14ac:dyDescent="0.25">
      <c r="A101" s="1">
        <v>43332</v>
      </c>
      <c r="B101">
        <v>115423353</v>
      </c>
    </row>
    <row r="102" spans="1:2" x14ac:dyDescent="0.25">
      <c r="A102" s="1">
        <v>43333</v>
      </c>
      <c r="B102">
        <v>116417335</v>
      </c>
    </row>
    <row r="103" spans="1:2" x14ac:dyDescent="0.25">
      <c r="A103" s="1">
        <v>43335</v>
      </c>
      <c r="B103">
        <v>117825001</v>
      </c>
    </row>
    <row r="104" spans="1:2" x14ac:dyDescent="0.25">
      <c r="A104" s="1">
        <v>43336</v>
      </c>
      <c r="B104">
        <v>117938755</v>
      </c>
    </row>
    <row r="105" spans="1:2" x14ac:dyDescent="0.25">
      <c r="A105" s="1">
        <v>43339</v>
      </c>
      <c r="B105">
        <v>119156370</v>
      </c>
    </row>
    <row r="106" spans="1:2" x14ac:dyDescent="0.25">
      <c r="A106" s="1">
        <v>43340</v>
      </c>
      <c r="B106">
        <v>118976222</v>
      </c>
    </row>
    <row r="107" spans="1:2" x14ac:dyDescent="0.25">
      <c r="A107" s="1">
        <v>43341</v>
      </c>
      <c r="B107">
        <v>118146068</v>
      </c>
    </row>
    <row r="108" spans="1:2" x14ac:dyDescent="0.25">
      <c r="A108" s="1">
        <v>43342</v>
      </c>
      <c r="B108">
        <v>118212940</v>
      </c>
    </row>
    <row r="109" spans="1:2" x14ac:dyDescent="0.25">
      <c r="A109" s="1">
        <v>43343</v>
      </c>
      <c r="B109">
        <v>120428502</v>
      </c>
    </row>
    <row r="110" spans="1:2" x14ac:dyDescent="0.25">
      <c r="A110" s="1">
        <v>43346</v>
      </c>
      <c r="B110">
        <v>119940479</v>
      </c>
    </row>
    <row r="111" spans="1:2" x14ac:dyDescent="0.25">
      <c r="A111" s="1">
        <v>43347</v>
      </c>
      <c r="B111">
        <v>119697770</v>
      </c>
    </row>
    <row r="112" spans="1:2" x14ac:dyDescent="0.25">
      <c r="A112" s="1">
        <v>43348</v>
      </c>
      <c r="B112">
        <v>118888930</v>
      </c>
    </row>
    <row r="113" spans="1:2" x14ac:dyDescent="0.25">
      <c r="A113" s="1">
        <v>43349</v>
      </c>
      <c r="B113">
        <v>119358794</v>
      </c>
    </row>
    <row r="114" spans="1:2" x14ac:dyDescent="0.25">
      <c r="A114" s="1">
        <v>43350</v>
      </c>
      <c r="B114">
        <v>120526500</v>
      </c>
    </row>
    <row r="115" spans="1:2" x14ac:dyDescent="0.25">
      <c r="A115" s="1">
        <v>43353</v>
      </c>
      <c r="B115">
        <v>119391921</v>
      </c>
    </row>
    <row r="116" spans="1:2" x14ac:dyDescent="0.25">
      <c r="A116" s="1">
        <v>43354</v>
      </c>
      <c r="B116">
        <v>118126366</v>
      </c>
    </row>
    <row r="117" spans="1:2" x14ac:dyDescent="0.25">
      <c r="A117" s="1">
        <v>43355</v>
      </c>
      <c r="B117">
        <v>119065235</v>
      </c>
    </row>
    <row r="118" spans="1:2" x14ac:dyDescent="0.25">
      <c r="A118" s="1">
        <v>43357</v>
      </c>
      <c r="B118">
        <v>120105960</v>
      </c>
    </row>
    <row r="119" spans="1:2" x14ac:dyDescent="0.25">
      <c r="A119" s="1">
        <v>43360</v>
      </c>
      <c r="B119">
        <v>119601758</v>
      </c>
    </row>
    <row r="120" spans="1:2" x14ac:dyDescent="0.25">
      <c r="A120" s="1">
        <v>43361</v>
      </c>
      <c r="B120">
        <v>119030159</v>
      </c>
    </row>
    <row r="121" spans="1:2" x14ac:dyDescent="0.25">
      <c r="A121" s="1">
        <v>43362</v>
      </c>
      <c r="B121">
        <v>118886119</v>
      </c>
    </row>
    <row r="122" spans="1:2" x14ac:dyDescent="0.25">
      <c r="A122" s="1">
        <v>43364</v>
      </c>
      <c r="B122">
        <v>117441985</v>
      </c>
    </row>
    <row r="123" spans="1:2" x14ac:dyDescent="0.25">
      <c r="A123" s="1">
        <v>43367</v>
      </c>
      <c r="B123">
        <v>117557528</v>
      </c>
    </row>
    <row r="124" spans="1:2" x14ac:dyDescent="0.25">
      <c r="A124" s="1">
        <v>43368</v>
      </c>
      <c r="B124">
        <v>118215958</v>
      </c>
    </row>
    <row r="125" spans="1:2" x14ac:dyDescent="0.25">
      <c r="A125" s="1">
        <v>43369</v>
      </c>
      <c r="B125">
        <v>117166531</v>
      </c>
    </row>
    <row r="126" spans="1:2" x14ac:dyDescent="0.25">
      <c r="A126" s="1">
        <v>43370</v>
      </c>
      <c r="B126">
        <v>117585982</v>
      </c>
    </row>
    <row r="127" spans="1:2" x14ac:dyDescent="0.25">
      <c r="A127" s="1">
        <v>43371</v>
      </c>
      <c r="B127">
        <v>117153200</v>
      </c>
    </row>
    <row r="128" spans="1:2" x14ac:dyDescent="0.25">
      <c r="A128" s="1">
        <v>43374</v>
      </c>
      <c r="B128">
        <v>118484044</v>
      </c>
    </row>
    <row r="129" spans="1:2" x14ac:dyDescent="0.25">
      <c r="A129" s="1">
        <v>43376</v>
      </c>
      <c r="B129">
        <v>116888474</v>
      </c>
    </row>
    <row r="130" spans="1:2" x14ac:dyDescent="0.25">
      <c r="A130" s="1">
        <v>43377</v>
      </c>
      <c r="B130">
        <v>113964210</v>
      </c>
    </row>
    <row r="131" spans="1:2" x14ac:dyDescent="0.25">
      <c r="A131" s="1">
        <v>43378</v>
      </c>
      <c r="B131">
        <v>113981315</v>
      </c>
    </row>
    <row r="132" spans="1:2" x14ac:dyDescent="0.25">
      <c r="A132" s="1">
        <v>43381</v>
      </c>
      <c r="B132">
        <v>113549899</v>
      </c>
    </row>
    <row r="133" spans="1:2" x14ac:dyDescent="0.25">
      <c r="A133" s="1">
        <v>43382</v>
      </c>
      <c r="B133">
        <v>114543628</v>
      </c>
    </row>
    <row r="134" spans="1:2" x14ac:dyDescent="0.25">
      <c r="A134" s="1">
        <v>43383</v>
      </c>
      <c r="B134">
        <v>114113852</v>
      </c>
    </row>
    <row r="135" spans="1:2" x14ac:dyDescent="0.25">
      <c r="A135" s="1">
        <v>43384</v>
      </c>
      <c r="B135">
        <v>112042765</v>
      </c>
    </row>
    <row r="136" spans="1:2" x14ac:dyDescent="0.25">
      <c r="A136" s="1">
        <v>43385</v>
      </c>
      <c r="B136">
        <v>112900235</v>
      </c>
    </row>
    <row r="137" spans="1:2" x14ac:dyDescent="0.25">
      <c r="A137" s="1">
        <v>43388</v>
      </c>
      <c r="B137">
        <v>114369407</v>
      </c>
    </row>
    <row r="138" spans="1:2" x14ac:dyDescent="0.25">
      <c r="A138" s="1">
        <v>43389</v>
      </c>
      <c r="B138">
        <v>114836199</v>
      </c>
    </row>
    <row r="139" spans="1:2" x14ac:dyDescent="0.25">
      <c r="A139" s="1">
        <v>43390</v>
      </c>
      <c r="B139">
        <v>115309475</v>
      </c>
    </row>
    <row r="140" spans="1:2" x14ac:dyDescent="0.25">
      <c r="A140" s="1">
        <v>43392</v>
      </c>
      <c r="B140">
        <v>113236563</v>
      </c>
    </row>
    <row r="141" spans="1:2" x14ac:dyDescent="0.25">
      <c r="A141" s="1">
        <v>43395</v>
      </c>
      <c r="B141">
        <v>112850548</v>
      </c>
    </row>
    <row r="142" spans="1:2" x14ac:dyDescent="0.25">
      <c r="A142" s="1">
        <v>43396</v>
      </c>
      <c r="B142">
        <v>110360997</v>
      </c>
    </row>
    <row r="143" spans="1:2" x14ac:dyDescent="0.25">
      <c r="A143" s="1">
        <v>43397</v>
      </c>
      <c r="B143">
        <v>110845275</v>
      </c>
    </row>
    <row r="144" spans="1:2" x14ac:dyDescent="0.25">
      <c r="A144" s="1">
        <v>43398</v>
      </c>
      <c r="B144">
        <v>111112031</v>
      </c>
    </row>
    <row r="145" spans="1:2" x14ac:dyDescent="0.25">
      <c r="A145" s="1">
        <v>43399</v>
      </c>
      <c r="B145">
        <v>110011866</v>
      </c>
    </row>
    <row r="146" spans="1:2" x14ac:dyDescent="0.25">
      <c r="A146" s="1">
        <v>43402</v>
      </c>
      <c r="B146">
        <v>112969881</v>
      </c>
    </row>
    <row r="147" spans="1:2" x14ac:dyDescent="0.25">
      <c r="A147" s="1">
        <v>43403</v>
      </c>
      <c r="B147">
        <v>113589353</v>
      </c>
    </row>
    <row r="148" spans="1:2" x14ac:dyDescent="0.25">
      <c r="A148" s="1">
        <v>43404</v>
      </c>
      <c r="B148">
        <v>115671081</v>
      </c>
    </row>
    <row r="149" spans="1:2" x14ac:dyDescent="0.25">
      <c r="A149" s="1">
        <v>43405</v>
      </c>
      <c r="B149">
        <v>113821279</v>
      </c>
    </row>
    <row r="150" spans="1:2" x14ac:dyDescent="0.25">
      <c r="A150" s="1">
        <v>43406</v>
      </c>
      <c r="B150">
        <v>113086748</v>
      </c>
    </row>
    <row r="151" spans="1:2" x14ac:dyDescent="0.25">
      <c r="A151" s="1">
        <v>43409</v>
      </c>
      <c r="B151">
        <v>113508455</v>
      </c>
    </row>
    <row r="152" spans="1:2" x14ac:dyDescent="0.25">
      <c r="A152" s="1">
        <v>43410</v>
      </c>
      <c r="B152">
        <v>113548701</v>
      </c>
    </row>
    <row r="153" spans="1:2" x14ac:dyDescent="0.25">
      <c r="A153" s="1">
        <v>43411</v>
      </c>
      <c r="B153">
        <v>114095413</v>
      </c>
    </row>
    <row r="154" spans="1:2" x14ac:dyDescent="0.25">
      <c r="A154" s="1">
        <v>43413</v>
      </c>
      <c r="B154">
        <v>114197737</v>
      </c>
    </row>
    <row r="155" spans="1:2" x14ac:dyDescent="0.25">
      <c r="A155" s="1">
        <v>43416</v>
      </c>
      <c r="B155">
        <v>113976278</v>
      </c>
    </row>
    <row r="156" spans="1:2" x14ac:dyDescent="0.25">
      <c r="A156" s="1">
        <v>43417</v>
      </c>
      <c r="B156">
        <v>114322498</v>
      </c>
    </row>
    <row r="157" spans="1:2" x14ac:dyDescent="0.25">
      <c r="A157" s="1">
        <v>43418</v>
      </c>
      <c r="B157">
        <v>113779612</v>
      </c>
    </row>
    <row r="158" spans="1:2" x14ac:dyDescent="0.25">
      <c r="A158" s="1">
        <v>43419</v>
      </c>
      <c r="B158">
        <v>114835781</v>
      </c>
    </row>
    <row r="159" spans="1:2" x14ac:dyDescent="0.25">
      <c r="A159" s="1">
        <v>43420</v>
      </c>
      <c r="B159">
        <v>115660740</v>
      </c>
    </row>
    <row r="160" spans="1:2" x14ac:dyDescent="0.25">
      <c r="A160" s="1">
        <v>43423</v>
      </c>
      <c r="B160">
        <v>115882209</v>
      </c>
    </row>
    <row r="161" spans="1:2" x14ac:dyDescent="0.25">
      <c r="A161" s="1">
        <v>43424</v>
      </c>
      <c r="B161">
        <v>113720492</v>
      </c>
    </row>
    <row r="162" spans="1:2" x14ac:dyDescent="0.25">
      <c r="A162" s="1">
        <v>43425</v>
      </c>
      <c r="B162">
        <v>112963810</v>
      </c>
    </row>
    <row r="163" spans="1:2" x14ac:dyDescent="0.25">
      <c r="A163" s="1">
        <v>43426</v>
      </c>
      <c r="B163">
        <v>112546421</v>
      </c>
    </row>
    <row r="164" spans="1:2" x14ac:dyDescent="0.25">
      <c r="A164" s="1">
        <v>43430</v>
      </c>
      <c r="B164">
        <v>113697962</v>
      </c>
    </row>
    <row r="165" spans="1:2" x14ac:dyDescent="0.25">
      <c r="A165" s="1">
        <v>43431</v>
      </c>
      <c r="B165">
        <v>114313016</v>
      </c>
    </row>
    <row r="166" spans="1:2" x14ac:dyDescent="0.25">
      <c r="A166" s="1">
        <v>43432</v>
      </c>
      <c r="B166">
        <v>115569924</v>
      </c>
    </row>
    <row r="167" spans="1:2" x14ac:dyDescent="0.25">
      <c r="A167" s="1">
        <v>43433</v>
      </c>
      <c r="B167">
        <v>115474589</v>
      </c>
    </row>
    <row r="168" spans="1:2" x14ac:dyDescent="0.25">
      <c r="A168" s="1">
        <v>43434</v>
      </c>
      <c r="B168">
        <v>116853103</v>
      </c>
    </row>
    <row r="169" spans="1:2" x14ac:dyDescent="0.25">
      <c r="A169" s="1">
        <v>43437</v>
      </c>
      <c r="B169">
        <v>117570922</v>
      </c>
    </row>
    <row r="170" spans="1:2" x14ac:dyDescent="0.25">
      <c r="A170" s="1">
        <v>43438</v>
      </c>
      <c r="B170">
        <v>118088727</v>
      </c>
    </row>
    <row r="171" spans="1:2" x14ac:dyDescent="0.25">
      <c r="A171" s="1">
        <v>43439</v>
      </c>
      <c r="B171">
        <v>117200413</v>
      </c>
    </row>
    <row r="172" spans="1:2" x14ac:dyDescent="0.25">
      <c r="A172" s="1">
        <v>43440</v>
      </c>
      <c r="B172">
        <v>114864329</v>
      </c>
    </row>
    <row r="173" spans="1:2" x14ac:dyDescent="0.25">
      <c r="A173" s="1">
        <v>43441</v>
      </c>
      <c r="B173">
        <v>115102417</v>
      </c>
    </row>
    <row r="174" spans="1:2" x14ac:dyDescent="0.25">
      <c r="A174" s="1">
        <v>43444</v>
      </c>
      <c r="B174">
        <v>113294607</v>
      </c>
    </row>
    <row r="175" spans="1:2" x14ac:dyDescent="0.25">
      <c r="A175" s="1">
        <v>43445</v>
      </c>
      <c r="B175">
        <v>114941250</v>
      </c>
    </row>
    <row r="176" spans="1:2" x14ac:dyDescent="0.25">
      <c r="A176" s="1">
        <v>43446</v>
      </c>
      <c r="B176">
        <v>115584551</v>
      </c>
    </row>
    <row r="177" spans="1:2" x14ac:dyDescent="0.25">
      <c r="A177" s="1">
        <v>43447</v>
      </c>
      <c r="B177">
        <v>116428756</v>
      </c>
    </row>
    <row r="178" spans="1:2" x14ac:dyDescent="0.25">
      <c r="A178" s="1">
        <v>43448</v>
      </c>
      <c r="B178">
        <v>116828005</v>
      </c>
    </row>
    <row r="179" spans="1:2" x14ac:dyDescent="0.25">
      <c r="A179" s="1">
        <v>43451</v>
      </c>
      <c r="B179">
        <v>117524951</v>
      </c>
    </row>
    <row r="180" spans="1:2" x14ac:dyDescent="0.25">
      <c r="A180" s="1">
        <v>43452</v>
      </c>
      <c r="B180">
        <v>117456437</v>
      </c>
    </row>
    <row r="181" spans="1:2" x14ac:dyDescent="0.25">
      <c r="A181" s="1">
        <v>43453</v>
      </c>
      <c r="B181">
        <v>117611036</v>
      </c>
    </row>
    <row r="182" spans="1:2" x14ac:dyDescent="0.25">
      <c r="A182" s="1">
        <v>43454</v>
      </c>
      <c r="B182">
        <v>117916126</v>
      </c>
    </row>
    <row r="183" spans="1:2" x14ac:dyDescent="0.25">
      <c r="A183" s="1">
        <v>43455</v>
      </c>
      <c r="B183">
        <v>116068780</v>
      </c>
    </row>
    <row r="184" spans="1:2" x14ac:dyDescent="0.25">
      <c r="A184" s="1">
        <v>43458</v>
      </c>
      <c r="B184">
        <v>115553079</v>
      </c>
    </row>
    <row r="185" spans="1:2" x14ac:dyDescent="0.25">
      <c r="A185" s="1">
        <v>43460</v>
      </c>
      <c r="B185">
        <v>115176164</v>
      </c>
    </row>
    <row r="186" spans="1:2" x14ac:dyDescent="0.25">
      <c r="A186" s="1">
        <v>43461</v>
      </c>
      <c r="B186">
        <v>115928794</v>
      </c>
    </row>
    <row r="187" spans="1:2" x14ac:dyDescent="0.25">
      <c r="A187" s="1">
        <v>43462</v>
      </c>
      <c r="B187">
        <v>116512301</v>
      </c>
    </row>
    <row r="188" spans="1:2" x14ac:dyDescent="0.25">
      <c r="A188" s="1">
        <v>43465</v>
      </c>
      <c r="B188">
        <v>116772148</v>
      </c>
    </row>
    <row r="189" spans="1:2" x14ac:dyDescent="0.25">
      <c r="A189" s="1">
        <v>43466</v>
      </c>
      <c r="B189">
        <v>116695271</v>
      </c>
    </row>
    <row r="190" spans="1:2" x14ac:dyDescent="0.25">
      <c r="A190" s="1">
        <v>43467</v>
      </c>
      <c r="B190">
        <v>116205731</v>
      </c>
    </row>
    <row r="191" spans="1:2" x14ac:dyDescent="0.25">
      <c r="A191" s="1">
        <v>43468</v>
      </c>
      <c r="B191">
        <v>115705318</v>
      </c>
    </row>
    <row r="192" spans="1:2" x14ac:dyDescent="0.25">
      <c r="A192" s="1">
        <v>43469</v>
      </c>
      <c r="B192">
        <v>115316213</v>
      </c>
    </row>
    <row r="193" spans="1:2" x14ac:dyDescent="0.25">
      <c r="A193" s="1">
        <v>43472</v>
      </c>
      <c r="B193">
        <v>115469111</v>
      </c>
    </row>
    <row r="194" spans="1:2" x14ac:dyDescent="0.25">
      <c r="A194" s="1">
        <v>43473</v>
      </c>
      <c r="B194">
        <v>115734436</v>
      </c>
    </row>
    <row r="195" spans="1:2" x14ac:dyDescent="0.25">
      <c r="A195" s="1">
        <v>43474</v>
      </c>
      <c r="B195">
        <v>116365596</v>
      </c>
    </row>
    <row r="196" spans="1:2" x14ac:dyDescent="0.25">
      <c r="A196" s="1">
        <v>43475</v>
      </c>
      <c r="B196">
        <v>116503005</v>
      </c>
    </row>
    <row r="197" spans="1:2" x14ac:dyDescent="0.25">
      <c r="A197" s="1">
        <v>43476</v>
      </c>
      <c r="B197">
        <v>116323482</v>
      </c>
    </row>
    <row r="198" spans="1:2" x14ac:dyDescent="0.25">
      <c r="A198" s="1">
        <v>43479</v>
      </c>
      <c r="B198">
        <v>115528774</v>
      </c>
    </row>
    <row r="199" spans="1:2" x14ac:dyDescent="0.25">
      <c r="A199" s="1">
        <v>43480</v>
      </c>
      <c r="B199">
        <v>117700418</v>
      </c>
    </row>
    <row r="200" spans="1:2" x14ac:dyDescent="0.25">
      <c r="A200" s="1">
        <v>43481</v>
      </c>
      <c r="B200">
        <v>117897483</v>
      </c>
    </row>
    <row r="201" spans="1:2" x14ac:dyDescent="0.25">
      <c r="A201" s="1">
        <v>43482</v>
      </c>
      <c r="B201">
        <v>118505842</v>
      </c>
    </row>
    <row r="202" spans="1:2" x14ac:dyDescent="0.25">
      <c r="A202" s="1">
        <v>43483</v>
      </c>
      <c r="B202">
        <v>119006122</v>
      </c>
    </row>
    <row r="203" spans="1:2" x14ac:dyDescent="0.25">
      <c r="A203" s="1">
        <v>43486</v>
      </c>
      <c r="B203">
        <v>118857286</v>
      </c>
    </row>
    <row r="204" spans="1:2" x14ac:dyDescent="0.25">
      <c r="A204" s="1">
        <v>43487</v>
      </c>
      <c r="B204">
        <v>118527157</v>
      </c>
    </row>
    <row r="205" spans="1:2" x14ac:dyDescent="0.25">
      <c r="A205" s="1">
        <v>43488</v>
      </c>
      <c r="B205">
        <v>118239370</v>
      </c>
    </row>
    <row r="206" spans="1:2" x14ac:dyDescent="0.25">
      <c r="A206" s="1">
        <v>43489</v>
      </c>
      <c r="B206">
        <v>119000561</v>
      </c>
    </row>
    <row r="207" spans="1:2" x14ac:dyDescent="0.25">
      <c r="A207" s="1">
        <v>43490</v>
      </c>
      <c r="B207">
        <v>118739042</v>
      </c>
    </row>
    <row r="208" spans="1:2" x14ac:dyDescent="0.25">
      <c r="A208" s="1">
        <v>43493</v>
      </c>
      <c r="B208">
        <v>118973847</v>
      </c>
    </row>
    <row r="209" spans="1:2" x14ac:dyDescent="0.25">
      <c r="A209" s="1">
        <v>43494</v>
      </c>
      <c r="B209">
        <v>119687676</v>
      </c>
    </row>
    <row r="210" spans="1:2" x14ac:dyDescent="0.25">
      <c r="A210" s="1">
        <v>43495</v>
      </c>
      <c r="B210">
        <v>120143164</v>
      </c>
    </row>
    <row r="211" spans="1:2" x14ac:dyDescent="0.25">
      <c r="A211" s="1">
        <v>43496</v>
      </c>
      <c r="B211">
        <v>121680744</v>
      </c>
    </row>
    <row r="212" spans="1:2" x14ac:dyDescent="0.25">
      <c r="A212" s="1">
        <v>43497</v>
      </c>
      <c r="B212">
        <v>123403531</v>
      </c>
    </row>
    <row r="213" spans="1:2" x14ac:dyDescent="0.25">
      <c r="A213" s="1">
        <v>43500</v>
      </c>
      <c r="B213">
        <v>122268474</v>
      </c>
    </row>
    <row r="214" spans="1:2" x14ac:dyDescent="0.25">
      <c r="A214" s="1">
        <v>43501</v>
      </c>
      <c r="B214">
        <v>122300042</v>
      </c>
    </row>
    <row r="215" spans="1:2" x14ac:dyDescent="0.25">
      <c r="A215" s="1">
        <v>43502</v>
      </c>
      <c r="B215">
        <v>123903944</v>
      </c>
    </row>
    <row r="216" spans="1:2" x14ac:dyDescent="0.25">
      <c r="A216" s="1">
        <v>43503</v>
      </c>
      <c r="B216">
        <v>123989356</v>
      </c>
    </row>
    <row r="217" spans="1:2" x14ac:dyDescent="0.25">
      <c r="A217" s="1">
        <v>43504</v>
      </c>
      <c r="B217">
        <v>122433212</v>
      </c>
    </row>
    <row r="218" spans="1:2" x14ac:dyDescent="0.25">
      <c r="A218" s="1">
        <v>43507</v>
      </c>
      <c r="B218">
        <v>120394509</v>
      </c>
    </row>
    <row r="219" spans="1:2" x14ac:dyDescent="0.25">
      <c r="A219" s="1">
        <v>43508</v>
      </c>
      <c r="B219">
        <v>120201941</v>
      </c>
    </row>
    <row r="220" spans="1:2" x14ac:dyDescent="0.25">
      <c r="A220" s="1">
        <v>43510</v>
      </c>
      <c r="B220">
        <v>119239146</v>
      </c>
    </row>
    <row r="221" spans="1:2" x14ac:dyDescent="0.25">
      <c r="A221" s="1">
        <v>43511</v>
      </c>
      <c r="B221">
        <v>118419512</v>
      </c>
    </row>
    <row r="222" spans="1:2" x14ac:dyDescent="0.25">
      <c r="A222" s="1">
        <v>43514</v>
      </c>
      <c r="B222">
        <v>117284079</v>
      </c>
    </row>
    <row r="223" spans="1:2" x14ac:dyDescent="0.25">
      <c r="A223" s="1">
        <v>43515</v>
      </c>
      <c r="B223">
        <v>115913413</v>
      </c>
    </row>
    <row r="224" spans="1:2" x14ac:dyDescent="0.25">
      <c r="A224" s="1">
        <v>43516</v>
      </c>
      <c r="B224">
        <v>117253494</v>
      </c>
    </row>
    <row r="225" spans="1:2" x14ac:dyDescent="0.25">
      <c r="A225" s="1">
        <v>43517</v>
      </c>
      <c r="B225">
        <v>117861916</v>
      </c>
    </row>
    <row r="226" spans="1:2" x14ac:dyDescent="0.25">
      <c r="A226" s="1">
        <v>43518</v>
      </c>
      <c r="B226">
        <v>118626796</v>
      </c>
    </row>
    <row r="227" spans="1:2" x14ac:dyDescent="0.25">
      <c r="A227" s="1">
        <v>43521</v>
      </c>
      <c r="B227">
        <v>120251456</v>
      </c>
    </row>
    <row r="228" spans="1:2" x14ac:dyDescent="0.25">
      <c r="A228" s="1">
        <v>43522</v>
      </c>
      <c r="B228">
        <v>120094451</v>
      </c>
    </row>
    <row r="229" spans="1:2" x14ac:dyDescent="0.25">
      <c r="A229" s="1">
        <v>43523</v>
      </c>
      <c r="B229">
        <v>119442038</v>
      </c>
    </row>
    <row r="230" spans="1:2" x14ac:dyDescent="0.25">
      <c r="A230" s="1">
        <v>43524</v>
      </c>
      <c r="B230">
        <v>118838093</v>
      </c>
    </row>
    <row r="231" spans="1:2" x14ac:dyDescent="0.25">
      <c r="A231" s="1">
        <v>43525</v>
      </c>
      <c r="B231">
        <v>119498860</v>
      </c>
    </row>
    <row r="232" spans="1:2" x14ac:dyDescent="0.25">
      <c r="A232" s="1">
        <v>43529</v>
      </c>
      <c r="B232">
        <v>119378544</v>
      </c>
    </row>
    <row r="233" spans="1:2" x14ac:dyDescent="0.25">
      <c r="A233" s="1">
        <v>43530</v>
      </c>
      <c r="B233">
        <v>119801284</v>
      </c>
    </row>
    <row r="234" spans="1:2" x14ac:dyDescent="0.25">
      <c r="A234" s="1">
        <v>43531</v>
      </c>
      <c r="B234">
        <v>118826863</v>
      </c>
    </row>
    <row r="235" spans="1:2" x14ac:dyDescent="0.25">
      <c r="A235" s="1">
        <v>43532</v>
      </c>
      <c r="B235">
        <v>117349139</v>
      </c>
    </row>
    <row r="236" spans="1:2" x14ac:dyDescent="0.25">
      <c r="A236" s="1">
        <v>43535</v>
      </c>
      <c r="B236">
        <v>118813502</v>
      </c>
    </row>
    <row r="237" spans="1:2" x14ac:dyDescent="0.25">
      <c r="A237" s="1">
        <v>43536</v>
      </c>
      <c r="B237">
        <v>118979821</v>
      </c>
    </row>
    <row r="238" spans="1:2" x14ac:dyDescent="0.25">
      <c r="A238" s="1">
        <v>43537</v>
      </c>
      <c r="B238">
        <v>118050783</v>
      </c>
    </row>
    <row r="239" spans="1:2" x14ac:dyDescent="0.25">
      <c r="A239" s="1">
        <v>43538</v>
      </c>
      <c r="B239">
        <v>117956285</v>
      </c>
    </row>
    <row r="240" spans="1:2" x14ac:dyDescent="0.25">
      <c r="A240" s="1">
        <v>43539</v>
      </c>
      <c r="B240">
        <v>119056747</v>
      </c>
    </row>
    <row r="241" spans="1:2" x14ac:dyDescent="0.25">
      <c r="A241" s="1">
        <v>43542</v>
      </c>
      <c r="B241">
        <v>118376149</v>
      </c>
    </row>
    <row r="242" spans="1:2" x14ac:dyDescent="0.25">
      <c r="A242" s="1">
        <v>43543</v>
      </c>
      <c r="B242">
        <v>119559541</v>
      </c>
    </row>
    <row r="243" spans="1:2" x14ac:dyDescent="0.25">
      <c r="A243" s="1">
        <v>43544</v>
      </c>
      <c r="B243">
        <v>119824610</v>
      </c>
    </row>
    <row r="244" spans="1:2" x14ac:dyDescent="0.25">
      <c r="A244" s="1">
        <v>43546</v>
      </c>
      <c r="B244">
        <v>119684902</v>
      </c>
    </row>
    <row r="245" spans="1:2" x14ac:dyDescent="0.25">
      <c r="A245" s="1">
        <v>43549</v>
      </c>
      <c r="B245">
        <v>119303422</v>
      </c>
    </row>
    <row r="246" spans="1:2" x14ac:dyDescent="0.25">
      <c r="A246" s="1">
        <v>43550</v>
      </c>
      <c r="B246">
        <v>119515681</v>
      </c>
    </row>
    <row r="247" spans="1:2" x14ac:dyDescent="0.25">
      <c r="A247" s="1">
        <v>43551</v>
      </c>
      <c r="B247">
        <v>119180995</v>
      </c>
    </row>
    <row r="248" spans="1:2" x14ac:dyDescent="0.25">
      <c r="A248" s="1">
        <v>43552</v>
      </c>
      <c r="B248">
        <v>119180995</v>
      </c>
    </row>
    <row r="249" spans="1:2" x14ac:dyDescent="0.25">
      <c r="A249" s="1">
        <v>43556</v>
      </c>
      <c r="B249">
        <v>121008706</v>
      </c>
    </row>
    <row r="250" spans="1:2" x14ac:dyDescent="0.25">
      <c r="A250" s="1">
        <v>43557</v>
      </c>
      <c r="B250">
        <v>121274728</v>
      </c>
    </row>
    <row r="251" spans="1:2" x14ac:dyDescent="0.25">
      <c r="A251" s="1">
        <v>43558</v>
      </c>
      <c r="B251">
        <v>121274147</v>
      </c>
    </row>
    <row r="252" spans="1:2" x14ac:dyDescent="0.25">
      <c r="A252" s="1">
        <v>43559</v>
      </c>
      <c r="B252">
        <v>120264053</v>
      </c>
    </row>
    <row r="253" spans="1:2" x14ac:dyDescent="0.25">
      <c r="A253" s="1">
        <v>43560</v>
      </c>
      <c r="B253">
        <v>120728930</v>
      </c>
    </row>
    <row r="254" spans="1:2" x14ac:dyDescent="0.25">
      <c r="A254" s="1">
        <v>43563</v>
      </c>
      <c r="B254">
        <v>121231502</v>
      </c>
    </row>
    <row r="255" spans="1:2" x14ac:dyDescent="0.25">
      <c r="A255" s="1">
        <v>43564</v>
      </c>
      <c r="B255">
        <v>122212609</v>
      </c>
    </row>
    <row r="256" spans="1:2" x14ac:dyDescent="0.25">
      <c r="A256" s="1">
        <v>43565</v>
      </c>
      <c r="B256">
        <v>121880367</v>
      </c>
    </row>
    <row r="257" spans="1:2" x14ac:dyDescent="0.25">
      <c r="A257" s="1">
        <v>43566</v>
      </c>
      <c r="B257">
        <v>122297035</v>
      </c>
    </row>
    <row r="258" spans="1:2" x14ac:dyDescent="0.25">
      <c r="A258" s="1">
        <v>43567</v>
      </c>
      <c r="B258">
        <v>122975923</v>
      </c>
    </row>
    <row r="259" spans="1:2" x14ac:dyDescent="0.25">
      <c r="A259" s="1">
        <v>43570</v>
      </c>
      <c r="B259">
        <v>124021399</v>
      </c>
    </row>
    <row r="260" spans="1:2" x14ac:dyDescent="0.25">
      <c r="A260" s="1">
        <v>43571</v>
      </c>
      <c r="B260">
        <v>124141723</v>
      </c>
    </row>
    <row r="261" spans="1:2" x14ac:dyDescent="0.25">
      <c r="A261" s="1">
        <v>43573</v>
      </c>
      <c r="B261">
        <v>123732730</v>
      </c>
    </row>
    <row r="262" spans="1:2" x14ac:dyDescent="0.25">
      <c r="A262" s="1">
        <v>43577</v>
      </c>
      <c r="B262">
        <v>123495923</v>
      </c>
    </row>
    <row r="263" spans="1:2" x14ac:dyDescent="0.25">
      <c r="A263" s="1">
        <v>43578</v>
      </c>
      <c r="B263">
        <v>123530550</v>
      </c>
    </row>
    <row r="264" spans="1:2" x14ac:dyDescent="0.25">
      <c r="A264" s="1">
        <v>43579</v>
      </c>
      <c r="B264">
        <v>124393228</v>
      </c>
    </row>
    <row r="265" spans="1:2" x14ac:dyDescent="0.25">
      <c r="A265" s="1">
        <v>43580</v>
      </c>
      <c r="B265">
        <v>124503017</v>
      </c>
    </row>
    <row r="266" spans="1:2" x14ac:dyDescent="0.25">
      <c r="A266" s="1">
        <v>43581</v>
      </c>
      <c r="B266">
        <v>125172258</v>
      </c>
    </row>
    <row r="267" spans="1:2" x14ac:dyDescent="0.25">
      <c r="A267" s="1">
        <v>43585</v>
      </c>
      <c r="B267">
        <v>126046776</v>
      </c>
    </row>
    <row r="268" spans="1:2" x14ac:dyDescent="0.25">
      <c r="A268" s="1">
        <v>43587</v>
      </c>
      <c r="B268">
        <v>125345554</v>
      </c>
    </row>
    <row r="269" spans="1:2" x14ac:dyDescent="0.25">
      <c r="A269" s="1">
        <v>43588</v>
      </c>
      <c r="B269">
        <v>124724710</v>
      </c>
    </row>
    <row r="270" spans="1:2" x14ac:dyDescent="0.25">
      <c r="A270" s="1">
        <v>43591</v>
      </c>
      <c r="B270">
        <v>124308201</v>
      </c>
    </row>
    <row r="271" spans="1:2" x14ac:dyDescent="0.25">
      <c r="A271" s="1">
        <v>43592</v>
      </c>
      <c r="B271">
        <v>124341433</v>
      </c>
    </row>
    <row r="272" spans="1:2" x14ac:dyDescent="0.25">
      <c r="A272" s="1">
        <v>43593</v>
      </c>
      <c r="B272">
        <v>123539908</v>
      </c>
    </row>
    <row r="273" spans="1:2" x14ac:dyDescent="0.25">
      <c r="A273" s="1">
        <v>43594</v>
      </c>
      <c r="B273">
        <v>123179065</v>
      </c>
    </row>
    <row r="274" spans="1:2" x14ac:dyDescent="0.25">
      <c r="A274" s="1">
        <v>43595</v>
      </c>
      <c r="B274">
        <v>122047684</v>
      </c>
    </row>
    <row r="275" spans="1:2" x14ac:dyDescent="0.25">
      <c r="A275" s="1">
        <v>43598</v>
      </c>
      <c r="B275">
        <v>120755449</v>
      </c>
    </row>
    <row r="276" spans="1:2" x14ac:dyDescent="0.25">
      <c r="A276" s="1">
        <v>43599</v>
      </c>
      <c r="B276">
        <v>119628547</v>
      </c>
    </row>
    <row r="277" spans="1:2" x14ac:dyDescent="0.25">
      <c r="A277" s="1">
        <v>43600</v>
      </c>
      <c r="B277">
        <v>119165294</v>
      </c>
    </row>
    <row r="278" spans="1:2" x14ac:dyDescent="0.25">
      <c r="A278" s="1">
        <v>43601</v>
      </c>
      <c r="B278">
        <v>119486735</v>
      </c>
    </row>
    <row r="279" spans="1:2" x14ac:dyDescent="0.25">
      <c r="A279" s="1">
        <v>43602</v>
      </c>
      <c r="B279">
        <v>119588304</v>
      </c>
    </row>
    <row r="280" spans="1:2" x14ac:dyDescent="0.25">
      <c r="A280" s="1">
        <v>43605</v>
      </c>
      <c r="B280">
        <v>121460594</v>
      </c>
    </row>
    <row r="281" spans="1:2" x14ac:dyDescent="0.25">
      <c r="A281" s="1">
        <v>43606</v>
      </c>
      <c r="B281">
        <v>121084223</v>
      </c>
    </row>
    <row r="282" spans="1:2" x14ac:dyDescent="0.25">
      <c r="A282" s="1">
        <v>43607</v>
      </c>
      <c r="B282">
        <v>120646202</v>
      </c>
    </row>
    <row r="283" spans="1:2" x14ac:dyDescent="0.25">
      <c r="A283" s="1">
        <v>43608</v>
      </c>
      <c r="B283">
        <v>120815462</v>
      </c>
    </row>
    <row r="284" spans="1:2" x14ac:dyDescent="0.25">
      <c r="A284" s="1">
        <v>43609</v>
      </c>
      <c r="B284">
        <v>121472364</v>
      </c>
    </row>
    <row r="285" spans="1:2" x14ac:dyDescent="0.25">
      <c r="A285" s="1">
        <v>43612</v>
      </c>
      <c r="B285">
        <v>122679296</v>
      </c>
    </row>
    <row r="286" spans="1:2" x14ac:dyDescent="0.25">
      <c r="A286" s="1">
        <v>43613</v>
      </c>
      <c r="B286">
        <v>123578460</v>
      </c>
    </row>
    <row r="287" spans="1:2" x14ac:dyDescent="0.25">
      <c r="A287" s="1">
        <v>43614</v>
      </c>
      <c r="B287">
        <v>123541604</v>
      </c>
    </row>
    <row r="288" spans="1:2" x14ac:dyDescent="0.25">
      <c r="A288" s="1">
        <v>43615</v>
      </c>
      <c r="B288">
        <v>124727239</v>
      </c>
    </row>
    <row r="289" spans="1:2" x14ac:dyDescent="0.25">
      <c r="A289" s="1">
        <v>43616</v>
      </c>
      <c r="B289">
        <v>125709630</v>
      </c>
    </row>
    <row r="290" spans="1:2" x14ac:dyDescent="0.25">
      <c r="A290" s="1">
        <v>43619</v>
      </c>
      <c r="B290">
        <v>128465750</v>
      </c>
    </row>
    <row r="291" spans="1:2" x14ac:dyDescent="0.25">
      <c r="A291" s="1">
        <v>43620</v>
      </c>
      <c r="B291">
        <v>127646074</v>
      </c>
    </row>
    <row r="292" spans="1:2" x14ac:dyDescent="0.25">
      <c r="A292" s="1">
        <v>43622</v>
      </c>
      <c r="B292">
        <v>128031794</v>
      </c>
    </row>
    <row r="293" spans="1:2" x14ac:dyDescent="0.25">
      <c r="A293" s="1">
        <v>43623</v>
      </c>
      <c r="B293">
        <v>128287948</v>
      </c>
    </row>
    <row r="294" spans="1:2" x14ac:dyDescent="0.25">
      <c r="A294" s="1">
        <v>43626</v>
      </c>
      <c r="B294">
        <v>128893659</v>
      </c>
    </row>
    <row r="295" spans="1:2" x14ac:dyDescent="0.25">
      <c r="A295" s="1">
        <v>43627</v>
      </c>
      <c r="B295">
        <v>128909993</v>
      </c>
    </row>
    <row r="296" spans="1:2" x14ac:dyDescent="0.25">
      <c r="A296" s="1">
        <v>43628</v>
      </c>
      <c r="B296">
        <v>128550436</v>
      </c>
    </row>
    <row r="297" spans="1:2" x14ac:dyDescent="0.25">
      <c r="A297" s="1">
        <v>43629</v>
      </c>
      <c r="B297">
        <v>128778295</v>
      </c>
    </row>
    <row r="298" spans="1:2" x14ac:dyDescent="0.25">
      <c r="A298" s="1">
        <v>43630</v>
      </c>
      <c r="B298">
        <v>128151312</v>
      </c>
    </row>
    <row r="299" spans="1:2" x14ac:dyDescent="0.25">
      <c r="A299" s="1">
        <v>43633</v>
      </c>
      <c r="B299">
        <v>127700468</v>
      </c>
    </row>
    <row r="300" spans="1:2" x14ac:dyDescent="0.25">
      <c r="A300" s="1">
        <v>43634</v>
      </c>
      <c r="B300">
        <v>128395131</v>
      </c>
    </row>
    <row r="301" spans="1:2" x14ac:dyDescent="0.25">
      <c r="A301" s="1">
        <v>43635</v>
      </c>
      <c r="B301">
        <v>128003823</v>
      </c>
    </row>
    <row r="302" spans="1:2" x14ac:dyDescent="0.25">
      <c r="A302" s="1">
        <v>43636</v>
      </c>
      <c r="B302">
        <v>128453267</v>
      </c>
    </row>
    <row r="303" spans="1:2" x14ac:dyDescent="0.25">
      <c r="A303" s="1">
        <v>43637</v>
      </c>
      <c r="B303">
        <v>127261889</v>
      </c>
    </row>
    <row r="304" spans="1:2" x14ac:dyDescent="0.25">
      <c r="A304" s="1">
        <v>43640</v>
      </c>
      <c r="B304">
        <v>127446266</v>
      </c>
    </row>
    <row r="305" spans="1:2" x14ac:dyDescent="0.25">
      <c r="A305" s="1">
        <v>43641</v>
      </c>
      <c r="B305">
        <v>127124784</v>
      </c>
    </row>
    <row r="306" spans="1:2" x14ac:dyDescent="0.25">
      <c r="A306" s="1">
        <v>43642</v>
      </c>
      <c r="B306">
        <v>128420966</v>
      </c>
    </row>
    <row r="307" spans="1:2" x14ac:dyDescent="0.25">
      <c r="A307" s="1">
        <v>43643</v>
      </c>
      <c r="B307">
        <v>128441888</v>
      </c>
    </row>
    <row r="308" spans="1:2" x14ac:dyDescent="0.25">
      <c r="A308" s="1">
        <v>43644</v>
      </c>
      <c r="B308">
        <v>128702918</v>
      </c>
    </row>
    <row r="309" spans="1:2" x14ac:dyDescent="0.25">
      <c r="A309" s="1">
        <v>43647</v>
      </c>
      <c r="B309">
        <v>129351842</v>
      </c>
    </row>
    <row r="310" spans="1:2" x14ac:dyDescent="0.25">
      <c r="A310" s="1">
        <v>43648</v>
      </c>
      <c r="B310">
        <v>129974573</v>
      </c>
    </row>
    <row r="311" spans="1:2" x14ac:dyDescent="0.25">
      <c r="A311" s="1">
        <v>43649</v>
      </c>
      <c r="B311">
        <v>129782772</v>
      </c>
    </row>
    <row r="312" spans="1:2" x14ac:dyDescent="0.25">
      <c r="A312" s="1">
        <v>43650</v>
      </c>
      <c r="B312">
        <v>130077952</v>
      </c>
    </row>
    <row r="313" spans="1:2" x14ac:dyDescent="0.25">
      <c r="A313" s="1">
        <v>43651</v>
      </c>
      <c r="B313">
        <v>127010318</v>
      </c>
    </row>
    <row r="314" spans="1:2" x14ac:dyDescent="0.25">
      <c r="A314" s="1">
        <v>43654</v>
      </c>
      <c r="B314">
        <v>125471418</v>
      </c>
    </row>
    <row r="315" spans="1:2" x14ac:dyDescent="0.25">
      <c r="A315" s="1">
        <v>43655</v>
      </c>
      <c r="B315">
        <v>125018846</v>
      </c>
    </row>
    <row r="316" spans="1:2" x14ac:dyDescent="0.25">
      <c r="A316" s="1">
        <v>43656</v>
      </c>
      <c r="B316">
        <v>124560699</v>
      </c>
    </row>
    <row r="317" spans="1:2" x14ac:dyDescent="0.25">
      <c r="A317" s="1">
        <v>43657</v>
      </c>
      <c r="B317">
        <v>125680035</v>
      </c>
    </row>
    <row r="318" spans="1:2" x14ac:dyDescent="0.25">
      <c r="A318" s="1">
        <v>43658</v>
      </c>
      <c r="B318">
        <v>126140644</v>
      </c>
    </row>
    <row r="319" spans="1:2" x14ac:dyDescent="0.25">
      <c r="A319" s="1">
        <v>43661</v>
      </c>
      <c r="B319">
        <v>127583839</v>
      </c>
    </row>
    <row r="320" spans="1:2" x14ac:dyDescent="0.25">
      <c r="A320" s="1">
        <v>43662</v>
      </c>
      <c r="B320">
        <v>128171608</v>
      </c>
    </row>
    <row r="321" spans="1:2" x14ac:dyDescent="0.25">
      <c r="A321" s="1">
        <v>43663</v>
      </c>
      <c r="B321">
        <v>128250663</v>
      </c>
    </row>
    <row r="322" spans="1:2" x14ac:dyDescent="0.25">
      <c r="A322" s="1">
        <v>43664</v>
      </c>
      <c r="B322">
        <v>127093657</v>
      </c>
    </row>
    <row r="323" spans="1:2" x14ac:dyDescent="0.25">
      <c r="A323" s="1">
        <v>43665</v>
      </c>
      <c r="B323">
        <v>126392092</v>
      </c>
    </row>
    <row r="324" spans="1:2" x14ac:dyDescent="0.25">
      <c r="A324" s="1">
        <v>43668</v>
      </c>
      <c r="B324">
        <v>126669584</v>
      </c>
    </row>
    <row r="325" spans="1:2" x14ac:dyDescent="0.25">
      <c r="A325" s="1">
        <v>43669</v>
      </c>
      <c r="B325">
        <v>127678491</v>
      </c>
    </row>
    <row r="326" spans="1:2" x14ac:dyDescent="0.25">
      <c r="A326" s="1">
        <v>43670</v>
      </c>
      <c r="B326">
        <v>127117096</v>
      </c>
    </row>
    <row r="327" spans="1:2" x14ac:dyDescent="0.25">
      <c r="A327" s="1">
        <v>43671</v>
      </c>
      <c r="B327">
        <v>127668711</v>
      </c>
    </row>
    <row r="328" spans="1:2" x14ac:dyDescent="0.25">
      <c r="A328" s="1">
        <v>43672</v>
      </c>
      <c r="B328">
        <v>127573137</v>
      </c>
    </row>
    <row r="329" spans="1:2" x14ac:dyDescent="0.25">
      <c r="A329" s="1">
        <v>43675</v>
      </c>
      <c r="B329">
        <v>126708841</v>
      </c>
    </row>
    <row r="330" spans="1:2" x14ac:dyDescent="0.25">
      <c r="A330" s="1">
        <v>43676</v>
      </c>
      <c r="B330">
        <v>126170694</v>
      </c>
    </row>
    <row r="331" spans="1:2" x14ac:dyDescent="0.25">
      <c r="A331" s="1">
        <v>43677</v>
      </c>
      <c r="B331">
        <v>127346171</v>
      </c>
    </row>
    <row r="332" spans="1:2" x14ac:dyDescent="0.25">
      <c r="A332" s="1">
        <v>43678</v>
      </c>
      <c r="B332">
        <v>126570044</v>
      </c>
    </row>
    <row r="333" spans="1:2" x14ac:dyDescent="0.25">
      <c r="A333" s="1">
        <v>43679</v>
      </c>
      <c r="B333">
        <v>125719200</v>
      </c>
    </row>
    <row r="334" spans="1:2" x14ac:dyDescent="0.25">
      <c r="A334" s="1">
        <v>43682</v>
      </c>
      <c r="B334">
        <v>125095524</v>
      </c>
    </row>
    <row r="335" spans="1:2" x14ac:dyDescent="0.25">
      <c r="A335" s="1">
        <v>43683</v>
      </c>
      <c r="B335">
        <v>126213009</v>
      </c>
    </row>
    <row r="336" spans="1:2" x14ac:dyDescent="0.25">
      <c r="A336" s="1">
        <v>43684</v>
      </c>
      <c r="B336">
        <v>126548096</v>
      </c>
    </row>
    <row r="337" spans="1:2" x14ac:dyDescent="0.25">
      <c r="A337" s="1">
        <v>43685</v>
      </c>
      <c r="B337">
        <v>129153751</v>
      </c>
    </row>
    <row r="338" spans="1:2" x14ac:dyDescent="0.25">
      <c r="A338" s="1">
        <v>43686</v>
      </c>
      <c r="B338">
        <v>129094363</v>
      </c>
    </row>
    <row r="339" spans="1:2" x14ac:dyDescent="0.25">
      <c r="A339" s="1">
        <v>43690</v>
      </c>
      <c r="B339">
        <v>126559289</v>
      </c>
    </row>
    <row r="340" spans="1:2" x14ac:dyDescent="0.25">
      <c r="A340" s="1">
        <v>43691</v>
      </c>
      <c r="B340">
        <v>127374121</v>
      </c>
    </row>
    <row r="341" spans="1:2" x14ac:dyDescent="0.25">
      <c r="A341" s="1">
        <v>43693</v>
      </c>
      <c r="B341">
        <v>129142211</v>
      </c>
    </row>
    <row r="342" spans="1:2" x14ac:dyDescent="0.25">
      <c r="A342" s="1">
        <v>43696</v>
      </c>
      <c r="B342">
        <v>129119149</v>
      </c>
    </row>
    <row r="343" spans="1:2" x14ac:dyDescent="0.25">
      <c r="A343" s="1">
        <v>43697</v>
      </c>
      <c r="B343">
        <v>129780077</v>
      </c>
    </row>
    <row r="344" spans="1:2" x14ac:dyDescent="0.25">
      <c r="A344" s="1">
        <v>43698</v>
      </c>
      <c r="B344">
        <v>128823745</v>
      </c>
    </row>
    <row r="345" spans="1:2" x14ac:dyDescent="0.25">
      <c r="A345" s="1">
        <v>43699</v>
      </c>
      <c r="B345">
        <v>128182105</v>
      </c>
    </row>
    <row r="346" spans="1:2" x14ac:dyDescent="0.25">
      <c r="A346" s="1">
        <v>43700</v>
      </c>
      <c r="B346">
        <v>128620408</v>
      </c>
    </row>
    <row r="347" spans="1:2" x14ac:dyDescent="0.25">
      <c r="A347" s="1">
        <v>43703</v>
      </c>
      <c r="B347">
        <v>129654711</v>
      </c>
    </row>
    <row r="348" spans="1:2" x14ac:dyDescent="0.25">
      <c r="A348" s="1">
        <v>43704</v>
      </c>
      <c r="B348">
        <v>130622644</v>
      </c>
    </row>
    <row r="349" spans="1:2" x14ac:dyDescent="0.25">
      <c r="A349" s="1">
        <v>43705</v>
      </c>
      <c r="B349">
        <v>130345471</v>
      </c>
    </row>
    <row r="350" spans="1:2" x14ac:dyDescent="0.25">
      <c r="A350" s="1">
        <v>43706</v>
      </c>
      <c r="B350">
        <v>130667631</v>
      </c>
    </row>
    <row r="351" spans="1:2" x14ac:dyDescent="0.25">
      <c r="A351" s="1">
        <v>43707</v>
      </c>
      <c r="B351">
        <v>131246208</v>
      </c>
    </row>
    <row r="352" spans="1:2" x14ac:dyDescent="0.25">
      <c r="A352" s="1">
        <v>43711</v>
      </c>
      <c r="B352">
        <v>129170033</v>
      </c>
    </row>
    <row r="353" spans="1:2" x14ac:dyDescent="0.25">
      <c r="A353" s="1">
        <v>43712</v>
      </c>
      <c r="B353">
        <v>130192114</v>
      </c>
    </row>
    <row r="354" spans="1:2" x14ac:dyDescent="0.25">
      <c r="A354" s="1">
        <v>43713</v>
      </c>
      <c r="B354">
        <v>131110392</v>
      </c>
    </row>
    <row r="355" spans="1:2" x14ac:dyDescent="0.25">
      <c r="A355" s="1">
        <v>43714</v>
      </c>
      <c r="B355">
        <v>131773540</v>
      </c>
    </row>
    <row r="356" spans="1:2" x14ac:dyDescent="0.25">
      <c r="A356" s="1">
        <v>43717</v>
      </c>
      <c r="B356">
        <v>131128019</v>
      </c>
    </row>
    <row r="357" spans="1:2" x14ac:dyDescent="0.25">
      <c r="A357" s="1">
        <v>43719</v>
      </c>
      <c r="B357">
        <v>130081563</v>
      </c>
    </row>
    <row r="358" spans="1:2" x14ac:dyDescent="0.25">
      <c r="A358" s="1">
        <v>43720</v>
      </c>
      <c r="B358">
        <v>129073090</v>
      </c>
    </row>
    <row r="359" spans="1:2" x14ac:dyDescent="0.25">
      <c r="A359" s="1">
        <v>43721</v>
      </c>
      <c r="B359">
        <v>129776373</v>
      </c>
    </row>
    <row r="360" spans="1:2" x14ac:dyDescent="0.25">
      <c r="A360" s="1">
        <v>43724</v>
      </c>
      <c r="B360">
        <v>129639241</v>
      </c>
    </row>
    <row r="361" spans="1:2" x14ac:dyDescent="0.25">
      <c r="A361" s="1">
        <v>43725</v>
      </c>
      <c r="B361">
        <v>128723055</v>
      </c>
    </row>
    <row r="362" spans="1:2" x14ac:dyDescent="0.25">
      <c r="A362" s="1">
        <v>43726</v>
      </c>
      <c r="B362">
        <v>129262225</v>
      </c>
    </row>
    <row r="363" spans="1:2" x14ac:dyDescent="0.25">
      <c r="A363" s="1">
        <v>43727</v>
      </c>
      <c r="B363">
        <v>128190655</v>
      </c>
    </row>
    <row r="364" spans="1:2" x14ac:dyDescent="0.25">
      <c r="A364" s="1">
        <v>43728</v>
      </c>
      <c r="B364">
        <v>130719560</v>
      </c>
    </row>
    <row r="365" spans="1:2" x14ac:dyDescent="0.25">
      <c r="A365" s="1">
        <v>43731</v>
      </c>
      <c r="B365">
        <v>128089141</v>
      </c>
    </row>
    <row r="366" spans="1:2" x14ac:dyDescent="0.25">
      <c r="A366" s="1">
        <v>43732</v>
      </c>
      <c r="B366">
        <v>128990401</v>
      </c>
    </row>
    <row r="367" spans="1:2" x14ac:dyDescent="0.25">
      <c r="A367" s="1">
        <v>43733</v>
      </c>
      <c r="B367">
        <v>129445521</v>
      </c>
    </row>
    <row r="368" spans="1:2" x14ac:dyDescent="0.25">
      <c r="A368" s="1">
        <v>43734</v>
      </c>
      <c r="B368">
        <v>130151246</v>
      </c>
    </row>
    <row r="369" spans="1:2" x14ac:dyDescent="0.25">
      <c r="A369" s="1">
        <v>43735</v>
      </c>
      <c r="B369">
        <v>129970540</v>
      </c>
    </row>
    <row r="370" spans="1:2" x14ac:dyDescent="0.25">
      <c r="A370" s="1">
        <v>43738</v>
      </c>
      <c r="B370">
        <v>131346028</v>
      </c>
    </row>
    <row r="371" spans="1:2" x14ac:dyDescent="0.25">
      <c r="A371" s="1">
        <v>43739</v>
      </c>
      <c r="B371">
        <v>129538018</v>
      </c>
    </row>
    <row r="372" spans="1:2" x14ac:dyDescent="0.25">
      <c r="A372" s="1">
        <v>43741</v>
      </c>
      <c r="B372">
        <v>129258759</v>
      </c>
    </row>
    <row r="373" spans="1:2" x14ac:dyDescent="0.25">
      <c r="A373" s="1">
        <v>43742</v>
      </c>
      <c r="B373">
        <v>128959929</v>
      </c>
    </row>
    <row r="374" spans="1:2" x14ac:dyDescent="0.25">
      <c r="A374" s="1">
        <v>43745</v>
      </c>
      <c r="B374">
        <v>128384769</v>
      </c>
    </row>
    <row r="375" spans="1:2" x14ac:dyDescent="0.25">
      <c r="A375" s="1">
        <v>43747</v>
      </c>
      <c r="B375">
        <v>128804149</v>
      </c>
    </row>
    <row r="376" spans="1:2" x14ac:dyDescent="0.25">
      <c r="A376" s="1">
        <v>43748</v>
      </c>
      <c r="B376">
        <v>128756380</v>
      </c>
    </row>
    <row r="377" spans="1:2" x14ac:dyDescent="0.25">
      <c r="A377" s="1">
        <v>43749</v>
      </c>
      <c r="B377">
        <v>130468139</v>
      </c>
    </row>
    <row r="378" spans="1:2" x14ac:dyDescent="0.25">
      <c r="A378" s="1">
        <v>43752</v>
      </c>
      <c r="B378">
        <v>130151745</v>
      </c>
    </row>
    <row r="379" spans="1:2" x14ac:dyDescent="0.25">
      <c r="A379" s="1">
        <v>43753</v>
      </c>
      <c r="B379">
        <v>131407841</v>
      </c>
    </row>
    <row r="380" spans="1:2" x14ac:dyDescent="0.25">
      <c r="A380" s="1">
        <v>43754</v>
      </c>
      <c r="B380">
        <v>132918088</v>
      </c>
    </row>
    <row r="381" spans="1:2" x14ac:dyDescent="0.25">
      <c r="A381" s="1">
        <v>43755</v>
      </c>
      <c r="B381">
        <v>134021989</v>
      </c>
    </row>
    <row r="382" spans="1:2" x14ac:dyDescent="0.25">
      <c r="A382" s="1">
        <v>43756</v>
      </c>
      <c r="B382">
        <v>135270243</v>
      </c>
    </row>
    <row r="383" spans="1:2" x14ac:dyDescent="0.25">
      <c r="A383" s="1">
        <v>43760</v>
      </c>
      <c r="B383">
        <v>135400043</v>
      </c>
    </row>
    <row r="384" spans="1:2" x14ac:dyDescent="0.25">
      <c r="A384" s="1">
        <v>43761</v>
      </c>
      <c r="B384">
        <v>136059880</v>
      </c>
    </row>
    <row r="385" spans="1:2" x14ac:dyDescent="0.25">
      <c r="A385" s="1">
        <v>43762</v>
      </c>
      <c r="B385">
        <v>135745298</v>
      </c>
    </row>
    <row r="386" spans="1:2" x14ac:dyDescent="0.25">
      <c r="A386" s="1">
        <v>43763</v>
      </c>
      <c r="B386">
        <v>135990938</v>
      </c>
    </row>
    <row r="387" spans="1:2" x14ac:dyDescent="0.25">
      <c r="A387" s="1">
        <v>43765</v>
      </c>
      <c r="B387">
        <v>136417146</v>
      </c>
    </row>
    <row r="388" spans="1:2" x14ac:dyDescent="0.25">
      <c r="A388" s="1">
        <v>43767</v>
      </c>
      <c r="B388">
        <v>136744156</v>
      </c>
    </row>
    <row r="389" spans="1:2" x14ac:dyDescent="0.25">
      <c r="A389" s="1">
        <v>43768</v>
      </c>
      <c r="B389">
        <v>137605661</v>
      </c>
    </row>
    <row r="390" spans="1:2" x14ac:dyDescent="0.25">
      <c r="A390" s="1">
        <v>43769</v>
      </c>
      <c r="B390">
        <v>138479005</v>
      </c>
    </row>
    <row r="391" spans="1:2" x14ac:dyDescent="0.25">
      <c r="A391" s="1">
        <v>43770</v>
      </c>
      <c r="B391">
        <v>137346575</v>
      </c>
    </row>
    <row r="392" spans="1:2" x14ac:dyDescent="0.25">
      <c r="A392" s="1">
        <v>43773</v>
      </c>
      <c r="B392">
        <v>136840398</v>
      </c>
    </row>
    <row r="393" spans="1:2" x14ac:dyDescent="0.25">
      <c r="A393" s="1">
        <v>43774</v>
      </c>
      <c r="B393">
        <v>136101158</v>
      </c>
    </row>
    <row r="394" spans="1:2" x14ac:dyDescent="0.25">
      <c r="A394" s="1">
        <v>43775</v>
      </c>
      <c r="B394">
        <v>136369333</v>
      </c>
    </row>
    <row r="395" spans="1:2" x14ac:dyDescent="0.25">
      <c r="A395" s="1">
        <v>43776</v>
      </c>
      <c r="B395">
        <v>136809596</v>
      </c>
    </row>
    <row r="396" spans="1:2" x14ac:dyDescent="0.25">
      <c r="A396" s="1">
        <v>43777</v>
      </c>
      <c r="B396">
        <v>134553211</v>
      </c>
    </row>
    <row r="397" spans="1:2" x14ac:dyDescent="0.25">
      <c r="A397" s="1">
        <v>43780</v>
      </c>
      <c r="B397">
        <v>134244479</v>
      </c>
    </row>
    <row r="398" spans="1:2" x14ac:dyDescent="0.25">
      <c r="A398" s="1">
        <v>43782</v>
      </c>
      <c r="B398">
        <v>134416293</v>
      </c>
    </row>
    <row r="399" spans="1:2" x14ac:dyDescent="0.25">
      <c r="A399" s="1">
        <v>43783</v>
      </c>
      <c r="B399">
        <v>134658673</v>
      </c>
    </row>
    <row r="400" spans="1:2" x14ac:dyDescent="0.25">
      <c r="A400" s="1">
        <v>43784</v>
      </c>
      <c r="B400">
        <v>133855193</v>
      </c>
    </row>
    <row r="401" spans="1:2" x14ac:dyDescent="0.25">
      <c r="A401" s="1">
        <v>43787</v>
      </c>
      <c r="B401">
        <v>133590055</v>
      </c>
    </row>
    <row r="402" spans="1:2" x14ac:dyDescent="0.25">
      <c r="A402" s="1">
        <v>43788</v>
      </c>
      <c r="B402">
        <v>132607502</v>
      </c>
    </row>
    <row r="403" spans="1:2" x14ac:dyDescent="0.25">
      <c r="A403" s="1">
        <v>43789</v>
      </c>
      <c r="B403">
        <v>133220788</v>
      </c>
    </row>
    <row r="404" spans="1:2" x14ac:dyDescent="0.25">
      <c r="A404" s="1">
        <v>43790</v>
      </c>
      <c r="B404">
        <v>133656863</v>
      </c>
    </row>
    <row r="405" spans="1:2" x14ac:dyDescent="0.25">
      <c r="A405" s="1">
        <v>43791</v>
      </c>
      <c r="B405">
        <v>133127926</v>
      </c>
    </row>
    <row r="406" spans="1:2" x14ac:dyDescent="0.25">
      <c r="A406" s="1">
        <v>43794</v>
      </c>
      <c r="B406">
        <v>134245354</v>
      </c>
    </row>
    <row r="407" spans="1:2" x14ac:dyDescent="0.25">
      <c r="A407" s="1">
        <v>43795</v>
      </c>
      <c r="B407">
        <v>133474153</v>
      </c>
    </row>
    <row r="408" spans="1:2" x14ac:dyDescent="0.25">
      <c r="A408" s="1">
        <v>43796</v>
      </c>
      <c r="B408">
        <v>133739847</v>
      </c>
    </row>
    <row r="409" spans="1:2" x14ac:dyDescent="0.25">
      <c r="A409" s="1">
        <v>43797</v>
      </c>
      <c r="B409">
        <v>134170509</v>
      </c>
    </row>
    <row r="410" spans="1:2" x14ac:dyDescent="0.25">
      <c r="A410" s="1">
        <v>43798</v>
      </c>
      <c r="B410">
        <v>132858136</v>
      </c>
    </row>
    <row r="411" spans="1:2" x14ac:dyDescent="0.25">
      <c r="A411" s="1">
        <v>43801</v>
      </c>
      <c r="B411">
        <v>131869810</v>
      </c>
    </row>
    <row r="412" spans="1:2" x14ac:dyDescent="0.25">
      <c r="A412" s="1">
        <v>43802</v>
      </c>
      <c r="B412">
        <v>132346312</v>
      </c>
    </row>
    <row r="413" spans="1:2" x14ac:dyDescent="0.25">
      <c r="A413" s="1">
        <v>43803</v>
      </c>
      <c r="B413">
        <v>133558436</v>
      </c>
    </row>
    <row r="414" spans="1:2" x14ac:dyDescent="0.25">
      <c r="A414" s="1">
        <v>43804</v>
      </c>
      <c r="B414">
        <v>133231838</v>
      </c>
    </row>
    <row r="415" spans="1:2" x14ac:dyDescent="0.25">
      <c r="A415" s="1">
        <v>43805</v>
      </c>
      <c r="B415">
        <v>132591514</v>
      </c>
    </row>
    <row r="416" spans="1:2" x14ac:dyDescent="0.25">
      <c r="A416" s="1">
        <v>43808</v>
      </c>
      <c r="B416">
        <v>131265244</v>
      </c>
    </row>
    <row r="417" spans="1:2" x14ac:dyDescent="0.25">
      <c r="A417" s="1">
        <v>43809</v>
      </c>
      <c r="B417">
        <v>129919338</v>
      </c>
    </row>
    <row r="418" spans="1:2" x14ac:dyDescent="0.25">
      <c r="A418" s="1">
        <v>43810</v>
      </c>
      <c r="B418">
        <v>130729984</v>
      </c>
    </row>
    <row r="419" spans="1:2" x14ac:dyDescent="0.25">
      <c r="A419" s="1">
        <v>43811</v>
      </c>
      <c r="B419">
        <v>130767631</v>
      </c>
    </row>
    <row r="420" spans="1:2" x14ac:dyDescent="0.25">
      <c r="A420" s="1">
        <v>43812</v>
      </c>
      <c r="B420">
        <v>131649217</v>
      </c>
    </row>
    <row r="421" spans="1:2" x14ac:dyDescent="0.25">
      <c r="A421" s="1">
        <v>43815</v>
      </c>
      <c r="B421">
        <v>131908299</v>
      </c>
    </row>
    <row r="422" spans="1:2" x14ac:dyDescent="0.25">
      <c r="A422" s="1">
        <v>43816</v>
      </c>
      <c r="B422">
        <v>132782570</v>
      </c>
    </row>
    <row r="423" spans="1:2" x14ac:dyDescent="0.25">
      <c r="A423" s="1">
        <v>43817</v>
      </c>
      <c r="B423">
        <v>133205341</v>
      </c>
    </row>
    <row r="424" spans="1:2" x14ac:dyDescent="0.25">
      <c r="A424" s="1">
        <v>43818</v>
      </c>
      <c r="B424">
        <v>133935252</v>
      </c>
    </row>
    <row r="425" spans="1:2" x14ac:dyDescent="0.25">
      <c r="A425" s="1">
        <v>43819</v>
      </c>
      <c r="B425">
        <v>134575176</v>
      </c>
    </row>
    <row r="426" spans="1:2" x14ac:dyDescent="0.25">
      <c r="A426" s="1">
        <v>43822</v>
      </c>
      <c r="B426">
        <v>135036313</v>
      </c>
    </row>
    <row r="427" spans="1:2" x14ac:dyDescent="0.25">
      <c r="A427" s="1">
        <v>43823</v>
      </c>
      <c r="B427">
        <v>134898819</v>
      </c>
    </row>
    <row r="428" spans="1:2" x14ac:dyDescent="0.25">
      <c r="A428" s="1">
        <v>43825</v>
      </c>
      <c r="B428">
        <v>134722675</v>
      </c>
    </row>
    <row r="429" spans="1:2" x14ac:dyDescent="0.25">
      <c r="A429" s="1">
        <v>43826</v>
      </c>
      <c r="B429">
        <v>135668618</v>
      </c>
    </row>
    <row r="430" spans="1:2" x14ac:dyDescent="0.25">
      <c r="A430" s="1">
        <v>43829</v>
      </c>
      <c r="B430">
        <v>135585364</v>
      </c>
    </row>
    <row r="431" spans="1:2" x14ac:dyDescent="0.25">
      <c r="A431" s="1">
        <v>43830</v>
      </c>
      <c r="B431">
        <v>135272016</v>
      </c>
    </row>
    <row r="432" spans="1:2" x14ac:dyDescent="0.25">
      <c r="A432" s="1">
        <v>43831</v>
      </c>
      <c r="B432">
        <v>136088218</v>
      </c>
    </row>
    <row r="433" spans="1:2" x14ac:dyDescent="0.25">
      <c r="A433" s="1">
        <v>43832</v>
      </c>
      <c r="B433">
        <v>136752370</v>
      </c>
    </row>
    <row r="434" spans="1:2" x14ac:dyDescent="0.25">
      <c r="A434" s="1">
        <v>43833</v>
      </c>
      <c r="B434">
        <v>137156231</v>
      </c>
    </row>
    <row r="435" spans="1:2" x14ac:dyDescent="0.25">
      <c r="A435" s="1">
        <v>43836</v>
      </c>
      <c r="B435">
        <v>136294901</v>
      </c>
    </row>
    <row r="436" spans="1:2" x14ac:dyDescent="0.25">
      <c r="A436" s="1">
        <v>43837</v>
      </c>
      <c r="B436">
        <v>136876930</v>
      </c>
    </row>
    <row r="437" spans="1:2" x14ac:dyDescent="0.25">
      <c r="A437" s="1">
        <v>43838</v>
      </c>
      <c r="B437">
        <v>136745653</v>
      </c>
    </row>
    <row r="438" spans="1:2" x14ac:dyDescent="0.25">
      <c r="A438" s="1">
        <v>43839</v>
      </c>
      <c r="B438">
        <v>136758751</v>
      </c>
    </row>
    <row r="439" spans="1:2" x14ac:dyDescent="0.25">
      <c r="A439" s="1">
        <v>43840</v>
      </c>
      <c r="B439">
        <v>137162886</v>
      </c>
    </row>
    <row r="440" spans="1:2" x14ac:dyDescent="0.25">
      <c r="A440" s="1">
        <v>43843</v>
      </c>
      <c r="B440">
        <v>138654967</v>
      </c>
    </row>
    <row r="441" spans="1:2" x14ac:dyDescent="0.25">
      <c r="A441" s="1">
        <v>43844</v>
      </c>
      <c r="B441">
        <v>139028520</v>
      </c>
    </row>
    <row r="442" spans="1:2" x14ac:dyDescent="0.25">
      <c r="A442" s="1">
        <v>43845</v>
      </c>
      <c r="B442">
        <v>139005366</v>
      </c>
    </row>
    <row r="443" spans="1:2" x14ac:dyDescent="0.25">
      <c r="A443" s="1">
        <v>43846</v>
      </c>
      <c r="B443">
        <v>139629458</v>
      </c>
    </row>
    <row r="444" spans="1:2" x14ac:dyDescent="0.25">
      <c r="A444" s="1">
        <v>43847</v>
      </c>
      <c r="B444">
        <v>140196377</v>
      </c>
    </row>
    <row r="445" spans="1:2" x14ac:dyDescent="0.25">
      <c r="A445" s="1">
        <v>43850</v>
      </c>
      <c r="B445">
        <v>139230759</v>
      </c>
    </row>
    <row r="446" spans="1:2" x14ac:dyDescent="0.25">
      <c r="A446" s="1">
        <v>43851</v>
      </c>
      <c r="B446">
        <v>138663984</v>
      </c>
    </row>
    <row r="447" spans="1:2" x14ac:dyDescent="0.25">
      <c r="A447" s="1">
        <v>43852</v>
      </c>
      <c r="B447">
        <v>138681011</v>
      </c>
    </row>
    <row r="448" spans="1:2" x14ac:dyDescent="0.25">
      <c r="A448" s="1">
        <v>43853</v>
      </c>
      <c r="B448">
        <v>139776218</v>
      </c>
    </row>
    <row r="449" spans="1:2" x14ac:dyDescent="0.25">
      <c r="A449" s="1">
        <v>43854</v>
      </c>
      <c r="B449">
        <v>139796748</v>
      </c>
    </row>
    <row r="450" spans="1:2" x14ac:dyDescent="0.25">
      <c r="A450" s="1">
        <v>43857</v>
      </c>
      <c r="B450">
        <v>139575020</v>
      </c>
    </row>
    <row r="451" spans="1:2" x14ac:dyDescent="0.25">
      <c r="A451" s="1">
        <v>43858</v>
      </c>
      <c r="B451">
        <v>139036792</v>
      </c>
    </row>
    <row r="452" spans="1:2" x14ac:dyDescent="0.25">
      <c r="A452" s="1">
        <v>43859</v>
      </c>
      <c r="B452">
        <v>139932360</v>
      </c>
    </row>
    <row r="453" spans="1:2" x14ac:dyDescent="0.25">
      <c r="A453" s="1">
        <v>43860</v>
      </c>
      <c r="B453">
        <v>139144374</v>
      </c>
    </row>
    <row r="454" spans="1:2" x14ac:dyDescent="0.25">
      <c r="A454" s="1">
        <v>43861</v>
      </c>
      <c r="B454">
        <v>136964461</v>
      </c>
    </row>
    <row r="455" spans="1:2" x14ac:dyDescent="0.25">
      <c r="A455" s="1">
        <v>43864</v>
      </c>
      <c r="B455">
        <v>135514526</v>
      </c>
    </row>
    <row r="456" spans="1:2" x14ac:dyDescent="0.25">
      <c r="A456" s="1">
        <v>43865</v>
      </c>
      <c r="B456">
        <v>136926008</v>
      </c>
    </row>
    <row r="457" spans="1:2" x14ac:dyDescent="0.25">
      <c r="A457" s="1">
        <v>43866</v>
      </c>
      <c r="B457">
        <v>136649138</v>
      </c>
    </row>
    <row r="458" spans="1:2" x14ac:dyDescent="0.25">
      <c r="A458" s="1">
        <v>43867</v>
      </c>
      <c r="B458">
        <v>137155099</v>
      </c>
    </row>
    <row r="459" spans="1:2" x14ac:dyDescent="0.25">
      <c r="A459" s="1">
        <v>43868</v>
      </c>
      <c r="B459">
        <v>138503338</v>
      </c>
    </row>
    <row r="460" spans="1:2" x14ac:dyDescent="0.25">
      <c r="A460" s="1">
        <v>43871</v>
      </c>
      <c r="B460">
        <v>137632108</v>
      </c>
    </row>
    <row r="461" spans="1:2" x14ac:dyDescent="0.25">
      <c r="A461" s="1">
        <v>43872</v>
      </c>
      <c r="B461">
        <v>138185994</v>
      </c>
    </row>
    <row r="462" spans="1:2" x14ac:dyDescent="0.25">
      <c r="A462" s="1">
        <v>43873</v>
      </c>
      <c r="B462">
        <v>138886967</v>
      </c>
    </row>
    <row r="463" spans="1:2" x14ac:dyDescent="0.25">
      <c r="A463" s="1">
        <v>43874</v>
      </c>
      <c r="B463">
        <v>139522949</v>
      </c>
    </row>
    <row r="464" spans="1:2" x14ac:dyDescent="0.25">
      <c r="A464" s="1">
        <v>43875</v>
      </c>
      <c r="B464">
        <v>138429929</v>
      </c>
    </row>
    <row r="465" spans="1:2" x14ac:dyDescent="0.25">
      <c r="A465" s="1">
        <v>43878</v>
      </c>
      <c r="B465">
        <v>137788376</v>
      </c>
    </row>
    <row r="466" spans="1:2" x14ac:dyDescent="0.25">
      <c r="A466" s="1">
        <v>43879</v>
      </c>
      <c r="B466">
        <v>138216851</v>
      </c>
    </row>
    <row r="467" spans="1:2" x14ac:dyDescent="0.25">
      <c r="A467" s="1">
        <v>43880</v>
      </c>
      <c r="B467">
        <v>140119267</v>
      </c>
    </row>
    <row r="468" spans="1:2" x14ac:dyDescent="0.25">
      <c r="A468" s="1">
        <v>43881</v>
      </c>
      <c r="B468">
        <v>139461639</v>
      </c>
    </row>
    <row r="469" spans="1:2" x14ac:dyDescent="0.25">
      <c r="A469" s="1">
        <v>43885</v>
      </c>
      <c r="B469">
        <v>137411366</v>
      </c>
    </row>
    <row r="470" spans="1:2" x14ac:dyDescent="0.25">
      <c r="A470" s="1">
        <v>43886</v>
      </c>
      <c r="B470">
        <v>137192968</v>
      </c>
    </row>
    <row r="471" spans="1:2" x14ac:dyDescent="0.25">
      <c r="A471" s="1">
        <v>43887</v>
      </c>
      <c r="B471">
        <v>135804290</v>
      </c>
    </row>
    <row r="472" spans="1:2" x14ac:dyDescent="0.25">
      <c r="A472" s="1">
        <v>43888</v>
      </c>
      <c r="B472">
        <v>135966085</v>
      </c>
    </row>
    <row r="473" spans="1:2" x14ac:dyDescent="0.25">
      <c r="A473" s="1">
        <v>43889</v>
      </c>
      <c r="B473">
        <v>130646682</v>
      </c>
    </row>
    <row r="474" spans="1:2" x14ac:dyDescent="0.25">
      <c r="A474" s="1">
        <v>43892</v>
      </c>
      <c r="B474">
        <v>131091972</v>
      </c>
    </row>
    <row r="475" spans="1:2" x14ac:dyDescent="0.25">
      <c r="A475" s="1">
        <v>43893</v>
      </c>
      <c r="B475">
        <v>133773507</v>
      </c>
    </row>
    <row r="476" spans="1:2" x14ac:dyDescent="0.25">
      <c r="A476" s="1">
        <v>43894</v>
      </c>
      <c r="B476">
        <v>135212712</v>
      </c>
    </row>
    <row r="477" spans="1:2" x14ac:dyDescent="0.25">
      <c r="A477" s="1">
        <v>43895</v>
      </c>
      <c r="B477">
        <v>135500574</v>
      </c>
    </row>
    <row r="478" spans="1:2" x14ac:dyDescent="0.25">
      <c r="A478" s="1">
        <v>43896</v>
      </c>
      <c r="B478">
        <v>132492938</v>
      </c>
    </row>
    <row r="479" spans="1:2" x14ac:dyDescent="0.25">
      <c r="A479" s="1">
        <v>43899</v>
      </c>
      <c r="B479">
        <v>126835273</v>
      </c>
    </row>
    <row r="480" spans="1:2" x14ac:dyDescent="0.25">
      <c r="A480" s="1">
        <v>43901</v>
      </c>
      <c r="B480">
        <v>126324532</v>
      </c>
    </row>
    <row r="481" spans="1:2" x14ac:dyDescent="0.25">
      <c r="A481" s="1">
        <v>43902</v>
      </c>
      <c r="B481">
        <v>117091931</v>
      </c>
    </row>
    <row r="482" spans="1:2" x14ac:dyDescent="0.25">
      <c r="A482" s="1">
        <v>43903</v>
      </c>
      <c r="B482">
        <v>118829300</v>
      </c>
    </row>
    <row r="483" spans="1:2" x14ac:dyDescent="0.25">
      <c r="A483" s="1">
        <v>43906</v>
      </c>
      <c r="B483">
        <v>112310003</v>
      </c>
    </row>
    <row r="484" spans="1:2" x14ac:dyDescent="0.25">
      <c r="A484" s="1">
        <v>43907</v>
      </c>
      <c r="B484">
        <v>110399363</v>
      </c>
    </row>
    <row r="485" spans="1:2" x14ac:dyDescent="0.25">
      <c r="A485" s="1">
        <v>43908</v>
      </c>
      <c r="B485">
        <v>103333114</v>
      </c>
    </row>
    <row r="486" spans="1:2" x14ac:dyDescent="0.25">
      <c r="A486" s="1">
        <v>43909</v>
      </c>
      <c r="B486">
        <v>100911779</v>
      </c>
    </row>
    <row r="487" spans="1:2" x14ac:dyDescent="0.25">
      <c r="A487" s="1">
        <v>43910</v>
      </c>
      <c r="B487">
        <v>108984145</v>
      </c>
    </row>
    <row r="488" spans="1:2" x14ac:dyDescent="0.25">
      <c r="A488" s="1">
        <v>43913</v>
      </c>
      <c r="B488">
        <v>98985355</v>
      </c>
    </row>
    <row r="489" spans="1:2" x14ac:dyDescent="0.25">
      <c r="A489" s="1">
        <v>43914</v>
      </c>
      <c r="B489">
        <v>103208486</v>
      </c>
    </row>
    <row r="490" spans="1:2" x14ac:dyDescent="0.25">
      <c r="A490" s="1">
        <v>43915</v>
      </c>
      <c r="B490">
        <v>106716830</v>
      </c>
    </row>
    <row r="491" spans="1:2" x14ac:dyDescent="0.25">
      <c r="A491" s="1">
        <v>43916</v>
      </c>
      <c r="B491">
        <v>110620880</v>
      </c>
    </row>
    <row r="492" spans="1:2" x14ac:dyDescent="0.25">
      <c r="A492" s="1">
        <v>43917</v>
      </c>
      <c r="B492">
        <v>109298485</v>
      </c>
    </row>
    <row r="493" spans="1:2" x14ac:dyDescent="0.25">
      <c r="A493" s="1">
        <v>43920</v>
      </c>
      <c r="B493">
        <v>107766638</v>
      </c>
    </row>
    <row r="494" spans="1:2" x14ac:dyDescent="0.25">
      <c r="A494" s="1">
        <v>43921</v>
      </c>
      <c r="B494">
        <v>107766638</v>
      </c>
    </row>
    <row r="495" spans="1:2" x14ac:dyDescent="0.25">
      <c r="A495" s="1">
        <v>43922</v>
      </c>
      <c r="B495">
        <v>104290891</v>
      </c>
    </row>
    <row r="496" spans="1:2" x14ac:dyDescent="0.25">
      <c r="A496" s="1">
        <v>43924</v>
      </c>
      <c r="B496">
        <v>103786768</v>
      </c>
    </row>
    <row r="497" spans="1:2" x14ac:dyDescent="0.25">
      <c r="A497" s="1">
        <v>43928</v>
      </c>
      <c r="B497">
        <v>112545859</v>
      </c>
    </row>
    <row r="498" spans="1:2" x14ac:dyDescent="0.25">
      <c r="A498" s="1">
        <v>43929</v>
      </c>
      <c r="B498">
        <v>113702752</v>
      </c>
    </row>
    <row r="499" spans="1:2" x14ac:dyDescent="0.25">
      <c r="A499" s="1">
        <v>43930</v>
      </c>
      <c r="B499">
        <v>117448283</v>
      </c>
    </row>
    <row r="500" spans="1:2" x14ac:dyDescent="0.25">
      <c r="A500" s="1">
        <v>43934</v>
      </c>
      <c r="B500">
        <v>117462679</v>
      </c>
    </row>
    <row r="501" spans="1:2" x14ac:dyDescent="0.25">
      <c r="A501" s="1">
        <v>43936</v>
      </c>
      <c r="B501">
        <v>118900702</v>
      </c>
    </row>
    <row r="502" spans="1:2" x14ac:dyDescent="0.25">
      <c r="A502" s="1">
        <v>43937</v>
      </c>
      <c r="B502">
        <v>119702407</v>
      </c>
    </row>
    <row r="503" spans="1:2" x14ac:dyDescent="0.25">
      <c r="A503" s="1">
        <v>43938</v>
      </c>
      <c r="B503">
        <v>119948226</v>
      </c>
    </row>
    <row r="504" spans="1:2" x14ac:dyDescent="0.25">
      <c r="A504" s="1">
        <v>43941</v>
      </c>
      <c r="B504">
        <v>119137841</v>
      </c>
    </row>
    <row r="505" spans="1:2" x14ac:dyDescent="0.25">
      <c r="A505" s="1">
        <v>43942</v>
      </c>
      <c r="B505">
        <v>118268616</v>
      </c>
    </row>
    <row r="506" spans="1:2" x14ac:dyDescent="0.25">
      <c r="A506" s="1">
        <v>43943</v>
      </c>
      <c r="B506">
        <v>119478531</v>
      </c>
    </row>
    <row r="507" spans="1:2" x14ac:dyDescent="0.25">
      <c r="A507" s="1">
        <v>43944</v>
      </c>
      <c r="B507">
        <v>119851816</v>
      </c>
    </row>
    <row r="508" spans="1:2" x14ac:dyDescent="0.25">
      <c r="A508" s="1">
        <v>43945</v>
      </c>
      <c r="B508">
        <v>118988277</v>
      </c>
    </row>
    <row r="509" spans="1:2" x14ac:dyDescent="0.25">
      <c r="A509" s="1">
        <v>43948</v>
      </c>
      <c r="B509">
        <v>120417186</v>
      </c>
    </row>
    <row r="510" spans="1:2" x14ac:dyDescent="0.25">
      <c r="A510" s="1">
        <v>43949</v>
      </c>
      <c r="B510">
        <v>118550943</v>
      </c>
    </row>
    <row r="511" spans="1:2" x14ac:dyDescent="0.25">
      <c r="A511" s="1">
        <v>43950</v>
      </c>
      <c r="B511">
        <v>119232485</v>
      </c>
    </row>
    <row r="512" spans="1:2" x14ac:dyDescent="0.25">
      <c r="A512" s="1">
        <v>43951</v>
      </c>
      <c r="B512">
        <v>123100811</v>
      </c>
    </row>
    <row r="513" spans="1:2" x14ac:dyDescent="0.25">
      <c r="A513" s="1">
        <v>43955</v>
      </c>
      <c r="B513">
        <v>119865209</v>
      </c>
    </row>
    <row r="514" spans="1:2" x14ac:dyDescent="0.25">
      <c r="A514" s="1">
        <v>43956</v>
      </c>
      <c r="B514">
        <v>118943560</v>
      </c>
    </row>
    <row r="515" spans="1:2" x14ac:dyDescent="0.25">
      <c r="A515" s="1">
        <v>43957</v>
      </c>
      <c r="B515">
        <v>118963717</v>
      </c>
    </row>
    <row r="516" spans="1:2" x14ac:dyDescent="0.25">
      <c r="A516" s="1">
        <v>43958</v>
      </c>
      <c r="B516">
        <v>117081511</v>
      </c>
    </row>
    <row r="517" spans="1:2" x14ac:dyDescent="0.25">
      <c r="A517" s="1">
        <v>43959</v>
      </c>
      <c r="B517">
        <v>118044204</v>
      </c>
    </row>
    <row r="518" spans="1:2" x14ac:dyDescent="0.25">
      <c r="A518" s="1">
        <v>43962</v>
      </c>
      <c r="B518">
        <v>118388388</v>
      </c>
    </row>
    <row r="519" spans="1:2" x14ac:dyDescent="0.25">
      <c r="A519" s="1">
        <v>43963</v>
      </c>
      <c r="B519">
        <v>118900124</v>
      </c>
    </row>
    <row r="520" spans="1:2" x14ac:dyDescent="0.25">
      <c r="A520" s="1">
        <v>43964</v>
      </c>
      <c r="B520">
        <v>119252120</v>
      </c>
    </row>
    <row r="521" spans="1:2" x14ac:dyDescent="0.25">
      <c r="A521" s="1">
        <v>43965</v>
      </c>
      <c r="B521">
        <v>117698257</v>
      </c>
    </row>
    <row r="522" spans="1:2" x14ac:dyDescent="0.25">
      <c r="A522" s="1">
        <v>43966</v>
      </c>
      <c r="B522">
        <v>117541010</v>
      </c>
    </row>
    <row r="523" spans="1:2" x14ac:dyDescent="0.25">
      <c r="A523" s="1">
        <v>43969</v>
      </c>
      <c r="B523">
        <v>116115404</v>
      </c>
    </row>
    <row r="524" spans="1:2" x14ac:dyDescent="0.25">
      <c r="A524" s="1">
        <v>43970</v>
      </c>
      <c r="B524">
        <v>116816015</v>
      </c>
    </row>
    <row r="525" spans="1:2" x14ac:dyDescent="0.25">
      <c r="A525" s="1">
        <v>43971</v>
      </c>
      <c r="B525">
        <v>118979650</v>
      </c>
    </row>
    <row r="526" spans="1:2" x14ac:dyDescent="0.25">
      <c r="A526" s="1">
        <v>43972</v>
      </c>
      <c r="B526">
        <v>119292323</v>
      </c>
    </row>
    <row r="527" spans="1:2" x14ac:dyDescent="0.25">
      <c r="A527" s="1">
        <v>43973</v>
      </c>
      <c r="B527">
        <v>119369250</v>
      </c>
    </row>
    <row r="528" spans="1:2" x14ac:dyDescent="0.25">
      <c r="A528" s="1">
        <v>43977</v>
      </c>
      <c r="B528">
        <v>119097545</v>
      </c>
    </row>
    <row r="529" spans="1:2" x14ac:dyDescent="0.25">
      <c r="A529" s="1">
        <v>43978</v>
      </c>
      <c r="B529">
        <v>120839633</v>
      </c>
    </row>
    <row r="530" spans="1:2" x14ac:dyDescent="0.25">
      <c r="A530" s="1">
        <v>43979</v>
      </c>
      <c r="B530">
        <v>121473754</v>
      </c>
    </row>
    <row r="531" spans="1:2" x14ac:dyDescent="0.25">
      <c r="A531" s="1">
        <v>43980</v>
      </c>
      <c r="B531">
        <v>125212604</v>
      </c>
    </row>
    <row r="532" spans="1:2" x14ac:dyDescent="0.25">
      <c r="A532" s="1">
        <v>43983</v>
      </c>
      <c r="B532">
        <v>126574335</v>
      </c>
    </row>
    <row r="533" spans="1:2" x14ac:dyDescent="0.25">
      <c r="A533" s="1">
        <v>43984</v>
      </c>
      <c r="B533">
        <v>126012632</v>
      </c>
    </row>
    <row r="534" spans="1:2" x14ac:dyDescent="0.25">
      <c r="A534" s="1">
        <v>43985</v>
      </c>
      <c r="B534">
        <v>125881967</v>
      </c>
    </row>
    <row r="535" spans="1:2" x14ac:dyDescent="0.25">
      <c r="A535" s="1">
        <v>43986</v>
      </c>
      <c r="B535">
        <v>127607743</v>
      </c>
    </row>
    <row r="536" spans="1:2" x14ac:dyDescent="0.25">
      <c r="A536" s="1">
        <v>43987</v>
      </c>
      <c r="B536">
        <v>127843725</v>
      </c>
    </row>
    <row r="537" spans="1:2" x14ac:dyDescent="0.25">
      <c r="A537" s="1">
        <v>43990</v>
      </c>
      <c r="B537">
        <v>127938675</v>
      </c>
    </row>
    <row r="538" spans="1:2" x14ac:dyDescent="0.25">
      <c r="A538" s="1">
        <v>43991</v>
      </c>
      <c r="B538">
        <v>127517461</v>
      </c>
    </row>
    <row r="539" spans="1:2" x14ac:dyDescent="0.25">
      <c r="A539" s="1">
        <v>43992</v>
      </c>
      <c r="B539">
        <v>127133533</v>
      </c>
    </row>
    <row r="540" spans="1:2" x14ac:dyDescent="0.25">
      <c r="A540" s="1">
        <v>43993</v>
      </c>
      <c r="B540">
        <v>126112191</v>
      </c>
    </row>
    <row r="541" spans="1:2" x14ac:dyDescent="0.25">
      <c r="A541" s="1">
        <v>43994</v>
      </c>
      <c r="B541">
        <v>125447690</v>
      </c>
    </row>
    <row r="542" spans="1:2" x14ac:dyDescent="0.25">
      <c r="A542" s="1">
        <v>43997</v>
      </c>
      <c r="B542">
        <v>124469434</v>
      </c>
    </row>
    <row r="543" spans="1:2" x14ac:dyDescent="0.25">
      <c r="A543" s="1">
        <v>43998</v>
      </c>
      <c r="B543">
        <v>124070777</v>
      </c>
    </row>
    <row r="544" spans="1:2" x14ac:dyDescent="0.25">
      <c r="A544" s="1">
        <v>43999</v>
      </c>
      <c r="B544">
        <v>123497876</v>
      </c>
    </row>
    <row r="545" spans="1:2" x14ac:dyDescent="0.25">
      <c r="A545" s="1">
        <v>44000</v>
      </c>
      <c r="B545">
        <v>124551437</v>
      </c>
    </row>
    <row r="546" spans="1:2" x14ac:dyDescent="0.25">
      <c r="A546" s="1">
        <v>44001</v>
      </c>
      <c r="B546">
        <v>124858783</v>
      </c>
    </row>
    <row r="547" spans="1:2" x14ac:dyDescent="0.25">
      <c r="A547" s="1">
        <v>44004</v>
      </c>
      <c r="B547">
        <v>127217741</v>
      </c>
    </row>
    <row r="548" spans="1:2" x14ac:dyDescent="0.25">
      <c r="A548" s="1">
        <v>44005</v>
      </c>
      <c r="B548">
        <v>129595247</v>
      </c>
    </row>
    <row r="549" spans="1:2" x14ac:dyDescent="0.25">
      <c r="A549" s="1">
        <v>44006</v>
      </c>
      <c r="B549">
        <v>126863375</v>
      </c>
    </row>
    <row r="550" spans="1:2" x14ac:dyDescent="0.25">
      <c r="A550" s="1">
        <v>44007</v>
      </c>
      <c r="B550">
        <v>126563460</v>
      </c>
    </row>
    <row r="551" spans="1:2" x14ac:dyDescent="0.25">
      <c r="A551" s="1">
        <v>44008</v>
      </c>
      <c r="B551">
        <v>127994417</v>
      </c>
    </row>
    <row r="552" spans="1:2" x14ac:dyDescent="0.25">
      <c r="A552" s="1">
        <v>44011</v>
      </c>
      <c r="B552">
        <v>126815995</v>
      </c>
    </row>
    <row r="553" spans="1:2" x14ac:dyDescent="0.25">
      <c r="A553" s="1">
        <v>44012</v>
      </c>
      <c r="B553">
        <v>126296378</v>
      </c>
    </row>
    <row r="554" spans="1:2" x14ac:dyDescent="0.25">
      <c r="A554" s="1">
        <v>44013</v>
      </c>
      <c r="B554">
        <v>125241676</v>
      </c>
    </row>
    <row r="555" spans="1:2" x14ac:dyDescent="0.25">
      <c r="A555" s="1">
        <v>44014</v>
      </c>
      <c r="B555">
        <v>126530216</v>
      </c>
    </row>
    <row r="556" spans="1:2" x14ac:dyDescent="0.25">
      <c r="A556" s="1">
        <v>44015</v>
      </c>
      <c r="B556">
        <v>127423363</v>
      </c>
    </row>
    <row r="557" spans="1:2" x14ac:dyDescent="0.25">
      <c r="A557" s="1">
        <v>44018</v>
      </c>
      <c r="B557">
        <v>127313567</v>
      </c>
    </row>
    <row r="558" spans="1:2" x14ac:dyDescent="0.25">
      <c r="A558" s="1">
        <v>44019</v>
      </c>
      <c r="B558">
        <v>126732798</v>
      </c>
    </row>
    <row r="559" spans="1:2" x14ac:dyDescent="0.25">
      <c r="A559" s="1">
        <v>44020</v>
      </c>
      <c r="B559">
        <v>125820676</v>
      </c>
    </row>
    <row r="560" spans="1:2" x14ac:dyDescent="0.25">
      <c r="A560" s="1">
        <v>44021</v>
      </c>
      <c r="B560">
        <v>126173404</v>
      </c>
    </row>
    <row r="561" spans="1:2" x14ac:dyDescent="0.25">
      <c r="A561" s="1">
        <v>44022</v>
      </c>
      <c r="B561">
        <v>126616096</v>
      </c>
    </row>
    <row r="562" spans="1:2" x14ac:dyDescent="0.25">
      <c r="A562" s="1">
        <v>44025</v>
      </c>
      <c r="B562">
        <v>127422492</v>
      </c>
    </row>
    <row r="563" spans="1:2" x14ac:dyDescent="0.25">
      <c r="A563" s="1">
        <v>44026</v>
      </c>
      <c r="B563">
        <v>126007116</v>
      </c>
    </row>
    <row r="564" spans="1:2" x14ac:dyDescent="0.25">
      <c r="A564" s="1">
        <v>44027</v>
      </c>
      <c r="B564">
        <v>129231964</v>
      </c>
    </row>
    <row r="565" spans="1:2" x14ac:dyDescent="0.25">
      <c r="A565" s="1">
        <v>44028</v>
      </c>
      <c r="B565">
        <v>130537021</v>
      </c>
    </row>
    <row r="566" spans="1:2" x14ac:dyDescent="0.25">
      <c r="A566" s="1">
        <v>44029</v>
      </c>
      <c r="B566">
        <v>131510913</v>
      </c>
    </row>
    <row r="567" spans="1:2" x14ac:dyDescent="0.25">
      <c r="A567" s="1">
        <v>44032</v>
      </c>
      <c r="B567">
        <v>132341989</v>
      </c>
    </row>
    <row r="568" spans="1:2" x14ac:dyDescent="0.25">
      <c r="A568" s="1">
        <v>44033</v>
      </c>
      <c r="B568">
        <v>132709144</v>
      </c>
    </row>
    <row r="569" spans="1:2" x14ac:dyDescent="0.25">
      <c r="A569" s="1">
        <v>44034</v>
      </c>
      <c r="B569">
        <v>132416834</v>
      </c>
    </row>
    <row r="570" spans="1:2" x14ac:dyDescent="0.25">
      <c r="A570" s="1">
        <v>44035</v>
      </c>
      <c r="B570">
        <v>133679139</v>
      </c>
    </row>
    <row r="571" spans="1:2" x14ac:dyDescent="0.25">
      <c r="A571" s="1">
        <v>44036</v>
      </c>
      <c r="B571">
        <v>133387473</v>
      </c>
    </row>
    <row r="572" spans="1:2" x14ac:dyDescent="0.25">
      <c r="A572" s="1">
        <v>44039</v>
      </c>
      <c r="B572">
        <v>133527305</v>
      </c>
    </row>
    <row r="573" spans="1:2" x14ac:dyDescent="0.25">
      <c r="A573" s="1">
        <v>44040</v>
      </c>
      <c r="B573">
        <v>135353513</v>
      </c>
    </row>
    <row r="574" spans="1:2" x14ac:dyDescent="0.25">
      <c r="A574" s="1">
        <v>44041</v>
      </c>
      <c r="B574">
        <v>135964869</v>
      </c>
    </row>
    <row r="575" spans="1:2" x14ac:dyDescent="0.25">
      <c r="A575" s="1">
        <v>44042</v>
      </c>
      <c r="B575">
        <v>136697893</v>
      </c>
    </row>
    <row r="576" spans="1:2" x14ac:dyDescent="0.25">
      <c r="A576" s="1">
        <v>44043</v>
      </c>
      <c r="B576">
        <v>137774966</v>
      </c>
    </row>
    <row r="577" spans="1:2" x14ac:dyDescent="0.25">
      <c r="A577" s="1">
        <v>44046</v>
      </c>
      <c r="B577">
        <v>137010221</v>
      </c>
    </row>
    <row r="578" spans="1:2" x14ac:dyDescent="0.25">
      <c r="A578" s="1">
        <v>44047</v>
      </c>
      <c r="B578">
        <v>137538433</v>
      </c>
    </row>
    <row r="579" spans="1:2" x14ac:dyDescent="0.25">
      <c r="A579" s="1">
        <v>44048</v>
      </c>
      <c r="B579">
        <v>137344987</v>
      </c>
    </row>
    <row r="580" spans="1:2" x14ac:dyDescent="0.25">
      <c r="A580" s="1">
        <v>44049</v>
      </c>
      <c r="B580">
        <v>138619942</v>
      </c>
    </row>
    <row r="581" spans="1:2" x14ac:dyDescent="0.25">
      <c r="A581" s="1">
        <v>44050</v>
      </c>
      <c r="B581">
        <v>138374559</v>
      </c>
    </row>
    <row r="582" spans="1:2" x14ac:dyDescent="0.25">
      <c r="A582" s="1">
        <v>44053</v>
      </c>
      <c r="B582">
        <v>141792583</v>
      </c>
    </row>
    <row r="583" spans="1:2" x14ac:dyDescent="0.25">
      <c r="A583" s="1">
        <v>44054</v>
      </c>
      <c r="B583">
        <v>141212726</v>
      </c>
    </row>
    <row r="584" spans="1:2" x14ac:dyDescent="0.25">
      <c r="A584" s="1">
        <v>44055</v>
      </c>
      <c r="B584">
        <v>140990936</v>
      </c>
    </row>
    <row r="585" spans="1:2" x14ac:dyDescent="0.25">
      <c r="A585" s="1">
        <v>44056</v>
      </c>
      <c r="B585">
        <v>141262921</v>
      </c>
    </row>
    <row r="586" spans="1:2" x14ac:dyDescent="0.25">
      <c r="A586" s="1">
        <v>44057</v>
      </c>
      <c r="B586">
        <v>140817069</v>
      </c>
    </row>
    <row r="587" spans="1:2" x14ac:dyDescent="0.25">
      <c r="A587" s="1">
        <v>44060</v>
      </c>
      <c r="B587">
        <v>143400628</v>
      </c>
    </row>
    <row r="588" spans="1:2" x14ac:dyDescent="0.25">
      <c r="A588" s="1">
        <v>44061</v>
      </c>
      <c r="B588">
        <v>143441339</v>
      </c>
    </row>
    <row r="589" spans="1:2" x14ac:dyDescent="0.25">
      <c r="A589" s="1">
        <v>44062</v>
      </c>
      <c r="B589">
        <v>142393825</v>
      </c>
    </row>
    <row r="590" spans="1:2" x14ac:dyDescent="0.25">
      <c r="A590" s="1">
        <v>44063</v>
      </c>
      <c r="B590">
        <v>143252413</v>
      </c>
    </row>
    <row r="591" spans="1:2" x14ac:dyDescent="0.25">
      <c r="A591" s="1">
        <v>44064</v>
      </c>
      <c r="B591">
        <v>144741184</v>
      </c>
    </row>
    <row r="592" spans="1:2" x14ac:dyDescent="0.25">
      <c r="A592" s="1">
        <v>44067</v>
      </c>
      <c r="B592">
        <v>144035297</v>
      </c>
    </row>
    <row r="593" spans="1:2" x14ac:dyDescent="0.25">
      <c r="A593" s="1">
        <v>44068</v>
      </c>
      <c r="B593">
        <v>143146973</v>
      </c>
    </row>
    <row r="594" spans="1:2" x14ac:dyDescent="0.25">
      <c r="A594" s="1">
        <v>44069</v>
      </c>
      <c r="B594">
        <v>143635050</v>
      </c>
    </row>
    <row r="595" spans="1:2" x14ac:dyDescent="0.25">
      <c r="A595" s="1">
        <v>44070</v>
      </c>
      <c r="B595">
        <v>143690534</v>
      </c>
    </row>
    <row r="596" spans="1:2" x14ac:dyDescent="0.25">
      <c r="A596" s="1">
        <v>44071</v>
      </c>
      <c r="B596">
        <v>142642018</v>
      </c>
    </row>
    <row r="597" spans="1:2" x14ac:dyDescent="0.25">
      <c r="A597" s="1">
        <v>44074</v>
      </c>
      <c r="B597">
        <v>139224918</v>
      </c>
    </row>
    <row r="598" spans="1:2" x14ac:dyDescent="0.25">
      <c r="A598" s="1">
        <v>44075</v>
      </c>
      <c r="B598">
        <v>140988360</v>
      </c>
    </row>
    <row r="599" spans="1:2" x14ac:dyDescent="0.25">
      <c r="A599" s="1">
        <v>44076</v>
      </c>
      <c r="B599">
        <v>141750419</v>
      </c>
    </row>
    <row r="600" spans="1:2" x14ac:dyDescent="0.25">
      <c r="A600" s="1">
        <v>44077</v>
      </c>
      <c r="B600">
        <v>142411948</v>
      </c>
    </row>
    <row r="601" spans="1:2" x14ac:dyDescent="0.25">
      <c r="A601" s="1">
        <v>44078</v>
      </c>
      <c r="B601">
        <v>140094613</v>
      </c>
    </row>
    <row r="602" spans="1:2" x14ac:dyDescent="0.25">
      <c r="A602" s="1">
        <v>44081</v>
      </c>
      <c r="B602">
        <v>140671366</v>
      </c>
    </row>
    <row r="603" spans="1:2" x14ac:dyDescent="0.25">
      <c r="A603" s="1">
        <v>44082</v>
      </c>
      <c r="B603">
        <v>139912709</v>
      </c>
    </row>
    <row r="604" spans="1:2" x14ac:dyDescent="0.25">
      <c r="A604" s="1">
        <v>44083</v>
      </c>
      <c r="B604">
        <v>140490512</v>
      </c>
    </row>
    <row r="605" spans="1:2" x14ac:dyDescent="0.25">
      <c r="A605" s="1">
        <v>44084</v>
      </c>
      <c r="B605">
        <v>140653466</v>
      </c>
    </row>
    <row r="606" spans="1:2" x14ac:dyDescent="0.25">
      <c r="A606" s="1">
        <v>44085</v>
      </c>
      <c r="B606">
        <v>141013195</v>
      </c>
    </row>
    <row r="607" spans="1:2" x14ac:dyDescent="0.25">
      <c r="A607" s="1">
        <v>44088</v>
      </c>
      <c r="B607">
        <v>143436932</v>
      </c>
    </row>
    <row r="608" spans="1:2" x14ac:dyDescent="0.25">
      <c r="A608" s="1">
        <v>44089</v>
      </c>
      <c r="B608">
        <v>144124335</v>
      </c>
    </row>
    <row r="609" spans="1:2" x14ac:dyDescent="0.25">
      <c r="A609" s="1">
        <v>44090</v>
      </c>
      <c r="B609">
        <v>146001846</v>
      </c>
    </row>
    <row r="610" spans="1:2" x14ac:dyDescent="0.25">
      <c r="A610" s="1">
        <v>44091</v>
      </c>
      <c r="B610">
        <v>146090436</v>
      </c>
    </row>
    <row r="611" spans="1:2" x14ac:dyDescent="0.25">
      <c r="A611" s="1">
        <v>44092</v>
      </c>
      <c r="B611">
        <v>149919427</v>
      </c>
    </row>
    <row r="612" spans="1:2" x14ac:dyDescent="0.25">
      <c r="A612" s="1">
        <v>44095</v>
      </c>
      <c r="B612">
        <v>146062121</v>
      </c>
    </row>
    <row r="613" spans="1:2" x14ac:dyDescent="0.25">
      <c r="A613" s="1">
        <v>44096</v>
      </c>
      <c r="B613">
        <v>146896250</v>
      </c>
    </row>
    <row r="614" spans="1:2" x14ac:dyDescent="0.25">
      <c r="A614" s="1">
        <v>44097</v>
      </c>
      <c r="B614">
        <v>145518729</v>
      </c>
    </row>
    <row r="615" spans="1:2" x14ac:dyDescent="0.25">
      <c r="A615" s="1">
        <v>44098</v>
      </c>
      <c r="B615">
        <v>141174034</v>
      </c>
    </row>
    <row r="616" spans="1:2" x14ac:dyDescent="0.25">
      <c r="A616" s="1">
        <v>44099</v>
      </c>
      <c r="B616">
        <v>144926220</v>
      </c>
    </row>
    <row r="617" spans="1:2" x14ac:dyDescent="0.25">
      <c r="A617" s="1">
        <v>44102</v>
      </c>
      <c r="B617">
        <v>146197280</v>
      </c>
    </row>
    <row r="618" spans="1:2" x14ac:dyDescent="0.25">
      <c r="A618" s="1">
        <v>44103</v>
      </c>
      <c r="B618">
        <v>144303850</v>
      </c>
    </row>
    <row r="619" spans="1:2" x14ac:dyDescent="0.25">
      <c r="A619" s="1">
        <v>44104</v>
      </c>
      <c r="B619">
        <v>144963285</v>
      </c>
    </row>
    <row r="620" spans="1:2" x14ac:dyDescent="0.25">
      <c r="A620" s="1">
        <v>44105</v>
      </c>
      <c r="B620">
        <v>145739507</v>
      </c>
    </row>
    <row r="621" spans="1:2" x14ac:dyDescent="0.25">
      <c r="A621" s="1">
        <v>44109</v>
      </c>
      <c r="B621">
        <v>148218573</v>
      </c>
    </row>
    <row r="622" spans="1:2" x14ac:dyDescent="0.25">
      <c r="A622" s="1">
        <v>44110</v>
      </c>
      <c r="B622">
        <v>148223139</v>
      </c>
    </row>
    <row r="623" spans="1:2" x14ac:dyDescent="0.25">
      <c r="A623" s="1">
        <v>44111</v>
      </c>
      <c r="B623">
        <v>148579999</v>
      </c>
    </row>
    <row r="624" spans="1:2" x14ac:dyDescent="0.25">
      <c r="A624" s="1">
        <v>44112</v>
      </c>
      <c r="B624">
        <v>151864550</v>
      </c>
    </row>
    <row r="625" spans="1:2" x14ac:dyDescent="0.25">
      <c r="A625" s="1">
        <v>44113</v>
      </c>
      <c r="B625">
        <v>151930322</v>
      </c>
    </row>
    <row r="626" spans="1:2" x14ac:dyDescent="0.25">
      <c r="A626" s="1">
        <v>44116</v>
      </c>
      <c r="B626">
        <v>152613799</v>
      </c>
    </row>
    <row r="627" spans="1:2" x14ac:dyDescent="0.25">
      <c r="A627" s="1">
        <v>44117</v>
      </c>
      <c r="B627">
        <v>152213387</v>
      </c>
    </row>
    <row r="628" spans="1:2" x14ac:dyDescent="0.25">
      <c r="A628" s="1">
        <v>44118</v>
      </c>
      <c r="B628">
        <v>149883257</v>
      </c>
    </row>
    <row r="629" spans="1:2" x14ac:dyDescent="0.25">
      <c r="A629" s="1">
        <v>44119</v>
      </c>
      <c r="B629">
        <v>147683414</v>
      </c>
    </row>
    <row r="630" spans="1:2" x14ac:dyDescent="0.25">
      <c r="A630" s="1">
        <v>44120</v>
      </c>
      <c r="B630">
        <v>148251498</v>
      </c>
    </row>
    <row r="631" spans="1:2" x14ac:dyDescent="0.25">
      <c r="A631" s="1">
        <v>44123</v>
      </c>
      <c r="B631">
        <v>148085901</v>
      </c>
    </row>
    <row r="632" spans="1:2" x14ac:dyDescent="0.25">
      <c r="A632" s="1">
        <v>44124</v>
      </c>
      <c r="B632">
        <v>148966057</v>
      </c>
    </row>
    <row r="633" spans="1:2" x14ac:dyDescent="0.25">
      <c r="A633" s="1">
        <v>44125</v>
      </c>
      <c r="B633">
        <v>148836196</v>
      </c>
    </row>
    <row r="634" spans="1:2" x14ac:dyDescent="0.25">
      <c r="A634" s="1">
        <v>44126</v>
      </c>
      <c r="B634">
        <v>148967153</v>
      </c>
    </row>
    <row r="635" spans="1:2" x14ac:dyDescent="0.25">
      <c r="A635" s="1">
        <v>44127</v>
      </c>
      <c r="B635">
        <v>149310730</v>
      </c>
    </row>
    <row r="636" spans="1:2" x14ac:dyDescent="0.25">
      <c r="A636" s="1">
        <v>44130</v>
      </c>
      <c r="B636">
        <v>147997375</v>
      </c>
    </row>
    <row r="637" spans="1:2" x14ac:dyDescent="0.25">
      <c r="A637" s="1">
        <v>44131</v>
      </c>
      <c r="B637">
        <v>150048377</v>
      </c>
    </row>
    <row r="638" spans="1:2" x14ac:dyDescent="0.25">
      <c r="A638" s="1">
        <v>44132</v>
      </c>
      <c r="B638">
        <v>148723937</v>
      </c>
    </row>
    <row r="639" spans="1:2" x14ac:dyDescent="0.25">
      <c r="A639" s="1">
        <v>44133</v>
      </c>
      <c r="B639">
        <v>148191983</v>
      </c>
    </row>
    <row r="640" spans="1:2" x14ac:dyDescent="0.25">
      <c r="A640" s="1">
        <v>44134</v>
      </c>
      <c r="B640">
        <v>148470650</v>
      </c>
    </row>
    <row r="641" spans="1:2" x14ac:dyDescent="0.25">
      <c r="A641" s="1">
        <v>44137</v>
      </c>
      <c r="B641">
        <v>147098497</v>
      </c>
    </row>
    <row r="642" spans="1:2" x14ac:dyDescent="0.25">
      <c r="A642" s="1">
        <v>44138</v>
      </c>
      <c r="B642">
        <v>147726910</v>
      </c>
    </row>
    <row r="643" spans="1:2" x14ac:dyDescent="0.25">
      <c r="A643" s="1">
        <v>44139</v>
      </c>
      <c r="B643">
        <v>149049005</v>
      </c>
    </row>
    <row r="644" spans="1:2" x14ac:dyDescent="0.25">
      <c r="A644" s="1">
        <v>44140</v>
      </c>
      <c r="B644">
        <v>151311965</v>
      </c>
    </row>
    <row r="645" spans="1:2" x14ac:dyDescent="0.25">
      <c r="A645" s="1">
        <v>44141</v>
      </c>
      <c r="B645">
        <v>151595571</v>
      </c>
    </row>
    <row r="646" spans="1:2" x14ac:dyDescent="0.25">
      <c r="A646" s="1">
        <v>44144</v>
      </c>
      <c r="B646">
        <v>153290037</v>
      </c>
    </row>
    <row r="647" spans="1:2" x14ac:dyDescent="0.25">
      <c r="A647" s="1">
        <v>44145</v>
      </c>
      <c r="B647">
        <v>149422748</v>
      </c>
    </row>
    <row r="648" spans="1:2" x14ac:dyDescent="0.25">
      <c r="A648" s="1">
        <v>44146</v>
      </c>
      <c r="B648">
        <v>152212674</v>
      </c>
    </row>
    <row r="649" spans="1:2" x14ac:dyDescent="0.25">
      <c r="A649" s="1">
        <v>44147</v>
      </c>
      <c r="B649">
        <v>151635099</v>
      </c>
    </row>
    <row r="650" spans="1:2" x14ac:dyDescent="0.25">
      <c r="A650" s="1">
        <v>44148</v>
      </c>
      <c r="B650">
        <v>152477575</v>
      </c>
    </row>
    <row r="651" spans="1:2" x14ac:dyDescent="0.25">
      <c r="A651" s="1">
        <v>44149</v>
      </c>
      <c r="B651">
        <v>152762338</v>
      </c>
    </row>
    <row r="652" spans="1:2" x14ac:dyDescent="0.25">
      <c r="A652" s="1">
        <v>44152</v>
      </c>
      <c r="B652">
        <v>152003187</v>
      </c>
    </row>
    <row r="653" spans="1:2" x14ac:dyDescent="0.25">
      <c r="A653" s="1">
        <v>44153</v>
      </c>
      <c r="B653">
        <v>151095541</v>
      </c>
    </row>
    <row r="654" spans="1:2" x14ac:dyDescent="0.25">
      <c r="A654" s="1">
        <v>44154</v>
      </c>
      <c r="B654">
        <v>151263461</v>
      </c>
    </row>
    <row r="655" spans="1:2" x14ac:dyDescent="0.25">
      <c r="A655" s="1">
        <v>44155</v>
      </c>
      <c r="B655">
        <v>152520211</v>
      </c>
    </row>
    <row r="656" spans="1:2" x14ac:dyDescent="0.25">
      <c r="A656" s="1">
        <v>44158</v>
      </c>
      <c r="B656">
        <v>155400501</v>
      </c>
    </row>
    <row r="657" spans="1:2" x14ac:dyDescent="0.25">
      <c r="A657" s="1">
        <v>44159</v>
      </c>
      <c r="B657">
        <v>155861761</v>
      </c>
    </row>
    <row r="658" spans="1:2" x14ac:dyDescent="0.25">
      <c r="A658" s="1">
        <v>44160</v>
      </c>
      <c r="B658">
        <v>153900747</v>
      </c>
    </row>
    <row r="659" spans="1:2" x14ac:dyDescent="0.25">
      <c r="A659" s="1">
        <v>44161</v>
      </c>
      <c r="B659">
        <v>156112981</v>
      </c>
    </row>
    <row r="660" spans="1:2" x14ac:dyDescent="0.25">
      <c r="A660" s="1">
        <v>44162</v>
      </c>
      <c r="B660">
        <v>155522323</v>
      </c>
    </row>
    <row r="661" spans="1:2" x14ac:dyDescent="0.25">
      <c r="A661" s="1">
        <v>44166</v>
      </c>
      <c r="B661">
        <v>156374342</v>
      </c>
    </row>
    <row r="662" spans="1:2" x14ac:dyDescent="0.25">
      <c r="A662" s="1">
        <v>44167</v>
      </c>
      <c r="B662">
        <v>157962765</v>
      </c>
    </row>
    <row r="663" spans="1:2" x14ac:dyDescent="0.25">
      <c r="A663" s="1">
        <v>44168</v>
      </c>
      <c r="B663">
        <v>159276445</v>
      </c>
    </row>
    <row r="664" spans="1:2" x14ac:dyDescent="0.25">
      <c r="A664" s="1">
        <v>44169</v>
      </c>
      <c r="B664">
        <v>159991308</v>
      </c>
    </row>
    <row r="665" spans="1:2" x14ac:dyDescent="0.25">
      <c r="A665" s="1">
        <v>44172</v>
      </c>
      <c r="B665">
        <v>160871969</v>
      </c>
    </row>
    <row r="666" spans="1:2" x14ac:dyDescent="0.25">
      <c r="A666" s="1">
        <v>44173</v>
      </c>
      <c r="B666">
        <v>160829556</v>
      </c>
    </row>
    <row r="667" spans="1:2" x14ac:dyDescent="0.25">
      <c r="A667" s="1">
        <v>44174</v>
      </c>
      <c r="B667">
        <v>161223498</v>
      </c>
    </row>
    <row r="668" spans="1:2" x14ac:dyDescent="0.25">
      <c r="A668" s="1">
        <v>44175</v>
      </c>
      <c r="B668">
        <v>161360685</v>
      </c>
    </row>
    <row r="669" spans="1:2" x14ac:dyDescent="0.25">
      <c r="A669" s="1">
        <v>44176</v>
      </c>
      <c r="B669">
        <v>161629265</v>
      </c>
    </row>
    <row r="670" spans="1:2" x14ac:dyDescent="0.25">
      <c r="A670" s="1">
        <v>44179</v>
      </c>
      <c r="B670">
        <v>162855018</v>
      </c>
    </row>
    <row r="671" spans="1:2" x14ac:dyDescent="0.25">
      <c r="A671" s="1">
        <v>44180</v>
      </c>
      <c r="B671">
        <v>162623841</v>
      </c>
    </row>
    <row r="672" spans="1:2" x14ac:dyDescent="0.25">
      <c r="A672" s="1">
        <v>44181</v>
      </c>
      <c r="B672">
        <v>164224843</v>
      </c>
    </row>
    <row r="673" spans="1:2" x14ac:dyDescent="0.25">
      <c r="A673" s="1">
        <v>44182</v>
      </c>
      <c r="B673">
        <v>164323903</v>
      </c>
    </row>
    <row r="674" spans="1:2" x14ac:dyDescent="0.25">
      <c r="A674" s="1">
        <v>44183</v>
      </c>
      <c r="B674">
        <v>165965793</v>
      </c>
    </row>
    <row r="675" spans="1:2" x14ac:dyDescent="0.25">
      <c r="A675" s="1">
        <v>44186</v>
      </c>
      <c r="B675">
        <v>160734187</v>
      </c>
    </row>
    <row r="676" spans="1:2" x14ac:dyDescent="0.25">
      <c r="A676" s="1">
        <v>44187</v>
      </c>
      <c r="B676">
        <v>164335414</v>
      </c>
    </row>
    <row r="677" spans="1:2" x14ac:dyDescent="0.25">
      <c r="A677" s="1">
        <v>44188</v>
      </c>
      <c r="B677">
        <v>166779731</v>
      </c>
    </row>
    <row r="678" spans="1:2" x14ac:dyDescent="0.25">
      <c r="A678" s="1">
        <v>44189</v>
      </c>
      <c r="B678">
        <v>167520326</v>
      </c>
    </row>
    <row r="679" spans="1:2" x14ac:dyDescent="0.25">
      <c r="A679" s="1">
        <v>44193</v>
      </c>
      <c r="B679">
        <v>168097571</v>
      </c>
    </row>
    <row r="680" spans="1:2" x14ac:dyDescent="0.25">
      <c r="A680" s="1">
        <v>44194</v>
      </c>
      <c r="B680">
        <v>167798550</v>
      </c>
    </row>
    <row r="681" spans="1:2" x14ac:dyDescent="0.25">
      <c r="A681" s="1">
        <v>44195</v>
      </c>
      <c r="B681">
        <v>168111215</v>
      </c>
    </row>
    <row r="682" spans="1:2" x14ac:dyDescent="0.25">
      <c r="A682" s="1">
        <v>44196</v>
      </c>
      <c r="B682">
        <v>168226386</v>
      </c>
    </row>
    <row r="683" spans="1:2" x14ac:dyDescent="0.25">
      <c r="A683" s="1">
        <v>44197</v>
      </c>
      <c r="B683">
        <v>169111387</v>
      </c>
    </row>
    <row r="684" spans="1:2" x14ac:dyDescent="0.25">
      <c r="A684" s="1">
        <v>44200</v>
      </c>
      <c r="B684">
        <v>171297413</v>
      </c>
    </row>
    <row r="685" spans="1:2" x14ac:dyDescent="0.25">
      <c r="A685" s="1">
        <v>44201</v>
      </c>
      <c r="B685">
        <v>171818886</v>
      </c>
    </row>
    <row r="686" spans="1:2" x14ac:dyDescent="0.25">
      <c r="A686" s="1">
        <v>44202</v>
      </c>
      <c r="B686">
        <v>171684863</v>
      </c>
    </row>
    <row r="687" spans="1:2" x14ac:dyDescent="0.25">
      <c r="A687" s="1">
        <v>44203</v>
      </c>
      <c r="B687">
        <v>170454606</v>
      </c>
    </row>
    <row r="688" spans="1:2" x14ac:dyDescent="0.25">
      <c r="A688" s="1">
        <v>44204</v>
      </c>
      <c r="B688">
        <v>174890620</v>
      </c>
    </row>
    <row r="689" spans="1:2" x14ac:dyDescent="0.25">
      <c r="A689" s="1">
        <v>44207</v>
      </c>
      <c r="B689">
        <v>178224598</v>
      </c>
    </row>
    <row r="690" spans="1:2" x14ac:dyDescent="0.25">
      <c r="A690" s="1">
        <v>44208</v>
      </c>
      <c r="B690">
        <v>178213750</v>
      </c>
    </row>
    <row r="691" spans="1:2" x14ac:dyDescent="0.25">
      <c r="A691" s="1">
        <v>44209</v>
      </c>
      <c r="B691">
        <v>177817818</v>
      </c>
    </row>
    <row r="692" spans="1:2" x14ac:dyDescent="0.25">
      <c r="A692" s="1">
        <v>44210</v>
      </c>
      <c r="B692">
        <v>177647570</v>
      </c>
    </row>
    <row r="693" spans="1:2" x14ac:dyDescent="0.25">
      <c r="A693" s="1">
        <v>44211</v>
      </c>
      <c r="B693">
        <v>174155966</v>
      </c>
    </row>
    <row r="694" spans="1:2" x14ac:dyDescent="0.25">
      <c r="A694" s="1">
        <v>44214</v>
      </c>
      <c r="B694">
        <v>170986294</v>
      </c>
    </row>
    <row r="695" spans="1:2" x14ac:dyDescent="0.25">
      <c r="A695" s="1">
        <v>44215</v>
      </c>
      <c r="B695">
        <v>172968309</v>
      </c>
    </row>
    <row r="696" spans="1:2" x14ac:dyDescent="0.25">
      <c r="A696" s="1">
        <v>44216</v>
      </c>
      <c r="B696">
        <v>174101449</v>
      </c>
    </row>
    <row r="697" spans="1:2" x14ac:dyDescent="0.25">
      <c r="A697" s="1">
        <v>44217</v>
      </c>
      <c r="B697">
        <v>173151229</v>
      </c>
    </row>
    <row r="698" spans="1:2" x14ac:dyDescent="0.25">
      <c r="A698" s="1">
        <v>44218</v>
      </c>
      <c r="B698">
        <v>173967149</v>
      </c>
    </row>
    <row r="699" spans="1:2" x14ac:dyDescent="0.25">
      <c r="A699" s="1">
        <v>44221</v>
      </c>
      <c r="B699">
        <v>173403565</v>
      </c>
    </row>
    <row r="700" spans="1:2" x14ac:dyDescent="0.25">
      <c r="A700" s="1">
        <v>44223</v>
      </c>
      <c r="B700">
        <v>172736511</v>
      </c>
    </row>
    <row r="701" spans="1:2" x14ac:dyDescent="0.25">
      <c r="A701" s="1">
        <v>44224</v>
      </c>
      <c r="B701">
        <v>170115259</v>
      </c>
    </row>
    <row r="702" spans="1:2" x14ac:dyDescent="0.25">
      <c r="A702" s="1">
        <v>44225</v>
      </c>
      <c r="B702">
        <v>165712717</v>
      </c>
    </row>
    <row r="703" spans="1:2" x14ac:dyDescent="0.25">
      <c r="A703" s="1">
        <v>44228</v>
      </c>
      <c r="B703">
        <v>167078391</v>
      </c>
    </row>
    <row r="704" spans="1:2" x14ac:dyDescent="0.25">
      <c r="A704" s="1">
        <v>44229</v>
      </c>
      <c r="B704">
        <v>170205171</v>
      </c>
    </row>
    <row r="705" spans="1:2" x14ac:dyDescent="0.25">
      <c r="A705" s="1">
        <v>44230</v>
      </c>
      <c r="B705">
        <v>173804538</v>
      </c>
    </row>
    <row r="706" spans="1:2" x14ac:dyDescent="0.25">
      <c r="A706" s="1">
        <v>44231</v>
      </c>
      <c r="B706">
        <v>173811887</v>
      </c>
    </row>
    <row r="707" spans="1:2" x14ac:dyDescent="0.25">
      <c r="A707" s="1">
        <v>44232</v>
      </c>
      <c r="B707">
        <v>174656054</v>
      </c>
    </row>
    <row r="708" spans="1:2" x14ac:dyDescent="0.25">
      <c r="A708" s="1">
        <v>44235</v>
      </c>
      <c r="B708">
        <v>176016814</v>
      </c>
    </row>
    <row r="709" spans="1:2" x14ac:dyDescent="0.25">
      <c r="A709" s="1">
        <v>44236</v>
      </c>
      <c r="B709">
        <v>174765548</v>
      </c>
    </row>
    <row r="710" spans="1:2" x14ac:dyDescent="0.25">
      <c r="A710" s="1">
        <v>44237</v>
      </c>
      <c r="B710">
        <v>175509191</v>
      </c>
    </row>
    <row r="711" spans="1:2" x14ac:dyDescent="0.25">
      <c r="A711" s="1">
        <v>44238</v>
      </c>
      <c r="B711">
        <v>176097977</v>
      </c>
    </row>
    <row r="712" spans="1:2" x14ac:dyDescent="0.25">
      <c r="A712" s="1">
        <v>44239</v>
      </c>
      <c r="B712">
        <v>174749528</v>
      </c>
    </row>
    <row r="713" spans="1:2" x14ac:dyDescent="0.25">
      <c r="A713" s="1">
        <v>44242</v>
      </c>
      <c r="B713">
        <v>173634915</v>
      </c>
    </row>
    <row r="714" spans="1:2" x14ac:dyDescent="0.25">
      <c r="A714" s="1">
        <v>44243</v>
      </c>
      <c r="B714">
        <v>174298463</v>
      </c>
    </row>
    <row r="715" spans="1:2" x14ac:dyDescent="0.25">
      <c r="A715" s="1">
        <v>44244</v>
      </c>
      <c r="B715">
        <v>172999527</v>
      </c>
    </row>
    <row r="716" spans="1:2" x14ac:dyDescent="0.25">
      <c r="A716" s="1">
        <v>44245</v>
      </c>
      <c r="B716">
        <v>173530642</v>
      </c>
    </row>
    <row r="717" spans="1:2" x14ac:dyDescent="0.25">
      <c r="A717" s="1">
        <v>44246</v>
      </c>
      <c r="B717">
        <v>172445613</v>
      </c>
    </row>
    <row r="718" spans="1:2" x14ac:dyDescent="0.25">
      <c r="A718" s="1">
        <v>44249</v>
      </c>
      <c r="B718">
        <v>168462455</v>
      </c>
    </row>
    <row r="719" spans="1:2" x14ac:dyDescent="0.25">
      <c r="A719" s="1">
        <v>44250</v>
      </c>
      <c r="B719">
        <v>168130234</v>
      </c>
    </row>
    <row r="720" spans="1:2" x14ac:dyDescent="0.25">
      <c r="A720" s="1">
        <v>44251</v>
      </c>
      <c r="B720">
        <v>168848620</v>
      </c>
    </row>
    <row r="721" spans="1:2" x14ac:dyDescent="0.25">
      <c r="A721" s="1">
        <v>44252</v>
      </c>
      <c r="B721">
        <v>171159999</v>
      </c>
    </row>
    <row r="722" spans="1:2" x14ac:dyDescent="0.25">
      <c r="A722" s="1">
        <v>44253</v>
      </c>
      <c r="B722">
        <v>166856531</v>
      </c>
    </row>
    <row r="723" spans="1:2" x14ac:dyDescent="0.25">
      <c r="A723" s="1">
        <v>44256</v>
      </c>
      <c r="B723">
        <v>169478318</v>
      </c>
    </row>
    <row r="724" spans="1:2" x14ac:dyDescent="0.25">
      <c r="A724" s="1">
        <v>44257</v>
      </c>
      <c r="B724">
        <v>172841301</v>
      </c>
    </row>
    <row r="725" spans="1:2" x14ac:dyDescent="0.25">
      <c r="A725" s="1">
        <v>44258</v>
      </c>
      <c r="B725">
        <v>174298322</v>
      </c>
    </row>
    <row r="726" spans="1:2" x14ac:dyDescent="0.25">
      <c r="A726" s="1">
        <v>44259</v>
      </c>
      <c r="B726">
        <v>173625654</v>
      </c>
    </row>
    <row r="727" spans="1:2" x14ac:dyDescent="0.25">
      <c r="A727" s="1">
        <v>44260</v>
      </c>
      <c r="B727">
        <v>171092410</v>
      </c>
    </row>
    <row r="728" spans="1:2" x14ac:dyDescent="0.25">
      <c r="A728" s="1">
        <v>44263</v>
      </c>
      <c r="B728">
        <v>171751414</v>
      </c>
    </row>
    <row r="729" spans="1:2" x14ac:dyDescent="0.25">
      <c r="A729" s="1">
        <v>44264</v>
      </c>
      <c r="B729">
        <v>171558859</v>
      </c>
    </row>
    <row r="730" spans="1:2" x14ac:dyDescent="0.25">
      <c r="A730" s="1">
        <v>44265</v>
      </c>
      <c r="B730">
        <v>173261350</v>
      </c>
    </row>
    <row r="731" spans="1:2" x14ac:dyDescent="0.25">
      <c r="A731" s="1">
        <v>44267</v>
      </c>
      <c r="B731">
        <v>171965071</v>
      </c>
    </row>
    <row r="732" spans="1:2" x14ac:dyDescent="0.25">
      <c r="A732" s="1">
        <v>44270</v>
      </c>
      <c r="B732">
        <v>171855008</v>
      </c>
    </row>
    <row r="733" spans="1:2" x14ac:dyDescent="0.25">
      <c r="A733" s="1">
        <v>44271</v>
      </c>
      <c r="B733">
        <v>172260647</v>
      </c>
    </row>
    <row r="734" spans="1:2" x14ac:dyDescent="0.25">
      <c r="A734" s="1">
        <v>44272</v>
      </c>
      <c r="B734">
        <v>169108764</v>
      </c>
    </row>
    <row r="735" spans="1:2" x14ac:dyDescent="0.25">
      <c r="A735" s="1">
        <v>44273</v>
      </c>
      <c r="B735">
        <v>165965816</v>
      </c>
    </row>
    <row r="736" spans="1:2" x14ac:dyDescent="0.25">
      <c r="A736" s="1">
        <v>44274</v>
      </c>
      <c r="B736">
        <v>168559508</v>
      </c>
    </row>
    <row r="737" spans="1:2" x14ac:dyDescent="0.25">
      <c r="A737" s="1">
        <v>44277</v>
      </c>
      <c r="B737">
        <v>170184285</v>
      </c>
    </row>
    <row r="738" spans="1:2" x14ac:dyDescent="0.25">
      <c r="A738" s="1">
        <v>44278</v>
      </c>
      <c r="B738">
        <v>170475687</v>
      </c>
    </row>
    <row r="739" spans="1:2" x14ac:dyDescent="0.25">
      <c r="A739" s="1">
        <v>44279</v>
      </c>
      <c r="B739">
        <v>169351335</v>
      </c>
    </row>
    <row r="740" spans="1:2" x14ac:dyDescent="0.25">
      <c r="A740" s="1">
        <v>44280</v>
      </c>
      <c r="B740">
        <v>166130277</v>
      </c>
    </row>
    <row r="741" spans="1:2" x14ac:dyDescent="0.25">
      <c r="A741" s="1">
        <v>44281</v>
      </c>
      <c r="B741">
        <v>167631668</v>
      </c>
    </row>
    <row r="742" spans="1:2" x14ac:dyDescent="0.25">
      <c r="A742" s="1">
        <v>44285</v>
      </c>
      <c r="B742">
        <v>172907281</v>
      </c>
    </row>
    <row r="743" spans="1:2" x14ac:dyDescent="0.25">
      <c r="A743" s="1">
        <v>44286</v>
      </c>
      <c r="B743">
        <v>172907281</v>
      </c>
    </row>
    <row r="744" spans="1:2" x14ac:dyDescent="0.25">
      <c r="A744" s="1">
        <v>44287</v>
      </c>
      <c r="B744">
        <v>173922752</v>
      </c>
    </row>
    <row r="745" spans="1:2" x14ac:dyDescent="0.25">
      <c r="A745" s="1">
        <v>44291</v>
      </c>
      <c r="B745">
        <v>173163338</v>
      </c>
    </row>
    <row r="746" spans="1:2" x14ac:dyDescent="0.25">
      <c r="A746" s="1">
        <v>44292</v>
      </c>
      <c r="B746">
        <v>176216690</v>
      </c>
    </row>
    <row r="747" spans="1:2" x14ac:dyDescent="0.25">
      <c r="A747" s="1">
        <v>44293</v>
      </c>
      <c r="B747">
        <v>177353461</v>
      </c>
    </row>
    <row r="748" spans="1:2" x14ac:dyDescent="0.25">
      <c r="A748" s="1">
        <v>44294</v>
      </c>
      <c r="B748">
        <v>178120916</v>
      </c>
    </row>
    <row r="749" spans="1:2" x14ac:dyDescent="0.25">
      <c r="A749" s="1">
        <v>44295</v>
      </c>
      <c r="B749">
        <v>180923389</v>
      </c>
    </row>
    <row r="750" spans="1:2" x14ac:dyDescent="0.25">
      <c r="A750" s="1">
        <v>44298</v>
      </c>
      <c r="B750">
        <v>178599797</v>
      </c>
    </row>
    <row r="751" spans="1:2" x14ac:dyDescent="0.25">
      <c r="A751" s="1">
        <v>44299</v>
      </c>
      <c r="B751">
        <v>177231045</v>
      </c>
    </row>
    <row r="752" spans="1:2" x14ac:dyDescent="0.25">
      <c r="A752" s="1">
        <v>44301</v>
      </c>
      <c r="B752">
        <v>178709003</v>
      </c>
    </row>
    <row r="753" spans="1:2" x14ac:dyDescent="0.25">
      <c r="A753" s="1">
        <v>44302</v>
      </c>
      <c r="B753">
        <v>182294894</v>
      </c>
    </row>
    <row r="754" spans="1:2" x14ac:dyDescent="0.25">
      <c r="A754" s="1">
        <v>44305</v>
      </c>
      <c r="B754">
        <v>181233576</v>
      </c>
    </row>
    <row r="755" spans="1:2" x14ac:dyDescent="0.25">
      <c r="A755" s="1">
        <v>44306</v>
      </c>
      <c r="B755">
        <v>182149895</v>
      </c>
    </row>
    <row r="756" spans="1:2" x14ac:dyDescent="0.25">
      <c r="A756" s="1">
        <v>44308</v>
      </c>
      <c r="B756">
        <v>181205029</v>
      </c>
    </row>
    <row r="757" spans="1:2" x14ac:dyDescent="0.25">
      <c r="A757" s="1">
        <v>44309</v>
      </c>
      <c r="B757">
        <v>179879221</v>
      </c>
    </row>
    <row r="758" spans="1:2" x14ac:dyDescent="0.25">
      <c r="A758" s="1">
        <v>44312</v>
      </c>
      <c r="B758">
        <v>180258707</v>
      </c>
    </row>
    <row r="759" spans="1:2" x14ac:dyDescent="0.25">
      <c r="A759" s="1">
        <v>44313</v>
      </c>
      <c r="B759">
        <v>181583127</v>
      </c>
    </row>
    <row r="760" spans="1:2" x14ac:dyDescent="0.25">
      <c r="A760" s="1">
        <v>44314</v>
      </c>
      <c r="B760">
        <v>182107435</v>
      </c>
    </row>
    <row r="761" spans="1:2" x14ac:dyDescent="0.25">
      <c r="A761" s="1">
        <v>44315</v>
      </c>
      <c r="B761">
        <v>182065606</v>
      </c>
    </row>
    <row r="762" spans="1:2" x14ac:dyDescent="0.25">
      <c r="A762" s="1">
        <v>44316</v>
      </c>
      <c r="B762">
        <v>182269515</v>
      </c>
    </row>
    <row r="763" spans="1:2" x14ac:dyDescent="0.25">
      <c r="A763" s="1">
        <v>44319</v>
      </c>
      <c r="B763">
        <v>183786161</v>
      </c>
    </row>
    <row r="764" spans="1:2" x14ac:dyDescent="0.25">
      <c r="A764" s="1">
        <v>44320</v>
      </c>
      <c r="B764">
        <v>180831028</v>
      </c>
    </row>
    <row r="765" spans="1:2" x14ac:dyDescent="0.25">
      <c r="A765" s="1">
        <v>44321</v>
      </c>
      <c r="B765">
        <v>184973063</v>
      </c>
    </row>
    <row r="766" spans="1:2" x14ac:dyDescent="0.25">
      <c r="A766" s="1">
        <v>44322</v>
      </c>
      <c r="B766">
        <v>185813219</v>
      </c>
    </row>
    <row r="767" spans="1:2" x14ac:dyDescent="0.25">
      <c r="A767" s="1">
        <v>44323</v>
      </c>
      <c r="B767">
        <v>185829349</v>
      </c>
    </row>
    <row r="768" spans="1:2" x14ac:dyDescent="0.25">
      <c r="A768" s="1">
        <v>44326</v>
      </c>
      <c r="B768">
        <v>188653548</v>
      </c>
    </row>
    <row r="769" spans="1:2" x14ac:dyDescent="0.25">
      <c r="A769" s="1">
        <v>44327</v>
      </c>
      <c r="B769">
        <v>187602407</v>
      </c>
    </row>
    <row r="770" spans="1:2" x14ac:dyDescent="0.25">
      <c r="A770" s="1">
        <v>44328</v>
      </c>
      <c r="B770">
        <v>186583973</v>
      </c>
    </row>
    <row r="771" spans="1:2" x14ac:dyDescent="0.25">
      <c r="A771" s="1">
        <v>44330</v>
      </c>
      <c r="B771">
        <v>187735211</v>
      </c>
    </row>
    <row r="772" spans="1:2" x14ac:dyDescent="0.25">
      <c r="A772" s="1">
        <v>44333</v>
      </c>
      <c r="B772">
        <v>187480103</v>
      </c>
    </row>
    <row r="773" spans="1:2" x14ac:dyDescent="0.25">
      <c r="A773" s="1">
        <v>44334</v>
      </c>
      <c r="B773">
        <v>187476871</v>
      </c>
    </row>
    <row r="774" spans="1:2" x14ac:dyDescent="0.25">
      <c r="A774" s="1">
        <v>44335</v>
      </c>
      <c r="B774">
        <v>188399804</v>
      </c>
    </row>
    <row r="775" spans="1:2" x14ac:dyDescent="0.25">
      <c r="A775" s="1">
        <v>44336</v>
      </c>
      <c r="B775">
        <v>187403035</v>
      </c>
    </row>
    <row r="776" spans="1:2" x14ac:dyDescent="0.25">
      <c r="A776" s="1">
        <v>44337</v>
      </c>
      <c r="B776">
        <v>188962437</v>
      </c>
    </row>
    <row r="777" spans="1:2" x14ac:dyDescent="0.25">
      <c r="A777" s="1">
        <v>44340</v>
      </c>
      <c r="B777">
        <v>188639450</v>
      </c>
    </row>
    <row r="778" spans="1:2" x14ac:dyDescent="0.25">
      <c r="A778" s="1">
        <v>44341</v>
      </c>
      <c r="B778">
        <v>190112450</v>
      </c>
    </row>
    <row r="779" spans="1:2" x14ac:dyDescent="0.25">
      <c r="A779" s="1">
        <v>44342</v>
      </c>
      <c r="B779">
        <v>190534773</v>
      </c>
    </row>
    <row r="780" spans="1:2" x14ac:dyDescent="0.25">
      <c r="A780" s="1">
        <v>44343</v>
      </c>
      <c r="B780">
        <v>190906010</v>
      </c>
    </row>
    <row r="781" spans="1:2" x14ac:dyDescent="0.25">
      <c r="A781" s="1">
        <v>44344</v>
      </c>
      <c r="B781">
        <v>190063888</v>
      </c>
    </row>
    <row r="782" spans="1:2" x14ac:dyDescent="0.25">
      <c r="A782" s="1">
        <v>44347</v>
      </c>
      <c r="B782">
        <v>192349215</v>
      </c>
    </row>
    <row r="783" spans="1:2" x14ac:dyDescent="0.25">
      <c r="A783" s="1">
        <v>44348</v>
      </c>
      <c r="B783">
        <v>192272990</v>
      </c>
    </row>
    <row r="784" spans="1:2" x14ac:dyDescent="0.25">
      <c r="A784" s="1">
        <v>44349</v>
      </c>
      <c r="B784">
        <v>192508050</v>
      </c>
    </row>
    <row r="785" spans="1:2" x14ac:dyDescent="0.25">
      <c r="A785" s="1">
        <v>44350</v>
      </c>
      <c r="B785">
        <v>192525262</v>
      </c>
    </row>
    <row r="786" spans="1:2" x14ac:dyDescent="0.25">
      <c r="A786" s="1">
        <v>44351</v>
      </c>
      <c r="B786">
        <v>192201945</v>
      </c>
    </row>
    <row r="787" spans="1:2" x14ac:dyDescent="0.25">
      <c r="A787" s="1">
        <v>44354</v>
      </c>
      <c r="B787">
        <v>192848347</v>
      </c>
    </row>
    <row r="788" spans="1:2" x14ac:dyDescent="0.25">
      <c r="A788" s="1">
        <v>44355</v>
      </c>
      <c r="B788">
        <v>194226739</v>
      </c>
    </row>
    <row r="789" spans="1:2" x14ac:dyDescent="0.25">
      <c r="A789" s="1">
        <v>44356</v>
      </c>
      <c r="B789">
        <v>193360182</v>
      </c>
    </row>
    <row r="790" spans="1:2" x14ac:dyDescent="0.25">
      <c r="A790" s="1">
        <v>44357</v>
      </c>
      <c r="B790">
        <v>195602566</v>
      </c>
    </row>
    <row r="791" spans="1:2" x14ac:dyDescent="0.25">
      <c r="A791" s="1">
        <v>44358</v>
      </c>
      <c r="B791">
        <v>195905407</v>
      </c>
    </row>
    <row r="792" spans="1:2" x14ac:dyDescent="0.25">
      <c r="A792" s="1">
        <v>44361</v>
      </c>
      <c r="B792">
        <v>195903562</v>
      </c>
    </row>
    <row r="793" spans="1:2" x14ac:dyDescent="0.25">
      <c r="A793" s="1">
        <v>44362</v>
      </c>
      <c r="B793">
        <v>195978918</v>
      </c>
    </row>
    <row r="794" spans="1:2" x14ac:dyDescent="0.25">
      <c r="A794" s="1">
        <v>44363</v>
      </c>
      <c r="B794">
        <v>195809716</v>
      </c>
    </row>
    <row r="795" spans="1:2" x14ac:dyDescent="0.25">
      <c r="A795" s="1">
        <v>44364</v>
      </c>
      <c r="B795">
        <v>195375509</v>
      </c>
    </row>
    <row r="796" spans="1:2" x14ac:dyDescent="0.25">
      <c r="A796" s="1">
        <v>44365</v>
      </c>
      <c r="B796">
        <v>194873256</v>
      </c>
    </row>
    <row r="797" spans="1:2" x14ac:dyDescent="0.25">
      <c r="A797" s="1">
        <v>44368</v>
      </c>
      <c r="B797">
        <v>195167057</v>
      </c>
    </row>
    <row r="798" spans="1:2" x14ac:dyDescent="0.25">
      <c r="A798" s="1">
        <v>44369</v>
      </c>
      <c r="B798">
        <v>195460625</v>
      </c>
    </row>
    <row r="799" spans="1:2" x14ac:dyDescent="0.25">
      <c r="A799" s="1">
        <v>44370</v>
      </c>
      <c r="B799">
        <v>194211186</v>
      </c>
    </row>
    <row r="800" spans="1:2" x14ac:dyDescent="0.25">
      <c r="A800" s="1">
        <v>44371</v>
      </c>
      <c r="B800">
        <v>194559228</v>
      </c>
    </row>
    <row r="801" spans="1:2" x14ac:dyDescent="0.25">
      <c r="A801" s="1">
        <v>44372</v>
      </c>
      <c r="B801">
        <v>194802310</v>
      </c>
    </row>
    <row r="802" spans="1:2" x14ac:dyDescent="0.25">
      <c r="A802" s="1">
        <v>44375</v>
      </c>
      <c r="B802">
        <v>195658336</v>
      </c>
    </row>
    <row r="803" spans="1:2" x14ac:dyDescent="0.25">
      <c r="A803" s="1">
        <v>44376</v>
      </c>
      <c r="B803">
        <v>196040979</v>
      </c>
    </row>
    <row r="804" spans="1:2" x14ac:dyDescent="0.25">
      <c r="A804" s="1">
        <v>44377</v>
      </c>
      <c r="B804">
        <v>195710920</v>
      </c>
    </row>
    <row r="805" spans="1:2" x14ac:dyDescent="0.25">
      <c r="A805" s="1">
        <v>44378</v>
      </c>
      <c r="B805">
        <v>196501684</v>
      </c>
    </row>
    <row r="806" spans="1:2" x14ac:dyDescent="0.25">
      <c r="A806" s="1">
        <v>44379</v>
      </c>
      <c r="B806">
        <v>197135352</v>
      </c>
    </row>
    <row r="807" spans="1:2" x14ac:dyDescent="0.25">
      <c r="A807" s="1">
        <v>44382</v>
      </c>
      <c r="B807">
        <v>197231169</v>
      </c>
    </row>
    <row r="808" spans="1:2" x14ac:dyDescent="0.25">
      <c r="A808" s="1">
        <v>44383</v>
      </c>
      <c r="B808">
        <v>195976781</v>
      </c>
    </row>
    <row r="809" spans="1:2" x14ac:dyDescent="0.25">
      <c r="A809" s="1">
        <v>44384</v>
      </c>
      <c r="B809">
        <v>197017450</v>
      </c>
    </row>
    <row r="810" spans="1:2" x14ac:dyDescent="0.25">
      <c r="A810" s="1">
        <v>44385</v>
      </c>
      <c r="B810">
        <v>195232706</v>
      </c>
    </row>
    <row r="811" spans="1:2" x14ac:dyDescent="0.25">
      <c r="A811" s="1">
        <v>44386</v>
      </c>
      <c r="B811">
        <v>196019062</v>
      </c>
    </row>
    <row r="812" spans="1:2" x14ac:dyDescent="0.25">
      <c r="A812" s="1">
        <v>44389</v>
      </c>
      <c r="B812">
        <v>196146726</v>
      </c>
    </row>
    <row r="813" spans="1:2" x14ac:dyDescent="0.25">
      <c r="A813" s="1">
        <v>44390</v>
      </c>
      <c r="B813">
        <v>196609274</v>
      </c>
    </row>
    <row r="814" spans="1:2" x14ac:dyDescent="0.25">
      <c r="A814" s="1">
        <v>44391</v>
      </c>
      <c r="B814">
        <v>198014001</v>
      </c>
    </row>
    <row r="815" spans="1:2" x14ac:dyDescent="0.25">
      <c r="A815" s="1">
        <v>44392</v>
      </c>
      <c r="B815">
        <v>198240186</v>
      </c>
    </row>
    <row r="816" spans="1:2" x14ac:dyDescent="0.25">
      <c r="A816" s="1">
        <v>44393</v>
      </c>
      <c r="B816">
        <v>199822093</v>
      </c>
    </row>
    <row r="817" spans="1:2" x14ac:dyDescent="0.25">
      <c r="A817" s="1">
        <v>44396</v>
      </c>
      <c r="B817">
        <v>199942787</v>
      </c>
    </row>
    <row r="818" spans="1:2" x14ac:dyDescent="0.25">
      <c r="A818" s="1">
        <v>44397</v>
      </c>
      <c r="B818">
        <v>199248695</v>
      </c>
    </row>
    <row r="819" spans="1:2" x14ac:dyDescent="0.25">
      <c r="A819" s="1">
        <v>44399</v>
      </c>
      <c r="B819">
        <v>200643131</v>
      </c>
    </row>
    <row r="820" spans="1:2" x14ac:dyDescent="0.25">
      <c r="A820" s="1">
        <v>44400</v>
      </c>
      <c r="B820">
        <v>201897437</v>
      </c>
    </row>
    <row r="821" spans="1:2" x14ac:dyDescent="0.25">
      <c r="A821" s="1">
        <v>44403</v>
      </c>
      <c r="B821">
        <v>201684639</v>
      </c>
    </row>
    <row r="822" spans="1:2" x14ac:dyDescent="0.25">
      <c r="A822" s="1">
        <v>44404</v>
      </c>
      <c r="B822">
        <v>197052246</v>
      </c>
    </row>
    <row r="823" spans="1:2" x14ac:dyDescent="0.25">
      <c r="A823" s="1">
        <v>44405</v>
      </c>
      <c r="B823">
        <v>196816818</v>
      </c>
    </row>
    <row r="824" spans="1:2" x14ac:dyDescent="0.25">
      <c r="A824" s="1">
        <v>44406</v>
      </c>
      <c r="B824">
        <v>195792708</v>
      </c>
    </row>
    <row r="825" spans="1:2" x14ac:dyDescent="0.25">
      <c r="A825" s="1">
        <v>44407</v>
      </c>
      <c r="B825">
        <v>198194975</v>
      </c>
    </row>
    <row r="826" spans="1:2" x14ac:dyDescent="0.25">
      <c r="A826" s="1">
        <v>44410</v>
      </c>
      <c r="B826">
        <v>199142253</v>
      </c>
    </row>
    <row r="827" spans="1:2" x14ac:dyDescent="0.25">
      <c r="A827" s="1">
        <v>44411</v>
      </c>
      <c r="B827">
        <v>202536319</v>
      </c>
    </row>
    <row r="828" spans="1:2" x14ac:dyDescent="0.25">
      <c r="A828" s="1">
        <v>44412</v>
      </c>
      <c r="B828">
        <v>201777780</v>
      </c>
    </row>
    <row r="829" spans="1:2" x14ac:dyDescent="0.25">
      <c r="A829" s="1">
        <v>44413</v>
      </c>
      <c r="B829">
        <v>203000322</v>
      </c>
    </row>
    <row r="830" spans="1:2" x14ac:dyDescent="0.25">
      <c r="A830" s="1">
        <v>44414</v>
      </c>
      <c r="B830">
        <v>202617098</v>
      </c>
    </row>
    <row r="831" spans="1:2" x14ac:dyDescent="0.25">
      <c r="A831" s="1">
        <v>44417</v>
      </c>
      <c r="B831">
        <v>202434987</v>
      </c>
    </row>
    <row r="832" spans="1:2" x14ac:dyDescent="0.25">
      <c r="A832" s="1">
        <v>44418</v>
      </c>
      <c r="B832">
        <v>203013117</v>
      </c>
    </row>
    <row r="833" spans="1:2" x14ac:dyDescent="0.25">
      <c r="A833" s="1">
        <v>44419</v>
      </c>
      <c r="B833">
        <v>200997306</v>
      </c>
    </row>
    <row r="834" spans="1:2" x14ac:dyDescent="0.25">
      <c r="A834" s="1">
        <v>44420</v>
      </c>
      <c r="B834">
        <v>200150090</v>
      </c>
    </row>
    <row r="835" spans="1:2" x14ac:dyDescent="0.25">
      <c r="A835" s="1">
        <v>44421</v>
      </c>
      <c r="B835">
        <v>201823969</v>
      </c>
    </row>
    <row r="836" spans="1:2" x14ac:dyDescent="0.25">
      <c r="A836" s="1">
        <v>44424</v>
      </c>
      <c r="B836">
        <v>201236682</v>
      </c>
    </row>
    <row r="837" spans="1:2" x14ac:dyDescent="0.25">
      <c r="A837" s="1">
        <v>44425</v>
      </c>
      <c r="B837">
        <v>204002075</v>
      </c>
    </row>
    <row r="838" spans="1:2" x14ac:dyDescent="0.25">
      <c r="A838" s="1">
        <v>44426</v>
      </c>
      <c r="B838">
        <v>203967320</v>
      </c>
    </row>
    <row r="839" spans="1:2" x14ac:dyDescent="0.25">
      <c r="A839" s="1">
        <v>44428</v>
      </c>
      <c r="B839">
        <v>203215141</v>
      </c>
    </row>
    <row r="840" spans="1:2" x14ac:dyDescent="0.25">
      <c r="A840" s="1">
        <v>44431</v>
      </c>
      <c r="B840">
        <v>203738623</v>
      </c>
    </row>
    <row r="841" spans="1:2" x14ac:dyDescent="0.25">
      <c r="A841" s="1">
        <v>44432</v>
      </c>
      <c r="B841">
        <v>204526017</v>
      </c>
    </row>
    <row r="842" spans="1:2" x14ac:dyDescent="0.25">
      <c r="A842" s="1">
        <v>44433</v>
      </c>
      <c r="B842">
        <v>204125018</v>
      </c>
    </row>
    <row r="843" spans="1:2" x14ac:dyDescent="0.25">
      <c r="A843" s="1">
        <v>44434</v>
      </c>
      <c r="B843">
        <v>203385676</v>
      </c>
    </row>
    <row r="844" spans="1:2" x14ac:dyDescent="0.25">
      <c r="A844" s="1">
        <v>44435</v>
      </c>
      <c r="B844">
        <v>204864745</v>
      </c>
    </row>
    <row r="845" spans="1:2" x14ac:dyDescent="0.25">
      <c r="A845" s="1">
        <v>44438</v>
      </c>
      <c r="B845">
        <v>207958818</v>
      </c>
    </row>
    <row r="846" spans="1:2" x14ac:dyDescent="0.25">
      <c r="A846" s="1">
        <v>44439</v>
      </c>
      <c r="B846">
        <v>211143316</v>
      </c>
    </row>
    <row r="847" spans="1:2" x14ac:dyDescent="0.25">
      <c r="A847" s="1">
        <v>44440</v>
      </c>
      <c r="B847">
        <v>211908157</v>
      </c>
    </row>
    <row r="848" spans="1:2" x14ac:dyDescent="0.25">
      <c r="A848" s="1">
        <v>44441</v>
      </c>
      <c r="B848">
        <v>213946605</v>
      </c>
    </row>
    <row r="849" spans="1:2" x14ac:dyDescent="0.25">
      <c r="A849" s="1">
        <v>44442</v>
      </c>
      <c r="B849">
        <v>213954376</v>
      </c>
    </row>
    <row r="850" spans="1:2" x14ac:dyDescent="0.25">
      <c r="A850" s="1">
        <v>44445</v>
      </c>
      <c r="B850">
        <v>215025924</v>
      </c>
    </row>
    <row r="851" spans="1:2" x14ac:dyDescent="0.25">
      <c r="A851" s="1">
        <v>44446</v>
      </c>
      <c r="B851">
        <v>215123066</v>
      </c>
    </row>
    <row r="852" spans="1:2" x14ac:dyDescent="0.25">
      <c r="A852" s="1">
        <v>44447</v>
      </c>
      <c r="B852">
        <v>214194704</v>
      </c>
    </row>
    <row r="853" spans="1:2" x14ac:dyDescent="0.25">
      <c r="A853" s="1">
        <v>44448</v>
      </c>
      <c r="B853">
        <v>215149166</v>
      </c>
    </row>
    <row r="854" spans="1:2" x14ac:dyDescent="0.25">
      <c r="A854" s="1">
        <v>44452</v>
      </c>
      <c r="B854">
        <v>216191680</v>
      </c>
    </row>
    <row r="855" spans="1:2" x14ac:dyDescent="0.25">
      <c r="A855" s="1">
        <v>44453</v>
      </c>
      <c r="B855">
        <v>215803567</v>
      </c>
    </row>
    <row r="856" spans="1:2" x14ac:dyDescent="0.25">
      <c r="A856" s="1">
        <v>44454</v>
      </c>
      <c r="B856">
        <v>216808964</v>
      </c>
    </row>
    <row r="857" spans="1:2" x14ac:dyDescent="0.25">
      <c r="A857" s="1">
        <v>44455</v>
      </c>
      <c r="B857">
        <v>216941493</v>
      </c>
    </row>
    <row r="858" spans="1:2" x14ac:dyDescent="0.25">
      <c r="A858" s="1">
        <v>44456</v>
      </c>
      <c r="B858">
        <v>215929189</v>
      </c>
    </row>
    <row r="859" spans="1:2" x14ac:dyDescent="0.25">
      <c r="A859" s="1">
        <v>44459</v>
      </c>
      <c r="B859">
        <v>214688412</v>
      </c>
    </row>
    <row r="860" spans="1:2" x14ac:dyDescent="0.25">
      <c r="A860" s="1">
        <v>44460</v>
      </c>
      <c r="B860">
        <v>216647328</v>
      </c>
    </row>
    <row r="861" spans="1:2" x14ac:dyDescent="0.25">
      <c r="A861" s="1">
        <v>44461</v>
      </c>
      <c r="B861">
        <v>216580423</v>
      </c>
    </row>
    <row r="862" spans="1:2" x14ac:dyDescent="0.25">
      <c r="A862" s="1">
        <v>44462</v>
      </c>
      <c r="B862">
        <v>216791766</v>
      </c>
    </row>
    <row r="863" spans="1:2" x14ac:dyDescent="0.25">
      <c r="A863" s="1">
        <v>44463</v>
      </c>
      <c r="B863">
        <v>216531375</v>
      </c>
    </row>
    <row r="864" spans="1:2" x14ac:dyDescent="0.25">
      <c r="A864" s="1">
        <v>44466</v>
      </c>
      <c r="B864">
        <v>214297853</v>
      </c>
    </row>
    <row r="865" spans="1:2" x14ac:dyDescent="0.25">
      <c r="A865" s="1">
        <v>44467</v>
      </c>
      <c r="B865">
        <v>212593468</v>
      </c>
    </row>
    <row r="866" spans="1:2" x14ac:dyDescent="0.25">
      <c r="A866" s="1">
        <v>44468</v>
      </c>
      <c r="B866">
        <v>213425926</v>
      </c>
    </row>
    <row r="867" spans="1:2" x14ac:dyDescent="0.25">
      <c r="A867" s="1">
        <v>44469</v>
      </c>
      <c r="B867">
        <v>212398394</v>
      </c>
    </row>
    <row r="868" spans="1:2" x14ac:dyDescent="0.25">
      <c r="A868" s="1">
        <v>44470</v>
      </c>
      <c r="B868">
        <v>212348983</v>
      </c>
    </row>
    <row r="869" spans="1:2" x14ac:dyDescent="0.25">
      <c r="A869" s="1">
        <v>44473</v>
      </c>
      <c r="B869">
        <v>214410235</v>
      </c>
    </row>
    <row r="870" spans="1:2" x14ac:dyDescent="0.25">
      <c r="A870" s="1">
        <v>44474</v>
      </c>
      <c r="B870">
        <v>214354826</v>
      </c>
    </row>
    <row r="871" spans="1:2" x14ac:dyDescent="0.25">
      <c r="A871" s="1">
        <v>44475</v>
      </c>
      <c r="B871">
        <v>211705517</v>
      </c>
    </row>
    <row r="872" spans="1:2" x14ac:dyDescent="0.25">
      <c r="A872" s="1">
        <v>44476</v>
      </c>
      <c r="B872">
        <v>212799905</v>
      </c>
    </row>
    <row r="873" spans="1:2" x14ac:dyDescent="0.25">
      <c r="A873" s="1">
        <v>44477</v>
      </c>
      <c r="B873">
        <v>212775592</v>
      </c>
    </row>
    <row r="874" spans="1:2" x14ac:dyDescent="0.25">
      <c r="A874" s="1">
        <v>44480</v>
      </c>
      <c r="B874">
        <v>213638283</v>
      </c>
    </row>
    <row r="875" spans="1:2" x14ac:dyDescent="0.25">
      <c r="A875" s="1">
        <v>44481</v>
      </c>
      <c r="B875">
        <v>214976240</v>
      </c>
    </row>
    <row r="876" spans="1:2" x14ac:dyDescent="0.25">
      <c r="A876" s="1">
        <v>44482</v>
      </c>
      <c r="B876">
        <v>216926550</v>
      </c>
    </row>
    <row r="877" spans="1:2" x14ac:dyDescent="0.25">
      <c r="A877" s="1">
        <v>44483</v>
      </c>
      <c r="B877">
        <v>218739732</v>
      </c>
    </row>
    <row r="878" spans="1:2" x14ac:dyDescent="0.25">
      <c r="A878" s="1">
        <v>44487</v>
      </c>
      <c r="B878">
        <v>217941014</v>
      </c>
    </row>
    <row r="879" spans="1:2" x14ac:dyDescent="0.25">
      <c r="A879" s="1">
        <v>44488</v>
      </c>
      <c r="B879">
        <v>214867207</v>
      </c>
    </row>
    <row r="880" spans="1:2" x14ac:dyDescent="0.25">
      <c r="A880" s="1">
        <v>44489</v>
      </c>
      <c r="B880">
        <v>213517043</v>
      </c>
    </row>
    <row r="881" spans="1:2" x14ac:dyDescent="0.25">
      <c r="A881" s="1">
        <v>44490</v>
      </c>
      <c r="B881">
        <v>211468614</v>
      </c>
    </row>
    <row r="882" spans="1:2" x14ac:dyDescent="0.25">
      <c r="A882" s="1">
        <v>44491</v>
      </c>
      <c r="B882">
        <v>208687727</v>
      </c>
    </row>
    <row r="883" spans="1:2" x14ac:dyDescent="0.25">
      <c r="A883" s="1">
        <v>44494</v>
      </c>
      <c r="B883">
        <v>207157435</v>
      </c>
    </row>
    <row r="884" spans="1:2" x14ac:dyDescent="0.25">
      <c r="A884" s="1">
        <v>44495</v>
      </c>
      <c r="B884">
        <v>208989384</v>
      </c>
    </row>
    <row r="885" spans="1:2" x14ac:dyDescent="0.25">
      <c r="A885" s="1">
        <v>44496</v>
      </c>
      <c r="B885">
        <v>211052052</v>
      </c>
    </row>
    <row r="886" spans="1:2" x14ac:dyDescent="0.25">
      <c r="A886" s="1">
        <v>44497</v>
      </c>
      <c r="B886">
        <v>207025387</v>
      </c>
    </row>
    <row r="887" spans="1:2" x14ac:dyDescent="0.25">
      <c r="A887" s="1">
        <v>44498</v>
      </c>
      <c r="B887">
        <v>207271657</v>
      </c>
    </row>
    <row r="888" spans="1:2" x14ac:dyDescent="0.25">
      <c r="A888" s="1">
        <v>44501</v>
      </c>
      <c r="B888">
        <v>210638633</v>
      </c>
    </row>
    <row r="889" spans="1:2" x14ac:dyDescent="0.25">
      <c r="A889" s="1">
        <v>44502</v>
      </c>
      <c r="B889">
        <v>210084217</v>
      </c>
    </row>
    <row r="890" spans="1:2" x14ac:dyDescent="0.25">
      <c r="A890" s="1">
        <v>44503</v>
      </c>
      <c r="B890">
        <v>208959123</v>
      </c>
    </row>
    <row r="891" spans="1:2" x14ac:dyDescent="0.25">
      <c r="A891" s="1">
        <v>44504</v>
      </c>
      <c r="B891">
        <v>209855495</v>
      </c>
    </row>
    <row r="892" spans="1:2" x14ac:dyDescent="0.25">
      <c r="A892" s="1">
        <v>44508</v>
      </c>
      <c r="B892">
        <v>209651758</v>
      </c>
    </row>
    <row r="893" spans="1:2" x14ac:dyDescent="0.25">
      <c r="A893" s="1">
        <v>44509</v>
      </c>
      <c r="B893">
        <v>210013979</v>
      </c>
    </row>
    <row r="894" spans="1:2" x14ac:dyDescent="0.25">
      <c r="A894" s="1">
        <v>44510</v>
      </c>
      <c r="B894">
        <v>210548634</v>
      </c>
    </row>
    <row r="895" spans="1:2" x14ac:dyDescent="0.25">
      <c r="A895" s="1">
        <v>44511</v>
      </c>
      <c r="B895">
        <v>208379275</v>
      </c>
    </row>
    <row r="896" spans="1:2" x14ac:dyDescent="0.25">
      <c r="A896" s="1">
        <v>44512</v>
      </c>
      <c r="B896">
        <v>211405363</v>
      </c>
    </row>
    <row r="897" spans="1:2" x14ac:dyDescent="0.25">
      <c r="A897" s="1">
        <v>44515</v>
      </c>
      <c r="B897">
        <v>213121115</v>
      </c>
    </row>
    <row r="898" spans="1:2" x14ac:dyDescent="0.25">
      <c r="A898" s="1">
        <v>44516</v>
      </c>
      <c r="B898">
        <v>210999732</v>
      </c>
    </row>
    <row r="899" spans="1:2" x14ac:dyDescent="0.25">
      <c r="A899" s="1">
        <v>44517</v>
      </c>
      <c r="B899">
        <v>210157937</v>
      </c>
    </row>
    <row r="900" spans="1:2" x14ac:dyDescent="0.25">
      <c r="A900" s="1">
        <v>44518</v>
      </c>
      <c r="B900">
        <v>208737764</v>
      </c>
    </row>
    <row r="901" spans="1:2" x14ac:dyDescent="0.25">
      <c r="A901" s="1">
        <v>44522</v>
      </c>
      <c r="B901">
        <v>206705708</v>
      </c>
    </row>
    <row r="902" spans="1:2" x14ac:dyDescent="0.25">
      <c r="A902" s="1">
        <v>44523</v>
      </c>
      <c r="B902">
        <v>208323111</v>
      </c>
    </row>
    <row r="903" spans="1:2" x14ac:dyDescent="0.25">
      <c r="A903" s="1">
        <v>44524</v>
      </c>
      <c r="B903">
        <v>206259468</v>
      </c>
    </row>
    <row r="904" spans="1:2" x14ac:dyDescent="0.25">
      <c r="A904" s="1">
        <v>44525</v>
      </c>
      <c r="B904">
        <v>207457944</v>
      </c>
    </row>
    <row r="905" spans="1:2" x14ac:dyDescent="0.25">
      <c r="A905" s="1">
        <v>44526</v>
      </c>
      <c r="B905">
        <v>206814280</v>
      </c>
    </row>
    <row r="906" spans="1:2" x14ac:dyDescent="0.25">
      <c r="A906" s="1">
        <v>44529</v>
      </c>
      <c r="B906">
        <v>205770689</v>
      </c>
    </row>
    <row r="907" spans="1:2" x14ac:dyDescent="0.25">
      <c r="A907" s="1">
        <v>44530</v>
      </c>
      <c r="B907">
        <v>205820787</v>
      </c>
    </row>
    <row r="908" spans="1:2" x14ac:dyDescent="0.25">
      <c r="A908" s="1">
        <v>44531</v>
      </c>
      <c r="B908">
        <v>203948101</v>
      </c>
    </row>
    <row r="909" spans="1:2" x14ac:dyDescent="0.25">
      <c r="A909" s="1">
        <v>44532</v>
      </c>
      <c r="B909">
        <v>206190171</v>
      </c>
    </row>
    <row r="910" spans="1:2" x14ac:dyDescent="0.25">
      <c r="A910" s="1">
        <v>44533</v>
      </c>
      <c r="B910">
        <v>203713249</v>
      </c>
    </row>
    <row r="911" spans="1:2" x14ac:dyDescent="0.25">
      <c r="A911" s="1">
        <v>44536</v>
      </c>
      <c r="B911">
        <v>199193303</v>
      </c>
    </row>
    <row r="912" spans="1:2" x14ac:dyDescent="0.25">
      <c r="A912" s="1">
        <v>44537</v>
      </c>
      <c r="B912">
        <v>200462165</v>
      </c>
    </row>
    <row r="913" spans="1:2" x14ac:dyDescent="0.25">
      <c r="A913" s="1">
        <v>44538</v>
      </c>
      <c r="B913">
        <v>203365107</v>
      </c>
    </row>
    <row r="914" spans="1:2" x14ac:dyDescent="0.25">
      <c r="A914" s="1">
        <v>44539</v>
      </c>
      <c r="B914">
        <v>204376205</v>
      </c>
    </row>
    <row r="915" spans="1:2" x14ac:dyDescent="0.25">
      <c r="A915" s="1">
        <v>44540</v>
      </c>
      <c r="B915">
        <v>204217132</v>
      </c>
    </row>
    <row r="916" spans="1:2" x14ac:dyDescent="0.25">
      <c r="A916" s="1">
        <v>44543</v>
      </c>
      <c r="B916">
        <v>203467367</v>
      </c>
    </row>
    <row r="917" spans="1:2" x14ac:dyDescent="0.25">
      <c r="A917" s="1">
        <v>44544</v>
      </c>
      <c r="B917">
        <v>204266345</v>
      </c>
    </row>
    <row r="918" spans="1:2" x14ac:dyDescent="0.25">
      <c r="A918" s="1">
        <v>44545</v>
      </c>
      <c r="B918">
        <v>203293851</v>
      </c>
    </row>
    <row r="919" spans="1:2" x14ac:dyDescent="0.25">
      <c r="A919" s="1">
        <v>44546</v>
      </c>
      <c r="B919">
        <v>202502078</v>
      </c>
    </row>
    <row r="920" spans="1:2" x14ac:dyDescent="0.25">
      <c r="A920" s="1">
        <v>44547</v>
      </c>
      <c r="B920">
        <v>200123942</v>
      </c>
    </row>
    <row r="921" spans="1:2" x14ac:dyDescent="0.25">
      <c r="A921" s="1">
        <v>44550</v>
      </c>
      <c r="B921">
        <v>199228265</v>
      </c>
    </row>
    <row r="922" spans="1:2" x14ac:dyDescent="0.25">
      <c r="A922" s="1">
        <v>44551</v>
      </c>
      <c r="B922">
        <v>201167710</v>
      </c>
    </row>
    <row r="923" spans="1:2" x14ac:dyDescent="0.25">
      <c r="A923" s="1">
        <v>44552</v>
      </c>
      <c r="B923">
        <v>203319464</v>
      </c>
    </row>
    <row r="924" spans="1:2" x14ac:dyDescent="0.25">
      <c r="A924" s="1">
        <v>44553</v>
      </c>
      <c r="B924">
        <v>204359921</v>
      </c>
    </row>
    <row r="925" spans="1:2" x14ac:dyDescent="0.25">
      <c r="A925" s="1">
        <v>44554</v>
      </c>
      <c r="B925">
        <v>203695919</v>
      </c>
    </row>
    <row r="926" spans="1:2" x14ac:dyDescent="0.25">
      <c r="A926" s="1">
        <v>44557</v>
      </c>
      <c r="B926">
        <v>204967172</v>
      </c>
    </row>
    <row r="927" spans="1:2" x14ac:dyDescent="0.25">
      <c r="A927" s="1">
        <v>44558</v>
      </c>
      <c r="B927">
        <v>207084223</v>
      </c>
    </row>
    <row r="928" spans="1:2" x14ac:dyDescent="0.25">
      <c r="A928" s="1">
        <v>44559</v>
      </c>
      <c r="B928">
        <v>208193265</v>
      </c>
    </row>
    <row r="929" spans="1:2" x14ac:dyDescent="0.25">
      <c r="A929" s="1">
        <v>44560</v>
      </c>
      <c r="B929">
        <v>209286280</v>
      </c>
    </row>
    <row r="930" spans="1:2" x14ac:dyDescent="0.25">
      <c r="A930" s="1">
        <v>44561</v>
      </c>
      <c r="B930">
        <v>211012726</v>
      </c>
    </row>
    <row r="931" spans="1:2" x14ac:dyDescent="0.25">
      <c r="A931" s="1">
        <v>44564</v>
      </c>
      <c r="B931">
        <v>211198986</v>
      </c>
    </row>
    <row r="932" spans="1:2" x14ac:dyDescent="0.25">
      <c r="A932" s="1">
        <v>44565</v>
      </c>
      <c r="B932">
        <v>211226927</v>
      </c>
    </row>
    <row r="933" spans="1:2" x14ac:dyDescent="0.25">
      <c r="A933" s="1">
        <v>44566</v>
      </c>
      <c r="B933">
        <v>211045230</v>
      </c>
    </row>
    <row r="934" spans="1:2" x14ac:dyDescent="0.25">
      <c r="A934" s="1">
        <v>44567</v>
      </c>
      <c r="B934">
        <v>209477855</v>
      </c>
    </row>
    <row r="935" spans="1:2" x14ac:dyDescent="0.25">
      <c r="A935" s="1">
        <v>44568</v>
      </c>
      <c r="B935">
        <v>210222657</v>
      </c>
    </row>
    <row r="936" spans="1:2" x14ac:dyDescent="0.25">
      <c r="A936" s="1">
        <v>44571</v>
      </c>
      <c r="B936">
        <v>209543815</v>
      </c>
    </row>
    <row r="937" spans="1:2" x14ac:dyDescent="0.25">
      <c r="A937" s="1">
        <v>44572</v>
      </c>
      <c r="B937">
        <v>209877438</v>
      </c>
    </row>
    <row r="938" spans="1:2" x14ac:dyDescent="0.25">
      <c r="A938" s="1">
        <v>44573</v>
      </c>
      <c r="B938">
        <v>210559234</v>
      </c>
    </row>
    <row r="939" spans="1:2" x14ac:dyDescent="0.25">
      <c r="A939" s="1">
        <v>44574</v>
      </c>
      <c r="B939">
        <v>210221036</v>
      </c>
    </row>
    <row r="940" spans="1:2" x14ac:dyDescent="0.25">
      <c r="A940" s="1">
        <v>44575</v>
      </c>
      <c r="B940">
        <v>208811095</v>
      </c>
    </row>
    <row r="941" spans="1:2" x14ac:dyDescent="0.25">
      <c r="A941" s="1">
        <v>44578</v>
      </c>
      <c r="B941">
        <v>209156929</v>
      </c>
    </row>
    <row r="942" spans="1:2" x14ac:dyDescent="0.25">
      <c r="A942" s="1">
        <v>44579</v>
      </c>
      <c r="B942">
        <v>206534114</v>
      </c>
    </row>
    <row r="943" spans="1:2" x14ac:dyDescent="0.25">
      <c r="A943" s="1">
        <v>44580</v>
      </c>
      <c r="B943">
        <v>203907783</v>
      </c>
    </row>
    <row r="944" spans="1:2" x14ac:dyDescent="0.25">
      <c r="A944" s="1">
        <v>44581</v>
      </c>
      <c r="B944">
        <v>201863668</v>
      </c>
    </row>
    <row r="945" spans="1:2" x14ac:dyDescent="0.25">
      <c r="A945" s="1">
        <v>44582</v>
      </c>
      <c r="B945">
        <v>199387276</v>
      </c>
    </row>
    <row r="946" spans="1:2" x14ac:dyDescent="0.25">
      <c r="A946" s="1">
        <v>44585</v>
      </c>
      <c r="B946">
        <v>195410460</v>
      </c>
    </row>
    <row r="947" spans="1:2" x14ac:dyDescent="0.25">
      <c r="A947" s="1">
        <v>44586</v>
      </c>
      <c r="B947">
        <v>196906306</v>
      </c>
    </row>
    <row r="948" spans="1:2" x14ac:dyDescent="0.25">
      <c r="A948" s="1">
        <v>44588</v>
      </c>
      <c r="B948">
        <v>194608381</v>
      </c>
    </row>
    <row r="949" spans="1:2" x14ac:dyDescent="0.25">
      <c r="A949" s="1">
        <v>44589</v>
      </c>
      <c r="B949">
        <v>195970661</v>
      </c>
    </row>
    <row r="950" spans="1:2" x14ac:dyDescent="0.25">
      <c r="A950" s="1">
        <v>44592</v>
      </c>
      <c r="B950">
        <v>198913010</v>
      </c>
    </row>
    <row r="951" spans="1:2" x14ac:dyDescent="0.25">
      <c r="A951" s="1">
        <v>44593</v>
      </c>
      <c r="B951">
        <v>201822725</v>
      </c>
    </row>
    <row r="952" spans="1:2" x14ac:dyDescent="0.25">
      <c r="A952" s="1">
        <v>44594</v>
      </c>
      <c r="B952">
        <v>203702693</v>
      </c>
    </row>
    <row r="953" spans="1:2" x14ac:dyDescent="0.25">
      <c r="A953" s="1">
        <v>44595</v>
      </c>
      <c r="B953">
        <v>202705090</v>
      </c>
    </row>
    <row r="954" spans="1:2" x14ac:dyDescent="0.25">
      <c r="A954" s="1">
        <v>44596</v>
      </c>
      <c r="B954">
        <v>202427990</v>
      </c>
    </row>
    <row r="955" spans="1:2" x14ac:dyDescent="0.25">
      <c r="A955" s="1">
        <v>44599</v>
      </c>
      <c r="B955">
        <v>197826944</v>
      </c>
    </row>
    <row r="956" spans="1:2" x14ac:dyDescent="0.25">
      <c r="A956" s="1">
        <v>44600</v>
      </c>
      <c r="B956">
        <v>198728810</v>
      </c>
    </row>
    <row r="957" spans="1:2" x14ac:dyDescent="0.25">
      <c r="A957" s="1">
        <v>44601</v>
      </c>
      <c r="B957">
        <v>200398673</v>
      </c>
    </row>
    <row r="958" spans="1:2" x14ac:dyDescent="0.25">
      <c r="A958" s="1">
        <v>44602</v>
      </c>
      <c r="B958">
        <v>201412007</v>
      </c>
    </row>
    <row r="959" spans="1:2" x14ac:dyDescent="0.25">
      <c r="A959" s="1">
        <v>44603</v>
      </c>
      <c r="B959">
        <v>199075366</v>
      </c>
    </row>
    <row r="960" spans="1:2" x14ac:dyDescent="0.25">
      <c r="A960" s="1">
        <v>44606</v>
      </c>
      <c r="B960">
        <v>194873122</v>
      </c>
    </row>
    <row r="961" spans="1:2" x14ac:dyDescent="0.25">
      <c r="A961" s="1">
        <v>44607</v>
      </c>
      <c r="B961">
        <v>198327932</v>
      </c>
    </row>
    <row r="962" spans="1:2" x14ac:dyDescent="0.25">
      <c r="A962" s="1">
        <v>44608</v>
      </c>
      <c r="B962">
        <v>199410513</v>
      </c>
    </row>
    <row r="963" spans="1:2" x14ac:dyDescent="0.25">
      <c r="A963" s="1">
        <v>44609</v>
      </c>
      <c r="B963">
        <v>199406943</v>
      </c>
    </row>
    <row r="964" spans="1:2" x14ac:dyDescent="0.25">
      <c r="A964" s="1">
        <v>44610</v>
      </c>
      <c r="B964">
        <v>198284299</v>
      </c>
    </row>
    <row r="965" spans="1:2" x14ac:dyDescent="0.25">
      <c r="A965" s="1">
        <v>44613</v>
      </c>
      <c r="B965">
        <v>197021791</v>
      </c>
    </row>
    <row r="966" spans="1:2" x14ac:dyDescent="0.25">
      <c r="A966" s="1">
        <v>44614</v>
      </c>
      <c r="B966">
        <v>195678714</v>
      </c>
    </row>
    <row r="967" spans="1:2" x14ac:dyDescent="0.25">
      <c r="A967" s="1">
        <v>44615</v>
      </c>
      <c r="B967">
        <v>195743802</v>
      </c>
    </row>
    <row r="968" spans="1:2" x14ac:dyDescent="0.25">
      <c r="A968" s="1">
        <v>44616</v>
      </c>
      <c r="B968">
        <v>187756960</v>
      </c>
    </row>
    <row r="969" spans="1:2" x14ac:dyDescent="0.25">
      <c r="A969" s="1">
        <v>44617</v>
      </c>
      <c r="B969">
        <v>192542069</v>
      </c>
    </row>
    <row r="970" spans="1:2" x14ac:dyDescent="0.25">
      <c r="A970" s="1">
        <v>44620</v>
      </c>
      <c r="B970">
        <v>193622621</v>
      </c>
    </row>
    <row r="971" spans="1:2" x14ac:dyDescent="0.25">
      <c r="A971" s="1">
        <v>44622</v>
      </c>
      <c r="B971">
        <v>190314856</v>
      </c>
    </row>
    <row r="972" spans="1:2" x14ac:dyDescent="0.25">
      <c r="A972" s="1">
        <v>44623</v>
      </c>
      <c r="B972">
        <v>188554680</v>
      </c>
    </row>
    <row r="973" spans="1:2" x14ac:dyDescent="0.25">
      <c r="A973" s="1">
        <v>44624</v>
      </c>
      <c r="B973">
        <v>187070796</v>
      </c>
    </row>
    <row r="974" spans="1:2" x14ac:dyDescent="0.25">
      <c r="A974" s="1">
        <v>44627</v>
      </c>
      <c r="B974">
        <v>186308371</v>
      </c>
    </row>
    <row r="975" spans="1:2" x14ac:dyDescent="0.25">
      <c r="A975" s="1">
        <v>44628</v>
      </c>
      <c r="B975">
        <v>189865391</v>
      </c>
    </row>
    <row r="976" spans="1:2" x14ac:dyDescent="0.25">
      <c r="A976" s="1">
        <v>44629</v>
      </c>
      <c r="B976">
        <v>193061514</v>
      </c>
    </row>
    <row r="977" spans="1:2" x14ac:dyDescent="0.25">
      <c r="A977" s="1">
        <v>44630</v>
      </c>
      <c r="B977">
        <v>195635273</v>
      </c>
    </row>
    <row r="978" spans="1:2" x14ac:dyDescent="0.25">
      <c r="A978" s="1">
        <v>44631</v>
      </c>
      <c r="B978">
        <v>197741890</v>
      </c>
    </row>
    <row r="979" spans="1:2" x14ac:dyDescent="0.25">
      <c r="A979" s="1">
        <v>44634</v>
      </c>
      <c r="B979">
        <v>198593223</v>
      </c>
    </row>
    <row r="980" spans="1:2" x14ac:dyDescent="0.25">
      <c r="A980" s="1">
        <v>44635</v>
      </c>
      <c r="B980">
        <v>198926915</v>
      </c>
    </row>
    <row r="981" spans="1:2" x14ac:dyDescent="0.25">
      <c r="A981" s="1">
        <v>44636</v>
      </c>
      <c r="B981">
        <v>200772689</v>
      </c>
    </row>
    <row r="982" spans="1:2" x14ac:dyDescent="0.25">
      <c r="A982" s="1">
        <v>44637</v>
      </c>
      <c r="B982">
        <v>204368398</v>
      </c>
    </row>
    <row r="983" spans="1:2" x14ac:dyDescent="0.25">
      <c r="A983" s="1">
        <v>44641</v>
      </c>
      <c r="B983">
        <v>201791891</v>
      </c>
    </row>
    <row r="984" spans="1:2" x14ac:dyDescent="0.25">
      <c r="A984" s="1">
        <v>44642</v>
      </c>
      <c r="B984">
        <v>202007866</v>
      </c>
    </row>
    <row r="985" spans="1:2" x14ac:dyDescent="0.25">
      <c r="A985" s="1">
        <v>44643</v>
      </c>
      <c r="B985">
        <v>201283864</v>
      </c>
    </row>
    <row r="986" spans="1:2" x14ac:dyDescent="0.25">
      <c r="A986" s="1">
        <v>44644</v>
      </c>
      <c r="B986">
        <v>202605887</v>
      </c>
    </row>
    <row r="987" spans="1:2" x14ac:dyDescent="0.25">
      <c r="A987" s="1">
        <v>44645</v>
      </c>
      <c r="B987">
        <v>201260053</v>
      </c>
    </row>
    <row r="988" spans="1:2" x14ac:dyDescent="0.25">
      <c r="A988" s="1">
        <v>44648</v>
      </c>
      <c r="B988">
        <v>201711332</v>
      </c>
    </row>
    <row r="989" spans="1:2" x14ac:dyDescent="0.25">
      <c r="A989" s="1">
        <v>44649</v>
      </c>
      <c r="B989">
        <v>204032040</v>
      </c>
    </row>
    <row r="990" spans="1:2" x14ac:dyDescent="0.25">
      <c r="A990" s="1">
        <v>44650</v>
      </c>
      <c r="B990">
        <v>204361304</v>
      </c>
    </row>
    <row r="991" spans="1:2" x14ac:dyDescent="0.25">
      <c r="A991" s="1">
        <v>44651</v>
      </c>
      <c r="B991">
        <v>204361304</v>
      </c>
    </row>
    <row r="992" spans="1:2" x14ac:dyDescent="0.25">
      <c r="A992" s="1">
        <v>44652</v>
      </c>
      <c r="B992">
        <v>207446641</v>
      </c>
    </row>
    <row r="993" spans="1:2" x14ac:dyDescent="0.25">
      <c r="A993" s="1">
        <v>44655</v>
      </c>
      <c r="B993">
        <v>210367535</v>
      </c>
    </row>
    <row r="994" spans="1:2" x14ac:dyDescent="0.25">
      <c r="A994" s="1">
        <v>44656</v>
      </c>
      <c r="B994">
        <v>212055265</v>
      </c>
    </row>
    <row r="995" spans="1:2" x14ac:dyDescent="0.25">
      <c r="A995" s="1">
        <v>44657</v>
      </c>
      <c r="B995">
        <v>212361562</v>
      </c>
    </row>
    <row r="996" spans="1:2" x14ac:dyDescent="0.25">
      <c r="A996" s="1">
        <v>44658</v>
      </c>
      <c r="B996">
        <v>212351072</v>
      </c>
    </row>
    <row r="997" spans="1:2" x14ac:dyDescent="0.25">
      <c r="A997" s="1">
        <v>44659</v>
      </c>
      <c r="B997">
        <v>213009680</v>
      </c>
    </row>
    <row r="998" spans="1:2" x14ac:dyDescent="0.25">
      <c r="A998" s="1">
        <v>44662</v>
      </c>
      <c r="B998">
        <v>212908404</v>
      </c>
    </row>
    <row r="999" spans="1:2" x14ac:dyDescent="0.25">
      <c r="A999" s="1">
        <v>44663</v>
      </c>
      <c r="B999">
        <v>211672222</v>
      </c>
    </row>
    <row r="1000" spans="1:2" x14ac:dyDescent="0.25">
      <c r="A1000" s="1">
        <v>44664</v>
      </c>
      <c r="B1000">
        <v>211950530</v>
      </c>
    </row>
    <row r="1001" spans="1:2" x14ac:dyDescent="0.25">
      <c r="A1001" s="1">
        <v>44669</v>
      </c>
      <c r="B1001">
        <v>213256922</v>
      </c>
    </row>
    <row r="1002" spans="1:2" x14ac:dyDescent="0.25">
      <c r="A1002" s="1">
        <v>44670</v>
      </c>
      <c r="B1002">
        <v>209841491</v>
      </c>
    </row>
    <row r="1003" spans="1:2" x14ac:dyDescent="0.25">
      <c r="A1003" s="1">
        <v>44671</v>
      </c>
      <c r="B1003">
        <v>211952596</v>
      </c>
    </row>
    <row r="1004" spans="1:2" x14ac:dyDescent="0.25">
      <c r="A1004" s="1">
        <v>44672</v>
      </c>
      <c r="B1004">
        <v>213281078</v>
      </c>
    </row>
    <row r="1005" spans="1:2" x14ac:dyDescent="0.25">
      <c r="A1005" s="1">
        <v>44673</v>
      </c>
      <c r="B1005">
        <v>209704519</v>
      </c>
    </row>
    <row r="1006" spans="1:2" x14ac:dyDescent="0.25">
      <c r="A1006" s="1">
        <v>44676</v>
      </c>
      <c r="B1006">
        <v>206189229</v>
      </c>
    </row>
    <row r="1007" spans="1:2" x14ac:dyDescent="0.25">
      <c r="A1007" s="1">
        <v>44677</v>
      </c>
      <c r="B1007">
        <v>210403759</v>
      </c>
    </row>
    <row r="1008" spans="1:2" x14ac:dyDescent="0.25">
      <c r="A1008" s="1">
        <v>44678</v>
      </c>
      <c r="B1008">
        <v>208885301</v>
      </c>
    </row>
    <row r="1009" spans="1:2" x14ac:dyDescent="0.25">
      <c r="A1009" s="1">
        <v>44679</v>
      </c>
      <c r="B1009">
        <v>211448837</v>
      </c>
    </row>
    <row r="1010" spans="1:2" x14ac:dyDescent="0.25">
      <c r="A1010" s="1">
        <v>44680</v>
      </c>
      <c r="B1010">
        <v>208985299</v>
      </c>
    </row>
    <row r="1011" spans="1:2" x14ac:dyDescent="0.25">
      <c r="A1011" s="1">
        <v>44683</v>
      </c>
      <c r="B1011">
        <v>208326359</v>
      </c>
    </row>
    <row r="1012" spans="1:2" x14ac:dyDescent="0.25">
      <c r="A1012" s="1">
        <v>44685</v>
      </c>
      <c r="B1012">
        <v>205602174</v>
      </c>
    </row>
    <row r="1013" spans="1:2" x14ac:dyDescent="0.25">
      <c r="A1013" s="1">
        <v>44686</v>
      </c>
      <c r="B1013">
        <v>204682869</v>
      </c>
    </row>
    <row r="1014" spans="1:2" x14ac:dyDescent="0.25">
      <c r="A1014" s="1">
        <v>44687</v>
      </c>
      <c r="B1014">
        <v>203021319</v>
      </c>
    </row>
    <row r="1015" spans="1:2" x14ac:dyDescent="0.25">
      <c r="A1015" s="1">
        <v>44690</v>
      </c>
      <c r="B1015">
        <v>203407777</v>
      </c>
    </row>
    <row r="1016" spans="1:2" x14ac:dyDescent="0.25">
      <c r="A1016" s="1">
        <v>44691</v>
      </c>
      <c r="B1016">
        <v>201621510</v>
      </c>
    </row>
    <row r="1017" spans="1:2" x14ac:dyDescent="0.25">
      <c r="A1017" s="1">
        <v>44692</v>
      </c>
      <c r="B1017">
        <v>201144492</v>
      </c>
    </row>
    <row r="1018" spans="1:2" x14ac:dyDescent="0.25">
      <c r="A1018" s="1">
        <v>44693</v>
      </c>
      <c r="B1018">
        <v>198385803</v>
      </c>
    </row>
    <row r="1019" spans="1:2" x14ac:dyDescent="0.25">
      <c r="A1019" s="1">
        <v>44694</v>
      </c>
      <c r="B1019">
        <v>199737863</v>
      </c>
    </row>
    <row r="1020" spans="1:2" x14ac:dyDescent="0.25">
      <c r="A1020" s="1">
        <v>44697</v>
      </c>
      <c r="B1020">
        <v>199738297</v>
      </c>
    </row>
    <row r="1021" spans="1:2" x14ac:dyDescent="0.25">
      <c r="A1021" s="1">
        <v>44698</v>
      </c>
      <c r="B1021">
        <v>202812992</v>
      </c>
    </row>
    <row r="1022" spans="1:2" x14ac:dyDescent="0.25">
      <c r="A1022" s="1">
        <v>44699</v>
      </c>
      <c r="B1022">
        <v>202875790</v>
      </c>
    </row>
    <row r="1023" spans="1:2" x14ac:dyDescent="0.25">
      <c r="A1023" s="1">
        <v>44700</v>
      </c>
      <c r="B1023">
        <v>198510154</v>
      </c>
    </row>
    <row r="1024" spans="1:2" x14ac:dyDescent="0.25">
      <c r="A1024" s="1">
        <v>44701</v>
      </c>
      <c r="B1024">
        <v>203805553</v>
      </c>
    </row>
    <row r="1025" spans="1:2" x14ac:dyDescent="0.25">
      <c r="A1025" s="1">
        <v>44704</v>
      </c>
      <c r="B1025">
        <v>201574573</v>
      </c>
    </row>
    <row r="1026" spans="1:2" x14ac:dyDescent="0.25">
      <c r="A1026" s="1">
        <v>44705</v>
      </c>
      <c r="B1026">
        <v>199080713</v>
      </c>
    </row>
    <row r="1027" spans="1:2" x14ac:dyDescent="0.25">
      <c r="A1027" s="1">
        <v>44706</v>
      </c>
      <c r="B1027">
        <v>198531958</v>
      </c>
    </row>
    <row r="1028" spans="1:2" x14ac:dyDescent="0.25">
      <c r="A1028" s="1">
        <v>44707</v>
      </c>
      <c r="B1028">
        <v>199236787</v>
      </c>
    </row>
    <row r="1029" spans="1:2" x14ac:dyDescent="0.25">
      <c r="A1029" s="1">
        <v>44708</v>
      </c>
      <c r="B1029">
        <v>199004878</v>
      </c>
    </row>
    <row r="1030" spans="1:2" x14ac:dyDescent="0.25">
      <c r="A1030" s="1">
        <v>44711</v>
      </c>
      <c r="B1030">
        <v>200551689</v>
      </c>
    </row>
    <row r="1031" spans="1:2" x14ac:dyDescent="0.25">
      <c r="A1031" s="1">
        <v>44712</v>
      </c>
      <c r="B1031">
        <v>202123980</v>
      </c>
    </row>
    <row r="1032" spans="1:2" x14ac:dyDescent="0.25">
      <c r="A1032" s="1">
        <v>44713</v>
      </c>
      <c r="B1032">
        <v>199109907</v>
      </c>
    </row>
    <row r="1033" spans="1:2" x14ac:dyDescent="0.25">
      <c r="A1033" s="1">
        <v>44714</v>
      </c>
      <c r="B1033">
        <v>199988394</v>
      </c>
    </row>
    <row r="1034" spans="1:2" x14ac:dyDescent="0.25">
      <c r="A1034" s="1">
        <v>44715</v>
      </c>
      <c r="B1034">
        <v>198747366</v>
      </c>
    </row>
    <row r="1035" spans="1:2" x14ac:dyDescent="0.25">
      <c r="A1035" s="1">
        <v>44718</v>
      </c>
      <c r="B1035">
        <v>199256617</v>
      </c>
    </row>
    <row r="1036" spans="1:2" x14ac:dyDescent="0.25">
      <c r="A1036" s="1">
        <v>44719</v>
      </c>
      <c r="B1036">
        <v>198489050</v>
      </c>
    </row>
    <row r="1037" spans="1:2" x14ac:dyDescent="0.25">
      <c r="A1037" s="1">
        <v>44720</v>
      </c>
      <c r="B1037">
        <v>198543666</v>
      </c>
    </row>
    <row r="1038" spans="1:2" x14ac:dyDescent="0.25">
      <c r="A1038" s="1">
        <v>44721</v>
      </c>
      <c r="B1038">
        <v>200121096</v>
      </c>
    </row>
    <row r="1039" spans="1:2" x14ac:dyDescent="0.25">
      <c r="A1039" s="1">
        <v>44722</v>
      </c>
      <c r="B1039">
        <v>199605610</v>
      </c>
    </row>
    <row r="1040" spans="1:2" x14ac:dyDescent="0.25">
      <c r="A1040" s="1">
        <v>44725</v>
      </c>
      <c r="B1040">
        <v>196329341</v>
      </c>
    </row>
    <row r="1041" spans="1:2" x14ac:dyDescent="0.25">
      <c r="A1041" s="1">
        <v>44726</v>
      </c>
      <c r="B1041">
        <v>195616864</v>
      </c>
    </row>
    <row r="1042" spans="1:2" x14ac:dyDescent="0.25">
      <c r="A1042" s="1">
        <v>44727</v>
      </c>
      <c r="B1042">
        <v>194971277</v>
      </c>
    </row>
    <row r="1043" spans="1:2" x14ac:dyDescent="0.25">
      <c r="A1043" s="1">
        <v>44728</v>
      </c>
      <c r="B1043">
        <v>191682161</v>
      </c>
    </row>
    <row r="1044" spans="1:2" x14ac:dyDescent="0.25">
      <c r="A1044" s="1">
        <v>44729</v>
      </c>
      <c r="B1044">
        <v>188005263</v>
      </c>
    </row>
    <row r="1045" spans="1:2" x14ac:dyDescent="0.25">
      <c r="A1045" s="1">
        <v>44732</v>
      </c>
      <c r="B1045">
        <v>188553331</v>
      </c>
    </row>
    <row r="1046" spans="1:2" x14ac:dyDescent="0.25">
      <c r="A1046" s="1">
        <v>44733</v>
      </c>
      <c r="B1046">
        <v>191898514</v>
      </c>
    </row>
    <row r="1047" spans="1:2" x14ac:dyDescent="0.25">
      <c r="A1047" s="1">
        <v>44734</v>
      </c>
      <c r="B1047">
        <v>190064407</v>
      </c>
    </row>
    <row r="1048" spans="1:2" x14ac:dyDescent="0.25">
      <c r="A1048" s="1">
        <v>44735</v>
      </c>
      <c r="B1048">
        <v>192773002</v>
      </c>
    </row>
    <row r="1049" spans="1:2" x14ac:dyDescent="0.25">
      <c r="A1049" s="1">
        <v>44736</v>
      </c>
      <c r="B1049">
        <v>193958813</v>
      </c>
    </row>
    <row r="1050" spans="1:2" x14ac:dyDescent="0.25">
      <c r="A1050" s="1">
        <v>44739</v>
      </c>
      <c r="B1050">
        <v>195633680</v>
      </c>
    </row>
    <row r="1051" spans="1:2" x14ac:dyDescent="0.25">
      <c r="A1051" s="1">
        <v>44740</v>
      </c>
      <c r="B1051">
        <v>196671764</v>
      </c>
    </row>
    <row r="1052" spans="1:2" x14ac:dyDescent="0.25">
      <c r="A1052" s="1">
        <v>44741</v>
      </c>
      <c r="B1052">
        <v>196567381</v>
      </c>
    </row>
    <row r="1053" spans="1:2" x14ac:dyDescent="0.25">
      <c r="A1053" s="1">
        <v>44742</v>
      </c>
      <c r="B1053">
        <v>195661190</v>
      </c>
    </row>
    <row r="1054" spans="1:2" x14ac:dyDescent="0.25">
      <c r="A1054" s="1">
        <v>44743</v>
      </c>
      <c r="B1054">
        <v>194309299</v>
      </c>
    </row>
    <row r="1055" spans="1:2" x14ac:dyDescent="0.25">
      <c r="A1055" s="1">
        <v>44746</v>
      </c>
      <c r="B1055">
        <v>194665524</v>
      </c>
    </row>
    <row r="1056" spans="1:2" x14ac:dyDescent="0.25">
      <c r="A1056" s="1">
        <v>44747</v>
      </c>
      <c r="B1056">
        <v>195422962</v>
      </c>
    </row>
    <row r="1057" spans="1:2" x14ac:dyDescent="0.25">
      <c r="A1057" s="1">
        <v>44748</v>
      </c>
      <c r="B1057">
        <v>196416553</v>
      </c>
    </row>
    <row r="1058" spans="1:2" x14ac:dyDescent="0.25">
      <c r="A1058" s="1">
        <v>44749</v>
      </c>
      <c r="B1058">
        <v>196819363</v>
      </c>
    </row>
    <row r="1059" spans="1:2" x14ac:dyDescent="0.25">
      <c r="A1059" s="1">
        <v>44750</v>
      </c>
      <c r="B1059">
        <v>198503098</v>
      </c>
    </row>
    <row r="1060" spans="1:2" x14ac:dyDescent="0.25">
      <c r="A1060" s="1">
        <v>44753</v>
      </c>
      <c r="B1060">
        <v>199462554</v>
      </c>
    </row>
    <row r="1061" spans="1:2" x14ac:dyDescent="0.25">
      <c r="A1061" s="1">
        <v>44754</v>
      </c>
      <c r="B1061">
        <v>197841413</v>
      </c>
    </row>
    <row r="1062" spans="1:2" x14ac:dyDescent="0.25">
      <c r="A1062" s="1">
        <v>44755</v>
      </c>
      <c r="B1062">
        <v>199715480</v>
      </c>
    </row>
    <row r="1063" spans="1:2" x14ac:dyDescent="0.25">
      <c r="A1063" s="1">
        <v>44756</v>
      </c>
      <c r="B1063">
        <v>200426210</v>
      </c>
    </row>
    <row r="1064" spans="1:2" x14ac:dyDescent="0.25">
      <c r="A1064" s="1">
        <v>44757</v>
      </c>
      <c r="B1064">
        <v>201360624</v>
      </c>
    </row>
    <row r="1065" spans="1:2" x14ac:dyDescent="0.25">
      <c r="A1065" s="1">
        <v>44760</v>
      </c>
      <c r="B1065">
        <v>202105349</v>
      </c>
    </row>
    <row r="1066" spans="1:2" x14ac:dyDescent="0.25">
      <c r="A1066" s="1">
        <v>44761</v>
      </c>
      <c r="B1066">
        <v>201707172</v>
      </c>
    </row>
    <row r="1067" spans="1:2" x14ac:dyDescent="0.25">
      <c r="A1067" s="1">
        <v>44762</v>
      </c>
      <c r="B1067">
        <v>203585008</v>
      </c>
    </row>
    <row r="1068" spans="1:2" x14ac:dyDescent="0.25">
      <c r="A1068" s="1">
        <v>44763</v>
      </c>
      <c r="B1068">
        <v>203991008</v>
      </c>
    </row>
    <row r="1069" spans="1:2" x14ac:dyDescent="0.25">
      <c r="A1069" s="1">
        <v>44764</v>
      </c>
      <c r="B1069">
        <v>203816417</v>
      </c>
    </row>
    <row r="1070" spans="1:2" x14ac:dyDescent="0.25">
      <c r="A1070" s="1">
        <v>44767</v>
      </c>
      <c r="B1070">
        <v>202227546</v>
      </c>
    </row>
    <row r="1071" spans="1:2" x14ac:dyDescent="0.25">
      <c r="A1071" s="1">
        <v>44768</v>
      </c>
      <c r="B1071">
        <v>199551068</v>
      </c>
    </row>
    <row r="1072" spans="1:2" x14ac:dyDescent="0.25">
      <c r="A1072" s="1">
        <v>44769</v>
      </c>
      <c r="B1072">
        <v>201910243</v>
      </c>
    </row>
    <row r="1073" spans="1:2" x14ac:dyDescent="0.25">
      <c r="A1073" s="1">
        <v>44770</v>
      </c>
      <c r="B1073">
        <v>203604126</v>
      </c>
    </row>
    <row r="1074" spans="1:2" x14ac:dyDescent="0.25">
      <c r="A1074" s="1">
        <v>44771</v>
      </c>
      <c r="B1074">
        <v>205542329</v>
      </c>
    </row>
    <row r="1075" spans="1:2" x14ac:dyDescent="0.25">
      <c r="A1075" s="1">
        <v>44774</v>
      </c>
      <c r="B1075">
        <v>206486731</v>
      </c>
    </row>
    <row r="1076" spans="1:2" x14ac:dyDescent="0.25">
      <c r="A1076" s="1">
        <v>44775</v>
      </c>
      <c r="B1076">
        <v>207542871</v>
      </c>
    </row>
    <row r="1077" spans="1:2" x14ac:dyDescent="0.25">
      <c r="A1077" s="1">
        <v>44776</v>
      </c>
      <c r="B1077">
        <v>207137780</v>
      </c>
    </row>
    <row r="1078" spans="1:2" x14ac:dyDescent="0.25">
      <c r="A1078" s="1">
        <v>44777</v>
      </c>
      <c r="B1078">
        <v>209115010</v>
      </c>
    </row>
    <row r="1079" spans="1:2" x14ac:dyDescent="0.25">
      <c r="A1079" s="1">
        <v>44778</v>
      </c>
      <c r="B1079">
        <v>209845874</v>
      </c>
    </row>
    <row r="1080" spans="1:2" x14ac:dyDescent="0.25">
      <c r="A1080" s="1">
        <v>44781</v>
      </c>
      <c r="B1080">
        <v>210288477</v>
      </c>
    </row>
    <row r="1081" spans="1:2" x14ac:dyDescent="0.25">
      <c r="A1081" s="1">
        <v>44783</v>
      </c>
      <c r="B1081">
        <v>210585469</v>
      </c>
    </row>
    <row r="1082" spans="1:2" x14ac:dyDescent="0.25">
      <c r="A1082" s="1">
        <v>44784</v>
      </c>
      <c r="B1082">
        <v>210800843</v>
      </c>
    </row>
    <row r="1083" spans="1:2" x14ac:dyDescent="0.25">
      <c r="A1083" s="1">
        <v>44785</v>
      </c>
      <c r="B1083">
        <v>210774822</v>
      </c>
    </row>
    <row r="1084" spans="1:2" x14ac:dyDescent="0.25">
      <c r="A1084" s="1">
        <v>44789</v>
      </c>
      <c r="B1084">
        <v>212054607</v>
      </c>
    </row>
    <row r="1085" spans="1:2" x14ac:dyDescent="0.25">
      <c r="A1085" s="1">
        <v>44790</v>
      </c>
      <c r="B1085">
        <v>212865775</v>
      </c>
    </row>
    <row r="1086" spans="1:2" x14ac:dyDescent="0.25">
      <c r="A1086" s="1">
        <v>44791</v>
      </c>
      <c r="B1086">
        <v>212260709</v>
      </c>
    </row>
    <row r="1087" spans="1:2" x14ac:dyDescent="0.25">
      <c r="A1087" s="1">
        <v>44792</v>
      </c>
      <c r="B1087">
        <v>210729751</v>
      </c>
    </row>
    <row r="1088" spans="1:2" x14ac:dyDescent="0.25">
      <c r="A1088" s="1">
        <v>44795</v>
      </c>
      <c r="B1088">
        <v>208576099</v>
      </c>
    </row>
    <row r="1089" spans="1:2" x14ac:dyDescent="0.25">
      <c r="A1089" s="1">
        <v>44796</v>
      </c>
      <c r="B1089">
        <v>209553185</v>
      </c>
    </row>
    <row r="1090" spans="1:2" x14ac:dyDescent="0.25">
      <c r="A1090" s="1">
        <v>44797</v>
      </c>
      <c r="B1090">
        <v>209327667</v>
      </c>
    </row>
    <row r="1091" spans="1:2" x14ac:dyDescent="0.25">
      <c r="A1091" s="1">
        <v>44798</v>
      </c>
      <c r="B1091">
        <v>208123322</v>
      </c>
    </row>
    <row r="1092" spans="1:2" x14ac:dyDescent="0.25">
      <c r="A1092" s="1">
        <v>44799</v>
      </c>
      <c r="B1092">
        <v>208830606</v>
      </c>
    </row>
    <row r="1093" spans="1:2" x14ac:dyDescent="0.25">
      <c r="A1093" s="1">
        <v>44802</v>
      </c>
      <c r="B1093">
        <v>207853101</v>
      </c>
    </row>
    <row r="1094" spans="1:2" x14ac:dyDescent="0.25">
      <c r="A1094" s="1">
        <v>44803</v>
      </c>
      <c r="B1094">
        <v>211439074</v>
      </c>
    </row>
    <row r="1095" spans="1:2" x14ac:dyDescent="0.25">
      <c r="A1095" s="1">
        <v>44805</v>
      </c>
      <c r="B1095">
        <v>208140725</v>
      </c>
    </row>
    <row r="1096" spans="1:2" x14ac:dyDescent="0.25">
      <c r="A1096" s="1">
        <v>44806</v>
      </c>
      <c r="B1096">
        <v>207128137</v>
      </c>
    </row>
    <row r="1097" spans="1:2" x14ac:dyDescent="0.25">
      <c r="A1097" s="1">
        <v>44809</v>
      </c>
      <c r="B1097">
        <v>207325710</v>
      </c>
    </row>
    <row r="1098" spans="1:2" x14ac:dyDescent="0.25">
      <c r="A1098" s="1">
        <v>44810</v>
      </c>
      <c r="B1098">
        <v>207589820</v>
      </c>
    </row>
    <row r="1099" spans="1:2" x14ac:dyDescent="0.25">
      <c r="A1099" s="1">
        <v>44811</v>
      </c>
      <c r="B1099">
        <v>207863686</v>
      </c>
    </row>
    <row r="1100" spans="1:2" x14ac:dyDescent="0.25">
      <c r="A1100" s="1">
        <v>44812</v>
      </c>
      <c r="B1100">
        <v>207977285</v>
      </c>
    </row>
    <row r="1101" spans="1:2" x14ac:dyDescent="0.25">
      <c r="A1101" s="1">
        <v>44813</v>
      </c>
      <c r="B1101">
        <v>208384855</v>
      </c>
    </row>
    <row r="1102" spans="1:2" x14ac:dyDescent="0.25">
      <c r="A1102" s="1">
        <v>44816</v>
      </c>
      <c r="B1102">
        <v>208964634</v>
      </c>
    </row>
    <row r="1103" spans="1:2" x14ac:dyDescent="0.25">
      <c r="A1103" s="1">
        <v>44817</v>
      </c>
      <c r="B1103">
        <v>209301022</v>
      </c>
    </row>
    <row r="1104" spans="1:2" x14ac:dyDescent="0.25">
      <c r="A1104" s="1">
        <v>44818</v>
      </c>
      <c r="B1104">
        <v>209228570</v>
      </c>
    </row>
    <row r="1105" spans="1:2" x14ac:dyDescent="0.25">
      <c r="A1105" s="1">
        <v>44819</v>
      </c>
      <c r="B1105">
        <v>208123438</v>
      </c>
    </row>
    <row r="1106" spans="1:2" x14ac:dyDescent="0.25">
      <c r="A1106" s="1">
        <v>44820</v>
      </c>
      <c r="B1106">
        <v>204697072</v>
      </c>
    </row>
    <row r="1107" spans="1:2" x14ac:dyDescent="0.25">
      <c r="A1107" s="1">
        <v>44823</v>
      </c>
      <c r="B1107">
        <v>205645933</v>
      </c>
    </row>
    <row r="1108" spans="1:2" x14ac:dyDescent="0.25">
      <c r="A1108" s="1">
        <v>44824</v>
      </c>
      <c r="B1108">
        <v>209080971</v>
      </c>
    </row>
    <row r="1109" spans="1:2" x14ac:dyDescent="0.25">
      <c r="A1109" s="1">
        <v>44825</v>
      </c>
      <c r="B1109">
        <v>206772918</v>
      </c>
    </row>
    <row r="1110" spans="1:2" x14ac:dyDescent="0.25">
      <c r="A1110" s="1">
        <v>44826</v>
      </c>
      <c r="B1110">
        <v>206678967</v>
      </c>
    </row>
    <row r="1111" spans="1:2" x14ac:dyDescent="0.25">
      <c r="A1111" s="1">
        <v>44827</v>
      </c>
      <c r="B1111">
        <v>204260381</v>
      </c>
    </row>
    <row r="1112" spans="1:2" x14ac:dyDescent="0.25">
      <c r="A1112" s="1">
        <v>44830</v>
      </c>
      <c r="B1112">
        <v>201888287</v>
      </c>
    </row>
    <row r="1113" spans="1:2" x14ac:dyDescent="0.25">
      <c r="A1113" s="1">
        <v>44831</v>
      </c>
      <c r="B1113">
        <v>203486692</v>
      </c>
    </row>
    <row r="1114" spans="1:2" x14ac:dyDescent="0.25">
      <c r="A1114" s="1">
        <v>44832</v>
      </c>
      <c r="B1114">
        <v>204960866</v>
      </c>
    </row>
    <row r="1115" spans="1:2" x14ac:dyDescent="0.25">
      <c r="A1115" s="1">
        <v>44833</v>
      </c>
      <c r="B1115">
        <v>205767990</v>
      </c>
    </row>
    <row r="1116" spans="1:2" x14ac:dyDescent="0.25">
      <c r="A1116" s="1">
        <v>44834</v>
      </c>
      <c r="B1116">
        <v>207378530</v>
      </c>
    </row>
    <row r="1117" spans="1:2" x14ac:dyDescent="0.25">
      <c r="A1117" s="1">
        <v>44837</v>
      </c>
      <c r="B1117">
        <v>208606016</v>
      </c>
    </row>
    <row r="1118" spans="1:2" x14ac:dyDescent="0.25">
      <c r="A1118" s="1">
        <v>44838</v>
      </c>
      <c r="B1118">
        <v>211183160</v>
      </c>
    </row>
    <row r="1119" spans="1:2" x14ac:dyDescent="0.25">
      <c r="A1119" s="1">
        <v>44840</v>
      </c>
      <c r="B1119">
        <v>209955021</v>
      </c>
    </row>
    <row r="1120" spans="1:2" x14ac:dyDescent="0.25">
      <c r="A1120" s="1">
        <v>44841</v>
      </c>
      <c r="B1120">
        <v>210140030</v>
      </c>
    </row>
    <row r="1121" spans="1:2" x14ac:dyDescent="0.25">
      <c r="A1121" s="1">
        <v>44844</v>
      </c>
      <c r="B1121">
        <v>209270916</v>
      </c>
    </row>
    <row r="1122" spans="1:2" x14ac:dyDescent="0.25">
      <c r="A1122" s="1">
        <v>44845</v>
      </c>
      <c r="B1122">
        <v>204960603</v>
      </c>
    </row>
    <row r="1123" spans="1:2" x14ac:dyDescent="0.25">
      <c r="A1123" s="1">
        <v>44846</v>
      </c>
      <c r="B1123">
        <v>207358062</v>
      </c>
    </row>
    <row r="1124" spans="1:2" x14ac:dyDescent="0.25">
      <c r="A1124" s="1">
        <v>44847</v>
      </c>
      <c r="B1124">
        <v>207160803</v>
      </c>
    </row>
    <row r="1125" spans="1:2" x14ac:dyDescent="0.25">
      <c r="A1125" s="1">
        <v>44848</v>
      </c>
      <c r="B1125">
        <v>207652846</v>
      </c>
    </row>
    <row r="1126" spans="1:2" x14ac:dyDescent="0.25">
      <c r="A1126" s="1">
        <v>44851</v>
      </c>
      <c r="B1126">
        <v>208713281</v>
      </c>
    </row>
    <row r="1127" spans="1:2" x14ac:dyDescent="0.25">
      <c r="A1127" s="1">
        <v>44852</v>
      </c>
      <c r="B1127">
        <v>209683438</v>
      </c>
    </row>
    <row r="1128" spans="1:2" x14ac:dyDescent="0.25">
      <c r="A1128" s="1">
        <v>44853</v>
      </c>
      <c r="B1128">
        <v>209413978</v>
      </c>
    </row>
    <row r="1129" spans="1:2" x14ac:dyDescent="0.25">
      <c r="A1129" s="1">
        <v>44854</v>
      </c>
      <c r="B1129">
        <v>211467623</v>
      </c>
    </row>
    <row r="1130" spans="1:2" x14ac:dyDescent="0.25">
      <c r="A1130" s="1">
        <v>44855</v>
      </c>
      <c r="B1130">
        <v>211398529</v>
      </c>
    </row>
    <row r="1131" spans="1:2" x14ac:dyDescent="0.25">
      <c r="A1131" s="1">
        <v>44858</v>
      </c>
      <c r="B1131">
        <v>212821605</v>
      </c>
    </row>
    <row r="1132" spans="1:2" x14ac:dyDescent="0.25">
      <c r="A1132" s="1">
        <v>44859</v>
      </c>
      <c r="B1132">
        <v>212029892</v>
      </c>
    </row>
    <row r="1133" spans="1:2" x14ac:dyDescent="0.25">
      <c r="A1133" s="1">
        <v>44861</v>
      </c>
      <c r="B1133">
        <v>213793535</v>
      </c>
    </row>
    <row r="1134" spans="1:2" x14ac:dyDescent="0.25">
      <c r="A1134" s="1">
        <v>44862</v>
      </c>
      <c r="B1134">
        <v>213960936</v>
      </c>
    </row>
    <row r="1135" spans="1:2" x14ac:dyDescent="0.25">
      <c r="A1135" s="1">
        <v>44865</v>
      </c>
      <c r="B1135">
        <v>215451054</v>
      </c>
    </row>
    <row r="1136" spans="1:2" x14ac:dyDescent="0.25">
      <c r="A1136" s="1">
        <v>44866</v>
      </c>
      <c r="B1136">
        <v>220221564</v>
      </c>
    </row>
    <row r="1137" spans="1:2" x14ac:dyDescent="0.25">
      <c r="A1137" s="1">
        <v>44867</v>
      </c>
      <c r="B1137">
        <v>219428907</v>
      </c>
    </row>
    <row r="1138" spans="1:2" x14ac:dyDescent="0.25">
      <c r="A1138" s="1">
        <v>44868</v>
      </c>
      <c r="B1138">
        <v>219103827</v>
      </c>
    </row>
    <row r="1139" spans="1:2" x14ac:dyDescent="0.25">
      <c r="A1139" s="1">
        <v>44869</v>
      </c>
      <c r="B1139">
        <v>217973014</v>
      </c>
    </row>
    <row r="1140" spans="1:2" x14ac:dyDescent="0.25">
      <c r="A1140" s="1">
        <v>44872</v>
      </c>
      <c r="B1140">
        <v>216340357</v>
      </c>
    </row>
    <row r="1141" spans="1:2" x14ac:dyDescent="0.25">
      <c r="A1141" s="1">
        <v>44874</v>
      </c>
      <c r="B1141">
        <v>213798336</v>
      </c>
    </row>
    <row r="1142" spans="1:2" x14ac:dyDescent="0.25">
      <c r="A1142" s="1">
        <v>44875</v>
      </c>
      <c r="B1142">
        <v>213644292</v>
      </c>
    </row>
    <row r="1143" spans="1:2" x14ac:dyDescent="0.25">
      <c r="A1143" s="1">
        <v>44876</v>
      </c>
      <c r="B1143">
        <v>214709888</v>
      </c>
    </row>
    <row r="1144" spans="1:2" x14ac:dyDescent="0.25">
      <c r="A1144" s="1">
        <v>44879</v>
      </c>
      <c r="B1144">
        <v>214005673</v>
      </c>
    </row>
    <row r="1145" spans="1:2" x14ac:dyDescent="0.25">
      <c r="A1145" s="1">
        <v>44880</v>
      </c>
      <c r="B1145">
        <v>215102598</v>
      </c>
    </row>
    <row r="1146" spans="1:2" x14ac:dyDescent="0.25">
      <c r="A1146" s="1">
        <v>44881</v>
      </c>
      <c r="B1146">
        <v>215031052</v>
      </c>
    </row>
    <row r="1147" spans="1:2" x14ac:dyDescent="0.25">
      <c r="A1147" s="1">
        <v>44882</v>
      </c>
      <c r="B1147">
        <v>213954765</v>
      </c>
    </row>
    <row r="1148" spans="1:2" x14ac:dyDescent="0.25">
      <c r="A1148" s="1">
        <v>44883</v>
      </c>
      <c r="B1148">
        <v>212542078</v>
      </c>
    </row>
    <row r="1149" spans="1:2" x14ac:dyDescent="0.25">
      <c r="A1149" s="1">
        <v>44886</v>
      </c>
      <c r="B1149">
        <v>211698998</v>
      </c>
    </row>
    <row r="1150" spans="1:2" x14ac:dyDescent="0.25">
      <c r="A1150" s="1">
        <v>44887</v>
      </c>
      <c r="B1150">
        <v>212330685</v>
      </c>
    </row>
    <row r="1151" spans="1:2" x14ac:dyDescent="0.25">
      <c r="A1151" s="1">
        <v>44888</v>
      </c>
      <c r="B1151">
        <v>212526832</v>
      </c>
    </row>
    <row r="1152" spans="1:2" x14ac:dyDescent="0.25">
      <c r="A1152" s="1">
        <v>44889</v>
      </c>
      <c r="B1152">
        <v>214582236</v>
      </c>
    </row>
    <row r="1153" spans="1:2" x14ac:dyDescent="0.25">
      <c r="A1153" s="1">
        <v>44890</v>
      </c>
      <c r="B1153">
        <v>214883477</v>
      </c>
    </row>
    <row r="1154" spans="1:2" x14ac:dyDescent="0.25">
      <c r="A1154" s="1">
        <v>44893</v>
      </c>
      <c r="B1154">
        <v>215638659</v>
      </c>
    </row>
    <row r="1155" spans="1:2" x14ac:dyDescent="0.25">
      <c r="A1155" s="1">
        <v>44894</v>
      </c>
      <c r="B1155">
        <v>217894210</v>
      </c>
    </row>
    <row r="1156" spans="1:2" x14ac:dyDescent="0.25">
      <c r="A1156" s="1">
        <v>44895</v>
      </c>
      <c r="B1156">
        <v>220364525</v>
      </c>
    </row>
    <row r="1157" spans="1:2" x14ac:dyDescent="0.25">
      <c r="A1157" s="1">
        <v>44896</v>
      </c>
      <c r="B1157">
        <v>219763907</v>
      </c>
    </row>
    <row r="1158" spans="1:2" x14ac:dyDescent="0.25">
      <c r="A1158" s="1">
        <v>44897</v>
      </c>
      <c r="B1158">
        <v>218446442</v>
      </c>
    </row>
    <row r="1159" spans="1:2" x14ac:dyDescent="0.25">
      <c r="A1159" s="1">
        <v>44900</v>
      </c>
      <c r="B1159">
        <v>219001460</v>
      </c>
    </row>
    <row r="1160" spans="1:2" x14ac:dyDescent="0.25">
      <c r="A1160" s="1">
        <v>44901</v>
      </c>
      <c r="B1160">
        <v>218692748</v>
      </c>
    </row>
    <row r="1161" spans="1:2" x14ac:dyDescent="0.25">
      <c r="A1161" s="1">
        <v>44902</v>
      </c>
      <c r="B1161">
        <v>217563023</v>
      </c>
    </row>
    <row r="1162" spans="1:2" x14ac:dyDescent="0.25">
      <c r="A1162" s="1">
        <v>44903</v>
      </c>
      <c r="B1162">
        <v>215859581</v>
      </c>
    </row>
    <row r="1163" spans="1:2" x14ac:dyDescent="0.25">
      <c r="A1163" s="1">
        <v>44904</v>
      </c>
      <c r="B1163">
        <v>216008708</v>
      </c>
    </row>
    <row r="1164" spans="1:2" x14ac:dyDescent="0.25">
      <c r="A1164" s="1">
        <v>44907</v>
      </c>
      <c r="B1164">
        <v>216213623</v>
      </c>
    </row>
    <row r="1165" spans="1:2" x14ac:dyDescent="0.25">
      <c r="A1165" s="1">
        <v>44908</v>
      </c>
      <c r="B1165">
        <v>217041524</v>
      </c>
    </row>
    <row r="1166" spans="1:2" x14ac:dyDescent="0.25">
      <c r="A1166" s="1">
        <v>44909</v>
      </c>
      <c r="B1166">
        <v>218462586</v>
      </c>
    </row>
    <row r="1167" spans="1:2" x14ac:dyDescent="0.25">
      <c r="A1167" s="1">
        <v>44910</v>
      </c>
      <c r="B1167">
        <v>216754786</v>
      </c>
    </row>
    <row r="1168" spans="1:2" x14ac:dyDescent="0.25">
      <c r="A1168" s="1">
        <v>44911</v>
      </c>
      <c r="B1168">
        <v>213953615</v>
      </c>
    </row>
    <row r="1169" spans="1:2" x14ac:dyDescent="0.25">
      <c r="A1169" s="1">
        <v>44914</v>
      </c>
      <c r="B1169">
        <v>215891186</v>
      </c>
    </row>
    <row r="1170" spans="1:2" x14ac:dyDescent="0.25">
      <c r="A1170" s="1">
        <v>44915</v>
      </c>
      <c r="B1170">
        <v>215071609</v>
      </c>
    </row>
    <row r="1171" spans="1:2" x14ac:dyDescent="0.25">
      <c r="A1171" s="1">
        <v>44916</v>
      </c>
      <c r="B1171">
        <v>217011616</v>
      </c>
    </row>
    <row r="1172" spans="1:2" x14ac:dyDescent="0.25">
      <c r="A1172" s="1">
        <v>44917</v>
      </c>
      <c r="B1172">
        <v>216268468</v>
      </c>
    </row>
    <row r="1173" spans="1:2" x14ac:dyDescent="0.25">
      <c r="A1173" s="1">
        <v>44918</v>
      </c>
      <c r="B1173">
        <v>213917414</v>
      </c>
    </row>
    <row r="1174" spans="1:2" x14ac:dyDescent="0.25">
      <c r="A1174" s="1">
        <v>44921</v>
      </c>
      <c r="B1174">
        <v>213110316</v>
      </c>
    </row>
    <row r="1175" spans="1:2" x14ac:dyDescent="0.25">
      <c r="A1175" s="1">
        <v>44922</v>
      </c>
      <c r="B1175">
        <v>213576129</v>
      </c>
    </row>
    <row r="1176" spans="1:2" x14ac:dyDescent="0.25">
      <c r="A1176" s="1">
        <v>44923</v>
      </c>
      <c r="B1176">
        <v>213185842</v>
      </c>
    </row>
    <row r="1177" spans="1:2" x14ac:dyDescent="0.25">
      <c r="A1177" s="1">
        <v>44924</v>
      </c>
      <c r="B1177">
        <v>213289909</v>
      </c>
    </row>
    <row r="1178" spans="1:2" x14ac:dyDescent="0.25">
      <c r="A1178" s="1">
        <v>44925</v>
      </c>
      <c r="B1178">
        <v>212907953</v>
      </c>
    </row>
    <row r="1179" spans="1:2" x14ac:dyDescent="0.25">
      <c r="A1179" s="1">
        <v>44928</v>
      </c>
      <c r="B1179">
        <v>213027812</v>
      </c>
    </row>
    <row r="1180" spans="1:2" x14ac:dyDescent="0.25">
      <c r="A1180" s="1">
        <v>44929</v>
      </c>
      <c r="B1180">
        <v>213829005</v>
      </c>
    </row>
    <row r="1181" spans="1:2" x14ac:dyDescent="0.25">
      <c r="A1181" s="1">
        <v>44930</v>
      </c>
      <c r="B1181">
        <v>212389565</v>
      </c>
    </row>
    <row r="1182" spans="1:2" x14ac:dyDescent="0.25">
      <c r="A1182" s="1">
        <v>44931</v>
      </c>
      <c r="B1182">
        <v>214688221</v>
      </c>
    </row>
    <row r="1183" spans="1:2" x14ac:dyDescent="0.25">
      <c r="A1183" s="1">
        <v>44932</v>
      </c>
      <c r="B1183">
        <v>213641464</v>
      </c>
    </row>
    <row r="1184" spans="1:2" x14ac:dyDescent="0.25">
      <c r="A1184" s="1">
        <v>44935</v>
      </c>
      <c r="B1184">
        <v>215946689</v>
      </c>
    </row>
    <row r="1185" spans="1:2" x14ac:dyDescent="0.25">
      <c r="A1185" s="1">
        <v>44936</v>
      </c>
      <c r="B1185">
        <v>215661554</v>
      </c>
    </row>
    <row r="1186" spans="1:2" x14ac:dyDescent="0.25">
      <c r="A1186" s="1">
        <v>44937</v>
      </c>
      <c r="B1186">
        <v>213678280</v>
      </c>
    </row>
    <row r="1187" spans="1:2" x14ac:dyDescent="0.25">
      <c r="A1187" s="1">
        <v>44938</v>
      </c>
      <c r="B1187">
        <v>214094894</v>
      </c>
    </row>
    <row r="1188" spans="1:2" x14ac:dyDescent="0.25">
      <c r="A1188" s="1">
        <v>44939</v>
      </c>
      <c r="B1188">
        <v>215358046</v>
      </c>
    </row>
    <row r="1189" spans="1:2" x14ac:dyDescent="0.25">
      <c r="A1189" s="1">
        <v>44942</v>
      </c>
      <c r="B1189">
        <v>214979694</v>
      </c>
    </row>
    <row r="1190" spans="1:2" x14ac:dyDescent="0.25">
      <c r="A1190" s="1">
        <v>44943</v>
      </c>
      <c r="B1190">
        <v>216770692</v>
      </c>
    </row>
    <row r="1191" spans="1:2" x14ac:dyDescent="0.25">
      <c r="A1191" s="1">
        <v>44944</v>
      </c>
      <c r="B1191">
        <v>217907326</v>
      </c>
    </row>
    <row r="1192" spans="1:2" x14ac:dyDescent="0.25">
      <c r="A1192" s="1">
        <v>44945</v>
      </c>
      <c r="B1192">
        <v>217213353</v>
      </c>
    </row>
    <row r="1193" spans="1:2" x14ac:dyDescent="0.25">
      <c r="A1193" s="1">
        <v>44946</v>
      </c>
      <c r="B1193">
        <v>215434620</v>
      </c>
    </row>
    <row r="1194" spans="1:2" x14ac:dyDescent="0.25">
      <c r="A1194" s="1">
        <v>44949</v>
      </c>
      <c r="B1194">
        <v>217354417</v>
      </c>
    </row>
    <row r="1195" spans="1:2" x14ac:dyDescent="0.25">
      <c r="A1195" s="1">
        <v>44950</v>
      </c>
      <c r="B1195">
        <v>216321636</v>
      </c>
    </row>
    <row r="1196" spans="1:2" x14ac:dyDescent="0.25">
      <c r="A1196" s="1">
        <v>44951</v>
      </c>
      <c r="B1196">
        <v>215596823</v>
      </c>
    </row>
    <row r="1197" spans="1:2" x14ac:dyDescent="0.25">
      <c r="A1197" s="1">
        <v>44953</v>
      </c>
      <c r="B1197">
        <v>216770417</v>
      </c>
    </row>
    <row r="1198" spans="1:2" x14ac:dyDescent="0.25">
      <c r="A1198" s="1">
        <v>44956</v>
      </c>
      <c r="B1198">
        <v>215155652</v>
      </c>
    </row>
    <row r="1199" spans="1:2" x14ac:dyDescent="0.25">
      <c r="A1199" s="1">
        <v>44957</v>
      </c>
      <c r="B1199">
        <v>214548011</v>
      </c>
    </row>
    <row r="1200" spans="1:2" x14ac:dyDescent="0.25">
      <c r="A1200" s="1">
        <v>44958</v>
      </c>
      <c r="B1200">
        <v>214714728</v>
      </c>
    </row>
    <row r="1201" spans="1:2" x14ac:dyDescent="0.25">
      <c r="A1201" s="1">
        <v>44959</v>
      </c>
      <c r="B1201">
        <v>214021094</v>
      </c>
    </row>
    <row r="1202" spans="1:2" x14ac:dyDescent="0.25">
      <c r="A1202" s="1">
        <v>44960</v>
      </c>
      <c r="B1202">
        <v>213978073</v>
      </c>
    </row>
    <row r="1203" spans="1:2" x14ac:dyDescent="0.25">
      <c r="A1203" s="1">
        <v>44963</v>
      </c>
      <c r="B1203">
        <v>213652080</v>
      </c>
    </row>
    <row r="1204" spans="1:2" x14ac:dyDescent="0.25">
      <c r="A1204" s="1">
        <v>44964</v>
      </c>
      <c r="B1204">
        <v>213620986</v>
      </c>
    </row>
    <row r="1205" spans="1:2" x14ac:dyDescent="0.25">
      <c r="A1205" s="1">
        <v>44965</v>
      </c>
      <c r="B1205">
        <v>214995215</v>
      </c>
    </row>
    <row r="1206" spans="1:2" x14ac:dyDescent="0.25">
      <c r="A1206" s="1">
        <v>44966</v>
      </c>
      <c r="B1206">
        <v>215016214</v>
      </c>
    </row>
    <row r="1207" spans="1:2" x14ac:dyDescent="0.25">
      <c r="A1207" s="1">
        <v>44967</v>
      </c>
      <c r="B1207">
        <v>214247224</v>
      </c>
    </row>
    <row r="1208" spans="1:2" x14ac:dyDescent="0.25">
      <c r="A1208" s="1">
        <v>44970</v>
      </c>
      <c r="B1208">
        <v>213471441</v>
      </c>
    </row>
    <row r="1209" spans="1:2" x14ac:dyDescent="0.25">
      <c r="A1209" s="1">
        <v>44971</v>
      </c>
      <c r="B1209">
        <v>213071513</v>
      </c>
    </row>
    <row r="1210" spans="1:2" x14ac:dyDescent="0.25">
      <c r="A1210" s="1">
        <v>44972</v>
      </c>
      <c r="B1210">
        <v>213054276</v>
      </c>
    </row>
    <row r="1211" spans="1:2" x14ac:dyDescent="0.25">
      <c r="A1211" s="1">
        <v>44973</v>
      </c>
      <c r="B1211">
        <v>215150430</v>
      </c>
    </row>
    <row r="1212" spans="1:2" x14ac:dyDescent="0.25">
      <c r="A1212" s="1">
        <v>44974</v>
      </c>
      <c r="B1212">
        <v>213370434</v>
      </c>
    </row>
    <row r="1213" spans="1:2" x14ac:dyDescent="0.25">
      <c r="A1213" s="1">
        <v>44977</v>
      </c>
      <c r="B1213">
        <v>212092865</v>
      </c>
    </row>
    <row r="1214" spans="1:2" x14ac:dyDescent="0.25">
      <c r="A1214" s="1">
        <v>44978</v>
      </c>
      <c r="B1214">
        <v>212388054</v>
      </c>
    </row>
    <row r="1215" spans="1:2" x14ac:dyDescent="0.25">
      <c r="A1215" s="1">
        <v>44979</v>
      </c>
      <c r="B1215">
        <v>210887687</v>
      </c>
    </row>
    <row r="1216" spans="1:2" x14ac:dyDescent="0.25">
      <c r="A1216" s="1">
        <v>44980</v>
      </c>
      <c r="B1216">
        <v>210343330</v>
      </c>
    </row>
    <row r="1217" spans="1:2" x14ac:dyDescent="0.25">
      <c r="A1217" s="1">
        <v>44981</v>
      </c>
      <c r="B1217">
        <v>211519802</v>
      </c>
    </row>
    <row r="1218" spans="1:2" x14ac:dyDescent="0.25">
      <c r="A1218" s="1">
        <v>44984</v>
      </c>
      <c r="B1218">
        <v>209635632</v>
      </c>
    </row>
    <row r="1219" spans="1:2" x14ac:dyDescent="0.25">
      <c r="A1219" s="1">
        <v>44985</v>
      </c>
      <c r="B1219">
        <v>207932229</v>
      </c>
    </row>
    <row r="1220" spans="1:2" x14ac:dyDescent="0.25">
      <c r="A1220" s="1">
        <v>44986</v>
      </c>
      <c r="B1220">
        <v>209212644</v>
      </c>
    </row>
    <row r="1221" spans="1:2" x14ac:dyDescent="0.25">
      <c r="A1221" s="1">
        <v>44987</v>
      </c>
      <c r="B1221">
        <v>208388579</v>
      </c>
    </row>
    <row r="1222" spans="1:2" x14ac:dyDescent="0.25">
      <c r="A1222" s="1">
        <v>44988</v>
      </c>
      <c r="B1222">
        <v>209192943</v>
      </c>
    </row>
    <row r="1223" spans="1:2" x14ac:dyDescent="0.25">
      <c r="A1223" s="1">
        <v>44991</v>
      </c>
      <c r="B1223">
        <v>210887289</v>
      </c>
    </row>
    <row r="1224" spans="1:2" x14ac:dyDescent="0.25">
      <c r="A1224" s="1">
        <v>44993</v>
      </c>
      <c r="B1224">
        <v>211491505</v>
      </c>
    </row>
    <row r="1225" spans="1:2" x14ac:dyDescent="0.25">
      <c r="A1225" s="1">
        <v>44994</v>
      </c>
      <c r="B1225">
        <v>210301153</v>
      </c>
    </row>
    <row r="1226" spans="1:2" x14ac:dyDescent="0.25">
      <c r="A1226" s="1">
        <v>44995</v>
      </c>
      <c r="B1226">
        <v>210445488</v>
      </c>
    </row>
    <row r="1227" spans="1:2" x14ac:dyDescent="0.25">
      <c r="A1227" s="1">
        <v>44998</v>
      </c>
      <c r="B1227">
        <v>209216164</v>
      </c>
    </row>
    <row r="1228" spans="1:2" x14ac:dyDescent="0.25">
      <c r="A1228" s="1">
        <v>44999</v>
      </c>
      <c r="B1228">
        <v>207951489</v>
      </c>
    </row>
    <row r="1229" spans="1:2" x14ac:dyDescent="0.25">
      <c r="A1229" s="1">
        <v>45000</v>
      </c>
      <c r="B1229">
        <v>207689177</v>
      </c>
    </row>
    <row r="1230" spans="1:2" x14ac:dyDescent="0.25">
      <c r="A1230" s="1">
        <v>45001</v>
      </c>
      <c r="B1230">
        <v>209968345</v>
      </c>
    </row>
    <row r="1231" spans="1:2" x14ac:dyDescent="0.25">
      <c r="A1231" s="1">
        <v>45002</v>
      </c>
      <c r="B1231">
        <v>209488785</v>
      </c>
    </row>
    <row r="1232" spans="1:2" x14ac:dyDescent="0.25">
      <c r="A1232" s="1">
        <v>45005</v>
      </c>
      <c r="B1232">
        <v>209237381</v>
      </c>
    </row>
    <row r="1233" spans="1:2" x14ac:dyDescent="0.25">
      <c r="A1233" s="1">
        <v>45006</v>
      </c>
      <c r="B1233">
        <v>208517599</v>
      </c>
    </row>
    <row r="1234" spans="1:2" x14ac:dyDescent="0.25">
      <c r="A1234" s="1">
        <v>45007</v>
      </c>
      <c r="B1234">
        <v>209293054</v>
      </c>
    </row>
    <row r="1235" spans="1:2" x14ac:dyDescent="0.25">
      <c r="A1235" s="1">
        <v>45008</v>
      </c>
      <c r="B1235">
        <v>209182172</v>
      </c>
    </row>
    <row r="1236" spans="1:2" x14ac:dyDescent="0.25">
      <c r="A1236" s="1">
        <v>45009</v>
      </c>
      <c r="B1236">
        <v>208180808</v>
      </c>
    </row>
    <row r="1237" spans="1:2" x14ac:dyDescent="0.25">
      <c r="A1237" s="1">
        <v>45012</v>
      </c>
      <c r="B1237">
        <v>208904152</v>
      </c>
    </row>
    <row r="1238" spans="1:2" x14ac:dyDescent="0.25">
      <c r="A1238" s="1">
        <v>45013</v>
      </c>
      <c r="B1238">
        <v>208394080</v>
      </c>
    </row>
    <row r="1239" spans="1:2" x14ac:dyDescent="0.25">
      <c r="A1239" s="1">
        <v>45014</v>
      </c>
      <c r="B1239">
        <v>210498226</v>
      </c>
    </row>
    <row r="1240" spans="1:2" x14ac:dyDescent="0.25">
      <c r="B1240">
        <f>+B1239/B2</f>
        <v>2.1049822599999999</v>
      </c>
    </row>
    <row r="1242" spans="1:2" x14ac:dyDescent="0.25">
      <c r="B1242">
        <f>+B1240^(1/5)-1</f>
        <v>0.16051214025908767</v>
      </c>
    </row>
    <row r="1243" spans="1:2" x14ac:dyDescent="0.25">
      <c r="B1243" s="3">
        <f>+B1242*100</f>
        <v>16.051214025908767</v>
      </c>
    </row>
    <row r="1244" spans="1:2" x14ac:dyDescent="0.25">
      <c r="B1244" s="3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243"/>
  <sheetViews>
    <sheetView workbookViewId="0">
      <selection activeCell="F1239" sqref="F1239"/>
    </sheetView>
  </sheetViews>
  <sheetFormatPr defaultRowHeight="15" x14ac:dyDescent="0.25"/>
  <cols>
    <col min="1" max="1" width="14.42578125" customWidth="1"/>
    <col min="2" max="3" width="14.85546875" customWidth="1"/>
    <col min="5" max="5" width="10" bestFit="1" customWidth="1"/>
  </cols>
  <sheetData>
    <row r="1" spans="1:6" x14ac:dyDescent="0.25">
      <c r="B1" t="s">
        <v>0</v>
      </c>
      <c r="C1" t="s">
        <v>1</v>
      </c>
      <c r="F1" t="s">
        <v>13</v>
      </c>
    </row>
    <row r="2" spans="1:6" x14ac:dyDescent="0.25">
      <c r="A2">
        <v>0</v>
      </c>
      <c r="B2" s="1">
        <v>43187</v>
      </c>
      <c r="C2">
        <v>100000000</v>
      </c>
      <c r="E2">
        <f>+C2/2+top5_mcap!C2/2</f>
        <v>100000000</v>
      </c>
      <c r="F2" s="2">
        <v>100</v>
      </c>
    </row>
    <row r="3" spans="1:6" x14ac:dyDescent="0.25">
      <c r="A3">
        <v>1</v>
      </c>
      <c r="B3" s="1">
        <v>43192</v>
      </c>
      <c r="C3">
        <v>101561487</v>
      </c>
      <c r="E3">
        <f>+C3/2+top5_mcap!C3/2</f>
        <v>101551149.5</v>
      </c>
      <c r="F3" s="2">
        <f>+E3/E2*F2</f>
        <v>101.55114949999999</v>
      </c>
    </row>
    <row r="4" spans="1:6" x14ac:dyDescent="0.25">
      <c r="A4">
        <v>2</v>
      </c>
      <c r="B4" s="1">
        <v>43193</v>
      </c>
      <c r="C4">
        <v>100274877</v>
      </c>
      <c r="E4">
        <f>+C4/2+top5_mcap!C4/2</f>
        <v>100817710</v>
      </c>
      <c r="F4" s="2">
        <f t="shared" ref="F4:F67" si="0">+E4/E3*F3</f>
        <v>100.81770999999999</v>
      </c>
    </row>
    <row r="5" spans="1:6" x14ac:dyDescent="0.25">
      <c r="A5">
        <v>3</v>
      </c>
      <c r="B5" s="1">
        <v>43194</v>
      </c>
      <c r="C5">
        <v>99617452</v>
      </c>
      <c r="E5">
        <f>+C5/2+top5_mcap!C5/2</f>
        <v>100207156</v>
      </c>
      <c r="F5" s="2">
        <f t="shared" si="0"/>
        <v>100.20715599999998</v>
      </c>
    </row>
    <row r="6" spans="1:6" x14ac:dyDescent="0.25">
      <c r="A6">
        <v>4</v>
      </c>
      <c r="B6" s="1">
        <v>43195</v>
      </c>
      <c r="C6">
        <v>100763280</v>
      </c>
      <c r="E6">
        <f>+C6/2+top5_mcap!C6/2</f>
        <v>101533350</v>
      </c>
      <c r="F6" s="2">
        <f t="shared" si="0"/>
        <v>101.53334999999998</v>
      </c>
    </row>
    <row r="7" spans="1:6" x14ac:dyDescent="0.25">
      <c r="A7">
        <v>5</v>
      </c>
      <c r="B7" s="1">
        <v>43196</v>
      </c>
      <c r="C7">
        <v>100287566</v>
      </c>
      <c r="E7">
        <f>+C7/2+top5_mcap!C7/2</f>
        <v>101346672.5</v>
      </c>
      <c r="F7" s="2">
        <f t="shared" si="0"/>
        <v>101.34667249999998</v>
      </c>
    </row>
    <row r="8" spans="1:6" x14ac:dyDescent="0.25">
      <c r="A8">
        <v>6</v>
      </c>
      <c r="B8" s="1">
        <v>43199</v>
      </c>
      <c r="C8">
        <v>100174033</v>
      </c>
      <c r="E8">
        <f>+C8/2+top5_mcap!C8/2</f>
        <v>101505035.5</v>
      </c>
      <c r="F8" s="2">
        <f t="shared" si="0"/>
        <v>101.50503549999998</v>
      </c>
    </row>
    <row r="9" spans="1:6" x14ac:dyDescent="0.25">
      <c r="A9">
        <v>7</v>
      </c>
      <c r="B9" s="1">
        <v>43200</v>
      </c>
      <c r="C9">
        <v>100886791</v>
      </c>
      <c r="E9">
        <f>+C9/2+top5_mcap!C9/2</f>
        <v>101718982.5</v>
      </c>
      <c r="F9" s="2">
        <f t="shared" si="0"/>
        <v>101.71898249999998</v>
      </c>
    </row>
    <row r="10" spans="1:6" x14ac:dyDescent="0.25">
      <c r="A10">
        <v>8</v>
      </c>
      <c r="B10" s="1">
        <v>43201</v>
      </c>
      <c r="C10">
        <v>101952626</v>
      </c>
      <c r="E10">
        <f>+C10/2+top5_mcap!C10/2</f>
        <v>102770744</v>
      </c>
      <c r="F10" s="2">
        <f t="shared" si="0"/>
        <v>102.77074399999998</v>
      </c>
    </row>
    <row r="11" spans="1:6" x14ac:dyDescent="0.25">
      <c r="A11">
        <v>9</v>
      </c>
      <c r="B11" s="1">
        <v>43202</v>
      </c>
      <c r="C11">
        <v>104795892</v>
      </c>
      <c r="E11">
        <f>+C11/2+top5_mcap!C11/2</f>
        <v>104778058</v>
      </c>
      <c r="F11" s="2">
        <f t="shared" si="0"/>
        <v>104.77805799999999</v>
      </c>
    </row>
    <row r="12" spans="1:6" x14ac:dyDescent="0.25">
      <c r="A12">
        <v>10</v>
      </c>
      <c r="B12" s="1">
        <v>43203</v>
      </c>
      <c r="C12">
        <v>105735995</v>
      </c>
      <c r="E12">
        <f>+C12/2+top5_mcap!C12/2</f>
        <v>105439030.5</v>
      </c>
      <c r="F12" s="2">
        <f t="shared" si="0"/>
        <v>105.4390305</v>
      </c>
    </row>
    <row r="13" spans="1:6" x14ac:dyDescent="0.25">
      <c r="A13">
        <v>11</v>
      </c>
      <c r="B13" s="1">
        <v>43206</v>
      </c>
      <c r="C13">
        <v>105915065</v>
      </c>
      <c r="E13">
        <f>+C13/2+top5_mcap!C13/2</f>
        <v>105950029</v>
      </c>
      <c r="F13" s="2">
        <f t="shared" si="0"/>
        <v>105.950029</v>
      </c>
    </row>
    <row r="14" spans="1:6" x14ac:dyDescent="0.25">
      <c r="A14">
        <v>12</v>
      </c>
      <c r="B14" s="1">
        <v>43207</v>
      </c>
      <c r="C14">
        <v>106261726</v>
      </c>
      <c r="E14">
        <f>+C14/2+top5_mcap!C14/2</f>
        <v>106465799.5</v>
      </c>
      <c r="F14" s="2">
        <f t="shared" si="0"/>
        <v>106.4657995</v>
      </c>
    </row>
    <row r="15" spans="1:6" x14ac:dyDescent="0.25">
      <c r="A15">
        <v>13</v>
      </c>
      <c r="B15" s="1">
        <v>43208</v>
      </c>
      <c r="C15">
        <v>106025284</v>
      </c>
      <c r="E15">
        <f>+C15/2+top5_mcap!C15/2</f>
        <v>106137539.5</v>
      </c>
      <c r="F15" s="2">
        <f t="shared" si="0"/>
        <v>106.1375395</v>
      </c>
    </row>
    <row r="16" spans="1:6" x14ac:dyDescent="0.25">
      <c r="A16">
        <v>14</v>
      </c>
      <c r="B16" s="1">
        <v>43209</v>
      </c>
      <c r="C16">
        <v>107362321</v>
      </c>
      <c r="E16">
        <f>+C16/2+top5_mcap!C16/2</f>
        <v>106924590</v>
      </c>
      <c r="F16" s="2">
        <f t="shared" si="0"/>
        <v>106.92458999999999</v>
      </c>
    </row>
    <row r="17" spans="1:6" x14ac:dyDescent="0.25">
      <c r="A17">
        <v>15</v>
      </c>
      <c r="B17" s="1">
        <v>43210</v>
      </c>
      <c r="C17">
        <v>111293812</v>
      </c>
      <c r="E17">
        <f>+C17/2+top5_mcap!C17/2</f>
        <v>109526226</v>
      </c>
      <c r="F17" s="2">
        <f t="shared" si="0"/>
        <v>109.52622599999999</v>
      </c>
    </row>
    <row r="18" spans="1:6" x14ac:dyDescent="0.25">
      <c r="A18">
        <v>16</v>
      </c>
      <c r="B18" s="1">
        <v>43213</v>
      </c>
      <c r="C18">
        <v>111238429</v>
      </c>
      <c r="E18">
        <f>+C18/2+top5_mcap!C18/2</f>
        <v>109374273.5</v>
      </c>
      <c r="F18" s="2">
        <f t="shared" si="0"/>
        <v>109.37427349999999</v>
      </c>
    </row>
    <row r="19" spans="1:6" x14ac:dyDescent="0.25">
      <c r="A19">
        <v>17</v>
      </c>
      <c r="B19" s="1">
        <v>43214</v>
      </c>
      <c r="C19">
        <v>108991838</v>
      </c>
      <c r="E19">
        <f>+C19/2+top5_mcap!C19/2</f>
        <v>108760985</v>
      </c>
      <c r="F19" s="2">
        <f t="shared" si="0"/>
        <v>108.76098499999998</v>
      </c>
    </row>
    <row r="20" spans="1:6" x14ac:dyDescent="0.25">
      <c r="A20">
        <v>18</v>
      </c>
      <c r="B20" s="1">
        <v>43215</v>
      </c>
      <c r="C20">
        <v>109643907</v>
      </c>
      <c r="E20">
        <f>+C20/2+top5_mcap!C20/2</f>
        <v>109255066.5</v>
      </c>
      <c r="F20" s="2">
        <f t="shared" si="0"/>
        <v>109.25506649999998</v>
      </c>
    </row>
    <row r="21" spans="1:6" x14ac:dyDescent="0.25">
      <c r="A21">
        <v>19</v>
      </c>
      <c r="B21" s="1">
        <v>43216</v>
      </c>
      <c r="C21">
        <v>110790221</v>
      </c>
      <c r="E21">
        <f>+C21/2+top5_mcap!C21/2</f>
        <v>110421294</v>
      </c>
      <c r="F21" s="2">
        <f t="shared" si="0"/>
        <v>110.42129399999999</v>
      </c>
    </row>
    <row r="22" spans="1:6" x14ac:dyDescent="0.25">
      <c r="A22">
        <v>20</v>
      </c>
      <c r="B22" s="1">
        <v>43217</v>
      </c>
      <c r="C22">
        <v>108472047</v>
      </c>
      <c r="E22">
        <f>+C22/2+top5_mcap!C22/2</f>
        <v>109045150.5</v>
      </c>
      <c r="F22" s="2">
        <f t="shared" si="0"/>
        <v>109.04515049999999</v>
      </c>
    </row>
    <row r="23" spans="1:6" x14ac:dyDescent="0.25">
      <c r="A23">
        <v>21</v>
      </c>
      <c r="B23" s="1">
        <v>43220</v>
      </c>
      <c r="C23">
        <v>110268297</v>
      </c>
      <c r="E23">
        <f>+C23/2+top5_mcap!C23/2</f>
        <v>110385255.5</v>
      </c>
      <c r="F23" s="2">
        <f t="shared" si="0"/>
        <v>110.3852555</v>
      </c>
    </row>
    <row r="24" spans="1:6" x14ac:dyDescent="0.25">
      <c r="A24">
        <v>22</v>
      </c>
      <c r="B24" s="1">
        <v>43222</v>
      </c>
      <c r="C24">
        <v>108006489</v>
      </c>
      <c r="E24">
        <f>+C24/2+top5_mcap!C24/2</f>
        <v>109253601</v>
      </c>
      <c r="F24" s="2">
        <f t="shared" si="0"/>
        <v>109.253601</v>
      </c>
    </row>
    <row r="25" spans="1:6" x14ac:dyDescent="0.25">
      <c r="A25">
        <v>23</v>
      </c>
      <c r="B25" s="1">
        <v>43223</v>
      </c>
      <c r="C25">
        <v>105493938</v>
      </c>
      <c r="E25">
        <f>+C25/2+top5_mcap!C25/2</f>
        <v>107718423</v>
      </c>
      <c r="F25" s="2">
        <f t="shared" si="0"/>
        <v>107.71842300000002</v>
      </c>
    </row>
    <row r="26" spans="1:6" x14ac:dyDescent="0.25">
      <c r="A26">
        <v>24</v>
      </c>
      <c r="B26" s="1">
        <v>43224</v>
      </c>
      <c r="C26">
        <v>105796472</v>
      </c>
      <c r="E26">
        <f>+C26/2+top5_mcap!C26/2</f>
        <v>107910733.5</v>
      </c>
      <c r="F26" s="2">
        <f t="shared" si="0"/>
        <v>107.91073350000001</v>
      </c>
    </row>
    <row r="27" spans="1:6" x14ac:dyDescent="0.25">
      <c r="A27">
        <v>25</v>
      </c>
      <c r="B27" s="1">
        <v>43227</v>
      </c>
      <c r="C27">
        <v>105477657</v>
      </c>
      <c r="E27">
        <f>+C27/2+top5_mcap!C27/2</f>
        <v>107974230</v>
      </c>
      <c r="F27" s="2">
        <f t="shared" si="0"/>
        <v>107.97423000000002</v>
      </c>
    </row>
    <row r="28" spans="1:6" x14ac:dyDescent="0.25">
      <c r="A28">
        <v>26</v>
      </c>
      <c r="B28" s="1">
        <v>43228</v>
      </c>
      <c r="C28">
        <v>105244395</v>
      </c>
      <c r="E28">
        <f>+C28/2+top5_mcap!C28/2</f>
        <v>107731658.5</v>
      </c>
      <c r="F28" s="2">
        <f t="shared" si="0"/>
        <v>107.73165850000002</v>
      </c>
    </row>
    <row r="29" spans="1:6" x14ac:dyDescent="0.25">
      <c r="A29">
        <v>27</v>
      </c>
      <c r="B29" s="1">
        <v>43229</v>
      </c>
      <c r="C29">
        <v>105629636</v>
      </c>
      <c r="E29">
        <f>+C29/2+top5_mcap!C29/2</f>
        <v>108230437</v>
      </c>
      <c r="F29" s="2">
        <f t="shared" si="0"/>
        <v>108.23043700000002</v>
      </c>
    </row>
    <row r="30" spans="1:6" x14ac:dyDescent="0.25">
      <c r="A30">
        <v>28</v>
      </c>
      <c r="B30" s="1">
        <v>43230</v>
      </c>
      <c r="C30">
        <v>105390762</v>
      </c>
      <c r="E30">
        <f>+C30/2+top5_mcap!C30/2</f>
        <v>108014085.5</v>
      </c>
      <c r="F30" s="2">
        <f t="shared" si="0"/>
        <v>108.01408550000002</v>
      </c>
    </row>
    <row r="31" spans="1:6" x14ac:dyDescent="0.25">
      <c r="A31">
        <v>29</v>
      </c>
      <c r="B31" s="1">
        <v>43231</v>
      </c>
      <c r="C31">
        <v>107051390</v>
      </c>
      <c r="E31">
        <f>+C31/2+top5_mcap!C31/2</f>
        <v>109328847.5</v>
      </c>
      <c r="F31" s="2">
        <f t="shared" si="0"/>
        <v>109.32884750000001</v>
      </c>
    </row>
    <row r="32" spans="1:6" x14ac:dyDescent="0.25">
      <c r="A32">
        <v>30</v>
      </c>
      <c r="B32" s="1">
        <v>43234</v>
      </c>
      <c r="C32">
        <v>106852607</v>
      </c>
      <c r="E32">
        <f>+C32/2+top5_mcap!C32/2</f>
        <v>109225360.5</v>
      </c>
      <c r="F32" s="2">
        <f t="shared" si="0"/>
        <v>109.22536050000001</v>
      </c>
    </row>
    <row r="33" spans="1:6" x14ac:dyDescent="0.25">
      <c r="A33">
        <v>31</v>
      </c>
      <c r="B33" s="1">
        <v>43235</v>
      </c>
      <c r="C33">
        <v>107184613</v>
      </c>
      <c r="E33">
        <f>+C33/2+top5_mcap!C33/2</f>
        <v>109645119.5</v>
      </c>
      <c r="F33" s="2">
        <f t="shared" si="0"/>
        <v>109.64511950000001</v>
      </c>
    </row>
    <row r="34" spans="1:6" x14ac:dyDescent="0.25">
      <c r="A34">
        <v>32</v>
      </c>
      <c r="B34" s="1">
        <v>43236</v>
      </c>
      <c r="C34">
        <v>107753553</v>
      </c>
      <c r="E34">
        <f>+C34/2+top5_mcap!C34/2</f>
        <v>109992369.5</v>
      </c>
      <c r="F34" s="2">
        <f t="shared" si="0"/>
        <v>109.9923695</v>
      </c>
    </row>
    <row r="35" spans="1:6" x14ac:dyDescent="0.25">
      <c r="A35">
        <v>33</v>
      </c>
      <c r="B35" s="1">
        <v>43237</v>
      </c>
      <c r="C35">
        <v>108125815</v>
      </c>
      <c r="E35">
        <f>+C35/2+top5_mcap!C35/2</f>
        <v>109823764.5</v>
      </c>
      <c r="F35" s="2">
        <f t="shared" si="0"/>
        <v>109.8237645</v>
      </c>
    </row>
    <row r="36" spans="1:6" x14ac:dyDescent="0.25">
      <c r="A36">
        <v>34</v>
      </c>
      <c r="B36" s="1">
        <v>43238</v>
      </c>
      <c r="C36">
        <v>107613495</v>
      </c>
      <c r="E36">
        <f>+C36/2+top5_mcap!C36/2</f>
        <v>109539530</v>
      </c>
      <c r="F36" s="2">
        <f t="shared" si="0"/>
        <v>109.53953</v>
      </c>
    </row>
    <row r="37" spans="1:6" x14ac:dyDescent="0.25">
      <c r="A37">
        <v>35</v>
      </c>
      <c r="B37" s="1">
        <v>43241</v>
      </c>
      <c r="C37">
        <v>107096042</v>
      </c>
      <c r="E37">
        <f>+C37/2+top5_mcap!C37/2</f>
        <v>108954432.5</v>
      </c>
      <c r="F37" s="2">
        <f t="shared" si="0"/>
        <v>108.9544325</v>
      </c>
    </row>
    <row r="38" spans="1:6" x14ac:dyDescent="0.25">
      <c r="A38">
        <v>36</v>
      </c>
      <c r="B38" s="1">
        <v>43242</v>
      </c>
      <c r="C38">
        <v>107348436</v>
      </c>
      <c r="E38">
        <f>+C38/2+top5_mcap!C38/2</f>
        <v>108760855.5</v>
      </c>
      <c r="F38" s="2">
        <f t="shared" si="0"/>
        <v>108.76085550000001</v>
      </c>
    </row>
    <row r="39" spans="1:6" x14ac:dyDescent="0.25">
      <c r="A39">
        <v>37</v>
      </c>
      <c r="B39" s="1">
        <v>43243</v>
      </c>
      <c r="C39">
        <v>107289863</v>
      </c>
      <c r="E39">
        <f>+C39/2+top5_mcap!C39/2</f>
        <v>108209264</v>
      </c>
      <c r="F39" s="2">
        <f t="shared" si="0"/>
        <v>108.209264</v>
      </c>
    </row>
    <row r="40" spans="1:6" x14ac:dyDescent="0.25">
      <c r="A40">
        <v>38</v>
      </c>
      <c r="B40" s="1">
        <v>43244</v>
      </c>
      <c r="C40">
        <v>108969539</v>
      </c>
      <c r="E40">
        <f>+C40/2+top5_mcap!C40/2</f>
        <v>109639607.5</v>
      </c>
      <c r="F40" s="2">
        <f t="shared" si="0"/>
        <v>109.63960750000001</v>
      </c>
    </row>
    <row r="41" spans="1:6" x14ac:dyDescent="0.25">
      <c r="A41">
        <v>39</v>
      </c>
      <c r="B41" s="1">
        <v>43245</v>
      </c>
      <c r="C41">
        <v>108851848</v>
      </c>
      <c r="E41">
        <f>+C41/2+top5_mcap!C41/2</f>
        <v>109879013</v>
      </c>
      <c r="F41" s="2">
        <f t="shared" si="0"/>
        <v>109.879013</v>
      </c>
    </row>
    <row r="42" spans="1:6" x14ac:dyDescent="0.25">
      <c r="A42">
        <v>40</v>
      </c>
      <c r="B42" s="1">
        <v>43248</v>
      </c>
      <c r="C42">
        <v>106679499</v>
      </c>
      <c r="E42">
        <f>+C42/2+top5_mcap!C42/2</f>
        <v>108778906</v>
      </c>
      <c r="F42" s="2">
        <f t="shared" si="0"/>
        <v>108.77890600000001</v>
      </c>
    </row>
    <row r="43" spans="1:6" x14ac:dyDescent="0.25">
      <c r="A43">
        <v>41</v>
      </c>
      <c r="B43" s="1">
        <v>43249</v>
      </c>
      <c r="C43">
        <v>106749231</v>
      </c>
      <c r="E43">
        <f>+C43/2+top5_mcap!C43/2</f>
        <v>108620153.5</v>
      </c>
      <c r="F43" s="2">
        <f t="shared" si="0"/>
        <v>108.62015350000001</v>
      </c>
    </row>
    <row r="44" spans="1:6" x14ac:dyDescent="0.25">
      <c r="A44">
        <v>42</v>
      </c>
      <c r="B44" s="1">
        <v>43250</v>
      </c>
      <c r="C44">
        <v>106914788</v>
      </c>
      <c r="E44">
        <f>+C44/2+top5_mcap!C44/2</f>
        <v>108732605.5</v>
      </c>
      <c r="F44" s="2">
        <f t="shared" si="0"/>
        <v>108.73260550000001</v>
      </c>
    </row>
    <row r="45" spans="1:6" x14ac:dyDescent="0.25">
      <c r="A45">
        <v>43</v>
      </c>
      <c r="B45" s="1">
        <v>43251</v>
      </c>
      <c r="C45">
        <v>108120581</v>
      </c>
      <c r="E45">
        <f>+C45/2+top5_mcap!C45/2</f>
        <v>110363350</v>
      </c>
      <c r="F45" s="2">
        <f t="shared" si="0"/>
        <v>110.36335000000001</v>
      </c>
    </row>
    <row r="46" spans="1:6" x14ac:dyDescent="0.25">
      <c r="A46">
        <v>44</v>
      </c>
      <c r="B46" s="1">
        <v>43252</v>
      </c>
      <c r="C46">
        <v>108042157</v>
      </c>
      <c r="E46">
        <f>+C46/2+top5_mcap!C46/2</f>
        <v>110105677.5</v>
      </c>
      <c r="F46" s="2">
        <f t="shared" si="0"/>
        <v>110.10567750000001</v>
      </c>
    </row>
    <row r="47" spans="1:6" x14ac:dyDescent="0.25">
      <c r="A47">
        <v>45</v>
      </c>
      <c r="B47" s="1">
        <v>43255</v>
      </c>
      <c r="C47">
        <v>107801879</v>
      </c>
      <c r="E47">
        <f>+C47/2+top5_mcap!C47/2</f>
        <v>109588944</v>
      </c>
      <c r="F47" s="2">
        <f t="shared" si="0"/>
        <v>109.58894400000001</v>
      </c>
    </row>
    <row r="48" spans="1:6" x14ac:dyDescent="0.25">
      <c r="A48">
        <v>46</v>
      </c>
      <c r="B48" s="1">
        <v>43256</v>
      </c>
      <c r="C48">
        <v>106210526</v>
      </c>
      <c r="E48">
        <f>+C48/2+top5_mcap!C48/2</f>
        <v>108883366</v>
      </c>
      <c r="F48" s="2">
        <f t="shared" si="0"/>
        <v>108.88336600000001</v>
      </c>
    </row>
    <row r="49" spans="1:6" x14ac:dyDescent="0.25">
      <c r="A49">
        <v>47</v>
      </c>
      <c r="B49" s="1">
        <v>43257</v>
      </c>
      <c r="C49">
        <v>107302517</v>
      </c>
      <c r="E49">
        <f>+C49/2+top5_mcap!C49/2</f>
        <v>109619530.5</v>
      </c>
      <c r="F49" s="2">
        <f t="shared" si="0"/>
        <v>109.61953050000001</v>
      </c>
    </row>
    <row r="50" spans="1:6" x14ac:dyDescent="0.25">
      <c r="A50">
        <v>48</v>
      </c>
      <c r="B50" s="1">
        <v>43258</v>
      </c>
      <c r="C50">
        <v>108461225</v>
      </c>
      <c r="E50">
        <f>+C50/2+top5_mcap!C50/2</f>
        <v>110783187.5</v>
      </c>
      <c r="F50" s="2">
        <f t="shared" si="0"/>
        <v>110.78318750000001</v>
      </c>
    </row>
    <row r="51" spans="1:6" x14ac:dyDescent="0.25">
      <c r="A51">
        <v>49</v>
      </c>
      <c r="B51" s="1">
        <v>43259</v>
      </c>
      <c r="C51">
        <v>109142757</v>
      </c>
      <c r="E51">
        <f>+C51/2+top5_mcap!C51/2</f>
        <v>111072154.5</v>
      </c>
      <c r="F51" s="2">
        <f t="shared" si="0"/>
        <v>111.07215450000001</v>
      </c>
    </row>
    <row r="52" spans="1:6" x14ac:dyDescent="0.25">
      <c r="A52">
        <v>50</v>
      </c>
      <c r="B52" s="1">
        <v>43262</v>
      </c>
      <c r="C52">
        <v>109149673</v>
      </c>
      <c r="E52">
        <f>+C52/2+top5_mcap!C52/2</f>
        <v>111075160</v>
      </c>
      <c r="F52" s="2">
        <f t="shared" si="0"/>
        <v>111.07516</v>
      </c>
    </row>
    <row r="53" spans="1:6" x14ac:dyDescent="0.25">
      <c r="A53">
        <v>51</v>
      </c>
      <c r="B53" s="1">
        <v>43263</v>
      </c>
      <c r="C53">
        <v>109442589</v>
      </c>
      <c r="E53">
        <f>+C53/2+top5_mcap!C53/2</f>
        <v>111938762.5</v>
      </c>
      <c r="F53" s="2">
        <f t="shared" si="0"/>
        <v>111.9387625</v>
      </c>
    </row>
    <row r="54" spans="1:6" x14ac:dyDescent="0.25">
      <c r="A54">
        <v>52</v>
      </c>
      <c r="B54" s="1">
        <v>43264</v>
      </c>
      <c r="C54">
        <v>110558110</v>
      </c>
      <c r="E54">
        <f>+C54/2+top5_mcap!C54/2</f>
        <v>112582305.5</v>
      </c>
      <c r="F54" s="2">
        <f t="shared" si="0"/>
        <v>112.5823055</v>
      </c>
    </row>
    <row r="55" spans="1:6" x14ac:dyDescent="0.25">
      <c r="A55">
        <v>53</v>
      </c>
      <c r="B55" s="1">
        <v>43265</v>
      </c>
      <c r="C55">
        <v>109477335</v>
      </c>
      <c r="E55">
        <f>+C55/2+top5_mcap!C55/2</f>
        <v>111797646.5</v>
      </c>
      <c r="F55" s="2">
        <f t="shared" si="0"/>
        <v>111.79764650000001</v>
      </c>
    </row>
    <row r="56" spans="1:6" x14ac:dyDescent="0.25">
      <c r="A56">
        <v>54</v>
      </c>
      <c r="B56" s="1">
        <v>43266</v>
      </c>
      <c r="C56">
        <v>110720576</v>
      </c>
      <c r="E56">
        <f>+C56/2+top5_mcap!C56/2</f>
        <v>112899584</v>
      </c>
      <c r="F56" s="2">
        <f t="shared" si="0"/>
        <v>112.899584</v>
      </c>
    </row>
    <row r="57" spans="1:6" x14ac:dyDescent="0.25">
      <c r="A57">
        <v>55</v>
      </c>
      <c r="B57" s="1">
        <v>43269</v>
      </c>
      <c r="C57">
        <v>109968945</v>
      </c>
      <c r="E57">
        <f>+C57/2+top5_mcap!C57/2</f>
        <v>112261815</v>
      </c>
      <c r="F57" s="2">
        <f t="shared" si="0"/>
        <v>112.26181500000001</v>
      </c>
    </row>
    <row r="58" spans="1:6" x14ac:dyDescent="0.25">
      <c r="A58">
        <v>56</v>
      </c>
      <c r="B58" s="1">
        <v>43270</v>
      </c>
      <c r="C58">
        <v>108839573</v>
      </c>
      <c r="E58">
        <f>+C58/2+top5_mcap!C58/2</f>
        <v>111435327</v>
      </c>
      <c r="F58" s="2">
        <f t="shared" si="0"/>
        <v>111.43532700000002</v>
      </c>
    </row>
    <row r="59" spans="1:6" x14ac:dyDescent="0.25">
      <c r="A59">
        <v>57</v>
      </c>
      <c r="B59" s="1">
        <v>43271</v>
      </c>
      <c r="C59">
        <v>108620581</v>
      </c>
      <c r="E59">
        <f>+C59/2+top5_mcap!C59/2</f>
        <v>111862936</v>
      </c>
      <c r="F59" s="2">
        <f t="shared" si="0"/>
        <v>111.86293600000002</v>
      </c>
    </row>
    <row r="60" spans="1:6" x14ac:dyDescent="0.25">
      <c r="A60">
        <v>58</v>
      </c>
      <c r="B60" s="1">
        <v>43272</v>
      </c>
      <c r="C60">
        <v>108471495</v>
      </c>
      <c r="E60">
        <f>+C60/2+top5_mcap!C60/2</f>
        <v>112006294.5</v>
      </c>
      <c r="F60" s="2">
        <f t="shared" si="0"/>
        <v>112.00629450000002</v>
      </c>
    </row>
    <row r="61" spans="1:6" x14ac:dyDescent="0.25">
      <c r="A61">
        <v>59</v>
      </c>
      <c r="B61" s="1">
        <v>43273</v>
      </c>
      <c r="C61">
        <v>108588288</v>
      </c>
      <c r="E61">
        <f>+C61/2+top5_mcap!C61/2</f>
        <v>112286956.5</v>
      </c>
      <c r="F61" s="2">
        <f t="shared" si="0"/>
        <v>112.28695650000002</v>
      </c>
    </row>
    <row r="62" spans="1:6" x14ac:dyDescent="0.25">
      <c r="A62">
        <v>60</v>
      </c>
      <c r="B62" s="1">
        <v>43276</v>
      </c>
      <c r="C62">
        <v>108968676</v>
      </c>
      <c r="E62">
        <f>+C62/2+top5_mcap!C62/2</f>
        <v>112497075.5</v>
      </c>
      <c r="F62" s="2">
        <f t="shared" si="0"/>
        <v>112.49707550000001</v>
      </c>
    </row>
    <row r="63" spans="1:6" x14ac:dyDescent="0.25">
      <c r="A63">
        <v>61</v>
      </c>
      <c r="B63" s="1">
        <v>43277</v>
      </c>
      <c r="C63">
        <v>109675975</v>
      </c>
      <c r="E63">
        <f>+C63/2+top5_mcap!C63/2</f>
        <v>112957628.5</v>
      </c>
      <c r="F63" s="2">
        <f t="shared" si="0"/>
        <v>112.95762850000001</v>
      </c>
    </row>
    <row r="64" spans="1:6" x14ac:dyDescent="0.25">
      <c r="A64">
        <v>62</v>
      </c>
      <c r="B64" s="1">
        <v>43278</v>
      </c>
      <c r="C64">
        <v>110488689</v>
      </c>
      <c r="E64">
        <f>+C64/2+top5_mcap!C64/2</f>
        <v>113272038.5</v>
      </c>
      <c r="F64" s="2">
        <f t="shared" si="0"/>
        <v>113.27203850000001</v>
      </c>
    </row>
    <row r="65" spans="1:6" x14ac:dyDescent="0.25">
      <c r="A65">
        <v>63</v>
      </c>
      <c r="B65" s="1">
        <v>43279</v>
      </c>
      <c r="C65">
        <v>107987277</v>
      </c>
      <c r="E65">
        <f>+C65/2+top5_mcap!C65/2</f>
        <v>111575611.5</v>
      </c>
      <c r="F65" s="2">
        <f t="shared" si="0"/>
        <v>111.57561150000001</v>
      </c>
    </row>
    <row r="66" spans="1:6" x14ac:dyDescent="0.25">
      <c r="A66">
        <v>64</v>
      </c>
      <c r="B66" s="1">
        <v>43280</v>
      </c>
      <c r="C66">
        <v>108533060</v>
      </c>
      <c r="E66">
        <f>+C66/2+top5_mcap!C66/2</f>
        <v>112533238.5</v>
      </c>
      <c r="F66" s="2">
        <f t="shared" si="0"/>
        <v>112.53323850000001</v>
      </c>
    </row>
    <row r="67" spans="1:6" x14ac:dyDescent="0.25">
      <c r="A67">
        <v>65</v>
      </c>
      <c r="B67" s="1">
        <v>43283</v>
      </c>
      <c r="C67">
        <v>108461354</v>
      </c>
      <c r="E67">
        <f>+C67/2+top5_mcap!C67/2</f>
        <v>112157096.5</v>
      </c>
      <c r="F67" s="2">
        <f t="shared" si="0"/>
        <v>112.15709650000001</v>
      </c>
    </row>
    <row r="68" spans="1:6" x14ac:dyDescent="0.25">
      <c r="A68">
        <v>66</v>
      </c>
      <c r="B68" s="1">
        <v>43284</v>
      </c>
      <c r="C68">
        <v>109273230</v>
      </c>
      <c r="E68">
        <f>+C68/2+top5_mcap!C68/2</f>
        <v>112734467.5</v>
      </c>
      <c r="F68" s="2">
        <f t="shared" ref="F68:F131" si="1">+E68/E67*F67</f>
        <v>112.73446750000002</v>
      </c>
    </row>
    <row r="69" spans="1:6" x14ac:dyDescent="0.25">
      <c r="A69">
        <v>67</v>
      </c>
      <c r="B69" s="1">
        <v>43285</v>
      </c>
      <c r="C69">
        <v>108912518</v>
      </c>
      <c r="E69">
        <f>+C69/2+top5_mcap!C69/2</f>
        <v>113370472.5</v>
      </c>
      <c r="F69" s="2">
        <f t="shared" si="1"/>
        <v>113.37047250000002</v>
      </c>
    </row>
    <row r="70" spans="1:6" x14ac:dyDescent="0.25">
      <c r="A70">
        <v>68</v>
      </c>
      <c r="B70" s="1">
        <v>43286</v>
      </c>
      <c r="C70">
        <v>109363307</v>
      </c>
      <c r="E70">
        <f>+C70/2+top5_mcap!C70/2</f>
        <v>113649503.5</v>
      </c>
      <c r="F70" s="2">
        <f t="shared" si="1"/>
        <v>113.64950350000002</v>
      </c>
    </row>
    <row r="71" spans="1:6" x14ac:dyDescent="0.25">
      <c r="A71">
        <v>69</v>
      </c>
      <c r="B71" s="1">
        <v>43287</v>
      </c>
      <c r="C71">
        <v>109596620</v>
      </c>
      <c r="E71">
        <f>+C71/2+top5_mcap!C71/2</f>
        <v>113949040.5</v>
      </c>
      <c r="F71" s="2">
        <f t="shared" si="1"/>
        <v>113.94904050000002</v>
      </c>
    </row>
    <row r="72" spans="1:6" x14ac:dyDescent="0.25">
      <c r="A72">
        <v>70</v>
      </c>
      <c r="B72" s="1">
        <v>43290</v>
      </c>
      <c r="C72">
        <v>109864059</v>
      </c>
      <c r="E72">
        <f>+C72/2+top5_mcap!C72/2</f>
        <v>114186958.5</v>
      </c>
      <c r="F72" s="2">
        <f t="shared" si="1"/>
        <v>114.18695850000003</v>
      </c>
    </row>
    <row r="73" spans="1:6" x14ac:dyDescent="0.25">
      <c r="A73">
        <v>71</v>
      </c>
      <c r="B73" s="1">
        <v>43291</v>
      </c>
      <c r="C73">
        <v>111002419</v>
      </c>
      <c r="E73">
        <f>+C73/2+top5_mcap!C73/2</f>
        <v>115306149.5</v>
      </c>
      <c r="F73" s="2">
        <f t="shared" si="1"/>
        <v>115.30614950000003</v>
      </c>
    </row>
    <row r="74" spans="1:6" x14ac:dyDescent="0.25">
      <c r="A74">
        <v>72</v>
      </c>
      <c r="B74" s="1">
        <v>43292</v>
      </c>
      <c r="C74">
        <v>113449745</v>
      </c>
      <c r="E74">
        <f>+C74/2+top5_mcap!C74/2</f>
        <v>117587019.5</v>
      </c>
      <c r="F74" s="2">
        <f t="shared" si="1"/>
        <v>117.58701950000004</v>
      </c>
    </row>
    <row r="75" spans="1:6" x14ac:dyDescent="0.25">
      <c r="A75">
        <v>73</v>
      </c>
      <c r="B75" s="1">
        <v>43293</v>
      </c>
      <c r="C75">
        <v>113505787</v>
      </c>
      <c r="E75">
        <f>+C75/2+top5_mcap!C75/2</f>
        <v>118517769.5</v>
      </c>
      <c r="F75" s="2">
        <f t="shared" si="1"/>
        <v>118.51776950000003</v>
      </c>
    </row>
    <row r="76" spans="1:6" x14ac:dyDescent="0.25">
      <c r="A76">
        <v>74</v>
      </c>
      <c r="B76" s="1">
        <v>43294</v>
      </c>
      <c r="C76">
        <v>113342705</v>
      </c>
      <c r="E76">
        <f>+C76/2+top5_mcap!C76/2</f>
        <v>118839874.5</v>
      </c>
      <c r="F76" s="2">
        <f t="shared" si="1"/>
        <v>118.83987450000004</v>
      </c>
    </row>
    <row r="77" spans="1:6" x14ac:dyDescent="0.25">
      <c r="A77">
        <v>75</v>
      </c>
      <c r="B77" s="1">
        <v>43297</v>
      </c>
      <c r="C77">
        <v>114037574</v>
      </c>
      <c r="E77">
        <f>+C77/2+top5_mcap!C77/2</f>
        <v>119078752</v>
      </c>
      <c r="F77" s="2">
        <f t="shared" si="1"/>
        <v>119.07875200000005</v>
      </c>
    </row>
    <row r="78" spans="1:6" x14ac:dyDescent="0.25">
      <c r="A78">
        <v>76</v>
      </c>
      <c r="B78" s="1">
        <v>43298</v>
      </c>
      <c r="C78">
        <v>114939381</v>
      </c>
      <c r="E78">
        <f>+C78/2+top5_mcap!C78/2</f>
        <v>119340152.5</v>
      </c>
      <c r="F78" s="2">
        <f t="shared" si="1"/>
        <v>119.34015250000006</v>
      </c>
    </row>
    <row r="79" spans="1:6" x14ac:dyDescent="0.25">
      <c r="A79">
        <v>77</v>
      </c>
      <c r="B79" s="1">
        <v>43299</v>
      </c>
      <c r="C79">
        <v>114869289</v>
      </c>
      <c r="E79">
        <f>+C79/2+top5_mcap!C79/2</f>
        <v>119114580</v>
      </c>
      <c r="F79" s="2">
        <f t="shared" si="1"/>
        <v>119.11458000000006</v>
      </c>
    </row>
    <row r="80" spans="1:6" x14ac:dyDescent="0.25">
      <c r="A80">
        <v>78</v>
      </c>
      <c r="B80" s="1">
        <v>43300</v>
      </c>
      <c r="C80">
        <v>114127334</v>
      </c>
      <c r="E80">
        <f>+C80/2+top5_mcap!C80/2</f>
        <v>118805768.5</v>
      </c>
      <c r="F80" s="2">
        <f t="shared" si="1"/>
        <v>118.80576850000006</v>
      </c>
    </row>
    <row r="81" spans="1:6" x14ac:dyDescent="0.25">
      <c r="A81">
        <v>79</v>
      </c>
      <c r="B81" s="1">
        <v>43301</v>
      </c>
      <c r="C81">
        <v>115182364</v>
      </c>
      <c r="E81">
        <f>+C81/2+top5_mcap!C81/2</f>
        <v>119711235</v>
      </c>
      <c r="F81" s="2">
        <f t="shared" si="1"/>
        <v>119.71123500000006</v>
      </c>
    </row>
    <row r="82" spans="1:6" x14ac:dyDescent="0.25">
      <c r="A82">
        <v>80</v>
      </c>
      <c r="B82" s="1">
        <v>43304</v>
      </c>
      <c r="C82">
        <v>114731352</v>
      </c>
      <c r="E82">
        <f>+C82/2+top5_mcap!C82/2</f>
        <v>119497531.5</v>
      </c>
      <c r="F82" s="2">
        <f t="shared" si="1"/>
        <v>119.49753150000005</v>
      </c>
    </row>
    <row r="83" spans="1:6" x14ac:dyDescent="0.25">
      <c r="A83">
        <v>81</v>
      </c>
      <c r="B83" s="1">
        <v>43305</v>
      </c>
      <c r="C83">
        <v>113640612</v>
      </c>
      <c r="E83">
        <f>+C83/2+top5_mcap!C83/2</f>
        <v>118699726.5</v>
      </c>
      <c r="F83" s="2">
        <f t="shared" si="1"/>
        <v>118.69972650000005</v>
      </c>
    </row>
    <row r="84" spans="1:6" x14ac:dyDescent="0.25">
      <c r="A84">
        <v>82</v>
      </c>
      <c r="B84" s="1">
        <v>43306</v>
      </c>
      <c r="C84">
        <v>112494303</v>
      </c>
      <c r="E84">
        <f>+C84/2+top5_mcap!C84/2</f>
        <v>118133653</v>
      </c>
      <c r="F84" s="2">
        <f t="shared" si="1"/>
        <v>118.13365300000005</v>
      </c>
    </row>
    <row r="85" spans="1:6" x14ac:dyDescent="0.25">
      <c r="A85">
        <v>83</v>
      </c>
      <c r="B85" s="1">
        <v>43307</v>
      </c>
      <c r="C85">
        <v>112471559</v>
      </c>
      <c r="E85">
        <f>+C85/2+top5_mcap!C85/2</f>
        <v>118323557.5</v>
      </c>
      <c r="F85" s="2">
        <f t="shared" si="1"/>
        <v>118.32355750000006</v>
      </c>
    </row>
    <row r="86" spans="1:6" x14ac:dyDescent="0.25">
      <c r="A86">
        <v>84</v>
      </c>
      <c r="B86" s="1">
        <v>43308</v>
      </c>
      <c r="C86">
        <v>112939774</v>
      </c>
      <c r="E86">
        <f>+C86/2+top5_mcap!C86/2</f>
        <v>118727877.5</v>
      </c>
      <c r="F86" s="2">
        <f t="shared" si="1"/>
        <v>118.72787750000008</v>
      </c>
    </row>
    <row r="87" spans="1:6" x14ac:dyDescent="0.25">
      <c r="A87">
        <v>85</v>
      </c>
      <c r="B87" s="1">
        <v>43311</v>
      </c>
      <c r="C87">
        <v>112452874</v>
      </c>
      <c r="E87">
        <f>+C87/2+top5_mcap!C87/2</f>
        <v>118686269.5</v>
      </c>
      <c r="F87" s="2">
        <f t="shared" si="1"/>
        <v>118.68626950000007</v>
      </c>
    </row>
    <row r="88" spans="1:6" x14ac:dyDescent="0.25">
      <c r="A88">
        <v>86</v>
      </c>
      <c r="B88" s="1">
        <v>43312</v>
      </c>
      <c r="C88">
        <v>114804871</v>
      </c>
      <c r="E88">
        <f>+C88/2+top5_mcap!C88/2</f>
        <v>120414004.5</v>
      </c>
      <c r="F88" s="2">
        <f t="shared" si="1"/>
        <v>120.41400450000006</v>
      </c>
    </row>
    <row r="89" spans="1:6" x14ac:dyDescent="0.25">
      <c r="A89">
        <v>87</v>
      </c>
      <c r="B89" s="1">
        <v>43313</v>
      </c>
      <c r="C89">
        <v>116431246</v>
      </c>
      <c r="E89">
        <f>+C89/2+top5_mcap!C89/2</f>
        <v>121329649</v>
      </c>
      <c r="F89" s="2">
        <f t="shared" si="1"/>
        <v>121.32964900000006</v>
      </c>
    </row>
    <row r="90" spans="1:6" x14ac:dyDescent="0.25">
      <c r="A90">
        <v>88</v>
      </c>
      <c r="B90" s="1">
        <v>43314</v>
      </c>
      <c r="C90">
        <v>115244887</v>
      </c>
      <c r="E90">
        <f>+C90/2+top5_mcap!C90/2</f>
        <v>120007858.5</v>
      </c>
      <c r="F90" s="2">
        <f t="shared" si="1"/>
        <v>120.00785850000005</v>
      </c>
    </row>
    <row r="91" spans="1:6" x14ac:dyDescent="0.25">
      <c r="A91">
        <v>89</v>
      </c>
      <c r="B91" s="1">
        <v>43315</v>
      </c>
      <c r="C91">
        <v>114404639</v>
      </c>
      <c r="E91">
        <f>+C91/2+top5_mcap!C91/2</f>
        <v>120221498.5</v>
      </c>
      <c r="F91" s="2">
        <f t="shared" si="1"/>
        <v>120.22149850000004</v>
      </c>
    </row>
    <row r="92" spans="1:6" x14ac:dyDescent="0.25">
      <c r="A92">
        <v>90</v>
      </c>
      <c r="B92" s="1">
        <v>43318</v>
      </c>
      <c r="C92">
        <v>114788420</v>
      </c>
      <c r="E92">
        <f>+C92/2+top5_mcap!C92/2</f>
        <v>120287748</v>
      </c>
      <c r="F92" s="2">
        <f t="shared" si="1"/>
        <v>120.28774800000005</v>
      </c>
    </row>
    <row r="93" spans="1:6" x14ac:dyDescent="0.25">
      <c r="A93">
        <v>91</v>
      </c>
      <c r="B93" s="1">
        <v>43319</v>
      </c>
      <c r="C93">
        <v>114695948</v>
      </c>
      <c r="E93">
        <f>+C93/2+top5_mcap!C93/2</f>
        <v>120170425</v>
      </c>
      <c r="F93" s="2">
        <f t="shared" si="1"/>
        <v>120.17042500000005</v>
      </c>
    </row>
    <row r="94" spans="1:6" x14ac:dyDescent="0.25">
      <c r="A94">
        <v>92</v>
      </c>
      <c r="B94" s="1">
        <v>43320</v>
      </c>
      <c r="C94">
        <v>115182577</v>
      </c>
      <c r="E94">
        <f>+C94/2+top5_mcap!C94/2</f>
        <v>121109758.5</v>
      </c>
      <c r="F94" s="2">
        <f t="shared" si="1"/>
        <v>121.10975850000004</v>
      </c>
    </row>
    <row r="95" spans="1:6" x14ac:dyDescent="0.25">
      <c r="A95">
        <v>93</v>
      </c>
      <c r="B95" s="1">
        <v>43321</v>
      </c>
      <c r="C95">
        <v>115076381</v>
      </c>
      <c r="E95">
        <f>+C95/2+top5_mcap!C95/2</f>
        <v>120863542</v>
      </c>
      <c r="F95" s="2">
        <f t="shared" si="1"/>
        <v>120.86354200000004</v>
      </c>
    </row>
    <row r="96" spans="1:6" x14ac:dyDescent="0.25">
      <c r="A96">
        <v>94</v>
      </c>
      <c r="B96" s="1">
        <v>43322</v>
      </c>
      <c r="C96">
        <v>115105060</v>
      </c>
      <c r="E96">
        <f>+C96/2+top5_mcap!C96/2</f>
        <v>120845211.5</v>
      </c>
      <c r="F96" s="2">
        <f t="shared" si="1"/>
        <v>120.84521150000003</v>
      </c>
    </row>
    <row r="97" spans="1:6" x14ac:dyDescent="0.25">
      <c r="A97">
        <v>95</v>
      </c>
      <c r="B97" s="1">
        <v>43325</v>
      </c>
      <c r="C97">
        <v>116625587</v>
      </c>
      <c r="E97">
        <f>+C97/2+top5_mcap!C97/2</f>
        <v>121014741.5</v>
      </c>
      <c r="F97" s="2">
        <f t="shared" si="1"/>
        <v>121.01474150000004</v>
      </c>
    </row>
    <row r="98" spans="1:6" x14ac:dyDescent="0.25">
      <c r="A98">
        <v>96</v>
      </c>
      <c r="B98" s="1">
        <v>43326</v>
      </c>
      <c r="C98">
        <v>117673272</v>
      </c>
      <c r="E98">
        <f>+C98/2+top5_mcap!C98/2</f>
        <v>121896118.5</v>
      </c>
      <c r="F98" s="2">
        <f t="shared" si="1"/>
        <v>121.89611850000004</v>
      </c>
    </row>
    <row r="99" spans="1:6" x14ac:dyDescent="0.25">
      <c r="A99">
        <v>97</v>
      </c>
      <c r="B99" s="1">
        <v>43328</v>
      </c>
      <c r="C99">
        <v>117162154</v>
      </c>
      <c r="E99">
        <f>+C99/2+top5_mcap!C99/2</f>
        <v>121162886.5</v>
      </c>
      <c r="F99" s="2">
        <f t="shared" si="1"/>
        <v>121.16288650000004</v>
      </c>
    </row>
    <row r="100" spans="1:6" x14ac:dyDescent="0.25">
      <c r="A100">
        <v>98</v>
      </c>
      <c r="B100" s="1">
        <v>43329</v>
      </c>
      <c r="C100">
        <v>118034180</v>
      </c>
      <c r="E100">
        <f>+C100/2+top5_mcap!C100/2</f>
        <v>121998622</v>
      </c>
      <c r="F100" s="2">
        <f t="shared" si="1"/>
        <v>121.99862200000004</v>
      </c>
    </row>
    <row r="101" spans="1:6" x14ac:dyDescent="0.25">
      <c r="A101">
        <v>99</v>
      </c>
      <c r="B101" s="1">
        <v>43332</v>
      </c>
      <c r="C101">
        <v>117972676</v>
      </c>
      <c r="E101">
        <f>+C101/2+top5_mcap!C101/2</f>
        <v>122535090</v>
      </c>
      <c r="F101" s="2">
        <f t="shared" si="1"/>
        <v>122.53509000000005</v>
      </c>
    </row>
    <row r="102" spans="1:6" x14ac:dyDescent="0.25">
      <c r="A102">
        <v>100</v>
      </c>
      <c r="B102" s="1">
        <v>43333</v>
      </c>
      <c r="C102">
        <v>119496804</v>
      </c>
      <c r="E102">
        <f>+C102/2+top5_mcap!C102/2</f>
        <v>123269030.5</v>
      </c>
      <c r="F102" s="2">
        <f t="shared" si="1"/>
        <v>123.26903050000004</v>
      </c>
    </row>
    <row r="103" spans="1:6" x14ac:dyDescent="0.25">
      <c r="A103">
        <v>101</v>
      </c>
      <c r="B103" s="1">
        <v>43335</v>
      </c>
      <c r="C103">
        <v>122407532</v>
      </c>
      <c r="E103">
        <f>+C103/2+top5_mcap!C103/2</f>
        <v>125130063.5</v>
      </c>
      <c r="F103" s="2">
        <f t="shared" si="1"/>
        <v>125.13006350000003</v>
      </c>
    </row>
    <row r="104" spans="1:6" x14ac:dyDescent="0.25">
      <c r="A104">
        <v>102</v>
      </c>
      <c r="B104" s="1">
        <v>43336</v>
      </c>
      <c r="C104">
        <v>121937218</v>
      </c>
      <c r="E104">
        <f>+C104/2+top5_mcap!C104/2</f>
        <v>125121075.5</v>
      </c>
      <c r="F104" s="2">
        <f t="shared" si="1"/>
        <v>125.12107550000003</v>
      </c>
    </row>
    <row r="105" spans="1:6" x14ac:dyDescent="0.25">
      <c r="A105">
        <v>103</v>
      </c>
      <c r="B105" s="1">
        <v>43339</v>
      </c>
      <c r="C105">
        <v>123186075</v>
      </c>
      <c r="E105">
        <f>+C105/2+top5_mcap!C105/2</f>
        <v>126135474.5</v>
      </c>
      <c r="F105" s="2">
        <f t="shared" si="1"/>
        <v>126.13547450000003</v>
      </c>
    </row>
    <row r="106" spans="1:6" x14ac:dyDescent="0.25">
      <c r="A106">
        <v>104</v>
      </c>
      <c r="B106" s="1">
        <v>43340</v>
      </c>
      <c r="C106">
        <v>123387090</v>
      </c>
      <c r="E106">
        <f>+C106/2+top5_mcap!C106/2</f>
        <v>126763974</v>
      </c>
      <c r="F106" s="2">
        <f t="shared" si="1"/>
        <v>126.76397400000003</v>
      </c>
    </row>
    <row r="107" spans="1:6" x14ac:dyDescent="0.25">
      <c r="A107">
        <v>105</v>
      </c>
      <c r="B107" s="1">
        <v>43341</v>
      </c>
      <c r="C107">
        <v>123226053</v>
      </c>
      <c r="E107">
        <f>+C107/2+top5_mcap!C107/2</f>
        <v>126223473</v>
      </c>
      <c r="F107" s="2">
        <f t="shared" si="1"/>
        <v>126.22347300000003</v>
      </c>
    </row>
    <row r="108" spans="1:6" x14ac:dyDescent="0.25">
      <c r="A108">
        <v>106</v>
      </c>
      <c r="B108" s="1">
        <v>43342</v>
      </c>
      <c r="C108">
        <v>123078690</v>
      </c>
      <c r="E108">
        <f>+C108/2+top5_mcap!C108/2</f>
        <v>125938660</v>
      </c>
      <c r="F108" s="2">
        <f t="shared" si="1"/>
        <v>125.93866000000003</v>
      </c>
    </row>
    <row r="109" spans="1:6" x14ac:dyDescent="0.25">
      <c r="A109">
        <v>107</v>
      </c>
      <c r="B109" s="1">
        <v>43343</v>
      </c>
      <c r="C109">
        <v>125618776</v>
      </c>
      <c r="E109">
        <f>+C109/2+top5_mcap!C109/2</f>
        <v>126845039</v>
      </c>
      <c r="F109" s="2">
        <f t="shared" si="1"/>
        <v>126.84503900000003</v>
      </c>
    </row>
    <row r="110" spans="1:6" x14ac:dyDescent="0.25">
      <c r="A110">
        <v>108</v>
      </c>
      <c r="B110" s="1">
        <v>43346</v>
      </c>
      <c r="C110">
        <v>124424337</v>
      </c>
      <c r="E110">
        <f>+C110/2+top5_mcap!C110/2</f>
        <v>125435181.5</v>
      </c>
      <c r="F110" s="2">
        <f t="shared" si="1"/>
        <v>125.43518150000003</v>
      </c>
    </row>
    <row r="111" spans="1:6" x14ac:dyDescent="0.25">
      <c r="A111">
        <v>109</v>
      </c>
      <c r="B111" s="1">
        <v>43347</v>
      </c>
      <c r="C111">
        <v>125506947</v>
      </c>
      <c r="E111">
        <f>+C111/2+top5_mcap!C111/2</f>
        <v>126017853</v>
      </c>
      <c r="F111" s="2">
        <f t="shared" si="1"/>
        <v>126.01785300000004</v>
      </c>
    </row>
    <row r="112" spans="1:6" x14ac:dyDescent="0.25">
      <c r="A112">
        <v>110</v>
      </c>
      <c r="B112" s="1">
        <v>43348</v>
      </c>
      <c r="C112">
        <v>124626052</v>
      </c>
      <c r="E112">
        <f>+C112/2+top5_mcap!C112/2</f>
        <v>124841302.5</v>
      </c>
      <c r="F112" s="2">
        <f t="shared" si="1"/>
        <v>124.84130250000005</v>
      </c>
    </row>
    <row r="113" spans="1:6" x14ac:dyDescent="0.25">
      <c r="A113">
        <v>111</v>
      </c>
      <c r="B113" s="1">
        <v>43349</v>
      </c>
      <c r="C113">
        <v>125102252</v>
      </c>
      <c r="E113">
        <f>+C113/2+top5_mcap!C113/2</f>
        <v>125557514.5</v>
      </c>
      <c r="F113" s="2">
        <f t="shared" si="1"/>
        <v>125.55751450000005</v>
      </c>
    </row>
    <row r="114" spans="1:6" x14ac:dyDescent="0.25">
      <c r="A114">
        <v>112</v>
      </c>
      <c r="B114" s="1">
        <v>43350</v>
      </c>
      <c r="C114">
        <v>125289562</v>
      </c>
      <c r="E114">
        <f>+C114/2+top5_mcap!C114/2</f>
        <v>125933015</v>
      </c>
      <c r="F114" s="2">
        <f t="shared" si="1"/>
        <v>125.93301500000007</v>
      </c>
    </row>
    <row r="115" spans="1:6" x14ac:dyDescent="0.25">
      <c r="A115">
        <v>113</v>
      </c>
      <c r="B115" s="1">
        <v>43353</v>
      </c>
      <c r="C115">
        <v>125153083</v>
      </c>
      <c r="E115">
        <f>+C115/2+top5_mcap!C115/2</f>
        <v>125111239</v>
      </c>
      <c r="F115" s="2">
        <f t="shared" si="1"/>
        <v>125.11123900000007</v>
      </c>
    </row>
    <row r="116" spans="1:6" x14ac:dyDescent="0.25">
      <c r="A116">
        <v>114</v>
      </c>
      <c r="B116" s="1">
        <v>43354</v>
      </c>
      <c r="C116">
        <v>123209310</v>
      </c>
      <c r="E116">
        <f>+C116/2+top5_mcap!C116/2</f>
        <v>123236255</v>
      </c>
      <c r="F116" s="2">
        <f t="shared" si="1"/>
        <v>123.23625500000006</v>
      </c>
    </row>
    <row r="117" spans="1:6" x14ac:dyDescent="0.25">
      <c r="A117">
        <v>115</v>
      </c>
      <c r="B117" s="1">
        <v>43355</v>
      </c>
      <c r="C117">
        <v>124069719</v>
      </c>
      <c r="E117">
        <f>+C117/2+top5_mcap!C117/2</f>
        <v>124207337</v>
      </c>
      <c r="F117" s="2">
        <f t="shared" si="1"/>
        <v>124.20733700000005</v>
      </c>
    </row>
    <row r="118" spans="1:6" x14ac:dyDescent="0.25">
      <c r="A118">
        <v>116</v>
      </c>
      <c r="B118" s="1">
        <v>43357</v>
      </c>
      <c r="C118">
        <v>124758942</v>
      </c>
      <c r="E118">
        <f>+C118/2+top5_mcap!C118/2</f>
        <v>125087883.5</v>
      </c>
      <c r="F118" s="2">
        <f t="shared" si="1"/>
        <v>125.08788350000005</v>
      </c>
    </row>
    <row r="119" spans="1:6" x14ac:dyDescent="0.25">
      <c r="A119">
        <v>117</v>
      </c>
      <c r="B119" s="1">
        <v>43360</v>
      </c>
      <c r="C119">
        <v>124854271</v>
      </c>
      <c r="E119">
        <f>+C119/2+top5_mcap!C119/2</f>
        <v>124249835</v>
      </c>
      <c r="F119" s="2">
        <f t="shared" si="1"/>
        <v>124.24983500000005</v>
      </c>
    </row>
    <row r="120" spans="1:6" x14ac:dyDescent="0.25">
      <c r="A120">
        <v>118</v>
      </c>
      <c r="B120" s="1">
        <v>43361</v>
      </c>
      <c r="C120">
        <v>124865581</v>
      </c>
      <c r="E120">
        <f>+C120/2+top5_mcap!C120/2</f>
        <v>124437386.5</v>
      </c>
      <c r="F120" s="2">
        <f t="shared" si="1"/>
        <v>124.43738650000004</v>
      </c>
    </row>
    <row r="121" spans="1:6" x14ac:dyDescent="0.25">
      <c r="A121">
        <v>119</v>
      </c>
      <c r="B121" s="1">
        <v>43362</v>
      </c>
      <c r="C121">
        <v>125294152</v>
      </c>
      <c r="E121">
        <f>+C121/2+top5_mcap!C121/2</f>
        <v>124207592</v>
      </c>
      <c r="F121" s="2">
        <f t="shared" si="1"/>
        <v>124.20759200000005</v>
      </c>
    </row>
    <row r="122" spans="1:6" x14ac:dyDescent="0.25">
      <c r="A122">
        <v>120</v>
      </c>
      <c r="B122" s="1">
        <v>43364</v>
      </c>
      <c r="C122">
        <v>123786402</v>
      </c>
      <c r="E122">
        <f>+C122/2+top5_mcap!C122/2</f>
        <v>123610597</v>
      </c>
      <c r="F122" s="2">
        <f t="shared" si="1"/>
        <v>123.61059700000006</v>
      </c>
    </row>
    <row r="123" spans="1:6" x14ac:dyDescent="0.25">
      <c r="A123">
        <v>121</v>
      </c>
      <c r="B123" s="1">
        <v>43367</v>
      </c>
      <c r="C123">
        <v>125411642</v>
      </c>
      <c r="E123">
        <f>+C123/2+top5_mcap!C123/2</f>
        <v>124127511.5</v>
      </c>
      <c r="F123" s="2">
        <f t="shared" si="1"/>
        <v>124.12751150000005</v>
      </c>
    </row>
    <row r="124" spans="1:6" x14ac:dyDescent="0.25">
      <c r="A124">
        <v>122</v>
      </c>
      <c r="B124" s="1">
        <v>43368</v>
      </c>
      <c r="C124">
        <v>125617566</v>
      </c>
      <c r="E124">
        <f>+C124/2+top5_mcap!C124/2</f>
        <v>124855365.5</v>
      </c>
      <c r="F124" s="2">
        <f t="shared" si="1"/>
        <v>124.85536550000005</v>
      </c>
    </row>
    <row r="125" spans="1:6" x14ac:dyDescent="0.25">
      <c r="A125">
        <v>123</v>
      </c>
      <c r="B125" s="1">
        <v>43369</v>
      </c>
      <c r="C125">
        <v>123609891</v>
      </c>
      <c r="E125">
        <f>+C125/2+top5_mcap!C125/2</f>
        <v>123697317.5</v>
      </c>
      <c r="F125" s="2">
        <f t="shared" si="1"/>
        <v>123.69731750000004</v>
      </c>
    </row>
    <row r="126" spans="1:6" x14ac:dyDescent="0.25">
      <c r="A126">
        <v>124</v>
      </c>
      <c r="B126" s="1">
        <v>43370</v>
      </c>
      <c r="C126">
        <v>123833180</v>
      </c>
      <c r="E126">
        <f>+C126/2+top5_mcap!C126/2</f>
        <v>124067674.5</v>
      </c>
      <c r="F126" s="2">
        <f t="shared" si="1"/>
        <v>124.06767450000002</v>
      </c>
    </row>
    <row r="127" spans="1:6" x14ac:dyDescent="0.25">
      <c r="A127">
        <v>125</v>
      </c>
      <c r="B127" s="1">
        <v>43371</v>
      </c>
      <c r="C127">
        <v>124308109</v>
      </c>
      <c r="E127">
        <f>+C127/2+top5_mcap!C127/2</f>
        <v>124528451</v>
      </c>
      <c r="F127" s="2">
        <f t="shared" si="1"/>
        <v>124.52845100000002</v>
      </c>
    </row>
    <row r="128" spans="1:6" x14ac:dyDescent="0.25">
      <c r="A128">
        <v>126</v>
      </c>
      <c r="B128" s="1">
        <v>43374</v>
      </c>
      <c r="C128">
        <v>126213154</v>
      </c>
      <c r="E128">
        <f>+C128/2+top5_mcap!C128/2</f>
        <v>126390753.5</v>
      </c>
      <c r="F128" s="2">
        <f t="shared" si="1"/>
        <v>126.39075350000002</v>
      </c>
    </row>
    <row r="129" spans="1:6" x14ac:dyDescent="0.25">
      <c r="A129">
        <v>127</v>
      </c>
      <c r="B129" s="1">
        <v>43376</v>
      </c>
      <c r="C129">
        <v>123607658</v>
      </c>
      <c r="E129">
        <f>+C129/2+top5_mcap!C129/2</f>
        <v>123878592</v>
      </c>
      <c r="F129" s="2">
        <f t="shared" si="1"/>
        <v>123.87859200000003</v>
      </c>
    </row>
    <row r="130" spans="1:6" x14ac:dyDescent="0.25">
      <c r="A130">
        <v>128</v>
      </c>
      <c r="B130" s="1">
        <v>43377</v>
      </c>
      <c r="C130">
        <v>120830693</v>
      </c>
      <c r="E130">
        <f>+C130/2+top5_mcap!C130/2</f>
        <v>120013895</v>
      </c>
      <c r="F130" s="2">
        <f t="shared" si="1"/>
        <v>120.01389500000003</v>
      </c>
    </row>
    <row r="131" spans="1:6" x14ac:dyDescent="0.25">
      <c r="A131">
        <v>129</v>
      </c>
      <c r="B131" s="1">
        <v>43378</v>
      </c>
      <c r="C131">
        <v>121488918</v>
      </c>
      <c r="E131">
        <f>+C131/2+top5_mcap!C131/2</f>
        <v>119313194.5</v>
      </c>
      <c r="F131" s="2">
        <f t="shared" si="1"/>
        <v>119.31319450000004</v>
      </c>
    </row>
    <row r="132" spans="1:6" x14ac:dyDescent="0.25">
      <c r="A132">
        <v>130</v>
      </c>
      <c r="B132" s="1">
        <v>43381</v>
      </c>
      <c r="C132">
        <v>119609777</v>
      </c>
      <c r="E132">
        <f>+C132/2+top5_mcap!C132/2</f>
        <v>118557362.5</v>
      </c>
      <c r="F132" s="2">
        <f t="shared" ref="F132:F195" si="2">+E132/E131*F131</f>
        <v>118.55736250000004</v>
      </c>
    </row>
    <row r="133" spans="1:6" x14ac:dyDescent="0.25">
      <c r="A133">
        <v>131</v>
      </c>
      <c r="B133" s="1">
        <v>43382</v>
      </c>
      <c r="C133">
        <v>120342323</v>
      </c>
      <c r="E133">
        <f>+C133/2+top5_mcap!C133/2</f>
        <v>118675073.5</v>
      </c>
      <c r="F133" s="2">
        <f t="shared" si="2"/>
        <v>118.67507350000005</v>
      </c>
    </row>
    <row r="134" spans="1:6" x14ac:dyDescent="0.25">
      <c r="A134">
        <v>132</v>
      </c>
      <c r="B134" s="1">
        <v>43383</v>
      </c>
      <c r="C134">
        <v>119056402</v>
      </c>
      <c r="E134">
        <f>+C134/2+top5_mcap!C134/2</f>
        <v>118217795</v>
      </c>
      <c r="F134" s="2">
        <f t="shared" si="2"/>
        <v>118.21779500000005</v>
      </c>
    </row>
    <row r="135" spans="1:6" x14ac:dyDescent="0.25">
      <c r="A135">
        <v>133</v>
      </c>
      <c r="B135" s="1">
        <v>43384</v>
      </c>
      <c r="C135">
        <v>116626970</v>
      </c>
      <c r="E135">
        <f>+C135/2+top5_mcap!C135/2</f>
        <v>115929595.5</v>
      </c>
      <c r="F135" s="2">
        <f t="shared" si="2"/>
        <v>115.92959550000006</v>
      </c>
    </row>
    <row r="136" spans="1:6" x14ac:dyDescent="0.25">
      <c r="A136">
        <v>134</v>
      </c>
      <c r="B136" s="1">
        <v>43385</v>
      </c>
      <c r="C136">
        <v>116212106</v>
      </c>
      <c r="E136">
        <f>+C136/2+top5_mcap!C136/2</f>
        <v>116544382.5</v>
      </c>
      <c r="F136" s="2">
        <f t="shared" si="2"/>
        <v>116.54438250000007</v>
      </c>
    </row>
    <row r="137" spans="1:6" x14ac:dyDescent="0.25">
      <c r="A137">
        <v>135</v>
      </c>
      <c r="B137" s="1">
        <v>43388</v>
      </c>
      <c r="C137">
        <v>117199336</v>
      </c>
      <c r="E137">
        <f>+C137/2+top5_mcap!C137/2</f>
        <v>117236705</v>
      </c>
      <c r="F137" s="2">
        <f t="shared" si="2"/>
        <v>117.23670500000007</v>
      </c>
    </row>
    <row r="138" spans="1:6" x14ac:dyDescent="0.25">
      <c r="A138">
        <v>136</v>
      </c>
      <c r="B138" s="1">
        <v>43389</v>
      </c>
      <c r="C138">
        <v>118300265</v>
      </c>
      <c r="E138">
        <f>+C138/2+top5_mcap!C138/2</f>
        <v>118349788.5</v>
      </c>
      <c r="F138" s="2">
        <f t="shared" si="2"/>
        <v>118.34978850000007</v>
      </c>
    </row>
    <row r="139" spans="1:6" x14ac:dyDescent="0.25">
      <c r="A139">
        <v>137</v>
      </c>
      <c r="B139" s="1">
        <v>43390</v>
      </c>
      <c r="C139">
        <v>118585352</v>
      </c>
      <c r="E139">
        <f>+C139/2+top5_mcap!C139/2</f>
        <v>118037156</v>
      </c>
      <c r="F139" s="2">
        <f t="shared" si="2"/>
        <v>118.03715600000008</v>
      </c>
    </row>
    <row r="140" spans="1:6" x14ac:dyDescent="0.25">
      <c r="A140">
        <v>138</v>
      </c>
      <c r="B140" s="1">
        <v>43392</v>
      </c>
      <c r="C140">
        <v>115755057</v>
      </c>
      <c r="E140">
        <f>+C140/2+top5_mcap!C140/2</f>
        <v>115596250.5</v>
      </c>
      <c r="F140" s="2">
        <f t="shared" si="2"/>
        <v>115.59625050000008</v>
      </c>
    </row>
    <row r="141" spans="1:6" x14ac:dyDescent="0.25">
      <c r="A141">
        <v>139</v>
      </c>
      <c r="B141" s="1">
        <v>43395</v>
      </c>
      <c r="C141">
        <v>115611890</v>
      </c>
      <c r="E141">
        <f>+C141/2+top5_mcap!C141/2</f>
        <v>115216322</v>
      </c>
      <c r="F141" s="2">
        <f t="shared" si="2"/>
        <v>115.21632200000008</v>
      </c>
    </row>
    <row r="142" spans="1:6" x14ac:dyDescent="0.25">
      <c r="A142">
        <v>140</v>
      </c>
      <c r="B142" s="1">
        <v>43396</v>
      </c>
      <c r="C142">
        <v>112326817</v>
      </c>
      <c r="E142">
        <f>+C142/2+top5_mcap!C142/2</f>
        <v>112923710</v>
      </c>
      <c r="F142" s="2">
        <f t="shared" si="2"/>
        <v>112.92371000000007</v>
      </c>
    </row>
    <row r="143" spans="1:6" x14ac:dyDescent="0.25">
      <c r="A143">
        <v>141</v>
      </c>
      <c r="B143" s="1">
        <v>43397</v>
      </c>
      <c r="C143">
        <v>113398630</v>
      </c>
      <c r="E143">
        <f>+C143/2+top5_mcap!C143/2</f>
        <v>113989819</v>
      </c>
      <c r="F143" s="2">
        <f t="shared" si="2"/>
        <v>113.98981900000008</v>
      </c>
    </row>
    <row r="144" spans="1:6" x14ac:dyDescent="0.25">
      <c r="A144">
        <v>142</v>
      </c>
      <c r="B144" s="1">
        <v>43398</v>
      </c>
      <c r="C144">
        <v>114154525</v>
      </c>
      <c r="E144">
        <f>+C144/2+top5_mcap!C144/2</f>
        <v>113803597.5</v>
      </c>
      <c r="F144" s="2">
        <f t="shared" si="2"/>
        <v>113.80359750000008</v>
      </c>
    </row>
    <row r="145" spans="1:6" x14ac:dyDescent="0.25">
      <c r="A145">
        <v>143</v>
      </c>
      <c r="B145" s="1">
        <v>43399</v>
      </c>
      <c r="C145">
        <v>112878627</v>
      </c>
      <c r="E145">
        <f>+C145/2+top5_mcap!C145/2</f>
        <v>112843913.5</v>
      </c>
      <c r="F145" s="2">
        <f t="shared" si="2"/>
        <v>112.84391350000007</v>
      </c>
    </row>
    <row r="146" spans="1:6" x14ac:dyDescent="0.25">
      <c r="A146">
        <v>144</v>
      </c>
      <c r="B146" s="1">
        <v>43402</v>
      </c>
      <c r="C146">
        <v>115559063</v>
      </c>
      <c r="E146">
        <f>+C146/2+top5_mcap!C146/2</f>
        <v>114936837.5</v>
      </c>
      <c r="F146" s="2">
        <f t="shared" si="2"/>
        <v>114.93683750000008</v>
      </c>
    </row>
    <row r="147" spans="1:6" x14ac:dyDescent="0.25">
      <c r="A147">
        <v>145</v>
      </c>
      <c r="B147" s="1">
        <v>43403</v>
      </c>
      <c r="C147">
        <v>116950105</v>
      </c>
      <c r="E147">
        <f>+C147/2+top5_mcap!C147/2</f>
        <v>115536894</v>
      </c>
      <c r="F147" s="2">
        <f t="shared" si="2"/>
        <v>115.53689400000009</v>
      </c>
    </row>
    <row r="148" spans="1:6" x14ac:dyDescent="0.25">
      <c r="A148">
        <v>146</v>
      </c>
      <c r="B148" s="1">
        <v>43404</v>
      </c>
      <c r="C148">
        <v>121823024</v>
      </c>
      <c r="E148">
        <f>+C148/2+top5_mcap!C148/2</f>
        <v>119079956</v>
      </c>
      <c r="F148" s="2">
        <f t="shared" si="2"/>
        <v>119.0799560000001</v>
      </c>
    </row>
    <row r="149" spans="1:6" x14ac:dyDescent="0.25">
      <c r="A149">
        <v>147</v>
      </c>
      <c r="B149" s="1">
        <v>43405</v>
      </c>
      <c r="C149">
        <v>119526750</v>
      </c>
      <c r="E149">
        <f>+C149/2+top5_mcap!C149/2</f>
        <v>117713352</v>
      </c>
      <c r="F149" s="2">
        <f t="shared" si="2"/>
        <v>117.71335200000009</v>
      </c>
    </row>
    <row r="150" spans="1:6" x14ac:dyDescent="0.25">
      <c r="A150">
        <v>148</v>
      </c>
      <c r="B150" s="1">
        <v>43406</v>
      </c>
      <c r="C150">
        <v>118005630</v>
      </c>
      <c r="E150">
        <f>+C150/2+top5_mcap!C150/2</f>
        <v>117784345</v>
      </c>
      <c r="F150" s="2">
        <f t="shared" si="2"/>
        <v>117.78434500000007</v>
      </c>
    </row>
    <row r="151" spans="1:6" x14ac:dyDescent="0.25">
      <c r="A151">
        <v>149</v>
      </c>
      <c r="B151" s="1">
        <v>43409</v>
      </c>
      <c r="C151">
        <v>118853262</v>
      </c>
      <c r="E151">
        <f>+C151/2+top5_mcap!C151/2</f>
        <v>118096215</v>
      </c>
      <c r="F151" s="2">
        <f t="shared" si="2"/>
        <v>118.09621500000007</v>
      </c>
    </row>
    <row r="152" spans="1:6" x14ac:dyDescent="0.25">
      <c r="A152">
        <v>150</v>
      </c>
      <c r="B152" s="1">
        <v>43410</v>
      </c>
      <c r="C152">
        <v>119192755</v>
      </c>
      <c r="E152">
        <f>+C152/2+top5_mcap!C152/2</f>
        <v>118680523</v>
      </c>
      <c r="F152" s="2">
        <f t="shared" si="2"/>
        <v>118.68052300000006</v>
      </c>
    </row>
    <row r="153" spans="1:6" x14ac:dyDescent="0.25">
      <c r="A153">
        <v>151</v>
      </c>
      <c r="B153" s="1">
        <v>43411</v>
      </c>
      <c r="C153">
        <v>119648553</v>
      </c>
      <c r="E153">
        <f>+C153/2+top5_mcap!C153/2</f>
        <v>119257033</v>
      </c>
      <c r="F153" s="2">
        <f t="shared" si="2"/>
        <v>119.25703300000008</v>
      </c>
    </row>
    <row r="154" spans="1:6" x14ac:dyDescent="0.25">
      <c r="A154">
        <v>152</v>
      </c>
      <c r="B154" s="1">
        <v>43413</v>
      </c>
      <c r="C154">
        <v>119401167</v>
      </c>
      <c r="E154">
        <f>+C154/2+top5_mcap!C154/2</f>
        <v>118855430.5</v>
      </c>
      <c r="F154" s="2">
        <f t="shared" si="2"/>
        <v>118.85543050000007</v>
      </c>
    </row>
    <row r="155" spans="1:6" x14ac:dyDescent="0.25">
      <c r="A155">
        <v>153</v>
      </c>
      <c r="B155" s="1">
        <v>43416</v>
      </c>
      <c r="C155">
        <v>119865826</v>
      </c>
      <c r="E155">
        <f>+C155/2+top5_mcap!C155/2</f>
        <v>118594042.5</v>
      </c>
      <c r="F155" s="2">
        <f t="shared" si="2"/>
        <v>118.59404250000007</v>
      </c>
    </row>
    <row r="156" spans="1:6" x14ac:dyDescent="0.25">
      <c r="A156">
        <v>154</v>
      </c>
      <c r="B156" s="1">
        <v>43417</v>
      </c>
      <c r="C156">
        <v>120436078</v>
      </c>
      <c r="E156">
        <f>+C156/2+top5_mcap!C156/2</f>
        <v>119566213</v>
      </c>
      <c r="F156" s="2">
        <f t="shared" si="2"/>
        <v>119.56621300000008</v>
      </c>
    </row>
    <row r="157" spans="1:6" x14ac:dyDescent="0.25">
      <c r="A157">
        <v>155</v>
      </c>
      <c r="B157" s="1">
        <v>43418</v>
      </c>
      <c r="C157">
        <v>118525531</v>
      </c>
      <c r="E157">
        <f>+C157/2+top5_mcap!C157/2</f>
        <v>118785225</v>
      </c>
      <c r="F157" s="2">
        <f t="shared" si="2"/>
        <v>118.78522500000008</v>
      </c>
    </row>
    <row r="158" spans="1:6" x14ac:dyDescent="0.25">
      <c r="A158">
        <v>156</v>
      </c>
      <c r="B158" s="1">
        <v>43419</v>
      </c>
      <c r="C158">
        <v>118781520</v>
      </c>
      <c r="E158">
        <f>+C158/2+top5_mcap!C158/2</f>
        <v>118946079</v>
      </c>
      <c r="F158" s="2">
        <f t="shared" si="2"/>
        <v>118.94607900000008</v>
      </c>
    </row>
    <row r="159" spans="1:6" x14ac:dyDescent="0.25">
      <c r="A159">
        <v>157</v>
      </c>
      <c r="B159" s="1">
        <v>43420</v>
      </c>
      <c r="C159">
        <v>120858007</v>
      </c>
      <c r="E159">
        <f>+C159/2+top5_mcap!C159/2</f>
        <v>120652519</v>
      </c>
      <c r="F159" s="2">
        <f t="shared" si="2"/>
        <v>120.6525190000001</v>
      </c>
    </row>
    <row r="160" spans="1:6" x14ac:dyDescent="0.25">
      <c r="A160">
        <v>158</v>
      </c>
      <c r="B160" s="1">
        <v>43423</v>
      </c>
      <c r="C160">
        <v>121226509</v>
      </c>
      <c r="E160">
        <f>+C160/2+top5_mcap!C160/2</f>
        <v>121408894</v>
      </c>
      <c r="F160" s="2">
        <f t="shared" si="2"/>
        <v>121.4088940000001</v>
      </c>
    </row>
    <row r="161" spans="1:6" x14ac:dyDescent="0.25">
      <c r="A161">
        <v>159</v>
      </c>
      <c r="B161" s="1">
        <v>43424</v>
      </c>
      <c r="C161">
        <v>118465494</v>
      </c>
      <c r="E161">
        <f>+C161/2+top5_mcap!C161/2</f>
        <v>119524248</v>
      </c>
      <c r="F161" s="2">
        <f t="shared" si="2"/>
        <v>119.52424800000011</v>
      </c>
    </row>
    <row r="162" spans="1:6" x14ac:dyDescent="0.25">
      <c r="A162">
        <v>160</v>
      </c>
      <c r="B162" s="1">
        <v>43425</v>
      </c>
      <c r="C162">
        <v>115870370</v>
      </c>
      <c r="E162">
        <f>+C162/2+top5_mcap!C162/2</f>
        <v>117431621.5</v>
      </c>
      <c r="F162" s="2">
        <f t="shared" si="2"/>
        <v>117.43162150000011</v>
      </c>
    </row>
    <row r="163" spans="1:6" x14ac:dyDescent="0.25">
      <c r="A163">
        <v>161</v>
      </c>
      <c r="B163" s="1">
        <v>43426</v>
      </c>
      <c r="C163">
        <v>115414476</v>
      </c>
      <c r="E163">
        <f>+C163/2+top5_mcap!C163/2</f>
        <v>116940128</v>
      </c>
      <c r="F163" s="2">
        <f t="shared" si="2"/>
        <v>116.9401280000001</v>
      </c>
    </row>
    <row r="164" spans="1:6" x14ac:dyDescent="0.25">
      <c r="A164">
        <v>162</v>
      </c>
      <c r="B164" s="1">
        <v>43430</v>
      </c>
      <c r="C164">
        <v>117631848</v>
      </c>
      <c r="E164">
        <f>+C164/2+top5_mcap!C164/2</f>
        <v>119186379</v>
      </c>
      <c r="F164" s="2">
        <f t="shared" si="2"/>
        <v>119.18637900000009</v>
      </c>
    </row>
    <row r="165" spans="1:6" x14ac:dyDescent="0.25">
      <c r="A165">
        <v>163</v>
      </c>
      <c r="B165" s="1">
        <v>43431</v>
      </c>
      <c r="C165">
        <v>118423789</v>
      </c>
      <c r="E165">
        <f>+C165/2+top5_mcap!C165/2</f>
        <v>120195059.5</v>
      </c>
      <c r="F165" s="2">
        <f t="shared" si="2"/>
        <v>120.1950595000001</v>
      </c>
    </row>
    <row r="166" spans="1:6" x14ac:dyDescent="0.25">
      <c r="A166">
        <v>164</v>
      </c>
      <c r="B166" s="1">
        <v>43432</v>
      </c>
      <c r="C166">
        <v>120595703</v>
      </c>
      <c r="E166">
        <f>+C166/2+top5_mcap!C166/2</f>
        <v>122496936.5</v>
      </c>
      <c r="F166" s="2">
        <f t="shared" si="2"/>
        <v>122.49693650000009</v>
      </c>
    </row>
    <row r="167" spans="1:6" x14ac:dyDescent="0.25">
      <c r="A167">
        <v>165</v>
      </c>
      <c r="B167" s="1">
        <v>43433</v>
      </c>
      <c r="C167">
        <v>119427843</v>
      </c>
      <c r="E167">
        <f>+C167/2+top5_mcap!C167/2</f>
        <v>122582926</v>
      </c>
      <c r="F167" s="2">
        <f t="shared" si="2"/>
        <v>122.58292600000009</v>
      </c>
    </row>
    <row r="168" spans="1:6" x14ac:dyDescent="0.25">
      <c r="A168">
        <v>166</v>
      </c>
      <c r="B168" s="1">
        <v>43434</v>
      </c>
      <c r="C168">
        <v>121243487</v>
      </c>
      <c r="E168">
        <f>+C168/2+top5_mcap!C168/2</f>
        <v>123591179.5</v>
      </c>
      <c r="F168" s="2">
        <f t="shared" si="2"/>
        <v>123.5911795000001</v>
      </c>
    </row>
    <row r="169" spans="1:6" x14ac:dyDescent="0.25">
      <c r="A169">
        <v>167</v>
      </c>
      <c r="B169" s="1">
        <v>43437</v>
      </c>
      <c r="C169">
        <v>121936138</v>
      </c>
      <c r="E169">
        <f>+C169/2+top5_mcap!C169/2</f>
        <v>124329276.5</v>
      </c>
      <c r="F169" s="2">
        <f t="shared" si="2"/>
        <v>124.32927650000011</v>
      </c>
    </row>
    <row r="170" spans="1:6" x14ac:dyDescent="0.25">
      <c r="A170">
        <v>168</v>
      </c>
      <c r="B170" s="1">
        <v>43438</v>
      </c>
      <c r="C170">
        <v>123154393</v>
      </c>
      <c r="E170">
        <f>+C170/2+top5_mcap!C170/2</f>
        <v>124580721</v>
      </c>
      <c r="F170" s="2">
        <f t="shared" si="2"/>
        <v>124.58072100000011</v>
      </c>
    </row>
    <row r="171" spans="1:6" x14ac:dyDescent="0.25">
      <c r="A171">
        <v>169</v>
      </c>
      <c r="B171" s="1">
        <v>43439</v>
      </c>
      <c r="C171">
        <v>123368725</v>
      </c>
      <c r="E171">
        <f>+C171/2+top5_mcap!C171/2</f>
        <v>125258423.5</v>
      </c>
      <c r="F171" s="2">
        <f t="shared" si="2"/>
        <v>125.25842350000012</v>
      </c>
    </row>
    <row r="172" spans="1:6" x14ac:dyDescent="0.25">
      <c r="A172">
        <v>170</v>
      </c>
      <c r="B172" s="1">
        <v>43440</v>
      </c>
      <c r="C172">
        <v>120610969</v>
      </c>
      <c r="E172">
        <f>+C172/2+top5_mcap!C172/2</f>
        <v>122903131.5</v>
      </c>
      <c r="F172" s="2">
        <f t="shared" si="2"/>
        <v>122.90313150000011</v>
      </c>
    </row>
    <row r="173" spans="1:6" x14ac:dyDescent="0.25">
      <c r="A173">
        <v>171</v>
      </c>
      <c r="B173" s="1">
        <v>43441</v>
      </c>
      <c r="C173">
        <v>119878967</v>
      </c>
      <c r="E173">
        <f>+C173/2+top5_mcap!C173/2</f>
        <v>122930814.5</v>
      </c>
      <c r="F173" s="2">
        <f t="shared" si="2"/>
        <v>122.93081450000011</v>
      </c>
    </row>
    <row r="174" spans="1:6" x14ac:dyDescent="0.25">
      <c r="A174">
        <v>172</v>
      </c>
      <c r="B174" s="1">
        <v>43444</v>
      </c>
      <c r="C174">
        <v>118494710</v>
      </c>
      <c r="E174">
        <f>+C174/2+top5_mcap!C174/2</f>
        <v>121039518</v>
      </c>
      <c r="F174" s="2">
        <f t="shared" si="2"/>
        <v>121.03951800000011</v>
      </c>
    </row>
    <row r="175" spans="1:6" x14ac:dyDescent="0.25">
      <c r="A175">
        <v>173</v>
      </c>
      <c r="B175" s="1">
        <v>43445</v>
      </c>
      <c r="C175">
        <v>120063361</v>
      </c>
      <c r="E175">
        <f>+C175/2+top5_mcap!C175/2</f>
        <v>121909497</v>
      </c>
      <c r="F175" s="2">
        <f t="shared" si="2"/>
        <v>121.90949700000012</v>
      </c>
    </row>
    <row r="176" spans="1:6" x14ac:dyDescent="0.25">
      <c r="A176">
        <v>174</v>
      </c>
      <c r="B176" s="1">
        <v>43446</v>
      </c>
      <c r="C176">
        <v>121711982</v>
      </c>
      <c r="E176">
        <f>+C176/2+top5_mcap!C176/2</f>
        <v>123667154.5</v>
      </c>
      <c r="F176" s="2">
        <f t="shared" si="2"/>
        <v>123.66715450000011</v>
      </c>
    </row>
    <row r="177" spans="1:6" x14ac:dyDescent="0.25">
      <c r="A177">
        <v>175</v>
      </c>
      <c r="B177" s="1">
        <v>43447</v>
      </c>
      <c r="C177">
        <v>122480490</v>
      </c>
      <c r="E177">
        <f>+C177/2+top5_mcap!C177/2</f>
        <v>123989618</v>
      </c>
      <c r="F177" s="2">
        <f t="shared" si="2"/>
        <v>123.98961800000011</v>
      </c>
    </row>
    <row r="178" spans="1:6" x14ac:dyDescent="0.25">
      <c r="A178">
        <v>176</v>
      </c>
      <c r="B178" s="1">
        <v>43448</v>
      </c>
      <c r="C178">
        <v>121903772</v>
      </c>
      <c r="E178">
        <f>+C178/2+top5_mcap!C178/2</f>
        <v>123609295.5</v>
      </c>
      <c r="F178" s="2">
        <f t="shared" si="2"/>
        <v>123.6092955000001</v>
      </c>
    </row>
    <row r="179" spans="1:6" x14ac:dyDescent="0.25">
      <c r="A179">
        <v>177</v>
      </c>
      <c r="B179" s="1">
        <v>43451</v>
      </c>
      <c r="C179">
        <v>123346124</v>
      </c>
      <c r="E179">
        <f>+C179/2+top5_mcap!C179/2</f>
        <v>124984467</v>
      </c>
      <c r="F179" s="2">
        <f t="shared" si="2"/>
        <v>124.98446700000009</v>
      </c>
    </row>
    <row r="180" spans="1:6" x14ac:dyDescent="0.25">
      <c r="A180">
        <v>178</v>
      </c>
      <c r="B180" s="1">
        <v>43452</v>
      </c>
      <c r="C180">
        <v>122678777</v>
      </c>
      <c r="E180">
        <f>+C180/2+top5_mcap!C180/2</f>
        <v>124585324</v>
      </c>
      <c r="F180" s="2">
        <f t="shared" si="2"/>
        <v>124.5853240000001</v>
      </c>
    </row>
    <row r="181" spans="1:6" x14ac:dyDescent="0.25">
      <c r="A181">
        <v>179</v>
      </c>
      <c r="B181" s="1">
        <v>43453</v>
      </c>
      <c r="C181">
        <v>122434954</v>
      </c>
      <c r="E181">
        <f>+C181/2+top5_mcap!C181/2</f>
        <v>124460869.5</v>
      </c>
      <c r="F181" s="2">
        <f t="shared" si="2"/>
        <v>124.4608695000001</v>
      </c>
    </row>
    <row r="182" spans="1:6" x14ac:dyDescent="0.25">
      <c r="A182">
        <v>180</v>
      </c>
      <c r="B182" s="1">
        <v>43454</v>
      </c>
      <c r="C182">
        <v>121838622</v>
      </c>
      <c r="E182">
        <f>+C182/2+top5_mcap!C182/2</f>
        <v>123921049</v>
      </c>
      <c r="F182" s="2">
        <f t="shared" si="2"/>
        <v>123.9210490000001</v>
      </c>
    </row>
    <row r="183" spans="1:6" x14ac:dyDescent="0.25">
      <c r="A183">
        <v>181</v>
      </c>
      <c r="B183" s="1">
        <v>43455</v>
      </c>
      <c r="C183">
        <v>119179327</v>
      </c>
      <c r="E183">
        <f>+C183/2+top5_mcap!C183/2</f>
        <v>121337219</v>
      </c>
      <c r="F183" s="2">
        <f t="shared" si="2"/>
        <v>121.33721900000009</v>
      </c>
    </row>
    <row r="184" spans="1:6" x14ac:dyDescent="0.25">
      <c r="A184">
        <v>182</v>
      </c>
      <c r="B184" s="1">
        <v>43458</v>
      </c>
      <c r="C184">
        <v>119338062</v>
      </c>
      <c r="E184">
        <f>+C184/2+top5_mcap!C184/2</f>
        <v>120889423</v>
      </c>
      <c r="F184" s="2">
        <f t="shared" si="2"/>
        <v>120.88942300000009</v>
      </c>
    </row>
    <row r="185" spans="1:6" x14ac:dyDescent="0.25">
      <c r="A185">
        <v>183</v>
      </c>
      <c r="B185" s="1">
        <v>43460</v>
      </c>
      <c r="C185">
        <v>118467186</v>
      </c>
      <c r="E185">
        <f>+C185/2+top5_mcap!C185/2</f>
        <v>120798252.5</v>
      </c>
      <c r="F185" s="2">
        <f t="shared" si="2"/>
        <v>120.79825250000009</v>
      </c>
    </row>
    <row r="186" spans="1:6" x14ac:dyDescent="0.25">
      <c r="A186">
        <v>184</v>
      </c>
      <c r="B186" s="1">
        <v>43461</v>
      </c>
      <c r="C186">
        <v>119883620</v>
      </c>
      <c r="E186">
        <f>+C186/2+top5_mcap!C186/2</f>
        <v>122066266</v>
      </c>
      <c r="F186" s="2">
        <f t="shared" si="2"/>
        <v>122.0662660000001</v>
      </c>
    </row>
    <row r="187" spans="1:6" x14ac:dyDescent="0.25">
      <c r="A187">
        <v>185</v>
      </c>
      <c r="B187" s="1">
        <v>43462</v>
      </c>
      <c r="C187">
        <v>121027174</v>
      </c>
      <c r="E187">
        <f>+C187/2+top5_mcap!C187/2</f>
        <v>122928692</v>
      </c>
      <c r="F187" s="2">
        <f t="shared" si="2"/>
        <v>122.92869200000011</v>
      </c>
    </row>
    <row r="188" spans="1:6" x14ac:dyDescent="0.25">
      <c r="A188">
        <v>186</v>
      </c>
      <c r="B188" s="1">
        <v>43465</v>
      </c>
      <c r="C188">
        <v>121029786</v>
      </c>
      <c r="E188">
        <f>+C188/2+top5_mcap!C188/2</f>
        <v>122770951.5</v>
      </c>
      <c r="F188" s="2">
        <f t="shared" si="2"/>
        <v>122.77095150000011</v>
      </c>
    </row>
    <row r="189" spans="1:6" x14ac:dyDescent="0.25">
      <c r="A189">
        <v>187</v>
      </c>
      <c r="B189" s="1">
        <v>43466</v>
      </c>
      <c r="C189">
        <v>120473929</v>
      </c>
      <c r="E189">
        <f>+C189/2+top5_mcap!C189/2</f>
        <v>122783873</v>
      </c>
      <c r="F189" s="2">
        <f t="shared" si="2"/>
        <v>122.78387300000011</v>
      </c>
    </row>
    <row r="190" spans="1:6" x14ac:dyDescent="0.25">
      <c r="A190">
        <v>188</v>
      </c>
      <c r="B190" s="1">
        <v>43467</v>
      </c>
      <c r="C190">
        <v>120231103</v>
      </c>
      <c r="E190">
        <f>+C190/2+top5_mcap!C190/2</f>
        <v>122255184</v>
      </c>
      <c r="F190" s="2">
        <f t="shared" si="2"/>
        <v>122.25518400000011</v>
      </c>
    </row>
    <row r="191" spans="1:6" x14ac:dyDescent="0.25">
      <c r="A191">
        <v>189</v>
      </c>
      <c r="B191" s="1">
        <v>43468</v>
      </c>
      <c r="C191">
        <v>119695485</v>
      </c>
      <c r="E191">
        <f>+C191/2+top5_mcap!C191/2</f>
        <v>121363689</v>
      </c>
      <c r="F191" s="2">
        <f t="shared" si="2"/>
        <v>121.36368900000011</v>
      </c>
    </row>
    <row r="192" spans="1:6" x14ac:dyDescent="0.25">
      <c r="A192">
        <v>190</v>
      </c>
      <c r="B192" s="1">
        <v>43469</v>
      </c>
      <c r="C192">
        <v>117755406</v>
      </c>
      <c r="E192">
        <f>+C192/2+top5_mcap!C192/2</f>
        <v>120473401.5</v>
      </c>
      <c r="F192" s="2">
        <f t="shared" si="2"/>
        <v>120.47340150000011</v>
      </c>
    </row>
    <row r="193" spans="1:6" x14ac:dyDescent="0.25">
      <c r="A193">
        <v>191</v>
      </c>
      <c r="B193" s="1">
        <v>43472</v>
      </c>
      <c r="C193">
        <v>118275643</v>
      </c>
      <c r="E193">
        <f>+C193/2+top5_mcap!C193/2</f>
        <v>120996090</v>
      </c>
      <c r="F193" s="2">
        <f t="shared" si="2"/>
        <v>120.99609000000011</v>
      </c>
    </row>
    <row r="194" spans="1:6" x14ac:dyDescent="0.25">
      <c r="A194">
        <v>192</v>
      </c>
      <c r="B194" s="1">
        <v>43473</v>
      </c>
      <c r="C194">
        <v>118998234</v>
      </c>
      <c r="E194">
        <f>+C194/2+top5_mcap!C194/2</f>
        <v>121046952.5</v>
      </c>
      <c r="F194" s="2">
        <f t="shared" si="2"/>
        <v>121.0469525000001</v>
      </c>
    </row>
    <row r="195" spans="1:6" x14ac:dyDescent="0.25">
      <c r="A195">
        <v>193</v>
      </c>
      <c r="B195" s="1">
        <v>43474</v>
      </c>
      <c r="C195">
        <v>119742830</v>
      </c>
      <c r="E195">
        <f>+C195/2+top5_mcap!C195/2</f>
        <v>121821871</v>
      </c>
      <c r="F195" s="2">
        <f t="shared" si="2"/>
        <v>121.82187100000012</v>
      </c>
    </row>
    <row r="196" spans="1:6" x14ac:dyDescent="0.25">
      <c r="A196">
        <v>194</v>
      </c>
      <c r="B196" s="1">
        <v>43475</v>
      </c>
      <c r="C196">
        <v>119914722</v>
      </c>
      <c r="E196">
        <f>+C196/2+top5_mcap!C196/2</f>
        <v>121764960.5</v>
      </c>
      <c r="F196" s="2">
        <f t="shared" ref="F196:F259" si="3">+E196/E195*F195</f>
        <v>121.76496050000011</v>
      </c>
    </row>
    <row r="197" spans="1:6" x14ac:dyDescent="0.25">
      <c r="A197">
        <v>195</v>
      </c>
      <c r="B197" s="1">
        <v>43476</v>
      </c>
      <c r="C197">
        <v>119352055</v>
      </c>
      <c r="E197">
        <f>+C197/2+top5_mcap!C197/2</f>
        <v>121001847</v>
      </c>
      <c r="F197" s="2">
        <f t="shared" si="3"/>
        <v>121.00184700000011</v>
      </c>
    </row>
    <row r="198" spans="1:6" x14ac:dyDescent="0.25">
      <c r="A198">
        <v>196</v>
      </c>
      <c r="B198" s="1">
        <v>43479</v>
      </c>
      <c r="C198">
        <v>116998252</v>
      </c>
      <c r="E198">
        <f>+C198/2+top5_mcap!C198/2</f>
        <v>119383358</v>
      </c>
      <c r="F198" s="2">
        <f t="shared" si="3"/>
        <v>119.38335800000011</v>
      </c>
    </row>
    <row r="199" spans="1:6" x14ac:dyDescent="0.25">
      <c r="A199">
        <v>197</v>
      </c>
      <c r="B199" s="1">
        <v>43480</v>
      </c>
      <c r="C199">
        <v>120197783</v>
      </c>
      <c r="E199">
        <f>+C199/2+top5_mcap!C199/2</f>
        <v>122177286</v>
      </c>
      <c r="F199" s="2">
        <f t="shared" si="3"/>
        <v>122.17728600000012</v>
      </c>
    </row>
    <row r="200" spans="1:6" x14ac:dyDescent="0.25">
      <c r="A200">
        <v>198</v>
      </c>
      <c r="B200" s="1">
        <v>43481</v>
      </c>
      <c r="C200">
        <v>119751365</v>
      </c>
      <c r="E200">
        <f>+C200/2+top5_mcap!C200/2</f>
        <v>121806757.5</v>
      </c>
      <c r="F200" s="2">
        <f t="shared" si="3"/>
        <v>121.80675750000012</v>
      </c>
    </row>
    <row r="201" spans="1:6" x14ac:dyDescent="0.25">
      <c r="A201">
        <v>199</v>
      </c>
      <c r="B201" s="1">
        <v>43482</v>
      </c>
      <c r="C201">
        <v>120864594</v>
      </c>
      <c r="E201">
        <f>+C201/2+top5_mcap!C201/2</f>
        <v>122615138.5</v>
      </c>
      <c r="F201" s="2">
        <f t="shared" si="3"/>
        <v>122.61513850000013</v>
      </c>
    </row>
    <row r="202" spans="1:6" x14ac:dyDescent="0.25">
      <c r="A202">
        <v>200</v>
      </c>
      <c r="B202" s="1">
        <v>43483</v>
      </c>
      <c r="C202">
        <v>122280425</v>
      </c>
      <c r="E202">
        <f>+C202/2+top5_mcap!C202/2</f>
        <v>123882604.5</v>
      </c>
      <c r="F202" s="2">
        <f t="shared" si="3"/>
        <v>123.88260450000014</v>
      </c>
    </row>
    <row r="203" spans="1:6" x14ac:dyDescent="0.25">
      <c r="A203">
        <v>201</v>
      </c>
      <c r="B203" s="1">
        <v>43486</v>
      </c>
      <c r="C203">
        <v>121958716</v>
      </c>
      <c r="E203">
        <f>+C203/2+top5_mcap!C203/2</f>
        <v>124490743</v>
      </c>
      <c r="F203" s="2">
        <f t="shared" si="3"/>
        <v>124.49074300000014</v>
      </c>
    </row>
    <row r="204" spans="1:6" x14ac:dyDescent="0.25">
      <c r="A204">
        <v>202</v>
      </c>
      <c r="B204" s="1">
        <v>43487</v>
      </c>
      <c r="C204">
        <v>121924700</v>
      </c>
      <c r="E204">
        <f>+C204/2+top5_mcap!C204/2</f>
        <v>124217336.5</v>
      </c>
      <c r="F204" s="2">
        <f t="shared" si="3"/>
        <v>124.21733650000014</v>
      </c>
    </row>
    <row r="205" spans="1:6" x14ac:dyDescent="0.25">
      <c r="A205">
        <v>203</v>
      </c>
      <c r="B205" s="1">
        <v>43488</v>
      </c>
      <c r="C205">
        <v>122390394</v>
      </c>
      <c r="E205">
        <f>+C205/2+top5_mcap!C205/2</f>
        <v>124011882.5</v>
      </c>
      <c r="F205" s="2">
        <f t="shared" si="3"/>
        <v>124.01188250000014</v>
      </c>
    </row>
    <row r="206" spans="1:6" x14ac:dyDescent="0.25">
      <c r="A206">
        <v>204</v>
      </c>
      <c r="B206" s="1">
        <v>43489</v>
      </c>
      <c r="C206">
        <v>123331948</v>
      </c>
      <c r="E206">
        <f>+C206/2+top5_mcap!C206/2</f>
        <v>124904224.5</v>
      </c>
      <c r="F206" s="2">
        <f t="shared" si="3"/>
        <v>124.90422450000015</v>
      </c>
    </row>
    <row r="207" spans="1:6" x14ac:dyDescent="0.25">
      <c r="A207">
        <v>205</v>
      </c>
      <c r="B207" s="1">
        <v>43490</v>
      </c>
      <c r="C207">
        <v>124078030</v>
      </c>
      <c r="E207">
        <f>+C207/2+top5_mcap!C207/2</f>
        <v>125380979.5</v>
      </c>
      <c r="F207" s="2">
        <f t="shared" si="3"/>
        <v>125.38097950000014</v>
      </c>
    </row>
    <row r="208" spans="1:6" x14ac:dyDescent="0.25">
      <c r="A208">
        <v>206</v>
      </c>
      <c r="B208" s="1">
        <v>43493</v>
      </c>
      <c r="C208">
        <v>125043685</v>
      </c>
      <c r="E208">
        <f>+C208/2+top5_mcap!C208/2</f>
        <v>125581123.5</v>
      </c>
      <c r="F208" s="2">
        <f t="shared" si="3"/>
        <v>125.58112350000015</v>
      </c>
    </row>
    <row r="209" spans="1:6" x14ac:dyDescent="0.25">
      <c r="A209">
        <v>207</v>
      </c>
      <c r="B209" s="1">
        <v>43494</v>
      </c>
      <c r="C209">
        <v>126013023</v>
      </c>
      <c r="E209">
        <f>+C209/2+top5_mcap!C209/2</f>
        <v>125874586.5</v>
      </c>
      <c r="F209" s="2">
        <f t="shared" si="3"/>
        <v>125.87458650000015</v>
      </c>
    </row>
    <row r="210" spans="1:6" x14ac:dyDescent="0.25">
      <c r="A210">
        <v>208</v>
      </c>
      <c r="B210" s="1">
        <v>43495</v>
      </c>
      <c r="C210">
        <v>126343480</v>
      </c>
      <c r="E210">
        <f>+C210/2+top5_mcap!C210/2</f>
        <v>125358558</v>
      </c>
      <c r="F210" s="2">
        <f t="shared" si="3"/>
        <v>125.35855800000014</v>
      </c>
    </row>
    <row r="211" spans="1:6" x14ac:dyDescent="0.25">
      <c r="A211">
        <v>209</v>
      </c>
      <c r="B211" s="1">
        <v>43496</v>
      </c>
      <c r="C211">
        <v>127763562</v>
      </c>
      <c r="E211">
        <f>+C211/2+top5_mcap!C211/2</f>
        <v>127330535</v>
      </c>
      <c r="F211" s="2">
        <f t="shared" si="3"/>
        <v>127.33053500000014</v>
      </c>
    </row>
    <row r="212" spans="1:6" x14ac:dyDescent="0.25">
      <c r="A212">
        <v>210</v>
      </c>
      <c r="B212" s="1">
        <v>43497</v>
      </c>
      <c r="C212">
        <v>129575852</v>
      </c>
      <c r="E212">
        <f>+C212/2+top5_mcap!C212/2</f>
        <v>129154298.5</v>
      </c>
      <c r="F212" s="2">
        <f t="shared" si="3"/>
        <v>129.15429850000015</v>
      </c>
    </row>
    <row r="213" spans="1:6" x14ac:dyDescent="0.25">
      <c r="A213">
        <v>211</v>
      </c>
      <c r="B213" s="1">
        <v>43500</v>
      </c>
      <c r="C213">
        <v>129888676</v>
      </c>
      <c r="E213">
        <f>+C213/2+top5_mcap!C213/2</f>
        <v>130119527</v>
      </c>
      <c r="F213" s="2">
        <f t="shared" si="3"/>
        <v>130.11952700000015</v>
      </c>
    </row>
    <row r="214" spans="1:6" x14ac:dyDescent="0.25">
      <c r="A214">
        <v>212</v>
      </c>
      <c r="B214" s="1">
        <v>43501</v>
      </c>
      <c r="C214">
        <v>129952143</v>
      </c>
      <c r="E214">
        <f>+C214/2+top5_mcap!C214/2</f>
        <v>130326165</v>
      </c>
      <c r="F214" s="2">
        <f t="shared" si="3"/>
        <v>130.32616500000015</v>
      </c>
    </row>
    <row r="215" spans="1:6" x14ac:dyDescent="0.25">
      <c r="A215">
        <v>213</v>
      </c>
      <c r="B215" s="1">
        <v>43502</v>
      </c>
      <c r="C215">
        <v>132762874</v>
      </c>
      <c r="E215">
        <f>+C215/2+top5_mcap!C215/2</f>
        <v>132306802</v>
      </c>
      <c r="F215" s="2">
        <f t="shared" si="3"/>
        <v>132.30680200000015</v>
      </c>
    </row>
    <row r="216" spans="1:6" x14ac:dyDescent="0.25">
      <c r="A216">
        <v>214</v>
      </c>
      <c r="B216" s="1">
        <v>43503</v>
      </c>
      <c r="C216">
        <v>133177970</v>
      </c>
      <c r="E216">
        <f>+C216/2+top5_mcap!C216/2</f>
        <v>132285051.5</v>
      </c>
      <c r="F216" s="2">
        <f t="shared" si="3"/>
        <v>132.28505150000015</v>
      </c>
    </row>
    <row r="217" spans="1:6" x14ac:dyDescent="0.25">
      <c r="A217">
        <v>215</v>
      </c>
      <c r="B217" s="1">
        <v>43504</v>
      </c>
      <c r="C217">
        <v>131771871</v>
      </c>
      <c r="E217">
        <f>+C217/2+top5_mcap!C217/2</f>
        <v>131009552</v>
      </c>
      <c r="F217" s="2">
        <f t="shared" si="3"/>
        <v>131.00955200000016</v>
      </c>
    </row>
    <row r="218" spans="1:6" x14ac:dyDescent="0.25">
      <c r="A218">
        <v>216</v>
      </c>
      <c r="B218" s="1">
        <v>43507</v>
      </c>
      <c r="C218">
        <v>131224734</v>
      </c>
      <c r="E218">
        <f>+C218/2+top5_mcap!C218/2</f>
        <v>130504648</v>
      </c>
      <c r="F218" s="2">
        <f t="shared" si="3"/>
        <v>130.50464800000015</v>
      </c>
    </row>
    <row r="219" spans="1:6" x14ac:dyDescent="0.25">
      <c r="A219">
        <v>217</v>
      </c>
      <c r="B219" s="1">
        <v>43508</v>
      </c>
      <c r="C219">
        <v>130448719</v>
      </c>
      <c r="E219">
        <f>+C219/2+top5_mcap!C219/2</f>
        <v>129681014.5</v>
      </c>
      <c r="F219" s="2">
        <f t="shared" si="3"/>
        <v>129.68101450000015</v>
      </c>
    </row>
    <row r="220" spans="1:6" x14ac:dyDescent="0.25">
      <c r="A220">
        <v>218</v>
      </c>
      <c r="B220" s="1">
        <v>43510</v>
      </c>
      <c r="C220">
        <v>130049204</v>
      </c>
      <c r="E220">
        <f>+C220/2+top5_mcap!C220/2</f>
        <v>128864472</v>
      </c>
      <c r="F220" s="2">
        <f t="shared" si="3"/>
        <v>128.86447200000015</v>
      </c>
    </row>
    <row r="221" spans="1:6" x14ac:dyDescent="0.25">
      <c r="A221">
        <v>219</v>
      </c>
      <c r="B221" s="1">
        <v>43511</v>
      </c>
      <c r="C221">
        <v>129393161</v>
      </c>
      <c r="E221">
        <f>+C221/2+top5_mcap!C221/2</f>
        <v>128374601</v>
      </c>
      <c r="F221" s="2">
        <f t="shared" si="3"/>
        <v>128.37460100000015</v>
      </c>
    </row>
    <row r="222" spans="1:6" x14ac:dyDescent="0.25">
      <c r="A222">
        <v>220</v>
      </c>
      <c r="B222" s="1">
        <v>43514</v>
      </c>
      <c r="C222">
        <v>127945475</v>
      </c>
      <c r="E222">
        <f>+C222/2+top5_mcap!C222/2</f>
        <v>126733656.5</v>
      </c>
      <c r="F222" s="2">
        <f t="shared" si="3"/>
        <v>126.73365650000015</v>
      </c>
    </row>
    <row r="223" spans="1:6" x14ac:dyDescent="0.25">
      <c r="A223">
        <v>221</v>
      </c>
      <c r="B223" s="1">
        <v>43515</v>
      </c>
      <c r="C223">
        <v>126006112</v>
      </c>
      <c r="E223">
        <f>+C223/2+top5_mcap!C223/2</f>
        <v>124996434</v>
      </c>
      <c r="F223" s="2">
        <f t="shared" si="3"/>
        <v>124.99643400000015</v>
      </c>
    </row>
    <row r="224" spans="1:6" x14ac:dyDescent="0.25">
      <c r="A224">
        <v>222</v>
      </c>
      <c r="B224" s="1">
        <v>43516</v>
      </c>
      <c r="C224">
        <v>127866633</v>
      </c>
      <c r="E224">
        <f>+C224/2+top5_mcap!C224/2</f>
        <v>126395604</v>
      </c>
      <c r="F224" s="2">
        <f t="shared" si="3"/>
        <v>126.39560400000016</v>
      </c>
    </row>
    <row r="225" spans="1:6" x14ac:dyDescent="0.25">
      <c r="A225">
        <v>223</v>
      </c>
      <c r="B225" s="1">
        <v>43517</v>
      </c>
      <c r="C225">
        <v>128443387</v>
      </c>
      <c r="E225">
        <f>+C225/2+top5_mcap!C225/2</f>
        <v>127140220.5</v>
      </c>
      <c r="F225" s="2">
        <f t="shared" si="3"/>
        <v>127.14022050000017</v>
      </c>
    </row>
    <row r="226" spans="1:6" x14ac:dyDescent="0.25">
      <c r="A226">
        <v>224</v>
      </c>
      <c r="B226" s="1">
        <v>43518</v>
      </c>
      <c r="C226">
        <v>129499767</v>
      </c>
      <c r="E226">
        <f>+C226/2+top5_mcap!C226/2</f>
        <v>127536538</v>
      </c>
      <c r="F226" s="2">
        <f t="shared" si="3"/>
        <v>127.53653800000016</v>
      </c>
    </row>
    <row r="227" spans="1:6" x14ac:dyDescent="0.25">
      <c r="A227">
        <v>225</v>
      </c>
      <c r="B227" s="1">
        <v>43521</v>
      </c>
      <c r="C227">
        <v>131667075</v>
      </c>
      <c r="E227">
        <f>+C227/2+top5_mcap!C227/2</f>
        <v>129275932.5</v>
      </c>
      <c r="F227" s="2">
        <f t="shared" si="3"/>
        <v>129.27593250000015</v>
      </c>
    </row>
    <row r="228" spans="1:6" x14ac:dyDescent="0.25">
      <c r="A228">
        <v>226</v>
      </c>
      <c r="B228" s="1">
        <v>43522</v>
      </c>
      <c r="C228">
        <v>132120791</v>
      </c>
      <c r="E228">
        <f>+C228/2+top5_mcap!C228/2</f>
        <v>129458485</v>
      </c>
      <c r="F228" s="2">
        <f t="shared" si="3"/>
        <v>129.45848500000017</v>
      </c>
    </row>
    <row r="229" spans="1:6" x14ac:dyDescent="0.25">
      <c r="A229">
        <v>227</v>
      </c>
      <c r="B229" s="1">
        <v>43523</v>
      </c>
      <c r="C229">
        <v>131012455</v>
      </c>
      <c r="E229">
        <f>+C229/2+top5_mcap!C229/2</f>
        <v>128639813</v>
      </c>
      <c r="F229" s="2">
        <f t="shared" si="3"/>
        <v>128.63981300000017</v>
      </c>
    </row>
    <row r="230" spans="1:6" x14ac:dyDescent="0.25">
      <c r="A230">
        <v>228</v>
      </c>
      <c r="B230" s="1">
        <v>43524</v>
      </c>
      <c r="C230">
        <v>129385405</v>
      </c>
      <c r="E230">
        <f>+C230/2+top5_mcap!C230/2</f>
        <v>127274061</v>
      </c>
      <c r="F230" s="2">
        <f t="shared" si="3"/>
        <v>127.27406100000017</v>
      </c>
    </row>
    <row r="231" spans="1:6" x14ac:dyDescent="0.25">
      <c r="A231">
        <v>229</v>
      </c>
      <c r="B231" s="1">
        <v>43525</v>
      </c>
      <c r="C231">
        <v>129602081</v>
      </c>
      <c r="E231">
        <f>+C231/2+top5_mcap!C231/2</f>
        <v>127557458</v>
      </c>
      <c r="F231" s="2">
        <f t="shared" si="3"/>
        <v>127.55745800000018</v>
      </c>
    </row>
    <row r="232" spans="1:6" x14ac:dyDescent="0.25">
      <c r="A232">
        <v>230</v>
      </c>
      <c r="B232" s="1">
        <v>43529</v>
      </c>
      <c r="C232">
        <v>128069563</v>
      </c>
      <c r="E232">
        <f>+C232/2+top5_mcap!C232/2</f>
        <v>126924819.5</v>
      </c>
      <c r="F232" s="2">
        <f t="shared" si="3"/>
        <v>126.92481950000018</v>
      </c>
    </row>
    <row r="233" spans="1:6" x14ac:dyDescent="0.25">
      <c r="A233">
        <v>231</v>
      </c>
      <c r="B233" s="1">
        <v>43530</v>
      </c>
      <c r="C233">
        <v>128467873</v>
      </c>
      <c r="E233">
        <f>+C233/2+top5_mcap!C233/2</f>
        <v>127450863.5</v>
      </c>
      <c r="F233" s="2">
        <f t="shared" si="3"/>
        <v>127.45086350000018</v>
      </c>
    </row>
    <row r="234" spans="1:6" x14ac:dyDescent="0.25">
      <c r="A234">
        <v>232</v>
      </c>
      <c r="B234" s="1">
        <v>43531</v>
      </c>
      <c r="C234">
        <v>126883854</v>
      </c>
      <c r="E234">
        <f>+C234/2+top5_mcap!C234/2</f>
        <v>126952219.5</v>
      </c>
      <c r="F234" s="2">
        <f t="shared" si="3"/>
        <v>126.95221950000018</v>
      </c>
    </row>
    <row r="235" spans="1:6" x14ac:dyDescent="0.25">
      <c r="A235">
        <v>233</v>
      </c>
      <c r="B235" s="1">
        <v>43532</v>
      </c>
      <c r="C235">
        <v>125258268</v>
      </c>
      <c r="E235">
        <f>+C235/2+top5_mcap!C235/2</f>
        <v>126171923.5</v>
      </c>
      <c r="F235" s="2">
        <f t="shared" si="3"/>
        <v>126.17192350000019</v>
      </c>
    </row>
    <row r="236" spans="1:6" x14ac:dyDescent="0.25">
      <c r="A236">
        <v>234</v>
      </c>
      <c r="B236" s="1">
        <v>43535</v>
      </c>
      <c r="C236">
        <v>125597820</v>
      </c>
      <c r="E236">
        <f>+C236/2+top5_mcap!C236/2</f>
        <v>126884538.5</v>
      </c>
      <c r="F236" s="2">
        <f t="shared" si="3"/>
        <v>126.88453850000019</v>
      </c>
    </row>
    <row r="237" spans="1:6" x14ac:dyDescent="0.25">
      <c r="A237">
        <v>235</v>
      </c>
      <c r="B237" s="1">
        <v>43536</v>
      </c>
      <c r="C237">
        <v>126160689</v>
      </c>
      <c r="E237">
        <f>+C237/2+top5_mcap!C237/2</f>
        <v>128016962.5</v>
      </c>
      <c r="F237" s="2">
        <f t="shared" si="3"/>
        <v>128.0169625000002</v>
      </c>
    </row>
    <row r="238" spans="1:6" x14ac:dyDescent="0.25">
      <c r="A238">
        <v>236</v>
      </c>
      <c r="B238" s="1">
        <v>43537</v>
      </c>
      <c r="C238">
        <v>126229673</v>
      </c>
      <c r="E238">
        <f>+C238/2+top5_mcap!C238/2</f>
        <v>128655878</v>
      </c>
      <c r="F238" s="2">
        <f t="shared" si="3"/>
        <v>128.6558780000002</v>
      </c>
    </row>
    <row r="239" spans="1:6" x14ac:dyDescent="0.25">
      <c r="A239">
        <v>237</v>
      </c>
      <c r="B239" s="1">
        <v>43538</v>
      </c>
      <c r="C239">
        <v>125485031</v>
      </c>
      <c r="E239">
        <f>+C239/2+top5_mcap!C239/2</f>
        <v>128071629.5</v>
      </c>
      <c r="F239" s="2">
        <f t="shared" si="3"/>
        <v>128.0716295000002</v>
      </c>
    </row>
    <row r="240" spans="1:6" x14ac:dyDescent="0.25">
      <c r="A240">
        <v>238</v>
      </c>
      <c r="B240" s="1">
        <v>43539</v>
      </c>
      <c r="C240">
        <v>126567820</v>
      </c>
      <c r="E240">
        <f>+C240/2+top5_mcap!C240/2</f>
        <v>128732882</v>
      </c>
      <c r="F240" s="2">
        <f t="shared" si="3"/>
        <v>128.73288200000019</v>
      </c>
    </row>
    <row r="241" spans="1:6" x14ac:dyDescent="0.25">
      <c r="A241">
        <v>239</v>
      </c>
      <c r="B241" s="1">
        <v>43542</v>
      </c>
      <c r="C241">
        <v>125502214</v>
      </c>
      <c r="E241">
        <f>+C241/2+top5_mcap!C241/2</f>
        <v>128372502.5</v>
      </c>
      <c r="F241" s="2">
        <f t="shared" si="3"/>
        <v>128.37250250000019</v>
      </c>
    </row>
    <row r="242" spans="1:6" x14ac:dyDescent="0.25">
      <c r="A242">
        <v>240</v>
      </c>
      <c r="B242" s="1">
        <v>43543</v>
      </c>
      <c r="C242">
        <v>126778192</v>
      </c>
      <c r="E242">
        <f>+C242/2+top5_mcap!C242/2</f>
        <v>129392285.5</v>
      </c>
      <c r="F242" s="2">
        <f t="shared" si="3"/>
        <v>129.39228550000021</v>
      </c>
    </row>
    <row r="243" spans="1:6" x14ac:dyDescent="0.25">
      <c r="A243">
        <v>241</v>
      </c>
      <c r="B243" s="1">
        <v>43544</v>
      </c>
      <c r="C243">
        <v>126503487</v>
      </c>
      <c r="E243">
        <f>+C243/2+top5_mcap!C243/2</f>
        <v>129370985.5</v>
      </c>
      <c r="F243" s="2">
        <f t="shared" si="3"/>
        <v>129.37098550000022</v>
      </c>
    </row>
    <row r="244" spans="1:6" x14ac:dyDescent="0.25">
      <c r="A244">
        <v>242</v>
      </c>
      <c r="B244" s="1">
        <v>43546</v>
      </c>
      <c r="C244">
        <v>126140742</v>
      </c>
      <c r="E244">
        <f>+C244/2+top5_mcap!C244/2</f>
        <v>128511206.5</v>
      </c>
      <c r="F244" s="2">
        <f t="shared" si="3"/>
        <v>128.51120650000021</v>
      </c>
    </row>
    <row r="245" spans="1:6" x14ac:dyDescent="0.25">
      <c r="A245">
        <v>243</v>
      </c>
      <c r="B245" s="1">
        <v>43549</v>
      </c>
      <c r="C245">
        <v>125149229</v>
      </c>
      <c r="E245">
        <f>+C245/2+top5_mcap!C245/2</f>
        <v>127462757.5</v>
      </c>
      <c r="F245" s="2">
        <f t="shared" si="3"/>
        <v>127.46275750000021</v>
      </c>
    </row>
    <row r="246" spans="1:6" x14ac:dyDescent="0.25">
      <c r="A246">
        <v>244</v>
      </c>
      <c r="B246" s="1">
        <v>43550</v>
      </c>
      <c r="C246">
        <v>125137231</v>
      </c>
      <c r="E246">
        <f>+C246/2+top5_mcap!C246/2</f>
        <v>128172784</v>
      </c>
      <c r="F246" s="2">
        <f t="shared" si="3"/>
        <v>128.17278400000021</v>
      </c>
    </row>
    <row r="247" spans="1:6" x14ac:dyDescent="0.25">
      <c r="A247">
        <v>245</v>
      </c>
      <c r="B247" s="1">
        <v>43551</v>
      </c>
      <c r="C247">
        <v>125371017</v>
      </c>
      <c r="E247">
        <f>+C247/2+top5_mcap!C247/2</f>
        <v>127747079.5</v>
      </c>
      <c r="F247" s="2">
        <f t="shared" si="3"/>
        <v>127.74707950000021</v>
      </c>
    </row>
    <row r="248" spans="1:6" x14ac:dyDescent="0.25">
      <c r="A248">
        <v>246</v>
      </c>
      <c r="B248" s="1">
        <v>43552</v>
      </c>
      <c r="C248">
        <v>125371017</v>
      </c>
      <c r="E248">
        <f>+C248/2+top5_mcap!C248/2</f>
        <v>127747079.5</v>
      </c>
      <c r="F248" s="2">
        <f t="shared" si="3"/>
        <v>127.74707950000021</v>
      </c>
    </row>
    <row r="249" spans="1:6" x14ac:dyDescent="0.25">
      <c r="A249">
        <v>247</v>
      </c>
      <c r="B249" s="1">
        <v>43556</v>
      </c>
      <c r="C249">
        <v>126458644</v>
      </c>
      <c r="E249">
        <f>+C249/2+top5_mcap!C249/2</f>
        <v>128999278</v>
      </c>
      <c r="F249" s="2">
        <f t="shared" si="3"/>
        <v>128.99927800000023</v>
      </c>
    </row>
    <row r="250" spans="1:6" x14ac:dyDescent="0.25">
      <c r="A250">
        <v>248</v>
      </c>
      <c r="B250" s="1">
        <v>43557</v>
      </c>
      <c r="C250">
        <v>127212439</v>
      </c>
      <c r="E250">
        <f>+C250/2+top5_mcap!C250/2</f>
        <v>129790698</v>
      </c>
      <c r="F250" s="2">
        <f t="shared" si="3"/>
        <v>129.79069800000022</v>
      </c>
    </row>
    <row r="251" spans="1:6" x14ac:dyDescent="0.25">
      <c r="A251">
        <v>249</v>
      </c>
      <c r="B251" s="1">
        <v>43558</v>
      </c>
      <c r="C251">
        <v>126772896</v>
      </c>
      <c r="E251">
        <f>+C251/2+top5_mcap!C251/2</f>
        <v>129408749.5</v>
      </c>
      <c r="F251" s="2">
        <f t="shared" si="3"/>
        <v>129.40874950000023</v>
      </c>
    </row>
    <row r="252" spans="1:6" x14ac:dyDescent="0.25">
      <c r="A252">
        <v>250</v>
      </c>
      <c r="B252" s="1">
        <v>43559</v>
      </c>
      <c r="C252">
        <v>125539792</v>
      </c>
      <c r="E252">
        <f>+C252/2+top5_mcap!C252/2</f>
        <v>128269901</v>
      </c>
      <c r="F252" s="2">
        <f t="shared" si="3"/>
        <v>128.26990100000023</v>
      </c>
    </row>
    <row r="253" spans="1:6" x14ac:dyDescent="0.25">
      <c r="A253">
        <v>251</v>
      </c>
      <c r="B253" s="1">
        <v>43560</v>
      </c>
      <c r="C253">
        <v>126806593</v>
      </c>
      <c r="E253">
        <f>+C253/2+top5_mcap!C253/2</f>
        <v>129310839</v>
      </c>
      <c r="F253" s="2">
        <f t="shared" si="3"/>
        <v>129.31083900000024</v>
      </c>
    </row>
    <row r="254" spans="1:6" x14ac:dyDescent="0.25">
      <c r="A254">
        <v>252</v>
      </c>
      <c r="B254" s="1">
        <v>43563</v>
      </c>
      <c r="C254">
        <v>127460288</v>
      </c>
      <c r="E254">
        <f>+C254/2+top5_mcap!C254/2</f>
        <v>129472385.5</v>
      </c>
      <c r="F254" s="2">
        <f t="shared" si="3"/>
        <v>129.47238550000026</v>
      </c>
    </row>
    <row r="255" spans="1:6" x14ac:dyDescent="0.25">
      <c r="A255">
        <v>253</v>
      </c>
      <c r="B255" s="1">
        <v>43564</v>
      </c>
      <c r="C255">
        <v>129132001</v>
      </c>
      <c r="E255">
        <f>+C255/2+top5_mcap!C255/2</f>
        <v>130696740</v>
      </c>
      <c r="F255" s="2">
        <f t="shared" si="3"/>
        <v>130.69674000000026</v>
      </c>
    </row>
    <row r="256" spans="1:6" x14ac:dyDescent="0.25">
      <c r="A256">
        <v>254</v>
      </c>
      <c r="B256" s="1">
        <v>43565</v>
      </c>
      <c r="C256">
        <v>129610060</v>
      </c>
      <c r="E256">
        <f>+C256/2+top5_mcap!C256/2</f>
        <v>130129697</v>
      </c>
      <c r="F256" s="2">
        <f t="shared" si="3"/>
        <v>130.12969700000028</v>
      </c>
    </row>
    <row r="257" spans="1:6" x14ac:dyDescent="0.25">
      <c r="A257">
        <v>255</v>
      </c>
      <c r="B257" s="1">
        <v>43566</v>
      </c>
      <c r="C257">
        <v>130053448</v>
      </c>
      <c r="E257">
        <f>+C257/2+top5_mcap!C257/2</f>
        <v>130560026</v>
      </c>
      <c r="F257" s="2">
        <f t="shared" si="3"/>
        <v>130.56002600000031</v>
      </c>
    </row>
    <row r="258" spans="1:6" x14ac:dyDescent="0.25">
      <c r="A258">
        <v>256</v>
      </c>
      <c r="B258" s="1">
        <v>43567</v>
      </c>
      <c r="C258">
        <v>130148369</v>
      </c>
      <c r="E258">
        <f>+C258/2+top5_mcap!C258/2</f>
        <v>130684672.5</v>
      </c>
      <c r="F258" s="2">
        <f t="shared" si="3"/>
        <v>130.68467250000032</v>
      </c>
    </row>
    <row r="259" spans="1:6" x14ac:dyDescent="0.25">
      <c r="A259">
        <v>257</v>
      </c>
      <c r="B259" s="1">
        <v>43570</v>
      </c>
      <c r="C259">
        <v>132580122</v>
      </c>
      <c r="E259">
        <f>+C259/2+top5_mcap!C259/2</f>
        <v>132579593.5</v>
      </c>
      <c r="F259" s="2">
        <f t="shared" si="3"/>
        <v>132.57959350000033</v>
      </c>
    </row>
    <row r="260" spans="1:6" x14ac:dyDescent="0.25">
      <c r="A260">
        <v>258</v>
      </c>
      <c r="B260" s="1">
        <v>43571</v>
      </c>
      <c r="C260">
        <v>132380026</v>
      </c>
      <c r="E260">
        <f>+C260/2+top5_mcap!C260/2</f>
        <v>132936982.5</v>
      </c>
      <c r="F260" s="2">
        <f t="shared" ref="F260:F323" si="4">+E260/E259*F259</f>
        <v>132.93698250000034</v>
      </c>
    </row>
    <row r="261" spans="1:6" x14ac:dyDescent="0.25">
      <c r="A261">
        <v>259</v>
      </c>
      <c r="B261" s="1">
        <v>43573</v>
      </c>
      <c r="C261">
        <v>132622483</v>
      </c>
      <c r="E261">
        <f>+C261/2+top5_mcap!C261/2</f>
        <v>133373119</v>
      </c>
      <c r="F261" s="2">
        <f t="shared" si="4"/>
        <v>133.37311900000034</v>
      </c>
    </row>
    <row r="262" spans="1:6" x14ac:dyDescent="0.25">
      <c r="A262">
        <v>260</v>
      </c>
      <c r="B262" s="1">
        <v>43577</v>
      </c>
      <c r="C262">
        <v>133194455</v>
      </c>
      <c r="E262">
        <f>+C262/2+top5_mcap!C262/2</f>
        <v>132869844.5</v>
      </c>
      <c r="F262" s="2">
        <f t="shared" si="4"/>
        <v>132.86984450000034</v>
      </c>
    </row>
    <row r="263" spans="1:6" x14ac:dyDescent="0.25">
      <c r="A263">
        <v>261</v>
      </c>
      <c r="B263" s="1">
        <v>43578</v>
      </c>
      <c r="C263">
        <v>133347905</v>
      </c>
      <c r="E263">
        <f>+C263/2+top5_mcap!C263/2</f>
        <v>132854843</v>
      </c>
      <c r="F263" s="2">
        <f t="shared" si="4"/>
        <v>132.85484300000036</v>
      </c>
    </row>
    <row r="264" spans="1:6" x14ac:dyDescent="0.25">
      <c r="A264">
        <v>262</v>
      </c>
      <c r="B264" s="1">
        <v>43579</v>
      </c>
      <c r="C264">
        <v>134492628</v>
      </c>
      <c r="E264">
        <f>+C264/2+top5_mcap!C264/2</f>
        <v>134422772.5</v>
      </c>
      <c r="F264" s="2">
        <f t="shared" si="4"/>
        <v>134.42277250000038</v>
      </c>
    </row>
    <row r="265" spans="1:6" x14ac:dyDescent="0.25">
      <c r="A265">
        <v>263</v>
      </c>
      <c r="B265" s="1">
        <v>43580</v>
      </c>
      <c r="C265">
        <v>135369245</v>
      </c>
      <c r="E265">
        <f>+C265/2+top5_mcap!C265/2</f>
        <v>134369338</v>
      </c>
      <c r="F265" s="2">
        <f t="shared" si="4"/>
        <v>134.36933800000037</v>
      </c>
    </row>
    <row r="266" spans="1:6" x14ac:dyDescent="0.25">
      <c r="A266">
        <v>264</v>
      </c>
      <c r="B266" s="1">
        <v>43581</v>
      </c>
      <c r="C266">
        <v>136387303</v>
      </c>
      <c r="E266">
        <f>+C266/2+top5_mcap!C266/2</f>
        <v>135706257.5</v>
      </c>
      <c r="F266" s="2">
        <f t="shared" si="4"/>
        <v>135.70625750000039</v>
      </c>
    </row>
    <row r="267" spans="1:6" x14ac:dyDescent="0.25">
      <c r="A267">
        <v>265</v>
      </c>
      <c r="B267" s="1">
        <v>43585</v>
      </c>
      <c r="C267">
        <v>137694013</v>
      </c>
      <c r="E267">
        <f>+C267/2+top5_mcap!C267/2</f>
        <v>136905766</v>
      </c>
      <c r="F267" s="2">
        <f t="shared" si="4"/>
        <v>136.9057660000004</v>
      </c>
    </row>
    <row r="268" spans="1:6" x14ac:dyDescent="0.25">
      <c r="A268">
        <v>266</v>
      </c>
      <c r="B268" s="1">
        <v>43587</v>
      </c>
      <c r="C268">
        <v>136976507</v>
      </c>
      <c r="E268">
        <f>+C268/2+top5_mcap!C268/2</f>
        <v>136474184.5</v>
      </c>
      <c r="F268" s="2">
        <f t="shared" si="4"/>
        <v>136.4741845000004</v>
      </c>
    </row>
    <row r="269" spans="1:6" x14ac:dyDescent="0.25">
      <c r="A269">
        <v>267</v>
      </c>
      <c r="B269" s="1">
        <v>43588</v>
      </c>
      <c r="C269">
        <v>136076255</v>
      </c>
      <c r="E269">
        <f>+C269/2+top5_mcap!C269/2</f>
        <v>135281100.5</v>
      </c>
      <c r="F269" s="2">
        <f t="shared" si="4"/>
        <v>135.28110050000041</v>
      </c>
    </row>
    <row r="270" spans="1:6" x14ac:dyDescent="0.25">
      <c r="A270">
        <v>268</v>
      </c>
      <c r="B270" s="1">
        <v>43591</v>
      </c>
      <c r="C270">
        <v>136267632</v>
      </c>
      <c r="E270">
        <f>+C270/2+top5_mcap!C270/2</f>
        <v>134628075</v>
      </c>
      <c r="F270" s="2">
        <f t="shared" si="4"/>
        <v>134.62807500000039</v>
      </c>
    </row>
    <row r="271" spans="1:6" x14ac:dyDescent="0.25">
      <c r="A271">
        <v>269</v>
      </c>
      <c r="B271" s="1">
        <v>43592</v>
      </c>
      <c r="C271">
        <v>136505509</v>
      </c>
      <c r="E271">
        <f>+C271/2+top5_mcap!C271/2</f>
        <v>134504752</v>
      </c>
      <c r="F271" s="2">
        <f t="shared" si="4"/>
        <v>134.50475200000039</v>
      </c>
    </row>
    <row r="272" spans="1:6" x14ac:dyDescent="0.25">
      <c r="A272">
        <v>270</v>
      </c>
      <c r="B272" s="1">
        <v>43593</v>
      </c>
      <c r="C272">
        <v>135394705</v>
      </c>
      <c r="E272">
        <f>+C272/2+top5_mcap!C272/2</f>
        <v>133142511</v>
      </c>
      <c r="F272" s="2">
        <f t="shared" si="4"/>
        <v>133.14251100000038</v>
      </c>
    </row>
    <row r="273" spans="1:6" x14ac:dyDescent="0.25">
      <c r="A273">
        <v>271</v>
      </c>
      <c r="B273" s="1">
        <v>43594</v>
      </c>
      <c r="C273">
        <v>135009489</v>
      </c>
      <c r="E273">
        <f>+C273/2+top5_mcap!C273/2</f>
        <v>132582472</v>
      </c>
      <c r="F273" s="2">
        <f t="shared" si="4"/>
        <v>132.58247200000039</v>
      </c>
    </row>
    <row r="274" spans="1:6" x14ac:dyDescent="0.25">
      <c r="A274">
        <v>272</v>
      </c>
      <c r="B274" s="1">
        <v>43595</v>
      </c>
      <c r="C274">
        <v>133728657</v>
      </c>
      <c r="E274">
        <f>+C274/2+top5_mcap!C274/2</f>
        <v>131672400</v>
      </c>
      <c r="F274" s="2">
        <f t="shared" si="4"/>
        <v>131.67240000000038</v>
      </c>
    </row>
    <row r="275" spans="1:6" x14ac:dyDescent="0.25">
      <c r="A275">
        <v>273</v>
      </c>
      <c r="B275" s="1">
        <v>43598</v>
      </c>
      <c r="C275">
        <v>132027634</v>
      </c>
      <c r="E275">
        <f>+C275/2+top5_mcap!C275/2</f>
        <v>130795034.5</v>
      </c>
      <c r="F275" s="2">
        <f t="shared" si="4"/>
        <v>130.79503450000038</v>
      </c>
    </row>
    <row r="276" spans="1:6" x14ac:dyDescent="0.25">
      <c r="A276">
        <v>274</v>
      </c>
      <c r="B276" s="1">
        <v>43599</v>
      </c>
      <c r="C276">
        <v>130961688</v>
      </c>
      <c r="E276">
        <f>+C276/2+top5_mcap!C276/2</f>
        <v>130356224</v>
      </c>
      <c r="F276" s="2">
        <f t="shared" si="4"/>
        <v>130.3562240000004</v>
      </c>
    </row>
    <row r="277" spans="1:6" x14ac:dyDescent="0.25">
      <c r="A277">
        <v>275</v>
      </c>
      <c r="B277" s="1">
        <v>43600</v>
      </c>
      <c r="C277">
        <v>130726751</v>
      </c>
      <c r="E277">
        <f>+C277/2+top5_mcap!C277/2</f>
        <v>129870215</v>
      </c>
      <c r="F277" s="2">
        <f t="shared" si="4"/>
        <v>129.8702150000004</v>
      </c>
    </row>
    <row r="278" spans="1:6" x14ac:dyDescent="0.25">
      <c r="A278">
        <v>276</v>
      </c>
      <c r="B278" s="1">
        <v>43601</v>
      </c>
      <c r="C278">
        <v>130782038</v>
      </c>
      <c r="E278">
        <f>+C278/2+top5_mcap!C278/2</f>
        <v>130314334.5</v>
      </c>
      <c r="F278" s="2">
        <f t="shared" si="4"/>
        <v>130.3143345000004</v>
      </c>
    </row>
    <row r="279" spans="1:6" x14ac:dyDescent="0.25">
      <c r="A279">
        <v>277</v>
      </c>
      <c r="B279" s="1">
        <v>43602</v>
      </c>
      <c r="C279">
        <v>130577708</v>
      </c>
      <c r="E279">
        <f>+C279/2+top5_mcap!C279/2</f>
        <v>131156523</v>
      </c>
      <c r="F279" s="2">
        <f t="shared" si="4"/>
        <v>131.15652300000039</v>
      </c>
    </row>
    <row r="280" spans="1:6" x14ac:dyDescent="0.25">
      <c r="A280">
        <v>278</v>
      </c>
      <c r="B280" s="1">
        <v>43605</v>
      </c>
      <c r="C280">
        <v>130944541</v>
      </c>
      <c r="E280">
        <f>+C280/2+top5_mcap!C280/2</f>
        <v>133750256</v>
      </c>
      <c r="F280" s="2">
        <f t="shared" si="4"/>
        <v>133.75025600000041</v>
      </c>
    </row>
    <row r="281" spans="1:6" x14ac:dyDescent="0.25">
      <c r="A281">
        <v>279</v>
      </c>
      <c r="B281" s="1">
        <v>43606</v>
      </c>
      <c r="C281">
        <v>131420693</v>
      </c>
      <c r="E281">
        <f>+C281/2+top5_mcap!C281/2</f>
        <v>133781951.5</v>
      </c>
      <c r="F281" s="2">
        <f t="shared" si="4"/>
        <v>133.78195150000039</v>
      </c>
    </row>
    <row r="282" spans="1:6" x14ac:dyDescent="0.25">
      <c r="A282">
        <v>280</v>
      </c>
      <c r="B282" s="1">
        <v>43607</v>
      </c>
      <c r="C282">
        <v>131038400</v>
      </c>
      <c r="E282">
        <f>+C282/2+top5_mcap!C282/2</f>
        <v>133457615.5</v>
      </c>
      <c r="F282" s="2">
        <f t="shared" si="4"/>
        <v>133.4576155000004</v>
      </c>
    </row>
    <row r="283" spans="1:6" x14ac:dyDescent="0.25">
      <c r="A283">
        <v>281</v>
      </c>
      <c r="B283" s="1">
        <v>43608</v>
      </c>
      <c r="C283">
        <v>131201592</v>
      </c>
      <c r="E283">
        <f>+C283/2+top5_mcap!C283/2</f>
        <v>132605708.5</v>
      </c>
      <c r="F283" s="2">
        <f t="shared" si="4"/>
        <v>132.60570850000039</v>
      </c>
    </row>
    <row r="284" spans="1:6" x14ac:dyDescent="0.25">
      <c r="A284">
        <v>282</v>
      </c>
      <c r="B284" s="1">
        <v>43609</v>
      </c>
      <c r="C284">
        <v>132115843</v>
      </c>
      <c r="E284">
        <f>+C284/2+top5_mcap!C284/2</f>
        <v>133312183</v>
      </c>
      <c r="F284" s="2">
        <f t="shared" si="4"/>
        <v>133.3121830000004</v>
      </c>
    </row>
    <row r="285" spans="1:6" x14ac:dyDescent="0.25">
      <c r="A285">
        <v>283</v>
      </c>
      <c r="B285" s="1">
        <v>43612</v>
      </c>
      <c r="C285">
        <v>132356513</v>
      </c>
      <c r="E285">
        <f>+C285/2+top5_mcap!C285/2</f>
        <v>133879223</v>
      </c>
      <c r="F285" s="2">
        <f t="shared" si="4"/>
        <v>133.87922300000042</v>
      </c>
    </row>
    <row r="286" spans="1:6" x14ac:dyDescent="0.25">
      <c r="A286">
        <v>284</v>
      </c>
      <c r="B286" s="1">
        <v>43613</v>
      </c>
      <c r="C286">
        <v>133469800</v>
      </c>
      <c r="E286">
        <f>+C286/2+top5_mcap!C286/2</f>
        <v>134648039</v>
      </c>
      <c r="F286" s="2">
        <f t="shared" si="4"/>
        <v>134.64803900000041</v>
      </c>
    </row>
    <row r="287" spans="1:6" x14ac:dyDescent="0.25">
      <c r="A287">
        <v>285</v>
      </c>
      <c r="B287" s="1">
        <v>43614</v>
      </c>
      <c r="C287">
        <v>133018449</v>
      </c>
      <c r="E287">
        <f>+C287/2+top5_mcap!C287/2</f>
        <v>134571666</v>
      </c>
      <c r="F287" s="2">
        <f t="shared" si="4"/>
        <v>134.57166600000042</v>
      </c>
    </row>
    <row r="288" spans="1:6" x14ac:dyDescent="0.25">
      <c r="A288">
        <v>286</v>
      </c>
      <c r="B288" s="1">
        <v>43615</v>
      </c>
      <c r="C288">
        <v>134349780</v>
      </c>
      <c r="E288">
        <f>+C288/2+top5_mcap!C288/2</f>
        <v>136050716</v>
      </c>
      <c r="F288" s="2">
        <f t="shared" si="4"/>
        <v>136.05071600000042</v>
      </c>
    </row>
    <row r="289" spans="1:6" x14ac:dyDescent="0.25">
      <c r="A289">
        <v>287</v>
      </c>
      <c r="B289" s="1">
        <v>43616</v>
      </c>
      <c r="C289">
        <v>135705949</v>
      </c>
      <c r="E289">
        <f>+C289/2+top5_mcap!C289/2</f>
        <v>137000409.5</v>
      </c>
      <c r="F289" s="2">
        <f t="shared" si="4"/>
        <v>137.00040950000042</v>
      </c>
    </row>
    <row r="290" spans="1:6" x14ac:dyDescent="0.25">
      <c r="A290">
        <v>288</v>
      </c>
      <c r="B290" s="1">
        <v>43619</v>
      </c>
      <c r="C290">
        <v>138024921</v>
      </c>
      <c r="E290">
        <f>+C290/2+top5_mcap!C290/2</f>
        <v>139639956</v>
      </c>
      <c r="F290" s="2">
        <f t="shared" si="4"/>
        <v>139.63995600000041</v>
      </c>
    </row>
    <row r="291" spans="1:6" x14ac:dyDescent="0.25">
      <c r="A291">
        <v>289</v>
      </c>
      <c r="B291" s="1">
        <v>43620</v>
      </c>
      <c r="C291">
        <v>137583116</v>
      </c>
      <c r="E291">
        <f>+C291/2+top5_mcap!C291/2</f>
        <v>138810212.5</v>
      </c>
      <c r="F291" s="2">
        <f t="shared" si="4"/>
        <v>138.8102125000004</v>
      </c>
    </row>
    <row r="292" spans="1:6" x14ac:dyDescent="0.25">
      <c r="A292">
        <v>290</v>
      </c>
      <c r="B292" s="1">
        <v>43622</v>
      </c>
      <c r="C292">
        <v>137599503</v>
      </c>
      <c r="E292">
        <f>+C292/2+top5_mcap!C292/2</f>
        <v>138210975.5</v>
      </c>
      <c r="F292" s="2">
        <f t="shared" si="4"/>
        <v>138.21097550000039</v>
      </c>
    </row>
    <row r="293" spans="1:6" x14ac:dyDescent="0.25">
      <c r="A293">
        <v>291</v>
      </c>
      <c r="B293" s="1">
        <v>43623</v>
      </c>
      <c r="C293">
        <v>137143229</v>
      </c>
      <c r="E293">
        <f>+C293/2+top5_mcap!C293/2</f>
        <v>138232928</v>
      </c>
      <c r="F293" s="2">
        <f t="shared" si="4"/>
        <v>138.23292800000038</v>
      </c>
    </row>
    <row r="294" spans="1:6" x14ac:dyDescent="0.25">
      <c r="A294">
        <v>292</v>
      </c>
      <c r="B294" s="1">
        <v>43626</v>
      </c>
      <c r="C294">
        <v>137784472</v>
      </c>
      <c r="E294">
        <f>+C294/2+top5_mcap!C294/2</f>
        <v>138934015.5</v>
      </c>
      <c r="F294" s="2">
        <f t="shared" si="4"/>
        <v>138.93401550000038</v>
      </c>
    </row>
    <row r="295" spans="1:6" x14ac:dyDescent="0.25">
      <c r="A295">
        <v>293</v>
      </c>
      <c r="B295" s="1">
        <v>43627</v>
      </c>
      <c r="C295">
        <v>137915927</v>
      </c>
      <c r="E295">
        <f>+C295/2+top5_mcap!C295/2</f>
        <v>139155193.5</v>
      </c>
      <c r="F295" s="2">
        <f t="shared" si="4"/>
        <v>139.15519350000039</v>
      </c>
    </row>
    <row r="296" spans="1:6" x14ac:dyDescent="0.25">
      <c r="A296">
        <v>294</v>
      </c>
      <c r="B296" s="1">
        <v>43628</v>
      </c>
      <c r="C296">
        <v>137670050</v>
      </c>
      <c r="E296">
        <f>+C296/2+top5_mcap!C296/2</f>
        <v>138996976</v>
      </c>
      <c r="F296" s="2">
        <f t="shared" si="4"/>
        <v>138.99697600000039</v>
      </c>
    </row>
    <row r="297" spans="1:6" x14ac:dyDescent="0.25">
      <c r="A297">
        <v>295</v>
      </c>
      <c r="B297" s="1">
        <v>43629</v>
      </c>
      <c r="C297">
        <v>137436927</v>
      </c>
      <c r="E297">
        <f>+C297/2+top5_mcap!C297/2</f>
        <v>138980370</v>
      </c>
      <c r="F297" s="2">
        <f t="shared" si="4"/>
        <v>138.98037000000039</v>
      </c>
    </row>
    <row r="298" spans="1:6" x14ac:dyDescent="0.25">
      <c r="A298">
        <v>296</v>
      </c>
      <c r="B298" s="1">
        <v>43630</v>
      </c>
      <c r="C298">
        <v>137228573</v>
      </c>
      <c r="E298">
        <f>+C298/2+top5_mcap!C298/2</f>
        <v>138479546.5</v>
      </c>
      <c r="F298" s="2">
        <f t="shared" si="4"/>
        <v>138.4795465000004</v>
      </c>
    </row>
    <row r="299" spans="1:6" x14ac:dyDescent="0.25">
      <c r="A299">
        <v>297</v>
      </c>
      <c r="B299" s="1">
        <v>43633</v>
      </c>
      <c r="C299">
        <v>137128833</v>
      </c>
      <c r="E299">
        <f>+C299/2+top5_mcap!C299/2</f>
        <v>137859761</v>
      </c>
      <c r="F299" s="2">
        <f t="shared" si="4"/>
        <v>137.85976100000039</v>
      </c>
    </row>
    <row r="300" spans="1:6" x14ac:dyDescent="0.25">
      <c r="A300">
        <v>298</v>
      </c>
      <c r="B300" s="1">
        <v>43634</v>
      </c>
      <c r="C300">
        <v>138080524</v>
      </c>
      <c r="E300">
        <f>+C300/2+top5_mcap!C300/2</f>
        <v>138108021.5</v>
      </c>
      <c r="F300" s="2">
        <f t="shared" si="4"/>
        <v>138.10802150000038</v>
      </c>
    </row>
    <row r="301" spans="1:6" x14ac:dyDescent="0.25">
      <c r="A301">
        <v>299</v>
      </c>
      <c r="B301" s="1">
        <v>43635</v>
      </c>
      <c r="C301">
        <v>136766408</v>
      </c>
      <c r="E301">
        <f>+C301/2+top5_mcap!C301/2</f>
        <v>137704233.5</v>
      </c>
      <c r="F301" s="2">
        <f t="shared" si="4"/>
        <v>137.70423350000038</v>
      </c>
    </row>
    <row r="302" spans="1:6" x14ac:dyDescent="0.25">
      <c r="A302">
        <v>300</v>
      </c>
      <c r="B302" s="1">
        <v>43636</v>
      </c>
      <c r="C302">
        <v>136862652</v>
      </c>
      <c r="E302">
        <f>+C302/2+top5_mcap!C302/2</f>
        <v>138339288</v>
      </c>
      <c r="F302" s="2">
        <f t="shared" si="4"/>
        <v>138.33928800000041</v>
      </c>
    </row>
    <row r="303" spans="1:6" x14ac:dyDescent="0.25">
      <c r="A303">
        <v>301</v>
      </c>
      <c r="B303" s="1">
        <v>43637</v>
      </c>
      <c r="C303">
        <v>135690433</v>
      </c>
      <c r="E303">
        <f>+C303/2+top5_mcap!C303/2</f>
        <v>136644747.5</v>
      </c>
      <c r="F303" s="2">
        <f t="shared" si="4"/>
        <v>136.64474750000039</v>
      </c>
    </row>
    <row r="304" spans="1:6" x14ac:dyDescent="0.25">
      <c r="A304">
        <v>302</v>
      </c>
      <c r="B304" s="1">
        <v>43640</v>
      </c>
      <c r="C304">
        <v>136170897</v>
      </c>
      <c r="E304">
        <f>+C304/2+top5_mcap!C304/2</f>
        <v>136947984</v>
      </c>
      <c r="F304" s="2">
        <f t="shared" si="4"/>
        <v>136.94798400000039</v>
      </c>
    </row>
    <row r="305" spans="1:6" x14ac:dyDescent="0.25">
      <c r="A305">
        <v>303</v>
      </c>
      <c r="B305" s="1">
        <v>43641</v>
      </c>
      <c r="C305">
        <v>135110341</v>
      </c>
      <c r="E305">
        <f>+C305/2+top5_mcap!C305/2</f>
        <v>136846048.5</v>
      </c>
      <c r="F305" s="2">
        <f t="shared" si="4"/>
        <v>136.84604850000039</v>
      </c>
    </row>
    <row r="306" spans="1:6" x14ac:dyDescent="0.25">
      <c r="A306">
        <v>304</v>
      </c>
      <c r="B306" s="1">
        <v>43642</v>
      </c>
      <c r="C306">
        <v>137384776</v>
      </c>
      <c r="E306">
        <f>+C306/2+top5_mcap!C306/2</f>
        <v>138104660</v>
      </c>
      <c r="F306" s="2">
        <f t="shared" si="4"/>
        <v>138.10466000000039</v>
      </c>
    </row>
    <row r="307" spans="1:6" x14ac:dyDescent="0.25">
      <c r="A307">
        <v>305</v>
      </c>
      <c r="B307" s="1">
        <v>43643</v>
      </c>
      <c r="C307">
        <v>137134381</v>
      </c>
      <c r="E307">
        <f>+C307/2+top5_mcap!C307/2</f>
        <v>138032763.5</v>
      </c>
      <c r="F307" s="2">
        <f t="shared" si="4"/>
        <v>138.03276350000039</v>
      </c>
    </row>
    <row r="308" spans="1:6" x14ac:dyDescent="0.25">
      <c r="A308">
        <v>306</v>
      </c>
      <c r="B308" s="1">
        <v>43644</v>
      </c>
      <c r="C308">
        <v>135789348</v>
      </c>
      <c r="E308">
        <f>+C308/2+top5_mcap!C308/2</f>
        <v>136967454.5</v>
      </c>
      <c r="F308" s="2">
        <f t="shared" si="4"/>
        <v>136.96745450000037</v>
      </c>
    </row>
    <row r="309" spans="1:6" x14ac:dyDescent="0.25">
      <c r="A309">
        <v>307</v>
      </c>
      <c r="B309" s="1">
        <v>43647</v>
      </c>
      <c r="C309">
        <v>137071322</v>
      </c>
      <c r="E309">
        <f>+C309/2+top5_mcap!C309/2</f>
        <v>138380223</v>
      </c>
      <c r="F309" s="2">
        <f t="shared" si="4"/>
        <v>138.38022300000037</v>
      </c>
    </row>
    <row r="310" spans="1:6" x14ac:dyDescent="0.25">
      <c r="A310">
        <v>308</v>
      </c>
      <c r="B310" s="1">
        <v>43648</v>
      </c>
      <c r="C310">
        <v>138134258</v>
      </c>
      <c r="E310">
        <f>+C310/2+top5_mcap!C310/2</f>
        <v>139446661</v>
      </c>
      <c r="F310" s="2">
        <f t="shared" si="4"/>
        <v>139.44666100000038</v>
      </c>
    </row>
    <row r="311" spans="1:6" x14ac:dyDescent="0.25">
      <c r="A311">
        <v>309</v>
      </c>
      <c r="B311" s="1">
        <v>43649</v>
      </c>
      <c r="C311">
        <v>137632285</v>
      </c>
      <c r="E311">
        <f>+C311/2+top5_mcap!C311/2</f>
        <v>139047122.5</v>
      </c>
      <c r="F311" s="2">
        <f t="shared" si="4"/>
        <v>139.04712250000037</v>
      </c>
    </row>
    <row r="312" spans="1:6" x14ac:dyDescent="0.25">
      <c r="A312">
        <v>310</v>
      </c>
      <c r="B312" s="1">
        <v>43650</v>
      </c>
      <c r="C312">
        <v>137882845</v>
      </c>
      <c r="E312">
        <f>+C312/2+top5_mcap!C312/2</f>
        <v>139275485</v>
      </c>
      <c r="F312" s="2">
        <f t="shared" si="4"/>
        <v>139.27548500000034</v>
      </c>
    </row>
    <row r="313" spans="1:6" x14ac:dyDescent="0.25">
      <c r="A313">
        <v>311</v>
      </c>
      <c r="B313" s="1">
        <v>43651</v>
      </c>
      <c r="C313">
        <v>134548852</v>
      </c>
      <c r="E313">
        <f>+C313/2+top5_mcap!C313/2</f>
        <v>136798260.5</v>
      </c>
      <c r="F313" s="2">
        <f t="shared" si="4"/>
        <v>136.79826050000034</v>
      </c>
    </row>
    <row r="314" spans="1:6" x14ac:dyDescent="0.25">
      <c r="A314">
        <v>312</v>
      </c>
      <c r="B314" s="1">
        <v>43654</v>
      </c>
      <c r="C314">
        <v>133390385</v>
      </c>
      <c r="E314">
        <f>+C314/2+top5_mcap!C314/2</f>
        <v>135413094</v>
      </c>
      <c r="F314" s="2">
        <f t="shared" si="4"/>
        <v>135.41309400000034</v>
      </c>
    </row>
    <row r="315" spans="1:6" x14ac:dyDescent="0.25">
      <c r="A315">
        <v>313</v>
      </c>
      <c r="B315" s="1">
        <v>43655</v>
      </c>
      <c r="C315">
        <v>132444755</v>
      </c>
      <c r="E315">
        <f>+C315/2+top5_mcap!C315/2</f>
        <v>134474564.5</v>
      </c>
      <c r="F315" s="2">
        <f t="shared" si="4"/>
        <v>134.47456450000033</v>
      </c>
    </row>
    <row r="316" spans="1:6" x14ac:dyDescent="0.25">
      <c r="A316">
        <v>314</v>
      </c>
      <c r="B316" s="1">
        <v>43656</v>
      </c>
      <c r="C316">
        <v>131840770</v>
      </c>
      <c r="E316">
        <f>+C316/2+top5_mcap!C316/2</f>
        <v>133847959.5</v>
      </c>
      <c r="F316" s="2">
        <f t="shared" si="4"/>
        <v>133.84795950000034</v>
      </c>
    </row>
    <row r="317" spans="1:6" x14ac:dyDescent="0.25">
      <c r="A317">
        <v>315</v>
      </c>
      <c r="B317" s="1">
        <v>43657</v>
      </c>
      <c r="C317">
        <v>133139968</v>
      </c>
      <c r="E317">
        <f>+C317/2+top5_mcap!C317/2</f>
        <v>134915226</v>
      </c>
      <c r="F317" s="2">
        <f t="shared" si="4"/>
        <v>134.91522600000036</v>
      </c>
    </row>
    <row r="318" spans="1:6" x14ac:dyDescent="0.25">
      <c r="A318">
        <v>316</v>
      </c>
      <c r="B318" s="1">
        <v>43658</v>
      </c>
      <c r="C318">
        <v>132810392</v>
      </c>
      <c r="E318">
        <f>+C318/2+top5_mcap!C318/2</f>
        <v>134532972.5</v>
      </c>
      <c r="F318" s="2">
        <f t="shared" si="4"/>
        <v>134.53297250000037</v>
      </c>
    </row>
    <row r="319" spans="1:6" x14ac:dyDescent="0.25">
      <c r="A319">
        <v>317</v>
      </c>
      <c r="B319" s="1">
        <v>43661</v>
      </c>
      <c r="C319">
        <v>133588114</v>
      </c>
      <c r="E319">
        <f>+C319/2+top5_mcap!C319/2</f>
        <v>135214135.5</v>
      </c>
      <c r="F319" s="2">
        <f t="shared" si="4"/>
        <v>135.21413550000037</v>
      </c>
    </row>
    <row r="320" spans="1:6" x14ac:dyDescent="0.25">
      <c r="A320">
        <v>318</v>
      </c>
      <c r="B320" s="1">
        <v>43662</v>
      </c>
      <c r="C320">
        <v>133553653</v>
      </c>
      <c r="E320">
        <f>+C320/2+top5_mcap!C320/2</f>
        <v>135381496.5</v>
      </c>
      <c r="F320" s="2">
        <f t="shared" si="4"/>
        <v>135.38149650000037</v>
      </c>
    </row>
    <row r="321" spans="1:6" x14ac:dyDescent="0.25">
      <c r="A321">
        <v>319</v>
      </c>
      <c r="B321" s="1">
        <v>43663</v>
      </c>
      <c r="C321">
        <v>132831794</v>
      </c>
      <c r="E321">
        <f>+C321/2+top5_mcap!C321/2</f>
        <v>135235595</v>
      </c>
      <c r="F321" s="2">
        <f t="shared" si="4"/>
        <v>135.23559500000036</v>
      </c>
    </row>
    <row r="322" spans="1:6" x14ac:dyDescent="0.25">
      <c r="A322">
        <v>320</v>
      </c>
      <c r="B322" s="1">
        <v>43664</v>
      </c>
      <c r="C322">
        <v>130990767</v>
      </c>
      <c r="E322">
        <f>+C322/2+top5_mcap!C322/2</f>
        <v>134092097</v>
      </c>
      <c r="F322" s="2">
        <f t="shared" si="4"/>
        <v>134.09209700000034</v>
      </c>
    </row>
    <row r="323" spans="1:6" x14ac:dyDescent="0.25">
      <c r="A323">
        <v>321</v>
      </c>
      <c r="B323" s="1">
        <v>43665</v>
      </c>
      <c r="C323">
        <v>130635979</v>
      </c>
      <c r="E323">
        <f>+C323/2+top5_mcap!C323/2</f>
        <v>133349523.5</v>
      </c>
      <c r="F323" s="2">
        <f t="shared" si="4"/>
        <v>133.34952350000034</v>
      </c>
    </row>
    <row r="324" spans="1:6" x14ac:dyDescent="0.25">
      <c r="A324">
        <v>322</v>
      </c>
      <c r="B324" s="1">
        <v>43668</v>
      </c>
      <c r="C324">
        <v>131896318</v>
      </c>
      <c r="E324">
        <f>+C324/2+top5_mcap!C324/2</f>
        <v>133069279.5</v>
      </c>
      <c r="F324" s="2">
        <f t="shared" ref="F324:F387" si="5">+E324/E323*F323</f>
        <v>133.06927950000033</v>
      </c>
    </row>
    <row r="325" spans="1:6" x14ac:dyDescent="0.25">
      <c r="A325">
        <v>323</v>
      </c>
      <c r="B325" s="1">
        <v>43669</v>
      </c>
      <c r="C325">
        <v>131798485</v>
      </c>
      <c r="E325">
        <f>+C325/2+top5_mcap!C325/2</f>
        <v>132548368.5</v>
      </c>
      <c r="F325" s="2">
        <f t="shared" si="5"/>
        <v>132.54836850000032</v>
      </c>
    </row>
    <row r="326" spans="1:6" x14ac:dyDescent="0.25">
      <c r="A326">
        <v>324</v>
      </c>
      <c r="B326" s="1">
        <v>43670</v>
      </c>
      <c r="C326">
        <v>131299650</v>
      </c>
      <c r="E326">
        <f>+C326/2+top5_mcap!C326/2</f>
        <v>132742336.5</v>
      </c>
      <c r="F326" s="2">
        <f t="shared" si="5"/>
        <v>132.74233650000031</v>
      </c>
    </row>
    <row r="327" spans="1:6" x14ac:dyDescent="0.25">
      <c r="A327">
        <v>325</v>
      </c>
      <c r="B327" s="1">
        <v>43671</v>
      </c>
      <c r="C327">
        <v>132201758</v>
      </c>
      <c r="E327">
        <f>+C327/2+top5_mcap!C327/2</f>
        <v>133300703.5</v>
      </c>
      <c r="F327" s="2">
        <f t="shared" si="5"/>
        <v>133.30070350000031</v>
      </c>
    </row>
    <row r="328" spans="1:6" x14ac:dyDescent="0.25">
      <c r="A328">
        <v>326</v>
      </c>
      <c r="B328" s="1">
        <v>43672</v>
      </c>
      <c r="C328">
        <v>132644732</v>
      </c>
      <c r="E328">
        <f>+C328/2+top5_mcap!C328/2</f>
        <v>132931382</v>
      </c>
      <c r="F328" s="2">
        <f t="shared" si="5"/>
        <v>132.9313820000003</v>
      </c>
    </row>
    <row r="329" spans="1:6" x14ac:dyDescent="0.25">
      <c r="A329">
        <v>327</v>
      </c>
      <c r="B329" s="1">
        <v>43675</v>
      </c>
      <c r="C329">
        <v>131852048</v>
      </c>
      <c r="E329">
        <f>+C329/2+top5_mcap!C329/2</f>
        <v>132209008.5</v>
      </c>
      <c r="F329" s="2">
        <f t="shared" si="5"/>
        <v>132.20900850000029</v>
      </c>
    </row>
    <row r="330" spans="1:6" x14ac:dyDescent="0.25">
      <c r="A330">
        <v>328</v>
      </c>
      <c r="B330" s="1">
        <v>43676</v>
      </c>
      <c r="C330">
        <v>130971903</v>
      </c>
      <c r="E330">
        <f>+C330/2+top5_mcap!C330/2</f>
        <v>131753299.5</v>
      </c>
      <c r="F330" s="2">
        <f t="shared" si="5"/>
        <v>131.75329950000028</v>
      </c>
    </row>
    <row r="331" spans="1:6" x14ac:dyDescent="0.25">
      <c r="A331">
        <v>329</v>
      </c>
      <c r="B331" s="1">
        <v>43677</v>
      </c>
      <c r="C331">
        <v>132265729</v>
      </c>
      <c r="E331">
        <f>+C331/2+top5_mcap!C331/2</f>
        <v>132446652.5</v>
      </c>
      <c r="F331" s="2">
        <f t="shared" si="5"/>
        <v>132.44665250000028</v>
      </c>
    </row>
    <row r="332" spans="1:6" x14ac:dyDescent="0.25">
      <c r="A332">
        <v>330</v>
      </c>
      <c r="B332" s="1">
        <v>43678</v>
      </c>
      <c r="C332">
        <v>131011572</v>
      </c>
      <c r="E332">
        <f>+C332/2+top5_mcap!C332/2</f>
        <v>131441721</v>
      </c>
      <c r="F332" s="2">
        <f t="shared" si="5"/>
        <v>131.44172100000029</v>
      </c>
    </row>
    <row r="333" spans="1:6" x14ac:dyDescent="0.25">
      <c r="A333">
        <v>331</v>
      </c>
      <c r="B333" s="1">
        <v>43679</v>
      </c>
      <c r="C333">
        <v>130665263</v>
      </c>
      <c r="E333">
        <f>+C333/2+top5_mcap!C333/2</f>
        <v>131800104</v>
      </c>
      <c r="F333" s="2">
        <f t="shared" si="5"/>
        <v>131.80010400000029</v>
      </c>
    </row>
    <row r="334" spans="1:6" x14ac:dyDescent="0.25">
      <c r="A334">
        <v>332</v>
      </c>
      <c r="B334" s="1">
        <v>43682</v>
      </c>
      <c r="C334">
        <v>131226525</v>
      </c>
      <c r="E334">
        <f>+C334/2+top5_mcap!C334/2</f>
        <v>131987242.5</v>
      </c>
      <c r="F334" s="2">
        <f t="shared" si="5"/>
        <v>131.98724250000029</v>
      </c>
    </row>
    <row r="335" spans="1:6" x14ac:dyDescent="0.25">
      <c r="A335">
        <v>333</v>
      </c>
      <c r="B335" s="1">
        <v>43683</v>
      </c>
      <c r="C335">
        <v>131227698</v>
      </c>
      <c r="E335">
        <f>+C335/2+top5_mcap!C335/2</f>
        <v>131955330</v>
      </c>
      <c r="F335" s="2">
        <f t="shared" si="5"/>
        <v>131.95533000000029</v>
      </c>
    </row>
    <row r="336" spans="1:6" x14ac:dyDescent="0.25">
      <c r="A336">
        <v>334</v>
      </c>
      <c r="B336" s="1">
        <v>43684</v>
      </c>
      <c r="C336">
        <v>131653837</v>
      </c>
      <c r="E336">
        <f>+C336/2+top5_mcap!C336/2</f>
        <v>132106121.5</v>
      </c>
      <c r="F336" s="2">
        <f t="shared" si="5"/>
        <v>132.10612150000028</v>
      </c>
    </row>
    <row r="337" spans="1:6" x14ac:dyDescent="0.25">
      <c r="A337">
        <v>335</v>
      </c>
      <c r="B337" s="1">
        <v>43685</v>
      </c>
      <c r="C337">
        <v>134361694</v>
      </c>
      <c r="E337">
        <f>+C337/2+top5_mcap!C337/2</f>
        <v>134696272</v>
      </c>
      <c r="F337" s="2">
        <f t="shared" si="5"/>
        <v>134.69627200000028</v>
      </c>
    </row>
    <row r="338" spans="1:6" x14ac:dyDescent="0.25">
      <c r="A338">
        <v>336</v>
      </c>
      <c r="B338" s="1">
        <v>43686</v>
      </c>
      <c r="C338">
        <v>133095457</v>
      </c>
      <c r="E338">
        <f>+C338/2+top5_mcap!C338/2</f>
        <v>134854549.5</v>
      </c>
      <c r="F338" s="2">
        <f t="shared" si="5"/>
        <v>134.85454950000027</v>
      </c>
    </row>
    <row r="339" spans="1:6" x14ac:dyDescent="0.25">
      <c r="A339">
        <v>337</v>
      </c>
      <c r="B339" s="1">
        <v>43690</v>
      </c>
      <c r="C339">
        <v>130199461</v>
      </c>
      <c r="E339">
        <f>+C339/2+top5_mcap!C339/2</f>
        <v>132944343</v>
      </c>
      <c r="F339" s="2">
        <f t="shared" si="5"/>
        <v>132.94434300000026</v>
      </c>
    </row>
    <row r="340" spans="1:6" x14ac:dyDescent="0.25">
      <c r="A340">
        <v>338</v>
      </c>
      <c r="B340" s="1">
        <v>43691</v>
      </c>
      <c r="C340">
        <v>130440714</v>
      </c>
      <c r="E340">
        <f>+C340/2+top5_mcap!C340/2</f>
        <v>133510120.5</v>
      </c>
      <c r="F340" s="2">
        <f t="shared" si="5"/>
        <v>133.51012050000026</v>
      </c>
    </row>
    <row r="341" spans="1:6" x14ac:dyDescent="0.25">
      <c r="A341">
        <v>339</v>
      </c>
      <c r="B341" s="1">
        <v>43693</v>
      </c>
      <c r="C341">
        <v>130681641</v>
      </c>
      <c r="E341">
        <f>+C341/2+top5_mcap!C341/2</f>
        <v>133062472.5</v>
      </c>
      <c r="F341" s="2">
        <f t="shared" si="5"/>
        <v>133.06247250000027</v>
      </c>
    </row>
    <row r="342" spans="1:6" x14ac:dyDescent="0.25">
      <c r="A342">
        <v>340</v>
      </c>
      <c r="B342" s="1">
        <v>43696</v>
      </c>
      <c r="C342">
        <v>131369803</v>
      </c>
      <c r="E342">
        <f>+C342/2+top5_mcap!C342/2</f>
        <v>133449536</v>
      </c>
      <c r="F342" s="2">
        <f t="shared" si="5"/>
        <v>133.44953600000028</v>
      </c>
    </row>
    <row r="343" spans="1:6" x14ac:dyDescent="0.25">
      <c r="A343">
        <v>341</v>
      </c>
      <c r="B343" s="1">
        <v>43697</v>
      </c>
      <c r="C343">
        <v>131985465</v>
      </c>
      <c r="E343">
        <f>+C343/2+top5_mcap!C343/2</f>
        <v>133844056</v>
      </c>
      <c r="F343" s="2">
        <f t="shared" si="5"/>
        <v>133.84405600000028</v>
      </c>
    </row>
    <row r="344" spans="1:6" x14ac:dyDescent="0.25">
      <c r="A344">
        <v>342</v>
      </c>
      <c r="B344" s="1">
        <v>43698</v>
      </c>
      <c r="C344">
        <v>129723596</v>
      </c>
      <c r="E344">
        <f>+C344/2+top5_mcap!C344/2</f>
        <v>132585070</v>
      </c>
      <c r="F344" s="2">
        <f t="shared" si="5"/>
        <v>132.58507000000029</v>
      </c>
    </row>
    <row r="345" spans="1:6" x14ac:dyDescent="0.25">
      <c r="A345">
        <v>343</v>
      </c>
      <c r="B345" s="1">
        <v>43699</v>
      </c>
      <c r="C345">
        <v>129034771</v>
      </c>
      <c r="E345">
        <f>+C345/2+top5_mcap!C345/2</f>
        <v>131722105.5</v>
      </c>
      <c r="F345" s="2">
        <f t="shared" si="5"/>
        <v>131.72210550000028</v>
      </c>
    </row>
    <row r="346" spans="1:6" x14ac:dyDescent="0.25">
      <c r="A346">
        <v>344</v>
      </c>
      <c r="B346" s="1">
        <v>43700</v>
      </c>
      <c r="C346">
        <v>130340070</v>
      </c>
      <c r="E346">
        <f>+C346/2+top5_mcap!C346/2</f>
        <v>132905393</v>
      </c>
      <c r="F346" s="2">
        <f t="shared" si="5"/>
        <v>132.90539300000026</v>
      </c>
    </row>
    <row r="347" spans="1:6" x14ac:dyDescent="0.25">
      <c r="A347">
        <v>345</v>
      </c>
      <c r="B347" s="1">
        <v>43703</v>
      </c>
      <c r="C347">
        <v>131035726</v>
      </c>
      <c r="E347">
        <f>+C347/2+top5_mcap!C347/2</f>
        <v>134726123.5</v>
      </c>
      <c r="F347" s="2">
        <f t="shared" si="5"/>
        <v>134.72612350000026</v>
      </c>
    </row>
    <row r="348" spans="1:6" x14ac:dyDescent="0.25">
      <c r="A348">
        <v>346</v>
      </c>
      <c r="B348" s="1">
        <v>43704</v>
      </c>
      <c r="C348">
        <v>131004771</v>
      </c>
      <c r="E348">
        <f>+C348/2+top5_mcap!C348/2</f>
        <v>134606523</v>
      </c>
      <c r="F348" s="2">
        <f t="shared" si="5"/>
        <v>134.60652300000027</v>
      </c>
    </row>
    <row r="349" spans="1:6" x14ac:dyDescent="0.25">
      <c r="A349">
        <v>347</v>
      </c>
      <c r="B349" s="1">
        <v>43705</v>
      </c>
      <c r="C349">
        <v>129731027</v>
      </c>
      <c r="E349">
        <f>+C349/2+top5_mcap!C349/2</f>
        <v>133633777.5</v>
      </c>
      <c r="F349" s="2">
        <f t="shared" si="5"/>
        <v>133.63377750000026</v>
      </c>
    </row>
    <row r="350" spans="1:6" x14ac:dyDescent="0.25">
      <c r="A350">
        <v>348</v>
      </c>
      <c r="B350" s="1">
        <v>43706</v>
      </c>
      <c r="C350">
        <v>130450257</v>
      </c>
      <c r="E350">
        <f>+C350/2+top5_mcap!C350/2</f>
        <v>133269782</v>
      </c>
      <c r="F350" s="2">
        <f t="shared" si="5"/>
        <v>133.26978200000028</v>
      </c>
    </row>
    <row r="351" spans="1:6" x14ac:dyDescent="0.25">
      <c r="A351">
        <v>349</v>
      </c>
      <c r="B351" s="1">
        <v>43707</v>
      </c>
      <c r="C351">
        <v>131304479</v>
      </c>
      <c r="E351">
        <f>+C351/2+top5_mcap!C351/2</f>
        <v>134579067</v>
      </c>
      <c r="F351" s="2">
        <f t="shared" si="5"/>
        <v>134.57906700000026</v>
      </c>
    </row>
    <row r="352" spans="1:6" x14ac:dyDescent="0.25">
      <c r="A352">
        <v>350</v>
      </c>
      <c r="B352" s="1">
        <v>43711</v>
      </c>
      <c r="C352">
        <v>129383926</v>
      </c>
      <c r="E352">
        <f>+C352/2+top5_mcap!C352/2</f>
        <v>132232007.5</v>
      </c>
      <c r="F352" s="2">
        <f t="shared" si="5"/>
        <v>132.23200750000026</v>
      </c>
    </row>
    <row r="353" spans="1:6" x14ac:dyDescent="0.25">
      <c r="A353">
        <v>351</v>
      </c>
      <c r="B353" s="1">
        <v>43712</v>
      </c>
      <c r="C353">
        <v>130929004</v>
      </c>
      <c r="E353">
        <f>+C353/2+top5_mcap!C353/2</f>
        <v>133229256</v>
      </c>
      <c r="F353" s="2">
        <f t="shared" si="5"/>
        <v>133.22925600000028</v>
      </c>
    </row>
    <row r="354" spans="1:6" x14ac:dyDescent="0.25">
      <c r="A354">
        <v>352</v>
      </c>
      <c r="B354" s="1">
        <v>43713</v>
      </c>
      <c r="C354">
        <v>132791811</v>
      </c>
      <c r="E354">
        <f>+C354/2+top5_mcap!C354/2</f>
        <v>133355205.5</v>
      </c>
      <c r="F354" s="2">
        <f t="shared" si="5"/>
        <v>133.3552055000003</v>
      </c>
    </row>
    <row r="355" spans="1:6" x14ac:dyDescent="0.25">
      <c r="A355">
        <v>353</v>
      </c>
      <c r="B355" s="1">
        <v>43714</v>
      </c>
      <c r="C355">
        <v>133320508</v>
      </c>
      <c r="E355">
        <f>+C355/2+top5_mcap!C355/2</f>
        <v>133692902</v>
      </c>
      <c r="F355" s="2">
        <f t="shared" si="5"/>
        <v>133.69290200000029</v>
      </c>
    </row>
    <row r="356" spans="1:6" x14ac:dyDescent="0.25">
      <c r="A356">
        <v>354</v>
      </c>
      <c r="B356" s="1">
        <v>43717</v>
      </c>
      <c r="C356">
        <v>132481161</v>
      </c>
      <c r="E356">
        <f>+C356/2+top5_mcap!C356/2</f>
        <v>133466008</v>
      </c>
      <c r="F356" s="2">
        <f t="shared" si="5"/>
        <v>133.4660080000003</v>
      </c>
    </row>
    <row r="357" spans="1:6" x14ac:dyDescent="0.25">
      <c r="A357">
        <v>355</v>
      </c>
      <c r="B357" s="1">
        <v>43719</v>
      </c>
      <c r="C357">
        <v>130918831</v>
      </c>
      <c r="E357">
        <f>+C357/2+top5_mcap!C357/2</f>
        <v>132598013</v>
      </c>
      <c r="F357" s="2">
        <f t="shared" si="5"/>
        <v>132.59801300000029</v>
      </c>
    </row>
    <row r="358" spans="1:6" x14ac:dyDescent="0.25">
      <c r="A358">
        <v>356</v>
      </c>
      <c r="B358" s="1">
        <v>43720</v>
      </c>
      <c r="C358">
        <v>130190943</v>
      </c>
      <c r="E358">
        <f>+C358/2+top5_mcap!C358/2</f>
        <v>131906949.5</v>
      </c>
      <c r="F358" s="2">
        <f t="shared" si="5"/>
        <v>131.90694950000028</v>
      </c>
    </row>
    <row r="359" spans="1:6" x14ac:dyDescent="0.25">
      <c r="A359">
        <v>357</v>
      </c>
      <c r="B359" s="1">
        <v>43721</v>
      </c>
      <c r="C359">
        <v>130320944</v>
      </c>
      <c r="E359">
        <f>+C359/2+top5_mcap!C359/2</f>
        <v>132105831.5</v>
      </c>
      <c r="F359" s="2">
        <f t="shared" si="5"/>
        <v>132.10583150000028</v>
      </c>
    </row>
    <row r="360" spans="1:6" x14ac:dyDescent="0.25">
      <c r="A360">
        <v>358</v>
      </c>
      <c r="B360" s="1">
        <v>43724</v>
      </c>
      <c r="C360">
        <v>130711080</v>
      </c>
      <c r="E360">
        <f>+C360/2+top5_mcap!C360/2</f>
        <v>131966771.5</v>
      </c>
      <c r="F360" s="2">
        <f t="shared" si="5"/>
        <v>131.96677150000028</v>
      </c>
    </row>
    <row r="361" spans="1:6" x14ac:dyDescent="0.25">
      <c r="A361">
        <v>359</v>
      </c>
      <c r="B361" s="1">
        <v>43725</v>
      </c>
      <c r="C361">
        <v>129951016</v>
      </c>
      <c r="E361">
        <f>+C361/2+top5_mcap!C361/2</f>
        <v>130864972</v>
      </c>
      <c r="F361" s="2">
        <f t="shared" si="5"/>
        <v>130.86497200000028</v>
      </c>
    </row>
    <row r="362" spans="1:6" x14ac:dyDescent="0.25">
      <c r="A362">
        <v>360</v>
      </c>
      <c r="B362" s="1">
        <v>43726</v>
      </c>
      <c r="C362">
        <v>129855618</v>
      </c>
      <c r="E362">
        <f>+C362/2+top5_mcap!C362/2</f>
        <v>130797099.5</v>
      </c>
      <c r="F362" s="2">
        <f t="shared" si="5"/>
        <v>130.79709950000029</v>
      </c>
    </row>
    <row r="363" spans="1:6" x14ac:dyDescent="0.25">
      <c r="A363">
        <v>361</v>
      </c>
      <c r="B363" s="1">
        <v>43727</v>
      </c>
      <c r="C363">
        <v>129085139</v>
      </c>
      <c r="E363">
        <f>+C363/2+top5_mcap!C363/2</f>
        <v>129775547</v>
      </c>
      <c r="F363" s="2">
        <f t="shared" si="5"/>
        <v>129.7755470000003</v>
      </c>
    </row>
    <row r="364" spans="1:6" x14ac:dyDescent="0.25">
      <c r="A364">
        <v>362</v>
      </c>
      <c r="B364" s="1">
        <v>43728</v>
      </c>
      <c r="C364">
        <v>131324272</v>
      </c>
      <c r="E364">
        <f>+C364/2+top5_mcap!C364/2</f>
        <v>134232294.5</v>
      </c>
      <c r="F364" s="2">
        <f t="shared" si="5"/>
        <v>134.23229450000031</v>
      </c>
    </row>
    <row r="365" spans="1:6" x14ac:dyDescent="0.25">
      <c r="A365">
        <v>363</v>
      </c>
      <c r="B365" s="1">
        <v>43731</v>
      </c>
      <c r="C365">
        <v>128672959</v>
      </c>
      <c r="E365">
        <f>+C365/2+top5_mcap!C365/2</f>
        <v>134402066</v>
      </c>
      <c r="F365" s="2">
        <f t="shared" si="5"/>
        <v>134.4020660000003</v>
      </c>
    </row>
    <row r="366" spans="1:6" x14ac:dyDescent="0.25">
      <c r="A366">
        <v>364</v>
      </c>
      <c r="B366" s="1">
        <v>43732</v>
      </c>
      <c r="C366">
        <v>128996898</v>
      </c>
      <c r="E366">
        <f>+C366/2+top5_mcap!C366/2</f>
        <v>134960578.5</v>
      </c>
      <c r="F366" s="2">
        <f t="shared" si="5"/>
        <v>134.96057850000031</v>
      </c>
    </row>
    <row r="367" spans="1:6" x14ac:dyDescent="0.25">
      <c r="A367">
        <v>365</v>
      </c>
      <c r="B367" s="1">
        <v>43733</v>
      </c>
      <c r="C367">
        <v>128721124</v>
      </c>
      <c r="E367">
        <f>+C367/2+top5_mcap!C367/2</f>
        <v>134557945.5</v>
      </c>
      <c r="F367" s="2">
        <f t="shared" si="5"/>
        <v>134.55794550000033</v>
      </c>
    </row>
    <row r="368" spans="1:6" x14ac:dyDescent="0.25">
      <c r="A368">
        <v>366</v>
      </c>
      <c r="B368" s="1">
        <v>43734</v>
      </c>
      <c r="C368">
        <v>130503764</v>
      </c>
      <c r="E368">
        <f>+C368/2+top5_mcap!C368/2</f>
        <v>135462595</v>
      </c>
      <c r="F368" s="2">
        <f t="shared" si="5"/>
        <v>135.46259500000033</v>
      </c>
    </row>
    <row r="369" spans="1:6" x14ac:dyDescent="0.25">
      <c r="A369">
        <v>367</v>
      </c>
      <c r="B369" s="1">
        <v>43735</v>
      </c>
      <c r="C369">
        <v>130292692</v>
      </c>
      <c r="E369">
        <f>+C369/2+top5_mcap!C369/2</f>
        <v>134919180</v>
      </c>
      <c r="F369" s="2">
        <f t="shared" si="5"/>
        <v>134.91918000000035</v>
      </c>
    </row>
    <row r="370" spans="1:6" x14ac:dyDescent="0.25">
      <c r="A370">
        <v>368</v>
      </c>
      <c r="B370" s="1">
        <v>43738</v>
      </c>
      <c r="C370">
        <v>131101053</v>
      </c>
      <c r="E370">
        <f>+C370/2+top5_mcap!C370/2</f>
        <v>135014148</v>
      </c>
      <c r="F370" s="2">
        <f t="shared" si="5"/>
        <v>135.01414800000035</v>
      </c>
    </row>
    <row r="371" spans="1:6" x14ac:dyDescent="0.25">
      <c r="A371">
        <v>369</v>
      </c>
      <c r="B371" s="1">
        <v>43739</v>
      </c>
      <c r="C371">
        <v>128486419</v>
      </c>
      <c r="E371">
        <f>+C371/2+top5_mcap!C371/2</f>
        <v>133619727.5</v>
      </c>
      <c r="F371" s="2">
        <f t="shared" si="5"/>
        <v>133.61972750000035</v>
      </c>
    </row>
    <row r="372" spans="1:6" x14ac:dyDescent="0.25">
      <c r="A372">
        <v>370</v>
      </c>
      <c r="B372" s="1">
        <v>43741</v>
      </c>
      <c r="C372">
        <v>127949987</v>
      </c>
      <c r="E372">
        <f>+C372/2+top5_mcap!C372/2</f>
        <v>132761655</v>
      </c>
      <c r="F372" s="2">
        <f t="shared" si="5"/>
        <v>132.76165500000033</v>
      </c>
    </row>
    <row r="373" spans="1:6" x14ac:dyDescent="0.25">
      <c r="A373">
        <v>371</v>
      </c>
      <c r="B373" s="1">
        <v>43742</v>
      </c>
      <c r="C373">
        <v>127458996</v>
      </c>
      <c r="E373">
        <f>+C373/2+top5_mcap!C373/2</f>
        <v>132114080</v>
      </c>
      <c r="F373" s="2">
        <f t="shared" si="5"/>
        <v>132.11408000000034</v>
      </c>
    </row>
    <row r="374" spans="1:6" x14ac:dyDescent="0.25">
      <c r="A374">
        <v>372</v>
      </c>
      <c r="B374" s="1">
        <v>43745</v>
      </c>
      <c r="C374">
        <v>126982847</v>
      </c>
      <c r="E374">
        <f>+C374/2+top5_mcap!C374/2</f>
        <v>131561853.5</v>
      </c>
      <c r="F374" s="2">
        <f t="shared" si="5"/>
        <v>131.56185350000035</v>
      </c>
    </row>
    <row r="375" spans="1:6" x14ac:dyDescent="0.25">
      <c r="A375">
        <v>373</v>
      </c>
      <c r="B375" s="1">
        <v>43747</v>
      </c>
      <c r="C375">
        <v>127621359</v>
      </c>
      <c r="E375">
        <f>+C375/2+top5_mcap!C375/2</f>
        <v>132594795</v>
      </c>
      <c r="F375" s="2">
        <f t="shared" si="5"/>
        <v>132.59479500000035</v>
      </c>
    </row>
    <row r="376" spans="1:6" x14ac:dyDescent="0.25">
      <c r="A376">
        <v>374</v>
      </c>
      <c r="B376" s="1">
        <v>43748</v>
      </c>
      <c r="C376">
        <v>126792551</v>
      </c>
      <c r="E376">
        <f>+C376/2+top5_mcap!C376/2</f>
        <v>132194605.5</v>
      </c>
      <c r="F376" s="2">
        <f t="shared" si="5"/>
        <v>132.19460550000034</v>
      </c>
    </row>
    <row r="377" spans="1:6" x14ac:dyDescent="0.25">
      <c r="A377">
        <v>375</v>
      </c>
      <c r="B377" s="1">
        <v>43749</v>
      </c>
      <c r="C377">
        <v>127744846</v>
      </c>
      <c r="E377">
        <f>+C377/2+top5_mcap!C377/2</f>
        <v>132867721.5</v>
      </c>
      <c r="F377" s="2">
        <f t="shared" si="5"/>
        <v>132.86772150000033</v>
      </c>
    </row>
    <row r="378" spans="1:6" x14ac:dyDescent="0.25">
      <c r="A378">
        <v>376</v>
      </c>
      <c r="B378" s="1">
        <v>43752</v>
      </c>
      <c r="C378">
        <v>128242243</v>
      </c>
      <c r="E378">
        <f>+C378/2+top5_mcap!C378/2</f>
        <v>133562639</v>
      </c>
      <c r="F378" s="2">
        <f t="shared" si="5"/>
        <v>133.56263900000033</v>
      </c>
    </row>
    <row r="379" spans="1:6" x14ac:dyDescent="0.25">
      <c r="A379">
        <v>377</v>
      </c>
      <c r="B379" s="1">
        <v>43753</v>
      </c>
      <c r="C379">
        <v>129266171</v>
      </c>
      <c r="E379">
        <f>+C379/2+top5_mcap!C379/2</f>
        <v>134833947</v>
      </c>
      <c r="F379" s="2">
        <f t="shared" si="5"/>
        <v>134.83394700000031</v>
      </c>
    </row>
    <row r="380" spans="1:6" x14ac:dyDescent="0.25">
      <c r="A380">
        <v>378</v>
      </c>
      <c r="B380" s="1">
        <v>43754</v>
      </c>
      <c r="C380">
        <v>132019997</v>
      </c>
      <c r="E380">
        <f>+C380/2+top5_mcap!C380/2</f>
        <v>136619219</v>
      </c>
      <c r="F380" s="2">
        <f t="shared" si="5"/>
        <v>136.6192190000003</v>
      </c>
    </row>
    <row r="381" spans="1:6" x14ac:dyDescent="0.25">
      <c r="A381">
        <v>379</v>
      </c>
      <c r="B381" s="1">
        <v>43755</v>
      </c>
      <c r="C381">
        <v>134033323</v>
      </c>
      <c r="E381">
        <f>+C381/2+top5_mcap!C381/2</f>
        <v>138544853.5</v>
      </c>
      <c r="F381" s="2">
        <f t="shared" si="5"/>
        <v>138.5448535000003</v>
      </c>
    </row>
    <row r="382" spans="1:6" x14ac:dyDescent="0.25">
      <c r="A382">
        <v>380</v>
      </c>
      <c r="B382" s="1">
        <v>43756</v>
      </c>
      <c r="C382">
        <v>136090711</v>
      </c>
      <c r="E382">
        <f>+C382/2+top5_mcap!C382/2</f>
        <v>140099366</v>
      </c>
      <c r="F382" s="2">
        <f t="shared" si="5"/>
        <v>140.09936600000029</v>
      </c>
    </row>
    <row r="383" spans="1:6" x14ac:dyDescent="0.25">
      <c r="A383">
        <v>381</v>
      </c>
      <c r="B383" s="1">
        <v>43760</v>
      </c>
      <c r="C383">
        <v>140153254</v>
      </c>
      <c r="E383">
        <f>+C383/2+top5_mcap!C383/2</f>
        <v>142485465.5</v>
      </c>
      <c r="F383" s="2">
        <f t="shared" si="5"/>
        <v>142.48546550000032</v>
      </c>
    </row>
    <row r="384" spans="1:6" x14ac:dyDescent="0.25">
      <c r="A384">
        <v>382</v>
      </c>
      <c r="B384" s="1">
        <v>43761</v>
      </c>
      <c r="C384">
        <v>140491251</v>
      </c>
      <c r="E384">
        <f>+C384/2+top5_mcap!C384/2</f>
        <v>142919582.5</v>
      </c>
      <c r="F384" s="2">
        <f t="shared" si="5"/>
        <v>142.9195825000003</v>
      </c>
    </row>
    <row r="385" spans="1:6" x14ac:dyDescent="0.25">
      <c r="A385">
        <v>383</v>
      </c>
      <c r="B385" s="1">
        <v>43762</v>
      </c>
      <c r="C385">
        <v>139116614</v>
      </c>
      <c r="E385">
        <f>+C385/2+top5_mcap!C385/2</f>
        <v>142687528.5</v>
      </c>
      <c r="F385" s="2">
        <f t="shared" si="5"/>
        <v>142.6875285000003</v>
      </c>
    </row>
    <row r="386" spans="1:6" x14ac:dyDescent="0.25">
      <c r="A386">
        <v>384</v>
      </c>
      <c r="B386" s="1">
        <v>43763</v>
      </c>
      <c r="C386">
        <v>140303277</v>
      </c>
      <c r="E386">
        <f>+C386/2+top5_mcap!C386/2</f>
        <v>143234448.5</v>
      </c>
      <c r="F386" s="2">
        <f t="shared" si="5"/>
        <v>143.2344485000003</v>
      </c>
    </row>
    <row r="387" spans="1:6" x14ac:dyDescent="0.25">
      <c r="A387">
        <v>385</v>
      </c>
      <c r="B387" s="1">
        <v>43765</v>
      </c>
      <c r="C387">
        <v>140323982</v>
      </c>
      <c r="E387">
        <f>+C387/2+top5_mcap!C387/2</f>
        <v>143295244</v>
      </c>
      <c r="F387" s="2">
        <f t="shared" si="5"/>
        <v>143.29524400000031</v>
      </c>
    </row>
    <row r="388" spans="1:6" x14ac:dyDescent="0.25">
      <c r="A388">
        <v>386</v>
      </c>
      <c r="B388" s="1">
        <v>43767</v>
      </c>
      <c r="C388">
        <v>143221878</v>
      </c>
      <c r="E388">
        <f>+C388/2+top5_mcap!C388/2</f>
        <v>145857409</v>
      </c>
      <c r="F388" s="2">
        <f t="shared" ref="F388:F451" si="6">+E388/E387*F387</f>
        <v>145.85740900000033</v>
      </c>
    </row>
    <row r="389" spans="1:6" x14ac:dyDescent="0.25">
      <c r="A389">
        <v>387</v>
      </c>
      <c r="B389" s="1">
        <v>43768</v>
      </c>
      <c r="C389">
        <v>142564348</v>
      </c>
      <c r="E389">
        <f>+C389/2+top5_mcap!C389/2</f>
        <v>146133684</v>
      </c>
      <c r="F389" s="2">
        <f t="shared" si="6"/>
        <v>146.13368400000033</v>
      </c>
    </row>
    <row r="390" spans="1:6" x14ac:dyDescent="0.25">
      <c r="A390">
        <v>388</v>
      </c>
      <c r="B390" s="1">
        <v>43769</v>
      </c>
      <c r="C390">
        <v>143245729</v>
      </c>
      <c r="E390">
        <f>+C390/2+top5_mcap!C390/2</f>
        <v>146452952.5</v>
      </c>
      <c r="F390" s="2">
        <f t="shared" si="6"/>
        <v>146.45295250000032</v>
      </c>
    </row>
    <row r="391" spans="1:6" x14ac:dyDescent="0.25">
      <c r="A391">
        <v>389</v>
      </c>
      <c r="B391" s="1">
        <v>43770</v>
      </c>
      <c r="C391">
        <v>142238497</v>
      </c>
      <c r="E391">
        <f>+C391/2+top5_mcap!C391/2</f>
        <v>145536181.5</v>
      </c>
      <c r="F391" s="2">
        <f t="shared" si="6"/>
        <v>145.53618150000031</v>
      </c>
    </row>
    <row r="392" spans="1:6" x14ac:dyDescent="0.25">
      <c r="A392">
        <v>390</v>
      </c>
      <c r="B392" s="1">
        <v>43773</v>
      </c>
      <c r="C392">
        <v>143222953</v>
      </c>
      <c r="E392">
        <f>+C392/2+top5_mcap!C392/2</f>
        <v>146144731.5</v>
      </c>
      <c r="F392" s="2">
        <f t="shared" si="6"/>
        <v>146.14473150000032</v>
      </c>
    </row>
    <row r="393" spans="1:6" x14ac:dyDescent="0.25">
      <c r="A393">
        <v>391</v>
      </c>
      <c r="B393" s="1">
        <v>43774</v>
      </c>
      <c r="C393">
        <v>142089673</v>
      </c>
      <c r="E393">
        <f>+C393/2+top5_mcap!C393/2</f>
        <v>145671213</v>
      </c>
      <c r="F393" s="2">
        <f t="shared" si="6"/>
        <v>145.67121300000031</v>
      </c>
    </row>
    <row r="394" spans="1:6" x14ac:dyDescent="0.25">
      <c r="A394">
        <v>392</v>
      </c>
      <c r="B394" s="1">
        <v>43775</v>
      </c>
      <c r="C394">
        <v>142289890</v>
      </c>
      <c r="E394">
        <f>+C394/2+top5_mcap!C394/2</f>
        <v>146082088</v>
      </c>
      <c r="F394" s="2">
        <f t="shared" si="6"/>
        <v>146.08208800000028</v>
      </c>
    </row>
    <row r="395" spans="1:6" x14ac:dyDescent="0.25">
      <c r="A395">
        <v>393</v>
      </c>
      <c r="B395" s="1">
        <v>43776</v>
      </c>
      <c r="C395">
        <v>143327544</v>
      </c>
      <c r="E395">
        <f>+C395/2+top5_mcap!C395/2</f>
        <v>146772364</v>
      </c>
      <c r="F395" s="2">
        <f t="shared" si="6"/>
        <v>146.77236400000027</v>
      </c>
    </row>
    <row r="396" spans="1:6" x14ac:dyDescent="0.25">
      <c r="A396">
        <v>394</v>
      </c>
      <c r="B396" s="1">
        <v>43777</v>
      </c>
      <c r="C396">
        <v>141318112</v>
      </c>
      <c r="E396">
        <f>+C396/2+top5_mcap!C396/2</f>
        <v>144651290</v>
      </c>
      <c r="F396" s="2">
        <f t="shared" si="6"/>
        <v>144.65129000000027</v>
      </c>
    </row>
    <row r="397" spans="1:6" x14ac:dyDescent="0.25">
      <c r="A397">
        <v>395</v>
      </c>
      <c r="B397" s="1">
        <v>43780</v>
      </c>
      <c r="C397">
        <v>140452934</v>
      </c>
      <c r="E397">
        <f>+C397/2+top5_mcap!C397/2</f>
        <v>143927934</v>
      </c>
      <c r="F397" s="2">
        <f t="shared" si="6"/>
        <v>143.92793400000028</v>
      </c>
    </row>
    <row r="398" spans="1:6" x14ac:dyDescent="0.25">
      <c r="A398">
        <v>396</v>
      </c>
      <c r="B398" s="1">
        <v>43782</v>
      </c>
      <c r="C398">
        <v>141104164</v>
      </c>
      <c r="E398">
        <f>+C398/2+top5_mcap!C398/2</f>
        <v>145011583.5</v>
      </c>
      <c r="F398" s="2">
        <f t="shared" si="6"/>
        <v>145.01158350000028</v>
      </c>
    </row>
    <row r="399" spans="1:6" x14ac:dyDescent="0.25">
      <c r="A399">
        <v>397</v>
      </c>
      <c r="B399" s="1">
        <v>43783</v>
      </c>
      <c r="C399">
        <v>140993573</v>
      </c>
      <c r="E399">
        <f>+C399/2+top5_mcap!C399/2</f>
        <v>145132492</v>
      </c>
      <c r="F399" s="2">
        <f t="shared" si="6"/>
        <v>145.1324920000003</v>
      </c>
    </row>
    <row r="400" spans="1:6" x14ac:dyDescent="0.25">
      <c r="A400">
        <v>398</v>
      </c>
      <c r="B400" s="1">
        <v>43784</v>
      </c>
      <c r="C400">
        <v>140647931</v>
      </c>
      <c r="E400">
        <f>+C400/2+top5_mcap!C400/2</f>
        <v>144825869</v>
      </c>
      <c r="F400" s="2">
        <f t="shared" si="6"/>
        <v>144.8258690000003</v>
      </c>
    </row>
    <row r="401" spans="1:6" x14ac:dyDescent="0.25">
      <c r="A401">
        <v>399</v>
      </c>
      <c r="B401" s="1">
        <v>43787</v>
      </c>
      <c r="C401">
        <v>139913605</v>
      </c>
      <c r="E401">
        <f>+C401/2+top5_mcap!C401/2</f>
        <v>144090984</v>
      </c>
      <c r="F401" s="2">
        <f t="shared" si="6"/>
        <v>144.09098400000028</v>
      </c>
    </row>
    <row r="402" spans="1:6" x14ac:dyDescent="0.25">
      <c r="A402">
        <v>400</v>
      </c>
      <c r="B402" s="1">
        <v>43788</v>
      </c>
      <c r="C402">
        <v>136830179</v>
      </c>
      <c r="E402">
        <f>+C402/2+top5_mcap!C402/2</f>
        <v>142545462.5</v>
      </c>
      <c r="F402" s="2">
        <f t="shared" si="6"/>
        <v>142.54546250000027</v>
      </c>
    </row>
    <row r="403" spans="1:6" x14ac:dyDescent="0.25">
      <c r="A403">
        <v>401</v>
      </c>
      <c r="B403" s="1">
        <v>43789</v>
      </c>
      <c r="C403">
        <v>138063732</v>
      </c>
      <c r="E403">
        <f>+C403/2+top5_mcap!C403/2</f>
        <v>143377943.5</v>
      </c>
      <c r="F403" s="2">
        <f t="shared" si="6"/>
        <v>143.37794350000027</v>
      </c>
    </row>
    <row r="404" spans="1:6" x14ac:dyDescent="0.25">
      <c r="A404">
        <v>402</v>
      </c>
      <c r="B404" s="1">
        <v>43790</v>
      </c>
      <c r="C404">
        <v>137334393</v>
      </c>
      <c r="E404">
        <f>+C404/2+top5_mcap!C404/2</f>
        <v>143331738.5</v>
      </c>
      <c r="F404" s="2">
        <f t="shared" si="6"/>
        <v>143.33173850000028</v>
      </c>
    </row>
    <row r="405" spans="1:6" x14ac:dyDescent="0.25">
      <c r="A405">
        <v>403</v>
      </c>
      <c r="B405" s="1">
        <v>43791</v>
      </c>
      <c r="C405">
        <v>137010262</v>
      </c>
      <c r="E405">
        <f>+C405/2+top5_mcap!C405/2</f>
        <v>142756515</v>
      </c>
      <c r="F405" s="2">
        <f t="shared" si="6"/>
        <v>142.75651500000029</v>
      </c>
    </row>
    <row r="406" spans="1:6" x14ac:dyDescent="0.25">
      <c r="A406">
        <v>404</v>
      </c>
      <c r="B406" s="1">
        <v>43794</v>
      </c>
      <c r="C406">
        <v>138132330</v>
      </c>
      <c r="E406">
        <f>+C406/2+top5_mcap!C406/2</f>
        <v>144255769</v>
      </c>
      <c r="F406" s="2">
        <f t="shared" si="6"/>
        <v>144.2557690000003</v>
      </c>
    </row>
    <row r="407" spans="1:6" x14ac:dyDescent="0.25">
      <c r="A407">
        <v>405</v>
      </c>
      <c r="B407" s="1">
        <v>43795</v>
      </c>
      <c r="C407">
        <v>137552772</v>
      </c>
      <c r="E407">
        <f>+C407/2+top5_mcap!C407/2</f>
        <v>143801794.5</v>
      </c>
      <c r="F407" s="2">
        <f t="shared" si="6"/>
        <v>143.80179450000031</v>
      </c>
    </row>
    <row r="408" spans="1:6" x14ac:dyDescent="0.25">
      <c r="A408">
        <v>406</v>
      </c>
      <c r="B408" s="1">
        <v>43796</v>
      </c>
      <c r="C408">
        <v>137861123</v>
      </c>
      <c r="E408">
        <f>+C408/2+top5_mcap!C408/2</f>
        <v>144625874.5</v>
      </c>
      <c r="F408" s="2">
        <f t="shared" si="6"/>
        <v>144.62587450000032</v>
      </c>
    </row>
    <row r="409" spans="1:6" x14ac:dyDescent="0.25">
      <c r="A409">
        <v>407</v>
      </c>
      <c r="B409" s="1">
        <v>43797</v>
      </c>
      <c r="C409">
        <v>139630525</v>
      </c>
      <c r="E409">
        <f>+C409/2+top5_mcap!C409/2</f>
        <v>145388243.5</v>
      </c>
      <c r="F409" s="2">
        <f t="shared" si="6"/>
        <v>145.38824350000033</v>
      </c>
    </row>
    <row r="410" spans="1:6" x14ac:dyDescent="0.25">
      <c r="A410">
        <v>408</v>
      </c>
      <c r="B410" s="1">
        <v>43798</v>
      </c>
      <c r="C410">
        <v>138010692</v>
      </c>
      <c r="E410">
        <f>+C410/2+top5_mcap!C410/2</f>
        <v>143755701.5</v>
      </c>
      <c r="F410" s="2">
        <f t="shared" si="6"/>
        <v>143.75570150000033</v>
      </c>
    </row>
    <row r="411" spans="1:6" x14ac:dyDescent="0.25">
      <c r="A411">
        <v>409</v>
      </c>
      <c r="B411" s="1">
        <v>43801</v>
      </c>
      <c r="C411">
        <v>136693668</v>
      </c>
      <c r="E411">
        <f>+C411/2+top5_mcap!C411/2</f>
        <v>143241889</v>
      </c>
      <c r="F411" s="2">
        <f t="shared" si="6"/>
        <v>143.24188900000033</v>
      </c>
    </row>
    <row r="412" spans="1:6" x14ac:dyDescent="0.25">
      <c r="A412">
        <v>410</v>
      </c>
      <c r="B412" s="1">
        <v>43802</v>
      </c>
      <c r="C412">
        <v>137550908</v>
      </c>
      <c r="E412">
        <f>+C412/2+top5_mcap!C412/2</f>
        <v>143653829</v>
      </c>
      <c r="F412" s="2">
        <f t="shared" si="6"/>
        <v>143.65382900000034</v>
      </c>
    </row>
    <row r="413" spans="1:6" x14ac:dyDescent="0.25">
      <c r="A413">
        <v>411</v>
      </c>
      <c r="B413" s="1">
        <v>43803</v>
      </c>
      <c r="C413">
        <v>138677649</v>
      </c>
      <c r="E413">
        <f>+C413/2+top5_mcap!C413/2</f>
        <v>144278056</v>
      </c>
      <c r="F413" s="2">
        <f t="shared" si="6"/>
        <v>144.27805600000033</v>
      </c>
    </row>
    <row r="414" spans="1:6" x14ac:dyDescent="0.25">
      <c r="A414">
        <v>412</v>
      </c>
      <c r="B414" s="1">
        <v>43804</v>
      </c>
      <c r="C414">
        <v>138406867</v>
      </c>
      <c r="E414">
        <f>+C414/2+top5_mcap!C414/2</f>
        <v>144295297.5</v>
      </c>
      <c r="F414" s="2">
        <f t="shared" si="6"/>
        <v>144.29529750000034</v>
      </c>
    </row>
    <row r="415" spans="1:6" x14ac:dyDescent="0.25">
      <c r="A415">
        <v>413</v>
      </c>
      <c r="B415" s="1">
        <v>43805</v>
      </c>
      <c r="C415">
        <v>137792263</v>
      </c>
      <c r="E415">
        <f>+C415/2+top5_mcap!C415/2</f>
        <v>143530980</v>
      </c>
      <c r="F415" s="2">
        <f t="shared" si="6"/>
        <v>143.53098000000034</v>
      </c>
    </row>
    <row r="416" spans="1:6" x14ac:dyDescent="0.25">
      <c r="A416">
        <v>414</v>
      </c>
      <c r="B416" s="1">
        <v>43808</v>
      </c>
      <c r="C416">
        <v>136140759</v>
      </c>
      <c r="E416">
        <f>+C416/2+top5_mcap!C416/2</f>
        <v>142594388.5</v>
      </c>
      <c r="F416" s="2">
        <f t="shared" si="6"/>
        <v>142.59438850000035</v>
      </c>
    </row>
    <row r="417" spans="1:6" x14ac:dyDescent="0.25">
      <c r="A417">
        <v>415</v>
      </c>
      <c r="B417" s="1">
        <v>43809</v>
      </c>
      <c r="C417">
        <v>135047656</v>
      </c>
      <c r="E417">
        <f>+C417/2+top5_mcap!C417/2</f>
        <v>141725075</v>
      </c>
      <c r="F417" s="2">
        <f t="shared" si="6"/>
        <v>141.72507500000034</v>
      </c>
    </row>
    <row r="418" spans="1:6" x14ac:dyDescent="0.25">
      <c r="A418">
        <v>416</v>
      </c>
      <c r="B418" s="1">
        <v>43810</v>
      </c>
      <c r="C418">
        <v>136196267</v>
      </c>
      <c r="E418">
        <f>+C418/2+top5_mcap!C418/2</f>
        <v>142553381.5</v>
      </c>
      <c r="F418" s="2">
        <f t="shared" si="6"/>
        <v>142.55338150000034</v>
      </c>
    </row>
    <row r="419" spans="1:6" x14ac:dyDescent="0.25">
      <c r="A419">
        <v>417</v>
      </c>
      <c r="B419" s="1">
        <v>43811</v>
      </c>
      <c r="C419">
        <v>136099417</v>
      </c>
      <c r="E419">
        <f>+C419/2+top5_mcap!C419/2</f>
        <v>142543219.5</v>
      </c>
      <c r="F419" s="2">
        <f t="shared" si="6"/>
        <v>142.54321950000033</v>
      </c>
    </row>
    <row r="420" spans="1:6" x14ac:dyDescent="0.25">
      <c r="A420">
        <v>418</v>
      </c>
      <c r="B420" s="1">
        <v>43812</v>
      </c>
      <c r="C420">
        <v>137640291</v>
      </c>
      <c r="E420">
        <f>+C420/2+top5_mcap!C420/2</f>
        <v>144031410.5</v>
      </c>
      <c r="F420" s="2">
        <f t="shared" si="6"/>
        <v>144.03141050000033</v>
      </c>
    </row>
    <row r="421" spans="1:6" x14ac:dyDescent="0.25">
      <c r="A421">
        <v>419</v>
      </c>
      <c r="B421" s="1">
        <v>43815</v>
      </c>
      <c r="C421">
        <v>137634424</v>
      </c>
      <c r="E421">
        <f>+C421/2+top5_mcap!C421/2</f>
        <v>144064573.5</v>
      </c>
      <c r="F421" s="2">
        <f t="shared" si="6"/>
        <v>144.06457350000034</v>
      </c>
    </row>
    <row r="422" spans="1:6" x14ac:dyDescent="0.25">
      <c r="A422">
        <v>420</v>
      </c>
      <c r="B422" s="1">
        <v>43816</v>
      </c>
      <c r="C422">
        <v>138888304</v>
      </c>
      <c r="E422">
        <f>+C422/2+top5_mcap!C422/2</f>
        <v>145334611</v>
      </c>
      <c r="F422" s="2">
        <f t="shared" si="6"/>
        <v>145.33461100000034</v>
      </c>
    </row>
    <row r="423" spans="1:6" x14ac:dyDescent="0.25">
      <c r="A423">
        <v>421</v>
      </c>
      <c r="B423" s="1">
        <v>43817</v>
      </c>
      <c r="C423">
        <v>139552916</v>
      </c>
      <c r="E423">
        <f>+C423/2+top5_mcap!C423/2</f>
        <v>145900015.5</v>
      </c>
      <c r="F423" s="2">
        <f t="shared" si="6"/>
        <v>145.90001550000034</v>
      </c>
    </row>
    <row r="424" spans="1:6" x14ac:dyDescent="0.25">
      <c r="A424">
        <v>422</v>
      </c>
      <c r="B424" s="1">
        <v>43818</v>
      </c>
      <c r="C424">
        <v>140511022</v>
      </c>
      <c r="E424">
        <f>+C424/2+top5_mcap!C424/2</f>
        <v>147028177</v>
      </c>
      <c r="F424" s="2">
        <f t="shared" si="6"/>
        <v>147.02817700000034</v>
      </c>
    </row>
    <row r="425" spans="1:6" x14ac:dyDescent="0.25">
      <c r="A425">
        <v>423</v>
      </c>
      <c r="B425" s="1">
        <v>43819</v>
      </c>
      <c r="C425">
        <v>141983048</v>
      </c>
      <c r="E425">
        <f>+C425/2+top5_mcap!C425/2</f>
        <v>147593028.5</v>
      </c>
      <c r="F425" s="2">
        <f t="shared" si="6"/>
        <v>147.59302850000032</v>
      </c>
    </row>
    <row r="426" spans="1:6" x14ac:dyDescent="0.25">
      <c r="A426">
        <v>424</v>
      </c>
      <c r="B426" s="1">
        <v>43822</v>
      </c>
      <c r="C426">
        <v>142505746</v>
      </c>
      <c r="E426">
        <f>+C426/2+top5_mcap!C426/2</f>
        <v>147894976</v>
      </c>
      <c r="F426" s="2">
        <f t="shared" si="6"/>
        <v>147.89497600000033</v>
      </c>
    </row>
    <row r="427" spans="1:6" x14ac:dyDescent="0.25">
      <c r="A427">
        <v>425</v>
      </c>
      <c r="B427" s="1">
        <v>43823</v>
      </c>
      <c r="C427">
        <v>142121344</v>
      </c>
      <c r="E427">
        <f>+C427/2+top5_mcap!C427/2</f>
        <v>147105235.5</v>
      </c>
      <c r="F427" s="2">
        <f t="shared" si="6"/>
        <v>147.1052355000003</v>
      </c>
    </row>
    <row r="428" spans="1:6" x14ac:dyDescent="0.25">
      <c r="A428">
        <v>426</v>
      </c>
      <c r="B428" s="1">
        <v>43825</v>
      </c>
      <c r="C428">
        <v>141142533</v>
      </c>
      <c r="E428">
        <f>+C428/2+top5_mcap!C428/2</f>
        <v>146010296.5</v>
      </c>
      <c r="F428" s="2">
        <f t="shared" si="6"/>
        <v>146.01029650000029</v>
      </c>
    </row>
    <row r="429" spans="1:6" x14ac:dyDescent="0.25">
      <c r="A429">
        <v>427</v>
      </c>
      <c r="B429" s="1">
        <v>43826</v>
      </c>
      <c r="C429">
        <v>141687357</v>
      </c>
      <c r="E429">
        <f>+C429/2+top5_mcap!C429/2</f>
        <v>146813604.5</v>
      </c>
      <c r="F429" s="2">
        <f t="shared" si="6"/>
        <v>146.81360450000028</v>
      </c>
    </row>
    <row r="430" spans="1:6" x14ac:dyDescent="0.25">
      <c r="A430">
        <v>428</v>
      </c>
      <c r="B430" s="1">
        <v>43829</v>
      </c>
      <c r="C430">
        <v>141288210</v>
      </c>
      <c r="E430">
        <f>+C430/2+top5_mcap!C430/2</f>
        <v>146471681.5</v>
      </c>
      <c r="F430" s="2">
        <f t="shared" si="6"/>
        <v>146.47168150000027</v>
      </c>
    </row>
    <row r="431" spans="1:6" x14ac:dyDescent="0.25">
      <c r="A431">
        <v>429</v>
      </c>
      <c r="B431" s="1">
        <v>43830</v>
      </c>
      <c r="C431">
        <v>140554656</v>
      </c>
      <c r="E431">
        <f>+C431/2+top5_mcap!C431/2</f>
        <v>145270066</v>
      </c>
      <c r="F431" s="2">
        <f t="shared" si="6"/>
        <v>145.27006600000027</v>
      </c>
    </row>
    <row r="432" spans="1:6" x14ac:dyDescent="0.25">
      <c r="A432">
        <v>430</v>
      </c>
      <c r="B432" s="1">
        <v>43831</v>
      </c>
      <c r="C432">
        <v>141530953</v>
      </c>
      <c r="E432">
        <f>+C432/2+top5_mcap!C432/2</f>
        <v>146080437.5</v>
      </c>
      <c r="F432" s="2">
        <f t="shared" si="6"/>
        <v>146.08043750000027</v>
      </c>
    </row>
    <row r="433" spans="1:6" x14ac:dyDescent="0.25">
      <c r="A433">
        <v>431</v>
      </c>
      <c r="B433" s="1">
        <v>43832</v>
      </c>
      <c r="C433">
        <v>140948529</v>
      </c>
      <c r="E433">
        <f>+C433/2+top5_mcap!C433/2</f>
        <v>146294861.5</v>
      </c>
      <c r="F433" s="2">
        <f t="shared" si="6"/>
        <v>146.29486150000028</v>
      </c>
    </row>
    <row r="434" spans="1:6" x14ac:dyDescent="0.25">
      <c r="A434">
        <v>432</v>
      </c>
      <c r="B434" s="1">
        <v>43833</v>
      </c>
      <c r="C434">
        <v>142270719</v>
      </c>
      <c r="E434">
        <f>+C434/2+top5_mcap!C434/2</f>
        <v>146888780.5</v>
      </c>
      <c r="F434" s="2">
        <f t="shared" si="6"/>
        <v>146.88878050000028</v>
      </c>
    </row>
    <row r="435" spans="1:6" x14ac:dyDescent="0.25">
      <c r="A435">
        <v>433</v>
      </c>
      <c r="B435" s="1">
        <v>43836</v>
      </c>
      <c r="C435">
        <v>141997999</v>
      </c>
      <c r="E435">
        <f>+C435/2+top5_mcap!C435/2</f>
        <v>145523412.5</v>
      </c>
      <c r="F435" s="2">
        <f t="shared" si="6"/>
        <v>145.52341250000026</v>
      </c>
    </row>
    <row r="436" spans="1:6" x14ac:dyDescent="0.25">
      <c r="A436">
        <v>434</v>
      </c>
      <c r="B436" s="1">
        <v>43837</v>
      </c>
      <c r="C436">
        <v>142491196</v>
      </c>
      <c r="E436">
        <f>+C436/2+top5_mcap!C436/2</f>
        <v>146503753.5</v>
      </c>
      <c r="F436" s="2">
        <f t="shared" si="6"/>
        <v>146.50375350000024</v>
      </c>
    </row>
    <row r="437" spans="1:6" x14ac:dyDescent="0.25">
      <c r="A437">
        <v>435</v>
      </c>
      <c r="B437" s="1">
        <v>43838</v>
      </c>
      <c r="C437">
        <v>142743607</v>
      </c>
      <c r="E437">
        <f>+C437/2+top5_mcap!C437/2</f>
        <v>146820583.5</v>
      </c>
      <c r="F437" s="2">
        <f t="shared" si="6"/>
        <v>146.82058350000023</v>
      </c>
    </row>
    <row r="438" spans="1:6" x14ac:dyDescent="0.25">
      <c r="A438">
        <v>436</v>
      </c>
      <c r="B438" s="1">
        <v>43839</v>
      </c>
      <c r="C438">
        <v>142115222</v>
      </c>
      <c r="E438">
        <f>+C438/2+top5_mcap!C438/2</f>
        <v>147120963</v>
      </c>
      <c r="F438" s="2">
        <f t="shared" si="6"/>
        <v>147.12096300000022</v>
      </c>
    </row>
    <row r="439" spans="1:6" x14ac:dyDescent="0.25">
      <c r="A439">
        <v>437</v>
      </c>
      <c r="B439" s="1">
        <v>43840</v>
      </c>
      <c r="C439">
        <v>142829794</v>
      </c>
      <c r="E439">
        <f>+C439/2+top5_mcap!C439/2</f>
        <v>147747579.5</v>
      </c>
      <c r="F439" s="2">
        <f t="shared" si="6"/>
        <v>147.74757950000023</v>
      </c>
    </row>
    <row r="440" spans="1:6" x14ac:dyDescent="0.25">
      <c r="A440">
        <v>438</v>
      </c>
      <c r="B440" s="1">
        <v>43843</v>
      </c>
      <c r="C440">
        <v>143730528</v>
      </c>
      <c r="E440">
        <f>+C440/2+top5_mcap!C440/2</f>
        <v>148395588</v>
      </c>
      <c r="F440" s="2">
        <f t="shared" si="6"/>
        <v>148.39558800000023</v>
      </c>
    </row>
    <row r="441" spans="1:6" x14ac:dyDescent="0.25">
      <c r="A441">
        <v>439</v>
      </c>
      <c r="B441" s="1">
        <v>43844</v>
      </c>
      <c r="C441">
        <v>144181385</v>
      </c>
      <c r="E441">
        <f>+C441/2+top5_mcap!C441/2</f>
        <v>148945545</v>
      </c>
      <c r="F441" s="2">
        <f t="shared" si="6"/>
        <v>148.94554500000024</v>
      </c>
    </row>
    <row r="442" spans="1:6" x14ac:dyDescent="0.25">
      <c r="A442">
        <v>440</v>
      </c>
      <c r="B442" s="1">
        <v>43845</v>
      </c>
      <c r="C442">
        <v>143657240</v>
      </c>
      <c r="E442">
        <f>+C442/2+top5_mcap!C442/2</f>
        <v>148779724</v>
      </c>
      <c r="F442" s="2">
        <f t="shared" si="6"/>
        <v>148.77972400000024</v>
      </c>
    </row>
    <row r="443" spans="1:6" x14ac:dyDescent="0.25">
      <c r="A443">
        <v>441</v>
      </c>
      <c r="B443" s="1">
        <v>43846</v>
      </c>
      <c r="C443">
        <v>144040132</v>
      </c>
      <c r="E443">
        <f>+C443/2+top5_mcap!C443/2</f>
        <v>149396650.5</v>
      </c>
      <c r="F443" s="2">
        <f t="shared" si="6"/>
        <v>149.39665050000025</v>
      </c>
    </row>
    <row r="444" spans="1:6" x14ac:dyDescent="0.25">
      <c r="A444">
        <v>442</v>
      </c>
      <c r="B444" s="1">
        <v>43847</v>
      </c>
      <c r="C444">
        <v>144356143</v>
      </c>
      <c r="E444">
        <f>+C444/2+top5_mcap!C444/2</f>
        <v>149624170.5</v>
      </c>
      <c r="F444" s="2">
        <f t="shared" si="6"/>
        <v>149.62417050000025</v>
      </c>
    </row>
    <row r="445" spans="1:6" x14ac:dyDescent="0.25">
      <c r="A445">
        <v>443</v>
      </c>
      <c r="B445" s="1">
        <v>43850</v>
      </c>
      <c r="C445">
        <v>142332875</v>
      </c>
      <c r="E445">
        <f>+C445/2+top5_mcap!C445/2</f>
        <v>147575350</v>
      </c>
      <c r="F445" s="2">
        <f t="shared" si="6"/>
        <v>147.57535000000024</v>
      </c>
    </row>
    <row r="446" spans="1:6" x14ac:dyDescent="0.25">
      <c r="A446">
        <v>444</v>
      </c>
      <c r="B446" s="1">
        <v>43851</v>
      </c>
      <c r="C446">
        <v>142010203</v>
      </c>
      <c r="E446">
        <f>+C446/2+top5_mcap!C446/2</f>
        <v>147330506</v>
      </c>
      <c r="F446" s="2">
        <f t="shared" si="6"/>
        <v>147.33050600000024</v>
      </c>
    </row>
    <row r="447" spans="1:6" x14ac:dyDescent="0.25">
      <c r="A447">
        <v>445</v>
      </c>
      <c r="B447" s="1">
        <v>43852</v>
      </c>
      <c r="C447">
        <v>141642022</v>
      </c>
      <c r="E447">
        <f>+C447/2+top5_mcap!C447/2</f>
        <v>146980747</v>
      </c>
      <c r="F447" s="2">
        <f t="shared" si="6"/>
        <v>146.98074700000024</v>
      </c>
    </row>
    <row r="448" spans="1:6" x14ac:dyDescent="0.25">
      <c r="A448">
        <v>446</v>
      </c>
      <c r="B448" s="1">
        <v>43853</v>
      </c>
      <c r="C448">
        <v>141609902</v>
      </c>
      <c r="E448">
        <f>+C448/2+top5_mcap!C448/2</f>
        <v>146995010.5</v>
      </c>
      <c r="F448" s="2">
        <f t="shared" si="6"/>
        <v>146.99501050000023</v>
      </c>
    </row>
    <row r="449" spans="1:6" x14ac:dyDescent="0.25">
      <c r="A449">
        <v>447</v>
      </c>
      <c r="B449" s="1">
        <v>43854</v>
      </c>
      <c r="C449">
        <v>142344796</v>
      </c>
      <c r="E449">
        <f>+C449/2+top5_mcap!C449/2</f>
        <v>147540604</v>
      </c>
      <c r="F449" s="2">
        <f t="shared" si="6"/>
        <v>147.54060400000023</v>
      </c>
    </row>
    <row r="450" spans="1:6" x14ac:dyDescent="0.25">
      <c r="A450">
        <v>448</v>
      </c>
      <c r="B450" s="1">
        <v>43857</v>
      </c>
      <c r="C450">
        <v>143026347</v>
      </c>
      <c r="E450">
        <f>+C450/2+top5_mcap!C450/2</f>
        <v>146814747.5</v>
      </c>
      <c r="F450" s="2">
        <f t="shared" si="6"/>
        <v>146.81474750000024</v>
      </c>
    </row>
    <row r="451" spans="1:6" x14ac:dyDescent="0.25">
      <c r="A451">
        <v>449</v>
      </c>
      <c r="B451" s="1">
        <v>43858</v>
      </c>
      <c r="C451">
        <v>142467714</v>
      </c>
      <c r="E451">
        <f>+C451/2+top5_mcap!C451/2</f>
        <v>146649377.5</v>
      </c>
      <c r="F451" s="2">
        <f t="shared" si="6"/>
        <v>146.64937750000024</v>
      </c>
    </row>
    <row r="452" spans="1:6" x14ac:dyDescent="0.25">
      <c r="A452">
        <v>450</v>
      </c>
      <c r="B452" s="1">
        <v>43859</v>
      </c>
      <c r="C452">
        <v>142993095</v>
      </c>
      <c r="E452">
        <f>+C452/2+top5_mcap!C452/2</f>
        <v>146858887.5</v>
      </c>
      <c r="F452" s="2">
        <f t="shared" ref="F452:F515" si="7">+E452/E451*F451</f>
        <v>146.85888750000024</v>
      </c>
    </row>
    <row r="453" spans="1:6" x14ac:dyDescent="0.25">
      <c r="A453">
        <v>451</v>
      </c>
      <c r="B453" s="1">
        <v>43860</v>
      </c>
      <c r="C453">
        <v>141520569</v>
      </c>
      <c r="E453">
        <f>+C453/2+top5_mcap!C453/2</f>
        <v>145498142</v>
      </c>
      <c r="F453" s="2">
        <f t="shared" si="7"/>
        <v>145.49814200000023</v>
      </c>
    </row>
    <row r="454" spans="1:6" x14ac:dyDescent="0.25">
      <c r="A454">
        <v>452</v>
      </c>
      <c r="B454" s="1">
        <v>43861</v>
      </c>
      <c r="C454">
        <v>139165414</v>
      </c>
      <c r="E454">
        <f>+C454/2+top5_mcap!C454/2</f>
        <v>143426090.5</v>
      </c>
      <c r="F454" s="2">
        <f t="shared" si="7"/>
        <v>143.42609050000024</v>
      </c>
    </row>
    <row r="455" spans="1:6" x14ac:dyDescent="0.25">
      <c r="A455">
        <v>453</v>
      </c>
      <c r="B455" s="1">
        <v>43864</v>
      </c>
      <c r="C455">
        <v>136154725</v>
      </c>
      <c r="E455">
        <f>+C455/2+top5_mcap!C455/2</f>
        <v>141529070</v>
      </c>
      <c r="F455" s="2">
        <f t="shared" si="7"/>
        <v>141.52907000000025</v>
      </c>
    </row>
    <row r="456" spans="1:6" x14ac:dyDescent="0.25">
      <c r="A456">
        <v>454</v>
      </c>
      <c r="B456" s="1">
        <v>43865</v>
      </c>
      <c r="C456">
        <v>137778852</v>
      </c>
      <c r="E456">
        <f>+C456/2+top5_mcap!C456/2</f>
        <v>143594544.5</v>
      </c>
      <c r="F456" s="2">
        <f t="shared" si="7"/>
        <v>143.59454450000027</v>
      </c>
    </row>
    <row r="457" spans="1:6" x14ac:dyDescent="0.25">
      <c r="A457">
        <v>455</v>
      </c>
      <c r="B457" s="1">
        <v>43866</v>
      </c>
      <c r="C457">
        <v>137081951</v>
      </c>
      <c r="E457">
        <f>+C457/2+top5_mcap!C457/2</f>
        <v>144235927.5</v>
      </c>
      <c r="F457" s="2">
        <f t="shared" si="7"/>
        <v>144.23592750000029</v>
      </c>
    </row>
    <row r="458" spans="1:6" x14ac:dyDescent="0.25">
      <c r="A458">
        <v>456</v>
      </c>
      <c r="B458" s="1">
        <v>43867</v>
      </c>
      <c r="C458">
        <v>137662438</v>
      </c>
      <c r="E458">
        <f>+C458/2+top5_mcap!C458/2</f>
        <v>144711933.5</v>
      </c>
      <c r="F458" s="2">
        <f t="shared" si="7"/>
        <v>144.71193350000027</v>
      </c>
    </row>
    <row r="459" spans="1:6" x14ac:dyDescent="0.25">
      <c r="A459">
        <v>457</v>
      </c>
      <c r="B459" s="1">
        <v>43868</v>
      </c>
      <c r="C459">
        <v>139546961</v>
      </c>
      <c r="E459">
        <f>+C459/2+top5_mcap!C459/2</f>
        <v>145322821</v>
      </c>
      <c r="F459" s="2">
        <f t="shared" si="7"/>
        <v>145.32282100000026</v>
      </c>
    </row>
    <row r="460" spans="1:6" x14ac:dyDescent="0.25">
      <c r="A460">
        <v>458</v>
      </c>
      <c r="B460" s="1">
        <v>43871</v>
      </c>
      <c r="C460">
        <v>138976863</v>
      </c>
      <c r="E460">
        <f>+C460/2+top5_mcap!C460/2</f>
        <v>145259232.5</v>
      </c>
      <c r="F460" s="2">
        <f t="shared" si="7"/>
        <v>145.25923250000028</v>
      </c>
    </row>
    <row r="461" spans="1:6" x14ac:dyDescent="0.25">
      <c r="A461">
        <v>459</v>
      </c>
      <c r="B461" s="1">
        <v>43872</v>
      </c>
      <c r="C461">
        <v>138812531</v>
      </c>
      <c r="E461">
        <f>+C461/2+top5_mcap!C461/2</f>
        <v>145377656</v>
      </c>
      <c r="F461" s="2">
        <f t="shared" si="7"/>
        <v>145.37765600000029</v>
      </c>
    </row>
    <row r="462" spans="1:6" x14ac:dyDescent="0.25">
      <c r="A462">
        <v>460</v>
      </c>
      <c r="B462" s="1">
        <v>43873</v>
      </c>
      <c r="C462">
        <v>139214430</v>
      </c>
      <c r="E462">
        <f>+C462/2+top5_mcap!C462/2</f>
        <v>146819036.5</v>
      </c>
      <c r="F462" s="2">
        <f t="shared" si="7"/>
        <v>146.81903650000029</v>
      </c>
    </row>
    <row r="463" spans="1:6" x14ac:dyDescent="0.25">
      <c r="A463">
        <v>461</v>
      </c>
      <c r="B463" s="1">
        <v>43874</v>
      </c>
      <c r="C463">
        <v>140136473</v>
      </c>
      <c r="E463">
        <f>+C463/2+top5_mcap!C463/2</f>
        <v>147322615.5</v>
      </c>
      <c r="F463" s="2">
        <f t="shared" si="7"/>
        <v>147.32261550000027</v>
      </c>
    </row>
    <row r="464" spans="1:6" x14ac:dyDescent="0.25">
      <c r="A464">
        <v>462</v>
      </c>
      <c r="B464" s="1">
        <v>43875</v>
      </c>
      <c r="C464">
        <v>138896442</v>
      </c>
      <c r="E464">
        <f>+C464/2+top5_mcap!C464/2</f>
        <v>146293917</v>
      </c>
      <c r="F464" s="2">
        <f t="shared" si="7"/>
        <v>146.29391700000028</v>
      </c>
    </row>
    <row r="465" spans="1:6" x14ac:dyDescent="0.25">
      <c r="A465">
        <v>463</v>
      </c>
      <c r="B465" s="1">
        <v>43878</v>
      </c>
      <c r="C465">
        <v>138424014</v>
      </c>
      <c r="E465">
        <f>+C465/2+top5_mcap!C465/2</f>
        <v>145701620</v>
      </c>
      <c r="F465" s="2">
        <f t="shared" si="7"/>
        <v>145.70162000000028</v>
      </c>
    </row>
    <row r="466" spans="1:6" x14ac:dyDescent="0.25">
      <c r="A466">
        <v>464</v>
      </c>
      <c r="B466" s="1">
        <v>43879</v>
      </c>
      <c r="C466">
        <v>138691733</v>
      </c>
      <c r="E466">
        <f>+C466/2+top5_mcap!C466/2</f>
        <v>145414569</v>
      </c>
      <c r="F466" s="2">
        <f t="shared" si="7"/>
        <v>145.41456900000028</v>
      </c>
    </row>
    <row r="467" spans="1:6" x14ac:dyDescent="0.25">
      <c r="A467">
        <v>465</v>
      </c>
      <c r="B467" s="1">
        <v>43880</v>
      </c>
      <c r="C467">
        <v>140571494</v>
      </c>
      <c r="E467">
        <f>+C467/2+top5_mcap!C467/2</f>
        <v>147582213</v>
      </c>
      <c r="F467" s="2">
        <f t="shared" si="7"/>
        <v>147.58221300000028</v>
      </c>
    </row>
    <row r="468" spans="1:6" x14ac:dyDescent="0.25">
      <c r="A468">
        <v>466</v>
      </c>
      <c r="B468" s="1">
        <v>43881</v>
      </c>
      <c r="C468">
        <v>139443268</v>
      </c>
      <c r="E468">
        <f>+C468/2+top5_mcap!C468/2</f>
        <v>146069396</v>
      </c>
      <c r="F468" s="2">
        <f t="shared" si="7"/>
        <v>146.0693960000003</v>
      </c>
    </row>
    <row r="469" spans="1:6" x14ac:dyDescent="0.25">
      <c r="A469">
        <v>467</v>
      </c>
      <c r="B469" s="1">
        <v>43885</v>
      </c>
      <c r="C469">
        <v>137049772</v>
      </c>
      <c r="E469">
        <f>+C469/2+top5_mcap!C469/2</f>
        <v>143334720</v>
      </c>
      <c r="F469" s="2">
        <f t="shared" si="7"/>
        <v>143.33472000000029</v>
      </c>
    </row>
    <row r="470" spans="1:6" x14ac:dyDescent="0.25">
      <c r="A470">
        <v>468</v>
      </c>
      <c r="B470" s="1">
        <v>43886</v>
      </c>
      <c r="C470">
        <v>136134669</v>
      </c>
      <c r="E470">
        <f>+C470/2+top5_mcap!C470/2</f>
        <v>142980999.5</v>
      </c>
      <c r="F470" s="2">
        <f t="shared" si="7"/>
        <v>142.98099950000028</v>
      </c>
    </row>
    <row r="471" spans="1:6" x14ac:dyDescent="0.25">
      <c r="A471">
        <v>469</v>
      </c>
      <c r="B471" s="1">
        <v>43887</v>
      </c>
      <c r="C471">
        <v>134650537</v>
      </c>
      <c r="E471">
        <f>+C471/2+top5_mcap!C471/2</f>
        <v>141650143.5</v>
      </c>
      <c r="F471" s="2">
        <f t="shared" si="7"/>
        <v>141.65014350000027</v>
      </c>
    </row>
    <row r="472" spans="1:6" x14ac:dyDescent="0.25">
      <c r="A472">
        <v>470</v>
      </c>
      <c r="B472" s="1">
        <v>43888</v>
      </c>
      <c r="C472">
        <v>134122207</v>
      </c>
      <c r="E472">
        <f>+C472/2+top5_mcap!C472/2</f>
        <v>141295168</v>
      </c>
      <c r="F472" s="2">
        <f t="shared" si="7"/>
        <v>141.29516800000027</v>
      </c>
    </row>
    <row r="473" spans="1:6" x14ac:dyDescent="0.25">
      <c r="A473">
        <v>471</v>
      </c>
      <c r="B473" s="1">
        <v>43889</v>
      </c>
      <c r="C473">
        <v>129237993</v>
      </c>
      <c r="E473">
        <f>+C473/2+top5_mcap!C473/2</f>
        <v>136059812.5</v>
      </c>
      <c r="F473" s="2">
        <f t="shared" si="7"/>
        <v>136.05981250000025</v>
      </c>
    </row>
    <row r="474" spans="1:6" x14ac:dyDescent="0.25">
      <c r="A474">
        <v>472</v>
      </c>
      <c r="B474" s="1">
        <v>43892</v>
      </c>
      <c r="C474">
        <v>129242256</v>
      </c>
      <c r="E474">
        <f>+C474/2+top5_mcap!C474/2</f>
        <v>135878431.5</v>
      </c>
      <c r="F474" s="2">
        <f t="shared" si="7"/>
        <v>135.87843150000026</v>
      </c>
    </row>
    <row r="475" spans="1:6" x14ac:dyDescent="0.25">
      <c r="A475">
        <v>473</v>
      </c>
      <c r="B475" s="1">
        <v>43893</v>
      </c>
      <c r="C475">
        <v>132437945</v>
      </c>
      <c r="E475">
        <f>+C475/2+top5_mcap!C475/2</f>
        <v>138128890.5</v>
      </c>
      <c r="F475" s="2">
        <f t="shared" si="7"/>
        <v>138.12889050000027</v>
      </c>
    </row>
    <row r="476" spans="1:6" x14ac:dyDescent="0.25">
      <c r="A476">
        <v>474</v>
      </c>
      <c r="B476" s="1">
        <v>43894</v>
      </c>
      <c r="C476">
        <v>134129602</v>
      </c>
      <c r="E476">
        <f>+C476/2+top5_mcap!C476/2</f>
        <v>139056211.5</v>
      </c>
      <c r="F476" s="2">
        <f t="shared" si="7"/>
        <v>139.05621150000027</v>
      </c>
    </row>
    <row r="477" spans="1:6" x14ac:dyDescent="0.25">
      <c r="A477">
        <v>475</v>
      </c>
      <c r="B477" s="1">
        <v>43895</v>
      </c>
      <c r="C477">
        <v>134749859</v>
      </c>
      <c r="E477">
        <f>+C477/2+top5_mcap!C477/2</f>
        <v>139656402</v>
      </c>
      <c r="F477" s="2">
        <f t="shared" si="7"/>
        <v>139.65640200000027</v>
      </c>
    </row>
    <row r="478" spans="1:6" x14ac:dyDescent="0.25">
      <c r="A478">
        <v>476</v>
      </c>
      <c r="B478" s="1">
        <v>43896</v>
      </c>
      <c r="C478">
        <v>131767868</v>
      </c>
      <c r="E478">
        <f>+C478/2+top5_mcap!C478/2</f>
        <v>136724625</v>
      </c>
      <c r="F478" s="2">
        <f t="shared" si="7"/>
        <v>136.72462500000026</v>
      </c>
    </row>
    <row r="479" spans="1:6" x14ac:dyDescent="0.25">
      <c r="A479">
        <v>477</v>
      </c>
      <c r="B479" s="1">
        <v>43899</v>
      </c>
      <c r="C479">
        <v>125661069</v>
      </c>
      <c r="E479">
        <f>+C479/2+top5_mcap!C479/2</f>
        <v>129798007.5</v>
      </c>
      <c r="F479" s="2">
        <f t="shared" si="7"/>
        <v>129.79800750000024</v>
      </c>
    </row>
    <row r="480" spans="1:6" x14ac:dyDescent="0.25">
      <c r="A480">
        <v>478</v>
      </c>
      <c r="B480" s="1">
        <v>43901</v>
      </c>
      <c r="C480">
        <v>125126955</v>
      </c>
      <c r="E480">
        <f>+C480/2+top5_mcap!C480/2</f>
        <v>130177603</v>
      </c>
      <c r="F480" s="2">
        <f t="shared" si="7"/>
        <v>130.17760300000023</v>
      </c>
    </row>
    <row r="481" spans="1:6" x14ac:dyDescent="0.25">
      <c r="A481">
        <v>479</v>
      </c>
      <c r="B481" s="1">
        <v>43902</v>
      </c>
      <c r="C481">
        <v>116200465</v>
      </c>
      <c r="E481">
        <f>+C481/2+top5_mcap!C481/2</f>
        <v>120687899</v>
      </c>
      <c r="F481" s="2">
        <f t="shared" si="7"/>
        <v>120.68789900000021</v>
      </c>
    </row>
    <row r="482" spans="1:6" x14ac:dyDescent="0.25">
      <c r="A482">
        <v>480</v>
      </c>
      <c r="B482" s="1">
        <v>43903</v>
      </c>
      <c r="C482">
        <v>117197782</v>
      </c>
      <c r="E482">
        <f>+C482/2+top5_mcap!C482/2</f>
        <v>123511526</v>
      </c>
      <c r="F482" s="2">
        <f t="shared" si="7"/>
        <v>123.51152600000023</v>
      </c>
    </row>
    <row r="483" spans="1:6" x14ac:dyDescent="0.25">
      <c r="A483">
        <v>481</v>
      </c>
      <c r="B483" s="1">
        <v>43906</v>
      </c>
      <c r="C483">
        <v>111165407</v>
      </c>
      <c r="E483">
        <f>+C483/2+top5_mcap!C483/2</f>
        <v>115850355</v>
      </c>
      <c r="F483" s="2">
        <f t="shared" si="7"/>
        <v>115.85035500000022</v>
      </c>
    </row>
    <row r="484" spans="1:6" x14ac:dyDescent="0.25">
      <c r="A484">
        <v>482</v>
      </c>
      <c r="B484" s="1">
        <v>43907</v>
      </c>
      <c r="C484">
        <v>107979150</v>
      </c>
      <c r="E484">
        <f>+C484/2+top5_mcap!C484/2</f>
        <v>113549344</v>
      </c>
      <c r="F484" s="2">
        <f t="shared" si="7"/>
        <v>113.54934400000022</v>
      </c>
    </row>
    <row r="485" spans="1:6" x14ac:dyDescent="0.25">
      <c r="A485">
        <v>483</v>
      </c>
      <c r="B485" s="1">
        <v>43908</v>
      </c>
      <c r="C485">
        <v>102777447</v>
      </c>
      <c r="E485">
        <f>+C485/2+top5_mcap!C485/2</f>
        <v>107891954</v>
      </c>
      <c r="F485" s="2">
        <f t="shared" si="7"/>
        <v>107.8919540000002</v>
      </c>
    </row>
    <row r="486" spans="1:6" x14ac:dyDescent="0.25">
      <c r="A486">
        <v>484</v>
      </c>
      <c r="B486" s="1">
        <v>43909</v>
      </c>
      <c r="C486">
        <v>100901243</v>
      </c>
      <c r="E486">
        <f>+C486/2+top5_mcap!C486/2</f>
        <v>105934149</v>
      </c>
      <c r="F486" s="2">
        <f t="shared" si="7"/>
        <v>105.93414900000019</v>
      </c>
    </row>
    <row r="487" spans="1:6" x14ac:dyDescent="0.25">
      <c r="A487">
        <v>485</v>
      </c>
      <c r="B487" s="1">
        <v>43910</v>
      </c>
      <c r="C487">
        <v>109333246</v>
      </c>
      <c r="E487">
        <f>+C487/2+top5_mcap!C487/2</f>
        <v>114656259.5</v>
      </c>
      <c r="F487" s="2">
        <f t="shared" si="7"/>
        <v>114.6562595000002</v>
      </c>
    </row>
    <row r="488" spans="1:6" x14ac:dyDescent="0.25">
      <c r="A488">
        <v>486</v>
      </c>
      <c r="B488" s="1">
        <v>43913</v>
      </c>
      <c r="C488">
        <v>101151414</v>
      </c>
      <c r="E488">
        <f>+C488/2+top5_mcap!C488/2</f>
        <v>104135349</v>
      </c>
      <c r="F488" s="2">
        <f t="shared" si="7"/>
        <v>104.13534900000018</v>
      </c>
    </row>
    <row r="489" spans="1:6" x14ac:dyDescent="0.25">
      <c r="A489">
        <v>487</v>
      </c>
      <c r="B489" s="1">
        <v>43914</v>
      </c>
      <c r="C489">
        <v>103320935</v>
      </c>
      <c r="E489">
        <f>+C489/2+top5_mcap!C489/2</f>
        <v>107104981.5</v>
      </c>
      <c r="F489" s="2">
        <f t="shared" si="7"/>
        <v>107.10498150000018</v>
      </c>
    </row>
    <row r="490" spans="1:6" x14ac:dyDescent="0.25">
      <c r="A490">
        <v>488</v>
      </c>
      <c r="B490" s="1">
        <v>43915</v>
      </c>
      <c r="C490">
        <v>105674034</v>
      </c>
      <c r="E490">
        <f>+C490/2+top5_mcap!C490/2</f>
        <v>112380793.5</v>
      </c>
      <c r="F490" s="2">
        <f t="shared" si="7"/>
        <v>112.38079350000018</v>
      </c>
    </row>
    <row r="491" spans="1:6" x14ac:dyDescent="0.25">
      <c r="A491">
        <v>489</v>
      </c>
      <c r="B491" s="1">
        <v>43916</v>
      </c>
      <c r="C491">
        <v>108329099</v>
      </c>
      <c r="E491">
        <f>+C491/2+top5_mcap!C491/2</f>
        <v>115762125</v>
      </c>
      <c r="F491" s="2">
        <f t="shared" si="7"/>
        <v>115.7621250000002</v>
      </c>
    </row>
    <row r="492" spans="1:6" x14ac:dyDescent="0.25">
      <c r="A492">
        <v>490</v>
      </c>
      <c r="B492" s="1">
        <v>43917</v>
      </c>
      <c r="C492">
        <v>108911272</v>
      </c>
      <c r="E492">
        <f>+C492/2+top5_mcap!C492/2</f>
        <v>116028453</v>
      </c>
      <c r="F492" s="2">
        <f t="shared" si="7"/>
        <v>116.02845300000018</v>
      </c>
    </row>
    <row r="493" spans="1:6" x14ac:dyDescent="0.25">
      <c r="A493">
        <v>491</v>
      </c>
      <c r="B493" s="1">
        <v>43920</v>
      </c>
      <c r="C493">
        <v>110048254</v>
      </c>
      <c r="E493">
        <f>+C493/2+top5_mcap!C493/2</f>
        <v>114133894.5</v>
      </c>
      <c r="F493" s="2">
        <f t="shared" si="7"/>
        <v>114.13389450000018</v>
      </c>
    </row>
    <row r="494" spans="1:6" x14ac:dyDescent="0.25">
      <c r="A494">
        <v>492</v>
      </c>
      <c r="B494" s="1">
        <v>43921</v>
      </c>
      <c r="C494">
        <v>110048254</v>
      </c>
      <c r="E494">
        <f>+C494/2+top5_mcap!C494/2</f>
        <v>114133894.5</v>
      </c>
      <c r="F494" s="2">
        <f t="shared" si="7"/>
        <v>114.13389450000018</v>
      </c>
    </row>
    <row r="495" spans="1:6" x14ac:dyDescent="0.25">
      <c r="A495">
        <v>493</v>
      </c>
      <c r="B495" s="1">
        <v>43922</v>
      </c>
      <c r="C495">
        <v>106745717</v>
      </c>
      <c r="E495">
        <f>+C495/2+top5_mcap!C495/2</f>
        <v>109956765</v>
      </c>
      <c r="F495" s="2">
        <f t="shared" si="7"/>
        <v>109.95676500000017</v>
      </c>
    </row>
    <row r="496" spans="1:6" x14ac:dyDescent="0.25">
      <c r="A496">
        <v>494</v>
      </c>
      <c r="B496" s="1">
        <v>43924</v>
      </c>
      <c r="C496">
        <v>108044229</v>
      </c>
      <c r="E496">
        <f>+C496/2+top5_mcap!C496/2</f>
        <v>109265189</v>
      </c>
      <c r="F496" s="2">
        <f t="shared" si="7"/>
        <v>109.26518900000018</v>
      </c>
    </row>
    <row r="497" spans="1:6" x14ac:dyDescent="0.25">
      <c r="A497">
        <v>495</v>
      </c>
      <c r="B497" s="1">
        <v>43928</v>
      </c>
      <c r="C497">
        <v>118510369</v>
      </c>
      <c r="E497">
        <f>+C497/2+top5_mcap!C497/2</f>
        <v>119673485</v>
      </c>
      <c r="F497" s="2">
        <f t="shared" si="7"/>
        <v>119.67348500000018</v>
      </c>
    </row>
    <row r="498" spans="1:6" x14ac:dyDescent="0.25">
      <c r="A498">
        <v>496</v>
      </c>
      <c r="B498" s="1">
        <v>43929</v>
      </c>
      <c r="C498">
        <v>120706351</v>
      </c>
      <c r="E498">
        <f>+C498/2+top5_mcap!C498/2</f>
        <v>120181551</v>
      </c>
      <c r="F498" s="2">
        <f t="shared" si="7"/>
        <v>120.18155100000018</v>
      </c>
    </row>
    <row r="499" spans="1:6" x14ac:dyDescent="0.25">
      <c r="A499">
        <v>497</v>
      </c>
      <c r="B499" s="1">
        <v>43930</v>
      </c>
      <c r="C499">
        <v>124853900</v>
      </c>
      <c r="E499">
        <f>+C499/2+top5_mcap!C499/2</f>
        <v>124028096</v>
      </c>
      <c r="F499" s="2">
        <f t="shared" si="7"/>
        <v>124.02809600000019</v>
      </c>
    </row>
    <row r="500" spans="1:6" x14ac:dyDescent="0.25">
      <c r="A500">
        <v>498</v>
      </c>
      <c r="B500" s="1">
        <v>43934</v>
      </c>
      <c r="C500">
        <v>124934577</v>
      </c>
      <c r="E500">
        <f>+C500/2+top5_mcap!C500/2</f>
        <v>122810025</v>
      </c>
      <c r="F500" s="2">
        <f t="shared" si="7"/>
        <v>122.81002500000019</v>
      </c>
    </row>
    <row r="501" spans="1:6" x14ac:dyDescent="0.25">
      <c r="A501">
        <v>499</v>
      </c>
      <c r="B501" s="1">
        <v>43936</v>
      </c>
      <c r="C501">
        <v>127297545</v>
      </c>
      <c r="E501">
        <f>+C501/2+top5_mcap!C501/2</f>
        <v>123278084.5</v>
      </c>
      <c r="F501" s="2">
        <f t="shared" si="7"/>
        <v>123.27808450000019</v>
      </c>
    </row>
    <row r="502" spans="1:6" x14ac:dyDescent="0.25">
      <c r="A502">
        <v>500</v>
      </c>
      <c r="B502" s="1">
        <v>43937</v>
      </c>
      <c r="C502">
        <v>128436396</v>
      </c>
      <c r="E502">
        <f>+C502/2+top5_mcap!C502/2</f>
        <v>124091235.5</v>
      </c>
      <c r="F502" s="2">
        <f t="shared" si="7"/>
        <v>124.0912355000002</v>
      </c>
    </row>
    <row r="503" spans="1:6" x14ac:dyDescent="0.25">
      <c r="A503">
        <v>501</v>
      </c>
      <c r="B503" s="1">
        <v>43938</v>
      </c>
      <c r="C503">
        <v>128398709</v>
      </c>
      <c r="E503">
        <f>+C503/2+top5_mcap!C503/2</f>
        <v>125803156</v>
      </c>
      <c r="F503" s="2">
        <f t="shared" si="7"/>
        <v>125.80315600000021</v>
      </c>
    </row>
    <row r="504" spans="1:6" x14ac:dyDescent="0.25">
      <c r="A504">
        <v>502</v>
      </c>
      <c r="B504" s="1">
        <v>43941</v>
      </c>
      <c r="C504">
        <v>127107698</v>
      </c>
      <c r="E504">
        <f>+C504/2+top5_mcap!C504/2</f>
        <v>126014072.5</v>
      </c>
      <c r="F504" s="2">
        <f t="shared" si="7"/>
        <v>126.01407250000022</v>
      </c>
    </row>
    <row r="505" spans="1:6" x14ac:dyDescent="0.25">
      <c r="A505">
        <v>503</v>
      </c>
      <c r="B505" s="1">
        <v>43942</v>
      </c>
      <c r="C505">
        <v>127604146</v>
      </c>
      <c r="E505">
        <f>+C505/2+top5_mcap!C505/2</f>
        <v>124832881.5</v>
      </c>
      <c r="F505" s="2">
        <f t="shared" si="7"/>
        <v>124.83288150000023</v>
      </c>
    </row>
    <row r="506" spans="1:6" x14ac:dyDescent="0.25">
      <c r="A506">
        <v>504</v>
      </c>
      <c r="B506" s="1">
        <v>43943</v>
      </c>
      <c r="C506">
        <v>128755877</v>
      </c>
      <c r="E506">
        <f>+C506/2+top5_mcap!C506/2</f>
        <v>127363776.5</v>
      </c>
      <c r="F506" s="2">
        <f t="shared" si="7"/>
        <v>127.36377650000024</v>
      </c>
    </row>
    <row r="507" spans="1:6" x14ac:dyDescent="0.25">
      <c r="A507">
        <v>505</v>
      </c>
      <c r="B507" s="1">
        <v>43944</v>
      </c>
      <c r="C507">
        <v>128432870</v>
      </c>
      <c r="E507">
        <f>+C507/2+top5_mcap!C507/2</f>
        <v>127987063.5</v>
      </c>
      <c r="F507" s="2">
        <f t="shared" si="7"/>
        <v>127.98706350000025</v>
      </c>
    </row>
    <row r="508" spans="1:6" x14ac:dyDescent="0.25">
      <c r="A508">
        <v>506</v>
      </c>
      <c r="B508" s="1">
        <v>43945</v>
      </c>
      <c r="C508">
        <v>128551734</v>
      </c>
      <c r="E508">
        <f>+C508/2+top5_mcap!C508/2</f>
        <v>127138679</v>
      </c>
      <c r="F508" s="2">
        <f t="shared" si="7"/>
        <v>127.13867900000025</v>
      </c>
    </row>
    <row r="509" spans="1:6" x14ac:dyDescent="0.25">
      <c r="A509">
        <v>507</v>
      </c>
      <c r="B509" s="1">
        <v>43948</v>
      </c>
      <c r="C509">
        <v>130436640</v>
      </c>
      <c r="E509">
        <f>+C509/2+top5_mcap!C509/2</f>
        <v>128491608.5</v>
      </c>
      <c r="F509" s="2">
        <f t="shared" si="7"/>
        <v>128.49160850000024</v>
      </c>
    </row>
    <row r="510" spans="1:6" x14ac:dyDescent="0.25">
      <c r="A510">
        <v>508</v>
      </c>
      <c r="B510" s="1">
        <v>43949</v>
      </c>
      <c r="C510">
        <v>128243601</v>
      </c>
      <c r="E510">
        <f>+C510/2+top5_mcap!C510/2</f>
        <v>128290058.5</v>
      </c>
      <c r="F510" s="2">
        <f t="shared" si="7"/>
        <v>128.29005850000024</v>
      </c>
    </row>
    <row r="511" spans="1:6" x14ac:dyDescent="0.25">
      <c r="A511">
        <v>509</v>
      </c>
      <c r="B511" s="1">
        <v>43950</v>
      </c>
      <c r="C511">
        <v>128685396</v>
      </c>
      <c r="E511">
        <f>+C511/2+top5_mcap!C511/2</f>
        <v>130002942</v>
      </c>
      <c r="F511" s="2">
        <f t="shared" si="7"/>
        <v>130.00294200000025</v>
      </c>
    </row>
    <row r="512" spans="1:6" x14ac:dyDescent="0.25">
      <c r="A512">
        <v>510</v>
      </c>
      <c r="B512" s="1">
        <v>43951</v>
      </c>
      <c r="C512">
        <v>132484541</v>
      </c>
      <c r="E512">
        <f>+C512/2+top5_mcap!C512/2</f>
        <v>133744823</v>
      </c>
      <c r="F512" s="2">
        <f t="shared" si="7"/>
        <v>133.74482300000025</v>
      </c>
    </row>
    <row r="513" spans="1:6" x14ac:dyDescent="0.25">
      <c r="A513">
        <v>511</v>
      </c>
      <c r="B513" s="1">
        <v>43955</v>
      </c>
      <c r="C513">
        <v>131136781</v>
      </c>
      <c r="E513">
        <f>+C513/2+top5_mcap!C513/2</f>
        <v>129154178</v>
      </c>
      <c r="F513" s="2">
        <f t="shared" si="7"/>
        <v>129.15417800000023</v>
      </c>
    </row>
    <row r="514" spans="1:6" x14ac:dyDescent="0.25">
      <c r="A514">
        <v>512</v>
      </c>
      <c r="B514" s="1">
        <v>43956</v>
      </c>
      <c r="C514">
        <v>130516732</v>
      </c>
      <c r="E514">
        <f>+C514/2+top5_mcap!C514/2</f>
        <v>128509730</v>
      </c>
      <c r="F514" s="2">
        <f t="shared" si="7"/>
        <v>128.50973000000022</v>
      </c>
    </row>
    <row r="515" spans="1:6" x14ac:dyDescent="0.25">
      <c r="A515">
        <v>513</v>
      </c>
      <c r="B515" s="1">
        <v>43957</v>
      </c>
      <c r="C515">
        <v>130404881</v>
      </c>
      <c r="E515">
        <f>+C515/2+top5_mcap!C515/2</f>
        <v>128890391.5</v>
      </c>
      <c r="F515" s="2">
        <f t="shared" si="7"/>
        <v>128.89039150000022</v>
      </c>
    </row>
    <row r="516" spans="1:6" x14ac:dyDescent="0.25">
      <c r="A516">
        <v>514</v>
      </c>
      <c r="B516" s="1">
        <v>43958</v>
      </c>
      <c r="C516">
        <v>129084713</v>
      </c>
      <c r="E516">
        <f>+C516/2+top5_mcap!C516/2</f>
        <v>128051963</v>
      </c>
      <c r="F516" s="2">
        <f t="shared" ref="F516:F579" si="8">+E516/E515*F515</f>
        <v>128.05196300000023</v>
      </c>
    </row>
    <row r="517" spans="1:6" x14ac:dyDescent="0.25">
      <c r="A517">
        <v>515</v>
      </c>
      <c r="B517" s="1">
        <v>43959</v>
      </c>
      <c r="C517">
        <v>131085987</v>
      </c>
      <c r="E517">
        <f>+C517/2+top5_mcap!C517/2</f>
        <v>130099856.5</v>
      </c>
      <c r="F517" s="2">
        <f t="shared" si="8"/>
        <v>130.09985650000021</v>
      </c>
    </row>
    <row r="518" spans="1:6" x14ac:dyDescent="0.25">
      <c r="A518">
        <v>516</v>
      </c>
      <c r="B518" s="1">
        <v>43962</v>
      </c>
      <c r="C518">
        <v>130029662</v>
      </c>
      <c r="E518">
        <f>+C518/2+top5_mcap!C518/2</f>
        <v>129381015</v>
      </c>
      <c r="F518" s="2">
        <f t="shared" si="8"/>
        <v>129.38101500000022</v>
      </c>
    </row>
    <row r="519" spans="1:6" x14ac:dyDescent="0.25">
      <c r="A519">
        <v>517</v>
      </c>
      <c r="B519" s="1">
        <v>43963</v>
      </c>
      <c r="C519">
        <v>129056930</v>
      </c>
      <c r="E519">
        <f>+C519/2+top5_mcap!C519/2</f>
        <v>127681489.5</v>
      </c>
      <c r="F519" s="2">
        <f t="shared" si="8"/>
        <v>127.68148950000023</v>
      </c>
    </row>
    <row r="520" spans="1:6" x14ac:dyDescent="0.25">
      <c r="A520">
        <v>518</v>
      </c>
      <c r="B520" s="1">
        <v>43964</v>
      </c>
      <c r="C520">
        <v>128352597</v>
      </c>
      <c r="E520">
        <f>+C520/2+top5_mcap!C520/2</f>
        <v>128219943.5</v>
      </c>
      <c r="F520" s="2">
        <f t="shared" si="8"/>
        <v>128.21994350000023</v>
      </c>
    </row>
    <row r="521" spans="1:6" x14ac:dyDescent="0.25">
      <c r="A521">
        <v>519</v>
      </c>
      <c r="B521" s="1">
        <v>43965</v>
      </c>
      <c r="C521">
        <v>126331232</v>
      </c>
      <c r="E521">
        <f>+C521/2+top5_mcap!C521/2</f>
        <v>125260438.5</v>
      </c>
      <c r="F521" s="2">
        <f t="shared" si="8"/>
        <v>125.26043850000022</v>
      </c>
    </row>
    <row r="522" spans="1:6" x14ac:dyDescent="0.25">
      <c r="A522">
        <v>520</v>
      </c>
      <c r="B522" s="1">
        <v>43966</v>
      </c>
      <c r="C522">
        <v>126287512</v>
      </c>
      <c r="E522">
        <f>+C522/2+top5_mcap!C522/2</f>
        <v>125496666.5</v>
      </c>
      <c r="F522" s="2">
        <f t="shared" si="8"/>
        <v>125.49666650000022</v>
      </c>
    </row>
    <row r="523" spans="1:6" x14ac:dyDescent="0.25">
      <c r="A523">
        <v>521</v>
      </c>
      <c r="B523" s="1">
        <v>43969</v>
      </c>
      <c r="C523">
        <v>126427064</v>
      </c>
      <c r="E523">
        <f>+C523/2+top5_mcap!C523/2</f>
        <v>123981955.5</v>
      </c>
      <c r="F523" s="2">
        <f t="shared" si="8"/>
        <v>123.98195550000021</v>
      </c>
    </row>
    <row r="524" spans="1:6" x14ac:dyDescent="0.25">
      <c r="A524">
        <v>522</v>
      </c>
      <c r="B524" s="1">
        <v>43970</v>
      </c>
      <c r="C524">
        <v>127031871</v>
      </c>
      <c r="E524">
        <f>+C524/2+top5_mcap!C524/2</f>
        <v>123929016.5</v>
      </c>
      <c r="F524" s="2">
        <f t="shared" si="8"/>
        <v>123.92901650000022</v>
      </c>
    </row>
    <row r="525" spans="1:6" x14ac:dyDescent="0.25">
      <c r="A525">
        <v>523</v>
      </c>
      <c r="B525" s="1">
        <v>43971</v>
      </c>
      <c r="C525">
        <v>130547172</v>
      </c>
      <c r="E525">
        <f>+C525/2+top5_mcap!C525/2</f>
        <v>127056805.5</v>
      </c>
      <c r="F525" s="2">
        <f t="shared" si="8"/>
        <v>127.05680550000021</v>
      </c>
    </row>
    <row r="526" spans="1:6" x14ac:dyDescent="0.25">
      <c r="A526">
        <v>524</v>
      </c>
      <c r="B526" s="1">
        <v>43972</v>
      </c>
      <c r="C526">
        <v>130354116</v>
      </c>
      <c r="E526">
        <f>+C526/2+top5_mcap!C526/2</f>
        <v>127000595.5</v>
      </c>
      <c r="F526" s="2">
        <f t="shared" si="8"/>
        <v>127.0005955000002</v>
      </c>
    </row>
    <row r="527" spans="1:6" x14ac:dyDescent="0.25">
      <c r="A527">
        <v>525</v>
      </c>
      <c r="B527" s="1">
        <v>43973</v>
      </c>
      <c r="C527">
        <v>131102512</v>
      </c>
      <c r="E527">
        <f>+C527/2+top5_mcap!C527/2</f>
        <v>126675640.5</v>
      </c>
      <c r="F527" s="2">
        <f t="shared" si="8"/>
        <v>126.6756405000002</v>
      </c>
    </row>
    <row r="528" spans="1:6" x14ac:dyDescent="0.25">
      <c r="A528">
        <v>526</v>
      </c>
      <c r="B528" s="1">
        <v>43977</v>
      </c>
      <c r="C528">
        <v>130778042</v>
      </c>
      <c r="E528">
        <f>+C528/2+top5_mcap!C528/2</f>
        <v>125964850</v>
      </c>
      <c r="F528" s="2">
        <f t="shared" si="8"/>
        <v>125.9648500000002</v>
      </c>
    </row>
    <row r="529" spans="1:6" x14ac:dyDescent="0.25">
      <c r="A529">
        <v>527</v>
      </c>
      <c r="B529" s="1">
        <v>43978</v>
      </c>
      <c r="C529">
        <v>131594713</v>
      </c>
      <c r="E529">
        <f>+C529/2+top5_mcap!C529/2</f>
        <v>128308303.5</v>
      </c>
      <c r="F529" s="2">
        <f t="shared" si="8"/>
        <v>128.30830350000022</v>
      </c>
    </row>
    <row r="530" spans="1:6" x14ac:dyDescent="0.25">
      <c r="A530">
        <v>528</v>
      </c>
      <c r="B530" s="1">
        <v>43979</v>
      </c>
      <c r="C530">
        <v>132358392</v>
      </c>
      <c r="E530">
        <f>+C530/2+top5_mcap!C530/2</f>
        <v>129987140.5</v>
      </c>
      <c r="F530" s="2">
        <f t="shared" si="8"/>
        <v>129.98714050000021</v>
      </c>
    </row>
    <row r="531" spans="1:6" x14ac:dyDescent="0.25">
      <c r="A531">
        <v>529</v>
      </c>
      <c r="B531" s="1">
        <v>43980</v>
      </c>
      <c r="C531">
        <v>135858413</v>
      </c>
      <c r="E531">
        <f>+C531/2+top5_mcap!C531/2</f>
        <v>132032586.5</v>
      </c>
      <c r="F531" s="2">
        <f t="shared" si="8"/>
        <v>132.03258650000021</v>
      </c>
    </row>
    <row r="532" spans="1:6" x14ac:dyDescent="0.25">
      <c r="A532">
        <v>530</v>
      </c>
      <c r="B532" s="1">
        <v>43983</v>
      </c>
      <c r="C532">
        <v>134907071</v>
      </c>
      <c r="E532">
        <f>+C532/2+top5_mcap!C532/2</f>
        <v>133955926.5</v>
      </c>
      <c r="F532" s="2">
        <f t="shared" si="8"/>
        <v>133.9559265000002</v>
      </c>
    </row>
    <row r="533" spans="1:6" x14ac:dyDescent="0.25">
      <c r="A533">
        <v>531</v>
      </c>
      <c r="B533" s="1">
        <v>43984</v>
      </c>
      <c r="C533">
        <v>134891688</v>
      </c>
      <c r="E533">
        <f>+C533/2+top5_mcap!C533/2</f>
        <v>134851282.5</v>
      </c>
      <c r="F533" s="2">
        <f t="shared" si="8"/>
        <v>134.85128250000022</v>
      </c>
    </row>
    <row r="534" spans="1:6" x14ac:dyDescent="0.25">
      <c r="A534">
        <v>532</v>
      </c>
      <c r="B534" s="1">
        <v>43985</v>
      </c>
      <c r="C534">
        <v>136149023</v>
      </c>
      <c r="E534">
        <f>+C534/2+top5_mcap!C534/2</f>
        <v>136095001</v>
      </c>
      <c r="F534" s="2">
        <f t="shared" si="8"/>
        <v>136.09500100000025</v>
      </c>
    </row>
    <row r="535" spans="1:6" x14ac:dyDescent="0.25">
      <c r="A535">
        <v>533</v>
      </c>
      <c r="B535" s="1">
        <v>43986</v>
      </c>
      <c r="C535">
        <v>138591378</v>
      </c>
      <c r="E535">
        <f>+C535/2+top5_mcap!C535/2</f>
        <v>137221885.5</v>
      </c>
      <c r="F535" s="2">
        <f t="shared" si="8"/>
        <v>137.22188550000027</v>
      </c>
    </row>
    <row r="536" spans="1:6" x14ac:dyDescent="0.25">
      <c r="A536">
        <v>534</v>
      </c>
      <c r="B536" s="1">
        <v>43987</v>
      </c>
      <c r="C536">
        <v>138289802</v>
      </c>
      <c r="E536">
        <f>+C536/2+top5_mcap!C536/2</f>
        <v>137091349</v>
      </c>
      <c r="F536" s="2">
        <f t="shared" si="8"/>
        <v>137.09134900000026</v>
      </c>
    </row>
    <row r="537" spans="1:6" x14ac:dyDescent="0.25">
      <c r="A537">
        <v>535</v>
      </c>
      <c r="B537" s="1">
        <v>43990</v>
      </c>
      <c r="C537">
        <v>136949207</v>
      </c>
      <c r="E537">
        <f>+C537/2+top5_mcap!C537/2</f>
        <v>136285532</v>
      </c>
      <c r="F537" s="2">
        <f t="shared" si="8"/>
        <v>136.28553200000027</v>
      </c>
    </row>
    <row r="538" spans="1:6" x14ac:dyDescent="0.25">
      <c r="A538">
        <v>536</v>
      </c>
      <c r="B538" s="1">
        <v>43991</v>
      </c>
      <c r="C538">
        <v>137401271</v>
      </c>
      <c r="E538">
        <f>+C538/2+top5_mcap!C538/2</f>
        <v>135829645.5</v>
      </c>
      <c r="F538" s="2">
        <f t="shared" si="8"/>
        <v>135.82964550000028</v>
      </c>
    </row>
    <row r="539" spans="1:6" x14ac:dyDescent="0.25">
      <c r="A539">
        <v>537</v>
      </c>
      <c r="B539" s="1">
        <v>43992</v>
      </c>
      <c r="C539">
        <v>137674107</v>
      </c>
      <c r="E539">
        <f>+C539/2+top5_mcap!C539/2</f>
        <v>136978460.5</v>
      </c>
      <c r="F539" s="2">
        <f t="shared" si="8"/>
        <v>136.97846050000027</v>
      </c>
    </row>
    <row r="540" spans="1:6" x14ac:dyDescent="0.25">
      <c r="A540">
        <v>538</v>
      </c>
      <c r="B540" s="1">
        <v>43993</v>
      </c>
      <c r="C540">
        <v>137155464</v>
      </c>
      <c r="E540">
        <f>+C540/2+top5_mcap!C540/2</f>
        <v>135540753</v>
      </c>
      <c r="F540" s="2">
        <f t="shared" si="8"/>
        <v>135.54075300000025</v>
      </c>
    </row>
    <row r="541" spans="1:6" x14ac:dyDescent="0.25">
      <c r="A541">
        <v>539</v>
      </c>
      <c r="B541" s="1">
        <v>43994</v>
      </c>
      <c r="C541">
        <v>136081718</v>
      </c>
      <c r="E541">
        <f>+C541/2+top5_mcap!C541/2</f>
        <v>135598919.5</v>
      </c>
      <c r="F541" s="2">
        <f t="shared" si="8"/>
        <v>135.59891950000025</v>
      </c>
    </row>
    <row r="542" spans="1:6" x14ac:dyDescent="0.25">
      <c r="A542">
        <v>540</v>
      </c>
      <c r="B542" s="1">
        <v>43997</v>
      </c>
      <c r="C542">
        <v>135975563</v>
      </c>
      <c r="E542">
        <f>+C542/2+top5_mcap!C542/2</f>
        <v>134896585</v>
      </c>
      <c r="F542" s="2">
        <f t="shared" si="8"/>
        <v>134.89658500000024</v>
      </c>
    </row>
    <row r="543" spans="1:6" x14ac:dyDescent="0.25">
      <c r="A543">
        <v>541</v>
      </c>
      <c r="B543" s="1">
        <v>43998</v>
      </c>
      <c r="C543">
        <v>135565547</v>
      </c>
      <c r="E543">
        <f>+C543/2+top5_mcap!C543/2</f>
        <v>135852402</v>
      </c>
      <c r="F543" s="2">
        <f t="shared" si="8"/>
        <v>135.85240200000024</v>
      </c>
    </row>
    <row r="544" spans="1:6" x14ac:dyDescent="0.25">
      <c r="A544">
        <v>542</v>
      </c>
      <c r="B544" s="1">
        <v>43999</v>
      </c>
      <c r="C544">
        <v>134661536</v>
      </c>
      <c r="E544">
        <f>+C544/2+top5_mcap!C544/2</f>
        <v>135047777.5</v>
      </c>
      <c r="F544" s="2">
        <f t="shared" si="8"/>
        <v>135.04777750000025</v>
      </c>
    </row>
    <row r="545" spans="1:6" x14ac:dyDescent="0.25">
      <c r="A545">
        <v>543</v>
      </c>
      <c r="B545" s="1">
        <v>44000</v>
      </c>
      <c r="C545">
        <v>135857018</v>
      </c>
      <c r="E545">
        <f>+C545/2+top5_mcap!C545/2</f>
        <v>136952685</v>
      </c>
      <c r="F545" s="2">
        <f t="shared" si="8"/>
        <v>136.95268500000026</v>
      </c>
    </row>
    <row r="546" spans="1:6" x14ac:dyDescent="0.25">
      <c r="A546">
        <v>544</v>
      </c>
      <c r="B546" s="1">
        <v>44001</v>
      </c>
      <c r="C546">
        <v>135779357</v>
      </c>
      <c r="E546">
        <f>+C546/2+top5_mcap!C546/2</f>
        <v>138312327</v>
      </c>
      <c r="F546" s="2">
        <f t="shared" si="8"/>
        <v>138.31232700000027</v>
      </c>
    </row>
    <row r="547" spans="1:6" x14ac:dyDescent="0.25">
      <c r="A547">
        <v>545</v>
      </c>
      <c r="B547" s="1">
        <v>44004</v>
      </c>
      <c r="C547">
        <v>138058322</v>
      </c>
      <c r="E547">
        <f>+C547/2+top5_mcap!C547/2</f>
        <v>139066667</v>
      </c>
      <c r="F547" s="2">
        <f t="shared" si="8"/>
        <v>139.06666700000028</v>
      </c>
    </row>
    <row r="548" spans="1:6" x14ac:dyDescent="0.25">
      <c r="A548">
        <v>546</v>
      </c>
      <c r="B548" s="1">
        <v>44005</v>
      </c>
      <c r="C548">
        <v>141112753</v>
      </c>
      <c r="E548">
        <f>+C548/2+top5_mcap!C548/2</f>
        <v>140977864.5</v>
      </c>
      <c r="F548" s="2">
        <f t="shared" si="8"/>
        <v>140.97786450000029</v>
      </c>
    </row>
    <row r="549" spans="1:6" x14ac:dyDescent="0.25">
      <c r="A549">
        <v>547</v>
      </c>
      <c r="B549" s="1">
        <v>44006</v>
      </c>
      <c r="C549">
        <v>137095391</v>
      </c>
      <c r="E549">
        <f>+C549/2+top5_mcap!C549/2</f>
        <v>138529113.5</v>
      </c>
      <c r="F549" s="2">
        <f t="shared" si="8"/>
        <v>138.52911350000028</v>
      </c>
    </row>
    <row r="550" spans="1:6" x14ac:dyDescent="0.25">
      <c r="A550">
        <v>548</v>
      </c>
      <c r="B550" s="1">
        <v>44007</v>
      </c>
      <c r="C550">
        <v>136777603</v>
      </c>
      <c r="E550">
        <f>+C550/2+top5_mcap!C550/2</f>
        <v>138120182.5</v>
      </c>
      <c r="F550" s="2">
        <f t="shared" si="8"/>
        <v>138.12018250000028</v>
      </c>
    </row>
    <row r="551" spans="1:6" x14ac:dyDescent="0.25">
      <c r="A551">
        <v>549</v>
      </c>
      <c r="B551" s="1">
        <v>44008</v>
      </c>
      <c r="C551">
        <v>137173792</v>
      </c>
      <c r="E551">
        <f>+C551/2+top5_mcap!C551/2</f>
        <v>139460545</v>
      </c>
      <c r="F551" s="2">
        <f t="shared" si="8"/>
        <v>139.46054500000028</v>
      </c>
    </row>
    <row r="552" spans="1:6" x14ac:dyDescent="0.25">
      <c r="A552">
        <v>550</v>
      </c>
      <c r="B552" s="1">
        <v>44011</v>
      </c>
      <c r="C552">
        <v>137014182</v>
      </c>
      <c r="E552">
        <f>+C552/2+top5_mcap!C552/2</f>
        <v>139284415.5</v>
      </c>
      <c r="F552" s="2">
        <f t="shared" si="8"/>
        <v>139.28441550000028</v>
      </c>
    </row>
    <row r="553" spans="1:6" x14ac:dyDescent="0.25">
      <c r="A553">
        <v>551</v>
      </c>
      <c r="B553" s="1">
        <v>44012</v>
      </c>
      <c r="C553">
        <v>136870714</v>
      </c>
      <c r="E553">
        <f>+C553/2+top5_mcap!C553/2</f>
        <v>138824488</v>
      </c>
      <c r="F553" s="2">
        <f t="shared" si="8"/>
        <v>138.82448800000029</v>
      </c>
    </row>
    <row r="554" spans="1:6" x14ac:dyDescent="0.25">
      <c r="A554">
        <v>552</v>
      </c>
      <c r="B554" s="1">
        <v>44013</v>
      </c>
      <c r="C554">
        <v>134986260</v>
      </c>
      <c r="E554">
        <f>+C554/2+top5_mcap!C554/2</f>
        <v>139095699.5</v>
      </c>
      <c r="F554" s="2">
        <f t="shared" si="8"/>
        <v>139.09569950000028</v>
      </c>
    </row>
    <row r="555" spans="1:6" x14ac:dyDescent="0.25">
      <c r="A555">
        <v>553</v>
      </c>
      <c r="B555" s="1">
        <v>44014</v>
      </c>
      <c r="C555">
        <v>137139977</v>
      </c>
      <c r="E555">
        <f>+C555/2+top5_mcap!C555/2</f>
        <v>141272177.5</v>
      </c>
      <c r="F555" s="2">
        <f t="shared" si="8"/>
        <v>141.27217750000028</v>
      </c>
    </row>
    <row r="556" spans="1:6" x14ac:dyDescent="0.25">
      <c r="A556">
        <v>554</v>
      </c>
      <c r="B556" s="1">
        <v>44015</v>
      </c>
      <c r="C556">
        <v>137480820</v>
      </c>
      <c r="E556">
        <f>+C556/2+top5_mcap!C556/2</f>
        <v>141885844</v>
      </c>
      <c r="F556" s="2">
        <f t="shared" si="8"/>
        <v>141.88584400000028</v>
      </c>
    </row>
    <row r="557" spans="1:6" x14ac:dyDescent="0.25">
      <c r="A557">
        <v>555</v>
      </c>
      <c r="B557" s="1">
        <v>44018</v>
      </c>
      <c r="C557">
        <v>137232414</v>
      </c>
      <c r="E557">
        <f>+C557/2+top5_mcap!C557/2</f>
        <v>143077887</v>
      </c>
      <c r="F557" s="2">
        <f t="shared" si="8"/>
        <v>143.07788700000029</v>
      </c>
    </row>
    <row r="558" spans="1:6" x14ac:dyDescent="0.25">
      <c r="A558">
        <v>556</v>
      </c>
      <c r="B558" s="1">
        <v>44019</v>
      </c>
      <c r="C558">
        <v>136996991</v>
      </c>
      <c r="E558">
        <f>+C558/2+top5_mcap!C558/2</f>
        <v>142820337.5</v>
      </c>
      <c r="F558" s="2">
        <f t="shared" si="8"/>
        <v>142.82033750000028</v>
      </c>
    </row>
    <row r="559" spans="1:6" x14ac:dyDescent="0.25">
      <c r="A559">
        <v>557</v>
      </c>
      <c r="B559" s="1">
        <v>44020</v>
      </c>
      <c r="C559">
        <v>135851766</v>
      </c>
      <c r="E559">
        <f>+C559/2+top5_mcap!C559/2</f>
        <v>141874311</v>
      </c>
      <c r="F559" s="2">
        <f t="shared" si="8"/>
        <v>141.87431100000026</v>
      </c>
    </row>
    <row r="560" spans="1:6" x14ac:dyDescent="0.25">
      <c r="A560">
        <v>558</v>
      </c>
      <c r="B560" s="1">
        <v>44021</v>
      </c>
      <c r="C560">
        <v>137027275</v>
      </c>
      <c r="E560">
        <f>+C560/2+top5_mcap!C560/2</f>
        <v>143359569.5</v>
      </c>
      <c r="F560" s="2">
        <f t="shared" si="8"/>
        <v>143.35956950000025</v>
      </c>
    </row>
    <row r="561" spans="1:6" x14ac:dyDescent="0.25">
      <c r="A561">
        <v>559</v>
      </c>
      <c r="B561" s="1">
        <v>44022</v>
      </c>
      <c r="C561">
        <v>137025581</v>
      </c>
      <c r="E561">
        <f>+C561/2+top5_mcap!C561/2</f>
        <v>143772370.5</v>
      </c>
      <c r="F561" s="2">
        <f t="shared" si="8"/>
        <v>143.77237050000025</v>
      </c>
    </row>
    <row r="562" spans="1:6" x14ac:dyDescent="0.25">
      <c r="A562">
        <v>560</v>
      </c>
      <c r="B562" s="1">
        <v>44025</v>
      </c>
      <c r="C562">
        <v>137843649</v>
      </c>
      <c r="E562">
        <f>+C562/2+top5_mcap!C562/2</f>
        <v>144353116.5</v>
      </c>
      <c r="F562" s="2">
        <f t="shared" si="8"/>
        <v>144.35311650000025</v>
      </c>
    </row>
    <row r="563" spans="1:6" x14ac:dyDescent="0.25">
      <c r="A563">
        <v>561</v>
      </c>
      <c r="B563" s="1">
        <v>44026</v>
      </c>
      <c r="C563">
        <v>136675942</v>
      </c>
      <c r="E563">
        <f>+C563/2+top5_mcap!C563/2</f>
        <v>142412952.5</v>
      </c>
      <c r="F563" s="2">
        <f t="shared" si="8"/>
        <v>142.41295250000024</v>
      </c>
    </row>
    <row r="564" spans="1:6" x14ac:dyDescent="0.25">
      <c r="A564">
        <v>562</v>
      </c>
      <c r="B564" s="1">
        <v>44027</v>
      </c>
      <c r="C564">
        <v>138609595</v>
      </c>
      <c r="E564">
        <f>+C564/2+top5_mcap!C564/2</f>
        <v>143115316</v>
      </c>
      <c r="F564" s="2">
        <f t="shared" si="8"/>
        <v>143.11531600000023</v>
      </c>
    </row>
    <row r="565" spans="1:6" x14ac:dyDescent="0.25">
      <c r="A565">
        <v>563</v>
      </c>
      <c r="B565" s="1">
        <v>44028</v>
      </c>
      <c r="C565">
        <v>142567838</v>
      </c>
      <c r="E565">
        <f>+C565/2+top5_mcap!C565/2</f>
        <v>145305208.5</v>
      </c>
      <c r="F565" s="2">
        <f t="shared" si="8"/>
        <v>145.30520850000022</v>
      </c>
    </row>
    <row r="566" spans="1:6" x14ac:dyDescent="0.25">
      <c r="A566">
        <v>564</v>
      </c>
      <c r="B566" s="1">
        <v>44029</v>
      </c>
      <c r="C566">
        <v>142648084</v>
      </c>
      <c r="E566">
        <f>+C566/2+top5_mcap!C566/2</f>
        <v>146726493</v>
      </c>
      <c r="F566" s="2">
        <f t="shared" si="8"/>
        <v>146.7264930000002</v>
      </c>
    </row>
    <row r="567" spans="1:6" x14ac:dyDescent="0.25">
      <c r="A567">
        <v>565</v>
      </c>
      <c r="B567" s="1">
        <v>44032</v>
      </c>
      <c r="C567">
        <v>143025677</v>
      </c>
      <c r="E567">
        <f>+C567/2+top5_mcap!C567/2</f>
        <v>147507431</v>
      </c>
      <c r="F567" s="2">
        <f t="shared" si="8"/>
        <v>147.5074310000002</v>
      </c>
    </row>
    <row r="568" spans="1:6" x14ac:dyDescent="0.25">
      <c r="A568">
        <v>566</v>
      </c>
      <c r="B568" s="1">
        <v>44033</v>
      </c>
      <c r="C568">
        <v>143615184</v>
      </c>
      <c r="E568">
        <f>+C568/2+top5_mcap!C568/2</f>
        <v>149051962.5</v>
      </c>
      <c r="F568" s="2">
        <f t="shared" si="8"/>
        <v>149.0519625000002</v>
      </c>
    </row>
    <row r="569" spans="1:6" x14ac:dyDescent="0.25">
      <c r="A569">
        <v>567</v>
      </c>
      <c r="B569" s="1">
        <v>44034</v>
      </c>
      <c r="C569">
        <v>144333179</v>
      </c>
      <c r="E569">
        <f>+C569/2+top5_mcap!C569/2</f>
        <v>148991590.5</v>
      </c>
      <c r="F569" s="2">
        <f t="shared" si="8"/>
        <v>148.9915905000002</v>
      </c>
    </row>
    <row r="570" spans="1:6" x14ac:dyDescent="0.25">
      <c r="A570">
        <v>568</v>
      </c>
      <c r="B570" s="1">
        <v>44035</v>
      </c>
      <c r="C570">
        <v>145997204</v>
      </c>
      <c r="E570">
        <f>+C570/2+top5_mcap!C570/2</f>
        <v>150098040</v>
      </c>
      <c r="F570" s="2">
        <f t="shared" si="8"/>
        <v>150.09804000000022</v>
      </c>
    </row>
    <row r="571" spans="1:6" x14ac:dyDescent="0.25">
      <c r="A571">
        <v>569</v>
      </c>
      <c r="B571" s="1">
        <v>44036</v>
      </c>
      <c r="C571">
        <v>146660870</v>
      </c>
      <c r="E571">
        <f>+C571/2+top5_mcap!C571/2</f>
        <v>150869376.5</v>
      </c>
      <c r="F571" s="2">
        <f t="shared" si="8"/>
        <v>150.86937650000021</v>
      </c>
    </row>
    <row r="572" spans="1:6" x14ac:dyDescent="0.25">
      <c r="A572">
        <v>570</v>
      </c>
      <c r="B572" s="1">
        <v>44039</v>
      </c>
      <c r="C572">
        <v>146671877</v>
      </c>
      <c r="E572">
        <f>+C572/2+top5_mcap!C572/2</f>
        <v>150894399</v>
      </c>
      <c r="F572" s="2">
        <f t="shared" si="8"/>
        <v>150.89439900000022</v>
      </c>
    </row>
    <row r="573" spans="1:6" x14ac:dyDescent="0.25">
      <c r="A573">
        <v>571</v>
      </c>
      <c r="B573" s="1">
        <v>44040</v>
      </c>
      <c r="C573">
        <v>147794391</v>
      </c>
      <c r="E573">
        <f>+C573/2+top5_mcap!C573/2</f>
        <v>152908778.5</v>
      </c>
      <c r="F573" s="2">
        <f t="shared" si="8"/>
        <v>152.90877850000021</v>
      </c>
    </row>
    <row r="574" spans="1:6" x14ac:dyDescent="0.25">
      <c r="A574">
        <v>572</v>
      </c>
      <c r="B574" s="1">
        <v>44041</v>
      </c>
      <c r="C574">
        <v>148932448</v>
      </c>
      <c r="E574">
        <f>+C574/2+top5_mcap!C574/2</f>
        <v>151877704</v>
      </c>
      <c r="F574" s="2">
        <f t="shared" si="8"/>
        <v>151.87770400000022</v>
      </c>
    </row>
    <row r="575" spans="1:6" x14ac:dyDescent="0.25">
      <c r="A575">
        <v>573</v>
      </c>
      <c r="B575" s="1">
        <v>44042</v>
      </c>
      <c r="C575">
        <v>149973350</v>
      </c>
      <c r="E575">
        <f>+C575/2+top5_mcap!C575/2</f>
        <v>151730985.5</v>
      </c>
      <c r="F575" s="2">
        <f t="shared" si="8"/>
        <v>151.73098550000023</v>
      </c>
    </row>
    <row r="576" spans="1:6" x14ac:dyDescent="0.25">
      <c r="A576">
        <v>574</v>
      </c>
      <c r="B576" s="1">
        <v>44043</v>
      </c>
      <c r="C576">
        <v>152476455</v>
      </c>
      <c r="E576">
        <f>+C576/2+top5_mcap!C576/2</f>
        <v>152163000</v>
      </c>
      <c r="F576" s="2">
        <f t="shared" si="8"/>
        <v>152.16300000000021</v>
      </c>
    </row>
    <row r="577" spans="1:6" x14ac:dyDescent="0.25">
      <c r="A577">
        <v>575</v>
      </c>
      <c r="B577" s="1">
        <v>44046</v>
      </c>
      <c r="C577">
        <v>152090474</v>
      </c>
      <c r="E577">
        <f>+C577/2+top5_mcap!C577/2</f>
        <v>150405319.5</v>
      </c>
      <c r="F577" s="2">
        <f t="shared" si="8"/>
        <v>150.40531950000019</v>
      </c>
    </row>
    <row r="578" spans="1:6" x14ac:dyDescent="0.25">
      <c r="A578">
        <v>576</v>
      </c>
      <c r="B578" s="1">
        <v>44047</v>
      </c>
      <c r="C578">
        <v>152393403</v>
      </c>
      <c r="E578">
        <f>+C578/2+top5_mcap!C578/2</f>
        <v>152865433</v>
      </c>
      <c r="F578" s="2">
        <f t="shared" si="8"/>
        <v>152.86543300000019</v>
      </c>
    </row>
    <row r="579" spans="1:6" x14ac:dyDescent="0.25">
      <c r="A579">
        <v>577</v>
      </c>
      <c r="B579" s="1">
        <v>44048</v>
      </c>
      <c r="C579">
        <v>151946956</v>
      </c>
      <c r="E579">
        <f>+C579/2+top5_mcap!C579/2</f>
        <v>152203374.5</v>
      </c>
      <c r="F579" s="2">
        <f t="shared" si="8"/>
        <v>152.20337450000019</v>
      </c>
    </row>
    <row r="580" spans="1:6" x14ac:dyDescent="0.25">
      <c r="A580">
        <v>578</v>
      </c>
      <c r="B580" s="1">
        <v>44049</v>
      </c>
      <c r="C580">
        <v>153350878</v>
      </c>
      <c r="E580">
        <f>+C580/2+top5_mcap!C580/2</f>
        <v>153671117</v>
      </c>
      <c r="F580" s="2">
        <f t="shared" ref="F580:F643" si="9">+E580/E579*F579</f>
        <v>153.67111700000018</v>
      </c>
    </row>
    <row r="581" spans="1:6" x14ac:dyDescent="0.25">
      <c r="A581">
        <v>579</v>
      </c>
      <c r="B581" s="1">
        <v>44050</v>
      </c>
      <c r="C581">
        <v>152576033</v>
      </c>
      <c r="E581">
        <f>+C581/2+top5_mcap!C581/2</f>
        <v>153280501.5</v>
      </c>
      <c r="F581" s="2">
        <f t="shared" si="9"/>
        <v>153.28050150000018</v>
      </c>
    </row>
    <row r="582" spans="1:6" x14ac:dyDescent="0.25">
      <c r="A582">
        <v>580</v>
      </c>
      <c r="B582" s="1">
        <v>44053</v>
      </c>
      <c r="C582">
        <v>156994783</v>
      </c>
      <c r="E582">
        <f>+C582/2+top5_mcap!C582/2</f>
        <v>155352882</v>
      </c>
      <c r="F582" s="2">
        <f t="shared" si="9"/>
        <v>155.35288200000019</v>
      </c>
    </row>
    <row r="583" spans="1:6" x14ac:dyDescent="0.25">
      <c r="A583">
        <v>581</v>
      </c>
      <c r="B583" s="1">
        <v>44054</v>
      </c>
      <c r="C583">
        <v>154873022</v>
      </c>
      <c r="E583">
        <f>+C583/2+top5_mcap!C583/2</f>
        <v>154868640.5</v>
      </c>
      <c r="F583" s="2">
        <f t="shared" si="9"/>
        <v>154.8686405000002</v>
      </c>
    </row>
    <row r="584" spans="1:6" x14ac:dyDescent="0.25">
      <c r="A584">
        <v>582</v>
      </c>
      <c r="B584" s="1">
        <v>44055</v>
      </c>
      <c r="C584">
        <v>155232306</v>
      </c>
      <c r="E584">
        <f>+C584/2+top5_mcap!C584/2</f>
        <v>154620648</v>
      </c>
      <c r="F584" s="2">
        <f t="shared" si="9"/>
        <v>154.62064800000019</v>
      </c>
    </row>
    <row r="585" spans="1:6" x14ac:dyDescent="0.25">
      <c r="A585">
        <v>583</v>
      </c>
      <c r="B585" s="1">
        <v>44056</v>
      </c>
      <c r="C585">
        <v>155408413</v>
      </c>
      <c r="E585">
        <f>+C585/2+top5_mcap!C585/2</f>
        <v>154515626</v>
      </c>
      <c r="F585" s="2">
        <f t="shared" si="9"/>
        <v>154.51562600000017</v>
      </c>
    </row>
    <row r="586" spans="1:6" x14ac:dyDescent="0.25">
      <c r="A586">
        <v>584</v>
      </c>
      <c r="B586" s="1">
        <v>44057</v>
      </c>
      <c r="C586">
        <v>154720585</v>
      </c>
      <c r="E586">
        <f>+C586/2+top5_mcap!C586/2</f>
        <v>153439485</v>
      </c>
      <c r="F586" s="2">
        <f t="shared" si="9"/>
        <v>153.43948500000016</v>
      </c>
    </row>
    <row r="587" spans="1:6" x14ac:dyDescent="0.25">
      <c r="A587">
        <v>585</v>
      </c>
      <c r="B587" s="1">
        <v>44060</v>
      </c>
      <c r="C587">
        <v>155746982</v>
      </c>
      <c r="E587">
        <f>+C587/2+top5_mcap!C587/2</f>
        <v>153941812</v>
      </c>
      <c r="F587" s="2">
        <f t="shared" si="9"/>
        <v>153.94181200000017</v>
      </c>
    </row>
    <row r="588" spans="1:6" x14ac:dyDescent="0.25">
      <c r="A588">
        <v>586</v>
      </c>
      <c r="B588" s="1">
        <v>44061</v>
      </c>
      <c r="C588">
        <v>155234618</v>
      </c>
      <c r="E588">
        <f>+C588/2+top5_mcap!C588/2</f>
        <v>154654623</v>
      </c>
      <c r="F588" s="2">
        <f t="shared" si="9"/>
        <v>154.65462300000019</v>
      </c>
    </row>
    <row r="589" spans="1:6" x14ac:dyDescent="0.25">
      <c r="A589">
        <v>587</v>
      </c>
      <c r="B589" s="1">
        <v>44062</v>
      </c>
      <c r="C589">
        <v>154101972</v>
      </c>
      <c r="E589">
        <f>+C589/2+top5_mcap!C589/2</f>
        <v>154226819.5</v>
      </c>
      <c r="F589" s="2">
        <f t="shared" si="9"/>
        <v>154.22681950000018</v>
      </c>
    </row>
    <row r="590" spans="1:6" x14ac:dyDescent="0.25">
      <c r="A590">
        <v>588</v>
      </c>
      <c r="B590" s="1">
        <v>44063</v>
      </c>
      <c r="C590">
        <v>154596915</v>
      </c>
      <c r="E590">
        <f>+C590/2+top5_mcap!C590/2</f>
        <v>153616756.5</v>
      </c>
      <c r="F590" s="2">
        <f t="shared" si="9"/>
        <v>153.61675650000018</v>
      </c>
    </row>
    <row r="591" spans="1:6" x14ac:dyDescent="0.25">
      <c r="A591">
        <v>589</v>
      </c>
      <c r="B591" s="1">
        <v>44064</v>
      </c>
      <c r="C591">
        <v>155951289</v>
      </c>
      <c r="E591">
        <f>+C591/2+top5_mcap!C591/2</f>
        <v>154693241</v>
      </c>
      <c r="F591" s="2">
        <f t="shared" si="9"/>
        <v>154.69324100000017</v>
      </c>
    </row>
    <row r="592" spans="1:6" x14ac:dyDescent="0.25">
      <c r="A592">
        <v>590</v>
      </c>
      <c r="B592" s="1">
        <v>44067</v>
      </c>
      <c r="C592">
        <v>154704495</v>
      </c>
      <c r="E592">
        <f>+C592/2+top5_mcap!C592/2</f>
        <v>154797928</v>
      </c>
      <c r="F592" s="2">
        <f t="shared" si="9"/>
        <v>154.79792800000016</v>
      </c>
    </row>
    <row r="593" spans="1:6" x14ac:dyDescent="0.25">
      <c r="A593">
        <v>591</v>
      </c>
      <c r="B593" s="1">
        <v>44068</v>
      </c>
      <c r="C593">
        <v>153641109</v>
      </c>
      <c r="E593">
        <f>+C593/2+top5_mcap!C593/2</f>
        <v>154038881.5</v>
      </c>
      <c r="F593" s="2">
        <f t="shared" si="9"/>
        <v>154.03888150000014</v>
      </c>
    </row>
    <row r="594" spans="1:6" x14ac:dyDescent="0.25">
      <c r="A594">
        <v>592</v>
      </c>
      <c r="B594" s="1">
        <v>44069</v>
      </c>
      <c r="C594">
        <v>154219767</v>
      </c>
      <c r="E594">
        <f>+C594/2+top5_mcap!C594/2</f>
        <v>154893961.5</v>
      </c>
      <c r="F594" s="2">
        <f t="shared" si="9"/>
        <v>154.89396150000016</v>
      </c>
    </row>
    <row r="595" spans="1:6" x14ac:dyDescent="0.25">
      <c r="A595">
        <v>593</v>
      </c>
      <c r="B595" s="1">
        <v>44070</v>
      </c>
      <c r="C595">
        <v>154403489</v>
      </c>
      <c r="E595">
        <f>+C595/2+top5_mcap!C595/2</f>
        <v>154874267</v>
      </c>
      <c r="F595" s="2">
        <f t="shared" si="9"/>
        <v>154.87426700000017</v>
      </c>
    </row>
    <row r="596" spans="1:6" x14ac:dyDescent="0.25">
      <c r="A596">
        <v>594</v>
      </c>
      <c r="B596" s="1">
        <v>44071</v>
      </c>
      <c r="C596">
        <v>152957484</v>
      </c>
      <c r="E596">
        <f>+C596/2+top5_mcap!C596/2</f>
        <v>154221126.5</v>
      </c>
      <c r="F596" s="2">
        <f t="shared" si="9"/>
        <v>154.22112650000017</v>
      </c>
    </row>
    <row r="597" spans="1:6" x14ac:dyDescent="0.25">
      <c r="A597">
        <v>595</v>
      </c>
      <c r="B597" s="1">
        <v>44074</v>
      </c>
      <c r="C597">
        <v>149074984</v>
      </c>
      <c r="E597">
        <f>+C597/2+top5_mcap!C597/2</f>
        <v>151484029.5</v>
      </c>
      <c r="F597" s="2">
        <f t="shared" si="9"/>
        <v>151.48402950000016</v>
      </c>
    </row>
    <row r="598" spans="1:6" x14ac:dyDescent="0.25">
      <c r="A598">
        <v>596</v>
      </c>
      <c r="B598" s="1">
        <v>44075</v>
      </c>
      <c r="C598">
        <v>151186945</v>
      </c>
      <c r="E598">
        <f>+C598/2+top5_mcap!C598/2</f>
        <v>153064614</v>
      </c>
      <c r="F598" s="2">
        <f t="shared" si="9"/>
        <v>153.06461400000015</v>
      </c>
    </row>
    <row r="599" spans="1:6" x14ac:dyDescent="0.25">
      <c r="A599">
        <v>597</v>
      </c>
      <c r="B599" s="1">
        <v>44076</v>
      </c>
      <c r="C599">
        <v>152311784</v>
      </c>
      <c r="E599">
        <f>+C599/2+top5_mcap!C599/2</f>
        <v>154002139</v>
      </c>
      <c r="F599" s="2">
        <f t="shared" si="9"/>
        <v>154.00213900000014</v>
      </c>
    </row>
    <row r="600" spans="1:6" x14ac:dyDescent="0.25">
      <c r="A600">
        <v>598</v>
      </c>
      <c r="B600" s="1">
        <v>44077</v>
      </c>
      <c r="C600">
        <v>153309232</v>
      </c>
      <c r="E600">
        <f>+C600/2+top5_mcap!C600/2</f>
        <v>154357114.5</v>
      </c>
      <c r="F600" s="2">
        <f t="shared" si="9"/>
        <v>154.35711450000016</v>
      </c>
    </row>
    <row r="601" spans="1:6" x14ac:dyDescent="0.25">
      <c r="A601">
        <v>599</v>
      </c>
      <c r="B601" s="1">
        <v>44078</v>
      </c>
      <c r="C601">
        <v>150785881</v>
      </c>
      <c r="E601">
        <f>+C601/2+top5_mcap!C601/2</f>
        <v>152127475.5</v>
      </c>
      <c r="F601" s="2">
        <f t="shared" si="9"/>
        <v>152.12747550000017</v>
      </c>
    </row>
    <row r="602" spans="1:6" x14ac:dyDescent="0.25">
      <c r="A602">
        <v>600</v>
      </c>
      <c r="B602" s="1">
        <v>44081</v>
      </c>
      <c r="C602">
        <v>151862003</v>
      </c>
      <c r="E602">
        <f>+C602/2+top5_mcap!C602/2</f>
        <v>153207554.5</v>
      </c>
      <c r="F602" s="2">
        <f t="shared" si="9"/>
        <v>153.20755450000019</v>
      </c>
    </row>
    <row r="603" spans="1:6" x14ac:dyDescent="0.25">
      <c r="A603">
        <v>601</v>
      </c>
      <c r="B603" s="1">
        <v>44082</v>
      </c>
      <c r="C603">
        <v>151222647</v>
      </c>
      <c r="E603">
        <f>+C603/2+top5_mcap!C603/2</f>
        <v>153107269.5</v>
      </c>
      <c r="F603" s="2">
        <f t="shared" si="9"/>
        <v>153.1072695000002</v>
      </c>
    </row>
    <row r="604" spans="1:6" x14ac:dyDescent="0.25">
      <c r="A604">
        <v>602</v>
      </c>
      <c r="B604" s="1">
        <v>44083</v>
      </c>
      <c r="C604">
        <v>152905953</v>
      </c>
      <c r="E604">
        <f>+C604/2+top5_mcap!C604/2</f>
        <v>154005418.5</v>
      </c>
      <c r="F604" s="2">
        <f t="shared" si="9"/>
        <v>154.00541850000022</v>
      </c>
    </row>
    <row r="605" spans="1:6" x14ac:dyDescent="0.25">
      <c r="A605">
        <v>603</v>
      </c>
      <c r="B605" s="1">
        <v>44084</v>
      </c>
      <c r="C605">
        <v>153020016</v>
      </c>
      <c r="E605">
        <f>+C605/2+top5_mcap!C605/2</f>
        <v>155777599</v>
      </c>
      <c r="F605" s="2">
        <f t="shared" si="9"/>
        <v>155.77759900000021</v>
      </c>
    </row>
    <row r="606" spans="1:6" x14ac:dyDescent="0.25">
      <c r="A606">
        <v>604</v>
      </c>
      <c r="B606" s="1">
        <v>44085</v>
      </c>
      <c r="C606">
        <v>152613208</v>
      </c>
      <c r="E606">
        <f>+C606/2+top5_mcap!C606/2</f>
        <v>155815320.5</v>
      </c>
      <c r="F606" s="2">
        <f t="shared" si="9"/>
        <v>155.81532050000021</v>
      </c>
    </row>
    <row r="607" spans="1:6" x14ac:dyDescent="0.25">
      <c r="A607">
        <v>605</v>
      </c>
      <c r="B607" s="1">
        <v>44088</v>
      </c>
      <c r="C607">
        <v>155093634</v>
      </c>
      <c r="E607">
        <f>+C607/2+top5_mcap!C607/2</f>
        <v>156940894.5</v>
      </c>
      <c r="F607" s="2">
        <f t="shared" si="9"/>
        <v>156.94089450000024</v>
      </c>
    </row>
    <row r="608" spans="1:6" x14ac:dyDescent="0.25">
      <c r="A608">
        <v>606</v>
      </c>
      <c r="B608" s="1">
        <v>44089</v>
      </c>
      <c r="C608">
        <v>156817074</v>
      </c>
      <c r="E608">
        <f>+C608/2+top5_mcap!C608/2</f>
        <v>158308568.5</v>
      </c>
      <c r="F608" s="2">
        <f t="shared" si="9"/>
        <v>158.30856850000023</v>
      </c>
    </row>
    <row r="609" spans="1:6" x14ac:dyDescent="0.25">
      <c r="A609">
        <v>607</v>
      </c>
      <c r="B609" s="1">
        <v>44090</v>
      </c>
      <c r="C609">
        <v>158510549</v>
      </c>
      <c r="E609">
        <f>+C609/2+top5_mcap!C609/2</f>
        <v>159778262.5</v>
      </c>
      <c r="F609" s="2">
        <f t="shared" si="9"/>
        <v>159.77826250000024</v>
      </c>
    </row>
    <row r="610" spans="1:6" x14ac:dyDescent="0.25">
      <c r="A610">
        <v>608</v>
      </c>
      <c r="B610" s="1">
        <v>44091</v>
      </c>
      <c r="C610">
        <v>160213840</v>
      </c>
      <c r="E610">
        <f>+C610/2+top5_mcap!C610/2</f>
        <v>159685227.5</v>
      </c>
      <c r="F610" s="2">
        <f t="shared" si="9"/>
        <v>159.68522750000025</v>
      </c>
    </row>
    <row r="611" spans="1:6" x14ac:dyDescent="0.25">
      <c r="A611">
        <v>609</v>
      </c>
      <c r="B611" s="1">
        <v>44092</v>
      </c>
      <c r="C611">
        <v>167235240</v>
      </c>
      <c r="E611">
        <f>+C611/2+top5_mcap!C611/2</f>
        <v>162534021.5</v>
      </c>
      <c r="F611" s="2">
        <f t="shared" si="9"/>
        <v>162.53402150000025</v>
      </c>
    </row>
    <row r="612" spans="1:6" x14ac:dyDescent="0.25">
      <c r="A612">
        <v>610</v>
      </c>
      <c r="B612" s="1">
        <v>44095</v>
      </c>
      <c r="C612">
        <v>162391219</v>
      </c>
      <c r="E612">
        <f>+C612/2+top5_mcap!C612/2</f>
        <v>159132326.5</v>
      </c>
      <c r="F612" s="2">
        <f t="shared" si="9"/>
        <v>159.13232650000026</v>
      </c>
    </row>
    <row r="613" spans="1:6" x14ac:dyDescent="0.25">
      <c r="A613">
        <v>611</v>
      </c>
      <c r="B613" s="1">
        <v>44096</v>
      </c>
      <c r="C613">
        <v>163449298</v>
      </c>
      <c r="E613">
        <f>+C613/2+top5_mcap!C613/2</f>
        <v>159061456.5</v>
      </c>
      <c r="F613" s="2">
        <f t="shared" si="9"/>
        <v>159.06145650000028</v>
      </c>
    </row>
    <row r="614" spans="1:6" x14ac:dyDescent="0.25">
      <c r="A614">
        <v>612</v>
      </c>
      <c r="B614" s="1">
        <v>44097</v>
      </c>
      <c r="C614">
        <v>161672795</v>
      </c>
      <c r="E614">
        <f>+C614/2+top5_mcap!C614/2</f>
        <v>158262479.5</v>
      </c>
      <c r="F614" s="2">
        <f t="shared" si="9"/>
        <v>158.26247950000027</v>
      </c>
    </row>
    <row r="615" spans="1:6" x14ac:dyDescent="0.25">
      <c r="A615">
        <v>613</v>
      </c>
      <c r="B615" s="1">
        <v>44098</v>
      </c>
      <c r="C615">
        <v>157236254</v>
      </c>
      <c r="E615">
        <f>+C615/2+top5_mcap!C615/2</f>
        <v>154219375.5</v>
      </c>
      <c r="F615" s="2">
        <f t="shared" si="9"/>
        <v>154.21937550000027</v>
      </c>
    </row>
    <row r="616" spans="1:6" x14ac:dyDescent="0.25">
      <c r="A616">
        <v>614</v>
      </c>
      <c r="B616" s="1">
        <v>44099</v>
      </c>
      <c r="C616">
        <v>162595330</v>
      </c>
      <c r="E616">
        <f>+C616/2+top5_mcap!C616/2</f>
        <v>158098443</v>
      </c>
      <c r="F616" s="2">
        <f t="shared" si="9"/>
        <v>158.09844300000026</v>
      </c>
    </row>
    <row r="617" spans="1:6" x14ac:dyDescent="0.25">
      <c r="A617">
        <v>615</v>
      </c>
      <c r="B617" s="1">
        <v>44102</v>
      </c>
      <c r="C617">
        <v>164372202</v>
      </c>
      <c r="E617">
        <f>+C617/2+top5_mcap!C617/2</f>
        <v>159445343.5</v>
      </c>
      <c r="F617" s="2">
        <f t="shared" si="9"/>
        <v>159.44534350000026</v>
      </c>
    </row>
    <row r="618" spans="1:6" x14ac:dyDescent="0.25">
      <c r="A618">
        <v>616</v>
      </c>
      <c r="B618" s="1">
        <v>44103</v>
      </c>
      <c r="C618">
        <v>161437286</v>
      </c>
      <c r="E618">
        <f>+C618/2+top5_mcap!C618/2</f>
        <v>158883969</v>
      </c>
      <c r="F618" s="2">
        <f t="shared" si="9"/>
        <v>158.88396900000026</v>
      </c>
    </row>
    <row r="619" spans="1:6" x14ac:dyDescent="0.25">
      <c r="A619">
        <v>617</v>
      </c>
      <c r="B619" s="1">
        <v>44104</v>
      </c>
      <c r="C619">
        <v>163043462</v>
      </c>
      <c r="E619">
        <f>+C619/2+top5_mcap!C619/2</f>
        <v>160199231.5</v>
      </c>
      <c r="F619" s="2">
        <f t="shared" si="9"/>
        <v>160.19923150000025</v>
      </c>
    </row>
    <row r="620" spans="1:6" x14ac:dyDescent="0.25">
      <c r="A620">
        <v>618</v>
      </c>
      <c r="B620" s="1">
        <v>44105</v>
      </c>
      <c r="C620">
        <v>162901783</v>
      </c>
      <c r="E620">
        <f>+C620/2+top5_mcap!C620/2</f>
        <v>161135655</v>
      </c>
      <c r="F620" s="2">
        <f t="shared" si="9"/>
        <v>161.13565500000024</v>
      </c>
    </row>
    <row r="621" spans="1:6" x14ac:dyDescent="0.25">
      <c r="A621">
        <v>619</v>
      </c>
      <c r="B621" s="1">
        <v>44109</v>
      </c>
      <c r="C621">
        <v>163900344</v>
      </c>
      <c r="E621">
        <f>+C621/2+top5_mcap!C621/2</f>
        <v>162825112</v>
      </c>
      <c r="F621" s="2">
        <f t="shared" si="9"/>
        <v>162.82511200000025</v>
      </c>
    </row>
    <row r="622" spans="1:6" x14ac:dyDescent="0.25">
      <c r="A622">
        <v>620</v>
      </c>
      <c r="B622" s="1">
        <v>44110</v>
      </c>
      <c r="C622">
        <v>163912802</v>
      </c>
      <c r="E622">
        <f>+C622/2+top5_mcap!C622/2</f>
        <v>164404931</v>
      </c>
      <c r="F622" s="2">
        <f t="shared" si="9"/>
        <v>164.40493100000026</v>
      </c>
    </row>
    <row r="623" spans="1:6" x14ac:dyDescent="0.25">
      <c r="A623">
        <v>621</v>
      </c>
      <c r="B623" s="1">
        <v>44111</v>
      </c>
      <c r="C623">
        <v>163096628</v>
      </c>
      <c r="E623">
        <f>+C623/2+top5_mcap!C623/2</f>
        <v>165121948.5</v>
      </c>
      <c r="F623" s="2">
        <f t="shared" si="9"/>
        <v>165.12194850000026</v>
      </c>
    </row>
    <row r="624" spans="1:6" x14ac:dyDescent="0.25">
      <c r="A624">
        <v>622</v>
      </c>
      <c r="B624" s="1">
        <v>44112</v>
      </c>
      <c r="C624">
        <v>166868125</v>
      </c>
      <c r="E624">
        <f>+C624/2+top5_mcap!C624/2</f>
        <v>167916019</v>
      </c>
      <c r="F624" s="2">
        <f t="shared" si="9"/>
        <v>167.91601900000026</v>
      </c>
    </row>
    <row r="625" spans="1:6" x14ac:dyDescent="0.25">
      <c r="A625">
        <v>623</v>
      </c>
      <c r="B625" s="1">
        <v>44113</v>
      </c>
      <c r="C625">
        <v>166044984</v>
      </c>
      <c r="E625">
        <f>+C625/2+top5_mcap!C625/2</f>
        <v>167883919</v>
      </c>
      <c r="F625" s="2">
        <f t="shared" si="9"/>
        <v>167.88391900000028</v>
      </c>
    </row>
    <row r="626" spans="1:6" x14ac:dyDescent="0.25">
      <c r="A626">
        <v>624</v>
      </c>
      <c r="B626" s="1">
        <v>44116</v>
      </c>
      <c r="C626">
        <v>167655108</v>
      </c>
      <c r="E626">
        <f>+C626/2+top5_mcap!C626/2</f>
        <v>168616554.5</v>
      </c>
      <c r="F626" s="2">
        <f t="shared" si="9"/>
        <v>168.61655450000029</v>
      </c>
    </row>
    <row r="627" spans="1:6" x14ac:dyDescent="0.25">
      <c r="A627">
        <v>625</v>
      </c>
      <c r="B627" s="1">
        <v>44117</v>
      </c>
      <c r="C627">
        <v>167442752</v>
      </c>
      <c r="E627">
        <f>+C627/2+top5_mcap!C627/2</f>
        <v>168585064</v>
      </c>
      <c r="F627" s="2">
        <f t="shared" si="9"/>
        <v>168.5850640000003</v>
      </c>
    </row>
    <row r="628" spans="1:6" x14ac:dyDescent="0.25">
      <c r="A628">
        <v>626</v>
      </c>
      <c r="B628" s="1">
        <v>44118</v>
      </c>
      <c r="C628">
        <v>165838103</v>
      </c>
      <c r="E628">
        <f>+C628/2+top5_mcap!C628/2</f>
        <v>168376020.5</v>
      </c>
      <c r="F628" s="2">
        <f t="shared" si="9"/>
        <v>168.37602050000029</v>
      </c>
    </row>
    <row r="629" spans="1:6" x14ac:dyDescent="0.25">
      <c r="A629">
        <v>627</v>
      </c>
      <c r="B629" s="1">
        <v>44119</v>
      </c>
      <c r="C629">
        <v>162852529</v>
      </c>
      <c r="E629">
        <f>+C629/2+top5_mcap!C629/2</f>
        <v>164710859</v>
      </c>
      <c r="F629" s="2">
        <f t="shared" si="9"/>
        <v>164.71085900000028</v>
      </c>
    </row>
    <row r="630" spans="1:6" x14ac:dyDescent="0.25">
      <c r="A630">
        <v>628</v>
      </c>
      <c r="B630" s="1">
        <v>44120</v>
      </c>
      <c r="C630">
        <v>162307115</v>
      </c>
      <c r="E630">
        <f>+C630/2+top5_mcap!C630/2</f>
        <v>164766074.5</v>
      </c>
      <c r="F630" s="2">
        <f t="shared" si="9"/>
        <v>164.76607450000029</v>
      </c>
    </row>
    <row r="631" spans="1:6" x14ac:dyDescent="0.25">
      <c r="A631">
        <v>629</v>
      </c>
      <c r="B631" s="1">
        <v>44123</v>
      </c>
      <c r="C631">
        <v>163104169</v>
      </c>
      <c r="E631">
        <f>+C631/2+top5_mcap!C631/2</f>
        <v>165546584</v>
      </c>
      <c r="F631" s="2">
        <f t="shared" si="9"/>
        <v>165.54658400000028</v>
      </c>
    </row>
    <row r="632" spans="1:6" x14ac:dyDescent="0.25">
      <c r="A632">
        <v>630</v>
      </c>
      <c r="B632" s="1">
        <v>44124</v>
      </c>
      <c r="C632">
        <v>164839367</v>
      </c>
      <c r="E632">
        <f>+C632/2+top5_mcap!C632/2</f>
        <v>166510722.5</v>
      </c>
      <c r="F632" s="2">
        <f t="shared" si="9"/>
        <v>166.5107225000003</v>
      </c>
    </row>
    <row r="633" spans="1:6" x14ac:dyDescent="0.25">
      <c r="A633">
        <v>631</v>
      </c>
      <c r="B633" s="1">
        <v>44125</v>
      </c>
      <c r="C633">
        <v>164999785</v>
      </c>
      <c r="E633">
        <f>+C633/2+top5_mcap!C633/2</f>
        <v>166346488</v>
      </c>
      <c r="F633" s="2">
        <f t="shared" si="9"/>
        <v>166.34648800000031</v>
      </c>
    </row>
    <row r="634" spans="1:6" x14ac:dyDescent="0.25">
      <c r="A634">
        <v>632</v>
      </c>
      <c r="B634" s="1">
        <v>44126</v>
      </c>
      <c r="C634">
        <v>164308943</v>
      </c>
      <c r="E634">
        <f>+C634/2+top5_mcap!C634/2</f>
        <v>165638028.5</v>
      </c>
      <c r="F634" s="2">
        <f t="shared" si="9"/>
        <v>165.6380285000003</v>
      </c>
    </row>
    <row r="635" spans="1:6" x14ac:dyDescent="0.25">
      <c r="A635">
        <v>633</v>
      </c>
      <c r="B635" s="1">
        <v>44127</v>
      </c>
      <c r="C635">
        <v>164236146</v>
      </c>
      <c r="E635">
        <f>+C635/2+top5_mcap!C635/2</f>
        <v>165746103</v>
      </c>
      <c r="F635" s="2">
        <f t="shared" si="9"/>
        <v>165.74610300000032</v>
      </c>
    </row>
    <row r="636" spans="1:6" x14ac:dyDescent="0.25">
      <c r="A636">
        <v>634</v>
      </c>
      <c r="B636" s="1">
        <v>44130</v>
      </c>
      <c r="C636">
        <v>163979523</v>
      </c>
      <c r="E636">
        <f>+C636/2+top5_mcap!C636/2</f>
        <v>164602603.5</v>
      </c>
      <c r="F636" s="2">
        <f t="shared" si="9"/>
        <v>164.60260350000033</v>
      </c>
    </row>
    <row r="637" spans="1:6" x14ac:dyDescent="0.25">
      <c r="A637">
        <v>635</v>
      </c>
      <c r="B637" s="1">
        <v>44131</v>
      </c>
      <c r="C637">
        <v>167545164</v>
      </c>
      <c r="E637">
        <f>+C637/2+top5_mcap!C637/2</f>
        <v>166183559.5</v>
      </c>
      <c r="F637" s="2">
        <f t="shared" si="9"/>
        <v>166.18355950000031</v>
      </c>
    </row>
    <row r="638" spans="1:6" x14ac:dyDescent="0.25">
      <c r="A638">
        <v>636</v>
      </c>
      <c r="B638" s="1">
        <v>44132</v>
      </c>
      <c r="C638">
        <v>165088890</v>
      </c>
      <c r="E638">
        <f>+C638/2+top5_mcap!C638/2</f>
        <v>163805697</v>
      </c>
      <c r="F638" s="2">
        <f t="shared" si="9"/>
        <v>163.80569700000032</v>
      </c>
    </row>
    <row r="639" spans="1:6" x14ac:dyDescent="0.25">
      <c r="A639">
        <v>637</v>
      </c>
      <c r="B639" s="1">
        <v>44133</v>
      </c>
      <c r="C639">
        <v>165070531</v>
      </c>
      <c r="E639">
        <f>+C639/2+top5_mcap!C639/2</f>
        <v>163246535.5</v>
      </c>
      <c r="F639" s="2">
        <f t="shared" si="9"/>
        <v>163.24653550000031</v>
      </c>
    </row>
    <row r="640" spans="1:6" x14ac:dyDescent="0.25">
      <c r="A640">
        <v>638</v>
      </c>
      <c r="B640" s="1">
        <v>44134</v>
      </c>
      <c r="C640">
        <v>164698615</v>
      </c>
      <c r="E640">
        <f>+C640/2+top5_mcap!C640/2</f>
        <v>163172343</v>
      </c>
      <c r="F640" s="2">
        <f t="shared" si="9"/>
        <v>163.1723430000003</v>
      </c>
    </row>
    <row r="641" spans="1:6" x14ac:dyDescent="0.25">
      <c r="A641">
        <v>639</v>
      </c>
      <c r="B641" s="1">
        <v>44137</v>
      </c>
      <c r="C641">
        <v>163546047</v>
      </c>
      <c r="E641">
        <f>+C641/2+top5_mcap!C641/2</f>
        <v>161604243.5</v>
      </c>
      <c r="F641" s="2">
        <f t="shared" si="9"/>
        <v>161.60424350000028</v>
      </c>
    </row>
    <row r="642" spans="1:6" x14ac:dyDescent="0.25">
      <c r="A642">
        <v>640</v>
      </c>
      <c r="B642" s="1">
        <v>44138</v>
      </c>
      <c r="C642">
        <v>164342477</v>
      </c>
      <c r="E642">
        <f>+C642/2+top5_mcap!C642/2</f>
        <v>162931403</v>
      </c>
      <c r="F642" s="2">
        <f t="shared" si="9"/>
        <v>162.93140300000027</v>
      </c>
    </row>
    <row r="643" spans="1:6" x14ac:dyDescent="0.25">
      <c r="A643">
        <v>641</v>
      </c>
      <c r="B643" s="1">
        <v>44139</v>
      </c>
      <c r="C643">
        <v>165689968</v>
      </c>
      <c r="E643">
        <f>+C643/2+top5_mcap!C643/2</f>
        <v>164244364.5</v>
      </c>
      <c r="F643" s="2">
        <f t="shared" si="9"/>
        <v>164.24436450000027</v>
      </c>
    </row>
    <row r="644" spans="1:6" x14ac:dyDescent="0.25">
      <c r="A644">
        <v>642</v>
      </c>
      <c r="B644" s="1">
        <v>44140</v>
      </c>
      <c r="C644">
        <v>168494119</v>
      </c>
      <c r="E644">
        <f>+C644/2+top5_mcap!C644/2</f>
        <v>166784504.5</v>
      </c>
      <c r="F644" s="2">
        <f t="shared" ref="F644:F707" si="10">+E644/E643*F643</f>
        <v>166.78450450000028</v>
      </c>
    </row>
    <row r="645" spans="1:6" x14ac:dyDescent="0.25">
      <c r="A645">
        <v>643</v>
      </c>
      <c r="B645" s="1">
        <v>44141</v>
      </c>
      <c r="C645">
        <v>167901675</v>
      </c>
      <c r="E645">
        <f>+C645/2+top5_mcap!C645/2</f>
        <v>168191767.5</v>
      </c>
      <c r="F645" s="2">
        <f t="shared" si="10"/>
        <v>168.19176750000028</v>
      </c>
    </row>
    <row r="646" spans="1:6" x14ac:dyDescent="0.25">
      <c r="A646">
        <v>644</v>
      </c>
      <c r="B646" s="1">
        <v>44144</v>
      </c>
      <c r="C646">
        <v>167833854</v>
      </c>
      <c r="E646">
        <f>+C646/2+top5_mcap!C646/2</f>
        <v>169268060.5</v>
      </c>
      <c r="F646" s="2">
        <f t="shared" si="10"/>
        <v>169.2680605000003</v>
      </c>
    </row>
    <row r="647" spans="1:6" x14ac:dyDescent="0.25">
      <c r="A647">
        <v>645</v>
      </c>
      <c r="B647" s="1">
        <v>44145</v>
      </c>
      <c r="C647">
        <v>161107555</v>
      </c>
      <c r="E647">
        <f>+C647/2+top5_mcap!C647/2</f>
        <v>167403358.5</v>
      </c>
      <c r="F647" s="2">
        <f t="shared" si="10"/>
        <v>167.40335850000028</v>
      </c>
    </row>
    <row r="648" spans="1:6" x14ac:dyDescent="0.25">
      <c r="A648">
        <v>646</v>
      </c>
      <c r="B648" s="1">
        <v>44146</v>
      </c>
      <c r="C648">
        <v>165210261</v>
      </c>
      <c r="E648">
        <f>+C648/2+top5_mcap!C648/2</f>
        <v>169071904.5</v>
      </c>
      <c r="F648" s="2">
        <f t="shared" si="10"/>
        <v>169.07190450000027</v>
      </c>
    </row>
    <row r="649" spans="1:6" x14ac:dyDescent="0.25">
      <c r="A649">
        <v>647</v>
      </c>
      <c r="B649" s="1">
        <v>44147</v>
      </c>
      <c r="C649">
        <v>164618669</v>
      </c>
      <c r="E649">
        <f>+C649/2+top5_mcap!C649/2</f>
        <v>168608075.5</v>
      </c>
      <c r="F649" s="2">
        <f t="shared" si="10"/>
        <v>168.60807550000027</v>
      </c>
    </row>
    <row r="650" spans="1:6" x14ac:dyDescent="0.25">
      <c r="A650">
        <v>648</v>
      </c>
      <c r="B650" s="1">
        <v>44148</v>
      </c>
      <c r="C650">
        <v>165318254</v>
      </c>
      <c r="E650">
        <f>+C650/2+top5_mcap!C650/2</f>
        <v>168641587.5</v>
      </c>
      <c r="F650" s="2">
        <f t="shared" si="10"/>
        <v>168.64158750000027</v>
      </c>
    </row>
    <row r="651" spans="1:6" x14ac:dyDescent="0.25">
      <c r="A651">
        <v>649</v>
      </c>
      <c r="B651" s="1">
        <v>44149</v>
      </c>
      <c r="C651">
        <v>165502282</v>
      </c>
      <c r="E651">
        <f>+C651/2+top5_mcap!C651/2</f>
        <v>169080390.5</v>
      </c>
      <c r="F651" s="2">
        <f t="shared" si="10"/>
        <v>169.08039050000028</v>
      </c>
    </row>
    <row r="652" spans="1:6" x14ac:dyDescent="0.25">
      <c r="A652">
        <v>650</v>
      </c>
      <c r="B652" s="1">
        <v>44152</v>
      </c>
      <c r="C652">
        <v>163951168</v>
      </c>
      <c r="E652">
        <f>+C652/2+top5_mcap!C652/2</f>
        <v>168937401.5</v>
      </c>
      <c r="F652" s="2">
        <f t="shared" si="10"/>
        <v>168.93740150000028</v>
      </c>
    </row>
    <row r="653" spans="1:6" x14ac:dyDescent="0.25">
      <c r="A653">
        <v>651</v>
      </c>
      <c r="B653" s="1">
        <v>44153</v>
      </c>
      <c r="C653">
        <v>163016134</v>
      </c>
      <c r="E653">
        <f>+C653/2+top5_mcap!C653/2</f>
        <v>168030264</v>
      </c>
      <c r="F653" s="2">
        <f t="shared" si="10"/>
        <v>168.03026400000027</v>
      </c>
    </row>
    <row r="654" spans="1:6" x14ac:dyDescent="0.25">
      <c r="A654">
        <v>652</v>
      </c>
      <c r="B654" s="1">
        <v>44154</v>
      </c>
      <c r="C654">
        <v>163210024</v>
      </c>
      <c r="E654">
        <f>+C654/2+top5_mcap!C654/2</f>
        <v>167266628</v>
      </c>
      <c r="F654" s="2">
        <f t="shared" si="10"/>
        <v>167.26662800000025</v>
      </c>
    </row>
    <row r="655" spans="1:6" x14ac:dyDescent="0.25">
      <c r="A655">
        <v>653</v>
      </c>
      <c r="B655" s="1">
        <v>44155</v>
      </c>
      <c r="C655">
        <v>164598165</v>
      </c>
      <c r="E655">
        <f>+C655/2+top5_mcap!C655/2</f>
        <v>167743571</v>
      </c>
      <c r="F655" s="2">
        <f t="shared" si="10"/>
        <v>167.74357100000026</v>
      </c>
    </row>
    <row r="656" spans="1:6" x14ac:dyDescent="0.25">
      <c r="A656">
        <v>654</v>
      </c>
      <c r="B656" s="1">
        <v>44158</v>
      </c>
      <c r="C656">
        <v>167927160</v>
      </c>
      <c r="E656">
        <f>+C656/2+top5_mcap!C656/2</f>
        <v>169679116.5</v>
      </c>
      <c r="F656" s="2">
        <f t="shared" si="10"/>
        <v>169.67911650000028</v>
      </c>
    </row>
    <row r="657" spans="1:6" x14ac:dyDescent="0.25">
      <c r="A657">
        <v>655</v>
      </c>
      <c r="B657" s="1">
        <v>44159</v>
      </c>
      <c r="C657">
        <v>168535963</v>
      </c>
      <c r="E657">
        <f>+C657/2+top5_mcap!C657/2</f>
        <v>170612088.5</v>
      </c>
      <c r="F657" s="2">
        <f t="shared" si="10"/>
        <v>170.61208850000028</v>
      </c>
    </row>
    <row r="658" spans="1:6" x14ac:dyDescent="0.25">
      <c r="A658">
        <v>656</v>
      </c>
      <c r="B658" s="1">
        <v>44160</v>
      </c>
      <c r="C658">
        <v>165977733</v>
      </c>
      <c r="E658">
        <f>+C658/2+top5_mcap!C658/2</f>
        <v>168229501.5</v>
      </c>
      <c r="F658" s="2">
        <f t="shared" si="10"/>
        <v>168.22950150000028</v>
      </c>
    </row>
    <row r="659" spans="1:6" x14ac:dyDescent="0.25">
      <c r="A659">
        <v>657</v>
      </c>
      <c r="B659" s="1">
        <v>44161</v>
      </c>
      <c r="C659">
        <v>168541338</v>
      </c>
      <c r="E659">
        <f>+C659/2+top5_mcap!C659/2</f>
        <v>170460432</v>
      </c>
      <c r="F659" s="2">
        <f t="shared" si="10"/>
        <v>170.46043200000028</v>
      </c>
    </row>
    <row r="660" spans="1:6" x14ac:dyDescent="0.25">
      <c r="A660">
        <v>658</v>
      </c>
      <c r="B660" s="1">
        <v>44162</v>
      </c>
      <c r="C660">
        <v>166829224</v>
      </c>
      <c r="E660">
        <f>+C660/2+top5_mcap!C660/2</f>
        <v>169334655.5</v>
      </c>
      <c r="F660" s="2">
        <f t="shared" si="10"/>
        <v>169.33465550000028</v>
      </c>
    </row>
    <row r="661" spans="1:6" x14ac:dyDescent="0.25">
      <c r="A661">
        <v>659</v>
      </c>
      <c r="B661" s="1">
        <v>44166</v>
      </c>
      <c r="C661">
        <v>167316601</v>
      </c>
      <c r="E661">
        <f>+C661/2+top5_mcap!C661/2</f>
        <v>170401134.5</v>
      </c>
      <c r="F661" s="2">
        <f t="shared" si="10"/>
        <v>170.4011345000003</v>
      </c>
    </row>
    <row r="662" spans="1:6" x14ac:dyDescent="0.25">
      <c r="A662">
        <v>660</v>
      </c>
      <c r="B662" s="1">
        <v>44167</v>
      </c>
      <c r="C662">
        <v>168107803</v>
      </c>
      <c r="E662">
        <f>+C662/2+top5_mcap!C662/2</f>
        <v>170425205.5</v>
      </c>
      <c r="F662" s="2">
        <f t="shared" si="10"/>
        <v>170.42520550000029</v>
      </c>
    </row>
    <row r="663" spans="1:6" x14ac:dyDescent="0.25">
      <c r="A663">
        <v>661</v>
      </c>
      <c r="B663" s="1">
        <v>44168</v>
      </c>
      <c r="C663">
        <v>170004783</v>
      </c>
      <c r="E663">
        <f>+C663/2+top5_mcap!C663/2</f>
        <v>170540801.5</v>
      </c>
      <c r="F663" s="2">
        <f t="shared" si="10"/>
        <v>170.5408015000003</v>
      </c>
    </row>
    <row r="664" spans="1:6" x14ac:dyDescent="0.25">
      <c r="A664">
        <v>662</v>
      </c>
      <c r="B664" s="1">
        <v>44169</v>
      </c>
      <c r="C664">
        <v>170553654</v>
      </c>
      <c r="E664">
        <f>+C664/2+top5_mcap!C664/2</f>
        <v>171098572</v>
      </c>
      <c r="F664" s="2">
        <f t="shared" si="10"/>
        <v>171.09857200000027</v>
      </c>
    </row>
    <row r="665" spans="1:6" x14ac:dyDescent="0.25">
      <c r="A665">
        <v>663</v>
      </c>
      <c r="B665" s="1">
        <v>44172</v>
      </c>
      <c r="C665">
        <v>171082404</v>
      </c>
      <c r="E665">
        <f>+C665/2+top5_mcap!C665/2</f>
        <v>172174411</v>
      </c>
      <c r="F665" s="2">
        <f t="shared" si="10"/>
        <v>172.1744110000003</v>
      </c>
    </row>
    <row r="666" spans="1:6" x14ac:dyDescent="0.25">
      <c r="A666">
        <v>664</v>
      </c>
      <c r="B666" s="1">
        <v>44173</v>
      </c>
      <c r="C666">
        <v>170716602</v>
      </c>
      <c r="E666">
        <f>+C666/2+top5_mcap!C666/2</f>
        <v>172883097.5</v>
      </c>
      <c r="F666" s="2">
        <f t="shared" si="10"/>
        <v>172.8830975000003</v>
      </c>
    </row>
    <row r="667" spans="1:6" x14ac:dyDescent="0.25">
      <c r="A667">
        <v>665</v>
      </c>
      <c r="B667" s="1">
        <v>44174</v>
      </c>
      <c r="C667">
        <v>171393271</v>
      </c>
      <c r="E667">
        <f>+C667/2+top5_mcap!C667/2</f>
        <v>174236540.5</v>
      </c>
      <c r="F667" s="2">
        <f t="shared" si="10"/>
        <v>174.2365405000003</v>
      </c>
    </row>
    <row r="668" spans="1:6" x14ac:dyDescent="0.25">
      <c r="A668">
        <v>666</v>
      </c>
      <c r="B668" s="1">
        <v>44175</v>
      </c>
      <c r="C668">
        <v>172276277</v>
      </c>
      <c r="E668">
        <f>+C668/2+top5_mcap!C668/2</f>
        <v>174172094.5</v>
      </c>
      <c r="F668" s="2">
        <f t="shared" si="10"/>
        <v>174.1720945000003</v>
      </c>
    </row>
    <row r="669" spans="1:6" x14ac:dyDescent="0.25">
      <c r="A669">
        <v>667</v>
      </c>
      <c r="B669" s="1">
        <v>44176</v>
      </c>
      <c r="C669">
        <v>171547328</v>
      </c>
      <c r="E669">
        <f>+C669/2+top5_mcap!C669/2</f>
        <v>173925825.5</v>
      </c>
      <c r="F669" s="2">
        <f t="shared" si="10"/>
        <v>173.92582550000029</v>
      </c>
    </row>
    <row r="670" spans="1:6" x14ac:dyDescent="0.25">
      <c r="A670">
        <v>668</v>
      </c>
      <c r="B670" s="1">
        <v>44179</v>
      </c>
      <c r="C670">
        <v>174310080</v>
      </c>
      <c r="E670">
        <f>+C670/2+top5_mcap!C670/2</f>
        <v>175126333</v>
      </c>
      <c r="F670" s="2">
        <f t="shared" si="10"/>
        <v>175.12633300000027</v>
      </c>
    </row>
    <row r="671" spans="1:6" x14ac:dyDescent="0.25">
      <c r="A671">
        <v>669</v>
      </c>
      <c r="B671" s="1">
        <v>44180</v>
      </c>
      <c r="C671">
        <v>173869753</v>
      </c>
      <c r="E671">
        <f>+C671/2+top5_mcap!C671/2</f>
        <v>174837910</v>
      </c>
      <c r="F671" s="2">
        <f t="shared" si="10"/>
        <v>174.83791000000028</v>
      </c>
    </row>
    <row r="672" spans="1:6" x14ac:dyDescent="0.25">
      <c r="A672">
        <v>670</v>
      </c>
      <c r="B672" s="1">
        <v>44181</v>
      </c>
      <c r="C672">
        <v>174808282</v>
      </c>
      <c r="E672">
        <f>+C672/2+top5_mcap!C672/2</f>
        <v>176615957.5</v>
      </c>
      <c r="F672" s="2">
        <f t="shared" si="10"/>
        <v>176.61595750000029</v>
      </c>
    </row>
    <row r="673" spans="1:6" x14ac:dyDescent="0.25">
      <c r="A673">
        <v>671</v>
      </c>
      <c r="B673" s="1">
        <v>44182</v>
      </c>
      <c r="C673">
        <v>174851044</v>
      </c>
      <c r="E673">
        <f>+C673/2+top5_mcap!C673/2</f>
        <v>177685804.5</v>
      </c>
      <c r="F673" s="2">
        <f t="shared" si="10"/>
        <v>177.6858045000003</v>
      </c>
    </row>
    <row r="674" spans="1:6" x14ac:dyDescent="0.25">
      <c r="A674">
        <v>672</v>
      </c>
      <c r="B674" s="1">
        <v>44183</v>
      </c>
      <c r="C674">
        <v>177233176</v>
      </c>
      <c r="E674">
        <f>+C674/2+top5_mcap!C674/2</f>
        <v>178654720</v>
      </c>
      <c r="F674" s="2">
        <f t="shared" si="10"/>
        <v>178.65472000000031</v>
      </c>
    </row>
    <row r="675" spans="1:6" x14ac:dyDescent="0.25">
      <c r="A675">
        <v>673</v>
      </c>
      <c r="B675" s="1">
        <v>44186</v>
      </c>
      <c r="C675">
        <v>172834494</v>
      </c>
      <c r="E675">
        <f>+C675/2+top5_mcap!C675/2</f>
        <v>174477917</v>
      </c>
      <c r="F675" s="2">
        <f t="shared" si="10"/>
        <v>174.4779170000003</v>
      </c>
    </row>
    <row r="676" spans="1:6" x14ac:dyDescent="0.25">
      <c r="A676">
        <v>674</v>
      </c>
      <c r="B676" s="1">
        <v>44187</v>
      </c>
      <c r="C676">
        <v>177758309</v>
      </c>
      <c r="E676">
        <f>+C676/2+top5_mcap!C676/2</f>
        <v>177199768</v>
      </c>
      <c r="F676" s="2">
        <f t="shared" si="10"/>
        <v>177.19976800000029</v>
      </c>
    </row>
    <row r="677" spans="1:6" x14ac:dyDescent="0.25">
      <c r="A677">
        <v>675</v>
      </c>
      <c r="B677" s="1">
        <v>44188</v>
      </c>
      <c r="C677">
        <v>180388048</v>
      </c>
      <c r="E677">
        <f>+C677/2+top5_mcap!C677/2</f>
        <v>179169632</v>
      </c>
      <c r="F677" s="2">
        <f t="shared" si="10"/>
        <v>179.16963200000029</v>
      </c>
    </row>
    <row r="678" spans="1:6" x14ac:dyDescent="0.25">
      <c r="A678">
        <v>676</v>
      </c>
      <c r="B678" s="1">
        <v>44189</v>
      </c>
      <c r="C678">
        <v>180287484</v>
      </c>
      <c r="E678">
        <f>+C678/2+top5_mcap!C678/2</f>
        <v>180511017</v>
      </c>
      <c r="F678" s="2">
        <f t="shared" si="10"/>
        <v>180.51101700000029</v>
      </c>
    </row>
    <row r="679" spans="1:6" x14ac:dyDescent="0.25">
      <c r="A679">
        <v>677</v>
      </c>
      <c r="B679" s="1">
        <v>44193</v>
      </c>
      <c r="C679">
        <v>180521326</v>
      </c>
      <c r="E679">
        <f>+C679/2+top5_mcap!C679/2</f>
        <v>181161164.5</v>
      </c>
      <c r="F679" s="2">
        <f t="shared" si="10"/>
        <v>181.1611645000003</v>
      </c>
    </row>
    <row r="680" spans="1:6" x14ac:dyDescent="0.25">
      <c r="A680">
        <v>678</v>
      </c>
      <c r="B680" s="1">
        <v>44194</v>
      </c>
      <c r="C680">
        <v>180139217</v>
      </c>
      <c r="E680">
        <f>+C680/2+top5_mcap!C680/2</f>
        <v>181322059</v>
      </c>
      <c r="F680" s="2">
        <f t="shared" si="10"/>
        <v>181.32205900000031</v>
      </c>
    </row>
    <row r="681" spans="1:6" x14ac:dyDescent="0.25">
      <c r="A681">
        <v>679</v>
      </c>
      <c r="B681" s="1">
        <v>44195</v>
      </c>
      <c r="C681">
        <v>180438876</v>
      </c>
      <c r="E681">
        <f>+C681/2+top5_mcap!C681/2</f>
        <v>181574719.5</v>
      </c>
      <c r="F681" s="2">
        <f t="shared" si="10"/>
        <v>181.57471950000033</v>
      </c>
    </row>
    <row r="682" spans="1:6" x14ac:dyDescent="0.25">
      <c r="A682">
        <v>680</v>
      </c>
      <c r="B682" s="1">
        <v>44196</v>
      </c>
      <c r="C682">
        <v>180722968</v>
      </c>
      <c r="E682">
        <f>+C682/2+top5_mcap!C682/2</f>
        <v>181596804.5</v>
      </c>
      <c r="F682" s="2">
        <f t="shared" si="10"/>
        <v>181.5968045000003</v>
      </c>
    </row>
    <row r="683" spans="1:6" x14ac:dyDescent="0.25">
      <c r="A683">
        <v>681</v>
      </c>
      <c r="B683" s="1">
        <v>44197</v>
      </c>
      <c r="C683">
        <v>181580461</v>
      </c>
      <c r="E683">
        <f>+C683/2+top5_mcap!C683/2</f>
        <v>182356618.5</v>
      </c>
      <c r="F683" s="2">
        <f t="shared" si="10"/>
        <v>182.35661850000028</v>
      </c>
    </row>
    <row r="684" spans="1:6" x14ac:dyDescent="0.25">
      <c r="A684">
        <v>682</v>
      </c>
      <c r="B684" s="1">
        <v>44200</v>
      </c>
      <c r="C684">
        <v>183365149</v>
      </c>
      <c r="E684">
        <f>+C684/2+top5_mcap!C684/2</f>
        <v>184163604.5</v>
      </c>
      <c r="F684" s="2">
        <f t="shared" si="10"/>
        <v>184.16360450000028</v>
      </c>
    </row>
    <row r="685" spans="1:6" x14ac:dyDescent="0.25">
      <c r="A685">
        <v>683</v>
      </c>
      <c r="B685" s="1">
        <v>44201</v>
      </c>
      <c r="C685">
        <v>183949739</v>
      </c>
      <c r="E685">
        <f>+C685/2+top5_mcap!C685/2</f>
        <v>185355136.5</v>
      </c>
      <c r="F685" s="2">
        <f t="shared" si="10"/>
        <v>185.3551365000003</v>
      </c>
    </row>
    <row r="686" spans="1:6" x14ac:dyDescent="0.25">
      <c r="A686">
        <v>684</v>
      </c>
      <c r="B686" s="1">
        <v>44202</v>
      </c>
      <c r="C686">
        <v>184286222</v>
      </c>
      <c r="E686">
        <f>+C686/2+top5_mcap!C686/2</f>
        <v>184339903</v>
      </c>
      <c r="F686" s="2">
        <f t="shared" si="10"/>
        <v>184.33990300000031</v>
      </c>
    </row>
    <row r="687" spans="1:6" x14ac:dyDescent="0.25">
      <c r="A687">
        <v>685</v>
      </c>
      <c r="B687" s="1">
        <v>44203</v>
      </c>
      <c r="C687">
        <v>183052984</v>
      </c>
      <c r="E687">
        <f>+C687/2+top5_mcap!C687/2</f>
        <v>183421668.5</v>
      </c>
      <c r="F687" s="2">
        <f t="shared" si="10"/>
        <v>183.42166850000029</v>
      </c>
    </row>
    <row r="688" spans="1:6" x14ac:dyDescent="0.25">
      <c r="A688">
        <v>686</v>
      </c>
      <c r="B688" s="1">
        <v>44204</v>
      </c>
      <c r="C688">
        <v>186989552</v>
      </c>
      <c r="E688">
        <f>+C688/2+top5_mcap!C688/2</f>
        <v>186507959</v>
      </c>
      <c r="F688" s="2">
        <f t="shared" si="10"/>
        <v>186.50795900000028</v>
      </c>
    </row>
    <row r="689" spans="1:6" x14ac:dyDescent="0.25">
      <c r="A689">
        <v>687</v>
      </c>
      <c r="B689" s="1">
        <v>44207</v>
      </c>
      <c r="C689">
        <v>191689921</v>
      </c>
      <c r="E689">
        <f>+C689/2+top5_mcap!C689/2</f>
        <v>189992525.5</v>
      </c>
      <c r="F689" s="2">
        <f t="shared" si="10"/>
        <v>189.99252550000028</v>
      </c>
    </row>
    <row r="690" spans="1:6" x14ac:dyDescent="0.25">
      <c r="A690">
        <v>688</v>
      </c>
      <c r="B690" s="1">
        <v>44208</v>
      </c>
      <c r="C690">
        <v>190368582</v>
      </c>
      <c r="E690">
        <f>+C690/2+top5_mcap!C690/2</f>
        <v>190064413.5</v>
      </c>
      <c r="F690" s="2">
        <f t="shared" si="10"/>
        <v>190.06441350000028</v>
      </c>
    </row>
    <row r="691" spans="1:6" x14ac:dyDescent="0.25">
      <c r="A691">
        <v>689</v>
      </c>
      <c r="B691" s="1">
        <v>44209</v>
      </c>
      <c r="C691">
        <v>189743013</v>
      </c>
      <c r="E691">
        <f>+C691/2+top5_mcap!C691/2</f>
        <v>188723640.5</v>
      </c>
      <c r="F691" s="2">
        <f t="shared" si="10"/>
        <v>188.7236405000003</v>
      </c>
    </row>
    <row r="692" spans="1:6" x14ac:dyDescent="0.25">
      <c r="A692">
        <v>690</v>
      </c>
      <c r="B692" s="1">
        <v>44210</v>
      </c>
      <c r="C692">
        <v>188566220</v>
      </c>
      <c r="E692">
        <f>+C692/2+top5_mcap!C692/2</f>
        <v>189218139</v>
      </c>
      <c r="F692" s="2">
        <f t="shared" si="10"/>
        <v>189.21813900000029</v>
      </c>
    </row>
    <row r="693" spans="1:6" x14ac:dyDescent="0.25">
      <c r="A693">
        <v>691</v>
      </c>
      <c r="B693" s="1">
        <v>44211</v>
      </c>
      <c r="C693">
        <v>184341362</v>
      </c>
      <c r="E693">
        <f>+C693/2+top5_mcap!C693/2</f>
        <v>186086565.5</v>
      </c>
      <c r="F693" s="2">
        <f t="shared" si="10"/>
        <v>186.08656550000029</v>
      </c>
    </row>
    <row r="694" spans="1:6" x14ac:dyDescent="0.25">
      <c r="A694">
        <v>692</v>
      </c>
      <c r="B694" s="1">
        <v>44214</v>
      </c>
      <c r="C694">
        <v>180302627</v>
      </c>
      <c r="E694">
        <f>+C694/2+top5_mcap!C694/2</f>
        <v>184129623</v>
      </c>
      <c r="F694" s="2">
        <f t="shared" si="10"/>
        <v>184.12962300000029</v>
      </c>
    </row>
    <row r="695" spans="1:6" x14ac:dyDescent="0.25">
      <c r="A695">
        <v>693</v>
      </c>
      <c r="B695" s="1">
        <v>44215</v>
      </c>
      <c r="C695">
        <v>182498019</v>
      </c>
      <c r="E695">
        <f>+C695/2+top5_mcap!C695/2</f>
        <v>186945256</v>
      </c>
      <c r="F695" s="2">
        <f t="shared" si="10"/>
        <v>186.94525600000031</v>
      </c>
    </row>
    <row r="696" spans="1:6" x14ac:dyDescent="0.25">
      <c r="A696">
        <v>694</v>
      </c>
      <c r="B696" s="1">
        <v>44216</v>
      </c>
      <c r="C696">
        <v>183153803</v>
      </c>
      <c r="E696">
        <f>+C696/2+top5_mcap!C696/2</f>
        <v>188030695.5</v>
      </c>
      <c r="F696" s="2">
        <f t="shared" si="10"/>
        <v>188.03069550000032</v>
      </c>
    </row>
    <row r="697" spans="1:6" x14ac:dyDescent="0.25">
      <c r="A697">
        <v>695</v>
      </c>
      <c r="B697" s="1">
        <v>44217</v>
      </c>
      <c r="C697">
        <v>181711423</v>
      </c>
      <c r="E697">
        <f>+C697/2+top5_mcap!C697/2</f>
        <v>187200632</v>
      </c>
      <c r="F697" s="2">
        <f t="shared" si="10"/>
        <v>187.20063200000033</v>
      </c>
    </row>
    <row r="698" spans="1:6" x14ac:dyDescent="0.25">
      <c r="A698">
        <v>696</v>
      </c>
      <c r="B698" s="1">
        <v>44218</v>
      </c>
      <c r="C698">
        <v>180675105</v>
      </c>
      <c r="E698">
        <f>+C698/2+top5_mcap!C698/2</f>
        <v>185583707.5</v>
      </c>
      <c r="F698" s="2">
        <f t="shared" si="10"/>
        <v>185.58370750000032</v>
      </c>
    </row>
    <row r="699" spans="1:6" x14ac:dyDescent="0.25">
      <c r="A699">
        <v>697</v>
      </c>
      <c r="B699" s="1">
        <v>44221</v>
      </c>
      <c r="C699">
        <v>179700940</v>
      </c>
      <c r="E699">
        <f>+C699/2+top5_mcap!C699/2</f>
        <v>183783419</v>
      </c>
      <c r="F699" s="2">
        <f t="shared" si="10"/>
        <v>183.78341900000029</v>
      </c>
    </row>
    <row r="700" spans="1:6" x14ac:dyDescent="0.25">
      <c r="A700">
        <v>698</v>
      </c>
      <c r="B700" s="1">
        <v>44223</v>
      </c>
      <c r="C700">
        <v>179659564</v>
      </c>
      <c r="E700">
        <f>+C700/2+top5_mcap!C700/2</f>
        <v>181671481.5</v>
      </c>
      <c r="F700" s="2">
        <f t="shared" si="10"/>
        <v>181.67148150000028</v>
      </c>
    </row>
    <row r="701" spans="1:6" x14ac:dyDescent="0.25">
      <c r="A701">
        <v>699</v>
      </c>
      <c r="B701" s="1">
        <v>44224</v>
      </c>
      <c r="C701">
        <v>177319096</v>
      </c>
      <c r="E701">
        <f>+C701/2+top5_mcap!C701/2</f>
        <v>178576154</v>
      </c>
      <c r="F701" s="2">
        <f t="shared" si="10"/>
        <v>178.57615400000029</v>
      </c>
    </row>
    <row r="702" spans="1:6" x14ac:dyDescent="0.25">
      <c r="A702">
        <v>700</v>
      </c>
      <c r="B702" s="1">
        <v>44225</v>
      </c>
      <c r="C702">
        <v>172690582</v>
      </c>
      <c r="E702">
        <f>+C702/2+top5_mcap!C702/2</f>
        <v>175047295</v>
      </c>
      <c r="F702" s="2">
        <f t="shared" si="10"/>
        <v>175.04729500000028</v>
      </c>
    </row>
    <row r="703" spans="1:6" x14ac:dyDescent="0.25">
      <c r="A703">
        <v>701</v>
      </c>
      <c r="B703" s="1">
        <v>44228</v>
      </c>
      <c r="C703">
        <v>171855199</v>
      </c>
      <c r="E703">
        <f>+C703/2+top5_mcap!C703/2</f>
        <v>177980503</v>
      </c>
      <c r="F703" s="2">
        <f t="shared" si="10"/>
        <v>177.98050300000025</v>
      </c>
    </row>
    <row r="704" spans="1:6" x14ac:dyDescent="0.25">
      <c r="A704">
        <v>702</v>
      </c>
      <c r="B704" s="1">
        <v>44229</v>
      </c>
      <c r="C704">
        <v>175288720</v>
      </c>
      <c r="E704">
        <f>+C704/2+top5_mcap!C704/2</f>
        <v>182089607</v>
      </c>
      <c r="F704" s="2">
        <f t="shared" si="10"/>
        <v>182.08960700000029</v>
      </c>
    </row>
    <row r="705" spans="1:6" x14ac:dyDescent="0.25">
      <c r="A705">
        <v>703</v>
      </c>
      <c r="B705" s="1">
        <v>44230</v>
      </c>
      <c r="C705">
        <v>179935465</v>
      </c>
      <c r="E705">
        <f>+C705/2+top5_mcap!C705/2</f>
        <v>184980593</v>
      </c>
      <c r="F705" s="2">
        <f t="shared" si="10"/>
        <v>184.98059300000031</v>
      </c>
    </row>
    <row r="706" spans="1:6" x14ac:dyDescent="0.25">
      <c r="A706">
        <v>704</v>
      </c>
      <c r="B706" s="1">
        <v>44231</v>
      </c>
      <c r="C706">
        <v>178886434</v>
      </c>
      <c r="E706">
        <f>+C706/2+top5_mcap!C706/2</f>
        <v>184468624</v>
      </c>
      <c r="F706" s="2">
        <f t="shared" si="10"/>
        <v>184.46862400000032</v>
      </c>
    </row>
    <row r="707" spans="1:6" x14ac:dyDescent="0.25">
      <c r="A707">
        <v>705</v>
      </c>
      <c r="B707" s="1">
        <v>44232</v>
      </c>
      <c r="C707">
        <v>180242932</v>
      </c>
      <c r="E707">
        <f>+C707/2+top5_mcap!C707/2</f>
        <v>185422118</v>
      </c>
      <c r="F707" s="2">
        <f t="shared" si="10"/>
        <v>185.42211800000032</v>
      </c>
    </row>
    <row r="708" spans="1:6" x14ac:dyDescent="0.25">
      <c r="A708">
        <v>706</v>
      </c>
      <c r="B708" s="1">
        <v>44235</v>
      </c>
      <c r="C708">
        <v>182163521</v>
      </c>
      <c r="E708">
        <f>+C708/2+top5_mcap!C708/2</f>
        <v>187068409</v>
      </c>
      <c r="F708" s="2">
        <f t="shared" ref="F708:F771" si="11">+E708/E707*F707</f>
        <v>187.06840900000032</v>
      </c>
    </row>
    <row r="709" spans="1:6" x14ac:dyDescent="0.25">
      <c r="A709">
        <v>707</v>
      </c>
      <c r="B709" s="1">
        <v>44236</v>
      </c>
      <c r="C709">
        <v>181328401</v>
      </c>
      <c r="E709">
        <f>+C709/2+top5_mcap!C709/2</f>
        <v>186542958.5</v>
      </c>
      <c r="F709" s="2">
        <f t="shared" si="11"/>
        <v>186.54295850000031</v>
      </c>
    </row>
    <row r="710" spans="1:6" x14ac:dyDescent="0.25">
      <c r="A710">
        <v>708</v>
      </c>
      <c r="B710" s="1">
        <v>44237</v>
      </c>
      <c r="C710">
        <v>182476235</v>
      </c>
      <c r="E710">
        <f>+C710/2+top5_mcap!C710/2</f>
        <v>187386708</v>
      </c>
      <c r="F710" s="2">
        <f t="shared" si="11"/>
        <v>187.38670800000031</v>
      </c>
    </row>
    <row r="711" spans="1:6" x14ac:dyDescent="0.25">
      <c r="A711">
        <v>709</v>
      </c>
      <c r="B711" s="1">
        <v>44238</v>
      </c>
      <c r="C711">
        <v>183658707</v>
      </c>
      <c r="E711">
        <f>+C711/2+top5_mcap!C711/2</f>
        <v>188772538.5</v>
      </c>
      <c r="F711" s="2">
        <f t="shared" si="11"/>
        <v>188.77253850000031</v>
      </c>
    </row>
    <row r="712" spans="1:6" x14ac:dyDescent="0.25">
      <c r="A712">
        <v>710</v>
      </c>
      <c r="B712" s="1">
        <v>44239</v>
      </c>
      <c r="C712">
        <v>182004796</v>
      </c>
      <c r="E712">
        <f>+C712/2+top5_mcap!C712/2</f>
        <v>187942480.5</v>
      </c>
      <c r="F712" s="2">
        <f t="shared" si="11"/>
        <v>187.9424805000003</v>
      </c>
    </row>
    <row r="713" spans="1:6" x14ac:dyDescent="0.25">
      <c r="A713">
        <v>711</v>
      </c>
      <c r="B713" s="1">
        <v>44242</v>
      </c>
      <c r="C713">
        <v>181132575</v>
      </c>
      <c r="E713">
        <f>+C713/2+top5_mcap!C713/2</f>
        <v>187923578</v>
      </c>
      <c r="F713" s="2">
        <f t="shared" si="11"/>
        <v>187.9235780000003</v>
      </c>
    </row>
    <row r="714" spans="1:6" x14ac:dyDescent="0.25">
      <c r="A714">
        <v>712</v>
      </c>
      <c r="B714" s="1">
        <v>44243</v>
      </c>
      <c r="C714">
        <v>182669887</v>
      </c>
      <c r="E714">
        <f>+C714/2+top5_mcap!C714/2</f>
        <v>188802807.5</v>
      </c>
      <c r="F714" s="2">
        <f t="shared" si="11"/>
        <v>188.80280750000031</v>
      </c>
    </row>
    <row r="715" spans="1:6" x14ac:dyDescent="0.25">
      <c r="A715">
        <v>713</v>
      </c>
      <c r="B715" s="1">
        <v>44244</v>
      </c>
      <c r="C715">
        <v>180862298</v>
      </c>
      <c r="E715">
        <f>+C715/2+top5_mcap!C715/2</f>
        <v>186807006.5</v>
      </c>
      <c r="F715" s="2">
        <f t="shared" si="11"/>
        <v>186.80700650000031</v>
      </c>
    </row>
    <row r="716" spans="1:6" x14ac:dyDescent="0.25">
      <c r="A716">
        <v>714</v>
      </c>
      <c r="B716" s="1">
        <v>44245</v>
      </c>
      <c r="C716">
        <v>181114366</v>
      </c>
      <c r="E716">
        <f>+C716/2+top5_mcap!C716/2</f>
        <v>185686253</v>
      </c>
      <c r="F716" s="2">
        <f t="shared" si="11"/>
        <v>185.68625300000031</v>
      </c>
    </row>
    <row r="717" spans="1:6" x14ac:dyDescent="0.25">
      <c r="A717">
        <v>715</v>
      </c>
      <c r="B717" s="1">
        <v>44246</v>
      </c>
      <c r="C717">
        <v>180126682</v>
      </c>
      <c r="E717">
        <f>+C717/2+top5_mcap!C717/2</f>
        <v>185365170.5</v>
      </c>
      <c r="F717" s="2">
        <f t="shared" si="11"/>
        <v>185.36517050000032</v>
      </c>
    </row>
    <row r="718" spans="1:6" x14ac:dyDescent="0.25">
      <c r="A718">
        <v>716</v>
      </c>
      <c r="B718" s="1">
        <v>44249</v>
      </c>
      <c r="C718">
        <v>174871569</v>
      </c>
      <c r="E718">
        <f>+C718/2+top5_mcap!C718/2</f>
        <v>180608743</v>
      </c>
      <c r="F718" s="2">
        <f t="shared" si="11"/>
        <v>180.60874300000032</v>
      </c>
    </row>
    <row r="719" spans="1:6" x14ac:dyDescent="0.25">
      <c r="A719">
        <v>717</v>
      </c>
      <c r="B719" s="1">
        <v>44250</v>
      </c>
      <c r="C719">
        <v>174723749</v>
      </c>
      <c r="E719">
        <f>+C719/2+top5_mcap!C719/2</f>
        <v>180471963</v>
      </c>
      <c r="F719" s="2">
        <f t="shared" si="11"/>
        <v>180.47196300000033</v>
      </c>
    </row>
    <row r="720" spans="1:6" x14ac:dyDescent="0.25">
      <c r="A720">
        <v>718</v>
      </c>
      <c r="B720" s="1">
        <v>44251</v>
      </c>
      <c r="C720">
        <v>174267431</v>
      </c>
      <c r="E720">
        <f>+C720/2+top5_mcap!C720/2</f>
        <v>182081407.5</v>
      </c>
      <c r="F720" s="2">
        <f t="shared" si="11"/>
        <v>182.08140750000032</v>
      </c>
    </row>
    <row r="721" spans="1:6" x14ac:dyDescent="0.25">
      <c r="A721">
        <v>719</v>
      </c>
      <c r="B721" s="1">
        <v>44252</v>
      </c>
      <c r="C721">
        <v>176685591</v>
      </c>
      <c r="E721">
        <f>+C721/2+top5_mcap!C721/2</f>
        <v>184243340.5</v>
      </c>
      <c r="F721" s="2">
        <f t="shared" si="11"/>
        <v>184.24334050000033</v>
      </c>
    </row>
    <row r="722" spans="1:6" x14ac:dyDescent="0.25">
      <c r="A722">
        <v>720</v>
      </c>
      <c r="B722" s="1">
        <v>44253</v>
      </c>
      <c r="C722">
        <v>172200717</v>
      </c>
      <c r="E722">
        <f>+C722/2+top5_mcap!C722/2</f>
        <v>178483436</v>
      </c>
      <c r="F722" s="2">
        <f t="shared" si="11"/>
        <v>178.48343600000032</v>
      </c>
    </row>
    <row r="723" spans="1:6" x14ac:dyDescent="0.25">
      <c r="A723">
        <v>721</v>
      </c>
      <c r="B723" s="1">
        <v>44256</v>
      </c>
      <c r="C723">
        <v>175746991</v>
      </c>
      <c r="E723">
        <f>+C723/2+top5_mcap!C723/2</f>
        <v>181511682</v>
      </c>
      <c r="F723" s="2">
        <f t="shared" si="11"/>
        <v>181.51168200000032</v>
      </c>
    </row>
    <row r="724" spans="1:6" x14ac:dyDescent="0.25">
      <c r="A724">
        <v>722</v>
      </c>
      <c r="B724" s="1">
        <v>44257</v>
      </c>
      <c r="C724">
        <v>177814783</v>
      </c>
      <c r="E724">
        <f>+C724/2+top5_mcap!C724/2</f>
        <v>183127302.5</v>
      </c>
      <c r="F724" s="2">
        <f t="shared" si="11"/>
        <v>183.12730250000033</v>
      </c>
    </row>
    <row r="725" spans="1:6" x14ac:dyDescent="0.25">
      <c r="A725">
        <v>723</v>
      </c>
      <c r="B725" s="1">
        <v>44258</v>
      </c>
      <c r="C725">
        <v>179659392</v>
      </c>
      <c r="E725">
        <f>+C725/2+top5_mcap!C725/2</f>
        <v>186438496.5</v>
      </c>
      <c r="F725" s="2">
        <f t="shared" si="11"/>
        <v>186.43849650000035</v>
      </c>
    </row>
    <row r="726" spans="1:6" x14ac:dyDescent="0.25">
      <c r="A726">
        <v>724</v>
      </c>
      <c r="B726" s="1">
        <v>44259</v>
      </c>
      <c r="C726">
        <v>179110962</v>
      </c>
      <c r="E726">
        <f>+C726/2+top5_mcap!C726/2</f>
        <v>184828409</v>
      </c>
      <c r="F726" s="2">
        <f t="shared" si="11"/>
        <v>184.82840900000033</v>
      </c>
    </row>
    <row r="727" spans="1:6" x14ac:dyDescent="0.25">
      <c r="A727">
        <v>725</v>
      </c>
      <c r="B727" s="1">
        <v>44260</v>
      </c>
      <c r="C727">
        <v>177052576</v>
      </c>
      <c r="E727">
        <f>+C727/2+top5_mcap!C727/2</f>
        <v>182987709.5</v>
      </c>
      <c r="F727" s="2">
        <f t="shared" si="11"/>
        <v>182.98770950000034</v>
      </c>
    </row>
    <row r="728" spans="1:6" x14ac:dyDescent="0.25">
      <c r="A728">
        <v>726</v>
      </c>
      <c r="B728" s="1">
        <v>44263</v>
      </c>
      <c r="C728">
        <v>178980562</v>
      </c>
      <c r="E728">
        <f>+C728/2+top5_mcap!C728/2</f>
        <v>183545854.5</v>
      </c>
      <c r="F728" s="2">
        <f t="shared" si="11"/>
        <v>183.54585450000033</v>
      </c>
    </row>
    <row r="729" spans="1:6" x14ac:dyDescent="0.25">
      <c r="A729">
        <v>727</v>
      </c>
      <c r="B729" s="1">
        <v>44264</v>
      </c>
      <c r="C729">
        <v>178073188</v>
      </c>
      <c r="E729">
        <f>+C729/2+top5_mcap!C729/2</f>
        <v>184591085.5</v>
      </c>
      <c r="F729" s="2">
        <f t="shared" si="11"/>
        <v>184.59108550000033</v>
      </c>
    </row>
    <row r="730" spans="1:6" x14ac:dyDescent="0.25">
      <c r="A730">
        <v>728</v>
      </c>
      <c r="B730" s="1">
        <v>44265</v>
      </c>
      <c r="C730">
        <v>179932748</v>
      </c>
      <c r="E730">
        <f>+C730/2+top5_mcap!C730/2</f>
        <v>185781491.5</v>
      </c>
      <c r="F730" s="2">
        <f t="shared" si="11"/>
        <v>185.78149150000036</v>
      </c>
    </row>
    <row r="731" spans="1:6" x14ac:dyDescent="0.25">
      <c r="A731">
        <v>729</v>
      </c>
      <c r="B731" s="1">
        <v>44267</v>
      </c>
      <c r="C731">
        <v>179036191</v>
      </c>
      <c r="E731">
        <f>+C731/2+top5_mcap!C731/2</f>
        <v>184362721.5</v>
      </c>
      <c r="F731" s="2">
        <f t="shared" si="11"/>
        <v>184.36272150000036</v>
      </c>
    </row>
    <row r="732" spans="1:6" x14ac:dyDescent="0.25">
      <c r="A732">
        <v>730</v>
      </c>
      <c r="B732" s="1">
        <v>44270</v>
      </c>
      <c r="C732">
        <v>179843658</v>
      </c>
      <c r="E732">
        <f>+C732/2+top5_mcap!C732/2</f>
        <v>183983292</v>
      </c>
      <c r="F732" s="2">
        <f t="shared" si="11"/>
        <v>183.98329200000035</v>
      </c>
    </row>
    <row r="733" spans="1:6" x14ac:dyDescent="0.25">
      <c r="A733">
        <v>731</v>
      </c>
      <c r="B733" s="1">
        <v>44271</v>
      </c>
      <c r="C733">
        <v>180600697</v>
      </c>
      <c r="E733">
        <f>+C733/2+top5_mcap!C733/2</f>
        <v>184321694.5</v>
      </c>
      <c r="F733" s="2">
        <f t="shared" si="11"/>
        <v>184.32169450000035</v>
      </c>
    </row>
    <row r="734" spans="1:6" x14ac:dyDescent="0.25">
      <c r="A734">
        <v>732</v>
      </c>
      <c r="B734" s="1">
        <v>44272</v>
      </c>
      <c r="C734">
        <v>176887098</v>
      </c>
      <c r="E734">
        <f>+C734/2+top5_mcap!C734/2</f>
        <v>181711977</v>
      </c>
      <c r="F734" s="2">
        <f t="shared" si="11"/>
        <v>181.71197700000033</v>
      </c>
    </row>
    <row r="735" spans="1:6" x14ac:dyDescent="0.25">
      <c r="A735">
        <v>733</v>
      </c>
      <c r="B735" s="1">
        <v>44273</v>
      </c>
      <c r="C735">
        <v>172693543</v>
      </c>
      <c r="E735">
        <f>+C735/2+top5_mcap!C735/2</f>
        <v>178492396.5</v>
      </c>
      <c r="F735" s="2">
        <f t="shared" si="11"/>
        <v>178.49239650000032</v>
      </c>
    </row>
    <row r="736" spans="1:6" x14ac:dyDescent="0.25">
      <c r="A736">
        <v>734</v>
      </c>
      <c r="B736" s="1">
        <v>44274</v>
      </c>
      <c r="C736">
        <v>175764375</v>
      </c>
      <c r="E736">
        <f>+C736/2+top5_mcap!C736/2</f>
        <v>181623859</v>
      </c>
      <c r="F736" s="2">
        <f t="shared" si="11"/>
        <v>181.62385900000035</v>
      </c>
    </row>
    <row r="737" spans="1:6" x14ac:dyDescent="0.25">
      <c r="A737">
        <v>735</v>
      </c>
      <c r="B737" s="1">
        <v>44277</v>
      </c>
      <c r="C737">
        <v>177105418</v>
      </c>
      <c r="E737">
        <f>+C737/2+top5_mcap!C737/2</f>
        <v>182431796.5</v>
      </c>
      <c r="F737" s="2">
        <f t="shared" si="11"/>
        <v>182.43179650000036</v>
      </c>
    </row>
    <row r="738" spans="1:6" x14ac:dyDescent="0.25">
      <c r="A738">
        <v>736</v>
      </c>
      <c r="B738" s="1">
        <v>44278</v>
      </c>
      <c r="C738">
        <v>176967417</v>
      </c>
      <c r="E738">
        <f>+C738/2+top5_mcap!C738/2</f>
        <v>182897077.5</v>
      </c>
      <c r="F738" s="2">
        <f t="shared" si="11"/>
        <v>182.89707750000036</v>
      </c>
    </row>
    <row r="739" spans="1:6" x14ac:dyDescent="0.25">
      <c r="A739">
        <v>737</v>
      </c>
      <c r="B739" s="1">
        <v>44279</v>
      </c>
      <c r="C739">
        <v>177406189</v>
      </c>
      <c r="E739">
        <f>+C739/2+top5_mcap!C739/2</f>
        <v>181825876</v>
      </c>
      <c r="F739" s="2">
        <f t="shared" si="11"/>
        <v>181.82587600000036</v>
      </c>
    </row>
    <row r="740" spans="1:6" x14ac:dyDescent="0.25">
      <c r="A740">
        <v>738</v>
      </c>
      <c r="B740" s="1">
        <v>44280</v>
      </c>
      <c r="C740">
        <v>175300733</v>
      </c>
      <c r="E740">
        <f>+C740/2+top5_mcap!C740/2</f>
        <v>179202389</v>
      </c>
      <c r="F740" s="2">
        <f t="shared" si="11"/>
        <v>179.20238900000035</v>
      </c>
    </row>
    <row r="741" spans="1:6" x14ac:dyDescent="0.25">
      <c r="A741">
        <v>739</v>
      </c>
      <c r="B741" s="1">
        <v>44281</v>
      </c>
      <c r="C741">
        <v>175855117</v>
      </c>
      <c r="E741">
        <f>+C741/2+top5_mcap!C741/2</f>
        <v>180792155.5</v>
      </c>
      <c r="F741" s="2">
        <f t="shared" si="11"/>
        <v>180.79215550000035</v>
      </c>
    </row>
    <row r="742" spans="1:6" x14ac:dyDescent="0.25">
      <c r="A742">
        <v>740</v>
      </c>
      <c r="B742" s="1">
        <v>44285</v>
      </c>
      <c r="C742">
        <v>181660591</v>
      </c>
      <c r="E742">
        <f>+C742/2+top5_mcap!C742/2</f>
        <v>186486887.5</v>
      </c>
      <c r="F742" s="2">
        <f t="shared" si="11"/>
        <v>186.48688750000036</v>
      </c>
    </row>
    <row r="743" spans="1:6" x14ac:dyDescent="0.25">
      <c r="A743">
        <v>741</v>
      </c>
      <c r="B743" s="1">
        <v>44286</v>
      </c>
      <c r="C743">
        <v>181660591</v>
      </c>
      <c r="E743">
        <f>+C743/2+top5_mcap!C743/2</f>
        <v>186486887.5</v>
      </c>
      <c r="F743" s="2">
        <f t="shared" si="11"/>
        <v>186.48688750000036</v>
      </c>
    </row>
    <row r="744" spans="1:6" x14ac:dyDescent="0.25">
      <c r="A744">
        <v>742</v>
      </c>
      <c r="B744" s="1">
        <v>44287</v>
      </c>
      <c r="C744">
        <v>181955069</v>
      </c>
      <c r="E744">
        <f>+C744/2+top5_mcap!C744/2</f>
        <v>186632367</v>
      </c>
      <c r="F744" s="2">
        <f t="shared" si="11"/>
        <v>186.63236700000036</v>
      </c>
    </row>
    <row r="745" spans="1:6" x14ac:dyDescent="0.25">
      <c r="A745">
        <v>743</v>
      </c>
      <c r="B745" s="1">
        <v>44291</v>
      </c>
      <c r="C745">
        <v>181023503</v>
      </c>
      <c r="E745">
        <f>+C745/2+top5_mcap!C745/2</f>
        <v>185997912</v>
      </c>
      <c r="F745" s="2">
        <f t="shared" si="11"/>
        <v>185.99791200000035</v>
      </c>
    </row>
    <row r="746" spans="1:6" x14ac:dyDescent="0.25">
      <c r="A746">
        <v>744</v>
      </c>
      <c r="B746" s="1">
        <v>44292</v>
      </c>
      <c r="C746">
        <v>183669848</v>
      </c>
      <c r="E746">
        <f>+C746/2+top5_mcap!C746/2</f>
        <v>187569628</v>
      </c>
      <c r="F746" s="2">
        <f t="shared" si="11"/>
        <v>187.56962800000036</v>
      </c>
    </row>
    <row r="747" spans="1:6" x14ac:dyDescent="0.25">
      <c r="A747">
        <v>745</v>
      </c>
      <c r="B747" s="1">
        <v>44293</v>
      </c>
      <c r="C747">
        <v>184844694</v>
      </c>
      <c r="E747">
        <f>+C747/2+top5_mcap!C747/2</f>
        <v>188707377.5</v>
      </c>
      <c r="F747" s="2">
        <f t="shared" si="11"/>
        <v>188.70737750000038</v>
      </c>
    </row>
    <row r="748" spans="1:6" x14ac:dyDescent="0.25">
      <c r="A748">
        <v>746</v>
      </c>
      <c r="B748" s="1">
        <v>44294</v>
      </c>
      <c r="C748">
        <v>186066864</v>
      </c>
      <c r="E748">
        <f>+C748/2+top5_mcap!C748/2</f>
        <v>189606061.5</v>
      </c>
      <c r="F748" s="2">
        <f t="shared" si="11"/>
        <v>189.60606150000038</v>
      </c>
    </row>
    <row r="749" spans="1:6" x14ac:dyDescent="0.25">
      <c r="A749">
        <v>747</v>
      </c>
      <c r="B749" s="1">
        <v>44295</v>
      </c>
      <c r="C749">
        <v>190324599</v>
      </c>
      <c r="E749">
        <f>+C749/2+top5_mcap!C749/2</f>
        <v>191937218.5</v>
      </c>
      <c r="F749" s="2">
        <f t="shared" si="11"/>
        <v>191.93721850000037</v>
      </c>
    </row>
    <row r="750" spans="1:6" x14ac:dyDescent="0.25">
      <c r="A750">
        <v>748</v>
      </c>
      <c r="B750" s="1">
        <v>44298</v>
      </c>
      <c r="C750">
        <v>191468624</v>
      </c>
      <c r="E750">
        <f>+C750/2+top5_mcap!C750/2</f>
        <v>190351620</v>
      </c>
      <c r="F750" s="2">
        <f t="shared" si="11"/>
        <v>190.35162000000037</v>
      </c>
    </row>
    <row r="751" spans="1:6" x14ac:dyDescent="0.25">
      <c r="A751">
        <v>749</v>
      </c>
      <c r="B751" s="1">
        <v>44299</v>
      </c>
      <c r="C751">
        <v>187790975</v>
      </c>
      <c r="E751">
        <f>+C751/2+top5_mcap!C751/2</f>
        <v>187818911</v>
      </c>
      <c r="F751" s="2">
        <f t="shared" si="11"/>
        <v>187.81891100000036</v>
      </c>
    </row>
    <row r="752" spans="1:6" x14ac:dyDescent="0.25">
      <c r="A752">
        <v>750</v>
      </c>
      <c r="B752" s="1">
        <v>44301</v>
      </c>
      <c r="C752">
        <v>189605726</v>
      </c>
      <c r="E752">
        <f>+C752/2+top5_mcap!C752/2</f>
        <v>189458582</v>
      </c>
      <c r="F752" s="2">
        <f t="shared" si="11"/>
        <v>189.45858200000035</v>
      </c>
    </row>
    <row r="753" spans="1:6" x14ac:dyDescent="0.25">
      <c r="A753">
        <v>751</v>
      </c>
      <c r="B753" s="1">
        <v>44302</v>
      </c>
      <c r="C753">
        <v>192029721</v>
      </c>
      <c r="E753">
        <f>+C753/2+top5_mcap!C753/2</f>
        <v>190280547</v>
      </c>
      <c r="F753" s="2">
        <f t="shared" si="11"/>
        <v>190.28054700000035</v>
      </c>
    </row>
    <row r="754" spans="1:6" x14ac:dyDescent="0.25">
      <c r="A754">
        <v>752</v>
      </c>
      <c r="B754" s="1">
        <v>44305</v>
      </c>
      <c r="C754">
        <v>192637284</v>
      </c>
      <c r="E754">
        <f>+C754/2+top5_mcap!C754/2</f>
        <v>189833070.5</v>
      </c>
      <c r="F754" s="2">
        <f t="shared" si="11"/>
        <v>189.83307050000036</v>
      </c>
    </row>
    <row r="755" spans="1:6" x14ac:dyDescent="0.25">
      <c r="A755">
        <v>753</v>
      </c>
      <c r="B755" s="1">
        <v>44306</v>
      </c>
      <c r="C755">
        <v>194610499</v>
      </c>
      <c r="E755">
        <f>+C755/2+top5_mcap!C755/2</f>
        <v>189976545.5</v>
      </c>
      <c r="F755" s="2">
        <f t="shared" si="11"/>
        <v>189.97654550000036</v>
      </c>
    </row>
    <row r="756" spans="1:6" x14ac:dyDescent="0.25">
      <c r="A756">
        <v>754</v>
      </c>
      <c r="B756" s="1">
        <v>44308</v>
      </c>
      <c r="C756">
        <v>192338342</v>
      </c>
      <c r="E756">
        <f>+C756/2+top5_mcap!C756/2</f>
        <v>188752370</v>
      </c>
      <c r="F756" s="2">
        <f t="shared" si="11"/>
        <v>188.75237000000035</v>
      </c>
    </row>
    <row r="757" spans="1:6" x14ac:dyDescent="0.25">
      <c r="A757">
        <v>755</v>
      </c>
      <c r="B757" s="1">
        <v>44309</v>
      </c>
      <c r="C757">
        <v>190457908</v>
      </c>
      <c r="E757">
        <f>+C757/2+top5_mcap!C757/2</f>
        <v>187059999</v>
      </c>
      <c r="F757" s="2">
        <f t="shared" si="11"/>
        <v>187.05999900000035</v>
      </c>
    </row>
    <row r="758" spans="1:6" x14ac:dyDescent="0.25">
      <c r="A758">
        <v>756</v>
      </c>
      <c r="B758" s="1">
        <v>44312</v>
      </c>
      <c r="C758">
        <v>189932804</v>
      </c>
      <c r="E758">
        <f>+C758/2+top5_mcap!C758/2</f>
        <v>187497836</v>
      </c>
      <c r="F758" s="2">
        <f t="shared" si="11"/>
        <v>187.49783600000035</v>
      </c>
    </row>
    <row r="759" spans="1:6" x14ac:dyDescent="0.25">
      <c r="A759">
        <v>757</v>
      </c>
      <c r="B759" s="1">
        <v>44313</v>
      </c>
      <c r="C759">
        <v>190404231</v>
      </c>
      <c r="E759">
        <f>+C759/2+top5_mcap!C759/2</f>
        <v>189061061.5</v>
      </c>
      <c r="F759" s="2">
        <f t="shared" si="11"/>
        <v>189.06106150000033</v>
      </c>
    </row>
    <row r="760" spans="1:6" x14ac:dyDescent="0.25">
      <c r="A760">
        <v>758</v>
      </c>
      <c r="B760" s="1">
        <v>44314</v>
      </c>
      <c r="C760">
        <v>189874685</v>
      </c>
      <c r="E760">
        <f>+C760/2+top5_mcap!C760/2</f>
        <v>189634313.5</v>
      </c>
      <c r="F760" s="2">
        <f t="shared" si="11"/>
        <v>189.63431350000033</v>
      </c>
    </row>
    <row r="761" spans="1:6" x14ac:dyDescent="0.25">
      <c r="A761">
        <v>759</v>
      </c>
      <c r="B761" s="1">
        <v>44315</v>
      </c>
      <c r="C761">
        <v>190129783</v>
      </c>
      <c r="E761">
        <f>+C761/2+top5_mcap!C761/2</f>
        <v>189922141</v>
      </c>
      <c r="F761" s="2">
        <f t="shared" si="11"/>
        <v>189.92214100000032</v>
      </c>
    </row>
    <row r="762" spans="1:6" x14ac:dyDescent="0.25">
      <c r="A762">
        <v>760</v>
      </c>
      <c r="B762" s="1">
        <v>44316</v>
      </c>
      <c r="C762">
        <v>190072983</v>
      </c>
      <c r="E762">
        <f>+C762/2+top5_mcap!C762/2</f>
        <v>187909574.5</v>
      </c>
      <c r="F762" s="2">
        <f t="shared" si="11"/>
        <v>187.90957450000033</v>
      </c>
    </row>
    <row r="763" spans="1:6" x14ac:dyDescent="0.25">
      <c r="A763">
        <v>761</v>
      </c>
      <c r="B763" s="1">
        <v>44319</v>
      </c>
      <c r="C763">
        <v>191600326</v>
      </c>
      <c r="E763">
        <f>+C763/2+top5_mcap!C763/2</f>
        <v>188765007.5</v>
      </c>
      <c r="F763" s="2">
        <f t="shared" si="11"/>
        <v>188.76500750000034</v>
      </c>
    </row>
    <row r="764" spans="1:6" x14ac:dyDescent="0.25">
      <c r="A764">
        <v>762</v>
      </c>
      <c r="B764" s="1">
        <v>44320</v>
      </c>
      <c r="C764">
        <v>188779225</v>
      </c>
      <c r="E764">
        <f>+C764/2+top5_mcap!C764/2</f>
        <v>186371986</v>
      </c>
      <c r="F764" s="2">
        <f t="shared" si="11"/>
        <v>186.37198600000033</v>
      </c>
    </row>
    <row r="765" spans="1:6" x14ac:dyDescent="0.25">
      <c r="A765">
        <v>763</v>
      </c>
      <c r="B765" s="1">
        <v>44321</v>
      </c>
      <c r="C765">
        <v>194874454</v>
      </c>
      <c r="E765">
        <f>+C765/2+top5_mcap!C765/2</f>
        <v>189979102.5</v>
      </c>
      <c r="F765" s="2">
        <f t="shared" si="11"/>
        <v>189.97910250000032</v>
      </c>
    </row>
    <row r="766" spans="1:6" x14ac:dyDescent="0.25">
      <c r="A766">
        <v>764</v>
      </c>
      <c r="B766" s="1">
        <v>44322</v>
      </c>
      <c r="C766">
        <v>194951355</v>
      </c>
      <c r="E766">
        <f>+C766/2+top5_mcap!C766/2</f>
        <v>190439198.5</v>
      </c>
      <c r="F766" s="2">
        <f t="shared" si="11"/>
        <v>190.43919850000032</v>
      </c>
    </row>
    <row r="767" spans="1:6" x14ac:dyDescent="0.25">
      <c r="A767">
        <v>765</v>
      </c>
      <c r="B767" s="1">
        <v>44323</v>
      </c>
      <c r="C767">
        <v>195286814</v>
      </c>
      <c r="E767">
        <f>+C767/2+top5_mcap!C767/2</f>
        <v>190960869.5</v>
      </c>
      <c r="F767" s="2">
        <f t="shared" si="11"/>
        <v>190.96086950000031</v>
      </c>
    </row>
    <row r="768" spans="1:6" x14ac:dyDescent="0.25">
      <c r="A768">
        <v>766</v>
      </c>
      <c r="B768" s="1">
        <v>44326</v>
      </c>
      <c r="C768">
        <v>198595051</v>
      </c>
      <c r="E768">
        <f>+C768/2+top5_mcap!C768/2</f>
        <v>192692096</v>
      </c>
      <c r="F768" s="2">
        <f t="shared" si="11"/>
        <v>192.6920960000003</v>
      </c>
    </row>
    <row r="769" spans="1:6" x14ac:dyDescent="0.25">
      <c r="A769">
        <v>767</v>
      </c>
      <c r="B769" s="1">
        <v>44327</v>
      </c>
      <c r="C769">
        <v>196742840</v>
      </c>
      <c r="E769">
        <f>+C769/2+top5_mcap!C769/2</f>
        <v>191118938.5</v>
      </c>
      <c r="F769" s="2">
        <f t="shared" si="11"/>
        <v>191.1189385000003</v>
      </c>
    </row>
    <row r="770" spans="1:6" x14ac:dyDescent="0.25">
      <c r="A770">
        <v>768</v>
      </c>
      <c r="B770" s="1">
        <v>44328</v>
      </c>
      <c r="C770">
        <v>196243860</v>
      </c>
      <c r="E770">
        <f>+C770/2+top5_mcap!C770/2</f>
        <v>189789250</v>
      </c>
      <c r="F770" s="2">
        <f t="shared" si="11"/>
        <v>189.78925000000029</v>
      </c>
    </row>
    <row r="771" spans="1:6" x14ac:dyDescent="0.25">
      <c r="A771">
        <v>769</v>
      </c>
      <c r="B771" s="1">
        <v>44330</v>
      </c>
      <c r="C771">
        <v>196234942</v>
      </c>
      <c r="E771">
        <f>+C771/2+top5_mcap!C771/2</f>
        <v>189864735</v>
      </c>
      <c r="F771" s="2">
        <f t="shared" si="11"/>
        <v>189.86473500000028</v>
      </c>
    </row>
    <row r="772" spans="1:6" x14ac:dyDescent="0.25">
      <c r="A772">
        <v>770</v>
      </c>
      <c r="B772" s="1">
        <v>44333</v>
      </c>
      <c r="C772">
        <v>195622189</v>
      </c>
      <c r="E772">
        <f>+C772/2+top5_mcap!C772/2</f>
        <v>190749420</v>
      </c>
      <c r="F772" s="2">
        <f t="shared" ref="F772:F835" si="12">+E772/E771*F771</f>
        <v>190.7494200000003</v>
      </c>
    </row>
    <row r="773" spans="1:6" x14ac:dyDescent="0.25">
      <c r="A773">
        <v>771</v>
      </c>
      <c r="B773" s="1">
        <v>44334</v>
      </c>
      <c r="C773">
        <v>195678045</v>
      </c>
      <c r="E773">
        <f>+C773/2+top5_mcap!C773/2</f>
        <v>191755004.5</v>
      </c>
      <c r="F773" s="2">
        <f t="shared" si="12"/>
        <v>191.75500450000033</v>
      </c>
    </row>
    <row r="774" spans="1:6" x14ac:dyDescent="0.25">
      <c r="A774">
        <v>772</v>
      </c>
      <c r="B774" s="1">
        <v>44335</v>
      </c>
      <c r="C774">
        <v>197794836</v>
      </c>
      <c r="E774">
        <f>+C774/2+top5_mcap!C774/2</f>
        <v>192466376.5</v>
      </c>
      <c r="F774" s="2">
        <f t="shared" si="12"/>
        <v>192.46637650000031</v>
      </c>
    </row>
    <row r="775" spans="1:6" x14ac:dyDescent="0.25">
      <c r="A775">
        <v>773</v>
      </c>
      <c r="B775" s="1">
        <v>44336</v>
      </c>
      <c r="C775">
        <v>198012483</v>
      </c>
      <c r="E775">
        <f>+C775/2+top5_mcap!C775/2</f>
        <v>191915574</v>
      </c>
      <c r="F775" s="2">
        <f t="shared" si="12"/>
        <v>191.9155740000003</v>
      </c>
    </row>
    <row r="776" spans="1:6" x14ac:dyDescent="0.25">
      <c r="A776">
        <v>774</v>
      </c>
      <c r="B776" s="1">
        <v>44337</v>
      </c>
      <c r="C776">
        <v>199059165</v>
      </c>
      <c r="E776">
        <f>+C776/2+top5_mcap!C776/2</f>
        <v>193907244</v>
      </c>
      <c r="F776" s="2">
        <f t="shared" si="12"/>
        <v>193.90724400000033</v>
      </c>
    </row>
    <row r="777" spans="1:6" x14ac:dyDescent="0.25">
      <c r="A777">
        <v>775</v>
      </c>
      <c r="B777" s="1">
        <v>44340</v>
      </c>
      <c r="C777">
        <v>198465276</v>
      </c>
      <c r="E777">
        <f>+C777/2+top5_mcap!C777/2</f>
        <v>193324535</v>
      </c>
      <c r="F777" s="2">
        <f t="shared" si="12"/>
        <v>193.32453500000034</v>
      </c>
    </row>
    <row r="778" spans="1:6" x14ac:dyDescent="0.25">
      <c r="A778">
        <v>776</v>
      </c>
      <c r="B778" s="1">
        <v>44341</v>
      </c>
      <c r="C778">
        <v>199853117</v>
      </c>
      <c r="E778">
        <f>+C778/2+top5_mcap!C778/2</f>
        <v>193942350.5</v>
      </c>
      <c r="F778" s="2">
        <f t="shared" si="12"/>
        <v>193.94235050000032</v>
      </c>
    </row>
    <row r="779" spans="1:6" x14ac:dyDescent="0.25">
      <c r="A779">
        <v>777</v>
      </c>
      <c r="B779" s="1">
        <v>44342</v>
      </c>
      <c r="C779">
        <v>199734306</v>
      </c>
      <c r="E779">
        <f>+C779/2+top5_mcap!C779/2</f>
        <v>194770553</v>
      </c>
      <c r="F779" s="2">
        <f t="shared" si="12"/>
        <v>194.77055300000032</v>
      </c>
    </row>
    <row r="780" spans="1:6" x14ac:dyDescent="0.25">
      <c r="A780">
        <v>778</v>
      </c>
      <c r="B780" s="1">
        <v>44343</v>
      </c>
      <c r="C780">
        <v>199766123</v>
      </c>
      <c r="E780">
        <f>+C780/2+top5_mcap!C780/2</f>
        <v>194898798.5</v>
      </c>
      <c r="F780" s="2">
        <f t="shared" si="12"/>
        <v>194.89879850000031</v>
      </c>
    </row>
    <row r="781" spans="1:6" x14ac:dyDescent="0.25">
      <c r="A781">
        <v>779</v>
      </c>
      <c r="B781" s="1">
        <v>44344</v>
      </c>
      <c r="C781">
        <v>198434165</v>
      </c>
      <c r="E781">
        <f>+C781/2+top5_mcap!C781/2</f>
        <v>195414894.5</v>
      </c>
      <c r="F781" s="2">
        <f t="shared" si="12"/>
        <v>195.41489450000029</v>
      </c>
    </row>
    <row r="782" spans="1:6" x14ac:dyDescent="0.25">
      <c r="A782">
        <v>780</v>
      </c>
      <c r="B782" s="1">
        <v>44347</v>
      </c>
      <c r="C782">
        <v>201072494</v>
      </c>
      <c r="E782">
        <f>+C782/2+top5_mcap!C782/2</f>
        <v>197809216</v>
      </c>
      <c r="F782" s="2">
        <f t="shared" si="12"/>
        <v>197.80921600000028</v>
      </c>
    </row>
    <row r="783" spans="1:6" x14ac:dyDescent="0.25">
      <c r="A783">
        <v>781</v>
      </c>
      <c r="B783" s="1">
        <v>44348</v>
      </c>
      <c r="C783">
        <v>201042301</v>
      </c>
      <c r="E783">
        <f>+C783/2+top5_mcap!C783/2</f>
        <v>197836900.5</v>
      </c>
      <c r="F783" s="2">
        <f t="shared" si="12"/>
        <v>197.83690050000027</v>
      </c>
    </row>
    <row r="784" spans="1:6" x14ac:dyDescent="0.25">
      <c r="A784">
        <v>782</v>
      </c>
      <c r="B784" s="1">
        <v>44349</v>
      </c>
      <c r="C784">
        <v>202515386</v>
      </c>
      <c r="E784">
        <f>+C784/2+top5_mcap!C784/2</f>
        <v>198524394.5</v>
      </c>
      <c r="F784" s="2">
        <f t="shared" si="12"/>
        <v>198.52439450000028</v>
      </c>
    </row>
    <row r="785" spans="1:6" x14ac:dyDescent="0.25">
      <c r="A785">
        <v>783</v>
      </c>
      <c r="B785" s="1">
        <v>44350</v>
      </c>
      <c r="C785">
        <v>201836414</v>
      </c>
      <c r="E785">
        <f>+C785/2+top5_mcap!C785/2</f>
        <v>198739002</v>
      </c>
      <c r="F785" s="2">
        <f t="shared" si="12"/>
        <v>198.73900200000028</v>
      </c>
    </row>
    <row r="786" spans="1:6" x14ac:dyDescent="0.25">
      <c r="A786">
        <v>784</v>
      </c>
      <c r="B786" s="1">
        <v>44351</v>
      </c>
      <c r="C786">
        <v>200390546</v>
      </c>
      <c r="E786">
        <f>+C786/2+top5_mcap!C786/2</f>
        <v>197373907</v>
      </c>
      <c r="F786" s="2">
        <f t="shared" si="12"/>
        <v>197.37390700000029</v>
      </c>
    </row>
    <row r="787" spans="1:6" x14ac:dyDescent="0.25">
      <c r="A787">
        <v>785</v>
      </c>
      <c r="B787" s="1">
        <v>44354</v>
      </c>
      <c r="C787">
        <v>200065289</v>
      </c>
      <c r="E787">
        <f>+C787/2+top5_mcap!C787/2</f>
        <v>197823176</v>
      </c>
      <c r="F787" s="2">
        <f t="shared" si="12"/>
        <v>197.82317600000027</v>
      </c>
    </row>
    <row r="788" spans="1:6" x14ac:dyDescent="0.25">
      <c r="A788">
        <v>786</v>
      </c>
      <c r="B788" s="1">
        <v>44355</v>
      </c>
      <c r="C788">
        <v>201423536</v>
      </c>
      <c r="E788">
        <f>+C788/2+top5_mcap!C788/2</f>
        <v>198751764</v>
      </c>
      <c r="F788" s="2">
        <f t="shared" si="12"/>
        <v>198.75176400000026</v>
      </c>
    </row>
    <row r="789" spans="1:6" x14ac:dyDescent="0.25">
      <c r="A789">
        <v>787</v>
      </c>
      <c r="B789" s="1">
        <v>44356</v>
      </c>
      <c r="C789">
        <v>200748572</v>
      </c>
      <c r="E789">
        <f>+C789/2+top5_mcap!C789/2</f>
        <v>198011064</v>
      </c>
      <c r="F789" s="2">
        <f t="shared" si="12"/>
        <v>198.01106400000026</v>
      </c>
    </row>
    <row r="790" spans="1:6" x14ac:dyDescent="0.25">
      <c r="A790">
        <v>788</v>
      </c>
      <c r="B790" s="1">
        <v>44357</v>
      </c>
      <c r="C790">
        <v>202655938</v>
      </c>
      <c r="E790">
        <f>+C790/2+top5_mcap!C790/2</f>
        <v>199457495.5</v>
      </c>
      <c r="F790" s="2">
        <f t="shared" si="12"/>
        <v>199.45749550000028</v>
      </c>
    </row>
    <row r="791" spans="1:6" x14ac:dyDescent="0.25">
      <c r="A791">
        <v>789</v>
      </c>
      <c r="B791" s="1">
        <v>44358</v>
      </c>
      <c r="C791">
        <v>203497242</v>
      </c>
      <c r="E791">
        <f>+C791/2+top5_mcap!C791/2</f>
        <v>200869490</v>
      </c>
      <c r="F791" s="2">
        <f t="shared" si="12"/>
        <v>200.86949000000027</v>
      </c>
    </row>
    <row r="792" spans="1:6" x14ac:dyDescent="0.25">
      <c r="A792">
        <v>790</v>
      </c>
      <c r="B792" s="1">
        <v>44361</v>
      </c>
      <c r="C792">
        <v>202906846</v>
      </c>
      <c r="E792">
        <f>+C792/2+top5_mcap!C792/2</f>
        <v>201135844</v>
      </c>
      <c r="F792" s="2">
        <f t="shared" si="12"/>
        <v>201.13584400000028</v>
      </c>
    </row>
    <row r="793" spans="1:6" x14ac:dyDescent="0.25">
      <c r="A793">
        <v>791</v>
      </c>
      <c r="B793" s="1">
        <v>44362</v>
      </c>
      <c r="C793">
        <v>202632277</v>
      </c>
      <c r="E793">
        <f>+C793/2+top5_mcap!C793/2</f>
        <v>201491261.5</v>
      </c>
      <c r="F793" s="2">
        <f t="shared" si="12"/>
        <v>201.49126150000029</v>
      </c>
    </row>
    <row r="794" spans="1:6" x14ac:dyDescent="0.25">
      <c r="A794">
        <v>792</v>
      </c>
      <c r="B794" s="1">
        <v>44363</v>
      </c>
      <c r="C794">
        <v>202511824</v>
      </c>
      <c r="E794">
        <f>+C794/2+top5_mcap!C794/2</f>
        <v>201282029.5</v>
      </c>
      <c r="F794" s="2">
        <f t="shared" si="12"/>
        <v>201.28202950000028</v>
      </c>
    </row>
    <row r="795" spans="1:6" x14ac:dyDescent="0.25">
      <c r="A795">
        <v>793</v>
      </c>
      <c r="B795" s="1">
        <v>44364</v>
      </c>
      <c r="C795">
        <v>201136290</v>
      </c>
      <c r="E795">
        <f>+C795/2+top5_mcap!C795/2</f>
        <v>200944115.5</v>
      </c>
      <c r="F795" s="2">
        <f t="shared" si="12"/>
        <v>200.94411550000027</v>
      </c>
    </row>
    <row r="796" spans="1:6" x14ac:dyDescent="0.25">
      <c r="A796">
        <v>794</v>
      </c>
      <c r="B796" s="1">
        <v>44365</v>
      </c>
      <c r="C796">
        <v>201459029</v>
      </c>
      <c r="E796">
        <f>+C796/2+top5_mcap!C796/2</f>
        <v>201882856</v>
      </c>
      <c r="F796" s="2">
        <f t="shared" si="12"/>
        <v>201.88285600000026</v>
      </c>
    </row>
    <row r="797" spans="1:6" x14ac:dyDescent="0.25">
      <c r="A797">
        <v>795</v>
      </c>
      <c r="B797" s="1">
        <v>44368</v>
      </c>
      <c r="C797">
        <v>201871718</v>
      </c>
      <c r="E797">
        <f>+C797/2+top5_mcap!C797/2</f>
        <v>202374778.5</v>
      </c>
      <c r="F797" s="2">
        <f t="shared" si="12"/>
        <v>202.37477850000025</v>
      </c>
    </row>
    <row r="798" spans="1:6" x14ac:dyDescent="0.25">
      <c r="A798">
        <v>796</v>
      </c>
      <c r="B798" s="1">
        <v>44369</v>
      </c>
      <c r="C798">
        <v>201162324</v>
      </c>
      <c r="E798">
        <f>+C798/2+top5_mcap!C798/2</f>
        <v>201989397.5</v>
      </c>
      <c r="F798" s="2">
        <f t="shared" si="12"/>
        <v>201.98939750000025</v>
      </c>
    </row>
    <row r="799" spans="1:6" x14ac:dyDescent="0.25">
      <c r="A799">
        <v>797</v>
      </c>
      <c r="B799" s="1">
        <v>44370</v>
      </c>
      <c r="C799">
        <v>200821378</v>
      </c>
      <c r="E799">
        <f>+C799/2+top5_mcap!C799/2</f>
        <v>201204209</v>
      </c>
      <c r="F799" s="2">
        <f t="shared" si="12"/>
        <v>201.20420900000025</v>
      </c>
    </row>
    <row r="800" spans="1:6" x14ac:dyDescent="0.25">
      <c r="A800">
        <v>798</v>
      </c>
      <c r="B800" s="1">
        <v>44371</v>
      </c>
      <c r="C800">
        <v>200397689</v>
      </c>
      <c r="E800">
        <f>+C800/2+top5_mcap!C800/2</f>
        <v>202308867</v>
      </c>
      <c r="F800" s="2">
        <f t="shared" si="12"/>
        <v>202.30886700000025</v>
      </c>
    </row>
    <row r="801" spans="1:6" x14ac:dyDescent="0.25">
      <c r="A801">
        <v>799</v>
      </c>
      <c r="B801" s="1">
        <v>44372</v>
      </c>
      <c r="C801">
        <v>200513896</v>
      </c>
      <c r="E801">
        <f>+C801/2+top5_mcap!C801/2</f>
        <v>201937047</v>
      </c>
      <c r="F801" s="2">
        <f t="shared" si="12"/>
        <v>201.93704700000023</v>
      </c>
    </row>
    <row r="802" spans="1:6" x14ac:dyDescent="0.25">
      <c r="A802">
        <v>800</v>
      </c>
      <c r="B802" s="1">
        <v>44375</v>
      </c>
      <c r="C802">
        <v>202139358</v>
      </c>
      <c r="E802">
        <f>+C802/2+top5_mcap!C802/2</f>
        <v>202277663.5</v>
      </c>
      <c r="F802" s="2">
        <f t="shared" si="12"/>
        <v>202.27766350000024</v>
      </c>
    </row>
    <row r="803" spans="1:6" x14ac:dyDescent="0.25">
      <c r="A803">
        <v>801</v>
      </c>
      <c r="B803" s="1">
        <v>44376</v>
      </c>
      <c r="C803">
        <v>203685572</v>
      </c>
      <c r="E803">
        <f>+C803/2+top5_mcap!C803/2</f>
        <v>203228090.5</v>
      </c>
      <c r="F803" s="2">
        <f t="shared" si="12"/>
        <v>203.22809050000026</v>
      </c>
    </row>
    <row r="804" spans="1:6" x14ac:dyDescent="0.25">
      <c r="A804">
        <v>802</v>
      </c>
      <c r="B804" s="1">
        <v>44377</v>
      </c>
      <c r="C804">
        <v>202582696</v>
      </c>
      <c r="E804">
        <f>+C804/2+top5_mcap!C804/2</f>
        <v>202954337</v>
      </c>
      <c r="F804" s="2">
        <f t="shared" si="12"/>
        <v>202.95433700000027</v>
      </c>
    </row>
    <row r="805" spans="1:6" x14ac:dyDescent="0.25">
      <c r="A805">
        <v>803</v>
      </c>
      <c r="B805" s="1">
        <v>44378</v>
      </c>
      <c r="C805">
        <v>203974452</v>
      </c>
      <c r="E805">
        <f>+C805/2+top5_mcap!C805/2</f>
        <v>203124128.5</v>
      </c>
      <c r="F805" s="2">
        <f t="shared" si="12"/>
        <v>203.12412850000024</v>
      </c>
    </row>
    <row r="806" spans="1:6" x14ac:dyDescent="0.25">
      <c r="A806">
        <v>804</v>
      </c>
      <c r="B806" s="1">
        <v>44379</v>
      </c>
      <c r="C806">
        <v>204716908</v>
      </c>
      <c r="E806">
        <f>+C806/2+top5_mcap!C806/2</f>
        <v>203792859</v>
      </c>
      <c r="F806" s="2">
        <f t="shared" si="12"/>
        <v>203.79285900000022</v>
      </c>
    </row>
    <row r="807" spans="1:6" x14ac:dyDescent="0.25">
      <c r="A807">
        <v>805</v>
      </c>
      <c r="B807" s="1">
        <v>44382</v>
      </c>
      <c r="C807">
        <v>204380219</v>
      </c>
      <c r="E807">
        <f>+C807/2+top5_mcap!C807/2</f>
        <v>204244571.5</v>
      </c>
      <c r="F807" s="2">
        <f t="shared" si="12"/>
        <v>204.24457150000021</v>
      </c>
    </row>
    <row r="808" spans="1:6" x14ac:dyDescent="0.25">
      <c r="A808">
        <v>806</v>
      </c>
      <c r="B808" s="1">
        <v>44383</v>
      </c>
      <c r="C808">
        <v>202761339</v>
      </c>
      <c r="E808">
        <f>+C808/2+top5_mcap!C808/2</f>
        <v>202894381.5</v>
      </c>
      <c r="F808" s="2">
        <f t="shared" si="12"/>
        <v>202.89438150000021</v>
      </c>
    </row>
    <row r="809" spans="1:6" x14ac:dyDescent="0.25">
      <c r="A809">
        <v>807</v>
      </c>
      <c r="B809" s="1">
        <v>44384</v>
      </c>
      <c r="C809">
        <v>203697996</v>
      </c>
      <c r="E809">
        <f>+C809/2+top5_mcap!C809/2</f>
        <v>203466091</v>
      </c>
      <c r="F809" s="2">
        <f t="shared" si="12"/>
        <v>203.4660910000002</v>
      </c>
    </row>
    <row r="810" spans="1:6" x14ac:dyDescent="0.25">
      <c r="A810">
        <v>808</v>
      </c>
      <c r="B810" s="1">
        <v>44385</v>
      </c>
      <c r="C810">
        <v>201279194</v>
      </c>
      <c r="E810">
        <f>+C810/2+top5_mcap!C810/2</f>
        <v>201420256</v>
      </c>
      <c r="F810" s="2">
        <f t="shared" si="12"/>
        <v>201.42025600000019</v>
      </c>
    </row>
    <row r="811" spans="1:6" x14ac:dyDescent="0.25">
      <c r="A811">
        <v>809</v>
      </c>
      <c r="B811" s="1">
        <v>44386</v>
      </c>
      <c r="C811">
        <v>202207974</v>
      </c>
      <c r="E811">
        <f>+C811/2+top5_mcap!C811/2</f>
        <v>201198956.5</v>
      </c>
      <c r="F811" s="2">
        <f t="shared" si="12"/>
        <v>201.19895650000018</v>
      </c>
    </row>
    <row r="812" spans="1:6" x14ac:dyDescent="0.25">
      <c r="A812">
        <v>810</v>
      </c>
      <c r="B812" s="1">
        <v>44389</v>
      </c>
      <c r="C812">
        <v>202694123</v>
      </c>
      <c r="E812">
        <f>+C812/2+top5_mcap!C812/2</f>
        <v>201011041.5</v>
      </c>
      <c r="F812" s="2">
        <f t="shared" si="12"/>
        <v>201.01104150000018</v>
      </c>
    </row>
    <row r="813" spans="1:6" x14ac:dyDescent="0.25">
      <c r="A813">
        <v>811</v>
      </c>
      <c r="B813" s="1">
        <v>44390</v>
      </c>
      <c r="C813">
        <v>202994498</v>
      </c>
      <c r="E813">
        <f>+C813/2+top5_mcap!C813/2</f>
        <v>201368119</v>
      </c>
      <c r="F813" s="2">
        <f t="shared" si="12"/>
        <v>201.36811900000018</v>
      </c>
    </row>
    <row r="814" spans="1:6" x14ac:dyDescent="0.25">
      <c r="A814">
        <v>812</v>
      </c>
      <c r="B814" s="1">
        <v>44391</v>
      </c>
      <c r="C814">
        <v>202717359</v>
      </c>
      <c r="E814">
        <f>+C814/2+top5_mcap!C814/2</f>
        <v>201505352.5</v>
      </c>
      <c r="F814" s="2">
        <f t="shared" si="12"/>
        <v>201.50535250000016</v>
      </c>
    </row>
    <row r="815" spans="1:6" x14ac:dyDescent="0.25">
      <c r="A815">
        <v>813</v>
      </c>
      <c r="B815" s="1">
        <v>44392</v>
      </c>
      <c r="C815">
        <v>202363026</v>
      </c>
      <c r="E815">
        <f>+C815/2+top5_mcap!C815/2</f>
        <v>201577858.5</v>
      </c>
      <c r="F815" s="2">
        <f t="shared" si="12"/>
        <v>201.57785850000016</v>
      </c>
    </row>
    <row r="816" spans="1:6" x14ac:dyDescent="0.25">
      <c r="A816">
        <v>814</v>
      </c>
      <c r="B816" s="1">
        <v>44393</v>
      </c>
      <c r="C816">
        <v>203409938</v>
      </c>
      <c r="E816">
        <f>+C816/2+top5_mcap!C816/2</f>
        <v>202042739</v>
      </c>
      <c r="F816" s="2">
        <f t="shared" si="12"/>
        <v>202.04273900000015</v>
      </c>
    </row>
    <row r="817" spans="1:6" x14ac:dyDescent="0.25">
      <c r="A817">
        <v>815</v>
      </c>
      <c r="B817" s="1">
        <v>44396</v>
      </c>
      <c r="C817">
        <v>203696529</v>
      </c>
      <c r="E817">
        <f>+C817/2+top5_mcap!C817/2</f>
        <v>201071063</v>
      </c>
      <c r="F817" s="2">
        <f t="shared" si="12"/>
        <v>201.07106300000015</v>
      </c>
    </row>
    <row r="818" spans="1:6" x14ac:dyDescent="0.25">
      <c r="A818">
        <v>816</v>
      </c>
      <c r="B818" s="1">
        <v>44397</v>
      </c>
      <c r="C818">
        <v>202410185</v>
      </c>
      <c r="E818">
        <f>+C818/2+top5_mcap!C818/2</f>
        <v>200474883</v>
      </c>
      <c r="F818" s="2">
        <f t="shared" si="12"/>
        <v>200.47488300000015</v>
      </c>
    </row>
    <row r="819" spans="1:6" x14ac:dyDescent="0.25">
      <c r="A819">
        <v>817</v>
      </c>
      <c r="B819" s="1">
        <v>44399</v>
      </c>
      <c r="C819">
        <v>202139717</v>
      </c>
      <c r="E819">
        <f>+C819/2+top5_mcap!C819/2</f>
        <v>200850529</v>
      </c>
      <c r="F819" s="2">
        <f t="shared" si="12"/>
        <v>200.85052900000014</v>
      </c>
    </row>
    <row r="820" spans="1:6" x14ac:dyDescent="0.25">
      <c r="A820">
        <v>818</v>
      </c>
      <c r="B820" s="1">
        <v>44400</v>
      </c>
      <c r="C820">
        <v>202438667</v>
      </c>
      <c r="E820">
        <f>+C820/2+top5_mcap!C820/2</f>
        <v>200603163.5</v>
      </c>
      <c r="F820" s="2">
        <f t="shared" si="12"/>
        <v>200.60316350000014</v>
      </c>
    </row>
    <row r="821" spans="1:6" x14ac:dyDescent="0.25">
      <c r="A821">
        <v>819</v>
      </c>
      <c r="B821" s="1">
        <v>44403</v>
      </c>
      <c r="C821">
        <v>201895242</v>
      </c>
      <c r="E821">
        <f>+C821/2+top5_mcap!C821/2</f>
        <v>199972402.5</v>
      </c>
      <c r="F821" s="2">
        <f t="shared" si="12"/>
        <v>199.97240250000013</v>
      </c>
    </row>
    <row r="822" spans="1:6" x14ac:dyDescent="0.25">
      <c r="A822">
        <v>820</v>
      </c>
      <c r="B822" s="1">
        <v>44404</v>
      </c>
      <c r="C822">
        <v>193864834</v>
      </c>
      <c r="E822">
        <f>+C822/2+top5_mcap!C822/2</f>
        <v>195657202</v>
      </c>
      <c r="F822" s="2">
        <f t="shared" si="12"/>
        <v>195.65720200000013</v>
      </c>
    </row>
    <row r="823" spans="1:6" x14ac:dyDescent="0.25">
      <c r="A823">
        <v>821</v>
      </c>
      <c r="B823" s="1">
        <v>44405</v>
      </c>
      <c r="C823">
        <v>191467689</v>
      </c>
      <c r="E823">
        <f>+C823/2+top5_mcap!C823/2</f>
        <v>194284439.5</v>
      </c>
      <c r="F823" s="2">
        <f t="shared" si="12"/>
        <v>194.28443950000013</v>
      </c>
    </row>
    <row r="824" spans="1:6" x14ac:dyDescent="0.25">
      <c r="A824">
        <v>822</v>
      </c>
      <c r="B824" s="1">
        <v>44406</v>
      </c>
      <c r="C824">
        <v>189443798</v>
      </c>
      <c r="E824">
        <f>+C824/2+top5_mcap!C824/2</f>
        <v>193374878.5</v>
      </c>
      <c r="F824" s="2">
        <f t="shared" si="12"/>
        <v>193.37487850000014</v>
      </c>
    </row>
    <row r="825" spans="1:6" x14ac:dyDescent="0.25">
      <c r="A825">
        <v>823</v>
      </c>
      <c r="B825" s="1">
        <v>44407</v>
      </c>
      <c r="C825">
        <v>191700363</v>
      </c>
      <c r="E825">
        <f>+C825/2+top5_mcap!C825/2</f>
        <v>194161403</v>
      </c>
      <c r="F825" s="2">
        <f t="shared" si="12"/>
        <v>194.16140300000012</v>
      </c>
    </row>
    <row r="826" spans="1:6" x14ac:dyDescent="0.25">
      <c r="A826">
        <v>824</v>
      </c>
      <c r="B826" s="1">
        <v>44410</v>
      </c>
      <c r="C826">
        <v>192287866</v>
      </c>
      <c r="E826">
        <f>+C826/2+top5_mcap!C826/2</f>
        <v>195371256.5</v>
      </c>
      <c r="F826" s="2">
        <f t="shared" si="12"/>
        <v>195.3712565000001</v>
      </c>
    </row>
    <row r="827" spans="1:6" x14ac:dyDescent="0.25">
      <c r="A827">
        <v>825</v>
      </c>
      <c r="B827" s="1">
        <v>44411</v>
      </c>
      <c r="C827">
        <v>195507548</v>
      </c>
      <c r="E827">
        <f>+C827/2+top5_mcap!C827/2</f>
        <v>198441987.5</v>
      </c>
      <c r="F827" s="2">
        <f t="shared" si="12"/>
        <v>198.4419875000001</v>
      </c>
    </row>
    <row r="828" spans="1:6" x14ac:dyDescent="0.25">
      <c r="A828">
        <v>826</v>
      </c>
      <c r="B828" s="1">
        <v>44412</v>
      </c>
      <c r="C828">
        <v>196059690</v>
      </c>
      <c r="E828">
        <f>+C828/2+top5_mcap!C828/2</f>
        <v>199037241.5</v>
      </c>
      <c r="F828" s="2">
        <f t="shared" si="12"/>
        <v>199.03724150000008</v>
      </c>
    </row>
    <row r="829" spans="1:6" x14ac:dyDescent="0.25">
      <c r="A829">
        <v>827</v>
      </c>
      <c r="B829" s="1">
        <v>44413</v>
      </c>
      <c r="C829">
        <v>196208787</v>
      </c>
      <c r="E829">
        <f>+C829/2+top5_mcap!C829/2</f>
        <v>199623178</v>
      </c>
      <c r="F829" s="2">
        <f t="shared" si="12"/>
        <v>199.62317800000005</v>
      </c>
    </row>
    <row r="830" spans="1:6" x14ac:dyDescent="0.25">
      <c r="A830">
        <v>828</v>
      </c>
      <c r="B830" s="1">
        <v>44414</v>
      </c>
      <c r="C830">
        <v>194727395</v>
      </c>
      <c r="E830">
        <f>+C830/2+top5_mcap!C830/2</f>
        <v>198768472</v>
      </c>
      <c r="F830" s="2">
        <f t="shared" si="12"/>
        <v>198.76847200000003</v>
      </c>
    </row>
    <row r="831" spans="1:6" x14ac:dyDescent="0.25">
      <c r="A831">
        <v>829</v>
      </c>
      <c r="B831" s="1">
        <v>44417</v>
      </c>
      <c r="C831">
        <v>195510577</v>
      </c>
      <c r="E831">
        <f>+C831/2+top5_mcap!C831/2</f>
        <v>199557168</v>
      </c>
      <c r="F831" s="2">
        <f t="shared" si="12"/>
        <v>199.55716800000002</v>
      </c>
    </row>
    <row r="832" spans="1:6" x14ac:dyDescent="0.25">
      <c r="A832">
        <v>830</v>
      </c>
      <c r="B832" s="1">
        <v>44418</v>
      </c>
      <c r="C832">
        <v>194459984</v>
      </c>
      <c r="E832">
        <f>+C832/2+top5_mcap!C832/2</f>
        <v>199428247</v>
      </c>
      <c r="F832" s="2">
        <f t="shared" si="12"/>
        <v>199.42824700000003</v>
      </c>
    </row>
    <row r="833" spans="1:6" x14ac:dyDescent="0.25">
      <c r="A833">
        <v>831</v>
      </c>
      <c r="B833" s="1">
        <v>44419</v>
      </c>
      <c r="C833">
        <v>191564475</v>
      </c>
      <c r="E833">
        <f>+C833/2+top5_mcap!C833/2</f>
        <v>198232620</v>
      </c>
      <c r="F833" s="2">
        <f t="shared" si="12"/>
        <v>198.23262000000003</v>
      </c>
    </row>
    <row r="834" spans="1:6" x14ac:dyDescent="0.25">
      <c r="A834">
        <v>832</v>
      </c>
      <c r="B834" s="1">
        <v>44420</v>
      </c>
      <c r="C834">
        <v>188407107</v>
      </c>
      <c r="E834">
        <f>+C834/2+top5_mcap!C834/2</f>
        <v>196902521</v>
      </c>
      <c r="F834" s="2">
        <f t="shared" si="12"/>
        <v>196.90252100000004</v>
      </c>
    </row>
    <row r="835" spans="1:6" x14ac:dyDescent="0.25">
      <c r="A835">
        <v>833</v>
      </c>
      <c r="B835" s="1">
        <v>44421</v>
      </c>
      <c r="C835">
        <v>187901941</v>
      </c>
      <c r="E835">
        <f>+C835/2+top5_mcap!C835/2</f>
        <v>198398813.5</v>
      </c>
      <c r="F835" s="2">
        <f t="shared" si="12"/>
        <v>198.39881350000005</v>
      </c>
    </row>
    <row r="836" spans="1:6" x14ac:dyDescent="0.25">
      <c r="A836">
        <v>834</v>
      </c>
      <c r="B836" s="1">
        <v>44424</v>
      </c>
      <c r="C836">
        <v>187752072</v>
      </c>
      <c r="E836">
        <f>+C836/2+top5_mcap!C836/2</f>
        <v>198768527</v>
      </c>
      <c r="F836" s="2">
        <f t="shared" ref="F836:F899" si="13">+E836/E835*F835</f>
        <v>198.76852700000006</v>
      </c>
    </row>
    <row r="837" spans="1:6" x14ac:dyDescent="0.25">
      <c r="A837">
        <v>835</v>
      </c>
      <c r="B837" s="1">
        <v>44425</v>
      </c>
      <c r="C837">
        <v>190842814</v>
      </c>
      <c r="E837">
        <f>+C837/2+top5_mcap!C837/2</f>
        <v>201487165.5</v>
      </c>
      <c r="F837" s="2">
        <f t="shared" si="13"/>
        <v>201.48716550000006</v>
      </c>
    </row>
    <row r="838" spans="1:6" x14ac:dyDescent="0.25">
      <c r="A838">
        <v>836</v>
      </c>
      <c r="B838" s="1">
        <v>44426</v>
      </c>
      <c r="C838">
        <v>191279983</v>
      </c>
      <c r="E838">
        <f>+C838/2+top5_mcap!C838/2</f>
        <v>201712403.5</v>
      </c>
      <c r="F838" s="2">
        <f t="shared" si="13"/>
        <v>201.71240350000008</v>
      </c>
    </row>
    <row r="839" spans="1:6" x14ac:dyDescent="0.25">
      <c r="A839">
        <v>837</v>
      </c>
      <c r="B839" s="1">
        <v>44428</v>
      </c>
      <c r="C839">
        <v>191167170</v>
      </c>
      <c r="E839">
        <f>+C839/2+top5_mcap!C839/2</f>
        <v>202488087</v>
      </c>
      <c r="F839" s="2">
        <f t="shared" si="13"/>
        <v>202.48808700000009</v>
      </c>
    </row>
    <row r="840" spans="1:6" x14ac:dyDescent="0.25">
      <c r="A840">
        <v>838</v>
      </c>
      <c r="B840" s="1">
        <v>44431</v>
      </c>
      <c r="C840">
        <v>192312635</v>
      </c>
      <c r="E840">
        <f>+C840/2+top5_mcap!C840/2</f>
        <v>203993806</v>
      </c>
      <c r="F840" s="2">
        <f t="shared" si="13"/>
        <v>203.99380600000009</v>
      </c>
    </row>
    <row r="841" spans="1:6" x14ac:dyDescent="0.25">
      <c r="A841">
        <v>839</v>
      </c>
      <c r="B841" s="1">
        <v>44432</v>
      </c>
      <c r="C841">
        <v>193744496</v>
      </c>
      <c r="E841">
        <f>+C841/2+top5_mcap!C841/2</f>
        <v>204946036</v>
      </c>
      <c r="F841" s="2">
        <f t="shared" si="13"/>
        <v>204.94603600000011</v>
      </c>
    </row>
    <row r="842" spans="1:6" x14ac:dyDescent="0.25">
      <c r="A842">
        <v>840</v>
      </c>
      <c r="B842" s="1">
        <v>44433</v>
      </c>
      <c r="C842">
        <v>193699031</v>
      </c>
      <c r="E842">
        <f>+C842/2+top5_mcap!C842/2</f>
        <v>205666312.5</v>
      </c>
      <c r="F842" s="2">
        <f t="shared" si="13"/>
        <v>205.66631250000009</v>
      </c>
    </row>
    <row r="843" spans="1:6" x14ac:dyDescent="0.25">
      <c r="A843">
        <v>841</v>
      </c>
      <c r="B843" s="1">
        <v>44434</v>
      </c>
      <c r="C843">
        <v>193777883</v>
      </c>
      <c r="E843">
        <f>+C843/2+top5_mcap!C843/2</f>
        <v>206075676.5</v>
      </c>
      <c r="F843" s="2">
        <f t="shared" si="13"/>
        <v>206.0756765000001</v>
      </c>
    </row>
    <row r="844" spans="1:6" x14ac:dyDescent="0.25">
      <c r="A844">
        <v>842</v>
      </c>
      <c r="B844" s="1">
        <v>44435</v>
      </c>
      <c r="C844">
        <v>195196378</v>
      </c>
      <c r="E844">
        <f>+C844/2+top5_mcap!C844/2</f>
        <v>206791223.5</v>
      </c>
      <c r="F844" s="2">
        <f t="shared" si="13"/>
        <v>206.79122350000009</v>
      </c>
    </row>
    <row r="845" spans="1:6" x14ac:dyDescent="0.25">
      <c r="A845">
        <v>843</v>
      </c>
      <c r="B845" s="1">
        <v>44438</v>
      </c>
      <c r="C845">
        <v>196441003</v>
      </c>
      <c r="E845">
        <f>+C845/2+top5_mcap!C845/2</f>
        <v>207889843.5</v>
      </c>
      <c r="F845" s="2">
        <f t="shared" si="13"/>
        <v>207.8898435000001</v>
      </c>
    </row>
    <row r="846" spans="1:6" x14ac:dyDescent="0.25">
      <c r="A846">
        <v>844</v>
      </c>
      <c r="B846" s="1">
        <v>44439</v>
      </c>
      <c r="C846">
        <v>197396076</v>
      </c>
      <c r="E846">
        <f>+C846/2+top5_mcap!C846/2</f>
        <v>209344066</v>
      </c>
      <c r="F846" s="2">
        <f t="shared" si="13"/>
        <v>209.34406600000011</v>
      </c>
    </row>
    <row r="847" spans="1:6" x14ac:dyDescent="0.25">
      <c r="A847">
        <v>845</v>
      </c>
      <c r="B847" s="1">
        <v>44440</v>
      </c>
      <c r="C847">
        <v>197814289</v>
      </c>
      <c r="E847">
        <f>+C847/2+top5_mcap!C847/2</f>
        <v>208839903</v>
      </c>
      <c r="F847" s="2">
        <f t="shared" si="13"/>
        <v>208.83990300000011</v>
      </c>
    </row>
    <row r="848" spans="1:6" x14ac:dyDescent="0.25">
      <c r="A848">
        <v>846</v>
      </c>
      <c r="B848" s="1">
        <v>44441</v>
      </c>
      <c r="C848">
        <v>202152838</v>
      </c>
      <c r="E848">
        <f>+C848/2+top5_mcap!C848/2</f>
        <v>212837089</v>
      </c>
      <c r="F848" s="2">
        <f t="shared" si="13"/>
        <v>212.83708900000011</v>
      </c>
    </row>
    <row r="849" spans="1:6" x14ac:dyDescent="0.25">
      <c r="A849">
        <v>847</v>
      </c>
      <c r="B849" s="1">
        <v>44442</v>
      </c>
      <c r="C849">
        <v>201431608</v>
      </c>
      <c r="E849">
        <f>+C849/2+top5_mcap!C849/2</f>
        <v>213134691</v>
      </c>
      <c r="F849" s="2">
        <f t="shared" si="13"/>
        <v>213.13469100000009</v>
      </c>
    </row>
    <row r="850" spans="1:6" x14ac:dyDescent="0.25">
      <c r="A850">
        <v>848</v>
      </c>
      <c r="B850" s="1">
        <v>44445</v>
      </c>
      <c r="C850">
        <v>202545013</v>
      </c>
      <c r="E850">
        <f>+C850/2+top5_mcap!C850/2</f>
        <v>214504736</v>
      </c>
      <c r="F850" s="2">
        <f t="shared" si="13"/>
        <v>214.50473600000007</v>
      </c>
    </row>
    <row r="851" spans="1:6" x14ac:dyDescent="0.25">
      <c r="A851">
        <v>849</v>
      </c>
      <c r="B851" s="1">
        <v>44446</v>
      </c>
      <c r="C851">
        <v>202947598</v>
      </c>
      <c r="E851">
        <f>+C851/2+top5_mcap!C851/2</f>
        <v>214320721.5</v>
      </c>
      <c r="F851" s="2">
        <f t="shared" si="13"/>
        <v>214.32072150000008</v>
      </c>
    </row>
    <row r="852" spans="1:6" x14ac:dyDescent="0.25">
      <c r="A852">
        <v>850</v>
      </c>
      <c r="B852" s="1">
        <v>44447</v>
      </c>
      <c r="C852">
        <v>202075295</v>
      </c>
      <c r="E852">
        <f>+C852/2+top5_mcap!C852/2</f>
        <v>213626370</v>
      </c>
      <c r="F852" s="2">
        <f t="shared" si="13"/>
        <v>213.62637000000007</v>
      </c>
    </row>
    <row r="853" spans="1:6" x14ac:dyDescent="0.25">
      <c r="A853">
        <v>851</v>
      </c>
      <c r="B853" s="1">
        <v>44448</v>
      </c>
      <c r="C853">
        <v>203417877</v>
      </c>
      <c r="E853">
        <f>+C853/2+top5_mcap!C853/2</f>
        <v>214300758</v>
      </c>
      <c r="F853" s="2">
        <f t="shared" si="13"/>
        <v>214.30075800000009</v>
      </c>
    </row>
    <row r="854" spans="1:6" x14ac:dyDescent="0.25">
      <c r="A854">
        <v>852</v>
      </c>
      <c r="B854" s="1">
        <v>44452</v>
      </c>
      <c r="C854">
        <v>203332624</v>
      </c>
      <c r="E854">
        <f>+C854/2+top5_mcap!C854/2</f>
        <v>213711133</v>
      </c>
      <c r="F854" s="2">
        <f t="shared" si="13"/>
        <v>213.7111330000001</v>
      </c>
    </row>
    <row r="855" spans="1:6" x14ac:dyDescent="0.25">
      <c r="A855">
        <v>853</v>
      </c>
      <c r="B855" s="1">
        <v>44453</v>
      </c>
      <c r="C855">
        <v>202566223</v>
      </c>
      <c r="E855">
        <f>+C855/2+top5_mcap!C855/2</f>
        <v>213184134.5</v>
      </c>
      <c r="F855" s="2">
        <f t="shared" si="13"/>
        <v>213.18413450000008</v>
      </c>
    </row>
    <row r="856" spans="1:6" x14ac:dyDescent="0.25">
      <c r="A856">
        <v>854</v>
      </c>
      <c r="B856" s="1">
        <v>44454</v>
      </c>
      <c r="C856">
        <v>203013129</v>
      </c>
      <c r="E856">
        <f>+C856/2+top5_mcap!C856/2</f>
        <v>214355521</v>
      </c>
      <c r="F856" s="2">
        <f t="shared" si="13"/>
        <v>214.3555210000001</v>
      </c>
    </row>
    <row r="857" spans="1:6" x14ac:dyDescent="0.25">
      <c r="A857">
        <v>855</v>
      </c>
      <c r="B857" s="1">
        <v>44455</v>
      </c>
      <c r="C857">
        <v>201747771</v>
      </c>
      <c r="E857">
        <f>+C857/2+top5_mcap!C857/2</f>
        <v>213872297.5</v>
      </c>
      <c r="F857" s="2">
        <f t="shared" si="13"/>
        <v>213.87229750000009</v>
      </c>
    </row>
    <row r="858" spans="1:6" x14ac:dyDescent="0.25">
      <c r="A858">
        <v>856</v>
      </c>
      <c r="B858" s="1">
        <v>44456</v>
      </c>
      <c r="C858">
        <v>200373457</v>
      </c>
      <c r="E858">
        <f>+C858/2+top5_mcap!C858/2</f>
        <v>212133201.5</v>
      </c>
      <c r="F858" s="2">
        <f t="shared" si="13"/>
        <v>212.13320150000007</v>
      </c>
    </row>
    <row r="859" spans="1:6" x14ac:dyDescent="0.25">
      <c r="A859">
        <v>857</v>
      </c>
      <c r="B859" s="1">
        <v>44459</v>
      </c>
      <c r="C859">
        <v>199640956</v>
      </c>
      <c r="E859">
        <f>+C859/2+top5_mcap!C859/2</f>
        <v>212060299</v>
      </c>
      <c r="F859" s="2">
        <f t="shared" si="13"/>
        <v>212.06029900000007</v>
      </c>
    </row>
    <row r="860" spans="1:6" x14ac:dyDescent="0.25">
      <c r="A860">
        <v>858</v>
      </c>
      <c r="B860" s="1">
        <v>44460</v>
      </c>
      <c r="C860">
        <v>200854986</v>
      </c>
      <c r="E860">
        <f>+C860/2+top5_mcap!C860/2</f>
        <v>213432470.5</v>
      </c>
      <c r="F860" s="2">
        <f t="shared" si="13"/>
        <v>213.43247050000008</v>
      </c>
    </row>
    <row r="861" spans="1:6" x14ac:dyDescent="0.25">
      <c r="A861">
        <v>859</v>
      </c>
      <c r="B861" s="1">
        <v>44461</v>
      </c>
      <c r="C861">
        <v>200498594</v>
      </c>
      <c r="E861">
        <f>+C861/2+top5_mcap!C861/2</f>
        <v>213018449.5</v>
      </c>
      <c r="F861" s="2">
        <f t="shared" si="13"/>
        <v>213.01844950000006</v>
      </c>
    </row>
    <row r="862" spans="1:6" x14ac:dyDescent="0.25">
      <c r="A862">
        <v>860</v>
      </c>
      <c r="B862" s="1">
        <v>44462</v>
      </c>
      <c r="C862">
        <v>200102491</v>
      </c>
      <c r="E862">
        <f>+C862/2+top5_mcap!C862/2</f>
        <v>214244685</v>
      </c>
      <c r="F862" s="2">
        <f t="shared" si="13"/>
        <v>214.24468500000006</v>
      </c>
    </row>
    <row r="863" spans="1:6" x14ac:dyDescent="0.25">
      <c r="A863">
        <v>861</v>
      </c>
      <c r="B863" s="1">
        <v>44463</v>
      </c>
      <c r="C863">
        <v>199036480</v>
      </c>
      <c r="E863">
        <f>+C863/2+top5_mcap!C863/2</f>
        <v>214079526</v>
      </c>
      <c r="F863" s="2">
        <f t="shared" si="13"/>
        <v>214.07952600000007</v>
      </c>
    </row>
    <row r="864" spans="1:6" x14ac:dyDescent="0.25">
      <c r="A864">
        <v>862</v>
      </c>
      <c r="B864" s="1">
        <v>44466</v>
      </c>
      <c r="C864">
        <v>198149738</v>
      </c>
      <c r="E864">
        <f>+C864/2+top5_mcap!C864/2</f>
        <v>213232881.5</v>
      </c>
      <c r="F864" s="2">
        <f t="shared" si="13"/>
        <v>213.23288150000008</v>
      </c>
    </row>
    <row r="865" spans="1:6" x14ac:dyDescent="0.25">
      <c r="A865">
        <v>863</v>
      </c>
      <c r="B865" s="1">
        <v>44467</v>
      </c>
      <c r="C865">
        <v>199323768</v>
      </c>
      <c r="E865">
        <f>+C865/2+top5_mcap!C865/2</f>
        <v>213198723</v>
      </c>
      <c r="F865" s="2">
        <f t="shared" si="13"/>
        <v>213.19872300000009</v>
      </c>
    </row>
    <row r="866" spans="1:6" x14ac:dyDescent="0.25">
      <c r="A866">
        <v>864</v>
      </c>
      <c r="B866" s="1">
        <v>44468</v>
      </c>
      <c r="C866">
        <v>199746885</v>
      </c>
      <c r="E866">
        <f>+C866/2+top5_mcap!C866/2</f>
        <v>212788611.5</v>
      </c>
      <c r="F866" s="2">
        <f t="shared" si="13"/>
        <v>212.78861150000009</v>
      </c>
    </row>
    <row r="867" spans="1:6" x14ac:dyDescent="0.25">
      <c r="A867">
        <v>865</v>
      </c>
      <c r="B867" s="1">
        <v>44469</v>
      </c>
      <c r="C867">
        <v>199826028</v>
      </c>
      <c r="E867">
        <f>+C867/2+top5_mcap!C867/2</f>
        <v>212550557.5</v>
      </c>
      <c r="F867" s="2">
        <f t="shared" si="13"/>
        <v>212.55055750000008</v>
      </c>
    </row>
    <row r="868" spans="1:6" x14ac:dyDescent="0.25">
      <c r="A868">
        <v>866</v>
      </c>
      <c r="B868" s="1">
        <v>44470</v>
      </c>
      <c r="C868">
        <v>201340876</v>
      </c>
      <c r="E868">
        <f>+C868/2+top5_mcap!C868/2</f>
        <v>212793852.5</v>
      </c>
      <c r="F868" s="2">
        <f t="shared" si="13"/>
        <v>212.7938525000001</v>
      </c>
    </row>
    <row r="869" spans="1:6" x14ac:dyDescent="0.25">
      <c r="A869">
        <v>867</v>
      </c>
      <c r="B869" s="1">
        <v>44473</v>
      </c>
      <c r="C869">
        <v>200188961</v>
      </c>
      <c r="E869">
        <f>+C869/2+top5_mcap!C869/2</f>
        <v>212880143.5</v>
      </c>
      <c r="F869" s="2">
        <f t="shared" si="13"/>
        <v>212.88014350000012</v>
      </c>
    </row>
    <row r="870" spans="1:6" x14ac:dyDescent="0.25">
      <c r="A870">
        <v>868</v>
      </c>
      <c r="B870" s="1">
        <v>44474</v>
      </c>
      <c r="C870">
        <v>199311114</v>
      </c>
      <c r="E870">
        <f>+C870/2+top5_mcap!C870/2</f>
        <v>213814594.5</v>
      </c>
      <c r="F870" s="2">
        <f t="shared" si="13"/>
        <v>213.81459450000011</v>
      </c>
    </row>
    <row r="871" spans="1:6" x14ac:dyDescent="0.25">
      <c r="A871">
        <v>869</v>
      </c>
      <c r="B871" s="1">
        <v>44475</v>
      </c>
      <c r="C871">
        <v>196290306</v>
      </c>
      <c r="E871">
        <f>+C871/2+top5_mcap!C871/2</f>
        <v>211494527</v>
      </c>
      <c r="F871" s="2">
        <f t="shared" si="13"/>
        <v>211.49452700000012</v>
      </c>
    </row>
    <row r="872" spans="1:6" x14ac:dyDescent="0.25">
      <c r="A872">
        <v>870</v>
      </c>
      <c r="B872" s="1">
        <v>44476</v>
      </c>
      <c r="C872">
        <v>195705787</v>
      </c>
      <c r="E872">
        <f>+C872/2+top5_mcap!C872/2</f>
        <v>211877773.5</v>
      </c>
      <c r="F872" s="2">
        <f t="shared" si="13"/>
        <v>211.8777735000001</v>
      </c>
    </row>
    <row r="873" spans="1:6" x14ac:dyDescent="0.25">
      <c r="A873">
        <v>871</v>
      </c>
      <c r="B873" s="1">
        <v>44477</v>
      </c>
      <c r="C873">
        <v>194531661</v>
      </c>
      <c r="E873">
        <f>+C873/2+top5_mcap!C873/2</f>
        <v>212627801.5</v>
      </c>
      <c r="F873" s="2">
        <f t="shared" si="13"/>
        <v>212.62780150000012</v>
      </c>
    </row>
    <row r="874" spans="1:6" x14ac:dyDescent="0.25">
      <c r="A874">
        <v>872</v>
      </c>
      <c r="B874" s="1">
        <v>44480</v>
      </c>
      <c r="C874">
        <v>195434071</v>
      </c>
      <c r="E874">
        <f>+C874/2+top5_mcap!C874/2</f>
        <v>211360447.5</v>
      </c>
      <c r="F874" s="2">
        <f t="shared" si="13"/>
        <v>211.36044750000013</v>
      </c>
    </row>
    <row r="875" spans="1:6" x14ac:dyDescent="0.25">
      <c r="A875">
        <v>873</v>
      </c>
      <c r="B875" s="1">
        <v>44481</v>
      </c>
      <c r="C875">
        <v>197113266</v>
      </c>
      <c r="E875">
        <f>+C875/2+top5_mcap!C875/2</f>
        <v>212256711</v>
      </c>
      <c r="F875" s="2">
        <f t="shared" si="13"/>
        <v>212.25671100000014</v>
      </c>
    </row>
    <row r="876" spans="1:6" x14ac:dyDescent="0.25">
      <c r="A876">
        <v>874</v>
      </c>
      <c r="B876" s="1">
        <v>44482</v>
      </c>
      <c r="C876">
        <v>196398659</v>
      </c>
      <c r="E876">
        <f>+C876/2+top5_mcap!C876/2</f>
        <v>212406819</v>
      </c>
      <c r="F876" s="2">
        <f t="shared" si="13"/>
        <v>212.40681900000013</v>
      </c>
    </row>
    <row r="877" spans="1:6" x14ac:dyDescent="0.25">
      <c r="A877">
        <v>875</v>
      </c>
      <c r="B877" s="1">
        <v>44483</v>
      </c>
      <c r="C877">
        <v>195996884</v>
      </c>
      <c r="E877">
        <f>+C877/2+top5_mcap!C877/2</f>
        <v>212767154.5</v>
      </c>
      <c r="F877" s="2">
        <f t="shared" si="13"/>
        <v>212.76715450000015</v>
      </c>
    </row>
    <row r="878" spans="1:6" x14ac:dyDescent="0.25">
      <c r="A878">
        <v>876</v>
      </c>
      <c r="B878" s="1">
        <v>44487</v>
      </c>
      <c r="C878">
        <v>194946495</v>
      </c>
      <c r="E878">
        <f>+C878/2+top5_mcap!C878/2</f>
        <v>213423036.5</v>
      </c>
      <c r="F878" s="2">
        <f t="shared" si="13"/>
        <v>213.42303650000017</v>
      </c>
    </row>
    <row r="879" spans="1:6" x14ac:dyDescent="0.25">
      <c r="A879">
        <v>877</v>
      </c>
      <c r="B879" s="1">
        <v>44488</v>
      </c>
      <c r="C879">
        <v>192749106</v>
      </c>
      <c r="E879">
        <f>+C879/2+top5_mcap!C879/2</f>
        <v>212288911</v>
      </c>
      <c r="F879" s="2">
        <f t="shared" si="13"/>
        <v>212.28891100000016</v>
      </c>
    </row>
    <row r="880" spans="1:6" x14ac:dyDescent="0.25">
      <c r="A880">
        <v>878</v>
      </c>
      <c r="B880" s="1">
        <v>44489</v>
      </c>
      <c r="C880">
        <v>190814561</v>
      </c>
      <c r="E880">
        <f>+C880/2+top5_mcap!C880/2</f>
        <v>209855615</v>
      </c>
      <c r="F880" s="2">
        <f t="shared" si="13"/>
        <v>209.85561500000014</v>
      </c>
    </row>
    <row r="881" spans="1:6" x14ac:dyDescent="0.25">
      <c r="A881">
        <v>879</v>
      </c>
      <c r="B881" s="1">
        <v>44490</v>
      </c>
      <c r="C881">
        <v>189456196</v>
      </c>
      <c r="E881">
        <f>+C881/2+top5_mcap!C881/2</f>
        <v>207048640</v>
      </c>
      <c r="F881" s="2">
        <f t="shared" si="13"/>
        <v>207.04864000000015</v>
      </c>
    </row>
    <row r="882" spans="1:6" x14ac:dyDescent="0.25">
      <c r="A882">
        <v>880</v>
      </c>
      <c r="B882" s="1">
        <v>44491</v>
      </c>
      <c r="C882">
        <v>188124381</v>
      </c>
      <c r="E882">
        <f>+C882/2+top5_mcap!C882/2</f>
        <v>205870212</v>
      </c>
      <c r="F882" s="2">
        <f t="shared" si="13"/>
        <v>205.87021200000015</v>
      </c>
    </row>
    <row r="883" spans="1:6" x14ac:dyDescent="0.25">
      <c r="A883">
        <v>881</v>
      </c>
      <c r="B883" s="1">
        <v>44494</v>
      </c>
      <c r="C883">
        <v>188367619</v>
      </c>
      <c r="E883">
        <f>+C883/2+top5_mcap!C883/2</f>
        <v>205245901</v>
      </c>
      <c r="F883" s="2">
        <f t="shared" si="13"/>
        <v>205.24590100000015</v>
      </c>
    </row>
    <row r="884" spans="1:6" x14ac:dyDescent="0.25">
      <c r="A884">
        <v>882</v>
      </c>
      <c r="B884" s="1">
        <v>44495</v>
      </c>
      <c r="C884">
        <v>189890114</v>
      </c>
      <c r="E884">
        <f>+C884/2+top5_mcap!C884/2</f>
        <v>206584424.5</v>
      </c>
      <c r="F884" s="2">
        <f t="shared" si="13"/>
        <v>206.58442450000013</v>
      </c>
    </row>
    <row r="885" spans="1:6" x14ac:dyDescent="0.25">
      <c r="A885">
        <v>883</v>
      </c>
      <c r="B885" s="1">
        <v>44496</v>
      </c>
      <c r="C885">
        <v>189720929</v>
      </c>
      <c r="E885">
        <f>+C885/2+top5_mcap!C885/2</f>
        <v>206131983</v>
      </c>
      <c r="F885" s="2">
        <f t="shared" si="13"/>
        <v>206.13198300000013</v>
      </c>
    </row>
    <row r="886" spans="1:6" x14ac:dyDescent="0.25">
      <c r="A886">
        <v>884</v>
      </c>
      <c r="B886" s="1">
        <v>44497</v>
      </c>
      <c r="C886">
        <v>185483432</v>
      </c>
      <c r="E886">
        <f>+C886/2+top5_mcap!C886/2</f>
        <v>202278068.5</v>
      </c>
      <c r="F886" s="2">
        <f t="shared" si="13"/>
        <v>202.27806850000013</v>
      </c>
    </row>
    <row r="887" spans="1:6" x14ac:dyDescent="0.25">
      <c r="A887">
        <v>885</v>
      </c>
      <c r="B887" s="1">
        <v>44498</v>
      </c>
      <c r="C887">
        <v>188349187</v>
      </c>
      <c r="E887">
        <f>+C887/2+top5_mcap!C887/2</f>
        <v>202342451.5</v>
      </c>
      <c r="F887" s="2">
        <f t="shared" si="13"/>
        <v>202.34245150000015</v>
      </c>
    </row>
    <row r="888" spans="1:6" x14ac:dyDescent="0.25">
      <c r="A888">
        <v>886</v>
      </c>
      <c r="B888" s="1">
        <v>44501</v>
      </c>
      <c r="C888">
        <v>190541991</v>
      </c>
      <c r="E888">
        <f>+C888/2+top5_mcap!C888/2</f>
        <v>204792111</v>
      </c>
      <c r="F888" s="2">
        <f t="shared" si="13"/>
        <v>204.79211100000015</v>
      </c>
    </row>
    <row r="889" spans="1:6" x14ac:dyDescent="0.25">
      <c r="A889">
        <v>887</v>
      </c>
      <c r="B889" s="1">
        <v>44502</v>
      </c>
      <c r="C889">
        <v>189167552</v>
      </c>
      <c r="E889">
        <f>+C889/2+top5_mcap!C889/2</f>
        <v>203879835</v>
      </c>
      <c r="F889" s="2">
        <f t="shared" si="13"/>
        <v>203.87983500000013</v>
      </c>
    </row>
    <row r="890" spans="1:6" x14ac:dyDescent="0.25">
      <c r="A890">
        <v>888</v>
      </c>
      <c r="B890" s="1">
        <v>44503</v>
      </c>
      <c r="C890">
        <v>189780858</v>
      </c>
      <c r="E890">
        <f>+C890/2+top5_mcap!C890/2</f>
        <v>203750522</v>
      </c>
      <c r="F890" s="2">
        <f t="shared" si="13"/>
        <v>203.75052200000013</v>
      </c>
    </row>
    <row r="891" spans="1:6" x14ac:dyDescent="0.25">
      <c r="A891">
        <v>889</v>
      </c>
      <c r="B891" s="1">
        <v>44504</v>
      </c>
      <c r="C891">
        <v>190089486</v>
      </c>
      <c r="E891">
        <f>+C891/2+top5_mcap!C891/2</f>
        <v>204491493</v>
      </c>
      <c r="F891" s="2">
        <f t="shared" si="13"/>
        <v>204.4914930000001</v>
      </c>
    </row>
    <row r="892" spans="1:6" x14ac:dyDescent="0.25">
      <c r="A892">
        <v>890</v>
      </c>
      <c r="B892" s="1">
        <v>44508</v>
      </c>
      <c r="C892">
        <v>190709763</v>
      </c>
      <c r="E892">
        <f>+C892/2+top5_mcap!C892/2</f>
        <v>205359403</v>
      </c>
      <c r="F892" s="2">
        <f t="shared" si="13"/>
        <v>205.35940300000007</v>
      </c>
    </row>
    <row r="893" spans="1:6" x14ac:dyDescent="0.25">
      <c r="A893">
        <v>891</v>
      </c>
      <c r="B893" s="1">
        <v>44509</v>
      </c>
      <c r="C893">
        <v>190803755</v>
      </c>
      <c r="E893">
        <f>+C893/2+top5_mcap!C893/2</f>
        <v>205318687</v>
      </c>
      <c r="F893" s="2">
        <f t="shared" si="13"/>
        <v>205.31868700000007</v>
      </c>
    </row>
    <row r="894" spans="1:6" x14ac:dyDescent="0.25">
      <c r="A894">
        <v>892</v>
      </c>
      <c r="B894" s="1">
        <v>44510</v>
      </c>
      <c r="C894">
        <v>190752834</v>
      </c>
      <c r="E894">
        <f>+C894/2+top5_mcap!C894/2</f>
        <v>204934049.5</v>
      </c>
      <c r="F894" s="2">
        <f t="shared" si="13"/>
        <v>204.93404950000007</v>
      </c>
    </row>
    <row r="895" spans="1:6" x14ac:dyDescent="0.25">
      <c r="A895">
        <v>893</v>
      </c>
      <c r="B895" s="1">
        <v>44511</v>
      </c>
      <c r="C895">
        <v>189493996</v>
      </c>
      <c r="E895">
        <f>+C895/2+top5_mcap!C895/2</f>
        <v>203994816.5</v>
      </c>
      <c r="F895" s="2">
        <f t="shared" si="13"/>
        <v>203.99481650000007</v>
      </c>
    </row>
    <row r="896" spans="1:6" x14ac:dyDescent="0.25">
      <c r="A896">
        <v>894</v>
      </c>
      <c r="B896" s="1">
        <v>44512</v>
      </c>
      <c r="C896">
        <v>191722987</v>
      </c>
      <c r="E896">
        <f>+C896/2+top5_mcap!C896/2</f>
        <v>206667129.5</v>
      </c>
      <c r="F896" s="2">
        <f t="shared" si="13"/>
        <v>206.66712950000004</v>
      </c>
    </row>
    <row r="897" spans="1:6" x14ac:dyDescent="0.25">
      <c r="A897">
        <v>895</v>
      </c>
      <c r="B897" s="1">
        <v>44515</v>
      </c>
      <c r="C897">
        <v>193854659</v>
      </c>
      <c r="E897">
        <f>+C897/2+top5_mcap!C897/2</f>
        <v>208063557</v>
      </c>
      <c r="F897" s="2">
        <f t="shared" si="13"/>
        <v>208.06355700000003</v>
      </c>
    </row>
    <row r="898" spans="1:6" x14ac:dyDescent="0.25">
      <c r="A898">
        <v>896</v>
      </c>
      <c r="B898" s="1">
        <v>44516</v>
      </c>
      <c r="C898">
        <v>191885015</v>
      </c>
      <c r="E898">
        <f>+C898/2+top5_mcap!C898/2</f>
        <v>206333750</v>
      </c>
      <c r="F898" s="2">
        <f t="shared" si="13"/>
        <v>206.33375000000004</v>
      </c>
    </row>
    <row r="899" spans="1:6" x14ac:dyDescent="0.25">
      <c r="A899">
        <v>897</v>
      </c>
      <c r="B899" s="1">
        <v>44517</v>
      </c>
      <c r="C899">
        <v>189782591</v>
      </c>
      <c r="E899">
        <f>+C899/2+top5_mcap!C899/2</f>
        <v>204142506</v>
      </c>
      <c r="F899" s="2">
        <f t="shared" si="13"/>
        <v>204.14250600000003</v>
      </c>
    </row>
    <row r="900" spans="1:6" x14ac:dyDescent="0.25">
      <c r="A900">
        <v>898</v>
      </c>
      <c r="B900" s="1">
        <v>44518</v>
      </c>
      <c r="C900">
        <v>187973159</v>
      </c>
      <c r="E900">
        <f>+C900/2+top5_mcap!C900/2</f>
        <v>203107875.5</v>
      </c>
      <c r="F900" s="2">
        <f t="shared" ref="F900:F963" si="14">+E900/E899*F899</f>
        <v>203.10787550000001</v>
      </c>
    </row>
    <row r="901" spans="1:6" x14ac:dyDescent="0.25">
      <c r="A901">
        <v>899</v>
      </c>
      <c r="B901" s="1">
        <v>44522</v>
      </c>
      <c r="C901">
        <v>185570367</v>
      </c>
      <c r="E901">
        <f>+C901/2+top5_mcap!C901/2</f>
        <v>200070624.5</v>
      </c>
      <c r="F901" s="2">
        <f t="shared" si="14"/>
        <v>200.07062450000001</v>
      </c>
    </row>
    <row r="902" spans="1:6" x14ac:dyDescent="0.25">
      <c r="A902">
        <v>900</v>
      </c>
      <c r="B902" s="1">
        <v>44523</v>
      </c>
      <c r="C902">
        <v>187352389</v>
      </c>
      <c r="E902">
        <f>+C902/2+top5_mcap!C902/2</f>
        <v>200935691.5</v>
      </c>
      <c r="F902" s="2">
        <f t="shared" si="14"/>
        <v>200.93569149999999</v>
      </c>
    </row>
    <row r="903" spans="1:6" x14ac:dyDescent="0.25">
      <c r="A903">
        <v>901</v>
      </c>
      <c r="B903" s="1">
        <v>44524</v>
      </c>
      <c r="C903">
        <v>186230227</v>
      </c>
      <c r="E903">
        <f>+C903/2+top5_mcap!C903/2</f>
        <v>199211079</v>
      </c>
      <c r="F903" s="2">
        <f t="shared" si="14"/>
        <v>199.21107899999998</v>
      </c>
    </row>
    <row r="904" spans="1:6" x14ac:dyDescent="0.25">
      <c r="A904">
        <v>902</v>
      </c>
      <c r="B904" s="1">
        <v>44525</v>
      </c>
      <c r="C904">
        <v>186438035</v>
      </c>
      <c r="E904">
        <f>+C904/2+top5_mcap!C904/2</f>
        <v>200960221.5</v>
      </c>
      <c r="F904" s="2">
        <f t="shared" si="14"/>
        <v>200.96022149999996</v>
      </c>
    </row>
    <row r="905" spans="1:6" x14ac:dyDescent="0.25">
      <c r="A905">
        <v>903</v>
      </c>
      <c r="B905" s="1">
        <v>44526</v>
      </c>
      <c r="C905">
        <v>191182959</v>
      </c>
      <c r="E905">
        <f>+C905/2+top5_mcap!C905/2</f>
        <v>201555089</v>
      </c>
      <c r="F905" s="2">
        <f t="shared" si="14"/>
        <v>201.55508899999995</v>
      </c>
    </row>
    <row r="906" spans="1:6" x14ac:dyDescent="0.25">
      <c r="A906">
        <v>904</v>
      </c>
      <c r="B906" s="1">
        <v>44529</v>
      </c>
      <c r="C906">
        <v>189312591</v>
      </c>
      <c r="E906">
        <f>+C906/2+top5_mcap!C906/2</f>
        <v>201399400</v>
      </c>
      <c r="F906" s="2">
        <f t="shared" si="14"/>
        <v>201.39939999999996</v>
      </c>
    </row>
    <row r="907" spans="1:6" x14ac:dyDescent="0.25">
      <c r="A907">
        <v>905</v>
      </c>
      <c r="B907" s="1">
        <v>44530</v>
      </c>
      <c r="C907">
        <v>189256723</v>
      </c>
      <c r="E907">
        <f>+C907/2+top5_mcap!C907/2</f>
        <v>201229402</v>
      </c>
      <c r="F907" s="2">
        <f t="shared" si="14"/>
        <v>201.22940199999996</v>
      </c>
    </row>
    <row r="908" spans="1:6" x14ac:dyDescent="0.25">
      <c r="A908">
        <v>906</v>
      </c>
      <c r="B908" s="1">
        <v>44531</v>
      </c>
      <c r="C908">
        <v>187231441</v>
      </c>
      <c r="E908">
        <f>+C908/2+top5_mcap!C908/2</f>
        <v>201495066</v>
      </c>
      <c r="F908" s="2">
        <f t="shared" si="14"/>
        <v>201.49506599999995</v>
      </c>
    </row>
    <row r="909" spans="1:6" x14ac:dyDescent="0.25">
      <c r="A909">
        <v>907</v>
      </c>
      <c r="B909" s="1">
        <v>44532</v>
      </c>
      <c r="C909">
        <v>188338361</v>
      </c>
      <c r="E909">
        <f>+C909/2+top5_mcap!C909/2</f>
        <v>203649458</v>
      </c>
      <c r="F909" s="2">
        <f t="shared" si="14"/>
        <v>203.64945799999995</v>
      </c>
    </row>
    <row r="910" spans="1:6" x14ac:dyDescent="0.25">
      <c r="A910">
        <v>908</v>
      </c>
      <c r="B910" s="1">
        <v>44533</v>
      </c>
      <c r="C910">
        <v>186305318</v>
      </c>
      <c r="E910">
        <f>+C910/2+top5_mcap!C910/2</f>
        <v>201249055</v>
      </c>
      <c r="F910" s="2">
        <f t="shared" si="14"/>
        <v>201.24905499999994</v>
      </c>
    </row>
    <row r="911" spans="1:6" x14ac:dyDescent="0.25">
      <c r="A911">
        <v>909</v>
      </c>
      <c r="B911" s="1">
        <v>44536</v>
      </c>
      <c r="C911">
        <v>183001585</v>
      </c>
      <c r="E911">
        <f>+C911/2+top5_mcap!C911/2</f>
        <v>197532103</v>
      </c>
      <c r="F911" s="2">
        <f t="shared" si="14"/>
        <v>197.53210299999995</v>
      </c>
    </row>
    <row r="912" spans="1:6" x14ac:dyDescent="0.25">
      <c r="A912">
        <v>910</v>
      </c>
      <c r="B912" s="1">
        <v>44537</v>
      </c>
      <c r="C912">
        <v>184137855</v>
      </c>
      <c r="E912">
        <f>+C912/2+top5_mcap!C912/2</f>
        <v>199212144.5</v>
      </c>
      <c r="F912" s="2">
        <f t="shared" si="14"/>
        <v>199.21214449999994</v>
      </c>
    </row>
    <row r="913" spans="1:6" x14ac:dyDescent="0.25">
      <c r="A913">
        <v>911</v>
      </c>
      <c r="B913" s="1">
        <v>44538</v>
      </c>
      <c r="C913">
        <v>186337190</v>
      </c>
      <c r="E913">
        <f>+C913/2+top5_mcap!C913/2</f>
        <v>202024349</v>
      </c>
      <c r="F913" s="2">
        <f t="shared" si="14"/>
        <v>202.02434899999992</v>
      </c>
    </row>
    <row r="914" spans="1:6" x14ac:dyDescent="0.25">
      <c r="A914">
        <v>912</v>
      </c>
      <c r="B914" s="1">
        <v>44539</v>
      </c>
      <c r="C914">
        <v>185883988</v>
      </c>
      <c r="E914">
        <f>+C914/2+top5_mcap!C914/2</f>
        <v>201802999.5</v>
      </c>
      <c r="F914" s="2">
        <f t="shared" si="14"/>
        <v>201.80299949999991</v>
      </c>
    </row>
    <row r="915" spans="1:6" x14ac:dyDescent="0.25">
      <c r="A915">
        <v>913</v>
      </c>
      <c r="B915" s="1">
        <v>44540</v>
      </c>
      <c r="C915">
        <v>185582415</v>
      </c>
      <c r="E915">
        <f>+C915/2+top5_mcap!C915/2</f>
        <v>201718449.5</v>
      </c>
      <c r="F915" s="2">
        <f t="shared" si="14"/>
        <v>201.71844949999991</v>
      </c>
    </row>
    <row r="916" spans="1:6" x14ac:dyDescent="0.25">
      <c r="A916">
        <v>914</v>
      </c>
      <c r="B916" s="1">
        <v>44543</v>
      </c>
      <c r="C916">
        <v>184474368</v>
      </c>
      <c r="E916">
        <f>+C916/2+top5_mcap!C916/2</f>
        <v>199945430.5</v>
      </c>
      <c r="F916" s="2">
        <f t="shared" si="14"/>
        <v>199.9454304999999</v>
      </c>
    </row>
    <row r="917" spans="1:6" x14ac:dyDescent="0.25">
      <c r="A917">
        <v>915</v>
      </c>
      <c r="B917" s="1">
        <v>44544</v>
      </c>
      <c r="C917">
        <v>187921793</v>
      </c>
      <c r="E917">
        <f>+C917/2+top5_mcap!C917/2</f>
        <v>201578711.5</v>
      </c>
      <c r="F917" s="2">
        <f t="shared" si="14"/>
        <v>201.57871149999988</v>
      </c>
    </row>
    <row r="918" spans="1:6" x14ac:dyDescent="0.25">
      <c r="A918">
        <v>916</v>
      </c>
      <c r="B918" s="1">
        <v>44545</v>
      </c>
      <c r="C918">
        <v>186648035</v>
      </c>
      <c r="E918">
        <f>+C918/2+top5_mcap!C918/2</f>
        <v>200284197.5</v>
      </c>
      <c r="F918" s="2">
        <f t="shared" si="14"/>
        <v>200.28419749999986</v>
      </c>
    </row>
    <row r="919" spans="1:6" x14ac:dyDescent="0.25">
      <c r="A919">
        <v>917</v>
      </c>
      <c r="B919" s="1">
        <v>44546</v>
      </c>
      <c r="C919">
        <v>185354406</v>
      </c>
      <c r="E919">
        <f>+C919/2+top5_mcap!C919/2</f>
        <v>200443201</v>
      </c>
      <c r="F919" s="2">
        <f t="shared" si="14"/>
        <v>200.44320099999987</v>
      </c>
    </row>
    <row r="920" spans="1:6" x14ac:dyDescent="0.25">
      <c r="A920">
        <v>918</v>
      </c>
      <c r="B920" s="1">
        <v>44547</v>
      </c>
      <c r="C920">
        <v>181175267</v>
      </c>
      <c r="E920">
        <f>+C920/2+top5_mcap!C920/2</f>
        <v>197484831.5</v>
      </c>
      <c r="F920" s="2">
        <f t="shared" si="14"/>
        <v>197.48483149999987</v>
      </c>
    </row>
    <row r="921" spans="1:6" x14ac:dyDescent="0.25">
      <c r="A921">
        <v>919</v>
      </c>
      <c r="B921" s="1">
        <v>44550</v>
      </c>
      <c r="C921">
        <v>183202632</v>
      </c>
      <c r="E921">
        <f>+C921/2+top5_mcap!C921/2</f>
        <v>197114189</v>
      </c>
      <c r="F921" s="2">
        <f t="shared" si="14"/>
        <v>197.11418899999987</v>
      </c>
    </row>
    <row r="922" spans="1:6" x14ac:dyDescent="0.25">
      <c r="A922">
        <v>920</v>
      </c>
      <c r="B922" s="1">
        <v>44551</v>
      </c>
      <c r="C922">
        <v>184179947</v>
      </c>
      <c r="E922">
        <f>+C922/2+top5_mcap!C922/2</f>
        <v>198658655</v>
      </c>
      <c r="F922" s="2">
        <f t="shared" si="14"/>
        <v>198.65865499999987</v>
      </c>
    </row>
    <row r="923" spans="1:6" x14ac:dyDescent="0.25">
      <c r="A923">
        <v>921</v>
      </c>
      <c r="B923" s="1">
        <v>44552</v>
      </c>
      <c r="C923">
        <v>185497277</v>
      </c>
      <c r="E923">
        <f>+C923/2+top5_mcap!C923/2</f>
        <v>200248063</v>
      </c>
      <c r="F923" s="2">
        <f t="shared" si="14"/>
        <v>200.24806299999986</v>
      </c>
    </row>
    <row r="924" spans="1:6" x14ac:dyDescent="0.25">
      <c r="A924">
        <v>922</v>
      </c>
      <c r="B924" s="1">
        <v>44553</v>
      </c>
      <c r="C924">
        <v>187520154</v>
      </c>
      <c r="E924">
        <f>+C924/2+top5_mcap!C924/2</f>
        <v>202083852.5</v>
      </c>
      <c r="F924" s="2">
        <f t="shared" si="14"/>
        <v>202.08385249999986</v>
      </c>
    </row>
    <row r="925" spans="1:6" x14ac:dyDescent="0.25">
      <c r="A925">
        <v>923</v>
      </c>
      <c r="B925" s="1">
        <v>44554</v>
      </c>
      <c r="C925">
        <v>186450448</v>
      </c>
      <c r="E925">
        <f>+C925/2+top5_mcap!C925/2</f>
        <v>201658897</v>
      </c>
      <c r="F925" s="2">
        <f t="shared" si="14"/>
        <v>201.65889699999985</v>
      </c>
    </row>
    <row r="926" spans="1:6" x14ac:dyDescent="0.25">
      <c r="A926">
        <v>924</v>
      </c>
      <c r="B926" s="1">
        <v>44557</v>
      </c>
      <c r="C926">
        <v>189136158</v>
      </c>
      <c r="E926">
        <f>+C926/2+top5_mcap!C926/2</f>
        <v>203356748</v>
      </c>
      <c r="F926" s="2">
        <f t="shared" si="14"/>
        <v>203.35674799999984</v>
      </c>
    </row>
    <row r="927" spans="1:6" x14ac:dyDescent="0.25">
      <c r="A927">
        <v>925</v>
      </c>
      <c r="B927" s="1">
        <v>44558</v>
      </c>
      <c r="C927">
        <v>189563558</v>
      </c>
      <c r="E927">
        <f>+C927/2+top5_mcap!C927/2</f>
        <v>204405277</v>
      </c>
      <c r="F927" s="2">
        <f t="shared" si="14"/>
        <v>204.40527699999981</v>
      </c>
    </row>
    <row r="928" spans="1:6" x14ac:dyDescent="0.25">
      <c r="A928">
        <v>926</v>
      </c>
      <c r="B928" s="1">
        <v>44559</v>
      </c>
      <c r="C928">
        <v>190916811</v>
      </c>
      <c r="E928">
        <f>+C928/2+top5_mcap!C928/2</f>
        <v>204906921.5</v>
      </c>
      <c r="F928" s="2">
        <f t="shared" si="14"/>
        <v>204.90692149999981</v>
      </c>
    </row>
    <row r="929" spans="1:6" x14ac:dyDescent="0.25">
      <c r="A929">
        <v>927</v>
      </c>
      <c r="B929" s="1">
        <v>44560</v>
      </c>
      <c r="C929">
        <v>192862719</v>
      </c>
      <c r="E929">
        <f>+C929/2+top5_mcap!C929/2</f>
        <v>206053265</v>
      </c>
      <c r="F929" s="2">
        <f t="shared" si="14"/>
        <v>206.05326499999981</v>
      </c>
    </row>
    <row r="930" spans="1:6" x14ac:dyDescent="0.25">
      <c r="A930">
        <v>928</v>
      </c>
      <c r="B930" s="1">
        <v>44561</v>
      </c>
      <c r="C930">
        <v>194119139</v>
      </c>
      <c r="E930">
        <f>+C930/2+top5_mcap!C930/2</f>
        <v>207229155.5</v>
      </c>
      <c r="F930" s="2">
        <f t="shared" si="14"/>
        <v>207.22915549999979</v>
      </c>
    </row>
    <row r="931" spans="1:6" x14ac:dyDescent="0.25">
      <c r="A931">
        <v>929</v>
      </c>
      <c r="B931" s="1">
        <v>44564</v>
      </c>
      <c r="C931">
        <v>192833462</v>
      </c>
      <c r="E931">
        <f>+C931/2+top5_mcap!C931/2</f>
        <v>208090225</v>
      </c>
      <c r="F931" s="2">
        <f t="shared" si="14"/>
        <v>208.0902249999998</v>
      </c>
    </row>
    <row r="932" spans="1:6" x14ac:dyDescent="0.25">
      <c r="A932">
        <v>930</v>
      </c>
      <c r="B932" s="1">
        <v>44565</v>
      </c>
      <c r="C932">
        <v>193004645</v>
      </c>
      <c r="E932">
        <f>+C932/2+top5_mcap!C932/2</f>
        <v>209545633</v>
      </c>
      <c r="F932" s="2">
        <f t="shared" si="14"/>
        <v>209.54563299999981</v>
      </c>
    </row>
    <row r="933" spans="1:6" x14ac:dyDescent="0.25">
      <c r="A933">
        <v>931</v>
      </c>
      <c r="B933" s="1">
        <v>44566</v>
      </c>
      <c r="C933">
        <v>193141141</v>
      </c>
      <c r="E933">
        <f>+C933/2+top5_mcap!C933/2</f>
        <v>209385269.5</v>
      </c>
      <c r="F933" s="2">
        <f t="shared" si="14"/>
        <v>209.38526949999982</v>
      </c>
    </row>
    <row r="934" spans="1:6" x14ac:dyDescent="0.25">
      <c r="A934">
        <v>932</v>
      </c>
      <c r="B934" s="1">
        <v>44567</v>
      </c>
      <c r="C934">
        <v>191128813</v>
      </c>
      <c r="E934">
        <f>+C934/2+top5_mcap!C934/2</f>
        <v>206644997.5</v>
      </c>
      <c r="F934" s="2">
        <f t="shared" si="14"/>
        <v>206.64499749999985</v>
      </c>
    </row>
    <row r="935" spans="1:6" x14ac:dyDescent="0.25">
      <c r="A935">
        <v>933</v>
      </c>
      <c r="B935" s="1">
        <v>44568</v>
      </c>
      <c r="C935">
        <v>191218878</v>
      </c>
      <c r="E935">
        <f>+C935/2+top5_mcap!C935/2</f>
        <v>207442973</v>
      </c>
      <c r="F935" s="2">
        <f t="shared" si="14"/>
        <v>207.44297299999985</v>
      </c>
    </row>
    <row r="936" spans="1:6" x14ac:dyDescent="0.25">
      <c r="A936">
        <v>934</v>
      </c>
      <c r="B936" s="1">
        <v>44571</v>
      </c>
      <c r="C936">
        <v>191449639</v>
      </c>
      <c r="E936">
        <f>+C936/2+top5_mcap!C936/2</f>
        <v>208295442.5</v>
      </c>
      <c r="F936" s="2">
        <f t="shared" si="14"/>
        <v>208.29544249999987</v>
      </c>
    </row>
    <row r="937" spans="1:6" x14ac:dyDescent="0.25">
      <c r="A937">
        <v>935</v>
      </c>
      <c r="B937" s="1">
        <v>44572</v>
      </c>
      <c r="C937">
        <v>191537947</v>
      </c>
      <c r="E937">
        <f>+C937/2+top5_mcap!C937/2</f>
        <v>208855619.5</v>
      </c>
      <c r="F937" s="2">
        <f t="shared" si="14"/>
        <v>208.85561949999988</v>
      </c>
    </row>
    <row r="938" spans="1:6" x14ac:dyDescent="0.25">
      <c r="A938">
        <v>936</v>
      </c>
      <c r="B938" s="1">
        <v>44573</v>
      </c>
      <c r="C938">
        <v>191566940</v>
      </c>
      <c r="E938">
        <f>+C938/2+top5_mcap!C938/2</f>
        <v>209426374</v>
      </c>
      <c r="F938" s="2">
        <f t="shared" si="14"/>
        <v>209.4263739999999</v>
      </c>
    </row>
    <row r="939" spans="1:6" x14ac:dyDescent="0.25">
      <c r="A939">
        <v>937</v>
      </c>
      <c r="B939" s="1">
        <v>44574</v>
      </c>
      <c r="C939">
        <v>192881183</v>
      </c>
      <c r="E939">
        <f>+C939/2+top5_mcap!C939/2</f>
        <v>210366149.5</v>
      </c>
      <c r="F939" s="2">
        <f t="shared" si="14"/>
        <v>210.36614949999989</v>
      </c>
    </row>
    <row r="940" spans="1:6" x14ac:dyDescent="0.25">
      <c r="A940">
        <v>938</v>
      </c>
      <c r="B940" s="1">
        <v>44575</v>
      </c>
      <c r="C940">
        <v>190775080</v>
      </c>
      <c r="E940">
        <f>+C940/2+top5_mcap!C940/2</f>
        <v>210057404</v>
      </c>
      <c r="F940" s="2">
        <f t="shared" si="14"/>
        <v>210.05740399999988</v>
      </c>
    </row>
    <row r="941" spans="1:6" x14ac:dyDescent="0.25">
      <c r="A941">
        <v>939</v>
      </c>
      <c r="B941" s="1">
        <v>44578</v>
      </c>
      <c r="C941">
        <v>190049154</v>
      </c>
      <c r="E941">
        <f>+C941/2+top5_mcap!C941/2</f>
        <v>210177833</v>
      </c>
      <c r="F941" s="2">
        <f t="shared" si="14"/>
        <v>210.17783299999988</v>
      </c>
    </row>
    <row r="942" spans="1:6" x14ac:dyDescent="0.25">
      <c r="A942">
        <v>940</v>
      </c>
      <c r="B942" s="1">
        <v>44579</v>
      </c>
      <c r="C942">
        <v>189696968</v>
      </c>
      <c r="E942">
        <f>+C942/2+top5_mcap!C942/2</f>
        <v>209208991</v>
      </c>
      <c r="F942" s="2">
        <f t="shared" si="14"/>
        <v>209.20899099999988</v>
      </c>
    </row>
    <row r="943" spans="1:6" x14ac:dyDescent="0.25">
      <c r="A943">
        <v>941</v>
      </c>
      <c r="B943" s="1">
        <v>44580</v>
      </c>
      <c r="C943">
        <v>188049713</v>
      </c>
      <c r="E943">
        <f>+C943/2+top5_mcap!C943/2</f>
        <v>206583917</v>
      </c>
      <c r="F943" s="2">
        <f t="shared" si="14"/>
        <v>206.58391699999987</v>
      </c>
    </row>
    <row r="944" spans="1:6" x14ac:dyDescent="0.25">
      <c r="A944">
        <v>942</v>
      </c>
      <c r="B944" s="1">
        <v>44581</v>
      </c>
      <c r="C944">
        <v>184818275</v>
      </c>
      <c r="E944">
        <f>+C944/2+top5_mcap!C944/2</f>
        <v>202885772.5</v>
      </c>
      <c r="F944" s="2">
        <f t="shared" si="14"/>
        <v>202.88577249999989</v>
      </c>
    </row>
    <row r="945" spans="1:6" x14ac:dyDescent="0.25">
      <c r="A945">
        <v>943</v>
      </c>
      <c r="B945" s="1">
        <v>44582</v>
      </c>
      <c r="C945">
        <v>183560579</v>
      </c>
      <c r="E945">
        <f>+C945/2+top5_mcap!C945/2</f>
        <v>202430362.5</v>
      </c>
      <c r="F945" s="2">
        <f t="shared" si="14"/>
        <v>202.43036249999989</v>
      </c>
    </row>
    <row r="946" spans="1:6" x14ac:dyDescent="0.25">
      <c r="A946">
        <v>944</v>
      </c>
      <c r="B946" s="1">
        <v>44585</v>
      </c>
      <c r="C946">
        <v>183094267</v>
      </c>
      <c r="E946">
        <f>+C946/2+top5_mcap!C946/2</f>
        <v>199389076.5</v>
      </c>
      <c r="F946" s="2">
        <f t="shared" si="14"/>
        <v>199.3890764999999</v>
      </c>
    </row>
    <row r="947" spans="1:6" x14ac:dyDescent="0.25">
      <c r="A947">
        <v>945</v>
      </c>
      <c r="B947" s="1">
        <v>44586</v>
      </c>
      <c r="C947">
        <v>184599681</v>
      </c>
      <c r="E947">
        <f>+C947/2+top5_mcap!C947/2</f>
        <v>200237577</v>
      </c>
      <c r="F947" s="2">
        <f t="shared" si="14"/>
        <v>200.2375769999999</v>
      </c>
    </row>
    <row r="948" spans="1:6" x14ac:dyDescent="0.25">
      <c r="A948">
        <v>946</v>
      </c>
      <c r="B948" s="1">
        <v>44588</v>
      </c>
      <c r="C948">
        <v>182046187</v>
      </c>
      <c r="E948">
        <f>+C948/2+top5_mcap!C948/2</f>
        <v>196845930</v>
      </c>
      <c r="F948" s="2">
        <f t="shared" si="14"/>
        <v>196.8459299999999</v>
      </c>
    </row>
    <row r="949" spans="1:6" x14ac:dyDescent="0.25">
      <c r="A949">
        <v>947</v>
      </c>
      <c r="B949" s="1">
        <v>44589</v>
      </c>
      <c r="C949">
        <v>182184272</v>
      </c>
      <c r="E949">
        <f>+C949/2+top5_mcap!C949/2</f>
        <v>197005477.5</v>
      </c>
      <c r="F949" s="2">
        <f t="shared" si="14"/>
        <v>197.0054774999999</v>
      </c>
    </row>
    <row r="950" spans="1:6" x14ac:dyDescent="0.25">
      <c r="A950">
        <v>948</v>
      </c>
      <c r="B950" s="1">
        <v>44592</v>
      </c>
      <c r="C950">
        <v>183883521</v>
      </c>
      <c r="E950">
        <f>+C950/2+top5_mcap!C950/2</f>
        <v>199546176</v>
      </c>
      <c r="F950" s="2">
        <f t="shared" si="14"/>
        <v>199.54617599999989</v>
      </c>
    </row>
    <row r="951" spans="1:6" x14ac:dyDescent="0.25">
      <c r="A951">
        <v>949</v>
      </c>
      <c r="B951" s="1">
        <v>44593</v>
      </c>
      <c r="C951">
        <v>184659739</v>
      </c>
      <c r="E951">
        <f>+C951/2+top5_mcap!C951/2</f>
        <v>201161440.5</v>
      </c>
      <c r="F951" s="2">
        <f t="shared" si="14"/>
        <v>201.16144049999988</v>
      </c>
    </row>
    <row r="952" spans="1:6" x14ac:dyDescent="0.25">
      <c r="A952">
        <v>950</v>
      </c>
      <c r="B952" s="1">
        <v>44594</v>
      </c>
      <c r="C952">
        <v>186072485</v>
      </c>
      <c r="E952">
        <f>+C952/2+top5_mcap!C952/2</f>
        <v>203084291</v>
      </c>
      <c r="F952" s="2">
        <f t="shared" si="14"/>
        <v>203.08429099999987</v>
      </c>
    </row>
    <row r="953" spans="1:6" x14ac:dyDescent="0.25">
      <c r="A953">
        <v>951</v>
      </c>
      <c r="B953" s="1">
        <v>44595</v>
      </c>
      <c r="C953">
        <v>184433573</v>
      </c>
      <c r="E953">
        <f>+C953/2+top5_mcap!C953/2</f>
        <v>200643976.5</v>
      </c>
      <c r="F953" s="2">
        <f t="shared" si="14"/>
        <v>200.64397649999987</v>
      </c>
    </row>
    <row r="954" spans="1:6" x14ac:dyDescent="0.25">
      <c r="A954">
        <v>952</v>
      </c>
      <c r="B954" s="1">
        <v>44596</v>
      </c>
      <c r="C954">
        <v>183137492</v>
      </c>
      <c r="E954">
        <f>+C954/2+top5_mcap!C954/2</f>
        <v>199946401</v>
      </c>
      <c r="F954" s="2">
        <f t="shared" si="14"/>
        <v>199.94640099999987</v>
      </c>
    </row>
    <row r="955" spans="1:6" x14ac:dyDescent="0.25">
      <c r="A955">
        <v>953</v>
      </c>
      <c r="B955" s="1">
        <v>44599</v>
      </c>
      <c r="C955">
        <v>178503787</v>
      </c>
      <c r="E955">
        <f>+C955/2+top5_mcap!C955/2</f>
        <v>195793668.5</v>
      </c>
      <c r="F955" s="2">
        <f t="shared" si="14"/>
        <v>195.79366849999988</v>
      </c>
    </row>
    <row r="956" spans="1:6" x14ac:dyDescent="0.25">
      <c r="A956">
        <v>954</v>
      </c>
      <c r="B956" s="1">
        <v>44600</v>
      </c>
      <c r="C956">
        <v>178789211</v>
      </c>
      <c r="E956">
        <f>+C956/2+top5_mcap!C956/2</f>
        <v>196098838.5</v>
      </c>
      <c r="F956" s="2">
        <f t="shared" si="14"/>
        <v>196.09883849999989</v>
      </c>
    </row>
    <row r="957" spans="1:6" x14ac:dyDescent="0.25">
      <c r="A957">
        <v>955</v>
      </c>
      <c r="B957" s="1">
        <v>44601</v>
      </c>
      <c r="C957">
        <v>180856459</v>
      </c>
      <c r="E957">
        <f>+C957/2+top5_mcap!C957/2</f>
        <v>198350676.5</v>
      </c>
      <c r="F957" s="2">
        <f t="shared" si="14"/>
        <v>198.35067649999991</v>
      </c>
    </row>
    <row r="958" spans="1:6" x14ac:dyDescent="0.25">
      <c r="A958">
        <v>956</v>
      </c>
      <c r="B958" s="1">
        <v>44602</v>
      </c>
      <c r="C958">
        <v>181463959</v>
      </c>
      <c r="E958">
        <f>+C958/2+top5_mcap!C958/2</f>
        <v>199548816</v>
      </c>
      <c r="F958" s="2">
        <f t="shared" si="14"/>
        <v>199.54881599999993</v>
      </c>
    </row>
    <row r="959" spans="1:6" x14ac:dyDescent="0.25">
      <c r="A959">
        <v>957</v>
      </c>
      <c r="B959" s="1">
        <v>44603</v>
      </c>
      <c r="C959">
        <v>178983185</v>
      </c>
      <c r="E959">
        <f>+C959/2+top5_mcap!C959/2</f>
        <v>196836040</v>
      </c>
      <c r="F959" s="2">
        <f t="shared" si="14"/>
        <v>196.83603999999994</v>
      </c>
    </row>
    <row r="960" spans="1:6" x14ac:dyDescent="0.25">
      <c r="A960">
        <v>958</v>
      </c>
      <c r="B960" s="1">
        <v>44606</v>
      </c>
      <c r="C960">
        <v>175769020</v>
      </c>
      <c r="E960">
        <f>+C960/2+top5_mcap!C960/2</f>
        <v>193728470.5</v>
      </c>
      <c r="F960" s="2">
        <f t="shared" si="14"/>
        <v>193.72847049999993</v>
      </c>
    </row>
    <row r="961" spans="1:6" x14ac:dyDescent="0.25">
      <c r="A961">
        <v>959</v>
      </c>
      <c r="B961" s="1">
        <v>44607</v>
      </c>
      <c r="C961">
        <v>177020548</v>
      </c>
      <c r="E961">
        <f>+C961/2+top5_mcap!C961/2</f>
        <v>197483853.5</v>
      </c>
      <c r="F961" s="2">
        <f t="shared" si="14"/>
        <v>197.48385349999992</v>
      </c>
    </row>
    <row r="962" spans="1:6" x14ac:dyDescent="0.25">
      <c r="A962">
        <v>960</v>
      </c>
      <c r="B962" s="1">
        <v>44608</v>
      </c>
      <c r="C962">
        <v>178337257</v>
      </c>
      <c r="E962">
        <f>+C962/2+top5_mcap!C962/2</f>
        <v>197940033.5</v>
      </c>
      <c r="F962" s="2">
        <f t="shared" si="14"/>
        <v>197.94003349999991</v>
      </c>
    </row>
    <row r="963" spans="1:6" x14ac:dyDescent="0.25">
      <c r="A963">
        <v>961</v>
      </c>
      <c r="B963" s="1">
        <v>44609</v>
      </c>
      <c r="C963">
        <v>177918993</v>
      </c>
      <c r="E963">
        <f>+C963/2+top5_mcap!C963/2</f>
        <v>197775396.5</v>
      </c>
      <c r="F963" s="2">
        <f t="shared" si="14"/>
        <v>197.77539649999991</v>
      </c>
    </row>
    <row r="964" spans="1:6" x14ac:dyDescent="0.25">
      <c r="A964">
        <v>962</v>
      </c>
      <c r="B964" s="1">
        <v>44610</v>
      </c>
      <c r="C964">
        <v>176889536</v>
      </c>
      <c r="E964">
        <f>+C964/2+top5_mcap!C964/2</f>
        <v>196997256.5</v>
      </c>
      <c r="F964" s="2">
        <f t="shared" ref="F964:F1027" si="15">+E964/E963*F963</f>
        <v>196.99725649999993</v>
      </c>
    </row>
    <row r="965" spans="1:6" x14ac:dyDescent="0.25">
      <c r="A965">
        <v>963</v>
      </c>
      <c r="B965" s="1">
        <v>44613</v>
      </c>
      <c r="C965">
        <v>176308501</v>
      </c>
      <c r="E965">
        <f>+C965/2+top5_mcap!C965/2</f>
        <v>196341223</v>
      </c>
      <c r="F965" s="2">
        <f t="shared" si="15"/>
        <v>196.34122299999993</v>
      </c>
    </row>
    <row r="966" spans="1:6" x14ac:dyDescent="0.25">
      <c r="A966">
        <v>964</v>
      </c>
      <c r="B966" s="1">
        <v>44614</v>
      </c>
      <c r="C966">
        <v>175264707</v>
      </c>
      <c r="E966">
        <f>+C966/2+top5_mcap!C966/2</f>
        <v>194612819</v>
      </c>
      <c r="F966" s="2">
        <f t="shared" si="15"/>
        <v>194.61281899999994</v>
      </c>
    </row>
    <row r="967" spans="1:6" x14ac:dyDescent="0.25">
      <c r="A967">
        <v>965</v>
      </c>
      <c r="B967" s="1">
        <v>44615</v>
      </c>
      <c r="C967">
        <v>174786232</v>
      </c>
      <c r="E967">
        <f>+C967/2+top5_mcap!C967/2</f>
        <v>194011810</v>
      </c>
      <c r="F967" s="2">
        <f t="shared" si="15"/>
        <v>194.01180999999994</v>
      </c>
    </row>
    <row r="968" spans="1:6" x14ac:dyDescent="0.25">
      <c r="A968">
        <v>966</v>
      </c>
      <c r="B968" s="1">
        <v>44616</v>
      </c>
      <c r="C968">
        <v>169780162</v>
      </c>
      <c r="E968">
        <f>+C968/2+top5_mcap!C968/2</f>
        <v>186707837.5</v>
      </c>
      <c r="F968" s="2">
        <f t="shared" si="15"/>
        <v>186.70783749999995</v>
      </c>
    </row>
    <row r="969" spans="1:6" x14ac:dyDescent="0.25">
      <c r="A969">
        <v>967</v>
      </c>
      <c r="B969" s="1">
        <v>44617</v>
      </c>
      <c r="C969">
        <v>172666493</v>
      </c>
      <c r="E969">
        <f>+C969/2+top5_mcap!C969/2</f>
        <v>189847059.5</v>
      </c>
      <c r="F969" s="2">
        <f t="shared" si="15"/>
        <v>189.84705949999994</v>
      </c>
    </row>
    <row r="970" spans="1:6" x14ac:dyDescent="0.25">
      <c r="A970">
        <v>968</v>
      </c>
      <c r="B970" s="1">
        <v>44620</v>
      </c>
      <c r="C970">
        <v>171808369</v>
      </c>
      <c r="E970">
        <f>+C970/2+top5_mcap!C970/2</f>
        <v>190272560.5</v>
      </c>
      <c r="F970" s="2">
        <f t="shared" si="15"/>
        <v>190.27256049999994</v>
      </c>
    </row>
    <row r="971" spans="1:6" x14ac:dyDescent="0.25">
      <c r="A971">
        <v>969</v>
      </c>
      <c r="B971" s="1">
        <v>44622</v>
      </c>
      <c r="C971">
        <v>169471702</v>
      </c>
      <c r="E971">
        <f>+C971/2+top5_mcap!C971/2</f>
        <v>188394069</v>
      </c>
      <c r="F971" s="2">
        <f t="shared" si="15"/>
        <v>188.39406899999994</v>
      </c>
    </row>
    <row r="972" spans="1:6" x14ac:dyDescent="0.25">
      <c r="A972">
        <v>970</v>
      </c>
      <c r="B972" s="1">
        <v>44623</v>
      </c>
      <c r="C972">
        <v>166847025</v>
      </c>
      <c r="E972">
        <f>+C972/2+top5_mcap!C972/2</f>
        <v>186629375.5</v>
      </c>
      <c r="F972" s="2">
        <f t="shared" si="15"/>
        <v>186.62937549999995</v>
      </c>
    </row>
    <row r="973" spans="1:6" x14ac:dyDescent="0.25">
      <c r="A973">
        <v>971</v>
      </c>
      <c r="B973" s="1">
        <v>44624</v>
      </c>
      <c r="C973">
        <v>165851986</v>
      </c>
      <c r="E973">
        <f>+C973/2+top5_mcap!C973/2</f>
        <v>184911353.5</v>
      </c>
      <c r="F973" s="2">
        <f t="shared" si="15"/>
        <v>184.91135349999996</v>
      </c>
    </row>
    <row r="974" spans="1:6" x14ac:dyDescent="0.25">
      <c r="A974">
        <v>972</v>
      </c>
      <c r="B974" s="1">
        <v>44627</v>
      </c>
      <c r="C974">
        <v>164439123</v>
      </c>
      <c r="E974">
        <f>+C974/2+top5_mcap!C974/2</f>
        <v>182238013</v>
      </c>
      <c r="F974" s="2">
        <f t="shared" si="15"/>
        <v>182.23801299999997</v>
      </c>
    </row>
    <row r="975" spans="1:6" x14ac:dyDescent="0.25">
      <c r="A975">
        <v>973</v>
      </c>
      <c r="B975" s="1">
        <v>44628</v>
      </c>
      <c r="C975">
        <v>166697026</v>
      </c>
      <c r="E975">
        <f>+C975/2+top5_mcap!C975/2</f>
        <v>184654011</v>
      </c>
      <c r="F975" s="2">
        <f t="shared" si="15"/>
        <v>184.65401099999994</v>
      </c>
    </row>
    <row r="976" spans="1:6" x14ac:dyDescent="0.25">
      <c r="A976">
        <v>974</v>
      </c>
      <c r="B976" s="1">
        <v>44629</v>
      </c>
      <c r="C976">
        <v>169335852</v>
      </c>
      <c r="E976">
        <f>+C976/2+top5_mcap!C976/2</f>
        <v>188757305</v>
      </c>
      <c r="F976" s="2">
        <f t="shared" si="15"/>
        <v>188.75730499999992</v>
      </c>
    </row>
    <row r="977" spans="1:6" x14ac:dyDescent="0.25">
      <c r="A977">
        <v>975</v>
      </c>
      <c r="B977" s="1">
        <v>44630</v>
      </c>
      <c r="C977">
        <v>171933068</v>
      </c>
      <c r="E977">
        <f>+C977/2+top5_mcap!C977/2</f>
        <v>191636405.5</v>
      </c>
      <c r="F977" s="2">
        <f t="shared" si="15"/>
        <v>191.63640549999991</v>
      </c>
    </row>
    <row r="978" spans="1:6" x14ac:dyDescent="0.25">
      <c r="A978">
        <v>976</v>
      </c>
      <c r="B978" s="1">
        <v>44631</v>
      </c>
      <c r="C978">
        <v>174654087</v>
      </c>
      <c r="E978">
        <f>+C978/2+top5_mcap!C978/2</f>
        <v>192867299</v>
      </c>
      <c r="F978" s="2">
        <f t="shared" si="15"/>
        <v>192.86729899999989</v>
      </c>
    </row>
    <row r="979" spans="1:6" x14ac:dyDescent="0.25">
      <c r="A979">
        <v>977</v>
      </c>
      <c r="B979" s="1">
        <v>44634</v>
      </c>
      <c r="C979">
        <v>174173069</v>
      </c>
      <c r="E979">
        <f>+C979/2+top5_mcap!C979/2</f>
        <v>194370727.5</v>
      </c>
      <c r="F979" s="2">
        <f t="shared" si="15"/>
        <v>194.37072749999987</v>
      </c>
    </row>
    <row r="980" spans="1:6" x14ac:dyDescent="0.25">
      <c r="A980">
        <v>978</v>
      </c>
      <c r="B980" s="1">
        <v>44635</v>
      </c>
      <c r="C980">
        <v>174199121</v>
      </c>
      <c r="E980">
        <f>+C980/2+top5_mcap!C980/2</f>
        <v>192414286.5</v>
      </c>
      <c r="F980" s="2">
        <f t="shared" si="15"/>
        <v>192.41428649999989</v>
      </c>
    </row>
    <row r="981" spans="1:6" x14ac:dyDescent="0.25">
      <c r="A981">
        <v>979</v>
      </c>
      <c r="B981" s="1">
        <v>44636</v>
      </c>
      <c r="C981">
        <v>175712638</v>
      </c>
      <c r="E981">
        <f>+C981/2+top5_mcap!C981/2</f>
        <v>195226452.5</v>
      </c>
      <c r="F981" s="2">
        <f t="shared" si="15"/>
        <v>195.22645249999991</v>
      </c>
    </row>
    <row r="982" spans="1:6" x14ac:dyDescent="0.25">
      <c r="A982">
        <v>980</v>
      </c>
      <c r="B982" s="1">
        <v>44637</v>
      </c>
      <c r="C982">
        <v>178187092</v>
      </c>
      <c r="E982">
        <f>+C982/2+top5_mcap!C982/2</f>
        <v>197469437.5</v>
      </c>
      <c r="F982" s="2">
        <f t="shared" si="15"/>
        <v>197.46943749999988</v>
      </c>
    </row>
    <row r="983" spans="1:6" x14ac:dyDescent="0.25">
      <c r="A983">
        <v>981</v>
      </c>
      <c r="B983" s="1">
        <v>44641</v>
      </c>
      <c r="C983">
        <v>175957640</v>
      </c>
      <c r="E983">
        <f>+C983/2+top5_mcap!C983/2</f>
        <v>195592877.5</v>
      </c>
      <c r="F983" s="2">
        <f t="shared" si="15"/>
        <v>195.5928774999999</v>
      </c>
    </row>
    <row r="984" spans="1:6" x14ac:dyDescent="0.25">
      <c r="A984">
        <v>982</v>
      </c>
      <c r="B984" s="1">
        <v>44642</v>
      </c>
      <c r="C984">
        <v>173614680</v>
      </c>
      <c r="E984">
        <f>+C984/2+top5_mcap!C984/2</f>
        <v>195612219</v>
      </c>
      <c r="F984" s="2">
        <f t="shared" si="15"/>
        <v>195.6122189999999</v>
      </c>
    </row>
    <row r="985" spans="1:6" x14ac:dyDescent="0.25">
      <c r="A985">
        <v>983</v>
      </c>
      <c r="B985" s="1">
        <v>44643</v>
      </c>
      <c r="C985">
        <v>172787876</v>
      </c>
      <c r="E985">
        <f>+C985/2+top5_mcap!C985/2</f>
        <v>194820837.5</v>
      </c>
      <c r="F985" s="2">
        <f t="shared" si="15"/>
        <v>194.8208374999999</v>
      </c>
    </row>
    <row r="986" spans="1:6" x14ac:dyDescent="0.25">
      <c r="A986">
        <v>984</v>
      </c>
      <c r="B986" s="1">
        <v>44644</v>
      </c>
      <c r="C986">
        <v>176032064</v>
      </c>
      <c r="E986">
        <f>+C986/2+top5_mcap!C986/2</f>
        <v>196681055</v>
      </c>
      <c r="F986" s="2">
        <f t="shared" si="15"/>
        <v>196.6810549999999</v>
      </c>
    </row>
    <row r="987" spans="1:6" x14ac:dyDescent="0.25">
      <c r="A987">
        <v>985</v>
      </c>
      <c r="B987" s="1">
        <v>44645</v>
      </c>
      <c r="C987">
        <v>174227605</v>
      </c>
      <c r="E987">
        <f>+C987/2+top5_mcap!C987/2</f>
        <v>195286863</v>
      </c>
      <c r="F987" s="2">
        <f t="shared" si="15"/>
        <v>195.2868629999999</v>
      </c>
    </row>
    <row r="988" spans="1:6" x14ac:dyDescent="0.25">
      <c r="A988">
        <v>986</v>
      </c>
      <c r="B988" s="1">
        <v>44648</v>
      </c>
      <c r="C988">
        <v>173320452</v>
      </c>
      <c r="E988">
        <f>+C988/2+top5_mcap!C988/2</f>
        <v>195247755</v>
      </c>
      <c r="F988" s="2">
        <f t="shared" si="15"/>
        <v>195.2477549999999</v>
      </c>
    </row>
    <row r="989" spans="1:6" x14ac:dyDescent="0.25">
      <c r="A989">
        <v>987</v>
      </c>
      <c r="B989" s="1">
        <v>44649</v>
      </c>
      <c r="C989">
        <v>175243784</v>
      </c>
      <c r="E989">
        <f>+C989/2+top5_mcap!C989/2</f>
        <v>196713125.5</v>
      </c>
      <c r="F989" s="2">
        <f t="shared" si="15"/>
        <v>196.71312549999988</v>
      </c>
    </row>
    <row r="990" spans="1:6" x14ac:dyDescent="0.25">
      <c r="A990">
        <v>988</v>
      </c>
      <c r="B990" s="1">
        <v>44650</v>
      </c>
      <c r="C990">
        <v>175848598</v>
      </c>
      <c r="E990">
        <f>+C990/2+top5_mcap!C990/2</f>
        <v>198467417</v>
      </c>
      <c r="F990" s="2">
        <f t="shared" si="15"/>
        <v>198.46741699999987</v>
      </c>
    </row>
    <row r="991" spans="1:6" x14ac:dyDescent="0.25">
      <c r="A991">
        <v>989</v>
      </c>
      <c r="B991" s="1">
        <v>44651</v>
      </c>
      <c r="C991">
        <v>175848598</v>
      </c>
      <c r="E991">
        <f>+C991/2+top5_mcap!C991/2</f>
        <v>198467417</v>
      </c>
      <c r="F991" s="2">
        <f t="shared" si="15"/>
        <v>198.46741699999987</v>
      </c>
    </row>
    <row r="992" spans="1:6" x14ac:dyDescent="0.25">
      <c r="A992">
        <v>990</v>
      </c>
      <c r="B992" s="1">
        <v>44652</v>
      </c>
      <c r="C992">
        <v>179171479</v>
      </c>
      <c r="E992">
        <f>+C992/2+top5_mcap!C992/2</f>
        <v>201094960</v>
      </c>
      <c r="F992" s="2">
        <f t="shared" si="15"/>
        <v>201.0949599999999</v>
      </c>
    </row>
    <row r="993" spans="1:6" x14ac:dyDescent="0.25">
      <c r="A993">
        <v>991</v>
      </c>
      <c r="B993" s="1">
        <v>44655</v>
      </c>
      <c r="C993">
        <v>181732920</v>
      </c>
      <c r="E993">
        <f>+C993/2+top5_mcap!C993/2</f>
        <v>204852081</v>
      </c>
      <c r="F993" s="2">
        <f t="shared" si="15"/>
        <v>204.85208099999988</v>
      </c>
    </row>
    <row r="994" spans="1:6" x14ac:dyDescent="0.25">
      <c r="A994">
        <v>992</v>
      </c>
      <c r="B994" s="1">
        <v>44656</v>
      </c>
      <c r="C994">
        <v>182980814</v>
      </c>
      <c r="E994">
        <f>+C994/2+top5_mcap!C994/2</f>
        <v>204294205.5</v>
      </c>
      <c r="F994" s="2">
        <f t="shared" si="15"/>
        <v>204.29420549999989</v>
      </c>
    </row>
    <row r="995" spans="1:6" x14ac:dyDescent="0.25">
      <c r="A995">
        <v>993</v>
      </c>
      <c r="B995" s="1">
        <v>44657</v>
      </c>
      <c r="C995">
        <v>184261066</v>
      </c>
      <c r="E995">
        <f>+C995/2+top5_mcap!C995/2</f>
        <v>203281099.5</v>
      </c>
      <c r="F995" s="2">
        <f t="shared" si="15"/>
        <v>203.28109949999987</v>
      </c>
    </row>
    <row r="996" spans="1:6" x14ac:dyDescent="0.25">
      <c r="A996">
        <v>994</v>
      </c>
      <c r="B996" s="1">
        <v>44658</v>
      </c>
      <c r="C996">
        <v>183449662</v>
      </c>
      <c r="E996">
        <f>+C996/2+top5_mcap!C996/2</f>
        <v>201557531.5</v>
      </c>
      <c r="F996" s="2">
        <f t="shared" si="15"/>
        <v>201.55753149999987</v>
      </c>
    </row>
    <row r="997" spans="1:6" x14ac:dyDescent="0.25">
      <c r="A997">
        <v>995</v>
      </c>
      <c r="B997" s="1">
        <v>44659</v>
      </c>
      <c r="C997">
        <v>183642100</v>
      </c>
      <c r="E997">
        <f>+C997/2+top5_mcap!C997/2</f>
        <v>202205994</v>
      </c>
      <c r="F997" s="2">
        <f t="shared" si="15"/>
        <v>202.20599399999986</v>
      </c>
    </row>
    <row r="998" spans="1:6" x14ac:dyDescent="0.25">
      <c r="A998">
        <v>996</v>
      </c>
      <c r="B998" s="1">
        <v>44662</v>
      </c>
      <c r="C998">
        <v>184019593</v>
      </c>
      <c r="E998">
        <f>+C998/2+top5_mcap!C998/2</f>
        <v>201737732</v>
      </c>
      <c r="F998" s="2">
        <f t="shared" si="15"/>
        <v>201.73773199999988</v>
      </c>
    </row>
    <row r="999" spans="1:6" x14ac:dyDescent="0.25">
      <c r="A999">
        <v>997</v>
      </c>
      <c r="B999" s="1">
        <v>44663</v>
      </c>
      <c r="C999">
        <v>183365818</v>
      </c>
      <c r="E999">
        <f>+C999/2+top5_mcap!C999/2</f>
        <v>200776475.5</v>
      </c>
      <c r="F999" s="2">
        <f t="shared" si="15"/>
        <v>200.77647549999989</v>
      </c>
    </row>
    <row r="1000" spans="1:6" x14ac:dyDescent="0.25">
      <c r="A1000">
        <v>998</v>
      </c>
      <c r="B1000" s="1">
        <v>44664</v>
      </c>
      <c r="C1000">
        <v>183461766</v>
      </c>
      <c r="E1000">
        <f>+C1000/2+top5_mcap!C1000/2</f>
        <v>200166256.5</v>
      </c>
      <c r="F1000" s="2">
        <f t="shared" si="15"/>
        <v>200.16625649999989</v>
      </c>
    </row>
    <row r="1001" spans="1:6" x14ac:dyDescent="0.25">
      <c r="A1001">
        <v>999</v>
      </c>
      <c r="B1001" s="1">
        <v>44669</v>
      </c>
      <c r="C1001">
        <v>184672104</v>
      </c>
      <c r="E1001">
        <f>+C1001/2+top5_mcap!C1001/2</f>
        <v>197260474.5</v>
      </c>
      <c r="F1001" s="2">
        <f t="shared" si="15"/>
        <v>197.2604744999999</v>
      </c>
    </row>
    <row r="1002" spans="1:6" x14ac:dyDescent="0.25">
      <c r="A1002">
        <v>1000</v>
      </c>
      <c r="B1002" s="1">
        <v>44670</v>
      </c>
      <c r="C1002">
        <v>182207563</v>
      </c>
      <c r="E1002">
        <f>+C1002/2+top5_mcap!C1002/2</f>
        <v>195277735.5</v>
      </c>
      <c r="F1002" s="2">
        <f t="shared" si="15"/>
        <v>195.27773549999989</v>
      </c>
    </row>
    <row r="1003" spans="1:6" x14ac:dyDescent="0.25">
      <c r="A1003">
        <v>1001</v>
      </c>
      <c r="B1003" s="1">
        <v>44671</v>
      </c>
      <c r="C1003">
        <v>183208203</v>
      </c>
      <c r="E1003">
        <f>+C1003/2+top5_mcap!C1003/2</f>
        <v>197085986.5</v>
      </c>
      <c r="F1003" s="2">
        <f t="shared" si="15"/>
        <v>197.08598649999988</v>
      </c>
    </row>
    <row r="1004" spans="1:6" x14ac:dyDescent="0.25">
      <c r="A1004">
        <v>1002</v>
      </c>
      <c r="B1004" s="1">
        <v>44672</v>
      </c>
      <c r="C1004">
        <v>182714855</v>
      </c>
      <c r="E1004">
        <f>+C1004/2+top5_mcap!C1004/2</f>
        <v>198666070</v>
      </c>
      <c r="F1004" s="2">
        <f t="shared" si="15"/>
        <v>198.66606999999985</v>
      </c>
    </row>
    <row r="1005" spans="1:6" x14ac:dyDescent="0.25">
      <c r="A1005">
        <v>1003</v>
      </c>
      <c r="B1005" s="1">
        <v>44673</v>
      </c>
      <c r="C1005">
        <v>179939765</v>
      </c>
      <c r="E1005">
        <f>+C1005/2+top5_mcap!C1005/2</f>
        <v>195874219.5</v>
      </c>
      <c r="F1005" s="2">
        <f t="shared" si="15"/>
        <v>195.87421949999984</v>
      </c>
    </row>
    <row r="1006" spans="1:6" x14ac:dyDescent="0.25">
      <c r="A1006">
        <v>1004</v>
      </c>
      <c r="B1006" s="1">
        <v>44676</v>
      </c>
      <c r="C1006">
        <v>176723619</v>
      </c>
      <c r="E1006">
        <f>+C1006/2+top5_mcap!C1006/2</f>
        <v>193358420</v>
      </c>
      <c r="F1006" s="2">
        <f t="shared" si="15"/>
        <v>193.35841999999985</v>
      </c>
    </row>
    <row r="1007" spans="1:6" x14ac:dyDescent="0.25">
      <c r="A1007">
        <v>1005</v>
      </c>
      <c r="B1007" s="1">
        <v>44677</v>
      </c>
      <c r="C1007">
        <v>180490916</v>
      </c>
      <c r="E1007">
        <f>+C1007/2+top5_mcap!C1007/2</f>
        <v>196279971.5</v>
      </c>
      <c r="F1007" s="2">
        <f t="shared" si="15"/>
        <v>196.27997149999985</v>
      </c>
    </row>
    <row r="1008" spans="1:6" x14ac:dyDescent="0.25">
      <c r="A1008">
        <v>1006</v>
      </c>
      <c r="B1008" s="1">
        <v>44678</v>
      </c>
      <c r="C1008">
        <v>178498115</v>
      </c>
      <c r="E1008">
        <f>+C1008/2+top5_mcap!C1008/2</f>
        <v>194558704</v>
      </c>
      <c r="F1008" s="2">
        <f t="shared" si="15"/>
        <v>194.55870399999986</v>
      </c>
    </row>
    <row r="1009" spans="1:6" x14ac:dyDescent="0.25">
      <c r="A1009">
        <v>1007</v>
      </c>
      <c r="B1009" s="1">
        <v>44679</v>
      </c>
      <c r="C1009">
        <v>180331140</v>
      </c>
      <c r="E1009">
        <f>+C1009/2+top5_mcap!C1009/2</f>
        <v>196603825</v>
      </c>
      <c r="F1009" s="2">
        <f t="shared" si="15"/>
        <v>196.60382499999986</v>
      </c>
    </row>
    <row r="1010" spans="1:6" x14ac:dyDescent="0.25">
      <c r="A1010">
        <v>1008</v>
      </c>
      <c r="B1010" s="1">
        <v>44680</v>
      </c>
      <c r="C1010">
        <v>177737188</v>
      </c>
      <c r="E1010">
        <f>+C1010/2+top5_mcap!C1010/2</f>
        <v>194744385</v>
      </c>
      <c r="F1010" s="2">
        <f t="shared" si="15"/>
        <v>194.74438499999988</v>
      </c>
    </row>
    <row r="1011" spans="1:6" x14ac:dyDescent="0.25">
      <c r="A1011">
        <v>1009</v>
      </c>
      <c r="B1011" s="1">
        <v>44683</v>
      </c>
      <c r="C1011">
        <v>177408126</v>
      </c>
      <c r="E1011">
        <f>+C1011/2+top5_mcap!C1011/2</f>
        <v>194381938</v>
      </c>
      <c r="F1011" s="2">
        <f t="shared" si="15"/>
        <v>194.38193799999988</v>
      </c>
    </row>
    <row r="1012" spans="1:6" x14ac:dyDescent="0.25">
      <c r="A1012">
        <v>1010</v>
      </c>
      <c r="B1012" s="1">
        <v>44685</v>
      </c>
      <c r="C1012">
        <v>177566608</v>
      </c>
      <c r="E1012">
        <f>+C1012/2+top5_mcap!C1012/2</f>
        <v>192074974</v>
      </c>
      <c r="F1012" s="2">
        <f t="shared" si="15"/>
        <v>192.07497399999988</v>
      </c>
    </row>
    <row r="1013" spans="1:6" x14ac:dyDescent="0.25">
      <c r="A1013">
        <v>1011</v>
      </c>
      <c r="B1013" s="1">
        <v>44686</v>
      </c>
      <c r="C1013">
        <v>176177294</v>
      </c>
      <c r="E1013">
        <f>+C1013/2+top5_mcap!C1013/2</f>
        <v>191803559</v>
      </c>
      <c r="F1013" s="2">
        <f t="shared" si="15"/>
        <v>191.80355899999986</v>
      </c>
    </row>
    <row r="1014" spans="1:6" x14ac:dyDescent="0.25">
      <c r="A1014">
        <v>1012</v>
      </c>
      <c r="B1014" s="1">
        <v>44687</v>
      </c>
      <c r="C1014">
        <v>175551582</v>
      </c>
      <c r="E1014">
        <f>+C1014/2+top5_mcap!C1014/2</f>
        <v>189532047.5</v>
      </c>
      <c r="F1014" s="2">
        <f t="shared" si="15"/>
        <v>189.53204749999986</v>
      </c>
    </row>
    <row r="1015" spans="1:6" x14ac:dyDescent="0.25">
      <c r="A1015">
        <v>1013</v>
      </c>
      <c r="B1015" s="1">
        <v>44690</v>
      </c>
      <c r="C1015">
        <v>175728027</v>
      </c>
      <c r="E1015">
        <f>+C1015/2+top5_mcap!C1015/2</f>
        <v>188918577</v>
      </c>
      <c r="F1015" s="2">
        <f t="shared" si="15"/>
        <v>188.91857699999986</v>
      </c>
    </row>
    <row r="1016" spans="1:6" x14ac:dyDescent="0.25">
      <c r="A1016">
        <v>1014</v>
      </c>
      <c r="B1016" s="1">
        <v>44691</v>
      </c>
      <c r="C1016">
        <v>172012292</v>
      </c>
      <c r="E1016">
        <f>+C1016/2+top5_mcap!C1016/2</f>
        <v>186803263</v>
      </c>
      <c r="F1016" s="2">
        <f t="shared" si="15"/>
        <v>186.80326299999987</v>
      </c>
    </row>
    <row r="1017" spans="1:6" x14ac:dyDescent="0.25">
      <c r="A1017">
        <v>1015</v>
      </c>
      <c r="B1017" s="1">
        <v>44692</v>
      </c>
      <c r="C1017">
        <v>172670369</v>
      </c>
      <c r="E1017">
        <f>+C1017/2+top5_mcap!C1017/2</f>
        <v>186658424</v>
      </c>
      <c r="F1017" s="2">
        <f t="shared" si="15"/>
        <v>186.65842399999985</v>
      </c>
    </row>
    <row r="1018" spans="1:6" x14ac:dyDescent="0.25">
      <c r="A1018">
        <v>1016</v>
      </c>
      <c r="B1018" s="1">
        <v>44693</v>
      </c>
      <c r="C1018">
        <v>169439262</v>
      </c>
      <c r="E1018">
        <f>+C1018/2+top5_mcap!C1018/2</f>
        <v>183382106.5</v>
      </c>
      <c r="F1018" s="2">
        <f t="shared" si="15"/>
        <v>183.38210649999985</v>
      </c>
    </row>
    <row r="1019" spans="1:6" x14ac:dyDescent="0.25">
      <c r="A1019">
        <v>1017</v>
      </c>
      <c r="B1019" s="1">
        <v>44694</v>
      </c>
      <c r="C1019">
        <v>169826534</v>
      </c>
      <c r="E1019">
        <f>+C1019/2+top5_mcap!C1019/2</f>
        <v>183053396</v>
      </c>
      <c r="F1019" s="2">
        <f t="shared" si="15"/>
        <v>183.05339599999985</v>
      </c>
    </row>
    <row r="1020" spans="1:6" x14ac:dyDescent="0.25">
      <c r="A1020">
        <v>1018</v>
      </c>
      <c r="B1020" s="1">
        <v>44697</v>
      </c>
      <c r="C1020">
        <v>168688217</v>
      </c>
      <c r="E1020">
        <f>+C1020/2+top5_mcap!C1020/2</f>
        <v>182466850</v>
      </c>
      <c r="F1020" s="2">
        <f t="shared" si="15"/>
        <v>182.46684999999985</v>
      </c>
    </row>
    <row r="1021" spans="1:6" x14ac:dyDescent="0.25">
      <c r="A1021">
        <v>1019</v>
      </c>
      <c r="B1021" s="1">
        <v>44698</v>
      </c>
      <c r="C1021">
        <v>171966266</v>
      </c>
      <c r="E1021">
        <f>+C1021/2+top5_mcap!C1021/2</f>
        <v>186696582.5</v>
      </c>
      <c r="F1021" s="2">
        <f t="shared" si="15"/>
        <v>186.69658249999986</v>
      </c>
    </row>
    <row r="1022" spans="1:6" x14ac:dyDescent="0.25">
      <c r="A1022">
        <v>1020</v>
      </c>
      <c r="B1022" s="1">
        <v>44699</v>
      </c>
      <c r="C1022">
        <v>170576366</v>
      </c>
      <c r="E1022">
        <f>+C1022/2+top5_mcap!C1022/2</f>
        <v>185873290</v>
      </c>
      <c r="F1022" s="2">
        <f t="shared" si="15"/>
        <v>185.87328999999986</v>
      </c>
    </row>
    <row r="1023" spans="1:6" x14ac:dyDescent="0.25">
      <c r="A1023">
        <v>1021</v>
      </c>
      <c r="B1023" s="1">
        <v>44700</v>
      </c>
      <c r="C1023">
        <v>166504966</v>
      </c>
      <c r="E1023">
        <f>+C1023/2+top5_mcap!C1023/2</f>
        <v>180366254.5</v>
      </c>
      <c r="F1023" s="2">
        <f t="shared" si="15"/>
        <v>180.36625449999985</v>
      </c>
    </row>
    <row r="1024" spans="1:6" x14ac:dyDescent="0.25">
      <c r="A1024">
        <v>1022</v>
      </c>
      <c r="B1024" s="1">
        <v>44701</v>
      </c>
      <c r="C1024">
        <v>170163946</v>
      </c>
      <c r="E1024">
        <f>+C1024/2+top5_mcap!C1024/2</f>
        <v>185015716.5</v>
      </c>
      <c r="F1024" s="2">
        <f t="shared" si="15"/>
        <v>185.01571649999985</v>
      </c>
    </row>
    <row r="1025" spans="1:6" x14ac:dyDescent="0.25">
      <c r="A1025">
        <v>1023</v>
      </c>
      <c r="B1025" s="1">
        <v>44704</v>
      </c>
      <c r="C1025">
        <v>167027594</v>
      </c>
      <c r="E1025">
        <f>+C1025/2+top5_mcap!C1025/2</f>
        <v>183411438.5</v>
      </c>
      <c r="F1025" s="2">
        <f t="shared" si="15"/>
        <v>183.41143849999986</v>
      </c>
    </row>
    <row r="1026" spans="1:6" x14ac:dyDescent="0.25">
      <c r="A1026">
        <v>1024</v>
      </c>
      <c r="B1026" s="1">
        <v>44705</v>
      </c>
      <c r="C1026">
        <v>166036665</v>
      </c>
      <c r="E1026">
        <f>+C1026/2+top5_mcap!C1026/2</f>
        <v>182613493</v>
      </c>
      <c r="F1026" s="2">
        <f t="shared" si="15"/>
        <v>182.61349299999986</v>
      </c>
    </row>
    <row r="1027" spans="1:6" x14ac:dyDescent="0.25">
      <c r="A1027">
        <v>1025</v>
      </c>
      <c r="B1027" s="1">
        <v>44706</v>
      </c>
      <c r="C1027">
        <v>165854630</v>
      </c>
      <c r="E1027">
        <f>+C1027/2+top5_mcap!C1027/2</f>
        <v>181857901.5</v>
      </c>
      <c r="F1027" s="2">
        <f t="shared" si="15"/>
        <v>181.85790149999985</v>
      </c>
    </row>
    <row r="1028" spans="1:6" x14ac:dyDescent="0.25">
      <c r="A1028">
        <v>1026</v>
      </c>
      <c r="B1028" s="1">
        <v>44707</v>
      </c>
      <c r="C1028">
        <v>167068546</v>
      </c>
      <c r="E1028">
        <f>+C1028/2+top5_mcap!C1028/2</f>
        <v>183800497.5</v>
      </c>
      <c r="F1028" s="2">
        <f t="shared" ref="F1028:F1091" si="16">+E1028/E1027*F1027</f>
        <v>183.80049749999986</v>
      </c>
    </row>
    <row r="1029" spans="1:6" x14ac:dyDescent="0.25">
      <c r="A1029">
        <v>1027</v>
      </c>
      <c r="B1029" s="1">
        <v>44708</v>
      </c>
      <c r="C1029">
        <v>165210871</v>
      </c>
      <c r="E1029">
        <f>+C1029/2+top5_mcap!C1029/2</f>
        <v>184136715.5</v>
      </c>
      <c r="F1029" s="2">
        <f t="shared" si="16"/>
        <v>184.13671549999987</v>
      </c>
    </row>
    <row r="1030" spans="1:6" x14ac:dyDescent="0.25">
      <c r="A1030">
        <v>1028</v>
      </c>
      <c r="B1030" s="1">
        <v>44711</v>
      </c>
      <c r="C1030">
        <v>167017868</v>
      </c>
      <c r="E1030">
        <f>+C1030/2+top5_mcap!C1030/2</f>
        <v>187637781</v>
      </c>
      <c r="F1030" s="2">
        <f t="shared" si="16"/>
        <v>187.63778099999985</v>
      </c>
    </row>
    <row r="1031" spans="1:6" x14ac:dyDescent="0.25">
      <c r="A1031">
        <v>1029</v>
      </c>
      <c r="B1031" s="1">
        <v>44712</v>
      </c>
      <c r="C1031">
        <v>169766550</v>
      </c>
      <c r="E1031">
        <f>+C1031/2+top5_mcap!C1031/2</f>
        <v>188533140.5</v>
      </c>
      <c r="F1031" s="2">
        <f t="shared" si="16"/>
        <v>188.53314049999983</v>
      </c>
    </row>
    <row r="1032" spans="1:6" x14ac:dyDescent="0.25">
      <c r="A1032">
        <v>1030</v>
      </c>
      <c r="B1032" s="1">
        <v>44713</v>
      </c>
      <c r="C1032">
        <v>167100093</v>
      </c>
      <c r="E1032">
        <f>+C1032/2+top5_mcap!C1032/2</f>
        <v>186942770.5</v>
      </c>
      <c r="F1032" s="2">
        <f t="shared" si="16"/>
        <v>186.94277049999982</v>
      </c>
    </row>
    <row r="1033" spans="1:6" x14ac:dyDescent="0.25">
      <c r="A1033">
        <v>1031</v>
      </c>
      <c r="B1033" s="1">
        <v>44714</v>
      </c>
      <c r="C1033">
        <v>167744321</v>
      </c>
      <c r="E1033">
        <f>+C1033/2+top5_mcap!C1033/2</f>
        <v>188539266.5</v>
      </c>
      <c r="F1033" s="2">
        <f t="shared" si="16"/>
        <v>188.53926649999985</v>
      </c>
    </row>
    <row r="1034" spans="1:6" x14ac:dyDescent="0.25">
      <c r="A1034">
        <v>1032</v>
      </c>
      <c r="B1034" s="1">
        <v>44715</v>
      </c>
      <c r="C1034">
        <v>166203888</v>
      </c>
      <c r="E1034">
        <f>+C1034/2+top5_mcap!C1034/2</f>
        <v>188256827.5</v>
      </c>
      <c r="F1034" s="2">
        <f t="shared" si="16"/>
        <v>188.25682749999984</v>
      </c>
    </row>
    <row r="1035" spans="1:6" x14ac:dyDescent="0.25">
      <c r="A1035">
        <v>1033</v>
      </c>
      <c r="B1035" s="1">
        <v>44718</v>
      </c>
      <c r="C1035">
        <v>166411482</v>
      </c>
      <c r="E1035">
        <f>+C1035/2+top5_mcap!C1035/2</f>
        <v>188349467.5</v>
      </c>
      <c r="F1035" s="2">
        <f t="shared" si="16"/>
        <v>188.34946749999983</v>
      </c>
    </row>
    <row r="1036" spans="1:6" x14ac:dyDescent="0.25">
      <c r="A1036">
        <v>1034</v>
      </c>
      <c r="B1036" s="1">
        <v>44719</v>
      </c>
      <c r="C1036">
        <v>167712644</v>
      </c>
      <c r="E1036">
        <f>+C1036/2+top5_mcap!C1036/2</f>
        <v>187774670.5</v>
      </c>
      <c r="F1036" s="2">
        <f t="shared" si="16"/>
        <v>187.77467049999984</v>
      </c>
    </row>
    <row r="1037" spans="1:6" x14ac:dyDescent="0.25">
      <c r="A1037">
        <v>1035</v>
      </c>
      <c r="B1037" s="1">
        <v>44720</v>
      </c>
      <c r="C1037">
        <v>167753573</v>
      </c>
      <c r="E1037">
        <f>+C1037/2+top5_mcap!C1037/2</f>
        <v>187453603.5</v>
      </c>
      <c r="F1037" s="2">
        <f t="shared" si="16"/>
        <v>187.45360349999984</v>
      </c>
    </row>
    <row r="1038" spans="1:6" x14ac:dyDescent="0.25">
      <c r="A1038">
        <v>1036</v>
      </c>
      <c r="B1038" s="1">
        <v>44721</v>
      </c>
      <c r="C1038">
        <v>168909924</v>
      </c>
      <c r="E1038">
        <f>+C1038/2+top5_mcap!C1038/2</f>
        <v>189226002.5</v>
      </c>
      <c r="F1038" s="2">
        <f t="shared" si="16"/>
        <v>189.22600249999985</v>
      </c>
    </row>
    <row r="1039" spans="1:6" x14ac:dyDescent="0.25">
      <c r="A1039">
        <v>1037</v>
      </c>
      <c r="B1039" s="1">
        <v>44722</v>
      </c>
      <c r="C1039">
        <v>168499544</v>
      </c>
      <c r="E1039">
        <f>+C1039/2+top5_mcap!C1039/2</f>
        <v>186673637.5</v>
      </c>
      <c r="F1039" s="2">
        <f t="shared" si="16"/>
        <v>186.67363749999984</v>
      </c>
    </row>
    <row r="1040" spans="1:6" x14ac:dyDescent="0.25">
      <c r="A1040">
        <v>1038</v>
      </c>
      <c r="B1040" s="1">
        <v>44725</v>
      </c>
      <c r="C1040">
        <v>166509276</v>
      </c>
      <c r="E1040">
        <f>+C1040/2+top5_mcap!C1040/2</f>
        <v>182458423.5</v>
      </c>
      <c r="F1040" s="2">
        <f t="shared" si="16"/>
        <v>182.45842349999984</v>
      </c>
    </row>
    <row r="1041" spans="1:6" x14ac:dyDescent="0.25">
      <c r="A1041">
        <v>1039</v>
      </c>
      <c r="B1041" s="1">
        <v>44726</v>
      </c>
      <c r="C1041">
        <v>166238247</v>
      </c>
      <c r="E1041">
        <f>+C1041/2+top5_mcap!C1041/2</f>
        <v>181867336</v>
      </c>
      <c r="F1041" s="2">
        <f t="shared" si="16"/>
        <v>181.86733599999985</v>
      </c>
    </row>
    <row r="1042" spans="1:6" x14ac:dyDescent="0.25">
      <c r="A1042">
        <v>1040</v>
      </c>
      <c r="B1042" s="1">
        <v>44727</v>
      </c>
      <c r="C1042">
        <v>165191430</v>
      </c>
      <c r="E1042">
        <f>+C1042/2+top5_mcap!C1042/2</f>
        <v>180820550</v>
      </c>
      <c r="F1042" s="2">
        <f t="shared" si="16"/>
        <v>180.82054999999986</v>
      </c>
    </row>
    <row r="1043" spans="1:6" x14ac:dyDescent="0.25">
      <c r="A1043">
        <v>1041</v>
      </c>
      <c r="B1043" s="1">
        <v>44728</v>
      </c>
      <c r="C1043">
        <v>161230350</v>
      </c>
      <c r="E1043">
        <f>+C1043/2+top5_mcap!C1043/2</f>
        <v>177197153</v>
      </c>
      <c r="F1043" s="2">
        <f t="shared" si="16"/>
        <v>177.19715299999984</v>
      </c>
    </row>
    <row r="1044" spans="1:6" x14ac:dyDescent="0.25">
      <c r="A1044">
        <v>1042</v>
      </c>
      <c r="B1044" s="1">
        <v>44729</v>
      </c>
      <c r="C1044">
        <v>158336639</v>
      </c>
      <c r="E1044">
        <f>+C1044/2+top5_mcap!C1044/2</f>
        <v>175951335</v>
      </c>
      <c r="F1044" s="2">
        <f t="shared" si="16"/>
        <v>175.95133499999983</v>
      </c>
    </row>
    <row r="1045" spans="1:6" x14ac:dyDescent="0.25">
      <c r="A1045">
        <v>1043</v>
      </c>
      <c r="B1045" s="1">
        <v>44732</v>
      </c>
      <c r="C1045">
        <v>157800180</v>
      </c>
      <c r="E1045">
        <f>+C1045/2+top5_mcap!C1045/2</f>
        <v>176209197.5</v>
      </c>
      <c r="F1045" s="2">
        <f t="shared" si="16"/>
        <v>176.20919749999982</v>
      </c>
    </row>
    <row r="1046" spans="1:6" x14ac:dyDescent="0.25">
      <c r="A1046">
        <v>1044</v>
      </c>
      <c r="B1046" s="1">
        <v>44733</v>
      </c>
      <c r="C1046">
        <v>160670767</v>
      </c>
      <c r="E1046">
        <f>+C1046/2+top5_mcap!C1046/2</f>
        <v>179526598</v>
      </c>
      <c r="F1046" s="2">
        <f t="shared" si="16"/>
        <v>179.52659799999981</v>
      </c>
    </row>
    <row r="1047" spans="1:6" x14ac:dyDescent="0.25">
      <c r="A1047">
        <v>1045</v>
      </c>
      <c r="B1047" s="1">
        <v>44734</v>
      </c>
      <c r="C1047">
        <v>157884113</v>
      </c>
      <c r="E1047">
        <f>+C1047/2+top5_mcap!C1047/2</f>
        <v>177008382</v>
      </c>
      <c r="F1047" s="2">
        <f t="shared" si="16"/>
        <v>177.00838199999981</v>
      </c>
    </row>
    <row r="1048" spans="1:6" x14ac:dyDescent="0.25">
      <c r="A1048">
        <v>1046</v>
      </c>
      <c r="B1048" s="1">
        <v>44735</v>
      </c>
      <c r="C1048">
        <v>159248278</v>
      </c>
      <c r="E1048">
        <f>+C1048/2+top5_mcap!C1048/2</f>
        <v>178492847</v>
      </c>
      <c r="F1048" s="2">
        <f t="shared" si="16"/>
        <v>178.49284699999981</v>
      </c>
    </row>
    <row r="1049" spans="1:6" x14ac:dyDescent="0.25">
      <c r="A1049">
        <v>1047</v>
      </c>
      <c r="B1049" s="1">
        <v>44736</v>
      </c>
      <c r="C1049">
        <v>160421800</v>
      </c>
      <c r="E1049">
        <f>+C1049/2+top5_mcap!C1049/2</f>
        <v>179864312</v>
      </c>
      <c r="F1049" s="2">
        <f t="shared" si="16"/>
        <v>179.86431199999984</v>
      </c>
    </row>
    <row r="1050" spans="1:6" x14ac:dyDescent="0.25">
      <c r="A1050">
        <v>1048</v>
      </c>
      <c r="B1050" s="1">
        <v>44739</v>
      </c>
      <c r="C1050">
        <v>161974053</v>
      </c>
      <c r="E1050">
        <f>+C1050/2+top5_mcap!C1050/2</f>
        <v>181254742.5</v>
      </c>
      <c r="F1050" s="2">
        <f t="shared" si="16"/>
        <v>181.25474249999985</v>
      </c>
    </row>
    <row r="1051" spans="1:6" x14ac:dyDescent="0.25">
      <c r="A1051">
        <v>1049</v>
      </c>
      <c r="B1051" s="1">
        <v>44740</v>
      </c>
      <c r="C1051">
        <v>164151787</v>
      </c>
      <c r="E1051">
        <f>+C1051/2+top5_mcap!C1051/2</f>
        <v>182352421</v>
      </c>
      <c r="F1051" s="2">
        <f t="shared" si="16"/>
        <v>182.35242099999982</v>
      </c>
    </row>
    <row r="1052" spans="1:6" x14ac:dyDescent="0.25">
      <c r="A1052">
        <v>1050</v>
      </c>
      <c r="B1052" s="1">
        <v>44741</v>
      </c>
      <c r="C1052">
        <v>164991219</v>
      </c>
      <c r="E1052">
        <f>+C1052/2+top5_mcap!C1052/2</f>
        <v>182591453.5</v>
      </c>
      <c r="F1052" s="2">
        <f t="shared" si="16"/>
        <v>182.59145349999983</v>
      </c>
    </row>
    <row r="1053" spans="1:6" x14ac:dyDescent="0.25">
      <c r="A1053">
        <v>1051</v>
      </c>
      <c r="B1053" s="1">
        <v>44742</v>
      </c>
      <c r="C1053">
        <v>162995208</v>
      </c>
      <c r="E1053">
        <f>+C1053/2+top5_mcap!C1053/2</f>
        <v>181764757.5</v>
      </c>
      <c r="F1053" s="2">
        <f t="shared" si="16"/>
        <v>181.76475749999983</v>
      </c>
    </row>
    <row r="1054" spans="1:6" x14ac:dyDescent="0.25">
      <c r="A1054">
        <v>1052</v>
      </c>
      <c r="B1054" s="1">
        <v>44743</v>
      </c>
      <c r="C1054">
        <v>160309415</v>
      </c>
      <c r="E1054">
        <f>+C1054/2+top5_mcap!C1054/2</f>
        <v>179331407</v>
      </c>
      <c r="F1054" s="2">
        <f t="shared" si="16"/>
        <v>179.33140699999984</v>
      </c>
    </row>
    <row r="1055" spans="1:6" x14ac:dyDescent="0.25">
      <c r="A1055">
        <v>1053</v>
      </c>
      <c r="B1055" s="1">
        <v>44746</v>
      </c>
      <c r="C1055">
        <v>159669965</v>
      </c>
      <c r="E1055">
        <f>+C1055/2+top5_mcap!C1055/2</f>
        <v>179197332</v>
      </c>
      <c r="F1055" s="2">
        <f t="shared" si="16"/>
        <v>179.19733199999985</v>
      </c>
    </row>
    <row r="1056" spans="1:6" x14ac:dyDescent="0.25">
      <c r="A1056">
        <v>1054</v>
      </c>
      <c r="B1056" s="1">
        <v>44747</v>
      </c>
      <c r="C1056">
        <v>160729622</v>
      </c>
      <c r="E1056">
        <f>+C1056/2+top5_mcap!C1056/2</f>
        <v>179572359.5</v>
      </c>
      <c r="F1056" s="2">
        <f t="shared" si="16"/>
        <v>179.57235949999986</v>
      </c>
    </row>
    <row r="1057" spans="1:6" x14ac:dyDescent="0.25">
      <c r="A1057">
        <v>1055</v>
      </c>
      <c r="B1057" s="1">
        <v>44748</v>
      </c>
      <c r="C1057">
        <v>159944199</v>
      </c>
      <c r="E1057">
        <f>+C1057/2+top5_mcap!C1057/2</f>
        <v>179929033.5</v>
      </c>
      <c r="F1057" s="2">
        <f t="shared" si="16"/>
        <v>179.92903349999983</v>
      </c>
    </row>
    <row r="1058" spans="1:6" x14ac:dyDescent="0.25">
      <c r="A1058">
        <v>1056</v>
      </c>
      <c r="B1058" s="1">
        <v>44749</v>
      </c>
      <c r="C1058">
        <v>160243183</v>
      </c>
      <c r="E1058">
        <f>+C1058/2+top5_mcap!C1058/2</f>
        <v>180982442.5</v>
      </c>
      <c r="F1058" s="2">
        <f t="shared" si="16"/>
        <v>180.98244249999982</v>
      </c>
    </row>
    <row r="1059" spans="1:6" x14ac:dyDescent="0.25">
      <c r="A1059">
        <v>1057</v>
      </c>
      <c r="B1059" s="1">
        <v>44750</v>
      </c>
      <c r="C1059">
        <v>161366117</v>
      </c>
      <c r="E1059">
        <f>+C1059/2+top5_mcap!C1059/2</f>
        <v>182057352.5</v>
      </c>
      <c r="F1059" s="2">
        <f t="shared" si="16"/>
        <v>182.05735249999981</v>
      </c>
    </row>
    <row r="1060" spans="1:6" x14ac:dyDescent="0.25">
      <c r="A1060">
        <v>1058</v>
      </c>
      <c r="B1060" s="1">
        <v>44753</v>
      </c>
      <c r="C1060">
        <v>162857367</v>
      </c>
      <c r="E1060">
        <f>+C1060/2+top5_mcap!C1060/2</f>
        <v>182244694</v>
      </c>
      <c r="F1060" s="2">
        <f t="shared" si="16"/>
        <v>182.24469399999981</v>
      </c>
    </row>
    <row r="1061" spans="1:6" x14ac:dyDescent="0.25">
      <c r="A1061">
        <v>1059</v>
      </c>
      <c r="B1061" s="1">
        <v>44754</v>
      </c>
      <c r="C1061">
        <v>160394587</v>
      </c>
      <c r="E1061">
        <f>+C1061/2+top5_mcap!C1061/2</f>
        <v>179897443.5</v>
      </c>
      <c r="F1061" s="2">
        <f t="shared" si="16"/>
        <v>179.89744349999981</v>
      </c>
    </row>
    <row r="1062" spans="1:6" x14ac:dyDescent="0.25">
      <c r="A1062">
        <v>1060</v>
      </c>
      <c r="B1062" s="1">
        <v>44755</v>
      </c>
      <c r="C1062">
        <v>162130858</v>
      </c>
      <c r="E1062">
        <f>+C1062/2+top5_mcap!C1062/2</f>
        <v>179481429.5</v>
      </c>
      <c r="F1062" s="2">
        <f t="shared" si="16"/>
        <v>179.48142949999982</v>
      </c>
    </row>
    <row r="1063" spans="1:6" x14ac:dyDescent="0.25">
      <c r="A1063">
        <v>1061</v>
      </c>
      <c r="B1063" s="1">
        <v>44756</v>
      </c>
      <c r="C1063">
        <v>162942901</v>
      </c>
      <c r="E1063">
        <f>+C1063/2+top5_mcap!C1063/2</f>
        <v>179550533.5</v>
      </c>
      <c r="F1063" s="2">
        <f t="shared" si="16"/>
        <v>179.5505334999998</v>
      </c>
    </row>
    <row r="1064" spans="1:6" x14ac:dyDescent="0.25">
      <c r="A1064">
        <v>1062</v>
      </c>
      <c r="B1064" s="1">
        <v>44757</v>
      </c>
      <c r="C1064">
        <v>163147913</v>
      </c>
      <c r="E1064">
        <f>+C1064/2+top5_mcap!C1064/2</f>
        <v>179815868</v>
      </c>
      <c r="F1064" s="2">
        <f t="shared" si="16"/>
        <v>179.8158679999998</v>
      </c>
    </row>
    <row r="1065" spans="1:6" x14ac:dyDescent="0.25">
      <c r="A1065">
        <v>1063</v>
      </c>
      <c r="B1065" s="1">
        <v>44760</v>
      </c>
      <c r="C1065">
        <v>163983154</v>
      </c>
      <c r="E1065">
        <f>+C1065/2+top5_mcap!C1065/2</f>
        <v>181923092</v>
      </c>
      <c r="F1065" s="2">
        <f t="shared" si="16"/>
        <v>181.9230919999998</v>
      </c>
    </row>
    <row r="1066" spans="1:6" x14ac:dyDescent="0.25">
      <c r="A1066">
        <v>1064</v>
      </c>
      <c r="B1066" s="1">
        <v>44761</v>
      </c>
      <c r="C1066">
        <v>162700685</v>
      </c>
      <c r="E1066">
        <f>+C1066/2+top5_mcap!C1066/2</f>
        <v>181672708</v>
      </c>
      <c r="F1066" s="2">
        <f t="shared" si="16"/>
        <v>181.6727079999998</v>
      </c>
    </row>
    <row r="1067" spans="1:6" x14ac:dyDescent="0.25">
      <c r="A1067">
        <v>1065</v>
      </c>
      <c r="B1067" s="1">
        <v>44762</v>
      </c>
      <c r="C1067">
        <v>165434651</v>
      </c>
      <c r="E1067">
        <f>+C1067/2+top5_mcap!C1067/2</f>
        <v>184830727</v>
      </c>
      <c r="F1067" s="2">
        <f t="shared" si="16"/>
        <v>184.8307269999998</v>
      </c>
    </row>
    <row r="1068" spans="1:6" x14ac:dyDescent="0.25">
      <c r="A1068">
        <v>1066</v>
      </c>
      <c r="B1068" s="1">
        <v>44763</v>
      </c>
      <c r="C1068">
        <v>165697852</v>
      </c>
      <c r="E1068">
        <f>+C1068/2+top5_mcap!C1068/2</f>
        <v>185125390</v>
      </c>
      <c r="F1068" s="2">
        <f t="shared" si="16"/>
        <v>185.12538999999978</v>
      </c>
    </row>
    <row r="1069" spans="1:6" x14ac:dyDescent="0.25">
      <c r="A1069">
        <v>1067</v>
      </c>
      <c r="B1069" s="1">
        <v>44764</v>
      </c>
      <c r="C1069">
        <v>165113945</v>
      </c>
      <c r="E1069">
        <f>+C1069/2+top5_mcap!C1069/2</f>
        <v>185533436</v>
      </c>
      <c r="F1069" s="2">
        <f t="shared" si="16"/>
        <v>185.5334359999998</v>
      </c>
    </row>
    <row r="1070" spans="1:6" x14ac:dyDescent="0.25">
      <c r="A1070">
        <v>1068</v>
      </c>
      <c r="B1070" s="1">
        <v>44767</v>
      </c>
      <c r="C1070">
        <v>162975893</v>
      </c>
      <c r="E1070">
        <f>+C1070/2+top5_mcap!C1070/2</f>
        <v>183801555.5</v>
      </c>
      <c r="F1070" s="2">
        <f t="shared" si="16"/>
        <v>183.80155549999978</v>
      </c>
    </row>
    <row r="1071" spans="1:6" x14ac:dyDescent="0.25">
      <c r="A1071">
        <v>1069</v>
      </c>
      <c r="B1071" s="1">
        <v>44768</v>
      </c>
      <c r="C1071">
        <v>161956728</v>
      </c>
      <c r="E1071">
        <f>+C1071/2+top5_mcap!C1071/2</f>
        <v>182200613</v>
      </c>
      <c r="F1071" s="2">
        <f t="shared" si="16"/>
        <v>182.20061299999978</v>
      </c>
    </row>
    <row r="1072" spans="1:6" x14ac:dyDescent="0.25">
      <c r="A1072">
        <v>1070</v>
      </c>
      <c r="B1072" s="1">
        <v>44769</v>
      </c>
      <c r="C1072">
        <v>163600399</v>
      </c>
      <c r="E1072">
        <f>+C1072/2+top5_mcap!C1072/2</f>
        <v>183960758</v>
      </c>
      <c r="F1072" s="2">
        <f t="shared" si="16"/>
        <v>183.9607579999998</v>
      </c>
    </row>
    <row r="1073" spans="1:6" x14ac:dyDescent="0.25">
      <c r="A1073">
        <v>1071</v>
      </c>
      <c r="B1073" s="1">
        <v>44770</v>
      </c>
      <c r="C1073">
        <v>165516348</v>
      </c>
      <c r="E1073">
        <f>+C1073/2+top5_mcap!C1073/2</f>
        <v>186823615.5</v>
      </c>
      <c r="F1073" s="2">
        <f t="shared" si="16"/>
        <v>186.82361549999979</v>
      </c>
    </row>
    <row r="1074" spans="1:6" x14ac:dyDescent="0.25">
      <c r="A1074">
        <v>1072</v>
      </c>
      <c r="B1074" s="1">
        <v>44771</v>
      </c>
      <c r="C1074">
        <v>167278272</v>
      </c>
      <c r="E1074">
        <f>+C1074/2+top5_mcap!C1074/2</f>
        <v>189154355.5</v>
      </c>
      <c r="F1074" s="2">
        <f t="shared" si="16"/>
        <v>189.15435549999978</v>
      </c>
    </row>
    <row r="1075" spans="1:6" x14ac:dyDescent="0.25">
      <c r="A1075">
        <v>1073</v>
      </c>
      <c r="B1075" s="1">
        <v>44774</v>
      </c>
      <c r="C1075">
        <v>169587501</v>
      </c>
      <c r="E1075">
        <f>+C1075/2+top5_mcap!C1075/2</f>
        <v>191182160.5</v>
      </c>
      <c r="F1075" s="2">
        <f t="shared" si="16"/>
        <v>191.18216049999978</v>
      </c>
    </row>
    <row r="1076" spans="1:6" x14ac:dyDescent="0.25">
      <c r="A1076">
        <v>1074</v>
      </c>
      <c r="B1076" s="1">
        <v>44775</v>
      </c>
      <c r="C1076">
        <v>170099811</v>
      </c>
      <c r="E1076">
        <f>+C1076/2+top5_mcap!C1076/2</f>
        <v>190978588.5</v>
      </c>
      <c r="F1076" s="2">
        <f t="shared" si="16"/>
        <v>190.9785884999998</v>
      </c>
    </row>
    <row r="1077" spans="1:6" x14ac:dyDescent="0.25">
      <c r="A1077">
        <v>1075</v>
      </c>
      <c r="B1077" s="1">
        <v>44776</v>
      </c>
      <c r="C1077">
        <v>169587961</v>
      </c>
      <c r="E1077">
        <f>+C1077/2+top5_mcap!C1077/2</f>
        <v>191717394.5</v>
      </c>
      <c r="F1077" s="2">
        <f t="shared" si="16"/>
        <v>191.71739449999978</v>
      </c>
    </row>
    <row r="1078" spans="1:6" x14ac:dyDescent="0.25">
      <c r="A1078">
        <v>1076</v>
      </c>
      <c r="B1078" s="1">
        <v>44777</v>
      </c>
      <c r="C1078">
        <v>172910816</v>
      </c>
      <c r="E1078">
        <f>+C1078/2+top5_mcap!C1078/2</f>
        <v>193414370.5</v>
      </c>
      <c r="F1078" s="2">
        <f t="shared" si="16"/>
        <v>193.41437049999979</v>
      </c>
    </row>
    <row r="1079" spans="1:6" x14ac:dyDescent="0.25">
      <c r="A1079">
        <v>1077</v>
      </c>
      <c r="B1079" s="1">
        <v>44778</v>
      </c>
      <c r="C1079">
        <v>173602958</v>
      </c>
      <c r="E1079">
        <f>+C1079/2+top5_mcap!C1079/2</f>
        <v>194168582.5</v>
      </c>
      <c r="F1079" s="2">
        <f t="shared" si="16"/>
        <v>194.16858249999979</v>
      </c>
    </row>
    <row r="1080" spans="1:6" x14ac:dyDescent="0.25">
      <c r="A1080">
        <v>1078</v>
      </c>
      <c r="B1080" s="1">
        <v>44781</v>
      </c>
      <c r="C1080">
        <v>172714484</v>
      </c>
      <c r="E1080">
        <f>+C1080/2+top5_mcap!C1080/2</f>
        <v>194737418.5</v>
      </c>
      <c r="F1080" s="2">
        <f t="shared" si="16"/>
        <v>194.73741849999979</v>
      </c>
    </row>
    <row r="1081" spans="1:6" x14ac:dyDescent="0.25">
      <c r="A1081">
        <v>1079</v>
      </c>
      <c r="B1081" s="1">
        <v>44783</v>
      </c>
      <c r="C1081">
        <v>173089591</v>
      </c>
      <c r="E1081">
        <f>+C1081/2+top5_mcap!C1081/2</f>
        <v>195158650</v>
      </c>
      <c r="F1081" s="2">
        <f t="shared" si="16"/>
        <v>195.1586499999998</v>
      </c>
    </row>
    <row r="1082" spans="1:6" x14ac:dyDescent="0.25">
      <c r="A1082">
        <v>1080</v>
      </c>
      <c r="B1082" s="1">
        <v>44784</v>
      </c>
      <c r="C1082">
        <v>173554208</v>
      </c>
      <c r="E1082">
        <f>+C1082/2+top5_mcap!C1082/2</f>
        <v>196704003</v>
      </c>
      <c r="F1082" s="2">
        <f t="shared" si="16"/>
        <v>196.70400299999977</v>
      </c>
    </row>
    <row r="1083" spans="1:6" x14ac:dyDescent="0.25">
      <c r="A1083">
        <v>1081</v>
      </c>
      <c r="B1083" s="1">
        <v>44785</v>
      </c>
      <c r="C1083">
        <v>174751735</v>
      </c>
      <c r="E1083">
        <f>+C1083/2+top5_mcap!C1083/2</f>
        <v>197665780</v>
      </c>
      <c r="F1083" s="2">
        <f t="shared" si="16"/>
        <v>197.66577999999976</v>
      </c>
    </row>
    <row r="1084" spans="1:6" x14ac:dyDescent="0.25">
      <c r="A1084">
        <v>1082</v>
      </c>
      <c r="B1084" s="1">
        <v>44789</v>
      </c>
      <c r="C1084">
        <v>175617591</v>
      </c>
      <c r="E1084">
        <f>+C1084/2+top5_mcap!C1084/2</f>
        <v>198633288.5</v>
      </c>
      <c r="F1084" s="2">
        <f t="shared" si="16"/>
        <v>198.63328849999976</v>
      </c>
    </row>
    <row r="1085" spans="1:6" x14ac:dyDescent="0.25">
      <c r="A1085">
        <v>1083</v>
      </c>
      <c r="B1085" s="1">
        <v>44790</v>
      </c>
      <c r="C1085">
        <v>175506226</v>
      </c>
      <c r="E1085">
        <f>+C1085/2+top5_mcap!C1085/2</f>
        <v>199098485.5</v>
      </c>
      <c r="F1085" s="2">
        <f t="shared" si="16"/>
        <v>199.09848549999975</v>
      </c>
    </row>
    <row r="1086" spans="1:6" x14ac:dyDescent="0.25">
      <c r="A1086">
        <v>1084</v>
      </c>
      <c r="B1086" s="1">
        <v>44791</v>
      </c>
      <c r="C1086">
        <v>175683438</v>
      </c>
      <c r="E1086">
        <f>+C1086/2+top5_mcap!C1086/2</f>
        <v>198914282</v>
      </c>
      <c r="F1086" s="2">
        <f t="shared" si="16"/>
        <v>198.91428199999976</v>
      </c>
    </row>
    <row r="1087" spans="1:6" x14ac:dyDescent="0.25">
      <c r="A1087">
        <v>1085</v>
      </c>
      <c r="B1087" s="1">
        <v>44792</v>
      </c>
      <c r="C1087">
        <v>175015049</v>
      </c>
      <c r="E1087">
        <f>+C1087/2+top5_mcap!C1087/2</f>
        <v>197642006</v>
      </c>
      <c r="F1087" s="2">
        <f t="shared" si="16"/>
        <v>197.64200599999975</v>
      </c>
    </row>
    <row r="1088" spans="1:6" x14ac:dyDescent="0.25">
      <c r="A1088">
        <v>1086</v>
      </c>
      <c r="B1088" s="1">
        <v>44795</v>
      </c>
      <c r="C1088">
        <v>173535859</v>
      </c>
      <c r="E1088">
        <f>+C1088/2+top5_mcap!C1088/2</f>
        <v>195505836</v>
      </c>
      <c r="F1088" s="2">
        <f t="shared" si="16"/>
        <v>195.50583599999976</v>
      </c>
    </row>
    <row r="1089" spans="1:6" x14ac:dyDescent="0.25">
      <c r="A1089">
        <v>1087</v>
      </c>
      <c r="B1089" s="1">
        <v>44796</v>
      </c>
      <c r="C1089">
        <v>175781200</v>
      </c>
      <c r="E1089">
        <f>+C1089/2+top5_mcap!C1089/2</f>
        <v>196445454.5</v>
      </c>
      <c r="F1089" s="2">
        <f t="shared" si="16"/>
        <v>196.44545449999978</v>
      </c>
    </row>
    <row r="1090" spans="1:6" x14ac:dyDescent="0.25">
      <c r="A1090">
        <v>1088</v>
      </c>
      <c r="B1090" s="1">
        <v>44797</v>
      </c>
      <c r="C1090">
        <v>175719280</v>
      </c>
      <c r="E1090">
        <f>+C1090/2+top5_mcap!C1090/2</f>
        <v>196516723.5</v>
      </c>
      <c r="F1090" s="2">
        <f t="shared" si="16"/>
        <v>196.51672349999978</v>
      </c>
    </row>
    <row r="1091" spans="1:6" x14ac:dyDescent="0.25">
      <c r="A1091">
        <v>1089</v>
      </c>
      <c r="B1091" s="1">
        <v>44798</v>
      </c>
      <c r="C1091">
        <v>174025112</v>
      </c>
      <c r="E1091">
        <f>+C1091/2+top5_mcap!C1091/2</f>
        <v>195005808.5</v>
      </c>
      <c r="F1091" s="2">
        <f t="shared" si="16"/>
        <v>195.00580849999977</v>
      </c>
    </row>
    <row r="1092" spans="1:6" x14ac:dyDescent="0.25">
      <c r="A1092">
        <v>1090</v>
      </c>
      <c r="B1092" s="1">
        <v>44799</v>
      </c>
      <c r="C1092">
        <v>173980111</v>
      </c>
      <c r="E1092">
        <f>+C1092/2+top5_mcap!C1092/2</f>
        <v>194886884.5</v>
      </c>
      <c r="F1092" s="2">
        <f t="shared" ref="F1092:F1155" si="17">+E1092/E1091*F1091</f>
        <v>194.88688449999978</v>
      </c>
    </row>
    <row r="1093" spans="1:6" x14ac:dyDescent="0.25">
      <c r="A1093">
        <v>1091</v>
      </c>
      <c r="B1093" s="1">
        <v>44802</v>
      </c>
      <c r="C1093">
        <v>173816378</v>
      </c>
      <c r="E1093">
        <f>+C1093/2+top5_mcap!C1093/2</f>
        <v>192550367.5</v>
      </c>
      <c r="F1093" s="2">
        <f t="shared" si="17"/>
        <v>192.55036749999977</v>
      </c>
    </row>
    <row r="1094" spans="1:6" x14ac:dyDescent="0.25">
      <c r="A1094">
        <v>1092</v>
      </c>
      <c r="B1094" s="1">
        <v>44803</v>
      </c>
      <c r="C1094">
        <v>176470583</v>
      </c>
      <c r="E1094">
        <f>+C1094/2+top5_mcap!C1094/2</f>
        <v>196719403</v>
      </c>
      <c r="F1094" s="2">
        <f t="shared" si="17"/>
        <v>196.71940299999977</v>
      </c>
    </row>
    <row r="1095" spans="1:6" x14ac:dyDescent="0.25">
      <c r="A1095">
        <v>1093</v>
      </c>
      <c r="B1095" s="1">
        <v>44805</v>
      </c>
      <c r="C1095">
        <v>173712512</v>
      </c>
      <c r="E1095">
        <f>+C1095/2+top5_mcap!C1095/2</f>
        <v>193270138.5</v>
      </c>
      <c r="F1095" s="2">
        <f t="shared" si="17"/>
        <v>193.27013849999977</v>
      </c>
    </row>
    <row r="1096" spans="1:6" x14ac:dyDescent="0.25">
      <c r="A1096">
        <v>1094</v>
      </c>
      <c r="B1096" s="1">
        <v>44806</v>
      </c>
      <c r="C1096">
        <v>172035097</v>
      </c>
      <c r="E1096">
        <f>+C1096/2+top5_mcap!C1096/2</f>
        <v>192184474.5</v>
      </c>
      <c r="F1096" s="2">
        <f t="shared" si="17"/>
        <v>192.18447449999977</v>
      </c>
    </row>
    <row r="1097" spans="1:6" x14ac:dyDescent="0.25">
      <c r="A1097">
        <v>1095</v>
      </c>
      <c r="B1097" s="1">
        <v>44809</v>
      </c>
      <c r="C1097">
        <v>171753145</v>
      </c>
      <c r="E1097">
        <f>+C1097/2+top5_mcap!C1097/2</f>
        <v>192940756</v>
      </c>
      <c r="F1097" s="2">
        <f t="shared" si="17"/>
        <v>192.94075599999974</v>
      </c>
    </row>
    <row r="1098" spans="1:6" x14ac:dyDescent="0.25">
      <c r="A1098">
        <v>1096</v>
      </c>
      <c r="B1098" s="1">
        <v>44810</v>
      </c>
      <c r="C1098">
        <v>171792590</v>
      </c>
      <c r="E1098">
        <f>+C1098/2+top5_mcap!C1098/2</f>
        <v>193027451.5</v>
      </c>
      <c r="F1098" s="2">
        <f t="shared" si="17"/>
        <v>193.02745149999976</v>
      </c>
    </row>
    <row r="1099" spans="1:6" x14ac:dyDescent="0.25">
      <c r="A1099">
        <v>1097</v>
      </c>
      <c r="B1099" s="1">
        <v>44811</v>
      </c>
      <c r="C1099">
        <v>173075439</v>
      </c>
      <c r="E1099">
        <f>+C1099/2+top5_mcap!C1099/2</f>
        <v>193372093.5</v>
      </c>
      <c r="F1099" s="2">
        <f t="shared" si="17"/>
        <v>193.37209349999978</v>
      </c>
    </row>
    <row r="1100" spans="1:6" x14ac:dyDescent="0.25">
      <c r="A1100">
        <v>1098</v>
      </c>
      <c r="B1100" s="1">
        <v>44812</v>
      </c>
      <c r="C1100">
        <v>172998545</v>
      </c>
      <c r="E1100">
        <f>+C1100/2+top5_mcap!C1100/2</f>
        <v>194618850</v>
      </c>
      <c r="F1100" s="2">
        <f t="shared" si="17"/>
        <v>194.61884999999975</v>
      </c>
    </row>
    <row r="1101" spans="1:6" x14ac:dyDescent="0.25">
      <c r="A1101">
        <v>1099</v>
      </c>
      <c r="B1101" s="1">
        <v>44813</v>
      </c>
      <c r="C1101">
        <v>173240577</v>
      </c>
      <c r="E1101">
        <f>+C1101/2+top5_mcap!C1101/2</f>
        <v>195399494.5</v>
      </c>
      <c r="F1101" s="2">
        <f t="shared" si="17"/>
        <v>195.39949449999975</v>
      </c>
    </row>
    <row r="1102" spans="1:6" x14ac:dyDescent="0.25">
      <c r="A1102">
        <v>1100</v>
      </c>
      <c r="B1102" s="1">
        <v>44816</v>
      </c>
      <c r="C1102">
        <v>173613853</v>
      </c>
      <c r="E1102">
        <f>+C1102/2+top5_mcap!C1102/2</f>
        <v>196371113.5</v>
      </c>
      <c r="F1102" s="2">
        <f t="shared" si="17"/>
        <v>196.37111349999975</v>
      </c>
    </row>
    <row r="1103" spans="1:6" x14ac:dyDescent="0.25">
      <c r="A1103">
        <v>1101</v>
      </c>
      <c r="B1103" s="1">
        <v>44817</v>
      </c>
      <c r="C1103">
        <v>174159424</v>
      </c>
      <c r="E1103">
        <f>+C1103/2+top5_mcap!C1103/2</f>
        <v>197230559.5</v>
      </c>
      <c r="F1103" s="2">
        <f t="shared" si="17"/>
        <v>197.23055949999977</v>
      </c>
    </row>
    <row r="1104" spans="1:6" x14ac:dyDescent="0.25">
      <c r="A1104">
        <v>1102</v>
      </c>
      <c r="B1104" s="1">
        <v>44818</v>
      </c>
      <c r="C1104">
        <v>174718414</v>
      </c>
      <c r="E1104">
        <f>+C1104/2+top5_mcap!C1104/2</f>
        <v>196263969.5</v>
      </c>
      <c r="F1104" s="2">
        <f t="shared" si="17"/>
        <v>196.26396949999977</v>
      </c>
    </row>
    <row r="1105" spans="1:6" x14ac:dyDescent="0.25">
      <c r="A1105">
        <v>1103</v>
      </c>
      <c r="B1105" s="1">
        <v>44819</v>
      </c>
      <c r="C1105">
        <v>174119376</v>
      </c>
      <c r="E1105">
        <f>+C1105/2+top5_mcap!C1105/2</f>
        <v>195017494.5</v>
      </c>
      <c r="F1105" s="2">
        <f t="shared" si="17"/>
        <v>195.01749449999977</v>
      </c>
    </row>
    <row r="1106" spans="1:6" x14ac:dyDescent="0.25">
      <c r="A1106">
        <v>1104</v>
      </c>
      <c r="B1106" s="1">
        <v>44820</v>
      </c>
      <c r="C1106">
        <v>171166501</v>
      </c>
      <c r="E1106">
        <f>+C1106/2+top5_mcap!C1106/2</f>
        <v>191098623</v>
      </c>
      <c r="F1106" s="2">
        <f t="shared" si="17"/>
        <v>191.09862299999978</v>
      </c>
    </row>
    <row r="1107" spans="1:6" x14ac:dyDescent="0.25">
      <c r="A1107">
        <v>1105</v>
      </c>
      <c r="B1107" s="1">
        <v>44823</v>
      </c>
      <c r="C1107">
        <v>171521138</v>
      </c>
      <c r="E1107">
        <f>+C1107/2+top5_mcap!C1107/2</f>
        <v>191426809</v>
      </c>
      <c r="F1107" s="2">
        <f t="shared" si="17"/>
        <v>191.42680899999979</v>
      </c>
    </row>
    <row r="1108" spans="1:6" x14ac:dyDescent="0.25">
      <c r="A1108">
        <v>1106</v>
      </c>
      <c r="B1108" s="1">
        <v>44824</v>
      </c>
      <c r="C1108">
        <v>175091460</v>
      </c>
      <c r="E1108">
        <f>+C1108/2+top5_mcap!C1108/2</f>
        <v>194073261</v>
      </c>
      <c r="F1108" s="2">
        <f t="shared" si="17"/>
        <v>194.0732609999998</v>
      </c>
    </row>
    <row r="1109" spans="1:6" x14ac:dyDescent="0.25">
      <c r="A1109">
        <v>1107</v>
      </c>
      <c r="B1109" s="1">
        <v>44825</v>
      </c>
      <c r="C1109">
        <v>172499255</v>
      </c>
      <c r="E1109">
        <f>+C1109/2+top5_mcap!C1109/2</f>
        <v>192388085.5</v>
      </c>
      <c r="F1109" s="2">
        <f t="shared" si="17"/>
        <v>192.38808549999982</v>
      </c>
    </row>
    <row r="1110" spans="1:6" x14ac:dyDescent="0.25">
      <c r="A1110">
        <v>1108</v>
      </c>
      <c r="B1110" s="1">
        <v>44826</v>
      </c>
      <c r="C1110">
        <v>170640066</v>
      </c>
      <c r="E1110">
        <f>+C1110/2+top5_mcap!C1110/2</f>
        <v>190334497.5</v>
      </c>
      <c r="F1110" s="2">
        <f t="shared" si="17"/>
        <v>190.3344974999998</v>
      </c>
    </row>
    <row r="1111" spans="1:6" x14ac:dyDescent="0.25">
      <c r="A1111">
        <v>1109</v>
      </c>
      <c r="B1111" s="1">
        <v>44827</v>
      </c>
      <c r="C1111">
        <v>166970544</v>
      </c>
      <c r="E1111">
        <f>+C1111/2+top5_mcap!C1111/2</f>
        <v>186676690</v>
      </c>
      <c r="F1111" s="2">
        <f t="shared" si="17"/>
        <v>186.67668999999978</v>
      </c>
    </row>
    <row r="1112" spans="1:6" x14ac:dyDescent="0.25">
      <c r="A1112">
        <v>1110</v>
      </c>
      <c r="B1112" s="1">
        <v>44830</v>
      </c>
      <c r="C1112">
        <v>165653936</v>
      </c>
      <c r="E1112">
        <f>+C1112/2+top5_mcap!C1112/2</f>
        <v>184800145</v>
      </c>
      <c r="F1112" s="2">
        <f t="shared" si="17"/>
        <v>184.80014499999976</v>
      </c>
    </row>
    <row r="1113" spans="1:6" x14ac:dyDescent="0.25">
      <c r="A1113">
        <v>1111</v>
      </c>
      <c r="B1113" s="1">
        <v>44831</v>
      </c>
      <c r="C1113">
        <v>168237518</v>
      </c>
      <c r="E1113">
        <f>+C1113/2+top5_mcap!C1113/2</f>
        <v>186090814.5</v>
      </c>
      <c r="F1113" s="2">
        <f t="shared" si="17"/>
        <v>186.09081449999974</v>
      </c>
    </row>
    <row r="1114" spans="1:6" x14ac:dyDescent="0.25">
      <c r="A1114">
        <v>1112</v>
      </c>
      <c r="B1114" s="1">
        <v>44832</v>
      </c>
      <c r="C1114">
        <v>169232719</v>
      </c>
      <c r="E1114">
        <f>+C1114/2+top5_mcap!C1114/2</f>
        <v>185711004</v>
      </c>
      <c r="F1114" s="2">
        <f t="shared" si="17"/>
        <v>185.71100399999975</v>
      </c>
    </row>
    <row r="1115" spans="1:6" x14ac:dyDescent="0.25">
      <c r="A1115">
        <v>1113</v>
      </c>
      <c r="B1115" s="1">
        <v>44833</v>
      </c>
      <c r="C1115">
        <v>170384287</v>
      </c>
      <c r="E1115">
        <f>+C1115/2+top5_mcap!C1115/2</f>
        <v>185763987.5</v>
      </c>
      <c r="F1115" s="2">
        <f t="shared" si="17"/>
        <v>185.76398749999976</v>
      </c>
    </row>
    <row r="1116" spans="1:6" x14ac:dyDescent="0.25">
      <c r="A1116">
        <v>1114</v>
      </c>
      <c r="B1116" s="1">
        <v>44834</v>
      </c>
      <c r="C1116">
        <v>172598716</v>
      </c>
      <c r="E1116">
        <f>+C1116/2+top5_mcap!C1116/2</f>
        <v>188673789.5</v>
      </c>
      <c r="F1116" s="2">
        <f t="shared" si="17"/>
        <v>188.67378949999974</v>
      </c>
    </row>
    <row r="1117" spans="1:6" x14ac:dyDescent="0.25">
      <c r="A1117">
        <v>1115</v>
      </c>
      <c r="B1117" s="1">
        <v>44837</v>
      </c>
      <c r="C1117">
        <v>175838955</v>
      </c>
      <c r="E1117">
        <f>+C1117/2+top5_mcap!C1117/2</f>
        <v>189337008.5</v>
      </c>
      <c r="F1117" s="2">
        <f t="shared" si="17"/>
        <v>189.33700849999971</v>
      </c>
    </row>
    <row r="1118" spans="1:6" x14ac:dyDescent="0.25">
      <c r="A1118">
        <v>1116</v>
      </c>
      <c r="B1118" s="1">
        <v>44838</v>
      </c>
      <c r="C1118">
        <v>177749655</v>
      </c>
      <c r="E1118">
        <f>+C1118/2+top5_mcap!C1118/2</f>
        <v>192904755</v>
      </c>
      <c r="F1118" s="2">
        <f t="shared" si="17"/>
        <v>192.90475499999971</v>
      </c>
    </row>
    <row r="1119" spans="1:6" x14ac:dyDescent="0.25">
      <c r="A1119">
        <v>1117</v>
      </c>
      <c r="B1119" s="1">
        <v>44840</v>
      </c>
      <c r="C1119">
        <v>175964908</v>
      </c>
      <c r="E1119">
        <f>+C1119/2+top5_mcap!C1119/2</f>
        <v>192752168.5</v>
      </c>
      <c r="F1119" s="2">
        <f t="shared" si="17"/>
        <v>192.7521684999997</v>
      </c>
    </row>
    <row r="1120" spans="1:6" x14ac:dyDescent="0.25">
      <c r="A1120">
        <v>1118</v>
      </c>
      <c r="B1120" s="1">
        <v>44841</v>
      </c>
      <c r="C1120">
        <v>176590995</v>
      </c>
      <c r="E1120">
        <f>+C1120/2+top5_mcap!C1120/2</f>
        <v>192701490.5</v>
      </c>
      <c r="F1120" s="2">
        <f t="shared" si="17"/>
        <v>192.70149049999969</v>
      </c>
    </row>
    <row r="1121" spans="1:6" x14ac:dyDescent="0.25">
      <c r="A1121">
        <v>1119</v>
      </c>
      <c r="B1121" s="1">
        <v>44844</v>
      </c>
      <c r="C1121">
        <v>174861775</v>
      </c>
      <c r="E1121">
        <f>+C1121/2+top5_mcap!C1121/2</f>
        <v>191803017</v>
      </c>
      <c r="F1121" s="2">
        <f t="shared" si="17"/>
        <v>191.8030169999997</v>
      </c>
    </row>
    <row r="1122" spans="1:6" x14ac:dyDescent="0.25">
      <c r="A1122">
        <v>1120</v>
      </c>
      <c r="B1122" s="1">
        <v>44845</v>
      </c>
      <c r="C1122">
        <v>171378418</v>
      </c>
      <c r="E1122">
        <f>+C1122/2+top5_mcap!C1122/2</f>
        <v>188352742</v>
      </c>
      <c r="F1122" s="2">
        <f t="shared" si="17"/>
        <v>188.35274199999972</v>
      </c>
    </row>
    <row r="1123" spans="1:6" x14ac:dyDescent="0.25">
      <c r="A1123">
        <v>1121</v>
      </c>
      <c r="B1123" s="1">
        <v>44846</v>
      </c>
      <c r="C1123">
        <v>173039504</v>
      </c>
      <c r="E1123">
        <f>+C1123/2+top5_mcap!C1123/2</f>
        <v>189643553</v>
      </c>
      <c r="F1123" s="2">
        <f t="shared" si="17"/>
        <v>189.64355299999971</v>
      </c>
    </row>
    <row r="1124" spans="1:6" x14ac:dyDescent="0.25">
      <c r="A1124">
        <v>1122</v>
      </c>
      <c r="B1124" s="1">
        <v>44847</v>
      </c>
      <c r="C1124">
        <v>172731154</v>
      </c>
      <c r="E1124">
        <f>+C1124/2+top5_mcap!C1124/2</f>
        <v>188769397</v>
      </c>
      <c r="F1124" s="2">
        <f t="shared" si="17"/>
        <v>188.76939699999971</v>
      </c>
    </row>
    <row r="1125" spans="1:6" x14ac:dyDescent="0.25">
      <c r="A1125">
        <v>1123</v>
      </c>
      <c r="B1125" s="1">
        <v>44848</v>
      </c>
      <c r="C1125">
        <v>172707338</v>
      </c>
      <c r="E1125">
        <f>+C1125/2+top5_mcap!C1125/2</f>
        <v>190465373</v>
      </c>
      <c r="F1125" s="2">
        <f t="shared" si="17"/>
        <v>190.46537299999969</v>
      </c>
    </row>
    <row r="1126" spans="1:6" x14ac:dyDescent="0.25">
      <c r="A1126">
        <v>1124</v>
      </c>
      <c r="B1126" s="1">
        <v>44851</v>
      </c>
      <c r="C1126">
        <v>172578171</v>
      </c>
      <c r="E1126">
        <f>+C1126/2+top5_mcap!C1126/2</f>
        <v>191598380</v>
      </c>
      <c r="F1126" s="2">
        <f t="shared" si="17"/>
        <v>191.59837999999971</v>
      </c>
    </row>
    <row r="1127" spans="1:6" x14ac:dyDescent="0.25">
      <c r="A1127">
        <v>1125</v>
      </c>
      <c r="B1127" s="1">
        <v>44852</v>
      </c>
      <c r="C1127">
        <v>174575930</v>
      </c>
      <c r="E1127">
        <f>+C1127/2+top5_mcap!C1127/2</f>
        <v>193628442.5</v>
      </c>
      <c r="F1127" s="2">
        <f t="shared" si="17"/>
        <v>193.62844249999969</v>
      </c>
    </row>
    <row r="1128" spans="1:6" x14ac:dyDescent="0.25">
      <c r="A1128">
        <v>1126</v>
      </c>
      <c r="B1128" s="1">
        <v>44853</v>
      </c>
      <c r="C1128">
        <v>174995024</v>
      </c>
      <c r="E1128">
        <f>+C1128/2+top5_mcap!C1128/2</f>
        <v>193925353.5</v>
      </c>
      <c r="F1128" s="2">
        <f t="shared" si="17"/>
        <v>193.92535349999969</v>
      </c>
    </row>
    <row r="1129" spans="1:6" x14ac:dyDescent="0.25">
      <c r="A1129">
        <v>1127</v>
      </c>
      <c r="B1129" s="1">
        <v>44854</v>
      </c>
      <c r="C1129">
        <v>176703459</v>
      </c>
      <c r="E1129">
        <f>+C1129/2+top5_mcap!C1129/2</f>
        <v>194974173</v>
      </c>
      <c r="F1129" s="2">
        <f t="shared" si="17"/>
        <v>194.97417299999967</v>
      </c>
    </row>
    <row r="1130" spans="1:6" x14ac:dyDescent="0.25">
      <c r="A1130">
        <v>1128</v>
      </c>
      <c r="B1130" s="1">
        <v>44855</v>
      </c>
      <c r="C1130">
        <v>177462529</v>
      </c>
      <c r="E1130">
        <f>+C1130/2+top5_mcap!C1130/2</f>
        <v>195394154</v>
      </c>
      <c r="F1130" s="2">
        <f t="shared" si="17"/>
        <v>195.39415399999965</v>
      </c>
    </row>
    <row r="1131" spans="1:6" x14ac:dyDescent="0.25">
      <c r="A1131">
        <v>1129</v>
      </c>
      <c r="B1131" s="1">
        <v>44858</v>
      </c>
      <c r="C1131">
        <v>179689074</v>
      </c>
      <c r="E1131">
        <f>+C1131/2+top5_mcap!C1131/2</f>
        <v>197850232.5</v>
      </c>
      <c r="F1131" s="2">
        <f t="shared" si="17"/>
        <v>197.85023249999963</v>
      </c>
    </row>
    <row r="1132" spans="1:6" x14ac:dyDescent="0.25">
      <c r="A1132">
        <v>1130</v>
      </c>
      <c r="B1132" s="1">
        <v>44859</v>
      </c>
      <c r="C1132">
        <v>178461961</v>
      </c>
      <c r="E1132">
        <f>+C1132/2+top5_mcap!C1132/2</f>
        <v>196823267.5</v>
      </c>
      <c r="F1132" s="2">
        <f t="shared" si="17"/>
        <v>196.82326749999962</v>
      </c>
    </row>
    <row r="1133" spans="1:6" x14ac:dyDescent="0.25">
      <c r="A1133">
        <v>1131</v>
      </c>
      <c r="B1133" s="1">
        <v>44861</v>
      </c>
      <c r="C1133">
        <v>180510569</v>
      </c>
      <c r="E1133">
        <f>+C1133/2+top5_mcap!C1133/2</f>
        <v>198101301</v>
      </c>
      <c r="F1133" s="2">
        <f t="shared" si="17"/>
        <v>198.10130099999961</v>
      </c>
    </row>
    <row r="1134" spans="1:6" x14ac:dyDescent="0.25">
      <c r="A1134">
        <v>1132</v>
      </c>
      <c r="B1134" s="1">
        <v>44862</v>
      </c>
      <c r="C1134">
        <v>181009231</v>
      </c>
      <c r="E1134">
        <f>+C1134/2+top5_mcap!C1134/2</f>
        <v>198451494.5</v>
      </c>
      <c r="F1134" s="2">
        <f t="shared" si="17"/>
        <v>198.4514944999996</v>
      </c>
    </row>
    <row r="1135" spans="1:6" x14ac:dyDescent="0.25">
      <c r="A1135">
        <v>1133</v>
      </c>
      <c r="B1135" s="1">
        <v>44865</v>
      </c>
      <c r="C1135">
        <v>182266494</v>
      </c>
      <c r="E1135">
        <f>+C1135/2+top5_mcap!C1135/2</f>
        <v>200349301</v>
      </c>
      <c r="F1135" s="2">
        <f t="shared" si="17"/>
        <v>200.34930099999957</v>
      </c>
    </row>
    <row r="1136" spans="1:6" x14ac:dyDescent="0.25">
      <c r="A1136">
        <v>1134</v>
      </c>
      <c r="B1136" s="1">
        <v>44866</v>
      </c>
      <c r="C1136">
        <v>184813784</v>
      </c>
      <c r="E1136">
        <f>+C1136/2+top5_mcap!C1136/2</f>
        <v>202522277.5</v>
      </c>
      <c r="F1136" s="2">
        <f t="shared" si="17"/>
        <v>202.52227749999957</v>
      </c>
    </row>
    <row r="1137" spans="1:6" x14ac:dyDescent="0.25">
      <c r="A1137">
        <v>1135</v>
      </c>
      <c r="B1137" s="1">
        <v>44867</v>
      </c>
      <c r="C1137">
        <v>183803936</v>
      </c>
      <c r="E1137">
        <f>+C1137/2+top5_mcap!C1137/2</f>
        <v>201704973.5</v>
      </c>
      <c r="F1137" s="2">
        <f t="shared" si="17"/>
        <v>201.70497349999957</v>
      </c>
    </row>
    <row r="1138" spans="1:6" x14ac:dyDescent="0.25">
      <c r="A1138">
        <v>1136</v>
      </c>
      <c r="B1138" s="1">
        <v>44868</v>
      </c>
      <c r="C1138">
        <v>183363321</v>
      </c>
      <c r="E1138">
        <f>+C1138/2+top5_mcap!C1138/2</f>
        <v>201107573.5</v>
      </c>
      <c r="F1138" s="2">
        <f t="shared" si="17"/>
        <v>201.10757349999957</v>
      </c>
    </row>
    <row r="1139" spans="1:6" x14ac:dyDescent="0.25">
      <c r="A1139">
        <v>1137</v>
      </c>
      <c r="B1139" s="1">
        <v>44869</v>
      </c>
      <c r="C1139">
        <v>182713239</v>
      </c>
      <c r="E1139">
        <f>+C1139/2+top5_mcap!C1139/2</f>
        <v>200704073.5</v>
      </c>
      <c r="F1139" s="2">
        <f t="shared" si="17"/>
        <v>200.70407349999957</v>
      </c>
    </row>
    <row r="1140" spans="1:6" x14ac:dyDescent="0.25">
      <c r="A1140">
        <v>1138</v>
      </c>
      <c r="B1140" s="1">
        <v>44872</v>
      </c>
      <c r="C1140">
        <v>182717337</v>
      </c>
      <c r="E1140">
        <f>+C1140/2+top5_mcap!C1140/2</f>
        <v>201391383.5</v>
      </c>
      <c r="F1140" s="2">
        <f t="shared" si="17"/>
        <v>201.39138349999956</v>
      </c>
    </row>
    <row r="1141" spans="1:6" x14ac:dyDescent="0.25">
      <c r="A1141">
        <v>1139</v>
      </c>
      <c r="B1141" s="1">
        <v>44874</v>
      </c>
      <c r="C1141">
        <v>180103770</v>
      </c>
      <c r="E1141">
        <f>+C1141/2+top5_mcap!C1141/2</f>
        <v>199781514.5</v>
      </c>
      <c r="F1141" s="2">
        <f t="shared" si="17"/>
        <v>199.78151449999956</v>
      </c>
    </row>
    <row r="1142" spans="1:6" x14ac:dyDescent="0.25">
      <c r="A1142">
        <v>1140</v>
      </c>
      <c r="B1142" s="1">
        <v>44875</v>
      </c>
      <c r="C1142">
        <v>180382402</v>
      </c>
      <c r="E1142">
        <f>+C1142/2+top5_mcap!C1142/2</f>
        <v>199739480.5</v>
      </c>
      <c r="F1142" s="2">
        <f t="shared" si="17"/>
        <v>199.73948049999956</v>
      </c>
    </row>
    <row r="1143" spans="1:6" x14ac:dyDescent="0.25">
      <c r="A1143">
        <v>1141</v>
      </c>
      <c r="B1143" s="1">
        <v>44876</v>
      </c>
      <c r="C1143">
        <v>181955734</v>
      </c>
      <c r="E1143">
        <f>+C1143/2+top5_mcap!C1143/2</f>
        <v>203680207.5</v>
      </c>
      <c r="F1143" s="2">
        <f t="shared" si="17"/>
        <v>203.68020749999957</v>
      </c>
    </row>
    <row r="1144" spans="1:6" x14ac:dyDescent="0.25">
      <c r="A1144">
        <v>1142</v>
      </c>
      <c r="B1144" s="1">
        <v>44879</v>
      </c>
      <c r="C1144">
        <v>182422985</v>
      </c>
      <c r="E1144">
        <f>+C1144/2+top5_mcap!C1144/2</f>
        <v>203809572.5</v>
      </c>
      <c r="F1144" s="2">
        <f t="shared" si="17"/>
        <v>203.80957249999958</v>
      </c>
    </row>
    <row r="1145" spans="1:6" x14ac:dyDescent="0.25">
      <c r="A1145">
        <v>1143</v>
      </c>
      <c r="B1145" s="1">
        <v>44880</v>
      </c>
      <c r="C1145">
        <v>183209158</v>
      </c>
      <c r="E1145">
        <f>+C1145/2+top5_mcap!C1145/2</f>
        <v>204759674</v>
      </c>
      <c r="F1145" s="2">
        <f t="shared" si="17"/>
        <v>204.75967399999959</v>
      </c>
    </row>
    <row r="1146" spans="1:6" x14ac:dyDescent="0.25">
      <c r="A1146">
        <v>1144</v>
      </c>
      <c r="B1146" s="1">
        <v>44881</v>
      </c>
      <c r="C1146">
        <v>183028023</v>
      </c>
      <c r="E1146">
        <f>+C1146/2+top5_mcap!C1146/2</f>
        <v>205052918</v>
      </c>
      <c r="F1146" s="2">
        <f t="shared" si="17"/>
        <v>205.05291799999961</v>
      </c>
    </row>
    <row r="1147" spans="1:6" x14ac:dyDescent="0.25">
      <c r="A1147">
        <v>1145</v>
      </c>
      <c r="B1147" s="1">
        <v>44882</v>
      </c>
      <c r="C1147">
        <v>182848574</v>
      </c>
      <c r="E1147">
        <f>+C1147/2+top5_mcap!C1147/2</f>
        <v>204763634</v>
      </c>
      <c r="F1147" s="2">
        <f t="shared" si="17"/>
        <v>204.7636339999996</v>
      </c>
    </row>
    <row r="1148" spans="1:6" x14ac:dyDescent="0.25">
      <c r="A1148">
        <v>1146</v>
      </c>
      <c r="B1148" s="1">
        <v>44883</v>
      </c>
      <c r="C1148">
        <v>181096578</v>
      </c>
      <c r="E1148">
        <f>+C1148/2+top5_mcap!C1148/2</f>
        <v>203865824</v>
      </c>
      <c r="F1148" s="2">
        <f t="shared" si="17"/>
        <v>203.86582399999961</v>
      </c>
    </row>
    <row r="1149" spans="1:6" x14ac:dyDescent="0.25">
      <c r="A1149">
        <v>1147</v>
      </c>
      <c r="B1149" s="1">
        <v>44886</v>
      </c>
      <c r="C1149">
        <v>181046397</v>
      </c>
      <c r="E1149">
        <f>+C1149/2+top5_mcap!C1149/2</f>
        <v>202570353</v>
      </c>
      <c r="F1149" s="2">
        <f t="shared" si="17"/>
        <v>202.57035299999961</v>
      </c>
    </row>
    <row r="1150" spans="1:6" x14ac:dyDescent="0.25">
      <c r="A1150">
        <v>1148</v>
      </c>
      <c r="B1150" s="1">
        <v>44887</v>
      </c>
      <c r="C1150">
        <v>180408188</v>
      </c>
      <c r="E1150">
        <f>+C1150/2+top5_mcap!C1150/2</f>
        <v>202792383</v>
      </c>
      <c r="F1150" s="2">
        <f t="shared" si="17"/>
        <v>202.7923829999996</v>
      </c>
    </row>
    <row r="1151" spans="1:6" x14ac:dyDescent="0.25">
      <c r="A1151">
        <v>1149</v>
      </c>
      <c r="B1151" s="1">
        <v>44888</v>
      </c>
      <c r="C1151">
        <v>180266441</v>
      </c>
      <c r="E1151">
        <f>+C1151/2+top5_mcap!C1151/2</f>
        <v>202769222.5</v>
      </c>
      <c r="F1151" s="2">
        <f t="shared" si="17"/>
        <v>202.76922249999961</v>
      </c>
    </row>
    <row r="1152" spans="1:6" x14ac:dyDescent="0.25">
      <c r="A1152">
        <v>1150</v>
      </c>
      <c r="B1152" s="1">
        <v>44889</v>
      </c>
      <c r="C1152">
        <v>181799195</v>
      </c>
      <c r="E1152">
        <f>+C1152/2+top5_mcap!C1152/2</f>
        <v>205446273</v>
      </c>
      <c r="F1152" s="2">
        <f t="shared" si="17"/>
        <v>205.44627299999962</v>
      </c>
    </row>
    <row r="1153" spans="1:6" x14ac:dyDescent="0.25">
      <c r="A1153">
        <v>1151</v>
      </c>
      <c r="B1153" s="1">
        <v>44890</v>
      </c>
      <c r="C1153">
        <v>181982610</v>
      </c>
      <c r="E1153">
        <f>+C1153/2+top5_mcap!C1153/2</f>
        <v>205613665.5</v>
      </c>
      <c r="F1153" s="2">
        <f t="shared" si="17"/>
        <v>205.6136654999996</v>
      </c>
    </row>
    <row r="1154" spans="1:6" x14ac:dyDescent="0.25">
      <c r="A1154">
        <v>1152</v>
      </c>
      <c r="B1154" s="1">
        <v>44893</v>
      </c>
      <c r="C1154">
        <v>183001710</v>
      </c>
      <c r="E1154">
        <f>+C1154/2+top5_mcap!C1154/2</f>
        <v>206720231</v>
      </c>
      <c r="F1154" s="2">
        <f t="shared" si="17"/>
        <v>206.72023099999959</v>
      </c>
    </row>
    <row r="1155" spans="1:6" x14ac:dyDescent="0.25">
      <c r="A1155">
        <v>1153</v>
      </c>
      <c r="B1155" s="1">
        <v>44894</v>
      </c>
      <c r="C1155">
        <v>184968908</v>
      </c>
      <c r="E1155">
        <f>+C1155/2+top5_mcap!C1155/2</f>
        <v>208070700</v>
      </c>
      <c r="F1155" s="2">
        <f t="shared" si="17"/>
        <v>208.07069999999959</v>
      </c>
    </row>
    <row r="1156" spans="1:6" x14ac:dyDescent="0.25">
      <c r="A1156">
        <v>1154</v>
      </c>
      <c r="B1156" s="1">
        <v>44895</v>
      </c>
      <c r="C1156">
        <v>187409757</v>
      </c>
      <c r="E1156">
        <f>+C1156/2+top5_mcap!C1156/2</f>
        <v>209831538</v>
      </c>
      <c r="F1156" s="2">
        <f t="shared" ref="F1156:F1219" si="18">+E1156/E1155*F1155</f>
        <v>209.8315379999996</v>
      </c>
    </row>
    <row r="1157" spans="1:6" x14ac:dyDescent="0.25">
      <c r="A1157">
        <v>1155</v>
      </c>
      <c r="B1157" s="1">
        <v>44896</v>
      </c>
      <c r="C1157">
        <v>186226417</v>
      </c>
      <c r="E1157">
        <f>+C1157/2+top5_mcap!C1157/2</f>
        <v>209723398.5</v>
      </c>
      <c r="F1157" s="2">
        <f t="shared" si="18"/>
        <v>209.7233984999996</v>
      </c>
    </row>
    <row r="1158" spans="1:6" x14ac:dyDescent="0.25">
      <c r="A1158">
        <v>1156</v>
      </c>
      <c r="B1158" s="1">
        <v>44897</v>
      </c>
      <c r="C1158">
        <v>185361644</v>
      </c>
      <c r="E1158">
        <f>+C1158/2+top5_mcap!C1158/2</f>
        <v>208354561.5</v>
      </c>
      <c r="F1158" s="2">
        <f t="shared" si="18"/>
        <v>208.35456149999962</v>
      </c>
    </row>
    <row r="1159" spans="1:6" x14ac:dyDescent="0.25">
      <c r="A1159">
        <v>1157</v>
      </c>
      <c r="B1159" s="1">
        <v>44900</v>
      </c>
      <c r="C1159">
        <v>186128595</v>
      </c>
      <c r="E1159">
        <f>+C1159/2+top5_mcap!C1159/2</f>
        <v>208526898.5</v>
      </c>
      <c r="F1159" s="2">
        <f t="shared" si="18"/>
        <v>208.52689849999962</v>
      </c>
    </row>
    <row r="1160" spans="1:6" x14ac:dyDescent="0.25">
      <c r="A1160">
        <v>1158</v>
      </c>
      <c r="B1160" s="1">
        <v>44901</v>
      </c>
      <c r="C1160">
        <v>186107632</v>
      </c>
      <c r="E1160">
        <f>+C1160/2+top5_mcap!C1160/2</f>
        <v>207660157</v>
      </c>
      <c r="F1160" s="2">
        <f t="shared" si="18"/>
        <v>207.66015699999963</v>
      </c>
    </row>
    <row r="1161" spans="1:6" x14ac:dyDescent="0.25">
      <c r="A1161">
        <v>1159</v>
      </c>
      <c r="B1161" s="1">
        <v>44902</v>
      </c>
      <c r="C1161">
        <v>185238273</v>
      </c>
      <c r="E1161">
        <f>+C1161/2+top5_mcap!C1161/2</f>
        <v>206749396.5</v>
      </c>
      <c r="F1161" s="2">
        <f t="shared" si="18"/>
        <v>206.74939649999962</v>
      </c>
    </row>
    <row r="1162" spans="1:6" x14ac:dyDescent="0.25">
      <c r="A1162">
        <v>1160</v>
      </c>
      <c r="B1162" s="1">
        <v>44903</v>
      </c>
      <c r="C1162">
        <v>184301344</v>
      </c>
      <c r="E1162">
        <f>+C1162/2+top5_mcap!C1162/2</f>
        <v>206698768</v>
      </c>
      <c r="F1162" s="2">
        <f t="shared" si="18"/>
        <v>206.69876799999963</v>
      </c>
    </row>
    <row r="1163" spans="1:6" x14ac:dyDescent="0.25">
      <c r="A1163">
        <v>1161</v>
      </c>
      <c r="B1163" s="1">
        <v>44904</v>
      </c>
      <c r="C1163">
        <v>184501980</v>
      </c>
      <c r="E1163">
        <f>+C1163/2+top5_mcap!C1163/2</f>
        <v>205627835</v>
      </c>
      <c r="F1163" s="2">
        <f t="shared" si="18"/>
        <v>205.62783499999964</v>
      </c>
    </row>
    <row r="1164" spans="1:6" x14ac:dyDescent="0.25">
      <c r="A1164">
        <v>1162</v>
      </c>
      <c r="B1164" s="1">
        <v>44907</v>
      </c>
      <c r="C1164">
        <v>184748402</v>
      </c>
      <c r="E1164">
        <f>+C1164/2+top5_mcap!C1164/2</f>
        <v>205690606</v>
      </c>
      <c r="F1164" s="2">
        <f t="shared" si="18"/>
        <v>205.69060599999966</v>
      </c>
    </row>
    <row r="1165" spans="1:6" x14ac:dyDescent="0.25">
      <c r="A1165">
        <v>1163</v>
      </c>
      <c r="B1165" s="1">
        <v>44908</v>
      </c>
      <c r="C1165">
        <v>185203262</v>
      </c>
      <c r="E1165">
        <f>+C1165/2+top5_mcap!C1165/2</f>
        <v>206736744</v>
      </c>
      <c r="F1165" s="2">
        <f t="shared" si="18"/>
        <v>206.73674399999967</v>
      </c>
    </row>
    <row r="1166" spans="1:6" x14ac:dyDescent="0.25">
      <c r="A1166">
        <v>1164</v>
      </c>
      <c r="B1166" s="1">
        <v>44909</v>
      </c>
      <c r="C1166">
        <v>186573252</v>
      </c>
      <c r="E1166">
        <f>+C1166/2+top5_mcap!C1166/2</f>
        <v>207497672.5</v>
      </c>
      <c r="F1166" s="2">
        <f t="shared" si="18"/>
        <v>207.49767249999968</v>
      </c>
    </row>
    <row r="1167" spans="1:6" x14ac:dyDescent="0.25">
      <c r="A1167">
        <v>1165</v>
      </c>
      <c r="B1167" s="1">
        <v>44910</v>
      </c>
      <c r="C1167">
        <v>184639461</v>
      </c>
      <c r="E1167">
        <f>+C1167/2+top5_mcap!C1167/2</f>
        <v>204539320.5</v>
      </c>
      <c r="F1167" s="2">
        <f t="shared" si="18"/>
        <v>204.53932049999969</v>
      </c>
    </row>
    <row r="1168" spans="1:6" x14ac:dyDescent="0.25">
      <c r="A1168">
        <v>1166</v>
      </c>
      <c r="B1168" s="1">
        <v>44911</v>
      </c>
      <c r="C1168">
        <v>182603877</v>
      </c>
      <c r="E1168">
        <f>+C1168/2+top5_mcap!C1168/2</f>
        <v>202721801.5</v>
      </c>
      <c r="F1168" s="2">
        <f t="shared" si="18"/>
        <v>202.72180149999969</v>
      </c>
    </row>
    <row r="1169" spans="1:6" x14ac:dyDescent="0.25">
      <c r="A1169">
        <v>1167</v>
      </c>
      <c r="B1169" s="1">
        <v>44914</v>
      </c>
      <c r="C1169">
        <v>184159578</v>
      </c>
      <c r="E1169">
        <f>+C1169/2+top5_mcap!C1169/2</f>
        <v>203591959.5</v>
      </c>
      <c r="F1169" s="2">
        <f t="shared" si="18"/>
        <v>203.59195949999966</v>
      </c>
    </row>
    <row r="1170" spans="1:6" x14ac:dyDescent="0.25">
      <c r="A1170">
        <v>1168</v>
      </c>
      <c r="B1170" s="1">
        <v>44915</v>
      </c>
      <c r="C1170">
        <v>183696939</v>
      </c>
      <c r="E1170">
        <f>+C1170/2+top5_mcap!C1170/2</f>
        <v>203726414</v>
      </c>
      <c r="F1170" s="2">
        <f t="shared" si="18"/>
        <v>203.72641399999966</v>
      </c>
    </row>
    <row r="1171" spans="1:6" x14ac:dyDescent="0.25">
      <c r="A1171">
        <v>1169</v>
      </c>
      <c r="B1171" s="1">
        <v>44916</v>
      </c>
      <c r="C1171">
        <v>185794361</v>
      </c>
      <c r="E1171">
        <f>+C1171/2+top5_mcap!C1171/2</f>
        <v>203863235.5</v>
      </c>
      <c r="F1171" s="2">
        <f t="shared" si="18"/>
        <v>203.86323549999966</v>
      </c>
    </row>
    <row r="1172" spans="1:6" x14ac:dyDescent="0.25">
      <c r="A1172">
        <v>1170</v>
      </c>
      <c r="B1172" s="1">
        <v>44917</v>
      </c>
      <c r="C1172">
        <v>185829824</v>
      </c>
      <c r="E1172">
        <f>+C1172/2+top5_mcap!C1172/2</f>
        <v>203786548</v>
      </c>
      <c r="F1172" s="2">
        <f t="shared" si="18"/>
        <v>203.78654799999967</v>
      </c>
    </row>
    <row r="1173" spans="1:6" x14ac:dyDescent="0.25">
      <c r="A1173">
        <v>1171</v>
      </c>
      <c r="B1173" s="1">
        <v>44918</v>
      </c>
      <c r="C1173">
        <v>183711817</v>
      </c>
      <c r="E1173">
        <f>+C1173/2+top5_mcap!C1173/2</f>
        <v>201031288</v>
      </c>
      <c r="F1173" s="2">
        <f t="shared" si="18"/>
        <v>201.03128799999968</v>
      </c>
    </row>
    <row r="1174" spans="1:6" x14ac:dyDescent="0.25">
      <c r="A1174">
        <v>1172</v>
      </c>
      <c r="B1174" s="1">
        <v>44921</v>
      </c>
      <c r="C1174">
        <v>182200001</v>
      </c>
      <c r="E1174">
        <f>+C1174/2+top5_mcap!C1174/2</f>
        <v>201588147</v>
      </c>
      <c r="F1174" s="2">
        <f t="shared" si="18"/>
        <v>201.58814699999968</v>
      </c>
    </row>
    <row r="1175" spans="1:6" x14ac:dyDescent="0.25">
      <c r="A1175">
        <v>1173</v>
      </c>
      <c r="B1175" s="1">
        <v>44922</v>
      </c>
      <c r="C1175">
        <v>182845879</v>
      </c>
      <c r="E1175">
        <f>+C1175/2+top5_mcap!C1175/2</f>
        <v>202523832</v>
      </c>
      <c r="F1175" s="2">
        <f t="shared" si="18"/>
        <v>202.52383199999969</v>
      </c>
    </row>
    <row r="1176" spans="1:6" x14ac:dyDescent="0.25">
      <c r="A1176">
        <v>1174</v>
      </c>
      <c r="B1176" s="1">
        <v>44923</v>
      </c>
      <c r="C1176">
        <v>182531279</v>
      </c>
      <c r="E1176">
        <f>+C1176/2+top5_mcap!C1176/2</f>
        <v>202222850</v>
      </c>
      <c r="F1176" s="2">
        <f t="shared" si="18"/>
        <v>202.22284999999968</v>
      </c>
    </row>
    <row r="1177" spans="1:6" x14ac:dyDescent="0.25">
      <c r="A1177">
        <v>1175</v>
      </c>
      <c r="B1177" s="1">
        <v>44924</v>
      </c>
      <c r="C1177">
        <v>182845907</v>
      </c>
      <c r="E1177">
        <f>+C1177/2+top5_mcap!C1177/2</f>
        <v>202979901.5</v>
      </c>
      <c r="F1177" s="2">
        <f t="shared" si="18"/>
        <v>202.97990149999967</v>
      </c>
    </row>
    <row r="1178" spans="1:6" x14ac:dyDescent="0.25">
      <c r="A1178">
        <v>1176</v>
      </c>
      <c r="B1178" s="1">
        <v>44925</v>
      </c>
      <c r="C1178">
        <v>182053042</v>
      </c>
      <c r="E1178">
        <f>+C1178/2+top5_mcap!C1178/2</f>
        <v>201709599</v>
      </c>
      <c r="F1178" s="2">
        <f t="shared" si="18"/>
        <v>201.70959899999968</v>
      </c>
    </row>
    <row r="1179" spans="1:6" x14ac:dyDescent="0.25">
      <c r="A1179">
        <v>1177</v>
      </c>
      <c r="B1179" s="1">
        <v>44928</v>
      </c>
      <c r="C1179">
        <v>182827903</v>
      </c>
      <c r="E1179">
        <f>+C1179/2+top5_mcap!C1179/2</f>
        <v>202915795.5</v>
      </c>
      <c r="F1179" s="2">
        <f t="shared" si="18"/>
        <v>202.91579549999969</v>
      </c>
    </row>
    <row r="1180" spans="1:6" x14ac:dyDescent="0.25">
      <c r="A1180">
        <v>1178</v>
      </c>
      <c r="B1180" s="1">
        <v>44929</v>
      </c>
      <c r="C1180">
        <v>183466251</v>
      </c>
      <c r="E1180">
        <f>+C1180/2+top5_mcap!C1180/2</f>
        <v>203486168.5</v>
      </c>
      <c r="F1180" s="2">
        <f t="shared" si="18"/>
        <v>203.48616849999971</v>
      </c>
    </row>
    <row r="1181" spans="1:6" x14ac:dyDescent="0.25">
      <c r="A1181">
        <v>1179</v>
      </c>
      <c r="B1181" s="1">
        <v>44930</v>
      </c>
      <c r="C1181">
        <v>181044926</v>
      </c>
      <c r="E1181">
        <f>+C1181/2+top5_mcap!C1181/2</f>
        <v>201128301.5</v>
      </c>
      <c r="F1181" s="2">
        <f t="shared" si="18"/>
        <v>201.12830149999971</v>
      </c>
    </row>
    <row r="1182" spans="1:6" x14ac:dyDescent="0.25">
      <c r="A1182">
        <v>1180</v>
      </c>
      <c r="B1182" s="1">
        <v>44931</v>
      </c>
      <c r="C1182">
        <v>182386376</v>
      </c>
      <c r="E1182">
        <f>+C1182/2+top5_mcap!C1182/2</f>
        <v>200742737</v>
      </c>
      <c r="F1182" s="2">
        <f t="shared" si="18"/>
        <v>200.74273699999969</v>
      </c>
    </row>
    <row r="1183" spans="1:6" x14ac:dyDescent="0.25">
      <c r="A1183">
        <v>1181</v>
      </c>
      <c r="B1183" s="1">
        <v>44932</v>
      </c>
      <c r="C1183">
        <v>182047743</v>
      </c>
      <c r="E1183">
        <f>+C1183/2+top5_mcap!C1183/2</f>
        <v>199497679</v>
      </c>
      <c r="F1183" s="2">
        <f t="shared" si="18"/>
        <v>199.49767899999969</v>
      </c>
    </row>
    <row r="1184" spans="1:6" x14ac:dyDescent="0.25">
      <c r="A1184">
        <v>1182</v>
      </c>
      <c r="B1184" s="1">
        <v>44935</v>
      </c>
      <c r="C1184">
        <v>183753460</v>
      </c>
      <c r="E1184">
        <f>+C1184/2+top5_mcap!C1184/2</f>
        <v>202075144.5</v>
      </c>
      <c r="F1184" s="2">
        <f t="shared" si="18"/>
        <v>202.07514449999968</v>
      </c>
    </row>
    <row r="1185" spans="1:6" x14ac:dyDescent="0.25">
      <c r="A1185">
        <v>1183</v>
      </c>
      <c r="B1185" s="1">
        <v>44936</v>
      </c>
      <c r="C1185">
        <v>184478976</v>
      </c>
      <c r="E1185">
        <f>+C1185/2+top5_mcap!C1185/2</f>
        <v>200930251</v>
      </c>
      <c r="F1185" s="2">
        <f t="shared" si="18"/>
        <v>200.93025099999969</v>
      </c>
    </row>
    <row r="1186" spans="1:6" x14ac:dyDescent="0.25">
      <c r="A1186">
        <v>1184</v>
      </c>
      <c r="B1186" s="1">
        <v>44937</v>
      </c>
      <c r="C1186">
        <v>182063568</v>
      </c>
      <c r="E1186">
        <f>+C1186/2+top5_mcap!C1186/2</f>
        <v>200216467.5</v>
      </c>
      <c r="F1186" s="2">
        <f t="shared" si="18"/>
        <v>200.21646749999968</v>
      </c>
    </row>
    <row r="1187" spans="1:6" x14ac:dyDescent="0.25">
      <c r="A1187">
        <v>1185</v>
      </c>
      <c r="B1187" s="1">
        <v>44938</v>
      </c>
      <c r="C1187">
        <v>182894178</v>
      </c>
      <c r="E1187">
        <f>+C1187/2+top5_mcap!C1187/2</f>
        <v>200274437.5</v>
      </c>
      <c r="F1187" s="2">
        <f t="shared" si="18"/>
        <v>200.27443749999969</v>
      </c>
    </row>
    <row r="1188" spans="1:6" x14ac:dyDescent="0.25">
      <c r="A1188">
        <v>1186</v>
      </c>
      <c r="B1188" s="1">
        <v>44939</v>
      </c>
      <c r="C1188">
        <v>183275516</v>
      </c>
      <c r="E1188">
        <f>+C1188/2+top5_mcap!C1188/2</f>
        <v>201353804.5</v>
      </c>
      <c r="F1188" s="2">
        <f t="shared" si="18"/>
        <v>201.35380449999968</v>
      </c>
    </row>
    <row r="1189" spans="1:6" x14ac:dyDescent="0.25">
      <c r="A1189">
        <v>1187</v>
      </c>
      <c r="B1189" s="1">
        <v>44942</v>
      </c>
      <c r="C1189">
        <v>183376058</v>
      </c>
      <c r="E1189">
        <f>+C1189/2+top5_mcap!C1189/2</f>
        <v>201143629</v>
      </c>
      <c r="F1189" s="2">
        <f t="shared" si="18"/>
        <v>201.14362899999966</v>
      </c>
    </row>
    <row r="1190" spans="1:6" x14ac:dyDescent="0.25">
      <c r="A1190">
        <v>1188</v>
      </c>
      <c r="B1190" s="1">
        <v>44943</v>
      </c>
      <c r="C1190">
        <v>184480933</v>
      </c>
      <c r="E1190">
        <f>+C1190/2+top5_mcap!C1190/2</f>
        <v>202780581.5</v>
      </c>
      <c r="F1190" s="2">
        <f t="shared" si="18"/>
        <v>202.78058149999964</v>
      </c>
    </row>
    <row r="1191" spans="1:6" x14ac:dyDescent="0.25">
      <c r="A1191">
        <v>1189</v>
      </c>
      <c r="B1191" s="1">
        <v>44944</v>
      </c>
      <c r="C1191">
        <v>185172538</v>
      </c>
      <c r="E1191">
        <f>+C1191/2+top5_mcap!C1191/2</f>
        <v>203797041</v>
      </c>
      <c r="F1191" s="2">
        <f t="shared" si="18"/>
        <v>203.79704099999967</v>
      </c>
    </row>
    <row r="1192" spans="1:6" x14ac:dyDescent="0.25">
      <c r="A1192">
        <v>1190</v>
      </c>
      <c r="B1192" s="1">
        <v>44945</v>
      </c>
      <c r="C1192">
        <v>185384709</v>
      </c>
      <c r="E1192">
        <f>+C1192/2+top5_mcap!C1192/2</f>
        <v>203702090.5</v>
      </c>
      <c r="F1192" s="2">
        <f t="shared" si="18"/>
        <v>203.70209049999966</v>
      </c>
    </row>
    <row r="1193" spans="1:6" x14ac:dyDescent="0.25">
      <c r="A1193">
        <v>1191</v>
      </c>
      <c r="B1193" s="1">
        <v>44946</v>
      </c>
      <c r="C1193">
        <v>184170599</v>
      </c>
      <c r="E1193">
        <f>+C1193/2+top5_mcap!C1193/2</f>
        <v>203012637</v>
      </c>
      <c r="F1193" s="2">
        <f t="shared" si="18"/>
        <v>203.01263699999967</v>
      </c>
    </row>
    <row r="1194" spans="1:6" x14ac:dyDescent="0.25">
      <c r="A1194">
        <v>1192</v>
      </c>
      <c r="B1194" s="1">
        <v>44949</v>
      </c>
      <c r="C1194">
        <v>185810155</v>
      </c>
      <c r="E1194">
        <f>+C1194/2+top5_mcap!C1194/2</f>
        <v>204536496</v>
      </c>
      <c r="F1194" s="2">
        <f t="shared" si="18"/>
        <v>204.53649599999966</v>
      </c>
    </row>
    <row r="1195" spans="1:6" x14ac:dyDescent="0.25">
      <c r="A1195">
        <v>1193</v>
      </c>
      <c r="B1195" s="1">
        <v>44950</v>
      </c>
      <c r="C1195">
        <v>184257682</v>
      </c>
      <c r="E1195">
        <f>+C1195/2+top5_mcap!C1195/2</f>
        <v>204128094.5</v>
      </c>
      <c r="F1195" s="2">
        <f t="shared" si="18"/>
        <v>204.12809449999966</v>
      </c>
    </row>
    <row r="1196" spans="1:6" x14ac:dyDescent="0.25">
      <c r="A1196">
        <v>1194</v>
      </c>
      <c r="B1196" s="1">
        <v>44951</v>
      </c>
      <c r="C1196">
        <v>182790022</v>
      </c>
      <c r="E1196">
        <f>+C1196/2+top5_mcap!C1196/2</f>
        <v>201784585</v>
      </c>
      <c r="F1196" s="2">
        <f t="shared" si="18"/>
        <v>201.78458499999968</v>
      </c>
    </row>
    <row r="1197" spans="1:6" x14ac:dyDescent="0.25">
      <c r="A1197">
        <v>1195</v>
      </c>
      <c r="B1197" s="1">
        <v>44953</v>
      </c>
      <c r="C1197">
        <v>181793272</v>
      </c>
      <c r="E1197">
        <f>+C1197/2+top5_mcap!C1197/2</f>
        <v>198849121.5</v>
      </c>
      <c r="F1197" s="2">
        <f t="shared" si="18"/>
        <v>198.84912149999968</v>
      </c>
    </row>
    <row r="1198" spans="1:6" x14ac:dyDescent="0.25">
      <c r="A1198">
        <v>1196</v>
      </c>
      <c r="B1198" s="1">
        <v>44956</v>
      </c>
      <c r="C1198">
        <v>179017492</v>
      </c>
      <c r="E1198">
        <f>+C1198/2+top5_mcap!C1198/2</f>
        <v>198187227</v>
      </c>
      <c r="F1198" s="2">
        <f t="shared" si="18"/>
        <v>198.18722699999967</v>
      </c>
    </row>
    <row r="1199" spans="1:6" x14ac:dyDescent="0.25">
      <c r="A1199">
        <v>1197</v>
      </c>
      <c r="B1199" s="1">
        <v>44957</v>
      </c>
      <c r="C1199">
        <v>179070582</v>
      </c>
      <c r="E1199">
        <f>+C1199/2+top5_mcap!C1199/2</f>
        <v>197740653</v>
      </c>
      <c r="F1199" s="2">
        <f t="shared" si="18"/>
        <v>197.74065299999967</v>
      </c>
    </row>
    <row r="1200" spans="1:6" x14ac:dyDescent="0.25">
      <c r="A1200">
        <v>1198</v>
      </c>
      <c r="B1200" s="1">
        <v>44958</v>
      </c>
      <c r="C1200">
        <v>179546095</v>
      </c>
      <c r="E1200">
        <f>+C1200/2+top5_mcap!C1200/2</f>
        <v>199224188.5</v>
      </c>
      <c r="F1200" s="2">
        <f t="shared" si="18"/>
        <v>199.22418849999966</v>
      </c>
    </row>
    <row r="1201" spans="1:6" x14ac:dyDescent="0.25">
      <c r="A1201">
        <v>1199</v>
      </c>
      <c r="B1201" s="1">
        <v>44959</v>
      </c>
      <c r="C1201">
        <v>178421705</v>
      </c>
      <c r="E1201">
        <f>+C1201/2+top5_mcap!C1201/2</f>
        <v>199192356.5</v>
      </c>
      <c r="F1201" s="2">
        <f t="shared" si="18"/>
        <v>199.19235649999968</v>
      </c>
    </row>
    <row r="1202" spans="1:6" x14ac:dyDescent="0.25">
      <c r="A1202">
        <v>1200</v>
      </c>
      <c r="B1202" s="1">
        <v>44960</v>
      </c>
      <c r="C1202">
        <v>178853134</v>
      </c>
      <c r="E1202">
        <f>+C1202/2+top5_mcap!C1202/2</f>
        <v>200767514</v>
      </c>
      <c r="F1202" s="2">
        <f t="shared" si="18"/>
        <v>200.76751399999966</v>
      </c>
    </row>
    <row r="1203" spans="1:6" x14ac:dyDescent="0.25">
      <c r="A1203">
        <v>1201</v>
      </c>
      <c r="B1203" s="1">
        <v>44963</v>
      </c>
      <c r="C1203">
        <v>179605657</v>
      </c>
      <c r="E1203">
        <f>+C1203/2+top5_mcap!C1203/2</f>
        <v>200094792.5</v>
      </c>
      <c r="F1203" s="2">
        <f t="shared" si="18"/>
        <v>200.09479249999967</v>
      </c>
    </row>
    <row r="1204" spans="1:6" x14ac:dyDescent="0.25">
      <c r="A1204">
        <v>1202</v>
      </c>
      <c r="B1204" s="1">
        <v>44964</v>
      </c>
      <c r="C1204">
        <v>180093856</v>
      </c>
      <c r="E1204">
        <f>+C1204/2+top5_mcap!C1204/2</f>
        <v>200289174.5</v>
      </c>
      <c r="F1204" s="2">
        <f t="shared" si="18"/>
        <v>200.28917449999969</v>
      </c>
    </row>
    <row r="1205" spans="1:6" x14ac:dyDescent="0.25">
      <c r="A1205">
        <v>1203</v>
      </c>
      <c r="B1205" s="1">
        <v>44965</v>
      </c>
      <c r="C1205">
        <v>181386594</v>
      </c>
      <c r="E1205">
        <f>+C1205/2+top5_mcap!C1205/2</f>
        <v>202136543.5</v>
      </c>
      <c r="F1205" s="2">
        <f t="shared" si="18"/>
        <v>202.13654349999968</v>
      </c>
    </row>
    <row r="1206" spans="1:6" x14ac:dyDescent="0.25">
      <c r="A1206">
        <v>1204</v>
      </c>
      <c r="B1206" s="1">
        <v>44966</v>
      </c>
      <c r="C1206">
        <v>181418217</v>
      </c>
      <c r="E1206">
        <f>+C1206/2+top5_mcap!C1206/2</f>
        <v>202626705.5</v>
      </c>
      <c r="F1206" s="2">
        <f t="shared" si="18"/>
        <v>202.62670549999967</v>
      </c>
    </row>
    <row r="1207" spans="1:6" x14ac:dyDescent="0.25">
      <c r="A1207">
        <v>1205</v>
      </c>
      <c r="B1207" s="1">
        <v>44967</v>
      </c>
      <c r="C1207">
        <v>180440467</v>
      </c>
      <c r="E1207">
        <f>+C1207/2+top5_mcap!C1207/2</f>
        <v>201742286.5</v>
      </c>
      <c r="F1207" s="2">
        <f t="shared" si="18"/>
        <v>201.74228649999966</v>
      </c>
    </row>
    <row r="1208" spans="1:6" x14ac:dyDescent="0.25">
      <c r="A1208">
        <v>1206</v>
      </c>
      <c r="B1208" s="1">
        <v>44970</v>
      </c>
      <c r="C1208">
        <v>177779686</v>
      </c>
      <c r="E1208">
        <f>+C1208/2+top5_mcap!C1208/2</f>
        <v>199398066.5</v>
      </c>
      <c r="F1208" s="2">
        <f t="shared" si="18"/>
        <v>199.39806649999966</v>
      </c>
    </row>
    <row r="1209" spans="1:6" x14ac:dyDescent="0.25">
      <c r="A1209">
        <v>1207</v>
      </c>
      <c r="B1209" s="1">
        <v>44971</v>
      </c>
      <c r="C1209">
        <v>177438979</v>
      </c>
      <c r="E1209">
        <f>+C1209/2+top5_mcap!C1209/2</f>
        <v>200781808</v>
      </c>
      <c r="F1209" s="2">
        <f t="shared" si="18"/>
        <v>200.78180799999964</v>
      </c>
    </row>
    <row r="1210" spans="1:6" x14ac:dyDescent="0.25">
      <c r="A1210">
        <v>1208</v>
      </c>
      <c r="B1210" s="1">
        <v>44972</v>
      </c>
      <c r="C1210">
        <v>177873526</v>
      </c>
      <c r="E1210">
        <f>+C1210/2+top5_mcap!C1210/2</f>
        <v>201738532</v>
      </c>
      <c r="F1210" s="2">
        <f t="shared" si="18"/>
        <v>201.73853199999965</v>
      </c>
    </row>
    <row r="1211" spans="1:6" x14ac:dyDescent="0.25">
      <c r="A1211">
        <v>1209</v>
      </c>
      <c r="B1211" s="1">
        <v>44973</v>
      </c>
      <c r="C1211">
        <v>181346059</v>
      </c>
      <c r="E1211">
        <f>+C1211/2+top5_mcap!C1211/2</f>
        <v>203610209</v>
      </c>
      <c r="F1211" s="2">
        <f t="shared" si="18"/>
        <v>203.61020899999966</v>
      </c>
    </row>
    <row r="1212" spans="1:6" x14ac:dyDescent="0.25">
      <c r="A1212">
        <v>1210</v>
      </c>
      <c r="B1212" s="1">
        <v>44974</v>
      </c>
      <c r="C1212">
        <v>179237331</v>
      </c>
      <c r="E1212">
        <f>+C1212/2+top5_mcap!C1212/2</f>
        <v>201746652</v>
      </c>
      <c r="F1212" s="2">
        <f t="shared" si="18"/>
        <v>201.74665199999967</v>
      </c>
    </row>
    <row r="1213" spans="1:6" x14ac:dyDescent="0.25">
      <c r="A1213">
        <v>1211</v>
      </c>
      <c r="B1213" s="1">
        <v>44977</v>
      </c>
      <c r="C1213">
        <v>176479593</v>
      </c>
      <c r="E1213">
        <f>+C1213/2+top5_mcap!C1213/2</f>
        <v>199610728</v>
      </c>
      <c r="F1213" s="2">
        <f t="shared" si="18"/>
        <v>199.61072799999968</v>
      </c>
    </row>
    <row r="1214" spans="1:6" x14ac:dyDescent="0.25">
      <c r="A1214">
        <v>1212</v>
      </c>
      <c r="B1214" s="1">
        <v>44978</v>
      </c>
      <c r="C1214">
        <v>176825991</v>
      </c>
      <c r="E1214">
        <f>+C1214/2+top5_mcap!C1214/2</f>
        <v>199732281.5</v>
      </c>
      <c r="F1214" s="2">
        <f t="shared" si="18"/>
        <v>199.73228149999966</v>
      </c>
    </row>
    <row r="1215" spans="1:6" x14ac:dyDescent="0.25">
      <c r="A1215">
        <v>1213</v>
      </c>
      <c r="B1215" s="1">
        <v>44979</v>
      </c>
      <c r="C1215">
        <v>175490932</v>
      </c>
      <c r="E1215">
        <f>+C1215/2+top5_mcap!C1215/2</f>
        <v>197142056.5</v>
      </c>
      <c r="F1215" s="2">
        <f t="shared" si="18"/>
        <v>197.14205649999965</v>
      </c>
    </row>
    <row r="1216" spans="1:6" x14ac:dyDescent="0.25">
      <c r="A1216">
        <v>1214</v>
      </c>
      <c r="B1216" s="1">
        <v>44980</v>
      </c>
      <c r="C1216">
        <v>175093331</v>
      </c>
      <c r="E1216">
        <f>+C1216/2+top5_mcap!C1216/2</f>
        <v>196639263.5</v>
      </c>
      <c r="F1216" s="2">
        <f t="shared" si="18"/>
        <v>196.63926349999966</v>
      </c>
    </row>
    <row r="1217" spans="1:6" x14ac:dyDescent="0.25">
      <c r="A1217">
        <v>1215</v>
      </c>
      <c r="B1217" s="1">
        <v>44981</v>
      </c>
      <c r="C1217">
        <v>176599454</v>
      </c>
      <c r="E1217">
        <f>+C1217/2+top5_mcap!C1217/2</f>
        <v>197227555.5</v>
      </c>
      <c r="F1217" s="2">
        <f t="shared" si="18"/>
        <v>197.22755549999965</v>
      </c>
    </row>
    <row r="1218" spans="1:6" x14ac:dyDescent="0.25">
      <c r="A1218">
        <v>1216</v>
      </c>
      <c r="B1218" s="1">
        <v>44984</v>
      </c>
      <c r="C1218">
        <v>176624106</v>
      </c>
      <c r="E1218">
        <f>+C1218/2+top5_mcap!C1218/2</f>
        <v>196766661</v>
      </c>
      <c r="F1218" s="2">
        <f t="shared" si="18"/>
        <v>196.76666099999966</v>
      </c>
    </row>
    <row r="1219" spans="1:6" x14ac:dyDescent="0.25">
      <c r="A1219">
        <v>1217</v>
      </c>
      <c r="B1219" s="1">
        <v>44985</v>
      </c>
      <c r="C1219">
        <v>175186802</v>
      </c>
      <c r="E1219">
        <f>+C1219/2+top5_mcap!C1219/2</f>
        <v>195347850</v>
      </c>
      <c r="F1219" s="2">
        <f t="shared" si="18"/>
        <v>195.34784999999965</v>
      </c>
    </row>
    <row r="1220" spans="1:6" x14ac:dyDescent="0.25">
      <c r="A1220">
        <v>1218</v>
      </c>
      <c r="B1220" s="1">
        <v>44986</v>
      </c>
      <c r="C1220">
        <v>175352096</v>
      </c>
      <c r="E1220">
        <f>+C1220/2+top5_mcap!C1220/2</f>
        <v>196176102</v>
      </c>
      <c r="F1220" s="2">
        <f t="shared" ref="F1220:F1239" si="19">+E1220/E1219*F1219</f>
        <v>196.17610199999964</v>
      </c>
    </row>
    <row r="1221" spans="1:6" x14ac:dyDescent="0.25">
      <c r="A1221">
        <v>1219</v>
      </c>
      <c r="B1221" s="1">
        <v>44987</v>
      </c>
      <c r="C1221">
        <v>174278868</v>
      </c>
      <c r="E1221">
        <f>+C1221/2+top5_mcap!C1221/2</f>
        <v>194537077.5</v>
      </c>
      <c r="F1221" s="2">
        <f t="shared" si="19"/>
        <v>194.53707749999967</v>
      </c>
    </row>
    <row r="1222" spans="1:6" x14ac:dyDescent="0.25">
      <c r="A1222">
        <v>1220</v>
      </c>
      <c r="B1222" s="1">
        <v>44988</v>
      </c>
      <c r="C1222">
        <v>174437387</v>
      </c>
      <c r="E1222">
        <f>+C1222/2+top5_mcap!C1222/2</f>
        <v>196248401.5</v>
      </c>
      <c r="F1222" s="2">
        <f t="shared" si="19"/>
        <v>196.24840149999966</v>
      </c>
    </row>
    <row r="1223" spans="1:6" x14ac:dyDescent="0.25">
      <c r="A1223">
        <v>1221</v>
      </c>
      <c r="B1223" s="1">
        <v>44991</v>
      </c>
      <c r="C1223">
        <v>176432295</v>
      </c>
      <c r="E1223">
        <f>+C1223/2+top5_mcap!C1223/2</f>
        <v>198105724.5</v>
      </c>
      <c r="F1223" s="2">
        <f t="shared" si="19"/>
        <v>198.10572449999964</v>
      </c>
    </row>
    <row r="1224" spans="1:6" x14ac:dyDescent="0.25">
      <c r="A1224">
        <v>1222</v>
      </c>
      <c r="B1224" s="1">
        <v>44993</v>
      </c>
      <c r="C1224">
        <v>176564200</v>
      </c>
      <c r="E1224">
        <f>+C1224/2+top5_mcap!C1224/2</f>
        <v>198364899.5</v>
      </c>
      <c r="F1224" s="2">
        <f t="shared" si="19"/>
        <v>198.36489949999961</v>
      </c>
    </row>
    <row r="1225" spans="1:6" x14ac:dyDescent="0.25">
      <c r="A1225">
        <v>1223</v>
      </c>
      <c r="B1225" s="1">
        <v>44994</v>
      </c>
      <c r="C1225">
        <v>175614465</v>
      </c>
      <c r="E1225">
        <f>+C1225/2+top5_mcap!C1225/2</f>
        <v>196438924.5</v>
      </c>
      <c r="F1225" s="2">
        <f t="shared" si="19"/>
        <v>196.43892449999962</v>
      </c>
    </row>
    <row r="1226" spans="1:6" x14ac:dyDescent="0.25">
      <c r="A1226">
        <v>1224</v>
      </c>
      <c r="B1226" s="1">
        <v>44995</v>
      </c>
      <c r="C1226">
        <v>175410822</v>
      </c>
      <c r="E1226">
        <f>+C1226/2+top5_mcap!C1226/2</f>
        <v>194844268</v>
      </c>
      <c r="F1226" s="2">
        <f t="shared" si="19"/>
        <v>194.84426799999963</v>
      </c>
    </row>
    <row r="1227" spans="1:6" x14ac:dyDescent="0.25">
      <c r="A1227">
        <v>1225</v>
      </c>
      <c r="B1227" s="1">
        <v>44998</v>
      </c>
      <c r="C1227">
        <v>174680615</v>
      </c>
      <c r="E1227">
        <f>+C1227/2+top5_mcap!C1227/2</f>
        <v>192686789</v>
      </c>
      <c r="F1227" s="2">
        <f t="shared" si="19"/>
        <v>192.68678899999964</v>
      </c>
    </row>
    <row r="1228" spans="1:6" x14ac:dyDescent="0.25">
      <c r="A1228">
        <v>1226</v>
      </c>
      <c r="B1228" s="1">
        <v>44999</v>
      </c>
      <c r="C1228">
        <v>173820231</v>
      </c>
      <c r="E1228">
        <f>+C1228/2+top5_mcap!C1228/2</f>
        <v>191592330.5</v>
      </c>
      <c r="F1228" s="2">
        <f t="shared" si="19"/>
        <v>191.59233049999963</v>
      </c>
    </row>
    <row r="1229" spans="1:6" x14ac:dyDescent="0.25">
      <c r="A1229">
        <v>1227</v>
      </c>
      <c r="B1229" s="1">
        <v>45000</v>
      </c>
      <c r="C1229">
        <v>173922204</v>
      </c>
      <c r="E1229">
        <f>+C1229/2+top5_mcap!C1229/2</f>
        <v>190736797.5</v>
      </c>
      <c r="F1229" s="2">
        <f t="shared" si="19"/>
        <v>190.73679749999962</v>
      </c>
    </row>
    <row r="1230" spans="1:6" x14ac:dyDescent="0.25">
      <c r="A1230">
        <v>1228</v>
      </c>
      <c r="B1230" s="1">
        <v>45001</v>
      </c>
      <c r="C1230">
        <v>176004304</v>
      </c>
      <c r="E1230">
        <f>+C1230/2+top5_mcap!C1230/2</f>
        <v>191506171</v>
      </c>
      <c r="F1230" s="2">
        <f t="shared" si="19"/>
        <v>191.5061709999996</v>
      </c>
    </row>
    <row r="1231" spans="1:6" x14ac:dyDescent="0.25">
      <c r="A1231">
        <v>1229</v>
      </c>
      <c r="B1231" s="1">
        <v>45002</v>
      </c>
      <c r="C1231">
        <v>175883064</v>
      </c>
      <c r="E1231">
        <f>+C1231/2+top5_mcap!C1231/2</f>
        <v>192275574.5</v>
      </c>
      <c r="F1231" s="2">
        <f t="shared" si="19"/>
        <v>192.27557449999961</v>
      </c>
    </row>
    <row r="1232" spans="1:6" x14ac:dyDescent="0.25">
      <c r="A1232">
        <v>1230</v>
      </c>
      <c r="B1232" s="1">
        <v>45005</v>
      </c>
      <c r="C1232">
        <v>174710403</v>
      </c>
      <c r="E1232">
        <f>+C1232/2+top5_mcap!C1232/2</f>
        <v>190923944.5</v>
      </c>
      <c r="F1232" s="2">
        <f t="shared" si="19"/>
        <v>190.92394449999961</v>
      </c>
    </row>
    <row r="1233" spans="1:6" x14ac:dyDescent="0.25">
      <c r="A1233">
        <v>1231</v>
      </c>
      <c r="B1233" s="1">
        <v>45006</v>
      </c>
      <c r="C1233">
        <v>173755595</v>
      </c>
      <c r="E1233">
        <f>+C1233/2+top5_mcap!C1233/2</f>
        <v>191397189</v>
      </c>
      <c r="F1233" s="2">
        <f t="shared" si="19"/>
        <v>191.39718899999963</v>
      </c>
    </row>
    <row r="1234" spans="1:6" x14ac:dyDescent="0.25">
      <c r="A1234">
        <v>1232</v>
      </c>
      <c r="B1234" s="1">
        <v>45007</v>
      </c>
      <c r="C1234">
        <v>174181703</v>
      </c>
      <c r="E1234">
        <f>+C1234/2+top5_mcap!C1234/2</f>
        <v>191983930</v>
      </c>
      <c r="F1234" s="2">
        <f t="shared" si="19"/>
        <v>191.98392999999965</v>
      </c>
    </row>
    <row r="1235" spans="1:6" x14ac:dyDescent="0.25">
      <c r="A1235">
        <v>1233</v>
      </c>
      <c r="B1235" s="1">
        <v>45008</v>
      </c>
      <c r="C1235">
        <v>174314251</v>
      </c>
      <c r="E1235">
        <f>+C1235/2+top5_mcap!C1235/2</f>
        <v>191259067.5</v>
      </c>
      <c r="F1235" s="2">
        <f t="shared" si="19"/>
        <v>191.25906749999965</v>
      </c>
    </row>
    <row r="1236" spans="1:6" x14ac:dyDescent="0.25">
      <c r="A1236">
        <v>1234</v>
      </c>
      <c r="B1236" s="1">
        <v>45009</v>
      </c>
      <c r="C1236">
        <v>173242406</v>
      </c>
      <c r="E1236">
        <f>+C1236/2+top5_mcap!C1236/2</f>
        <v>190264625</v>
      </c>
      <c r="F1236" s="2">
        <f t="shared" si="19"/>
        <v>190.26462499999965</v>
      </c>
    </row>
    <row r="1237" spans="1:6" x14ac:dyDescent="0.25">
      <c r="A1237">
        <v>1235</v>
      </c>
      <c r="B1237" s="1">
        <v>45012</v>
      </c>
      <c r="C1237">
        <v>174227821</v>
      </c>
      <c r="E1237">
        <f>+C1237/2+top5_mcap!C1237/2</f>
        <v>191145644</v>
      </c>
      <c r="F1237" s="2">
        <f t="shared" si="19"/>
        <v>191.14564399999963</v>
      </c>
    </row>
    <row r="1238" spans="1:6" x14ac:dyDescent="0.25">
      <c r="A1238">
        <v>1236</v>
      </c>
      <c r="B1238" s="1">
        <v>45013</v>
      </c>
      <c r="C1238">
        <v>173289040</v>
      </c>
      <c r="E1238">
        <f>+C1238/2+top5_mcap!C1238/2</f>
        <v>190968894</v>
      </c>
      <c r="F1238" s="2">
        <f t="shared" si="19"/>
        <v>190.96889399999964</v>
      </c>
    </row>
    <row r="1239" spans="1:6" x14ac:dyDescent="0.25">
      <c r="A1239">
        <v>1237</v>
      </c>
      <c r="B1239" s="1">
        <v>45014</v>
      </c>
      <c r="C1239">
        <v>174394301</v>
      </c>
      <c r="E1239">
        <f>+C1239/2+top5_mcap!C1239/2</f>
        <v>191621847</v>
      </c>
      <c r="F1239" s="2">
        <f t="shared" si="19"/>
        <v>191.62184699999963</v>
      </c>
    </row>
    <row r="1240" spans="1:6" x14ac:dyDescent="0.25">
      <c r="C1240">
        <f>+C1239/C2</f>
        <v>1.74394301</v>
      </c>
      <c r="E1240">
        <f>+E1239/E2</f>
        <v>1.91621847</v>
      </c>
    </row>
    <row r="1242" spans="1:6" x14ac:dyDescent="0.25">
      <c r="C1242">
        <f>+C1240^(1/5)-1</f>
        <v>0.11765163484865515</v>
      </c>
      <c r="E1242">
        <f>+E1240^(1/5)-1</f>
        <v>0.13890894622354533</v>
      </c>
    </row>
    <row r="1243" spans="1:6" x14ac:dyDescent="0.25">
      <c r="C1243">
        <f>+C1242*100</f>
        <v>11.765163484865514</v>
      </c>
      <c r="E1243">
        <f>+E1242*100</f>
        <v>13.890894622354534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243"/>
  <sheetViews>
    <sheetView workbookViewId="0">
      <selection activeCell="E1242" sqref="E1242"/>
    </sheetView>
  </sheetViews>
  <sheetFormatPr defaultRowHeight="15" x14ac:dyDescent="0.25"/>
  <cols>
    <col min="2" max="2" width="15.85546875" customWidth="1"/>
    <col min="3" max="3" width="20.28515625" customWidth="1"/>
  </cols>
  <sheetData>
    <row r="1" spans="1:3" x14ac:dyDescent="0.25">
      <c r="B1" t="s">
        <v>0</v>
      </c>
      <c r="C1" t="s">
        <v>1</v>
      </c>
    </row>
    <row r="2" spans="1:3" x14ac:dyDescent="0.25">
      <c r="A2">
        <v>0</v>
      </c>
      <c r="B2" s="1">
        <v>43187</v>
      </c>
      <c r="C2">
        <v>100000000</v>
      </c>
    </row>
    <row r="3" spans="1:3" x14ac:dyDescent="0.25">
      <c r="A3">
        <v>1</v>
      </c>
      <c r="B3" s="1">
        <v>43192</v>
      </c>
      <c r="C3">
        <v>101540812</v>
      </c>
    </row>
    <row r="4" spans="1:3" x14ac:dyDescent="0.25">
      <c r="A4">
        <v>2</v>
      </c>
      <c r="B4" s="1">
        <v>43193</v>
      </c>
      <c r="C4">
        <v>101360543</v>
      </c>
    </row>
    <row r="5" spans="1:3" x14ac:dyDescent="0.25">
      <c r="A5">
        <v>3</v>
      </c>
      <c r="B5" s="1">
        <v>43194</v>
      </c>
      <c r="C5">
        <v>100796860</v>
      </c>
    </row>
    <row r="6" spans="1:3" x14ac:dyDescent="0.25">
      <c r="A6">
        <v>4</v>
      </c>
      <c r="B6" s="1">
        <v>43195</v>
      </c>
      <c r="C6">
        <v>102303420</v>
      </c>
    </row>
    <row r="7" spans="1:3" x14ac:dyDescent="0.25">
      <c r="A7">
        <v>5</v>
      </c>
      <c r="B7" s="1">
        <v>43196</v>
      </c>
      <c r="C7">
        <v>102405779</v>
      </c>
    </row>
    <row r="8" spans="1:3" x14ac:dyDescent="0.25">
      <c r="A8">
        <v>6</v>
      </c>
      <c r="B8" s="1">
        <v>43199</v>
      </c>
      <c r="C8">
        <v>102836038</v>
      </c>
    </row>
    <row r="9" spans="1:3" x14ac:dyDescent="0.25">
      <c r="A9">
        <v>7</v>
      </c>
      <c r="B9" s="1">
        <v>43200</v>
      </c>
      <c r="C9">
        <v>102551174</v>
      </c>
    </row>
    <row r="10" spans="1:3" x14ac:dyDescent="0.25">
      <c r="A10">
        <v>8</v>
      </c>
      <c r="B10" s="1">
        <v>43201</v>
      </c>
      <c r="C10">
        <v>103588862</v>
      </c>
    </row>
    <row r="11" spans="1:3" x14ac:dyDescent="0.25">
      <c r="A11">
        <v>9</v>
      </c>
      <c r="B11" s="1">
        <v>43202</v>
      </c>
      <c r="C11">
        <v>104760224</v>
      </c>
    </row>
    <row r="12" spans="1:3" x14ac:dyDescent="0.25">
      <c r="A12">
        <v>10</v>
      </c>
      <c r="B12" s="1">
        <v>43203</v>
      </c>
      <c r="C12">
        <v>105142066</v>
      </c>
    </row>
    <row r="13" spans="1:3" x14ac:dyDescent="0.25">
      <c r="A13">
        <v>11</v>
      </c>
      <c r="B13" s="1">
        <v>43206</v>
      </c>
      <c r="C13">
        <v>105984993</v>
      </c>
    </row>
    <row r="14" spans="1:3" x14ac:dyDescent="0.25">
      <c r="A14">
        <v>12</v>
      </c>
      <c r="B14" s="1">
        <v>43207</v>
      </c>
      <c r="C14">
        <v>106669873</v>
      </c>
    </row>
    <row r="15" spans="1:3" x14ac:dyDescent="0.25">
      <c r="A15">
        <v>13</v>
      </c>
      <c r="B15" s="1">
        <v>43208</v>
      </c>
      <c r="C15">
        <v>106249795</v>
      </c>
    </row>
    <row r="16" spans="1:3" x14ac:dyDescent="0.25">
      <c r="A16">
        <v>14</v>
      </c>
      <c r="B16" s="1">
        <v>43209</v>
      </c>
      <c r="C16">
        <v>106486859</v>
      </c>
    </row>
    <row r="17" spans="1:3" x14ac:dyDescent="0.25">
      <c r="A17">
        <v>15</v>
      </c>
      <c r="B17" s="1">
        <v>43210</v>
      </c>
      <c r="C17">
        <v>107758640</v>
      </c>
    </row>
    <row r="18" spans="1:3" x14ac:dyDescent="0.25">
      <c r="A18">
        <v>16</v>
      </c>
      <c r="B18" s="1">
        <v>43213</v>
      </c>
      <c r="C18">
        <v>107510118</v>
      </c>
    </row>
    <row r="19" spans="1:3" x14ac:dyDescent="0.25">
      <c r="A19">
        <v>17</v>
      </c>
      <c r="B19" s="1">
        <v>43214</v>
      </c>
      <c r="C19">
        <v>108530132</v>
      </c>
    </row>
    <row r="20" spans="1:3" x14ac:dyDescent="0.25">
      <c r="A20">
        <v>18</v>
      </c>
      <c r="B20" s="1">
        <v>43215</v>
      </c>
      <c r="C20">
        <v>108866226</v>
      </c>
    </row>
    <row r="21" spans="1:3" x14ac:dyDescent="0.25">
      <c r="A21">
        <v>19</v>
      </c>
      <c r="B21" s="1">
        <v>43216</v>
      </c>
      <c r="C21">
        <v>110052367</v>
      </c>
    </row>
    <row r="22" spans="1:3" x14ac:dyDescent="0.25">
      <c r="A22">
        <v>20</v>
      </c>
      <c r="B22" s="1">
        <v>43217</v>
      </c>
      <c r="C22">
        <v>109618254</v>
      </c>
    </row>
    <row r="23" spans="1:3" x14ac:dyDescent="0.25">
      <c r="A23">
        <v>21</v>
      </c>
      <c r="B23" s="1">
        <v>43220</v>
      </c>
      <c r="C23">
        <v>110502214</v>
      </c>
    </row>
    <row r="24" spans="1:3" x14ac:dyDescent="0.25">
      <c r="A24">
        <v>22</v>
      </c>
      <c r="B24" s="1">
        <v>43222</v>
      </c>
      <c r="C24">
        <v>110500713</v>
      </c>
    </row>
    <row r="25" spans="1:3" x14ac:dyDescent="0.25">
      <c r="A25">
        <v>23</v>
      </c>
      <c r="B25" s="1">
        <v>43223</v>
      </c>
      <c r="C25">
        <v>109942908</v>
      </c>
    </row>
    <row r="26" spans="1:3" x14ac:dyDescent="0.25">
      <c r="A26">
        <v>24</v>
      </c>
      <c r="B26" s="1">
        <v>43224</v>
      </c>
      <c r="C26">
        <v>110024995</v>
      </c>
    </row>
    <row r="27" spans="1:3" x14ac:dyDescent="0.25">
      <c r="A27">
        <v>25</v>
      </c>
      <c r="B27" s="1">
        <v>43227</v>
      </c>
      <c r="C27">
        <v>110470803</v>
      </c>
    </row>
    <row r="28" spans="1:3" x14ac:dyDescent="0.25">
      <c r="A28">
        <v>26</v>
      </c>
      <c r="B28" s="1">
        <v>43228</v>
      </c>
      <c r="C28">
        <v>110218922</v>
      </c>
    </row>
    <row r="29" spans="1:3" x14ac:dyDescent="0.25">
      <c r="A29">
        <v>27</v>
      </c>
      <c r="B29" s="1">
        <v>43229</v>
      </c>
      <c r="C29">
        <v>110831238</v>
      </c>
    </row>
    <row r="30" spans="1:3" x14ac:dyDescent="0.25">
      <c r="A30">
        <v>28</v>
      </c>
      <c r="B30" s="1">
        <v>43230</v>
      </c>
      <c r="C30">
        <v>110637409</v>
      </c>
    </row>
    <row r="31" spans="1:3" x14ac:dyDescent="0.25">
      <c r="A31">
        <v>29</v>
      </c>
      <c r="B31" s="1">
        <v>43231</v>
      </c>
      <c r="C31">
        <v>111606305</v>
      </c>
    </row>
    <row r="32" spans="1:3" x14ac:dyDescent="0.25">
      <c r="A32">
        <v>30</v>
      </c>
      <c r="B32" s="1">
        <v>43234</v>
      </c>
      <c r="C32">
        <v>111598114</v>
      </c>
    </row>
    <row r="33" spans="1:3" x14ac:dyDescent="0.25">
      <c r="A33">
        <v>31</v>
      </c>
      <c r="B33" s="1">
        <v>43235</v>
      </c>
      <c r="C33">
        <v>112105626</v>
      </c>
    </row>
    <row r="34" spans="1:3" x14ac:dyDescent="0.25">
      <c r="A34">
        <v>32</v>
      </c>
      <c r="B34" s="1">
        <v>43236</v>
      </c>
      <c r="C34">
        <v>112231186</v>
      </c>
    </row>
    <row r="35" spans="1:3" x14ac:dyDescent="0.25">
      <c r="A35">
        <v>33</v>
      </c>
      <c r="B35" s="1">
        <v>43237</v>
      </c>
      <c r="C35">
        <v>111521714</v>
      </c>
    </row>
    <row r="36" spans="1:3" x14ac:dyDescent="0.25">
      <c r="A36">
        <v>34</v>
      </c>
      <c r="B36" s="1">
        <v>43238</v>
      </c>
      <c r="C36">
        <v>111465565</v>
      </c>
    </row>
    <row r="37" spans="1:3" x14ac:dyDescent="0.25">
      <c r="A37">
        <v>35</v>
      </c>
      <c r="B37" s="1">
        <v>43241</v>
      </c>
      <c r="C37">
        <v>110812823</v>
      </c>
    </row>
    <row r="38" spans="1:3" x14ac:dyDescent="0.25">
      <c r="A38">
        <v>36</v>
      </c>
      <c r="B38" s="1">
        <v>43242</v>
      </c>
      <c r="C38">
        <v>110173275</v>
      </c>
    </row>
    <row r="39" spans="1:3" x14ac:dyDescent="0.25">
      <c r="A39">
        <v>37</v>
      </c>
      <c r="B39" s="1">
        <v>43243</v>
      </c>
      <c r="C39">
        <v>109128665</v>
      </c>
    </row>
    <row r="40" spans="1:3" x14ac:dyDescent="0.25">
      <c r="A40">
        <v>38</v>
      </c>
      <c r="B40" s="1">
        <v>43244</v>
      </c>
      <c r="C40">
        <v>110309676</v>
      </c>
    </row>
    <row r="41" spans="1:3" x14ac:dyDescent="0.25">
      <c r="A41">
        <v>39</v>
      </c>
      <c r="B41" s="1">
        <v>43245</v>
      </c>
      <c r="C41">
        <v>110906178</v>
      </c>
    </row>
    <row r="42" spans="1:3" x14ac:dyDescent="0.25">
      <c r="A42">
        <v>40</v>
      </c>
      <c r="B42" s="1">
        <v>43248</v>
      </c>
      <c r="C42">
        <v>110878313</v>
      </c>
    </row>
    <row r="43" spans="1:3" x14ac:dyDescent="0.25">
      <c r="A43">
        <v>41</v>
      </c>
      <c r="B43" s="1">
        <v>43249</v>
      </c>
      <c r="C43">
        <v>110491076</v>
      </c>
    </row>
    <row r="44" spans="1:3" x14ac:dyDescent="0.25">
      <c r="A44">
        <v>42</v>
      </c>
      <c r="B44" s="1">
        <v>43250</v>
      </c>
      <c r="C44">
        <v>110550423</v>
      </c>
    </row>
    <row r="45" spans="1:3" x14ac:dyDescent="0.25">
      <c r="A45">
        <v>43</v>
      </c>
      <c r="B45" s="1">
        <v>43251</v>
      </c>
      <c r="C45">
        <v>112606119</v>
      </c>
    </row>
    <row r="46" spans="1:3" x14ac:dyDescent="0.25">
      <c r="A46">
        <v>44</v>
      </c>
      <c r="B46" s="1">
        <v>43252</v>
      </c>
      <c r="C46">
        <v>112169198</v>
      </c>
    </row>
    <row r="47" spans="1:3" x14ac:dyDescent="0.25">
      <c r="A47">
        <v>45</v>
      </c>
      <c r="B47" s="1">
        <v>43255</v>
      </c>
      <c r="C47">
        <v>111376009</v>
      </c>
    </row>
    <row r="48" spans="1:3" x14ac:dyDescent="0.25">
      <c r="A48">
        <v>46</v>
      </c>
      <c r="B48" s="1">
        <v>43256</v>
      </c>
      <c r="C48">
        <v>111556206</v>
      </c>
    </row>
    <row r="49" spans="1:3" x14ac:dyDescent="0.25">
      <c r="A49">
        <v>47</v>
      </c>
      <c r="B49" s="1">
        <v>43257</v>
      </c>
      <c r="C49">
        <v>111936544</v>
      </c>
    </row>
    <row r="50" spans="1:3" x14ac:dyDescent="0.25">
      <c r="A50">
        <v>48</v>
      </c>
      <c r="B50" s="1">
        <v>43258</v>
      </c>
      <c r="C50">
        <v>113105150</v>
      </c>
    </row>
    <row r="51" spans="1:3" x14ac:dyDescent="0.25">
      <c r="A51">
        <v>49</v>
      </c>
      <c r="B51" s="1">
        <v>43259</v>
      </c>
      <c r="C51">
        <v>113001552</v>
      </c>
    </row>
    <row r="52" spans="1:3" x14ac:dyDescent="0.25">
      <c r="A52">
        <v>50</v>
      </c>
      <c r="B52" s="1">
        <v>43262</v>
      </c>
      <c r="C52">
        <v>113000647</v>
      </c>
    </row>
    <row r="53" spans="1:3" x14ac:dyDescent="0.25">
      <c r="A53">
        <v>51</v>
      </c>
      <c r="B53" s="1">
        <v>43263</v>
      </c>
      <c r="C53">
        <v>114434936</v>
      </c>
    </row>
    <row r="54" spans="1:3" x14ac:dyDescent="0.25">
      <c r="A54">
        <v>52</v>
      </c>
      <c r="B54" s="1">
        <v>43264</v>
      </c>
      <c r="C54">
        <v>114606501</v>
      </c>
    </row>
    <row r="55" spans="1:3" x14ac:dyDescent="0.25">
      <c r="A55">
        <v>53</v>
      </c>
      <c r="B55" s="1">
        <v>43265</v>
      </c>
      <c r="C55">
        <v>114117958</v>
      </c>
    </row>
    <row r="56" spans="1:3" x14ac:dyDescent="0.25">
      <c r="A56">
        <v>54</v>
      </c>
      <c r="B56" s="1">
        <v>43266</v>
      </c>
      <c r="C56">
        <v>115078592</v>
      </c>
    </row>
    <row r="57" spans="1:3" x14ac:dyDescent="0.25">
      <c r="A57">
        <v>55</v>
      </c>
      <c r="B57" s="1">
        <v>43269</v>
      </c>
      <c r="C57">
        <v>114554685</v>
      </c>
    </row>
    <row r="58" spans="1:3" x14ac:dyDescent="0.25">
      <c r="A58">
        <v>56</v>
      </c>
      <c r="B58" s="1">
        <v>43270</v>
      </c>
      <c r="C58">
        <v>114031081</v>
      </c>
    </row>
    <row r="59" spans="1:3" x14ac:dyDescent="0.25">
      <c r="A59">
        <v>57</v>
      </c>
      <c r="B59" s="1">
        <v>43271</v>
      </c>
      <c r="C59">
        <v>115105291</v>
      </c>
    </row>
    <row r="60" spans="1:3" x14ac:dyDescent="0.25">
      <c r="A60">
        <v>58</v>
      </c>
      <c r="B60" s="1">
        <v>43272</v>
      </c>
      <c r="C60">
        <v>115541094</v>
      </c>
    </row>
    <row r="61" spans="1:3" x14ac:dyDescent="0.25">
      <c r="A61">
        <v>59</v>
      </c>
      <c r="B61" s="1">
        <v>43273</v>
      </c>
      <c r="C61">
        <v>115985625</v>
      </c>
    </row>
    <row r="62" spans="1:3" x14ac:dyDescent="0.25">
      <c r="A62">
        <v>60</v>
      </c>
      <c r="B62" s="1">
        <v>43276</v>
      </c>
      <c r="C62">
        <v>116025475</v>
      </c>
    </row>
    <row r="63" spans="1:3" x14ac:dyDescent="0.25">
      <c r="A63">
        <v>61</v>
      </c>
      <c r="B63" s="1">
        <v>43277</v>
      </c>
      <c r="C63">
        <v>116239282</v>
      </c>
    </row>
    <row r="64" spans="1:3" x14ac:dyDescent="0.25">
      <c r="A64">
        <v>62</v>
      </c>
      <c r="B64" s="1">
        <v>43278</v>
      </c>
      <c r="C64">
        <v>116055388</v>
      </c>
    </row>
    <row r="65" spans="1:3" x14ac:dyDescent="0.25">
      <c r="A65">
        <v>63</v>
      </c>
      <c r="B65" s="1">
        <v>43279</v>
      </c>
      <c r="C65">
        <v>115163946</v>
      </c>
    </row>
    <row r="66" spans="1:3" x14ac:dyDescent="0.25">
      <c r="A66">
        <v>64</v>
      </c>
      <c r="B66" s="1">
        <v>43280</v>
      </c>
      <c r="C66">
        <v>116533417</v>
      </c>
    </row>
    <row r="67" spans="1:3" x14ac:dyDescent="0.25">
      <c r="A67">
        <v>65</v>
      </c>
      <c r="B67" s="1">
        <v>43283</v>
      </c>
      <c r="C67">
        <v>115852839</v>
      </c>
    </row>
    <row r="68" spans="1:3" x14ac:dyDescent="0.25">
      <c r="A68">
        <v>66</v>
      </c>
      <c r="B68" s="1">
        <v>43284</v>
      </c>
      <c r="C68">
        <v>116195705</v>
      </c>
    </row>
    <row r="69" spans="1:3" x14ac:dyDescent="0.25">
      <c r="A69">
        <v>67</v>
      </c>
      <c r="B69" s="1">
        <v>43285</v>
      </c>
      <c r="C69">
        <v>117828427</v>
      </c>
    </row>
    <row r="70" spans="1:3" x14ac:dyDescent="0.25">
      <c r="A70">
        <v>68</v>
      </c>
      <c r="B70" s="1">
        <v>43286</v>
      </c>
      <c r="C70">
        <v>117935700</v>
      </c>
    </row>
    <row r="71" spans="1:3" x14ac:dyDescent="0.25">
      <c r="A71">
        <v>69</v>
      </c>
      <c r="B71" s="1">
        <v>43287</v>
      </c>
      <c r="C71">
        <v>118301461</v>
      </c>
    </row>
    <row r="72" spans="1:3" x14ac:dyDescent="0.25">
      <c r="A72">
        <v>70</v>
      </c>
      <c r="B72" s="1">
        <v>43290</v>
      </c>
      <c r="C72">
        <v>118509858</v>
      </c>
    </row>
    <row r="73" spans="1:3" x14ac:dyDescent="0.25">
      <c r="A73">
        <v>71</v>
      </c>
      <c r="B73" s="1">
        <v>43291</v>
      </c>
      <c r="C73">
        <v>119609880</v>
      </c>
    </row>
    <row r="74" spans="1:3" x14ac:dyDescent="0.25">
      <c r="A74">
        <v>72</v>
      </c>
      <c r="B74" s="1">
        <v>43292</v>
      </c>
      <c r="C74">
        <v>121724294</v>
      </c>
    </row>
    <row r="75" spans="1:3" x14ac:dyDescent="0.25">
      <c r="A75">
        <v>73</v>
      </c>
      <c r="B75" s="1">
        <v>43293</v>
      </c>
      <c r="C75">
        <v>123529752</v>
      </c>
    </row>
    <row r="76" spans="1:3" x14ac:dyDescent="0.25">
      <c r="A76">
        <v>74</v>
      </c>
      <c r="B76" s="1">
        <v>43294</v>
      </c>
      <c r="C76">
        <v>124337044</v>
      </c>
    </row>
    <row r="77" spans="1:3" x14ac:dyDescent="0.25">
      <c r="A77">
        <v>75</v>
      </c>
      <c r="B77" s="1">
        <v>43297</v>
      </c>
      <c r="C77">
        <v>124119930</v>
      </c>
    </row>
    <row r="78" spans="1:3" x14ac:dyDescent="0.25">
      <c r="A78">
        <v>76</v>
      </c>
      <c r="B78" s="1">
        <v>43298</v>
      </c>
      <c r="C78">
        <v>123740924</v>
      </c>
    </row>
    <row r="79" spans="1:3" x14ac:dyDescent="0.25">
      <c r="A79">
        <v>77</v>
      </c>
      <c r="B79" s="1">
        <v>43299</v>
      </c>
      <c r="C79">
        <v>123359871</v>
      </c>
    </row>
    <row r="80" spans="1:3" x14ac:dyDescent="0.25">
      <c r="A80">
        <v>78</v>
      </c>
      <c r="B80" s="1">
        <v>43300</v>
      </c>
      <c r="C80">
        <v>123484203</v>
      </c>
    </row>
    <row r="81" spans="1:3" x14ac:dyDescent="0.25">
      <c r="A81">
        <v>79</v>
      </c>
      <c r="B81" s="1">
        <v>43301</v>
      </c>
      <c r="C81">
        <v>124240106</v>
      </c>
    </row>
    <row r="82" spans="1:3" x14ac:dyDescent="0.25">
      <c r="A82">
        <v>80</v>
      </c>
      <c r="B82" s="1">
        <v>43304</v>
      </c>
      <c r="C82">
        <v>124263711</v>
      </c>
    </row>
    <row r="83" spans="1:3" x14ac:dyDescent="0.25">
      <c r="A83">
        <v>81</v>
      </c>
      <c r="B83" s="1">
        <v>43305</v>
      </c>
      <c r="C83">
        <v>123758841</v>
      </c>
    </row>
    <row r="84" spans="1:3" x14ac:dyDescent="0.25">
      <c r="A84">
        <v>82</v>
      </c>
      <c r="B84" s="1">
        <v>43306</v>
      </c>
      <c r="C84">
        <v>123773003</v>
      </c>
    </row>
    <row r="85" spans="1:3" x14ac:dyDescent="0.25">
      <c r="A85">
        <v>83</v>
      </c>
      <c r="B85" s="1">
        <v>43307</v>
      </c>
      <c r="C85">
        <v>124175556</v>
      </c>
    </row>
    <row r="86" spans="1:3" x14ac:dyDescent="0.25">
      <c r="A86">
        <v>84</v>
      </c>
      <c r="B86" s="1">
        <v>43308</v>
      </c>
      <c r="C86">
        <v>124515981</v>
      </c>
    </row>
    <row r="87" spans="1:3" x14ac:dyDescent="0.25">
      <c r="A87">
        <v>85</v>
      </c>
      <c r="B87" s="1">
        <v>43311</v>
      </c>
      <c r="C87">
        <v>124919665</v>
      </c>
    </row>
    <row r="88" spans="1:3" x14ac:dyDescent="0.25">
      <c r="A88">
        <v>86</v>
      </c>
      <c r="B88" s="1">
        <v>43312</v>
      </c>
      <c r="C88">
        <v>126023138</v>
      </c>
    </row>
    <row r="89" spans="1:3" x14ac:dyDescent="0.25">
      <c r="A89">
        <v>87</v>
      </c>
      <c r="B89" s="1">
        <v>43313</v>
      </c>
      <c r="C89">
        <v>126228052</v>
      </c>
    </row>
    <row r="90" spans="1:3" x14ac:dyDescent="0.25">
      <c r="A90">
        <v>88</v>
      </c>
      <c r="B90" s="1">
        <v>43314</v>
      </c>
      <c r="C90">
        <v>124770830</v>
      </c>
    </row>
    <row r="91" spans="1:3" x14ac:dyDescent="0.25">
      <c r="A91">
        <v>89</v>
      </c>
      <c r="B91" s="1">
        <v>43315</v>
      </c>
      <c r="C91">
        <v>126038358</v>
      </c>
    </row>
    <row r="92" spans="1:3" x14ac:dyDescent="0.25">
      <c r="A92">
        <v>90</v>
      </c>
      <c r="B92" s="1">
        <v>43318</v>
      </c>
      <c r="C92">
        <v>125787076</v>
      </c>
    </row>
    <row r="93" spans="1:3" x14ac:dyDescent="0.25">
      <c r="A93">
        <v>91</v>
      </c>
      <c r="B93" s="1">
        <v>43319</v>
      </c>
      <c r="C93">
        <v>125644902</v>
      </c>
    </row>
    <row r="94" spans="1:3" x14ac:dyDescent="0.25">
      <c r="A94">
        <v>92</v>
      </c>
      <c r="B94" s="1">
        <v>43320</v>
      </c>
      <c r="C94">
        <v>127036940</v>
      </c>
    </row>
    <row r="95" spans="1:3" x14ac:dyDescent="0.25">
      <c r="A95">
        <v>93</v>
      </c>
      <c r="B95" s="1">
        <v>43321</v>
      </c>
      <c r="C95">
        <v>126650703</v>
      </c>
    </row>
    <row r="96" spans="1:3" x14ac:dyDescent="0.25">
      <c r="A96">
        <v>94</v>
      </c>
      <c r="B96" s="1">
        <v>43322</v>
      </c>
      <c r="C96">
        <v>126585363</v>
      </c>
    </row>
    <row r="97" spans="1:3" x14ac:dyDescent="0.25">
      <c r="A97">
        <v>95</v>
      </c>
      <c r="B97" s="1">
        <v>43325</v>
      </c>
      <c r="C97">
        <v>125403896</v>
      </c>
    </row>
    <row r="98" spans="1:3" x14ac:dyDescent="0.25">
      <c r="A98">
        <v>96</v>
      </c>
      <c r="B98" s="1">
        <v>43326</v>
      </c>
      <c r="C98">
        <v>126118965</v>
      </c>
    </row>
    <row r="99" spans="1:3" x14ac:dyDescent="0.25">
      <c r="A99">
        <v>97</v>
      </c>
      <c r="B99" s="1">
        <v>43328</v>
      </c>
      <c r="C99">
        <v>125163619</v>
      </c>
    </row>
    <row r="100" spans="1:3" x14ac:dyDescent="0.25">
      <c r="A100">
        <v>98</v>
      </c>
      <c r="B100" s="1">
        <v>43329</v>
      </c>
      <c r="C100">
        <v>125963064</v>
      </c>
    </row>
    <row r="101" spans="1:3" x14ac:dyDescent="0.25">
      <c r="A101">
        <v>99</v>
      </c>
      <c r="B101" s="1">
        <v>43332</v>
      </c>
      <c r="C101">
        <v>127097504</v>
      </c>
    </row>
    <row r="102" spans="1:3" x14ac:dyDescent="0.25">
      <c r="A102">
        <v>100</v>
      </c>
      <c r="B102" s="1">
        <v>43333</v>
      </c>
      <c r="C102">
        <v>127041257</v>
      </c>
    </row>
    <row r="103" spans="1:3" x14ac:dyDescent="0.25">
      <c r="A103">
        <v>101</v>
      </c>
      <c r="B103" s="1">
        <v>43335</v>
      </c>
      <c r="C103">
        <v>127852595</v>
      </c>
    </row>
    <row r="104" spans="1:3" x14ac:dyDescent="0.25">
      <c r="A104">
        <v>102</v>
      </c>
      <c r="B104" s="1">
        <v>43336</v>
      </c>
      <c r="C104">
        <v>128304933</v>
      </c>
    </row>
    <row r="105" spans="1:3" x14ac:dyDescent="0.25">
      <c r="A105">
        <v>103</v>
      </c>
      <c r="B105" s="1">
        <v>43339</v>
      </c>
      <c r="C105">
        <v>129084874</v>
      </c>
    </row>
    <row r="106" spans="1:3" x14ac:dyDescent="0.25">
      <c r="A106">
        <v>104</v>
      </c>
      <c r="B106" s="1">
        <v>43340</v>
      </c>
      <c r="C106">
        <v>130140858</v>
      </c>
    </row>
    <row r="107" spans="1:3" x14ac:dyDescent="0.25">
      <c r="A107">
        <v>105</v>
      </c>
      <c r="B107" s="1">
        <v>43341</v>
      </c>
      <c r="C107">
        <v>129220893</v>
      </c>
    </row>
    <row r="108" spans="1:3" x14ac:dyDescent="0.25">
      <c r="A108">
        <v>106</v>
      </c>
      <c r="B108" s="1">
        <v>43342</v>
      </c>
      <c r="C108">
        <v>128798630</v>
      </c>
    </row>
    <row r="109" spans="1:3" x14ac:dyDescent="0.25">
      <c r="A109">
        <v>107</v>
      </c>
      <c r="B109" s="1">
        <v>43343</v>
      </c>
      <c r="C109">
        <v>128071302</v>
      </c>
    </row>
    <row r="110" spans="1:3" x14ac:dyDescent="0.25">
      <c r="A110">
        <v>108</v>
      </c>
      <c r="B110" s="1">
        <v>43346</v>
      </c>
      <c r="C110">
        <v>126446026</v>
      </c>
    </row>
    <row r="111" spans="1:3" x14ac:dyDescent="0.25">
      <c r="A111">
        <v>109</v>
      </c>
      <c r="B111" s="1">
        <v>43347</v>
      </c>
      <c r="C111">
        <v>126528759</v>
      </c>
    </row>
    <row r="112" spans="1:3" x14ac:dyDescent="0.25">
      <c r="A112">
        <v>110</v>
      </c>
      <c r="B112" s="1">
        <v>43348</v>
      </c>
      <c r="C112">
        <v>125056553</v>
      </c>
    </row>
    <row r="113" spans="1:3" x14ac:dyDescent="0.25">
      <c r="A113">
        <v>111</v>
      </c>
      <c r="B113" s="1">
        <v>43349</v>
      </c>
      <c r="C113">
        <v>126012777</v>
      </c>
    </row>
    <row r="114" spans="1:3" x14ac:dyDescent="0.25">
      <c r="A114">
        <v>112</v>
      </c>
      <c r="B114" s="1">
        <v>43350</v>
      </c>
      <c r="C114">
        <v>126576468</v>
      </c>
    </row>
    <row r="115" spans="1:3" x14ac:dyDescent="0.25">
      <c r="A115">
        <v>113</v>
      </c>
      <c r="B115" s="1">
        <v>43353</v>
      </c>
      <c r="C115">
        <v>125069395</v>
      </c>
    </row>
    <row r="116" spans="1:3" x14ac:dyDescent="0.25">
      <c r="A116">
        <v>114</v>
      </c>
      <c r="B116" s="1">
        <v>43354</v>
      </c>
      <c r="C116">
        <v>123263200</v>
      </c>
    </row>
    <row r="117" spans="1:3" x14ac:dyDescent="0.25">
      <c r="A117">
        <v>115</v>
      </c>
      <c r="B117" s="1">
        <v>43355</v>
      </c>
      <c r="C117">
        <v>124344955</v>
      </c>
    </row>
    <row r="118" spans="1:3" x14ac:dyDescent="0.25">
      <c r="A118">
        <v>116</v>
      </c>
      <c r="B118" s="1">
        <v>43357</v>
      </c>
      <c r="C118">
        <v>125416825</v>
      </c>
    </row>
    <row r="119" spans="1:3" x14ac:dyDescent="0.25">
      <c r="A119">
        <v>117</v>
      </c>
      <c r="B119" s="1">
        <v>43360</v>
      </c>
      <c r="C119">
        <v>123645399</v>
      </c>
    </row>
    <row r="120" spans="1:3" x14ac:dyDescent="0.25">
      <c r="A120">
        <v>118</v>
      </c>
      <c r="B120" s="1">
        <v>43361</v>
      </c>
      <c r="C120">
        <v>124009192</v>
      </c>
    </row>
    <row r="121" spans="1:3" x14ac:dyDescent="0.25">
      <c r="A121">
        <v>119</v>
      </c>
      <c r="B121" s="1">
        <v>43362</v>
      </c>
      <c r="C121">
        <v>123121032</v>
      </c>
    </row>
    <row r="122" spans="1:3" x14ac:dyDescent="0.25">
      <c r="A122">
        <v>120</v>
      </c>
      <c r="B122" s="1">
        <v>43364</v>
      </c>
      <c r="C122">
        <v>123434792</v>
      </c>
    </row>
    <row r="123" spans="1:3" x14ac:dyDescent="0.25">
      <c r="A123">
        <v>121</v>
      </c>
      <c r="B123" s="1">
        <v>43367</v>
      </c>
      <c r="C123">
        <v>122843381</v>
      </c>
    </row>
    <row r="124" spans="1:3" x14ac:dyDescent="0.25">
      <c r="A124">
        <v>122</v>
      </c>
      <c r="B124" s="1">
        <v>43368</v>
      </c>
      <c r="C124">
        <v>124093165</v>
      </c>
    </row>
    <row r="125" spans="1:3" x14ac:dyDescent="0.25">
      <c r="A125">
        <v>123</v>
      </c>
      <c r="B125" s="1">
        <v>43369</v>
      </c>
      <c r="C125">
        <v>123784744</v>
      </c>
    </row>
    <row r="126" spans="1:3" x14ac:dyDescent="0.25">
      <c r="A126">
        <v>124</v>
      </c>
      <c r="B126" s="1">
        <v>43370</v>
      </c>
      <c r="C126">
        <v>124302169</v>
      </c>
    </row>
    <row r="127" spans="1:3" x14ac:dyDescent="0.25">
      <c r="A127">
        <v>125</v>
      </c>
      <c r="B127" s="1">
        <v>43371</v>
      </c>
      <c r="C127">
        <v>124748793</v>
      </c>
    </row>
    <row r="128" spans="1:3" x14ac:dyDescent="0.25">
      <c r="A128">
        <v>126</v>
      </c>
      <c r="B128" s="1">
        <v>43374</v>
      </c>
      <c r="C128">
        <v>126568353</v>
      </c>
    </row>
    <row r="129" spans="1:3" x14ac:dyDescent="0.25">
      <c r="A129">
        <v>127</v>
      </c>
      <c r="B129" s="1">
        <v>43376</v>
      </c>
      <c r="C129">
        <v>124149526</v>
      </c>
    </row>
    <row r="130" spans="1:3" x14ac:dyDescent="0.25">
      <c r="A130">
        <v>128</v>
      </c>
      <c r="B130" s="1">
        <v>43377</v>
      </c>
      <c r="C130">
        <v>119197097</v>
      </c>
    </row>
    <row r="131" spans="1:3" x14ac:dyDescent="0.25">
      <c r="A131">
        <v>129</v>
      </c>
      <c r="B131" s="1">
        <v>43378</v>
      </c>
      <c r="C131">
        <v>117137471</v>
      </c>
    </row>
    <row r="132" spans="1:3" x14ac:dyDescent="0.25">
      <c r="A132">
        <v>130</v>
      </c>
      <c r="B132" s="1">
        <v>43381</v>
      </c>
      <c r="C132">
        <v>117504948</v>
      </c>
    </row>
    <row r="133" spans="1:3" x14ac:dyDescent="0.25">
      <c r="A133">
        <v>131</v>
      </c>
      <c r="B133" s="1">
        <v>43382</v>
      </c>
      <c r="C133">
        <v>117007824</v>
      </c>
    </row>
    <row r="134" spans="1:3" x14ac:dyDescent="0.25">
      <c r="A134">
        <v>132</v>
      </c>
      <c r="B134" s="1">
        <v>43383</v>
      </c>
      <c r="C134">
        <v>117379188</v>
      </c>
    </row>
    <row r="135" spans="1:3" x14ac:dyDescent="0.25">
      <c r="A135">
        <v>133</v>
      </c>
      <c r="B135" s="1">
        <v>43384</v>
      </c>
      <c r="C135">
        <v>115232221</v>
      </c>
    </row>
    <row r="136" spans="1:3" x14ac:dyDescent="0.25">
      <c r="A136">
        <v>134</v>
      </c>
      <c r="B136" s="1">
        <v>43385</v>
      </c>
      <c r="C136">
        <v>116876659</v>
      </c>
    </row>
    <row r="137" spans="1:3" x14ac:dyDescent="0.25">
      <c r="A137">
        <v>135</v>
      </c>
      <c r="B137" s="1">
        <v>43388</v>
      </c>
      <c r="C137">
        <v>117274074</v>
      </c>
    </row>
    <row r="138" spans="1:3" x14ac:dyDescent="0.25">
      <c r="A138">
        <v>136</v>
      </c>
      <c r="B138" s="1">
        <v>43389</v>
      </c>
      <c r="C138">
        <v>118399312</v>
      </c>
    </row>
    <row r="139" spans="1:3" x14ac:dyDescent="0.25">
      <c r="A139">
        <v>137</v>
      </c>
      <c r="B139" s="1">
        <v>43390</v>
      </c>
      <c r="C139">
        <v>117488960</v>
      </c>
    </row>
    <row r="140" spans="1:3" x14ac:dyDescent="0.25">
      <c r="A140">
        <v>138</v>
      </c>
      <c r="B140" s="1">
        <v>43392</v>
      </c>
      <c r="C140">
        <v>115437444</v>
      </c>
    </row>
    <row r="141" spans="1:3" x14ac:dyDescent="0.25">
      <c r="A141">
        <v>139</v>
      </c>
      <c r="B141" s="1">
        <v>43395</v>
      </c>
      <c r="C141">
        <v>114820754</v>
      </c>
    </row>
    <row r="142" spans="1:3" x14ac:dyDescent="0.25">
      <c r="A142">
        <v>140</v>
      </c>
      <c r="B142" s="1">
        <v>43396</v>
      </c>
      <c r="C142">
        <v>113520603</v>
      </c>
    </row>
    <row r="143" spans="1:3" x14ac:dyDescent="0.25">
      <c r="A143">
        <v>141</v>
      </c>
      <c r="B143" s="1">
        <v>43397</v>
      </c>
      <c r="C143">
        <v>114581008</v>
      </c>
    </row>
    <row r="144" spans="1:3" x14ac:dyDescent="0.25">
      <c r="A144">
        <v>142</v>
      </c>
      <c r="B144" s="1">
        <v>43398</v>
      </c>
      <c r="C144">
        <v>113452670</v>
      </c>
    </row>
    <row r="145" spans="1:3" x14ac:dyDescent="0.25">
      <c r="A145">
        <v>143</v>
      </c>
      <c r="B145" s="1">
        <v>43399</v>
      </c>
      <c r="C145">
        <v>112809200</v>
      </c>
    </row>
    <row r="146" spans="1:3" x14ac:dyDescent="0.25">
      <c r="A146">
        <v>144</v>
      </c>
      <c r="B146" s="1">
        <v>43402</v>
      </c>
      <c r="C146">
        <v>114314612</v>
      </c>
    </row>
    <row r="147" spans="1:3" x14ac:dyDescent="0.25">
      <c r="A147">
        <v>145</v>
      </c>
      <c r="B147" s="1">
        <v>43403</v>
      </c>
      <c r="C147">
        <v>114123683</v>
      </c>
    </row>
    <row r="148" spans="1:3" x14ac:dyDescent="0.25">
      <c r="A148">
        <v>146</v>
      </c>
      <c r="B148" s="1">
        <v>43404</v>
      </c>
      <c r="C148">
        <v>116336888</v>
      </c>
    </row>
    <row r="149" spans="1:3" x14ac:dyDescent="0.25">
      <c r="A149">
        <v>147</v>
      </c>
      <c r="B149" s="1">
        <v>43405</v>
      </c>
      <c r="C149">
        <v>115899954</v>
      </c>
    </row>
    <row r="150" spans="1:3" x14ac:dyDescent="0.25">
      <c r="A150">
        <v>148</v>
      </c>
      <c r="B150" s="1">
        <v>43406</v>
      </c>
      <c r="C150">
        <v>117563060</v>
      </c>
    </row>
    <row r="151" spans="1:3" x14ac:dyDescent="0.25">
      <c r="A151">
        <v>149</v>
      </c>
      <c r="B151" s="1">
        <v>43409</v>
      </c>
      <c r="C151">
        <v>117339168</v>
      </c>
    </row>
    <row r="152" spans="1:3" x14ac:dyDescent="0.25">
      <c r="A152">
        <v>150</v>
      </c>
      <c r="B152" s="1">
        <v>43410</v>
      </c>
      <c r="C152">
        <v>118168291</v>
      </c>
    </row>
    <row r="153" spans="1:3" x14ac:dyDescent="0.25">
      <c r="A153">
        <v>151</v>
      </c>
      <c r="B153" s="1">
        <v>43411</v>
      </c>
      <c r="C153">
        <v>118865513</v>
      </c>
    </row>
    <row r="154" spans="1:3" x14ac:dyDescent="0.25">
      <c r="A154">
        <v>152</v>
      </c>
      <c r="B154" s="1">
        <v>43413</v>
      </c>
      <c r="C154">
        <v>118309694</v>
      </c>
    </row>
    <row r="155" spans="1:3" x14ac:dyDescent="0.25">
      <c r="A155">
        <v>153</v>
      </c>
      <c r="B155" s="1">
        <v>43416</v>
      </c>
      <c r="C155">
        <v>117322259</v>
      </c>
    </row>
    <row r="156" spans="1:3" x14ac:dyDescent="0.25">
      <c r="A156">
        <v>154</v>
      </c>
      <c r="B156" s="1">
        <v>43417</v>
      </c>
      <c r="C156">
        <v>118696348</v>
      </c>
    </row>
    <row r="157" spans="1:3" x14ac:dyDescent="0.25">
      <c r="A157">
        <v>155</v>
      </c>
      <c r="B157" s="1">
        <v>43418</v>
      </c>
      <c r="C157">
        <v>119044919</v>
      </c>
    </row>
    <row r="158" spans="1:3" x14ac:dyDescent="0.25">
      <c r="A158">
        <v>156</v>
      </c>
      <c r="B158" s="1">
        <v>43419</v>
      </c>
      <c r="C158">
        <v>119110638</v>
      </c>
    </row>
    <row r="159" spans="1:3" x14ac:dyDescent="0.25">
      <c r="A159">
        <v>157</v>
      </c>
      <c r="B159" s="1">
        <v>43420</v>
      </c>
      <c r="C159">
        <v>120447031</v>
      </c>
    </row>
    <row r="160" spans="1:3" x14ac:dyDescent="0.25">
      <c r="A160">
        <v>158</v>
      </c>
      <c r="B160" s="1">
        <v>43423</v>
      </c>
      <c r="C160">
        <v>121591279</v>
      </c>
    </row>
    <row r="161" spans="1:3" x14ac:dyDescent="0.25">
      <c r="A161">
        <v>159</v>
      </c>
      <c r="B161" s="1">
        <v>43424</v>
      </c>
      <c r="C161">
        <v>120583002</v>
      </c>
    </row>
    <row r="162" spans="1:3" x14ac:dyDescent="0.25">
      <c r="A162">
        <v>160</v>
      </c>
      <c r="B162" s="1">
        <v>43425</v>
      </c>
      <c r="C162">
        <v>118992873</v>
      </c>
    </row>
    <row r="163" spans="1:3" x14ac:dyDescent="0.25">
      <c r="A163">
        <v>161</v>
      </c>
      <c r="B163" s="1">
        <v>43426</v>
      </c>
      <c r="C163">
        <v>118465780</v>
      </c>
    </row>
    <row r="164" spans="1:3" x14ac:dyDescent="0.25">
      <c r="A164">
        <v>162</v>
      </c>
      <c r="B164" s="1">
        <v>43430</v>
      </c>
      <c r="C164">
        <v>120740910</v>
      </c>
    </row>
    <row r="165" spans="1:3" x14ac:dyDescent="0.25">
      <c r="A165">
        <v>163</v>
      </c>
      <c r="B165" s="1">
        <v>43431</v>
      </c>
      <c r="C165">
        <v>121966330</v>
      </c>
    </row>
    <row r="166" spans="1:3" x14ac:dyDescent="0.25">
      <c r="A166">
        <v>164</v>
      </c>
      <c r="B166" s="1">
        <v>43432</v>
      </c>
      <c r="C166">
        <v>124398170</v>
      </c>
    </row>
    <row r="167" spans="1:3" x14ac:dyDescent="0.25">
      <c r="A167">
        <v>165</v>
      </c>
      <c r="B167" s="1">
        <v>43433</v>
      </c>
      <c r="C167">
        <v>125738009</v>
      </c>
    </row>
    <row r="168" spans="1:3" x14ac:dyDescent="0.25">
      <c r="A168">
        <v>166</v>
      </c>
      <c r="B168" s="1">
        <v>43434</v>
      </c>
      <c r="C168">
        <v>125938872</v>
      </c>
    </row>
    <row r="169" spans="1:3" x14ac:dyDescent="0.25">
      <c r="A169">
        <v>167</v>
      </c>
      <c r="B169" s="1">
        <v>43437</v>
      </c>
      <c r="C169">
        <v>126722415</v>
      </c>
    </row>
    <row r="170" spans="1:3" x14ac:dyDescent="0.25">
      <c r="A170">
        <v>168</v>
      </c>
      <c r="B170" s="1">
        <v>43438</v>
      </c>
      <c r="C170">
        <v>126007049</v>
      </c>
    </row>
    <row r="171" spans="1:3" x14ac:dyDescent="0.25">
      <c r="A171">
        <v>169</v>
      </c>
      <c r="B171" s="1">
        <v>43439</v>
      </c>
      <c r="C171">
        <v>127148122</v>
      </c>
    </row>
    <row r="172" spans="1:3" x14ac:dyDescent="0.25">
      <c r="A172">
        <v>170</v>
      </c>
      <c r="B172" s="1">
        <v>43440</v>
      </c>
      <c r="C172">
        <v>125195294</v>
      </c>
    </row>
    <row r="173" spans="1:3" x14ac:dyDescent="0.25">
      <c r="A173">
        <v>171</v>
      </c>
      <c r="B173" s="1">
        <v>43441</v>
      </c>
      <c r="C173">
        <v>125982662</v>
      </c>
    </row>
    <row r="174" spans="1:3" x14ac:dyDescent="0.25">
      <c r="A174">
        <v>172</v>
      </c>
      <c r="B174" s="1">
        <v>43444</v>
      </c>
      <c r="C174">
        <v>123584326</v>
      </c>
    </row>
    <row r="175" spans="1:3" x14ac:dyDescent="0.25">
      <c r="A175">
        <v>173</v>
      </c>
      <c r="B175" s="1">
        <v>43445</v>
      </c>
      <c r="C175">
        <v>123755633</v>
      </c>
    </row>
    <row r="176" spans="1:3" x14ac:dyDescent="0.25">
      <c r="A176">
        <v>174</v>
      </c>
      <c r="B176" s="1">
        <v>43446</v>
      </c>
      <c r="C176">
        <v>125622327</v>
      </c>
    </row>
    <row r="177" spans="1:3" x14ac:dyDescent="0.25">
      <c r="A177">
        <v>175</v>
      </c>
      <c r="B177" s="1">
        <v>43447</v>
      </c>
      <c r="C177">
        <v>125498746</v>
      </c>
    </row>
    <row r="178" spans="1:3" x14ac:dyDescent="0.25">
      <c r="A178">
        <v>176</v>
      </c>
      <c r="B178" s="1">
        <v>43448</v>
      </c>
      <c r="C178">
        <v>125314819</v>
      </c>
    </row>
    <row r="179" spans="1:3" x14ac:dyDescent="0.25">
      <c r="A179">
        <v>177</v>
      </c>
      <c r="B179" s="1">
        <v>43451</v>
      </c>
      <c r="C179">
        <v>126622810</v>
      </c>
    </row>
    <row r="180" spans="1:3" x14ac:dyDescent="0.25">
      <c r="A180">
        <v>178</v>
      </c>
      <c r="B180" s="1">
        <v>43452</v>
      </c>
      <c r="C180">
        <v>126491871</v>
      </c>
    </row>
    <row r="181" spans="1:3" x14ac:dyDescent="0.25">
      <c r="A181">
        <v>179</v>
      </c>
      <c r="B181" s="1">
        <v>43453</v>
      </c>
      <c r="C181">
        <v>126486785</v>
      </c>
    </row>
    <row r="182" spans="1:3" x14ac:dyDescent="0.25">
      <c r="A182">
        <v>180</v>
      </c>
      <c r="B182" s="1">
        <v>43454</v>
      </c>
      <c r="C182">
        <v>126003476</v>
      </c>
    </row>
    <row r="183" spans="1:3" x14ac:dyDescent="0.25">
      <c r="A183">
        <v>181</v>
      </c>
      <c r="B183" s="1">
        <v>43455</v>
      </c>
      <c r="C183">
        <v>123495111</v>
      </c>
    </row>
    <row r="184" spans="1:3" x14ac:dyDescent="0.25">
      <c r="A184">
        <v>182</v>
      </c>
      <c r="B184" s="1">
        <v>43458</v>
      </c>
      <c r="C184">
        <v>122440784</v>
      </c>
    </row>
    <row r="185" spans="1:3" x14ac:dyDescent="0.25">
      <c r="A185">
        <v>183</v>
      </c>
      <c r="B185" s="1">
        <v>43460</v>
      </c>
      <c r="C185">
        <v>123129319</v>
      </c>
    </row>
    <row r="186" spans="1:3" x14ac:dyDescent="0.25">
      <c r="A186">
        <v>184</v>
      </c>
      <c r="B186" s="1">
        <v>43461</v>
      </c>
      <c r="C186">
        <v>124248912</v>
      </c>
    </row>
    <row r="187" spans="1:3" x14ac:dyDescent="0.25">
      <c r="A187">
        <v>185</v>
      </c>
      <c r="B187" s="1">
        <v>43462</v>
      </c>
      <c r="C187">
        <v>124830210</v>
      </c>
    </row>
    <row r="188" spans="1:3" x14ac:dyDescent="0.25">
      <c r="A188">
        <v>186</v>
      </c>
      <c r="B188" s="1">
        <v>43465</v>
      </c>
      <c r="C188">
        <v>124512117</v>
      </c>
    </row>
    <row r="189" spans="1:3" x14ac:dyDescent="0.25">
      <c r="A189">
        <v>187</v>
      </c>
      <c r="B189" s="1">
        <v>43466</v>
      </c>
      <c r="C189">
        <v>125093817</v>
      </c>
    </row>
    <row r="190" spans="1:3" x14ac:dyDescent="0.25">
      <c r="A190">
        <v>188</v>
      </c>
      <c r="B190" s="1">
        <v>43467</v>
      </c>
      <c r="C190">
        <v>124279265</v>
      </c>
    </row>
    <row r="191" spans="1:3" x14ac:dyDescent="0.25">
      <c r="A191">
        <v>189</v>
      </c>
      <c r="B191" s="1">
        <v>43468</v>
      </c>
      <c r="C191">
        <v>123031893</v>
      </c>
    </row>
    <row r="192" spans="1:3" x14ac:dyDescent="0.25">
      <c r="A192">
        <v>190</v>
      </c>
      <c r="B192" s="1">
        <v>43469</v>
      </c>
      <c r="C192">
        <v>123191397</v>
      </c>
    </row>
    <row r="193" spans="1:3" x14ac:dyDescent="0.25">
      <c r="A193">
        <v>191</v>
      </c>
      <c r="B193" s="1">
        <v>43472</v>
      </c>
      <c r="C193">
        <v>123716537</v>
      </c>
    </row>
    <row r="194" spans="1:3" x14ac:dyDescent="0.25">
      <c r="A194">
        <v>192</v>
      </c>
      <c r="B194" s="1">
        <v>43473</v>
      </c>
      <c r="C194">
        <v>123095671</v>
      </c>
    </row>
    <row r="195" spans="1:3" x14ac:dyDescent="0.25">
      <c r="A195">
        <v>193</v>
      </c>
      <c r="B195" s="1">
        <v>43474</v>
      </c>
      <c r="C195">
        <v>123900912</v>
      </c>
    </row>
    <row r="196" spans="1:3" x14ac:dyDescent="0.25">
      <c r="A196">
        <v>194</v>
      </c>
      <c r="B196" s="1">
        <v>43475</v>
      </c>
      <c r="C196">
        <v>123615199</v>
      </c>
    </row>
    <row r="197" spans="1:3" x14ac:dyDescent="0.25">
      <c r="A197">
        <v>195</v>
      </c>
      <c r="B197" s="1">
        <v>43476</v>
      </c>
      <c r="C197">
        <v>122651639</v>
      </c>
    </row>
    <row r="198" spans="1:3" x14ac:dyDescent="0.25">
      <c r="A198">
        <v>196</v>
      </c>
      <c r="B198" s="1">
        <v>43479</v>
      </c>
      <c r="C198">
        <v>121768464</v>
      </c>
    </row>
    <row r="199" spans="1:3" x14ac:dyDescent="0.25">
      <c r="A199">
        <v>197</v>
      </c>
      <c r="B199" s="1">
        <v>43480</v>
      </c>
      <c r="C199">
        <v>124156789</v>
      </c>
    </row>
    <row r="200" spans="1:3" x14ac:dyDescent="0.25">
      <c r="A200">
        <v>198</v>
      </c>
      <c r="B200" s="1">
        <v>43481</v>
      </c>
      <c r="C200">
        <v>123862150</v>
      </c>
    </row>
    <row r="201" spans="1:3" x14ac:dyDescent="0.25">
      <c r="A201">
        <v>199</v>
      </c>
      <c r="B201" s="1">
        <v>43482</v>
      </c>
      <c r="C201">
        <v>124365683</v>
      </c>
    </row>
    <row r="202" spans="1:3" x14ac:dyDescent="0.25">
      <c r="A202">
        <v>200</v>
      </c>
      <c r="B202" s="1">
        <v>43483</v>
      </c>
      <c r="C202">
        <v>125484784</v>
      </c>
    </row>
    <row r="203" spans="1:3" x14ac:dyDescent="0.25">
      <c r="A203">
        <v>201</v>
      </c>
      <c r="B203" s="1">
        <v>43486</v>
      </c>
      <c r="C203">
        <v>127022770</v>
      </c>
    </row>
    <row r="204" spans="1:3" x14ac:dyDescent="0.25">
      <c r="A204">
        <v>202</v>
      </c>
      <c r="B204" s="1">
        <v>43487</v>
      </c>
      <c r="C204">
        <v>126509973</v>
      </c>
    </row>
    <row r="205" spans="1:3" x14ac:dyDescent="0.25">
      <c r="A205">
        <v>203</v>
      </c>
      <c r="B205" s="1">
        <v>43488</v>
      </c>
      <c r="C205">
        <v>125633371</v>
      </c>
    </row>
    <row r="206" spans="1:3" x14ac:dyDescent="0.25">
      <c r="A206">
        <v>204</v>
      </c>
      <c r="B206" s="1">
        <v>43489</v>
      </c>
      <c r="C206">
        <v>126476501</v>
      </c>
    </row>
    <row r="207" spans="1:3" x14ac:dyDescent="0.25">
      <c r="A207">
        <v>205</v>
      </c>
      <c r="B207" s="1">
        <v>43490</v>
      </c>
      <c r="C207">
        <v>126683929</v>
      </c>
    </row>
    <row r="208" spans="1:3" x14ac:dyDescent="0.25">
      <c r="A208">
        <v>206</v>
      </c>
      <c r="B208" s="1">
        <v>43493</v>
      </c>
      <c r="C208">
        <v>126118562</v>
      </c>
    </row>
    <row r="209" spans="1:3" x14ac:dyDescent="0.25">
      <c r="A209">
        <v>207</v>
      </c>
      <c r="B209" s="1">
        <v>43494</v>
      </c>
      <c r="C209">
        <v>125736150</v>
      </c>
    </row>
    <row r="210" spans="1:3" x14ac:dyDescent="0.25">
      <c r="A210">
        <v>208</v>
      </c>
      <c r="B210" s="1">
        <v>43495</v>
      </c>
      <c r="C210">
        <v>124373636</v>
      </c>
    </row>
    <row r="211" spans="1:3" x14ac:dyDescent="0.25">
      <c r="A211">
        <v>209</v>
      </c>
      <c r="B211" s="1">
        <v>43496</v>
      </c>
      <c r="C211">
        <v>126897508</v>
      </c>
    </row>
    <row r="212" spans="1:3" x14ac:dyDescent="0.25">
      <c r="A212">
        <v>210</v>
      </c>
      <c r="B212" s="1">
        <v>43497</v>
      </c>
      <c r="C212">
        <v>128732745</v>
      </c>
    </row>
    <row r="213" spans="1:3" x14ac:dyDescent="0.25">
      <c r="A213">
        <v>211</v>
      </c>
      <c r="B213" s="1">
        <v>43500</v>
      </c>
      <c r="C213">
        <v>130350378</v>
      </c>
    </row>
    <row r="214" spans="1:3" x14ac:dyDescent="0.25">
      <c r="A214">
        <v>212</v>
      </c>
      <c r="B214" s="1">
        <v>43501</v>
      </c>
      <c r="C214">
        <v>130700187</v>
      </c>
    </row>
    <row r="215" spans="1:3" x14ac:dyDescent="0.25">
      <c r="A215">
        <v>213</v>
      </c>
      <c r="B215" s="1">
        <v>43502</v>
      </c>
      <c r="C215">
        <v>131850730</v>
      </c>
    </row>
    <row r="216" spans="1:3" x14ac:dyDescent="0.25">
      <c r="A216">
        <v>214</v>
      </c>
      <c r="B216" s="1">
        <v>43503</v>
      </c>
      <c r="C216">
        <v>131392133</v>
      </c>
    </row>
    <row r="217" spans="1:3" x14ac:dyDescent="0.25">
      <c r="A217">
        <v>215</v>
      </c>
      <c r="B217" s="1">
        <v>43504</v>
      </c>
      <c r="C217">
        <v>130247233</v>
      </c>
    </row>
    <row r="218" spans="1:3" x14ac:dyDescent="0.25">
      <c r="A218">
        <v>216</v>
      </c>
      <c r="B218" s="1">
        <v>43507</v>
      </c>
      <c r="C218">
        <v>129784562</v>
      </c>
    </row>
    <row r="219" spans="1:3" x14ac:dyDescent="0.25">
      <c r="A219">
        <v>217</v>
      </c>
      <c r="B219" s="1">
        <v>43508</v>
      </c>
      <c r="C219">
        <v>128913310</v>
      </c>
    </row>
    <row r="220" spans="1:3" x14ac:dyDescent="0.25">
      <c r="A220">
        <v>218</v>
      </c>
      <c r="B220" s="1">
        <v>43510</v>
      </c>
      <c r="C220">
        <v>127679740</v>
      </c>
    </row>
    <row r="221" spans="1:3" x14ac:dyDescent="0.25">
      <c r="A221">
        <v>219</v>
      </c>
      <c r="B221" s="1">
        <v>43511</v>
      </c>
      <c r="C221">
        <v>127356041</v>
      </c>
    </row>
    <row r="222" spans="1:3" x14ac:dyDescent="0.25">
      <c r="A222">
        <v>220</v>
      </c>
      <c r="B222" s="1">
        <v>43514</v>
      </c>
      <c r="C222">
        <v>125521838</v>
      </c>
    </row>
    <row r="223" spans="1:3" x14ac:dyDescent="0.25">
      <c r="A223">
        <v>221</v>
      </c>
      <c r="B223" s="1">
        <v>43515</v>
      </c>
      <c r="C223">
        <v>123986756</v>
      </c>
    </row>
    <row r="224" spans="1:3" x14ac:dyDescent="0.25">
      <c r="A224">
        <v>222</v>
      </c>
      <c r="B224" s="1">
        <v>43516</v>
      </c>
      <c r="C224">
        <v>124924575</v>
      </c>
    </row>
    <row r="225" spans="1:3" x14ac:dyDescent="0.25">
      <c r="A225">
        <v>223</v>
      </c>
      <c r="B225" s="1">
        <v>43517</v>
      </c>
      <c r="C225">
        <v>125837054</v>
      </c>
    </row>
    <row r="226" spans="1:3" x14ac:dyDescent="0.25">
      <c r="A226">
        <v>224</v>
      </c>
      <c r="B226" s="1">
        <v>43518</v>
      </c>
      <c r="C226">
        <v>125573309</v>
      </c>
    </row>
    <row r="227" spans="1:3" x14ac:dyDescent="0.25">
      <c r="A227">
        <v>225</v>
      </c>
      <c r="B227" s="1">
        <v>43521</v>
      </c>
      <c r="C227">
        <v>126884790</v>
      </c>
    </row>
    <row r="228" spans="1:3" x14ac:dyDescent="0.25">
      <c r="A228">
        <v>226</v>
      </c>
      <c r="B228" s="1">
        <v>43522</v>
      </c>
      <c r="C228">
        <v>126796179</v>
      </c>
    </row>
    <row r="229" spans="1:3" x14ac:dyDescent="0.25">
      <c r="A229">
        <v>227</v>
      </c>
      <c r="B229" s="1">
        <v>43523</v>
      </c>
      <c r="C229">
        <v>126267171</v>
      </c>
    </row>
    <row r="230" spans="1:3" x14ac:dyDescent="0.25">
      <c r="A230">
        <v>228</v>
      </c>
      <c r="B230" s="1">
        <v>43524</v>
      </c>
      <c r="C230">
        <v>125162717</v>
      </c>
    </row>
    <row r="231" spans="1:3" x14ac:dyDescent="0.25">
      <c r="A231">
        <v>229</v>
      </c>
      <c r="B231" s="1">
        <v>43525</v>
      </c>
      <c r="C231">
        <v>125512835</v>
      </c>
    </row>
    <row r="232" spans="1:3" x14ac:dyDescent="0.25">
      <c r="A232">
        <v>230</v>
      </c>
      <c r="B232" s="1">
        <v>43529</v>
      </c>
      <c r="C232">
        <v>125780076</v>
      </c>
    </row>
    <row r="233" spans="1:3" x14ac:dyDescent="0.25">
      <c r="A233">
        <v>231</v>
      </c>
      <c r="B233" s="1">
        <v>43530</v>
      </c>
      <c r="C233">
        <v>126433854</v>
      </c>
    </row>
    <row r="234" spans="1:3" x14ac:dyDescent="0.25">
      <c r="A234">
        <v>232</v>
      </c>
      <c r="B234" s="1">
        <v>43531</v>
      </c>
      <c r="C234">
        <v>127020585</v>
      </c>
    </row>
    <row r="235" spans="1:3" x14ac:dyDescent="0.25">
      <c r="A235">
        <v>233</v>
      </c>
      <c r="B235" s="1">
        <v>43532</v>
      </c>
      <c r="C235">
        <v>127085579</v>
      </c>
    </row>
    <row r="236" spans="1:3" x14ac:dyDescent="0.25">
      <c r="A236">
        <v>234</v>
      </c>
      <c r="B236" s="1">
        <v>43535</v>
      </c>
      <c r="C236">
        <v>128171257</v>
      </c>
    </row>
    <row r="237" spans="1:3" x14ac:dyDescent="0.25">
      <c r="A237">
        <v>235</v>
      </c>
      <c r="B237" s="1">
        <v>43536</v>
      </c>
      <c r="C237">
        <v>129873236</v>
      </c>
    </row>
    <row r="238" spans="1:3" x14ac:dyDescent="0.25">
      <c r="A238">
        <v>236</v>
      </c>
      <c r="B238" s="1">
        <v>43537</v>
      </c>
      <c r="C238">
        <v>131082083</v>
      </c>
    </row>
    <row r="239" spans="1:3" x14ac:dyDescent="0.25">
      <c r="A239">
        <v>237</v>
      </c>
      <c r="B239" s="1">
        <v>43538</v>
      </c>
      <c r="C239">
        <v>130658228</v>
      </c>
    </row>
    <row r="240" spans="1:3" x14ac:dyDescent="0.25">
      <c r="A240">
        <v>238</v>
      </c>
      <c r="B240" s="1">
        <v>43539</v>
      </c>
      <c r="C240">
        <v>130897944</v>
      </c>
    </row>
    <row r="241" spans="1:3" x14ac:dyDescent="0.25">
      <c r="A241">
        <v>239</v>
      </c>
      <c r="B241" s="1">
        <v>43542</v>
      </c>
      <c r="C241">
        <v>131242791</v>
      </c>
    </row>
    <row r="242" spans="1:3" x14ac:dyDescent="0.25">
      <c r="A242">
        <v>240</v>
      </c>
      <c r="B242" s="1">
        <v>43543</v>
      </c>
      <c r="C242">
        <v>132006379</v>
      </c>
    </row>
    <row r="243" spans="1:3" x14ac:dyDescent="0.25">
      <c r="A243">
        <v>241</v>
      </c>
      <c r="B243" s="1">
        <v>43544</v>
      </c>
      <c r="C243">
        <v>132238484</v>
      </c>
    </row>
    <row r="244" spans="1:3" x14ac:dyDescent="0.25">
      <c r="A244">
        <v>242</v>
      </c>
      <c r="B244" s="1">
        <v>43546</v>
      </c>
      <c r="C244">
        <v>130881671</v>
      </c>
    </row>
    <row r="245" spans="1:3" x14ac:dyDescent="0.25">
      <c r="A245">
        <v>243</v>
      </c>
      <c r="B245" s="1">
        <v>43549</v>
      </c>
      <c r="C245">
        <v>129776286</v>
      </c>
    </row>
    <row r="246" spans="1:3" x14ac:dyDescent="0.25">
      <c r="A246">
        <v>244</v>
      </c>
      <c r="B246" s="1">
        <v>43550</v>
      </c>
      <c r="C246">
        <v>131208337</v>
      </c>
    </row>
    <row r="247" spans="1:3" x14ac:dyDescent="0.25">
      <c r="A247">
        <v>245</v>
      </c>
      <c r="B247" s="1">
        <v>43551</v>
      </c>
      <c r="C247">
        <v>130123142</v>
      </c>
    </row>
    <row r="248" spans="1:3" x14ac:dyDescent="0.25">
      <c r="A248">
        <v>246</v>
      </c>
      <c r="B248" s="1">
        <v>43552</v>
      </c>
      <c r="C248">
        <v>130123142</v>
      </c>
    </row>
    <row r="249" spans="1:3" x14ac:dyDescent="0.25">
      <c r="A249">
        <v>247</v>
      </c>
      <c r="B249" s="1">
        <v>43556</v>
      </c>
      <c r="C249">
        <v>131539912</v>
      </c>
    </row>
    <row r="250" spans="1:3" x14ac:dyDescent="0.25">
      <c r="A250">
        <v>248</v>
      </c>
      <c r="B250" s="1">
        <v>43557</v>
      </c>
      <c r="C250">
        <v>132368957</v>
      </c>
    </row>
    <row r="251" spans="1:3" x14ac:dyDescent="0.25">
      <c r="A251">
        <v>249</v>
      </c>
      <c r="B251" s="1">
        <v>43558</v>
      </c>
      <c r="C251">
        <v>132044603</v>
      </c>
    </row>
    <row r="252" spans="1:3" x14ac:dyDescent="0.25">
      <c r="A252">
        <v>250</v>
      </c>
      <c r="B252" s="1">
        <v>43559</v>
      </c>
      <c r="C252">
        <v>131000010</v>
      </c>
    </row>
    <row r="253" spans="1:3" x14ac:dyDescent="0.25">
      <c r="A253">
        <v>251</v>
      </c>
      <c r="B253" s="1">
        <v>43560</v>
      </c>
      <c r="C253">
        <v>131815085</v>
      </c>
    </row>
    <row r="254" spans="1:3" x14ac:dyDescent="0.25">
      <c r="A254">
        <v>252</v>
      </c>
      <c r="B254" s="1">
        <v>43563</v>
      </c>
      <c r="C254">
        <v>131484483</v>
      </c>
    </row>
    <row r="255" spans="1:3" x14ac:dyDescent="0.25">
      <c r="A255">
        <v>253</v>
      </c>
      <c r="B255" s="1">
        <v>43564</v>
      </c>
      <c r="C255">
        <v>132261479</v>
      </c>
    </row>
    <row r="256" spans="1:3" x14ac:dyDescent="0.25">
      <c r="A256">
        <v>254</v>
      </c>
      <c r="B256" s="1">
        <v>43565</v>
      </c>
      <c r="C256">
        <v>130649334</v>
      </c>
    </row>
    <row r="257" spans="1:3" x14ac:dyDescent="0.25">
      <c r="A257">
        <v>255</v>
      </c>
      <c r="B257" s="1">
        <v>43566</v>
      </c>
      <c r="C257">
        <v>131066604</v>
      </c>
    </row>
    <row r="258" spans="1:3" x14ac:dyDescent="0.25">
      <c r="A258">
        <v>256</v>
      </c>
      <c r="B258" s="1">
        <v>43567</v>
      </c>
      <c r="C258">
        <v>131220976</v>
      </c>
    </row>
    <row r="259" spans="1:3" x14ac:dyDescent="0.25">
      <c r="A259">
        <v>257</v>
      </c>
      <c r="B259" s="1">
        <v>43570</v>
      </c>
      <c r="C259">
        <v>132579065</v>
      </c>
    </row>
    <row r="260" spans="1:3" x14ac:dyDescent="0.25">
      <c r="A260">
        <v>258</v>
      </c>
      <c r="B260" s="1">
        <v>43571</v>
      </c>
      <c r="C260">
        <v>133493939</v>
      </c>
    </row>
    <row r="261" spans="1:3" x14ac:dyDescent="0.25">
      <c r="A261">
        <v>259</v>
      </c>
      <c r="B261" s="1">
        <v>43573</v>
      </c>
      <c r="C261">
        <v>134123755</v>
      </c>
    </row>
    <row r="262" spans="1:3" x14ac:dyDescent="0.25">
      <c r="A262">
        <v>260</v>
      </c>
      <c r="B262" s="1">
        <v>43577</v>
      </c>
      <c r="C262">
        <v>132545234</v>
      </c>
    </row>
    <row r="263" spans="1:3" x14ac:dyDescent="0.25">
      <c r="A263">
        <v>261</v>
      </c>
      <c r="B263" s="1">
        <v>43578</v>
      </c>
      <c r="C263">
        <v>132361781</v>
      </c>
    </row>
    <row r="264" spans="1:3" x14ac:dyDescent="0.25">
      <c r="A264">
        <v>262</v>
      </c>
      <c r="B264" s="1">
        <v>43579</v>
      </c>
      <c r="C264">
        <v>134352917</v>
      </c>
    </row>
    <row r="265" spans="1:3" x14ac:dyDescent="0.25">
      <c r="A265">
        <v>263</v>
      </c>
      <c r="B265" s="1">
        <v>43580</v>
      </c>
      <c r="C265">
        <v>133369431</v>
      </c>
    </row>
    <row r="266" spans="1:3" x14ac:dyDescent="0.25">
      <c r="A266">
        <v>264</v>
      </c>
      <c r="B266" s="1">
        <v>43581</v>
      </c>
      <c r="C266">
        <v>135025212</v>
      </c>
    </row>
    <row r="267" spans="1:3" x14ac:dyDescent="0.25">
      <c r="A267">
        <v>265</v>
      </c>
      <c r="B267" s="1">
        <v>43585</v>
      </c>
      <c r="C267">
        <v>136117519</v>
      </c>
    </row>
    <row r="268" spans="1:3" x14ac:dyDescent="0.25">
      <c r="A268">
        <v>266</v>
      </c>
      <c r="B268" s="1">
        <v>43587</v>
      </c>
      <c r="C268">
        <v>135971862</v>
      </c>
    </row>
    <row r="269" spans="1:3" x14ac:dyDescent="0.25">
      <c r="A269">
        <v>267</v>
      </c>
      <c r="B269" s="1">
        <v>43588</v>
      </c>
      <c r="C269">
        <v>134485946</v>
      </c>
    </row>
    <row r="270" spans="1:3" x14ac:dyDescent="0.25">
      <c r="A270">
        <v>268</v>
      </c>
      <c r="B270" s="1">
        <v>43591</v>
      </c>
      <c r="C270">
        <v>132988518</v>
      </c>
    </row>
    <row r="271" spans="1:3" x14ac:dyDescent="0.25">
      <c r="A271">
        <v>269</v>
      </c>
      <c r="B271" s="1">
        <v>43592</v>
      </c>
      <c r="C271">
        <v>132503995</v>
      </c>
    </row>
    <row r="272" spans="1:3" x14ac:dyDescent="0.25">
      <c r="A272">
        <v>270</v>
      </c>
      <c r="B272" s="1">
        <v>43593</v>
      </c>
      <c r="C272">
        <v>130890317</v>
      </c>
    </row>
    <row r="273" spans="1:3" x14ac:dyDescent="0.25">
      <c r="A273">
        <v>271</v>
      </c>
      <c r="B273" s="1">
        <v>43594</v>
      </c>
      <c r="C273">
        <v>130155455</v>
      </c>
    </row>
    <row r="274" spans="1:3" x14ac:dyDescent="0.25">
      <c r="A274">
        <v>272</v>
      </c>
      <c r="B274" s="1">
        <v>43595</v>
      </c>
      <c r="C274">
        <v>129616143</v>
      </c>
    </row>
    <row r="275" spans="1:3" x14ac:dyDescent="0.25">
      <c r="A275">
        <v>273</v>
      </c>
      <c r="B275" s="1">
        <v>43598</v>
      </c>
      <c r="C275">
        <v>129562435</v>
      </c>
    </row>
    <row r="276" spans="1:3" x14ac:dyDescent="0.25">
      <c r="A276">
        <v>274</v>
      </c>
      <c r="B276" s="1">
        <v>43599</v>
      </c>
      <c r="C276">
        <v>129750760</v>
      </c>
    </row>
    <row r="277" spans="1:3" x14ac:dyDescent="0.25">
      <c r="A277">
        <v>275</v>
      </c>
      <c r="B277" s="1">
        <v>43600</v>
      </c>
      <c r="C277">
        <v>129013679</v>
      </c>
    </row>
    <row r="278" spans="1:3" x14ac:dyDescent="0.25">
      <c r="A278">
        <v>276</v>
      </c>
      <c r="B278" s="1">
        <v>43601</v>
      </c>
      <c r="C278">
        <v>129846631</v>
      </c>
    </row>
    <row r="279" spans="1:3" x14ac:dyDescent="0.25">
      <c r="A279">
        <v>277</v>
      </c>
      <c r="B279" s="1">
        <v>43602</v>
      </c>
      <c r="C279">
        <v>131735338</v>
      </c>
    </row>
    <row r="280" spans="1:3" x14ac:dyDescent="0.25">
      <c r="A280">
        <v>278</v>
      </c>
      <c r="B280" s="1">
        <v>43605</v>
      </c>
      <c r="C280">
        <v>136555971</v>
      </c>
    </row>
    <row r="281" spans="1:3" x14ac:dyDescent="0.25">
      <c r="A281">
        <v>279</v>
      </c>
      <c r="B281" s="1">
        <v>43606</v>
      </c>
      <c r="C281">
        <v>136143210</v>
      </c>
    </row>
    <row r="282" spans="1:3" x14ac:dyDescent="0.25">
      <c r="A282">
        <v>280</v>
      </c>
      <c r="B282" s="1">
        <v>43607</v>
      </c>
      <c r="C282">
        <v>135876831</v>
      </c>
    </row>
    <row r="283" spans="1:3" x14ac:dyDescent="0.25">
      <c r="A283">
        <v>281</v>
      </c>
      <c r="B283" s="1">
        <v>43608</v>
      </c>
      <c r="C283">
        <v>134009825</v>
      </c>
    </row>
    <row r="284" spans="1:3" x14ac:dyDescent="0.25">
      <c r="A284">
        <v>282</v>
      </c>
      <c r="B284" s="1">
        <v>43609</v>
      </c>
      <c r="C284">
        <v>134508523</v>
      </c>
    </row>
    <row r="285" spans="1:3" x14ac:dyDescent="0.25">
      <c r="A285">
        <v>283</v>
      </c>
      <c r="B285" s="1">
        <v>43612</v>
      </c>
      <c r="C285">
        <v>135401933</v>
      </c>
    </row>
    <row r="286" spans="1:3" x14ac:dyDescent="0.25">
      <c r="A286">
        <v>284</v>
      </c>
      <c r="B286" s="1">
        <v>43613</v>
      </c>
      <c r="C286">
        <v>135826278</v>
      </c>
    </row>
    <row r="287" spans="1:3" x14ac:dyDescent="0.25">
      <c r="A287">
        <v>285</v>
      </c>
      <c r="B287" s="1">
        <v>43614</v>
      </c>
      <c r="C287">
        <v>136124883</v>
      </c>
    </row>
    <row r="288" spans="1:3" x14ac:dyDescent="0.25">
      <c r="A288">
        <v>286</v>
      </c>
      <c r="B288" s="1">
        <v>43615</v>
      </c>
      <c r="C288">
        <v>137751652</v>
      </c>
    </row>
    <row r="289" spans="1:3" x14ac:dyDescent="0.25">
      <c r="A289">
        <v>287</v>
      </c>
      <c r="B289" s="1">
        <v>43616</v>
      </c>
      <c r="C289">
        <v>138294870</v>
      </c>
    </row>
    <row r="290" spans="1:3" x14ac:dyDescent="0.25">
      <c r="A290">
        <v>288</v>
      </c>
      <c r="B290" s="1">
        <v>43619</v>
      </c>
      <c r="C290">
        <v>141254991</v>
      </c>
    </row>
    <row r="291" spans="1:3" x14ac:dyDescent="0.25">
      <c r="A291">
        <v>289</v>
      </c>
      <c r="B291" s="1">
        <v>43620</v>
      </c>
      <c r="C291">
        <v>140037309</v>
      </c>
    </row>
    <row r="292" spans="1:3" x14ac:dyDescent="0.25">
      <c r="A292">
        <v>290</v>
      </c>
      <c r="B292" s="1">
        <v>43622</v>
      </c>
      <c r="C292">
        <v>138822448</v>
      </c>
    </row>
    <row r="293" spans="1:3" x14ac:dyDescent="0.25">
      <c r="A293">
        <v>291</v>
      </c>
      <c r="B293" s="1">
        <v>43623</v>
      </c>
      <c r="C293">
        <v>139322627</v>
      </c>
    </row>
    <row r="294" spans="1:3" x14ac:dyDescent="0.25">
      <c r="A294">
        <v>292</v>
      </c>
      <c r="B294" s="1">
        <v>43626</v>
      </c>
      <c r="C294">
        <v>140083559</v>
      </c>
    </row>
    <row r="295" spans="1:3" x14ac:dyDescent="0.25">
      <c r="A295">
        <v>293</v>
      </c>
      <c r="B295" s="1">
        <v>43627</v>
      </c>
      <c r="C295">
        <v>140394460</v>
      </c>
    </row>
    <row r="296" spans="1:3" x14ac:dyDescent="0.25">
      <c r="A296">
        <v>294</v>
      </c>
      <c r="B296" s="1">
        <v>43628</v>
      </c>
      <c r="C296">
        <v>140323902</v>
      </c>
    </row>
    <row r="297" spans="1:3" x14ac:dyDescent="0.25">
      <c r="A297">
        <v>295</v>
      </c>
      <c r="B297" s="1">
        <v>43629</v>
      </c>
      <c r="C297">
        <v>140523813</v>
      </c>
    </row>
    <row r="298" spans="1:3" x14ac:dyDescent="0.25">
      <c r="A298">
        <v>296</v>
      </c>
      <c r="B298" s="1">
        <v>43630</v>
      </c>
      <c r="C298">
        <v>139730520</v>
      </c>
    </row>
    <row r="299" spans="1:3" x14ac:dyDescent="0.25">
      <c r="A299">
        <v>297</v>
      </c>
      <c r="B299" s="1">
        <v>43633</v>
      </c>
      <c r="C299">
        <v>138590689</v>
      </c>
    </row>
    <row r="300" spans="1:3" x14ac:dyDescent="0.25">
      <c r="A300">
        <v>298</v>
      </c>
      <c r="B300" s="1">
        <v>43634</v>
      </c>
      <c r="C300">
        <v>138135519</v>
      </c>
    </row>
    <row r="301" spans="1:3" x14ac:dyDescent="0.25">
      <c r="A301">
        <v>299</v>
      </c>
      <c r="B301" s="1">
        <v>43635</v>
      </c>
      <c r="C301">
        <v>138642059</v>
      </c>
    </row>
    <row r="302" spans="1:3" x14ac:dyDescent="0.25">
      <c r="A302">
        <v>300</v>
      </c>
      <c r="B302" s="1">
        <v>43636</v>
      </c>
      <c r="C302">
        <v>139815924</v>
      </c>
    </row>
    <row r="303" spans="1:3" x14ac:dyDescent="0.25">
      <c r="A303">
        <v>301</v>
      </c>
      <c r="B303" s="1">
        <v>43637</v>
      </c>
      <c r="C303">
        <v>137599062</v>
      </c>
    </row>
    <row r="304" spans="1:3" x14ac:dyDescent="0.25">
      <c r="A304">
        <v>302</v>
      </c>
      <c r="B304" s="1">
        <v>43640</v>
      </c>
      <c r="C304">
        <v>137725071</v>
      </c>
    </row>
    <row r="305" spans="1:3" x14ac:dyDescent="0.25">
      <c r="A305">
        <v>303</v>
      </c>
      <c r="B305" s="1">
        <v>43641</v>
      </c>
      <c r="C305">
        <v>138581756</v>
      </c>
    </row>
    <row r="306" spans="1:3" x14ac:dyDescent="0.25">
      <c r="A306">
        <v>304</v>
      </c>
      <c r="B306" s="1">
        <v>43642</v>
      </c>
      <c r="C306">
        <v>138824544</v>
      </c>
    </row>
    <row r="307" spans="1:3" x14ac:dyDescent="0.25">
      <c r="A307">
        <v>305</v>
      </c>
      <c r="B307" s="1">
        <v>43643</v>
      </c>
      <c r="C307">
        <v>138931146</v>
      </c>
    </row>
    <row r="308" spans="1:3" x14ac:dyDescent="0.25">
      <c r="A308">
        <v>306</v>
      </c>
      <c r="B308" s="1">
        <v>43644</v>
      </c>
      <c r="C308">
        <v>138145561</v>
      </c>
    </row>
    <row r="309" spans="1:3" x14ac:dyDescent="0.25">
      <c r="A309">
        <v>307</v>
      </c>
      <c r="B309" s="1">
        <v>43647</v>
      </c>
      <c r="C309">
        <v>139689124</v>
      </c>
    </row>
    <row r="310" spans="1:3" x14ac:dyDescent="0.25">
      <c r="A310">
        <v>308</v>
      </c>
      <c r="B310" s="1">
        <v>43648</v>
      </c>
      <c r="C310">
        <v>140759064</v>
      </c>
    </row>
    <row r="311" spans="1:3" x14ac:dyDescent="0.25">
      <c r="A311">
        <v>309</v>
      </c>
      <c r="B311" s="1">
        <v>43649</v>
      </c>
      <c r="C311">
        <v>140461960</v>
      </c>
    </row>
    <row r="312" spans="1:3" x14ac:dyDescent="0.25">
      <c r="A312">
        <v>310</v>
      </c>
      <c r="B312" s="1">
        <v>43650</v>
      </c>
      <c r="C312">
        <v>140668125</v>
      </c>
    </row>
    <row r="313" spans="1:3" x14ac:dyDescent="0.25">
      <c r="A313">
        <v>311</v>
      </c>
      <c r="B313" s="1">
        <v>43651</v>
      </c>
      <c r="C313">
        <v>139047669</v>
      </c>
    </row>
    <row r="314" spans="1:3" x14ac:dyDescent="0.25">
      <c r="A314">
        <v>312</v>
      </c>
      <c r="B314" s="1">
        <v>43654</v>
      </c>
      <c r="C314">
        <v>137435803</v>
      </c>
    </row>
    <row r="315" spans="1:3" x14ac:dyDescent="0.25">
      <c r="A315">
        <v>313</v>
      </c>
      <c r="B315" s="1">
        <v>43655</v>
      </c>
      <c r="C315">
        <v>136504374</v>
      </c>
    </row>
    <row r="316" spans="1:3" x14ac:dyDescent="0.25">
      <c r="A316">
        <v>314</v>
      </c>
      <c r="B316" s="1">
        <v>43656</v>
      </c>
      <c r="C316">
        <v>135855149</v>
      </c>
    </row>
    <row r="317" spans="1:3" x14ac:dyDescent="0.25">
      <c r="A317">
        <v>315</v>
      </c>
      <c r="B317" s="1">
        <v>43657</v>
      </c>
      <c r="C317">
        <v>136690484</v>
      </c>
    </row>
    <row r="318" spans="1:3" x14ac:dyDescent="0.25">
      <c r="A318">
        <v>316</v>
      </c>
      <c r="B318" s="1">
        <v>43658</v>
      </c>
      <c r="C318">
        <v>136255553</v>
      </c>
    </row>
    <row r="319" spans="1:3" x14ac:dyDescent="0.25">
      <c r="A319">
        <v>317</v>
      </c>
      <c r="B319" s="1">
        <v>43661</v>
      </c>
      <c r="C319">
        <v>136840157</v>
      </c>
    </row>
    <row r="320" spans="1:3" x14ac:dyDescent="0.25">
      <c r="A320">
        <v>318</v>
      </c>
      <c r="B320" s="1">
        <v>43662</v>
      </c>
      <c r="C320">
        <v>137209340</v>
      </c>
    </row>
    <row r="321" spans="1:3" x14ac:dyDescent="0.25">
      <c r="A321">
        <v>319</v>
      </c>
      <c r="B321" s="1">
        <v>43663</v>
      </c>
      <c r="C321">
        <v>137639396</v>
      </c>
    </row>
    <row r="322" spans="1:3" x14ac:dyDescent="0.25">
      <c r="A322">
        <v>320</v>
      </c>
      <c r="B322" s="1">
        <v>43664</v>
      </c>
      <c r="C322">
        <v>137193427</v>
      </c>
    </row>
    <row r="323" spans="1:3" x14ac:dyDescent="0.25">
      <c r="A323">
        <v>321</v>
      </c>
      <c r="B323" s="1">
        <v>43665</v>
      </c>
      <c r="C323">
        <v>136063068</v>
      </c>
    </row>
    <row r="324" spans="1:3" x14ac:dyDescent="0.25">
      <c r="A324">
        <v>322</v>
      </c>
      <c r="B324" s="1">
        <v>43668</v>
      </c>
      <c r="C324">
        <v>134242241</v>
      </c>
    </row>
    <row r="325" spans="1:3" x14ac:dyDescent="0.25">
      <c r="A325">
        <v>323</v>
      </c>
      <c r="B325" s="1">
        <v>43669</v>
      </c>
      <c r="C325">
        <v>133298252</v>
      </c>
    </row>
    <row r="326" spans="1:3" x14ac:dyDescent="0.25">
      <c r="A326">
        <v>324</v>
      </c>
      <c r="B326" s="1">
        <v>43670</v>
      </c>
      <c r="C326">
        <v>134185023</v>
      </c>
    </row>
    <row r="327" spans="1:3" x14ac:dyDescent="0.25">
      <c r="A327">
        <v>325</v>
      </c>
      <c r="B327" s="1">
        <v>43671</v>
      </c>
      <c r="C327">
        <v>134399649</v>
      </c>
    </row>
    <row r="328" spans="1:3" x14ac:dyDescent="0.25">
      <c r="A328">
        <v>326</v>
      </c>
      <c r="B328" s="1">
        <v>43672</v>
      </c>
      <c r="C328">
        <v>133218032</v>
      </c>
    </row>
    <row r="329" spans="1:3" x14ac:dyDescent="0.25">
      <c r="A329">
        <v>327</v>
      </c>
      <c r="B329" s="1">
        <v>43675</v>
      </c>
      <c r="C329">
        <v>132565969</v>
      </c>
    </row>
    <row r="330" spans="1:3" x14ac:dyDescent="0.25">
      <c r="A330">
        <v>328</v>
      </c>
      <c r="B330" s="1">
        <v>43676</v>
      </c>
      <c r="C330">
        <v>132534696</v>
      </c>
    </row>
    <row r="331" spans="1:3" x14ac:dyDescent="0.25">
      <c r="A331">
        <v>329</v>
      </c>
      <c r="B331" s="1">
        <v>43677</v>
      </c>
      <c r="C331">
        <v>132627576</v>
      </c>
    </row>
    <row r="332" spans="1:3" x14ac:dyDescent="0.25">
      <c r="A332">
        <v>330</v>
      </c>
      <c r="B332" s="1">
        <v>43678</v>
      </c>
      <c r="C332">
        <v>131871870</v>
      </c>
    </row>
    <row r="333" spans="1:3" x14ac:dyDescent="0.25">
      <c r="A333">
        <v>331</v>
      </c>
      <c r="B333" s="1">
        <v>43679</v>
      </c>
      <c r="C333">
        <v>132934945</v>
      </c>
    </row>
    <row r="334" spans="1:3" x14ac:dyDescent="0.25">
      <c r="A334">
        <v>332</v>
      </c>
      <c r="B334" s="1">
        <v>43682</v>
      </c>
      <c r="C334">
        <v>132747960</v>
      </c>
    </row>
    <row r="335" spans="1:3" x14ac:dyDescent="0.25">
      <c r="A335">
        <v>333</v>
      </c>
      <c r="B335" s="1">
        <v>43683</v>
      </c>
      <c r="C335">
        <v>132682962</v>
      </c>
    </row>
    <row r="336" spans="1:3" x14ac:dyDescent="0.25">
      <c r="A336">
        <v>334</v>
      </c>
      <c r="B336" s="1">
        <v>43684</v>
      </c>
      <c r="C336">
        <v>132558406</v>
      </c>
    </row>
    <row r="337" spans="1:3" x14ac:dyDescent="0.25">
      <c r="A337">
        <v>335</v>
      </c>
      <c r="B337" s="1">
        <v>43685</v>
      </c>
      <c r="C337">
        <v>135030850</v>
      </c>
    </row>
    <row r="338" spans="1:3" x14ac:dyDescent="0.25">
      <c r="A338">
        <v>336</v>
      </c>
      <c r="B338" s="1">
        <v>43686</v>
      </c>
      <c r="C338">
        <v>136613642</v>
      </c>
    </row>
    <row r="339" spans="1:3" x14ac:dyDescent="0.25">
      <c r="A339">
        <v>337</v>
      </c>
      <c r="B339" s="1">
        <v>43690</v>
      </c>
      <c r="C339">
        <v>135689225</v>
      </c>
    </row>
    <row r="340" spans="1:3" x14ac:dyDescent="0.25">
      <c r="A340">
        <v>338</v>
      </c>
      <c r="B340" s="1">
        <v>43691</v>
      </c>
      <c r="C340">
        <v>136579527</v>
      </c>
    </row>
    <row r="341" spans="1:3" x14ac:dyDescent="0.25">
      <c r="A341">
        <v>339</v>
      </c>
      <c r="B341" s="1">
        <v>43693</v>
      </c>
      <c r="C341">
        <v>135443304</v>
      </c>
    </row>
    <row r="342" spans="1:3" x14ac:dyDescent="0.25">
      <c r="A342">
        <v>340</v>
      </c>
      <c r="B342" s="1">
        <v>43696</v>
      </c>
      <c r="C342">
        <v>135529269</v>
      </c>
    </row>
    <row r="343" spans="1:3" x14ac:dyDescent="0.25">
      <c r="A343">
        <v>341</v>
      </c>
      <c r="B343" s="1">
        <v>43697</v>
      </c>
      <c r="C343">
        <v>135702647</v>
      </c>
    </row>
    <row r="344" spans="1:3" x14ac:dyDescent="0.25">
      <c r="A344">
        <v>342</v>
      </c>
      <c r="B344" s="1">
        <v>43698</v>
      </c>
      <c r="C344">
        <v>135446544</v>
      </c>
    </row>
    <row r="345" spans="1:3" x14ac:dyDescent="0.25">
      <c r="A345">
        <v>343</v>
      </c>
      <c r="B345" s="1">
        <v>43699</v>
      </c>
      <c r="C345">
        <v>134409440</v>
      </c>
    </row>
    <row r="346" spans="1:3" x14ac:dyDescent="0.25">
      <c r="A346">
        <v>344</v>
      </c>
      <c r="B346" s="1">
        <v>43700</v>
      </c>
      <c r="C346">
        <v>135470716</v>
      </c>
    </row>
    <row r="347" spans="1:3" x14ac:dyDescent="0.25">
      <c r="A347">
        <v>345</v>
      </c>
      <c r="B347" s="1">
        <v>43703</v>
      </c>
      <c r="C347">
        <v>138416521</v>
      </c>
    </row>
    <row r="348" spans="1:3" x14ac:dyDescent="0.25">
      <c r="A348">
        <v>346</v>
      </c>
      <c r="B348" s="1">
        <v>43704</v>
      </c>
      <c r="C348">
        <v>138208275</v>
      </c>
    </row>
    <row r="349" spans="1:3" x14ac:dyDescent="0.25">
      <c r="A349">
        <v>347</v>
      </c>
      <c r="B349" s="1">
        <v>43705</v>
      </c>
      <c r="C349">
        <v>137536528</v>
      </c>
    </row>
    <row r="350" spans="1:3" x14ac:dyDescent="0.25">
      <c r="A350">
        <v>348</v>
      </c>
      <c r="B350" s="1">
        <v>43706</v>
      </c>
      <c r="C350">
        <v>136089307</v>
      </c>
    </row>
    <row r="351" spans="1:3" x14ac:dyDescent="0.25">
      <c r="A351">
        <v>349</v>
      </c>
      <c r="B351" s="1">
        <v>43707</v>
      </c>
      <c r="C351">
        <v>137853655</v>
      </c>
    </row>
    <row r="352" spans="1:3" x14ac:dyDescent="0.25">
      <c r="A352">
        <v>350</v>
      </c>
      <c r="B352" s="1">
        <v>43711</v>
      </c>
      <c r="C352">
        <v>135080089</v>
      </c>
    </row>
    <row r="353" spans="1:3" x14ac:dyDescent="0.25">
      <c r="A353">
        <v>351</v>
      </c>
      <c r="B353" s="1">
        <v>43712</v>
      </c>
      <c r="C353">
        <v>135529508</v>
      </c>
    </row>
    <row r="354" spans="1:3" x14ac:dyDescent="0.25">
      <c r="A354">
        <v>352</v>
      </c>
      <c r="B354" s="1">
        <v>43713</v>
      </c>
      <c r="C354">
        <v>133918600</v>
      </c>
    </row>
    <row r="355" spans="1:3" x14ac:dyDescent="0.25">
      <c r="A355">
        <v>353</v>
      </c>
      <c r="B355" s="1">
        <v>43714</v>
      </c>
      <c r="C355">
        <v>134065296</v>
      </c>
    </row>
    <row r="356" spans="1:3" x14ac:dyDescent="0.25">
      <c r="A356">
        <v>354</v>
      </c>
      <c r="B356" s="1">
        <v>43717</v>
      </c>
      <c r="C356">
        <v>134450855</v>
      </c>
    </row>
    <row r="357" spans="1:3" x14ac:dyDescent="0.25">
      <c r="A357">
        <v>355</v>
      </c>
      <c r="B357" s="1">
        <v>43719</v>
      </c>
      <c r="C357">
        <v>134277195</v>
      </c>
    </row>
    <row r="358" spans="1:3" x14ac:dyDescent="0.25">
      <c r="A358">
        <v>356</v>
      </c>
      <c r="B358" s="1">
        <v>43720</v>
      </c>
      <c r="C358">
        <v>133622956</v>
      </c>
    </row>
    <row r="359" spans="1:3" x14ac:dyDescent="0.25">
      <c r="A359">
        <v>357</v>
      </c>
      <c r="B359" s="1">
        <v>43721</v>
      </c>
      <c r="C359">
        <v>133890719</v>
      </c>
    </row>
    <row r="360" spans="1:3" x14ac:dyDescent="0.25">
      <c r="A360">
        <v>358</v>
      </c>
      <c r="B360" s="1">
        <v>43724</v>
      </c>
      <c r="C360">
        <v>133222463</v>
      </c>
    </row>
    <row r="361" spans="1:3" x14ac:dyDescent="0.25">
      <c r="A361">
        <v>359</v>
      </c>
      <c r="B361" s="1">
        <v>43725</v>
      </c>
      <c r="C361">
        <v>131778928</v>
      </c>
    </row>
    <row r="362" spans="1:3" x14ac:dyDescent="0.25">
      <c r="A362">
        <v>360</v>
      </c>
      <c r="B362" s="1">
        <v>43726</v>
      </c>
      <c r="C362">
        <v>131738581</v>
      </c>
    </row>
    <row r="363" spans="1:3" x14ac:dyDescent="0.25">
      <c r="A363">
        <v>361</v>
      </c>
      <c r="B363" s="1">
        <v>43727</v>
      </c>
      <c r="C363">
        <v>130465955</v>
      </c>
    </row>
    <row r="364" spans="1:3" x14ac:dyDescent="0.25">
      <c r="A364">
        <v>362</v>
      </c>
      <c r="B364" s="1">
        <v>43728</v>
      </c>
      <c r="C364">
        <v>137140317</v>
      </c>
    </row>
    <row r="365" spans="1:3" x14ac:dyDescent="0.25">
      <c r="A365">
        <v>363</v>
      </c>
      <c r="B365" s="1">
        <v>43731</v>
      </c>
      <c r="C365">
        <v>140131173</v>
      </c>
    </row>
    <row r="366" spans="1:3" x14ac:dyDescent="0.25">
      <c r="A366">
        <v>364</v>
      </c>
      <c r="B366" s="1">
        <v>43732</v>
      </c>
      <c r="C366">
        <v>140924259</v>
      </c>
    </row>
    <row r="367" spans="1:3" x14ac:dyDescent="0.25">
      <c r="A367">
        <v>365</v>
      </c>
      <c r="B367" s="1">
        <v>43733</v>
      </c>
      <c r="C367">
        <v>140394767</v>
      </c>
    </row>
    <row r="368" spans="1:3" x14ac:dyDescent="0.25">
      <c r="A368">
        <v>366</v>
      </c>
      <c r="B368" s="1">
        <v>43734</v>
      </c>
      <c r="C368">
        <v>140421426</v>
      </c>
    </row>
    <row r="369" spans="1:3" x14ac:dyDescent="0.25">
      <c r="A369">
        <v>367</v>
      </c>
      <c r="B369" s="1">
        <v>43735</v>
      </c>
      <c r="C369">
        <v>139545668</v>
      </c>
    </row>
    <row r="370" spans="1:3" x14ac:dyDescent="0.25">
      <c r="A370">
        <v>368</v>
      </c>
      <c r="B370" s="1">
        <v>43738</v>
      </c>
      <c r="C370">
        <v>138927243</v>
      </c>
    </row>
    <row r="371" spans="1:3" x14ac:dyDescent="0.25">
      <c r="A371">
        <v>369</v>
      </c>
      <c r="B371" s="1">
        <v>43739</v>
      </c>
      <c r="C371">
        <v>138753036</v>
      </c>
    </row>
    <row r="372" spans="1:3" x14ac:dyDescent="0.25">
      <c r="A372">
        <v>370</v>
      </c>
      <c r="B372" s="1">
        <v>43741</v>
      </c>
      <c r="C372">
        <v>137573323</v>
      </c>
    </row>
    <row r="373" spans="1:3" x14ac:dyDescent="0.25">
      <c r="A373">
        <v>371</v>
      </c>
      <c r="B373" s="1">
        <v>43742</v>
      </c>
      <c r="C373">
        <v>136769164</v>
      </c>
    </row>
    <row r="374" spans="1:3" x14ac:dyDescent="0.25">
      <c r="A374">
        <v>372</v>
      </c>
      <c r="B374" s="1">
        <v>43745</v>
      </c>
      <c r="C374">
        <v>136140860</v>
      </c>
    </row>
    <row r="375" spans="1:3" x14ac:dyDescent="0.25">
      <c r="A375">
        <v>373</v>
      </c>
      <c r="B375" s="1">
        <v>43747</v>
      </c>
      <c r="C375">
        <v>137568231</v>
      </c>
    </row>
    <row r="376" spans="1:3" x14ac:dyDescent="0.25">
      <c r="A376">
        <v>374</v>
      </c>
      <c r="B376" s="1">
        <v>43748</v>
      </c>
      <c r="C376">
        <v>137596660</v>
      </c>
    </row>
    <row r="377" spans="1:3" x14ac:dyDescent="0.25">
      <c r="A377">
        <v>375</v>
      </c>
      <c r="B377" s="1">
        <v>43749</v>
      </c>
      <c r="C377">
        <v>137990597</v>
      </c>
    </row>
    <row r="378" spans="1:3" x14ac:dyDescent="0.25">
      <c r="A378">
        <v>376</v>
      </c>
      <c r="B378" s="1">
        <v>43752</v>
      </c>
      <c r="C378">
        <v>138883035</v>
      </c>
    </row>
    <row r="379" spans="1:3" x14ac:dyDescent="0.25">
      <c r="A379">
        <v>377</v>
      </c>
      <c r="B379" s="1">
        <v>43753</v>
      </c>
      <c r="C379">
        <v>140401723</v>
      </c>
    </row>
    <row r="380" spans="1:3" x14ac:dyDescent="0.25">
      <c r="A380">
        <v>378</v>
      </c>
      <c r="B380" s="1">
        <v>43754</v>
      </c>
      <c r="C380">
        <v>141218441</v>
      </c>
    </row>
    <row r="381" spans="1:3" x14ac:dyDescent="0.25">
      <c r="A381">
        <v>379</v>
      </c>
      <c r="B381" s="1">
        <v>43755</v>
      </c>
      <c r="C381">
        <v>143056384</v>
      </c>
    </row>
    <row r="382" spans="1:3" x14ac:dyDescent="0.25">
      <c r="A382">
        <v>380</v>
      </c>
      <c r="B382" s="1">
        <v>43756</v>
      </c>
      <c r="C382">
        <v>144108021</v>
      </c>
    </row>
    <row r="383" spans="1:3" x14ac:dyDescent="0.25">
      <c r="A383">
        <v>381</v>
      </c>
      <c r="B383" s="1">
        <v>43760</v>
      </c>
      <c r="C383">
        <v>144817677</v>
      </c>
    </row>
    <row r="384" spans="1:3" x14ac:dyDescent="0.25">
      <c r="A384">
        <v>382</v>
      </c>
      <c r="B384" s="1">
        <v>43761</v>
      </c>
      <c r="C384">
        <v>145347914</v>
      </c>
    </row>
    <row r="385" spans="1:3" x14ac:dyDescent="0.25">
      <c r="A385">
        <v>383</v>
      </c>
      <c r="B385" s="1">
        <v>43762</v>
      </c>
      <c r="C385">
        <v>146258443</v>
      </c>
    </row>
    <row r="386" spans="1:3" x14ac:dyDescent="0.25">
      <c r="A386">
        <v>384</v>
      </c>
      <c r="B386" s="1">
        <v>43763</v>
      </c>
      <c r="C386">
        <v>146165620</v>
      </c>
    </row>
    <row r="387" spans="1:3" x14ac:dyDescent="0.25">
      <c r="A387">
        <v>385</v>
      </c>
      <c r="B387" s="1">
        <v>43765</v>
      </c>
      <c r="C387">
        <v>146266506</v>
      </c>
    </row>
    <row r="388" spans="1:3" x14ac:dyDescent="0.25">
      <c r="A388">
        <v>386</v>
      </c>
      <c r="B388" s="1">
        <v>43767</v>
      </c>
      <c r="C388">
        <v>148492940</v>
      </c>
    </row>
    <row r="389" spans="1:3" x14ac:dyDescent="0.25">
      <c r="A389">
        <v>387</v>
      </c>
      <c r="B389" s="1">
        <v>43768</v>
      </c>
      <c r="C389">
        <v>149703020</v>
      </c>
    </row>
    <row r="390" spans="1:3" x14ac:dyDescent="0.25">
      <c r="A390">
        <v>388</v>
      </c>
      <c r="B390" s="1">
        <v>43769</v>
      </c>
      <c r="C390">
        <v>149660176</v>
      </c>
    </row>
    <row r="391" spans="1:3" x14ac:dyDescent="0.25">
      <c r="A391">
        <v>389</v>
      </c>
      <c r="B391" s="1">
        <v>43770</v>
      </c>
      <c r="C391">
        <v>148833866</v>
      </c>
    </row>
    <row r="392" spans="1:3" x14ac:dyDescent="0.25">
      <c r="A392">
        <v>390</v>
      </c>
      <c r="B392" s="1">
        <v>43773</v>
      </c>
      <c r="C392">
        <v>149066510</v>
      </c>
    </row>
    <row r="393" spans="1:3" x14ac:dyDescent="0.25">
      <c r="A393">
        <v>391</v>
      </c>
      <c r="B393" s="1">
        <v>43774</v>
      </c>
      <c r="C393">
        <v>149252753</v>
      </c>
    </row>
    <row r="394" spans="1:3" x14ac:dyDescent="0.25">
      <c r="A394">
        <v>392</v>
      </c>
      <c r="B394" s="1">
        <v>43775</v>
      </c>
      <c r="C394">
        <v>149874286</v>
      </c>
    </row>
    <row r="395" spans="1:3" x14ac:dyDescent="0.25">
      <c r="A395">
        <v>393</v>
      </c>
      <c r="B395" s="1">
        <v>43776</v>
      </c>
      <c r="C395">
        <v>150217184</v>
      </c>
    </row>
    <row r="396" spans="1:3" x14ac:dyDescent="0.25">
      <c r="A396">
        <v>394</v>
      </c>
      <c r="B396" s="1">
        <v>43777</v>
      </c>
      <c r="C396">
        <v>147984468</v>
      </c>
    </row>
    <row r="397" spans="1:3" x14ac:dyDescent="0.25">
      <c r="A397">
        <v>395</v>
      </c>
      <c r="B397" s="1">
        <v>43780</v>
      </c>
      <c r="C397">
        <v>147402934</v>
      </c>
    </row>
    <row r="398" spans="1:3" x14ac:dyDescent="0.25">
      <c r="A398">
        <v>396</v>
      </c>
      <c r="B398" s="1">
        <v>43782</v>
      </c>
      <c r="C398">
        <v>148919003</v>
      </c>
    </row>
    <row r="399" spans="1:3" x14ac:dyDescent="0.25">
      <c r="A399">
        <v>397</v>
      </c>
      <c r="B399" s="1">
        <v>43783</v>
      </c>
      <c r="C399">
        <v>149271411</v>
      </c>
    </row>
    <row r="400" spans="1:3" x14ac:dyDescent="0.25">
      <c r="A400">
        <v>398</v>
      </c>
      <c r="B400" s="1">
        <v>43784</v>
      </c>
      <c r="C400">
        <v>149003807</v>
      </c>
    </row>
    <row r="401" spans="1:3" x14ac:dyDescent="0.25">
      <c r="A401">
        <v>399</v>
      </c>
      <c r="B401" s="1">
        <v>43787</v>
      </c>
      <c r="C401">
        <v>148268363</v>
      </c>
    </row>
    <row r="402" spans="1:3" x14ac:dyDescent="0.25">
      <c r="A402">
        <v>400</v>
      </c>
      <c r="B402" s="1">
        <v>43788</v>
      </c>
      <c r="C402">
        <v>148260746</v>
      </c>
    </row>
    <row r="403" spans="1:3" x14ac:dyDescent="0.25">
      <c r="A403">
        <v>401</v>
      </c>
      <c r="B403" s="1">
        <v>43789</v>
      </c>
      <c r="C403">
        <v>148692155</v>
      </c>
    </row>
    <row r="404" spans="1:3" x14ac:dyDescent="0.25">
      <c r="A404">
        <v>402</v>
      </c>
      <c r="B404" s="1">
        <v>43790</v>
      </c>
      <c r="C404">
        <v>149329084</v>
      </c>
    </row>
    <row r="405" spans="1:3" x14ac:dyDescent="0.25">
      <c r="A405">
        <v>403</v>
      </c>
      <c r="B405" s="1">
        <v>43791</v>
      </c>
      <c r="C405">
        <v>148502768</v>
      </c>
    </row>
    <row r="406" spans="1:3" x14ac:dyDescent="0.25">
      <c r="A406">
        <v>404</v>
      </c>
      <c r="B406" s="1">
        <v>43794</v>
      </c>
      <c r="C406">
        <v>150379208</v>
      </c>
    </row>
    <row r="407" spans="1:3" x14ac:dyDescent="0.25">
      <c r="A407">
        <v>405</v>
      </c>
      <c r="B407" s="1">
        <v>43795</v>
      </c>
      <c r="C407">
        <v>150050817</v>
      </c>
    </row>
    <row r="408" spans="1:3" x14ac:dyDescent="0.25">
      <c r="A408">
        <v>406</v>
      </c>
      <c r="B408" s="1">
        <v>43796</v>
      </c>
      <c r="C408">
        <v>151390626</v>
      </c>
    </row>
    <row r="409" spans="1:3" x14ac:dyDescent="0.25">
      <c r="A409">
        <v>407</v>
      </c>
      <c r="B409" s="1">
        <v>43797</v>
      </c>
      <c r="C409">
        <v>151145962</v>
      </c>
    </row>
    <row r="410" spans="1:3" x14ac:dyDescent="0.25">
      <c r="A410">
        <v>408</v>
      </c>
      <c r="B410" s="1">
        <v>43798</v>
      </c>
      <c r="C410">
        <v>149500711</v>
      </c>
    </row>
    <row r="411" spans="1:3" x14ac:dyDescent="0.25">
      <c r="A411">
        <v>409</v>
      </c>
      <c r="B411" s="1">
        <v>43801</v>
      </c>
      <c r="C411">
        <v>149790110</v>
      </c>
    </row>
    <row r="412" spans="1:3" x14ac:dyDescent="0.25">
      <c r="A412">
        <v>410</v>
      </c>
      <c r="B412" s="1">
        <v>43802</v>
      </c>
      <c r="C412">
        <v>149756750</v>
      </c>
    </row>
    <row r="413" spans="1:3" x14ac:dyDescent="0.25">
      <c r="A413">
        <v>411</v>
      </c>
      <c r="B413" s="1">
        <v>43803</v>
      </c>
      <c r="C413">
        <v>149878463</v>
      </c>
    </row>
    <row r="414" spans="1:3" x14ac:dyDescent="0.25">
      <c r="A414">
        <v>412</v>
      </c>
      <c r="B414" s="1">
        <v>43804</v>
      </c>
      <c r="C414">
        <v>150183728</v>
      </c>
    </row>
    <row r="415" spans="1:3" x14ac:dyDescent="0.25">
      <c r="A415">
        <v>413</v>
      </c>
      <c r="B415" s="1">
        <v>43805</v>
      </c>
      <c r="C415">
        <v>149269697</v>
      </c>
    </row>
    <row r="416" spans="1:3" x14ac:dyDescent="0.25">
      <c r="A416">
        <v>414</v>
      </c>
      <c r="B416" s="1">
        <v>43808</v>
      </c>
      <c r="C416">
        <v>149048018</v>
      </c>
    </row>
    <row r="417" spans="1:3" x14ac:dyDescent="0.25">
      <c r="A417">
        <v>415</v>
      </c>
      <c r="B417" s="1">
        <v>43809</v>
      </c>
      <c r="C417">
        <v>148402494</v>
      </c>
    </row>
    <row r="418" spans="1:3" x14ac:dyDescent="0.25">
      <c r="A418">
        <v>416</v>
      </c>
      <c r="B418" s="1">
        <v>43810</v>
      </c>
      <c r="C418">
        <v>148910496</v>
      </c>
    </row>
    <row r="419" spans="1:3" x14ac:dyDescent="0.25">
      <c r="A419">
        <v>417</v>
      </c>
      <c r="B419" s="1">
        <v>43811</v>
      </c>
      <c r="C419">
        <v>148987022</v>
      </c>
    </row>
    <row r="420" spans="1:3" x14ac:dyDescent="0.25">
      <c r="A420">
        <v>418</v>
      </c>
      <c r="B420" s="1">
        <v>43812</v>
      </c>
      <c r="C420">
        <v>150422530</v>
      </c>
    </row>
    <row r="421" spans="1:3" x14ac:dyDescent="0.25">
      <c r="A421">
        <v>419</v>
      </c>
      <c r="B421" s="1">
        <v>43815</v>
      </c>
      <c r="C421">
        <v>150494723</v>
      </c>
    </row>
    <row r="422" spans="1:3" x14ac:dyDescent="0.25">
      <c r="A422">
        <v>420</v>
      </c>
      <c r="B422" s="1">
        <v>43816</v>
      </c>
      <c r="C422">
        <v>151780918</v>
      </c>
    </row>
    <row r="423" spans="1:3" x14ac:dyDescent="0.25">
      <c r="A423">
        <v>421</v>
      </c>
      <c r="B423" s="1">
        <v>43817</v>
      </c>
      <c r="C423">
        <v>152247115</v>
      </c>
    </row>
    <row r="424" spans="1:3" x14ac:dyDescent="0.25">
      <c r="A424">
        <v>422</v>
      </c>
      <c r="B424" s="1">
        <v>43818</v>
      </c>
      <c r="C424">
        <v>153545332</v>
      </c>
    </row>
    <row r="425" spans="1:3" x14ac:dyDescent="0.25">
      <c r="A425">
        <v>423</v>
      </c>
      <c r="B425" s="1">
        <v>43819</v>
      </c>
      <c r="C425">
        <v>153203009</v>
      </c>
    </row>
    <row r="426" spans="1:3" x14ac:dyDescent="0.25">
      <c r="A426">
        <v>424</v>
      </c>
      <c r="B426" s="1">
        <v>43822</v>
      </c>
      <c r="C426">
        <v>153284206</v>
      </c>
    </row>
    <row r="427" spans="1:3" x14ac:dyDescent="0.25">
      <c r="A427">
        <v>425</v>
      </c>
      <c r="B427" s="1">
        <v>43823</v>
      </c>
      <c r="C427">
        <v>152089127</v>
      </c>
    </row>
    <row r="428" spans="1:3" x14ac:dyDescent="0.25">
      <c r="A428">
        <v>426</v>
      </c>
      <c r="B428" s="1">
        <v>43825</v>
      </c>
      <c r="C428">
        <v>150878060</v>
      </c>
    </row>
    <row r="429" spans="1:3" x14ac:dyDescent="0.25">
      <c r="A429">
        <v>427</v>
      </c>
      <c r="B429" s="1">
        <v>43826</v>
      </c>
      <c r="C429">
        <v>151939852</v>
      </c>
    </row>
    <row r="430" spans="1:3" x14ac:dyDescent="0.25">
      <c r="A430">
        <v>428</v>
      </c>
      <c r="B430" s="1">
        <v>43829</v>
      </c>
      <c r="C430">
        <v>151655153</v>
      </c>
    </row>
    <row r="431" spans="1:3" x14ac:dyDescent="0.25">
      <c r="A431">
        <v>429</v>
      </c>
      <c r="B431" s="1">
        <v>43830</v>
      </c>
      <c r="C431">
        <v>149985476</v>
      </c>
    </row>
    <row r="432" spans="1:3" x14ac:dyDescent="0.25">
      <c r="A432">
        <v>430</v>
      </c>
      <c r="B432" s="1">
        <v>43831</v>
      </c>
      <c r="C432">
        <v>150629922</v>
      </c>
    </row>
    <row r="433" spans="1:3" x14ac:dyDescent="0.25">
      <c r="A433">
        <v>431</v>
      </c>
      <c r="B433" s="1">
        <v>43832</v>
      </c>
      <c r="C433">
        <v>151641194</v>
      </c>
    </row>
    <row r="434" spans="1:3" x14ac:dyDescent="0.25">
      <c r="A434">
        <v>432</v>
      </c>
      <c r="B434" s="1">
        <v>43833</v>
      </c>
      <c r="C434">
        <v>151506842</v>
      </c>
    </row>
    <row r="435" spans="1:3" x14ac:dyDescent="0.25">
      <c r="A435">
        <v>433</v>
      </c>
      <c r="B435" s="1">
        <v>43836</v>
      </c>
      <c r="C435">
        <v>149048826</v>
      </c>
    </row>
    <row r="436" spans="1:3" x14ac:dyDescent="0.25">
      <c r="A436">
        <v>434</v>
      </c>
      <c r="B436" s="1">
        <v>43837</v>
      </c>
      <c r="C436">
        <v>150516311</v>
      </c>
    </row>
    <row r="437" spans="1:3" x14ac:dyDescent="0.25">
      <c r="A437">
        <v>435</v>
      </c>
      <c r="B437" s="1">
        <v>43838</v>
      </c>
      <c r="C437">
        <v>150897560</v>
      </c>
    </row>
    <row r="438" spans="1:3" x14ac:dyDescent="0.25">
      <c r="A438">
        <v>436</v>
      </c>
      <c r="B438" s="1">
        <v>43839</v>
      </c>
      <c r="C438">
        <v>152126704</v>
      </c>
    </row>
    <row r="439" spans="1:3" x14ac:dyDescent="0.25">
      <c r="A439">
        <v>437</v>
      </c>
      <c r="B439" s="1">
        <v>43840</v>
      </c>
      <c r="C439">
        <v>152665365</v>
      </c>
    </row>
    <row r="440" spans="1:3" x14ac:dyDescent="0.25">
      <c r="A440">
        <v>438</v>
      </c>
      <c r="B440" s="1">
        <v>43843</v>
      </c>
      <c r="C440">
        <v>153060648</v>
      </c>
    </row>
    <row r="441" spans="1:3" x14ac:dyDescent="0.25">
      <c r="A441">
        <v>439</v>
      </c>
      <c r="B441" s="1">
        <v>43844</v>
      </c>
      <c r="C441">
        <v>153709705</v>
      </c>
    </row>
    <row r="442" spans="1:3" x14ac:dyDescent="0.25">
      <c r="A442">
        <v>440</v>
      </c>
      <c r="B442" s="1">
        <v>43845</v>
      </c>
      <c r="C442">
        <v>153902208</v>
      </c>
    </row>
    <row r="443" spans="1:3" x14ac:dyDescent="0.25">
      <c r="A443">
        <v>441</v>
      </c>
      <c r="B443" s="1">
        <v>43846</v>
      </c>
      <c r="C443">
        <v>154753169</v>
      </c>
    </row>
    <row r="444" spans="1:3" x14ac:dyDescent="0.25">
      <c r="A444">
        <v>442</v>
      </c>
      <c r="B444" s="1">
        <v>43847</v>
      </c>
      <c r="C444">
        <v>154892198</v>
      </c>
    </row>
    <row r="445" spans="1:3" x14ac:dyDescent="0.25">
      <c r="A445">
        <v>443</v>
      </c>
      <c r="B445" s="1">
        <v>43850</v>
      </c>
      <c r="C445">
        <v>152817825</v>
      </c>
    </row>
    <row r="446" spans="1:3" x14ac:dyDescent="0.25">
      <c r="A446">
        <v>444</v>
      </c>
      <c r="B446" s="1">
        <v>43851</v>
      </c>
      <c r="C446">
        <v>152650809</v>
      </c>
    </row>
    <row r="447" spans="1:3" x14ac:dyDescent="0.25">
      <c r="A447">
        <v>445</v>
      </c>
      <c r="B447" s="1">
        <v>43852</v>
      </c>
      <c r="C447">
        <v>152319472</v>
      </c>
    </row>
    <row r="448" spans="1:3" x14ac:dyDescent="0.25">
      <c r="A448">
        <v>446</v>
      </c>
      <c r="B448" s="1">
        <v>43853</v>
      </c>
      <c r="C448">
        <v>152380119</v>
      </c>
    </row>
    <row r="449" spans="1:3" x14ac:dyDescent="0.25">
      <c r="A449">
        <v>447</v>
      </c>
      <c r="B449" s="1">
        <v>43854</v>
      </c>
      <c r="C449">
        <v>152736412</v>
      </c>
    </row>
    <row r="450" spans="1:3" x14ac:dyDescent="0.25">
      <c r="A450">
        <v>448</v>
      </c>
      <c r="B450" s="1">
        <v>43857</v>
      </c>
      <c r="C450">
        <v>150603148</v>
      </c>
    </row>
    <row r="451" spans="1:3" x14ac:dyDescent="0.25">
      <c r="A451">
        <v>449</v>
      </c>
      <c r="B451" s="1">
        <v>43858</v>
      </c>
      <c r="C451">
        <v>150831041</v>
      </c>
    </row>
    <row r="452" spans="1:3" x14ac:dyDescent="0.25">
      <c r="A452">
        <v>450</v>
      </c>
      <c r="B452" s="1">
        <v>43859</v>
      </c>
      <c r="C452">
        <v>150724680</v>
      </c>
    </row>
    <row r="453" spans="1:3" x14ac:dyDescent="0.25">
      <c r="A453">
        <v>451</v>
      </c>
      <c r="B453" s="1">
        <v>43860</v>
      </c>
      <c r="C453">
        <v>149475715</v>
      </c>
    </row>
    <row r="454" spans="1:3" x14ac:dyDescent="0.25">
      <c r="A454">
        <v>452</v>
      </c>
      <c r="B454" s="1">
        <v>43861</v>
      </c>
      <c r="C454">
        <v>147686767</v>
      </c>
    </row>
    <row r="455" spans="1:3" x14ac:dyDescent="0.25">
      <c r="A455">
        <v>453</v>
      </c>
      <c r="B455" s="1">
        <v>43864</v>
      </c>
      <c r="C455">
        <v>146903415</v>
      </c>
    </row>
    <row r="456" spans="1:3" x14ac:dyDescent="0.25">
      <c r="A456">
        <v>454</v>
      </c>
      <c r="B456" s="1">
        <v>43865</v>
      </c>
      <c r="C456">
        <v>149410237</v>
      </c>
    </row>
    <row r="457" spans="1:3" x14ac:dyDescent="0.25">
      <c r="A457">
        <v>455</v>
      </c>
      <c r="B457" s="1">
        <v>43866</v>
      </c>
      <c r="C457">
        <v>151389904</v>
      </c>
    </row>
    <row r="458" spans="1:3" x14ac:dyDescent="0.25">
      <c r="A458">
        <v>456</v>
      </c>
      <c r="B458" s="1">
        <v>43867</v>
      </c>
      <c r="C458">
        <v>151761429</v>
      </c>
    </row>
    <row r="459" spans="1:3" x14ac:dyDescent="0.25">
      <c r="A459">
        <v>457</v>
      </c>
      <c r="B459" s="1">
        <v>43868</v>
      </c>
      <c r="C459">
        <v>151098681</v>
      </c>
    </row>
    <row r="460" spans="1:3" x14ac:dyDescent="0.25">
      <c r="A460">
        <v>458</v>
      </c>
      <c r="B460" s="1">
        <v>43871</v>
      </c>
      <c r="C460">
        <v>151541602</v>
      </c>
    </row>
    <row r="461" spans="1:3" x14ac:dyDescent="0.25">
      <c r="A461">
        <v>459</v>
      </c>
      <c r="B461" s="1">
        <v>43872</v>
      </c>
      <c r="C461">
        <v>151942781</v>
      </c>
    </row>
    <row r="462" spans="1:3" x14ac:dyDescent="0.25">
      <c r="A462">
        <v>460</v>
      </c>
      <c r="B462" s="1">
        <v>43873</v>
      </c>
      <c r="C462">
        <v>154423643</v>
      </c>
    </row>
    <row r="463" spans="1:3" x14ac:dyDescent="0.25">
      <c r="A463">
        <v>461</v>
      </c>
      <c r="B463" s="1">
        <v>43874</v>
      </c>
      <c r="C463">
        <v>154508758</v>
      </c>
    </row>
    <row r="464" spans="1:3" x14ac:dyDescent="0.25">
      <c r="A464">
        <v>462</v>
      </c>
      <c r="B464" s="1">
        <v>43875</v>
      </c>
      <c r="C464">
        <v>153691392</v>
      </c>
    </row>
    <row r="465" spans="1:3" x14ac:dyDescent="0.25">
      <c r="A465">
        <v>463</v>
      </c>
      <c r="B465" s="1">
        <v>43878</v>
      </c>
      <c r="C465">
        <v>152979226</v>
      </c>
    </row>
    <row r="466" spans="1:3" x14ac:dyDescent="0.25">
      <c r="A466">
        <v>464</v>
      </c>
      <c r="B466" s="1">
        <v>43879</v>
      </c>
      <c r="C466">
        <v>152137405</v>
      </c>
    </row>
    <row r="467" spans="1:3" x14ac:dyDescent="0.25">
      <c r="A467">
        <v>465</v>
      </c>
      <c r="B467" s="1">
        <v>43880</v>
      </c>
      <c r="C467">
        <v>154592932</v>
      </c>
    </row>
    <row r="468" spans="1:3" x14ac:dyDescent="0.25">
      <c r="A468">
        <v>466</v>
      </c>
      <c r="B468" s="1">
        <v>43881</v>
      </c>
      <c r="C468">
        <v>152695524</v>
      </c>
    </row>
    <row r="469" spans="1:3" x14ac:dyDescent="0.25">
      <c r="A469">
        <v>467</v>
      </c>
      <c r="B469" s="1">
        <v>43885</v>
      </c>
      <c r="C469">
        <v>149619668</v>
      </c>
    </row>
    <row r="470" spans="1:3" x14ac:dyDescent="0.25">
      <c r="A470">
        <v>468</v>
      </c>
      <c r="B470" s="1">
        <v>43886</v>
      </c>
      <c r="C470">
        <v>149827330</v>
      </c>
    </row>
    <row r="471" spans="1:3" x14ac:dyDescent="0.25">
      <c r="A471">
        <v>469</v>
      </c>
      <c r="B471" s="1">
        <v>43887</v>
      </c>
      <c r="C471">
        <v>148649750</v>
      </c>
    </row>
    <row r="472" spans="1:3" x14ac:dyDescent="0.25">
      <c r="A472">
        <v>470</v>
      </c>
      <c r="B472" s="1">
        <v>43888</v>
      </c>
      <c r="C472">
        <v>148468129</v>
      </c>
    </row>
    <row r="473" spans="1:3" x14ac:dyDescent="0.25">
      <c r="A473">
        <v>471</v>
      </c>
      <c r="B473" s="1">
        <v>43889</v>
      </c>
      <c r="C473">
        <v>142881632</v>
      </c>
    </row>
    <row r="474" spans="1:3" x14ac:dyDescent="0.25">
      <c r="A474">
        <v>472</v>
      </c>
      <c r="B474" s="1">
        <v>43892</v>
      </c>
      <c r="C474">
        <v>142514607</v>
      </c>
    </row>
    <row r="475" spans="1:3" x14ac:dyDescent="0.25">
      <c r="A475">
        <v>473</v>
      </c>
      <c r="B475" s="1">
        <v>43893</v>
      </c>
      <c r="C475">
        <v>143819836</v>
      </c>
    </row>
    <row r="476" spans="1:3" x14ac:dyDescent="0.25">
      <c r="A476">
        <v>474</v>
      </c>
      <c r="B476" s="1">
        <v>43894</v>
      </c>
      <c r="C476">
        <v>143982821</v>
      </c>
    </row>
    <row r="477" spans="1:3" x14ac:dyDescent="0.25">
      <c r="A477">
        <v>475</v>
      </c>
      <c r="B477" s="1">
        <v>43895</v>
      </c>
      <c r="C477">
        <v>144562945</v>
      </c>
    </row>
    <row r="478" spans="1:3" x14ac:dyDescent="0.25">
      <c r="A478">
        <v>476</v>
      </c>
      <c r="B478" s="1">
        <v>43896</v>
      </c>
      <c r="C478">
        <v>141681382</v>
      </c>
    </row>
    <row r="479" spans="1:3" x14ac:dyDescent="0.25">
      <c r="A479">
        <v>477</v>
      </c>
      <c r="B479" s="1">
        <v>43899</v>
      </c>
      <c r="C479">
        <v>133934946</v>
      </c>
    </row>
    <row r="480" spans="1:3" x14ac:dyDescent="0.25">
      <c r="A480">
        <v>478</v>
      </c>
      <c r="B480" s="1">
        <v>43901</v>
      </c>
      <c r="C480">
        <v>135228251</v>
      </c>
    </row>
    <row r="481" spans="1:3" x14ac:dyDescent="0.25">
      <c r="A481">
        <v>479</v>
      </c>
      <c r="B481" s="1">
        <v>43902</v>
      </c>
      <c r="C481">
        <v>125175333</v>
      </c>
    </row>
    <row r="482" spans="1:3" x14ac:dyDescent="0.25">
      <c r="A482">
        <v>480</v>
      </c>
      <c r="B482" s="1">
        <v>43903</v>
      </c>
      <c r="C482">
        <v>129825270</v>
      </c>
    </row>
    <row r="483" spans="1:3" x14ac:dyDescent="0.25">
      <c r="A483">
        <v>481</v>
      </c>
      <c r="B483" s="1">
        <v>43906</v>
      </c>
      <c r="C483">
        <v>120535303</v>
      </c>
    </row>
    <row r="484" spans="1:3" x14ac:dyDescent="0.25">
      <c r="A484">
        <v>482</v>
      </c>
      <c r="B484" s="1">
        <v>43907</v>
      </c>
      <c r="C484">
        <v>119119538</v>
      </c>
    </row>
    <row r="485" spans="1:3" x14ac:dyDescent="0.25">
      <c r="A485">
        <v>483</v>
      </c>
      <c r="B485" s="1">
        <v>43908</v>
      </c>
      <c r="C485">
        <v>113006461</v>
      </c>
    </row>
    <row r="486" spans="1:3" x14ac:dyDescent="0.25">
      <c r="A486">
        <v>484</v>
      </c>
      <c r="B486" s="1">
        <v>43909</v>
      </c>
      <c r="C486">
        <v>110967055</v>
      </c>
    </row>
    <row r="487" spans="1:3" x14ac:dyDescent="0.25">
      <c r="A487">
        <v>485</v>
      </c>
      <c r="B487" s="1">
        <v>43910</v>
      </c>
      <c r="C487">
        <v>119979273</v>
      </c>
    </row>
    <row r="488" spans="1:3" x14ac:dyDescent="0.25">
      <c r="A488">
        <v>486</v>
      </c>
      <c r="B488" s="1">
        <v>43913</v>
      </c>
      <c r="C488">
        <v>107119284</v>
      </c>
    </row>
    <row r="489" spans="1:3" x14ac:dyDescent="0.25">
      <c r="A489">
        <v>487</v>
      </c>
      <c r="B489" s="1">
        <v>43914</v>
      </c>
      <c r="C489">
        <v>110889028</v>
      </c>
    </row>
    <row r="490" spans="1:3" x14ac:dyDescent="0.25">
      <c r="A490">
        <v>488</v>
      </c>
      <c r="B490" s="1">
        <v>43915</v>
      </c>
      <c r="C490">
        <v>119087553</v>
      </c>
    </row>
    <row r="491" spans="1:3" x14ac:dyDescent="0.25">
      <c r="A491">
        <v>489</v>
      </c>
      <c r="B491" s="1">
        <v>43916</v>
      </c>
      <c r="C491">
        <v>123195151</v>
      </c>
    </row>
    <row r="492" spans="1:3" x14ac:dyDescent="0.25">
      <c r="A492">
        <v>490</v>
      </c>
      <c r="B492" s="1">
        <v>43917</v>
      </c>
      <c r="C492">
        <v>123145634</v>
      </c>
    </row>
    <row r="493" spans="1:3" x14ac:dyDescent="0.25">
      <c r="A493">
        <v>491</v>
      </c>
      <c r="B493" s="1">
        <v>43920</v>
      </c>
      <c r="C493">
        <v>118219535</v>
      </c>
    </row>
    <row r="494" spans="1:3" x14ac:dyDescent="0.25">
      <c r="A494">
        <v>492</v>
      </c>
      <c r="B494" s="1">
        <v>43921</v>
      </c>
      <c r="C494">
        <v>118219535</v>
      </c>
    </row>
    <row r="495" spans="1:3" x14ac:dyDescent="0.25">
      <c r="A495">
        <v>493</v>
      </c>
      <c r="B495" s="1">
        <v>43922</v>
      </c>
      <c r="C495">
        <v>113167813</v>
      </c>
    </row>
    <row r="496" spans="1:3" x14ac:dyDescent="0.25">
      <c r="A496">
        <v>494</v>
      </c>
      <c r="B496" s="1">
        <v>43924</v>
      </c>
      <c r="C496">
        <v>110486149</v>
      </c>
    </row>
    <row r="497" spans="1:3" x14ac:dyDescent="0.25">
      <c r="A497">
        <v>495</v>
      </c>
      <c r="B497" s="1">
        <v>43928</v>
      </c>
      <c r="C497">
        <v>120836601</v>
      </c>
    </row>
    <row r="498" spans="1:3" x14ac:dyDescent="0.25">
      <c r="A498">
        <v>496</v>
      </c>
      <c r="B498" s="1">
        <v>43929</v>
      </c>
      <c r="C498">
        <v>119656751</v>
      </c>
    </row>
    <row r="499" spans="1:3" x14ac:dyDescent="0.25">
      <c r="A499">
        <v>497</v>
      </c>
      <c r="B499" s="1">
        <v>43930</v>
      </c>
      <c r="C499">
        <v>123202292</v>
      </c>
    </row>
    <row r="500" spans="1:3" x14ac:dyDescent="0.25">
      <c r="A500">
        <v>498</v>
      </c>
      <c r="B500" s="1">
        <v>43934</v>
      </c>
      <c r="C500">
        <v>120685473</v>
      </c>
    </row>
    <row r="501" spans="1:3" x14ac:dyDescent="0.25">
      <c r="A501">
        <v>499</v>
      </c>
      <c r="B501" s="1">
        <v>43936</v>
      </c>
      <c r="C501">
        <v>119258624</v>
      </c>
    </row>
    <row r="502" spans="1:3" x14ac:dyDescent="0.25">
      <c r="A502">
        <v>500</v>
      </c>
      <c r="B502" s="1">
        <v>43937</v>
      </c>
      <c r="C502">
        <v>119746075</v>
      </c>
    </row>
    <row r="503" spans="1:3" x14ac:dyDescent="0.25">
      <c r="A503">
        <v>501</v>
      </c>
      <c r="B503" s="1">
        <v>43938</v>
      </c>
      <c r="C503">
        <v>123207603</v>
      </c>
    </row>
    <row r="504" spans="1:3" x14ac:dyDescent="0.25">
      <c r="A504">
        <v>502</v>
      </c>
      <c r="B504" s="1">
        <v>43941</v>
      </c>
      <c r="C504">
        <v>124920447</v>
      </c>
    </row>
    <row r="505" spans="1:3" x14ac:dyDescent="0.25">
      <c r="A505">
        <v>503</v>
      </c>
      <c r="B505" s="1">
        <v>43942</v>
      </c>
      <c r="C505">
        <v>122061617</v>
      </c>
    </row>
    <row r="506" spans="1:3" x14ac:dyDescent="0.25">
      <c r="A506">
        <v>504</v>
      </c>
      <c r="B506" s="1">
        <v>43943</v>
      </c>
      <c r="C506">
        <v>125971676</v>
      </c>
    </row>
    <row r="507" spans="1:3" x14ac:dyDescent="0.25">
      <c r="A507">
        <v>505</v>
      </c>
      <c r="B507" s="1">
        <v>43944</v>
      </c>
      <c r="C507">
        <v>127541257</v>
      </c>
    </row>
    <row r="508" spans="1:3" x14ac:dyDescent="0.25">
      <c r="A508">
        <v>506</v>
      </c>
      <c r="B508" s="1">
        <v>43945</v>
      </c>
      <c r="C508">
        <v>125725624</v>
      </c>
    </row>
    <row r="509" spans="1:3" x14ac:dyDescent="0.25">
      <c r="A509">
        <v>507</v>
      </c>
      <c r="B509" s="1">
        <v>43948</v>
      </c>
      <c r="C509">
        <v>126546577</v>
      </c>
    </row>
    <row r="510" spans="1:3" x14ac:dyDescent="0.25">
      <c r="A510">
        <v>508</v>
      </c>
      <c r="B510" s="1">
        <v>43949</v>
      </c>
      <c r="C510">
        <v>128336516</v>
      </c>
    </row>
    <row r="511" spans="1:3" x14ac:dyDescent="0.25">
      <c r="A511">
        <v>509</v>
      </c>
      <c r="B511" s="1">
        <v>43950</v>
      </c>
      <c r="C511">
        <v>131320488</v>
      </c>
    </row>
    <row r="512" spans="1:3" x14ac:dyDescent="0.25">
      <c r="A512">
        <v>510</v>
      </c>
      <c r="B512" s="1">
        <v>43951</v>
      </c>
      <c r="C512">
        <v>135005105</v>
      </c>
    </row>
    <row r="513" spans="1:3" x14ac:dyDescent="0.25">
      <c r="A513">
        <v>511</v>
      </c>
      <c r="B513" s="1">
        <v>43955</v>
      </c>
      <c r="C513">
        <v>127171575</v>
      </c>
    </row>
    <row r="514" spans="1:3" x14ac:dyDescent="0.25">
      <c r="A514">
        <v>512</v>
      </c>
      <c r="B514" s="1">
        <v>43956</v>
      </c>
      <c r="C514">
        <v>126502728</v>
      </c>
    </row>
    <row r="515" spans="1:3" x14ac:dyDescent="0.25">
      <c r="A515">
        <v>513</v>
      </c>
      <c r="B515" s="1">
        <v>43957</v>
      </c>
      <c r="C515">
        <v>127375902</v>
      </c>
    </row>
    <row r="516" spans="1:3" x14ac:dyDescent="0.25">
      <c r="A516">
        <v>514</v>
      </c>
      <c r="B516" s="1">
        <v>43958</v>
      </c>
      <c r="C516">
        <v>127019213</v>
      </c>
    </row>
    <row r="517" spans="1:3" x14ac:dyDescent="0.25">
      <c r="A517">
        <v>515</v>
      </c>
      <c r="B517" s="1">
        <v>43959</v>
      </c>
      <c r="C517">
        <v>129113726</v>
      </c>
    </row>
    <row r="518" spans="1:3" x14ac:dyDescent="0.25">
      <c r="A518">
        <v>516</v>
      </c>
      <c r="B518" s="1">
        <v>43962</v>
      </c>
      <c r="C518">
        <v>128732368</v>
      </c>
    </row>
    <row r="519" spans="1:3" x14ac:dyDescent="0.25">
      <c r="A519">
        <v>517</v>
      </c>
      <c r="B519" s="1">
        <v>43963</v>
      </c>
      <c r="C519">
        <v>126306049</v>
      </c>
    </row>
    <row r="520" spans="1:3" x14ac:dyDescent="0.25">
      <c r="A520">
        <v>518</v>
      </c>
      <c r="B520" s="1">
        <v>43964</v>
      </c>
      <c r="C520">
        <v>128087290</v>
      </c>
    </row>
    <row r="521" spans="1:3" x14ac:dyDescent="0.25">
      <c r="A521">
        <v>519</v>
      </c>
      <c r="B521" s="1">
        <v>43965</v>
      </c>
      <c r="C521">
        <v>124189645</v>
      </c>
    </row>
    <row r="522" spans="1:3" x14ac:dyDescent="0.25">
      <c r="A522">
        <v>520</v>
      </c>
      <c r="B522" s="1">
        <v>43966</v>
      </c>
      <c r="C522">
        <v>124705821</v>
      </c>
    </row>
    <row r="523" spans="1:3" x14ac:dyDescent="0.25">
      <c r="A523">
        <v>521</v>
      </c>
      <c r="B523" s="1">
        <v>43969</v>
      </c>
      <c r="C523">
        <v>121536847</v>
      </c>
    </row>
    <row r="524" spans="1:3" x14ac:dyDescent="0.25">
      <c r="A524">
        <v>522</v>
      </c>
      <c r="B524" s="1">
        <v>43970</v>
      </c>
      <c r="C524">
        <v>120826162</v>
      </c>
    </row>
    <row r="525" spans="1:3" x14ac:dyDescent="0.25">
      <c r="A525">
        <v>523</v>
      </c>
      <c r="B525" s="1">
        <v>43971</v>
      </c>
      <c r="C525">
        <v>123566439</v>
      </c>
    </row>
    <row r="526" spans="1:3" x14ac:dyDescent="0.25">
      <c r="A526">
        <v>524</v>
      </c>
      <c r="B526" s="1">
        <v>43972</v>
      </c>
      <c r="C526">
        <v>123647075</v>
      </c>
    </row>
    <row r="527" spans="1:3" x14ac:dyDescent="0.25">
      <c r="A527">
        <v>525</v>
      </c>
      <c r="B527" s="1">
        <v>43973</v>
      </c>
      <c r="C527">
        <v>122248769</v>
      </c>
    </row>
    <row r="528" spans="1:3" x14ac:dyDescent="0.25">
      <c r="A528">
        <v>526</v>
      </c>
      <c r="B528" s="1">
        <v>43977</v>
      </c>
      <c r="C528">
        <v>121151658</v>
      </c>
    </row>
    <row r="529" spans="1:3" x14ac:dyDescent="0.25">
      <c r="A529">
        <v>527</v>
      </c>
      <c r="B529" s="1">
        <v>43978</v>
      </c>
      <c r="C529">
        <v>125021894</v>
      </c>
    </row>
    <row r="530" spans="1:3" x14ac:dyDescent="0.25">
      <c r="A530">
        <v>528</v>
      </c>
      <c r="B530" s="1">
        <v>43979</v>
      </c>
      <c r="C530">
        <v>127615889</v>
      </c>
    </row>
    <row r="531" spans="1:3" x14ac:dyDescent="0.25">
      <c r="A531">
        <v>529</v>
      </c>
      <c r="B531" s="1">
        <v>43980</v>
      </c>
      <c r="C531">
        <v>128206760</v>
      </c>
    </row>
    <row r="532" spans="1:3" x14ac:dyDescent="0.25">
      <c r="A532">
        <v>530</v>
      </c>
      <c r="B532" s="1">
        <v>43983</v>
      </c>
      <c r="C532">
        <v>133004782</v>
      </c>
    </row>
    <row r="533" spans="1:3" x14ac:dyDescent="0.25">
      <c r="A533">
        <v>531</v>
      </c>
      <c r="B533" s="1">
        <v>43984</v>
      </c>
      <c r="C533">
        <v>134810877</v>
      </c>
    </row>
    <row r="534" spans="1:3" x14ac:dyDescent="0.25">
      <c r="A534">
        <v>532</v>
      </c>
      <c r="B534" s="1">
        <v>43985</v>
      </c>
      <c r="C534">
        <v>136040979</v>
      </c>
    </row>
    <row r="535" spans="1:3" x14ac:dyDescent="0.25">
      <c r="A535">
        <v>533</v>
      </c>
      <c r="B535" s="1">
        <v>43986</v>
      </c>
      <c r="C535">
        <v>135852393</v>
      </c>
    </row>
    <row r="536" spans="1:3" x14ac:dyDescent="0.25">
      <c r="A536">
        <v>534</v>
      </c>
      <c r="B536" s="1">
        <v>43987</v>
      </c>
      <c r="C536">
        <v>135892896</v>
      </c>
    </row>
    <row r="537" spans="1:3" x14ac:dyDescent="0.25">
      <c r="A537">
        <v>535</v>
      </c>
      <c r="B537" s="1">
        <v>43990</v>
      </c>
      <c r="C537">
        <v>135621857</v>
      </c>
    </row>
    <row r="538" spans="1:3" x14ac:dyDescent="0.25">
      <c r="A538">
        <v>536</v>
      </c>
      <c r="B538" s="1">
        <v>43991</v>
      </c>
      <c r="C538">
        <v>134258020</v>
      </c>
    </row>
    <row r="539" spans="1:3" x14ac:dyDescent="0.25">
      <c r="A539">
        <v>537</v>
      </c>
      <c r="B539" s="1">
        <v>43992</v>
      </c>
      <c r="C539">
        <v>136282814</v>
      </c>
    </row>
    <row r="540" spans="1:3" x14ac:dyDescent="0.25">
      <c r="A540">
        <v>538</v>
      </c>
      <c r="B540" s="1">
        <v>43993</v>
      </c>
      <c r="C540">
        <v>133926042</v>
      </c>
    </row>
    <row r="541" spans="1:3" x14ac:dyDescent="0.25">
      <c r="A541">
        <v>539</v>
      </c>
      <c r="B541" s="1">
        <v>43994</v>
      </c>
      <c r="C541">
        <v>135116121</v>
      </c>
    </row>
    <row r="542" spans="1:3" x14ac:dyDescent="0.25">
      <c r="A542">
        <v>540</v>
      </c>
      <c r="B542" s="1">
        <v>43997</v>
      </c>
      <c r="C542">
        <v>133817607</v>
      </c>
    </row>
    <row r="543" spans="1:3" x14ac:dyDescent="0.25">
      <c r="A543">
        <v>541</v>
      </c>
      <c r="B543" s="1">
        <v>43998</v>
      </c>
      <c r="C543">
        <v>136139257</v>
      </c>
    </row>
    <row r="544" spans="1:3" x14ac:dyDescent="0.25">
      <c r="A544">
        <v>542</v>
      </c>
      <c r="B544" s="1">
        <v>43999</v>
      </c>
      <c r="C544">
        <v>135434019</v>
      </c>
    </row>
    <row r="545" spans="1:3" x14ac:dyDescent="0.25">
      <c r="A545">
        <v>543</v>
      </c>
      <c r="B545" s="1">
        <v>44000</v>
      </c>
      <c r="C545">
        <v>138048352</v>
      </c>
    </row>
    <row r="546" spans="1:3" x14ac:dyDescent="0.25">
      <c r="A546">
        <v>544</v>
      </c>
      <c r="B546" s="1">
        <v>44001</v>
      </c>
      <c r="C546">
        <v>140845297</v>
      </c>
    </row>
    <row r="547" spans="1:3" x14ac:dyDescent="0.25">
      <c r="A547">
        <v>545</v>
      </c>
      <c r="B547" s="1">
        <v>44004</v>
      </c>
      <c r="C547">
        <v>140075012</v>
      </c>
    </row>
    <row r="548" spans="1:3" x14ac:dyDescent="0.25">
      <c r="A548">
        <v>546</v>
      </c>
      <c r="B548" s="1">
        <v>44005</v>
      </c>
      <c r="C548">
        <v>140842976</v>
      </c>
    </row>
    <row r="549" spans="1:3" x14ac:dyDescent="0.25">
      <c r="A549">
        <v>547</v>
      </c>
      <c r="B549" s="1">
        <v>44006</v>
      </c>
      <c r="C549">
        <v>139962836</v>
      </c>
    </row>
    <row r="550" spans="1:3" x14ac:dyDescent="0.25">
      <c r="A550">
        <v>548</v>
      </c>
      <c r="B550" s="1">
        <v>44007</v>
      </c>
      <c r="C550">
        <v>139462762</v>
      </c>
    </row>
    <row r="551" spans="1:3" x14ac:dyDescent="0.25">
      <c r="A551">
        <v>549</v>
      </c>
      <c r="B551" s="1">
        <v>44008</v>
      </c>
      <c r="C551">
        <v>141747298</v>
      </c>
    </row>
    <row r="552" spans="1:3" x14ac:dyDescent="0.25">
      <c r="A552">
        <v>550</v>
      </c>
      <c r="B552" s="1">
        <v>44011</v>
      </c>
      <c r="C552">
        <v>141554649</v>
      </c>
    </row>
    <row r="553" spans="1:3" x14ac:dyDescent="0.25">
      <c r="A553">
        <v>551</v>
      </c>
      <c r="B553" s="1">
        <v>44012</v>
      </c>
      <c r="C553">
        <v>140778262</v>
      </c>
    </row>
    <row r="554" spans="1:3" x14ac:dyDescent="0.25">
      <c r="A554">
        <v>552</v>
      </c>
      <c r="B554" s="1">
        <v>44013</v>
      </c>
      <c r="C554">
        <v>143205139</v>
      </c>
    </row>
    <row r="555" spans="1:3" x14ac:dyDescent="0.25">
      <c r="A555">
        <v>553</v>
      </c>
      <c r="B555" s="1">
        <v>44014</v>
      </c>
      <c r="C555">
        <v>145404378</v>
      </c>
    </row>
    <row r="556" spans="1:3" x14ac:dyDescent="0.25">
      <c r="A556">
        <v>554</v>
      </c>
      <c r="B556" s="1">
        <v>44015</v>
      </c>
      <c r="C556">
        <v>146290868</v>
      </c>
    </row>
    <row r="557" spans="1:3" x14ac:dyDescent="0.25">
      <c r="A557">
        <v>555</v>
      </c>
      <c r="B557" s="1">
        <v>44018</v>
      </c>
      <c r="C557">
        <v>148923360</v>
      </c>
    </row>
    <row r="558" spans="1:3" x14ac:dyDescent="0.25">
      <c r="A558">
        <v>556</v>
      </c>
      <c r="B558" s="1">
        <v>44019</v>
      </c>
      <c r="C558">
        <v>148643684</v>
      </c>
    </row>
    <row r="559" spans="1:3" x14ac:dyDescent="0.25">
      <c r="A559">
        <v>557</v>
      </c>
      <c r="B559" s="1">
        <v>44020</v>
      </c>
      <c r="C559">
        <v>147896856</v>
      </c>
    </row>
    <row r="560" spans="1:3" x14ac:dyDescent="0.25">
      <c r="A560">
        <v>558</v>
      </c>
      <c r="B560" s="1">
        <v>44021</v>
      </c>
      <c r="C560">
        <v>149691864</v>
      </c>
    </row>
    <row r="561" spans="1:3" x14ac:dyDescent="0.25">
      <c r="A561">
        <v>559</v>
      </c>
      <c r="B561" s="1">
        <v>44022</v>
      </c>
      <c r="C561">
        <v>150519160</v>
      </c>
    </row>
    <row r="562" spans="1:3" x14ac:dyDescent="0.25">
      <c r="A562">
        <v>560</v>
      </c>
      <c r="B562" s="1">
        <v>44025</v>
      </c>
      <c r="C562">
        <v>150862584</v>
      </c>
    </row>
    <row r="563" spans="1:3" x14ac:dyDescent="0.25">
      <c r="A563">
        <v>561</v>
      </c>
      <c r="B563" s="1">
        <v>44026</v>
      </c>
      <c r="C563">
        <v>148149963</v>
      </c>
    </row>
    <row r="564" spans="1:3" x14ac:dyDescent="0.25">
      <c r="A564">
        <v>562</v>
      </c>
      <c r="B564" s="1">
        <v>44027</v>
      </c>
      <c r="C564">
        <v>147621037</v>
      </c>
    </row>
    <row r="565" spans="1:3" x14ac:dyDescent="0.25">
      <c r="A565">
        <v>563</v>
      </c>
      <c r="B565" s="1">
        <v>44028</v>
      </c>
      <c r="C565">
        <v>148042579</v>
      </c>
    </row>
    <row r="566" spans="1:3" x14ac:dyDescent="0.25">
      <c r="A566">
        <v>564</v>
      </c>
      <c r="B566" s="1">
        <v>44029</v>
      </c>
      <c r="C566">
        <v>150804902</v>
      </c>
    </row>
    <row r="567" spans="1:3" x14ac:dyDescent="0.25">
      <c r="A567">
        <v>565</v>
      </c>
      <c r="B567" s="1">
        <v>44032</v>
      </c>
      <c r="C567">
        <v>151989185</v>
      </c>
    </row>
    <row r="568" spans="1:3" x14ac:dyDescent="0.25">
      <c r="A568">
        <v>566</v>
      </c>
      <c r="B568" s="1">
        <v>44033</v>
      </c>
      <c r="C568">
        <v>154488741</v>
      </c>
    </row>
    <row r="569" spans="1:3" x14ac:dyDescent="0.25">
      <c r="A569">
        <v>567</v>
      </c>
      <c r="B569" s="1">
        <v>44034</v>
      </c>
      <c r="C569">
        <v>153650002</v>
      </c>
    </row>
    <row r="570" spans="1:3" x14ac:dyDescent="0.25">
      <c r="A570">
        <v>568</v>
      </c>
      <c r="B570" s="1">
        <v>44035</v>
      </c>
      <c r="C570">
        <v>154198876</v>
      </c>
    </row>
    <row r="571" spans="1:3" x14ac:dyDescent="0.25">
      <c r="A571">
        <v>569</v>
      </c>
      <c r="B571" s="1">
        <v>44036</v>
      </c>
      <c r="C571">
        <v>155077883</v>
      </c>
    </row>
    <row r="572" spans="1:3" x14ac:dyDescent="0.25">
      <c r="A572">
        <v>570</v>
      </c>
      <c r="B572" s="1">
        <v>44039</v>
      </c>
      <c r="C572">
        <v>155116921</v>
      </c>
    </row>
    <row r="573" spans="1:3" x14ac:dyDescent="0.25">
      <c r="A573">
        <v>571</v>
      </c>
      <c r="B573" s="1">
        <v>44040</v>
      </c>
      <c r="C573">
        <v>158023166</v>
      </c>
    </row>
    <row r="574" spans="1:3" x14ac:dyDescent="0.25">
      <c r="A574">
        <v>572</v>
      </c>
      <c r="B574" s="1">
        <v>44041</v>
      </c>
      <c r="C574">
        <v>154822960</v>
      </c>
    </row>
    <row r="575" spans="1:3" x14ac:dyDescent="0.25">
      <c r="A575">
        <v>573</v>
      </c>
      <c r="B575" s="1">
        <v>44042</v>
      </c>
      <c r="C575">
        <v>153488621</v>
      </c>
    </row>
    <row r="576" spans="1:3" x14ac:dyDescent="0.25">
      <c r="A576">
        <v>574</v>
      </c>
      <c r="B576" s="1">
        <v>44043</v>
      </c>
      <c r="C576">
        <v>151849545</v>
      </c>
    </row>
    <row r="577" spans="1:3" x14ac:dyDescent="0.25">
      <c r="A577">
        <v>575</v>
      </c>
      <c r="B577" s="1">
        <v>44046</v>
      </c>
      <c r="C577">
        <v>148720165</v>
      </c>
    </row>
    <row r="578" spans="1:3" x14ac:dyDescent="0.25">
      <c r="A578">
        <v>576</v>
      </c>
      <c r="B578" s="1">
        <v>44047</v>
      </c>
      <c r="C578">
        <v>153337463</v>
      </c>
    </row>
    <row r="579" spans="1:3" x14ac:dyDescent="0.25">
      <c r="A579">
        <v>577</v>
      </c>
      <c r="B579" s="1">
        <v>44048</v>
      </c>
      <c r="C579">
        <v>152459793</v>
      </c>
    </row>
    <row r="580" spans="1:3" x14ac:dyDescent="0.25">
      <c r="A580">
        <v>578</v>
      </c>
      <c r="B580" s="1">
        <v>44049</v>
      </c>
      <c r="C580">
        <v>153991356</v>
      </c>
    </row>
    <row r="581" spans="1:3" x14ac:dyDescent="0.25">
      <c r="A581">
        <v>579</v>
      </c>
      <c r="B581" s="1">
        <v>44050</v>
      </c>
      <c r="C581">
        <v>153984970</v>
      </c>
    </row>
    <row r="582" spans="1:3" x14ac:dyDescent="0.25">
      <c r="A582">
        <v>580</v>
      </c>
      <c r="B582" s="1">
        <v>44053</v>
      </c>
      <c r="C582">
        <v>153710981</v>
      </c>
    </row>
    <row r="583" spans="1:3" x14ac:dyDescent="0.25">
      <c r="A583">
        <v>581</v>
      </c>
      <c r="B583" s="1">
        <v>44054</v>
      </c>
      <c r="C583">
        <v>154864259</v>
      </c>
    </row>
    <row r="584" spans="1:3" x14ac:dyDescent="0.25">
      <c r="A584">
        <v>582</v>
      </c>
      <c r="B584" s="1">
        <v>44055</v>
      </c>
      <c r="C584">
        <v>154008990</v>
      </c>
    </row>
    <row r="585" spans="1:3" x14ac:dyDescent="0.25">
      <c r="A585">
        <v>583</v>
      </c>
      <c r="B585" s="1">
        <v>44056</v>
      </c>
      <c r="C585">
        <v>153622839</v>
      </c>
    </row>
    <row r="586" spans="1:3" x14ac:dyDescent="0.25">
      <c r="A586">
        <v>584</v>
      </c>
      <c r="B586" s="1">
        <v>44057</v>
      </c>
      <c r="C586">
        <v>152158385</v>
      </c>
    </row>
    <row r="587" spans="1:3" x14ac:dyDescent="0.25">
      <c r="A587">
        <v>585</v>
      </c>
      <c r="B587" s="1">
        <v>44060</v>
      </c>
      <c r="C587">
        <v>152136642</v>
      </c>
    </row>
    <row r="588" spans="1:3" x14ac:dyDescent="0.25">
      <c r="A588">
        <v>586</v>
      </c>
      <c r="B588" s="1">
        <v>44061</v>
      </c>
      <c r="C588">
        <v>154074628</v>
      </c>
    </row>
    <row r="589" spans="1:3" x14ac:dyDescent="0.25">
      <c r="A589">
        <v>587</v>
      </c>
      <c r="B589" s="1">
        <v>44062</v>
      </c>
      <c r="C589">
        <v>154351667</v>
      </c>
    </row>
    <row r="590" spans="1:3" x14ac:dyDescent="0.25">
      <c r="A590">
        <v>588</v>
      </c>
      <c r="B590" s="1">
        <v>44063</v>
      </c>
      <c r="C590">
        <v>152636598</v>
      </c>
    </row>
    <row r="591" spans="1:3" x14ac:dyDescent="0.25">
      <c r="A591">
        <v>589</v>
      </c>
      <c r="B591" s="1">
        <v>44064</v>
      </c>
      <c r="C591">
        <v>153435193</v>
      </c>
    </row>
    <row r="592" spans="1:3" x14ac:dyDescent="0.25">
      <c r="A592">
        <v>590</v>
      </c>
      <c r="B592" s="1">
        <v>44067</v>
      </c>
      <c r="C592">
        <v>154891361</v>
      </c>
    </row>
    <row r="593" spans="1:3" x14ac:dyDescent="0.25">
      <c r="A593">
        <v>591</v>
      </c>
      <c r="B593" s="1">
        <v>44068</v>
      </c>
      <c r="C593">
        <v>154436654</v>
      </c>
    </row>
    <row r="594" spans="1:3" x14ac:dyDescent="0.25">
      <c r="A594">
        <v>592</v>
      </c>
      <c r="B594" s="1">
        <v>44069</v>
      </c>
      <c r="C594">
        <v>155568156</v>
      </c>
    </row>
    <row r="595" spans="1:3" x14ac:dyDescent="0.25">
      <c r="A595">
        <v>593</v>
      </c>
      <c r="B595" s="1">
        <v>44070</v>
      </c>
      <c r="C595">
        <v>155345045</v>
      </c>
    </row>
    <row r="596" spans="1:3" x14ac:dyDescent="0.25">
      <c r="A596">
        <v>594</v>
      </c>
      <c r="B596" s="1">
        <v>44071</v>
      </c>
      <c r="C596">
        <v>155484769</v>
      </c>
    </row>
    <row r="597" spans="1:3" x14ac:dyDescent="0.25">
      <c r="A597">
        <v>595</v>
      </c>
      <c r="B597" s="1">
        <v>44074</v>
      </c>
      <c r="C597">
        <v>153893075</v>
      </c>
    </row>
    <row r="598" spans="1:3" x14ac:dyDescent="0.25">
      <c r="A598">
        <v>596</v>
      </c>
      <c r="B598" s="1">
        <v>44075</v>
      </c>
      <c r="C598">
        <v>154942283</v>
      </c>
    </row>
    <row r="599" spans="1:3" x14ac:dyDescent="0.25">
      <c r="A599">
        <v>597</v>
      </c>
      <c r="B599" s="1">
        <v>44076</v>
      </c>
      <c r="C599">
        <v>155692494</v>
      </c>
    </row>
    <row r="600" spans="1:3" x14ac:dyDescent="0.25">
      <c r="A600">
        <v>598</v>
      </c>
      <c r="B600" s="1">
        <v>44077</v>
      </c>
      <c r="C600">
        <v>155404997</v>
      </c>
    </row>
    <row r="601" spans="1:3" x14ac:dyDescent="0.25">
      <c r="A601">
        <v>599</v>
      </c>
      <c r="B601" s="1">
        <v>44078</v>
      </c>
      <c r="C601">
        <v>153469070</v>
      </c>
    </row>
    <row r="602" spans="1:3" x14ac:dyDescent="0.25">
      <c r="A602">
        <v>600</v>
      </c>
      <c r="B602" s="1">
        <v>44081</v>
      </c>
      <c r="C602">
        <v>154553106</v>
      </c>
    </row>
    <row r="603" spans="1:3" x14ac:dyDescent="0.25">
      <c r="A603">
        <v>601</v>
      </c>
      <c r="B603" s="1">
        <v>44082</v>
      </c>
      <c r="C603">
        <v>154991892</v>
      </c>
    </row>
    <row r="604" spans="1:3" x14ac:dyDescent="0.25">
      <c r="A604">
        <v>602</v>
      </c>
      <c r="B604" s="1">
        <v>44083</v>
      </c>
      <c r="C604">
        <v>155104884</v>
      </c>
    </row>
    <row r="605" spans="1:3" x14ac:dyDescent="0.25">
      <c r="A605">
        <v>603</v>
      </c>
      <c r="B605" s="1">
        <v>44084</v>
      </c>
      <c r="C605">
        <v>158535182</v>
      </c>
    </row>
    <row r="606" spans="1:3" x14ac:dyDescent="0.25">
      <c r="A606">
        <v>604</v>
      </c>
      <c r="B606" s="1">
        <v>44085</v>
      </c>
      <c r="C606">
        <v>159017433</v>
      </c>
    </row>
    <row r="607" spans="1:3" x14ac:dyDescent="0.25">
      <c r="A607">
        <v>605</v>
      </c>
      <c r="B607" s="1">
        <v>44088</v>
      </c>
      <c r="C607">
        <v>158788155</v>
      </c>
    </row>
    <row r="608" spans="1:3" x14ac:dyDescent="0.25">
      <c r="A608">
        <v>606</v>
      </c>
      <c r="B608" s="1">
        <v>44089</v>
      </c>
      <c r="C608">
        <v>159800063</v>
      </c>
    </row>
    <row r="609" spans="1:3" x14ac:dyDescent="0.25">
      <c r="A609">
        <v>607</v>
      </c>
      <c r="B609" s="1">
        <v>44090</v>
      </c>
      <c r="C609">
        <v>161045976</v>
      </c>
    </row>
    <row r="610" spans="1:3" x14ac:dyDescent="0.25">
      <c r="A610">
        <v>608</v>
      </c>
      <c r="B610" s="1">
        <v>44091</v>
      </c>
      <c r="C610">
        <v>159156615</v>
      </c>
    </row>
    <row r="611" spans="1:3" x14ac:dyDescent="0.25">
      <c r="A611">
        <v>609</v>
      </c>
      <c r="B611" s="1">
        <v>44092</v>
      </c>
      <c r="C611">
        <v>157832803</v>
      </c>
    </row>
    <row r="612" spans="1:3" x14ac:dyDescent="0.25">
      <c r="A612">
        <v>610</v>
      </c>
      <c r="B612" s="1">
        <v>44095</v>
      </c>
      <c r="C612">
        <v>155873434</v>
      </c>
    </row>
    <row r="613" spans="1:3" x14ac:dyDescent="0.25">
      <c r="A613">
        <v>611</v>
      </c>
      <c r="B613" s="1">
        <v>44096</v>
      </c>
      <c r="C613">
        <v>154673615</v>
      </c>
    </row>
    <row r="614" spans="1:3" x14ac:dyDescent="0.25">
      <c r="A614">
        <v>612</v>
      </c>
      <c r="B614" s="1">
        <v>44097</v>
      </c>
      <c r="C614">
        <v>154852164</v>
      </c>
    </row>
    <row r="615" spans="1:3" x14ac:dyDescent="0.25">
      <c r="A615">
        <v>613</v>
      </c>
      <c r="B615" s="1">
        <v>44098</v>
      </c>
      <c r="C615">
        <v>151202497</v>
      </c>
    </row>
    <row r="616" spans="1:3" x14ac:dyDescent="0.25">
      <c r="A616">
        <v>614</v>
      </c>
      <c r="B616" s="1">
        <v>44099</v>
      </c>
      <c r="C616">
        <v>153601556</v>
      </c>
    </row>
    <row r="617" spans="1:3" x14ac:dyDescent="0.25">
      <c r="A617">
        <v>615</v>
      </c>
      <c r="B617" s="1">
        <v>44102</v>
      </c>
      <c r="C617">
        <v>154518485</v>
      </c>
    </row>
    <row r="618" spans="1:3" x14ac:dyDescent="0.25">
      <c r="A618">
        <v>616</v>
      </c>
      <c r="B618" s="1">
        <v>44103</v>
      </c>
      <c r="C618">
        <v>156330652</v>
      </c>
    </row>
    <row r="619" spans="1:3" x14ac:dyDescent="0.25">
      <c r="A619">
        <v>617</v>
      </c>
      <c r="B619" s="1">
        <v>44104</v>
      </c>
      <c r="C619">
        <v>157355001</v>
      </c>
    </row>
    <row r="620" spans="1:3" x14ac:dyDescent="0.25">
      <c r="A620">
        <v>618</v>
      </c>
      <c r="B620" s="1">
        <v>44105</v>
      </c>
      <c r="C620">
        <v>159369527</v>
      </c>
    </row>
    <row r="621" spans="1:3" x14ac:dyDescent="0.25">
      <c r="A621">
        <v>619</v>
      </c>
      <c r="B621" s="1">
        <v>44109</v>
      </c>
      <c r="C621">
        <v>161749880</v>
      </c>
    </row>
    <row r="622" spans="1:3" x14ac:dyDescent="0.25">
      <c r="A622">
        <v>620</v>
      </c>
      <c r="B622" s="1">
        <v>44110</v>
      </c>
      <c r="C622">
        <v>164897060</v>
      </c>
    </row>
    <row r="623" spans="1:3" x14ac:dyDescent="0.25">
      <c r="A623">
        <v>621</v>
      </c>
      <c r="B623" s="1">
        <v>44111</v>
      </c>
      <c r="C623">
        <v>167147269</v>
      </c>
    </row>
    <row r="624" spans="1:3" x14ac:dyDescent="0.25">
      <c r="A624">
        <v>622</v>
      </c>
      <c r="B624" s="1">
        <v>44112</v>
      </c>
      <c r="C624">
        <v>168963913</v>
      </c>
    </row>
    <row r="625" spans="1:3" x14ac:dyDescent="0.25">
      <c r="A625">
        <v>623</v>
      </c>
      <c r="B625" s="1">
        <v>44113</v>
      </c>
      <c r="C625">
        <v>169722854</v>
      </c>
    </row>
    <row r="626" spans="1:3" x14ac:dyDescent="0.25">
      <c r="A626">
        <v>624</v>
      </c>
      <c r="B626" s="1">
        <v>44116</v>
      </c>
      <c r="C626">
        <v>169578001</v>
      </c>
    </row>
    <row r="627" spans="1:3" x14ac:dyDescent="0.25">
      <c r="A627">
        <v>625</v>
      </c>
      <c r="B627" s="1">
        <v>44117</v>
      </c>
      <c r="C627">
        <v>169727376</v>
      </c>
    </row>
    <row r="628" spans="1:3" x14ac:dyDescent="0.25">
      <c r="A628">
        <v>626</v>
      </c>
      <c r="B628" s="1">
        <v>44118</v>
      </c>
      <c r="C628">
        <v>170913938</v>
      </c>
    </row>
    <row r="629" spans="1:3" x14ac:dyDescent="0.25">
      <c r="A629">
        <v>627</v>
      </c>
      <c r="B629" s="1">
        <v>44119</v>
      </c>
      <c r="C629">
        <v>166569189</v>
      </c>
    </row>
    <row r="630" spans="1:3" x14ac:dyDescent="0.25">
      <c r="A630">
        <v>628</v>
      </c>
      <c r="B630" s="1">
        <v>44120</v>
      </c>
      <c r="C630">
        <v>167225034</v>
      </c>
    </row>
    <row r="631" spans="1:3" x14ac:dyDescent="0.25">
      <c r="A631">
        <v>629</v>
      </c>
      <c r="B631" s="1">
        <v>44123</v>
      </c>
      <c r="C631">
        <v>167988999</v>
      </c>
    </row>
    <row r="632" spans="1:3" x14ac:dyDescent="0.25">
      <c r="A632">
        <v>630</v>
      </c>
      <c r="B632" s="1">
        <v>44124</v>
      </c>
      <c r="C632">
        <v>168182078</v>
      </c>
    </row>
    <row r="633" spans="1:3" x14ac:dyDescent="0.25">
      <c r="A633">
        <v>631</v>
      </c>
      <c r="B633" s="1">
        <v>44125</v>
      </c>
      <c r="C633">
        <v>167693191</v>
      </c>
    </row>
    <row r="634" spans="1:3" x14ac:dyDescent="0.25">
      <c r="A634">
        <v>632</v>
      </c>
      <c r="B634" s="1">
        <v>44126</v>
      </c>
      <c r="C634">
        <v>166967114</v>
      </c>
    </row>
    <row r="635" spans="1:3" x14ac:dyDescent="0.25">
      <c r="A635">
        <v>633</v>
      </c>
      <c r="B635" s="1">
        <v>44127</v>
      </c>
      <c r="C635">
        <v>167256060</v>
      </c>
    </row>
    <row r="636" spans="1:3" x14ac:dyDescent="0.25">
      <c r="A636">
        <v>634</v>
      </c>
      <c r="B636" s="1">
        <v>44130</v>
      </c>
      <c r="C636">
        <v>165225684</v>
      </c>
    </row>
    <row r="637" spans="1:3" x14ac:dyDescent="0.25">
      <c r="A637">
        <v>635</v>
      </c>
      <c r="B637" s="1">
        <v>44131</v>
      </c>
      <c r="C637">
        <v>164821955</v>
      </c>
    </row>
    <row r="638" spans="1:3" x14ac:dyDescent="0.25">
      <c r="A638">
        <v>636</v>
      </c>
      <c r="B638" s="1">
        <v>44132</v>
      </c>
      <c r="C638">
        <v>162522504</v>
      </c>
    </row>
    <row r="639" spans="1:3" x14ac:dyDescent="0.25">
      <c r="A639">
        <v>637</v>
      </c>
      <c r="B639" s="1">
        <v>44133</v>
      </c>
      <c r="C639">
        <v>161422540</v>
      </c>
    </row>
    <row r="640" spans="1:3" x14ac:dyDescent="0.25">
      <c r="A640">
        <v>638</v>
      </c>
      <c r="B640" s="1">
        <v>44134</v>
      </c>
      <c r="C640">
        <v>161646071</v>
      </c>
    </row>
    <row r="641" spans="1:3" x14ac:dyDescent="0.25">
      <c r="A641">
        <v>639</v>
      </c>
      <c r="B641" s="1">
        <v>44137</v>
      </c>
      <c r="C641">
        <v>159662440</v>
      </c>
    </row>
    <row r="642" spans="1:3" x14ac:dyDescent="0.25">
      <c r="A642">
        <v>640</v>
      </c>
      <c r="B642" s="1">
        <v>44138</v>
      </c>
      <c r="C642">
        <v>161520329</v>
      </c>
    </row>
    <row r="643" spans="1:3" x14ac:dyDescent="0.25">
      <c r="A643">
        <v>641</v>
      </c>
      <c r="B643" s="1">
        <v>44139</v>
      </c>
      <c r="C643">
        <v>162798761</v>
      </c>
    </row>
    <row r="644" spans="1:3" x14ac:dyDescent="0.25">
      <c r="A644">
        <v>642</v>
      </c>
      <c r="B644" s="1">
        <v>44140</v>
      </c>
      <c r="C644">
        <v>165074890</v>
      </c>
    </row>
    <row r="645" spans="1:3" x14ac:dyDescent="0.25">
      <c r="A645">
        <v>643</v>
      </c>
      <c r="B645" s="1">
        <v>44141</v>
      </c>
      <c r="C645">
        <v>168481860</v>
      </c>
    </row>
    <row r="646" spans="1:3" x14ac:dyDescent="0.25">
      <c r="A646">
        <v>644</v>
      </c>
      <c r="B646" s="1">
        <v>44144</v>
      </c>
      <c r="C646">
        <v>170702267</v>
      </c>
    </row>
    <row r="647" spans="1:3" x14ac:dyDescent="0.25">
      <c r="A647">
        <v>645</v>
      </c>
      <c r="B647" s="1">
        <v>44145</v>
      </c>
      <c r="C647">
        <v>173699162</v>
      </c>
    </row>
    <row r="648" spans="1:3" x14ac:dyDescent="0.25">
      <c r="A648">
        <v>646</v>
      </c>
      <c r="B648" s="1">
        <v>44146</v>
      </c>
      <c r="C648">
        <v>172933548</v>
      </c>
    </row>
    <row r="649" spans="1:3" x14ac:dyDescent="0.25">
      <c r="A649">
        <v>647</v>
      </c>
      <c r="B649" s="1">
        <v>44147</v>
      </c>
      <c r="C649">
        <v>172597482</v>
      </c>
    </row>
    <row r="650" spans="1:3" x14ac:dyDescent="0.25">
      <c r="A650">
        <v>648</v>
      </c>
      <c r="B650" s="1">
        <v>44148</v>
      </c>
      <c r="C650">
        <v>171964921</v>
      </c>
    </row>
    <row r="651" spans="1:3" x14ac:dyDescent="0.25">
      <c r="A651">
        <v>649</v>
      </c>
      <c r="B651" s="1">
        <v>44149</v>
      </c>
      <c r="C651">
        <v>172658499</v>
      </c>
    </row>
    <row r="652" spans="1:3" x14ac:dyDescent="0.25">
      <c r="A652">
        <v>650</v>
      </c>
      <c r="B652" s="1">
        <v>44152</v>
      </c>
      <c r="C652">
        <v>173923635</v>
      </c>
    </row>
    <row r="653" spans="1:3" x14ac:dyDescent="0.25">
      <c r="A653">
        <v>651</v>
      </c>
      <c r="B653" s="1">
        <v>44153</v>
      </c>
      <c r="C653">
        <v>173044394</v>
      </c>
    </row>
    <row r="654" spans="1:3" x14ac:dyDescent="0.25">
      <c r="A654">
        <v>652</v>
      </c>
      <c r="B654" s="1">
        <v>44154</v>
      </c>
      <c r="C654">
        <v>171323232</v>
      </c>
    </row>
    <row r="655" spans="1:3" x14ac:dyDescent="0.25">
      <c r="A655">
        <v>653</v>
      </c>
      <c r="B655" s="1">
        <v>44155</v>
      </c>
      <c r="C655">
        <v>170888977</v>
      </c>
    </row>
    <row r="656" spans="1:3" x14ac:dyDescent="0.25">
      <c r="A656">
        <v>654</v>
      </c>
      <c r="B656" s="1">
        <v>44158</v>
      </c>
      <c r="C656">
        <v>171431073</v>
      </c>
    </row>
    <row r="657" spans="1:3" x14ac:dyDescent="0.25">
      <c r="A657">
        <v>655</v>
      </c>
      <c r="B657" s="1">
        <v>44159</v>
      </c>
      <c r="C657">
        <v>172688214</v>
      </c>
    </row>
    <row r="658" spans="1:3" x14ac:dyDescent="0.25">
      <c r="A658">
        <v>656</v>
      </c>
      <c r="B658" s="1">
        <v>44160</v>
      </c>
      <c r="C658">
        <v>170481270</v>
      </c>
    </row>
    <row r="659" spans="1:3" x14ac:dyDescent="0.25">
      <c r="A659">
        <v>657</v>
      </c>
      <c r="B659" s="1">
        <v>44161</v>
      </c>
      <c r="C659">
        <v>172379526</v>
      </c>
    </row>
    <row r="660" spans="1:3" x14ac:dyDescent="0.25">
      <c r="A660">
        <v>658</v>
      </c>
      <c r="B660" s="1">
        <v>44162</v>
      </c>
      <c r="C660">
        <v>171840087</v>
      </c>
    </row>
    <row r="661" spans="1:3" x14ac:dyDescent="0.25">
      <c r="A661">
        <v>659</v>
      </c>
      <c r="B661" s="1">
        <v>44166</v>
      </c>
      <c r="C661">
        <v>173485668</v>
      </c>
    </row>
    <row r="662" spans="1:3" x14ac:dyDescent="0.25">
      <c r="A662">
        <v>660</v>
      </c>
      <c r="B662" s="1">
        <v>44167</v>
      </c>
      <c r="C662">
        <v>172742608</v>
      </c>
    </row>
    <row r="663" spans="1:3" x14ac:dyDescent="0.25">
      <c r="A663">
        <v>661</v>
      </c>
      <c r="B663" s="1">
        <v>44168</v>
      </c>
      <c r="C663">
        <v>171076820</v>
      </c>
    </row>
    <row r="664" spans="1:3" x14ac:dyDescent="0.25">
      <c r="A664">
        <v>662</v>
      </c>
      <c r="B664" s="1">
        <v>44169</v>
      </c>
      <c r="C664">
        <v>171643490</v>
      </c>
    </row>
    <row r="665" spans="1:3" x14ac:dyDescent="0.25">
      <c r="A665">
        <v>663</v>
      </c>
      <c r="B665" s="1">
        <v>44172</v>
      </c>
      <c r="C665">
        <v>173266418</v>
      </c>
    </row>
    <row r="666" spans="1:3" x14ac:dyDescent="0.25">
      <c r="A666">
        <v>664</v>
      </c>
      <c r="B666" s="1">
        <v>44173</v>
      </c>
      <c r="C666">
        <v>175049593</v>
      </c>
    </row>
    <row r="667" spans="1:3" x14ac:dyDescent="0.25">
      <c r="A667">
        <v>665</v>
      </c>
      <c r="B667" s="1">
        <v>44174</v>
      </c>
      <c r="C667">
        <v>177079810</v>
      </c>
    </row>
    <row r="668" spans="1:3" x14ac:dyDescent="0.25">
      <c r="A668">
        <v>666</v>
      </c>
      <c r="B668" s="1">
        <v>44175</v>
      </c>
      <c r="C668">
        <v>176067912</v>
      </c>
    </row>
    <row r="669" spans="1:3" x14ac:dyDescent="0.25">
      <c r="A669">
        <v>667</v>
      </c>
      <c r="B669" s="1">
        <v>44176</v>
      </c>
      <c r="C669">
        <v>176304323</v>
      </c>
    </row>
    <row r="670" spans="1:3" x14ac:dyDescent="0.25">
      <c r="A670">
        <v>668</v>
      </c>
      <c r="B670" s="1">
        <v>44179</v>
      </c>
      <c r="C670">
        <v>175942586</v>
      </c>
    </row>
    <row r="671" spans="1:3" x14ac:dyDescent="0.25">
      <c r="A671">
        <v>669</v>
      </c>
      <c r="B671" s="1">
        <v>44180</v>
      </c>
      <c r="C671">
        <v>175806067</v>
      </c>
    </row>
    <row r="672" spans="1:3" x14ac:dyDescent="0.25">
      <c r="A672">
        <v>670</v>
      </c>
      <c r="B672" s="1">
        <v>44181</v>
      </c>
      <c r="C672">
        <v>178423633</v>
      </c>
    </row>
    <row r="673" spans="1:3" x14ac:dyDescent="0.25">
      <c r="A673">
        <v>671</v>
      </c>
      <c r="B673" s="1">
        <v>44182</v>
      </c>
      <c r="C673">
        <v>180520565</v>
      </c>
    </row>
    <row r="674" spans="1:3" x14ac:dyDescent="0.25">
      <c r="A674">
        <v>672</v>
      </c>
      <c r="B674" s="1">
        <v>44183</v>
      </c>
      <c r="C674">
        <v>180076264</v>
      </c>
    </row>
    <row r="675" spans="1:3" x14ac:dyDescent="0.25">
      <c r="A675">
        <v>673</v>
      </c>
      <c r="B675" s="1">
        <v>44186</v>
      </c>
      <c r="C675">
        <v>176121340</v>
      </c>
    </row>
    <row r="676" spans="1:3" x14ac:dyDescent="0.25">
      <c r="A676">
        <v>674</v>
      </c>
      <c r="B676" s="1">
        <v>44187</v>
      </c>
      <c r="C676">
        <v>176641227</v>
      </c>
    </row>
    <row r="677" spans="1:3" x14ac:dyDescent="0.25">
      <c r="A677">
        <v>675</v>
      </c>
      <c r="B677" s="1">
        <v>44188</v>
      </c>
      <c r="C677">
        <v>177951216</v>
      </c>
    </row>
    <row r="678" spans="1:3" x14ac:dyDescent="0.25">
      <c r="A678">
        <v>676</v>
      </c>
      <c r="B678" s="1">
        <v>44189</v>
      </c>
      <c r="C678">
        <v>180734550</v>
      </c>
    </row>
    <row r="679" spans="1:3" x14ac:dyDescent="0.25">
      <c r="A679">
        <v>677</v>
      </c>
      <c r="B679" s="1">
        <v>44193</v>
      </c>
      <c r="C679">
        <v>181801003</v>
      </c>
    </row>
    <row r="680" spans="1:3" x14ac:dyDescent="0.25">
      <c r="A680">
        <v>678</v>
      </c>
      <c r="B680" s="1">
        <v>44194</v>
      </c>
      <c r="C680">
        <v>182504901</v>
      </c>
    </row>
    <row r="681" spans="1:3" x14ac:dyDescent="0.25">
      <c r="A681">
        <v>679</v>
      </c>
      <c r="B681" s="1">
        <v>44195</v>
      </c>
      <c r="C681">
        <v>182710563</v>
      </c>
    </row>
    <row r="682" spans="1:3" x14ac:dyDescent="0.25">
      <c r="A682">
        <v>680</v>
      </c>
      <c r="B682" s="1">
        <v>44196</v>
      </c>
      <c r="C682">
        <v>182470641</v>
      </c>
    </row>
    <row r="683" spans="1:3" x14ac:dyDescent="0.25">
      <c r="A683">
        <v>681</v>
      </c>
      <c r="B683" s="1">
        <v>44197</v>
      </c>
      <c r="C683">
        <v>183132776</v>
      </c>
    </row>
    <row r="684" spans="1:3" x14ac:dyDescent="0.25">
      <c r="A684">
        <v>682</v>
      </c>
      <c r="B684" s="1">
        <v>44200</v>
      </c>
      <c r="C684">
        <v>184962060</v>
      </c>
    </row>
    <row r="685" spans="1:3" x14ac:dyDescent="0.25">
      <c r="A685">
        <v>683</v>
      </c>
      <c r="B685" s="1">
        <v>44201</v>
      </c>
      <c r="C685">
        <v>186760534</v>
      </c>
    </row>
    <row r="686" spans="1:3" x14ac:dyDescent="0.25">
      <c r="A686">
        <v>684</v>
      </c>
      <c r="B686" s="1">
        <v>44202</v>
      </c>
      <c r="C686">
        <v>184393584</v>
      </c>
    </row>
    <row r="687" spans="1:3" x14ac:dyDescent="0.25">
      <c r="A687">
        <v>685</v>
      </c>
      <c r="B687" s="1">
        <v>44203</v>
      </c>
      <c r="C687">
        <v>183790353</v>
      </c>
    </row>
    <row r="688" spans="1:3" x14ac:dyDescent="0.25">
      <c r="A688">
        <v>686</v>
      </c>
      <c r="B688" s="1">
        <v>44204</v>
      </c>
      <c r="C688">
        <v>186026366</v>
      </c>
    </row>
    <row r="689" spans="1:3" x14ac:dyDescent="0.25">
      <c r="A689">
        <v>687</v>
      </c>
      <c r="B689" s="1">
        <v>44207</v>
      </c>
      <c r="C689">
        <v>188295130</v>
      </c>
    </row>
    <row r="690" spans="1:3" x14ac:dyDescent="0.25">
      <c r="A690">
        <v>688</v>
      </c>
      <c r="B690" s="1">
        <v>44208</v>
      </c>
      <c r="C690">
        <v>189760245</v>
      </c>
    </row>
    <row r="691" spans="1:3" x14ac:dyDescent="0.25">
      <c r="A691">
        <v>689</v>
      </c>
      <c r="B691" s="1">
        <v>44209</v>
      </c>
      <c r="C691">
        <v>187704268</v>
      </c>
    </row>
    <row r="692" spans="1:3" x14ac:dyDescent="0.25">
      <c r="A692">
        <v>690</v>
      </c>
      <c r="B692" s="1">
        <v>44210</v>
      </c>
      <c r="C692">
        <v>189870058</v>
      </c>
    </row>
    <row r="693" spans="1:3" x14ac:dyDescent="0.25">
      <c r="A693">
        <v>691</v>
      </c>
      <c r="B693" s="1">
        <v>44211</v>
      </c>
      <c r="C693">
        <v>187831769</v>
      </c>
    </row>
    <row r="694" spans="1:3" x14ac:dyDescent="0.25">
      <c r="A694">
        <v>692</v>
      </c>
      <c r="B694" s="1">
        <v>44214</v>
      </c>
      <c r="C694">
        <v>187956619</v>
      </c>
    </row>
    <row r="695" spans="1:3" x14ac:dyDescent="0.25">
      <c r="A695">
        <v>693</v>
      </c>
      <c r="B695" s="1">
        <v>44215</v>
      </c>
      <c r="C695">
        <v>191392493</v>
      </c>
    </row>
    <row r="696" spans="1:3" x14ac:dyDescent="0.25">
      <c r="A696">
        <v>694</v>
      </c>
      <c r="B696" s="1">
        <v>44216</v>
      </c>
      <c r="C696">
        <v>192907588</v>
      </c>
    </row>
    <row r="697" spans="1:3" x14ac:dyDescent="0.25">
      <c r="A697">
        <v>695</v>
      </c>
      <c r="B697" s="1">
        <v>44217</v>
      </c>
      <c r="C697">
        <v>192689841</v>
      </c>
    </row>
    <row r="698" spans="1:3" x14ac:dyDescent="0.25">
      <c r="A698">
        <v>696</v>
      </c>
      <c r="B698" s="1">
        <v>44218</v>
      </c>
      <c r="C698">
        <v>190492310</v>
      </c>
    </row>
    <row r="699" spans="1:3" x14ac:dyDescent="0.25">
      <c r="A699">
        <v>697</v>
      </c>
      <c r="B699" s="1">
        <v>44221</v>
      </c>
      <c r="C699">
        <v>187865898</v>
      </c>
    </row>
    <row r="700" spans="1:3" x14ac:dyDescent="0.25">
      <c r="A700">
        <v>698</v>
      </c>
      <c r="B700" s="1">
        <v>44223</v>
      </c>
      <c r="C700">
        <v>183683399</v>
      </c>
    </row>
    <row r="701" spans="1:3" x14ac:dyDescent="0.25">
      <c r="A701">
        <v>699</v>
      </c>
      <c r="B701" s="1">
        <v>44224</v>
      </c>
      <c r="C701">
        <v>179833212</v>
      </c>
    </row>
    <row r="702" spans="1:3" x14ac:dyDescent="0.25">
      <c r="A702">
        <v>700</v>
      </c>
      <c r="B702" s="1">
        <v>44225</v>
      </c>
      <c r="C702">
        <v>177404008</v>
      </c>
    </row>
    <row r="703" spans="1:3" x14ac:dyDescent="0.25">
      <c r="A703">
        <v>701</v>
      </c>
      <c r="B703" s="1">
        <v>44228</v>
      </c>
      <c r="C703">
        <v>184105807</v>
      </c>
    </row>
    <row r="704" spans="1:3" x14ac:dyDescent="0.25">
      <c r="A704">
        <v>702</v>
      </c>
      <c r="B704" s="1">
        <v>44229</v>
      </c>
      <c r="C704">
        <v>188890494</v>
      </c>
    </row>
    <row r="705" spans="1:3" x14ac:dyDescent="0.25">
      <c r="A705">
        <v>703</v>
      </c>
      <c r="B705" s="1">
        <v>44230</v>
      </c>
      <c r="C705">
        <v>190025721</v>
      </c>
    </row>
    <row r="706" spans="1:3" x14ac:dyDescent="0.25">
      <c r="A706">
        <v>704</v>
      </c>
      <c r="B706" s="1">
        <v>44231</v>
      </c>
      <c r="C706">
        <v>190050814</v>
      </c>
    </row>
    <row r="707" spans="1:3" x14ac:dyDescent="0.25">
      <c r="A707">
        <v>705</v>
      </c>
      <c r="B707" s="1">
        <v>44232</v>
      </c>
      <c r="C707">
        <v>190601304</v>
      </c>
    </row>
    <row r="708" spans="1:3" x14ac:dyDescent="0.25">
      <c r="A708">
        <v>706</v>
      </c>
      <c r="B708" s="1">
        <v>44235</v>
      </c>
      <c r="C708">
        <v>191973297</v>
      </c>
    </row>
    <row r="709" spans="1:3" x14ac:dyDescent="0.25">
      <c r="A709">
        <v>707</v>
      </c>
      <c r="B709" s="1">
        <v>44236</v>
      </c>
      <c r="C709">
        <v>191757516</v>
      </c>
    </row>
    <row r="710" spans="1:3" x14ac:dyDescent="0.25">
      <c r="A710">
        <v>708</v>
      </c>
      <c r="B710" s="1">
        <v>44237</v>
      </c>
      <c r="C710">
        <v>192297181</v>
      </c>
    </row>
    <row r="711" spans="1:3" x14ac:dyDescent="0.25">
      <c r="A711">
        <v>709</v>
      </c>
      <c r="B711" s="1">
        <v>44238</v>
      </c>
      <c r="C711">
        <v>193886370</v>
      </c>
    </row>
    <row r="712" spans="1:3" x14ac:dyDescent="0.25">
      <c r="A712">
        <v>710</v>
      </c>
      <c r="B712" s="1">
        <v>44239</v>
      </c>
      <c r="C712">
        <v>193880165</v>
      </c>
    </row>
    <row r="713" spans="1:3" x14ac:dyDescent="0.25">
      <c r="A713">
        <v>711</v>
      </c>
      <c r="B713" s="1">
        <v>44242</v>
      </c>
      <c r="C713">
        <v>194714581</v>
      </c>
    </row>
    <row r="714" spans="1:3" x14ac:dyDescent="0.25">
      <c r="A714">
        <v>712</v>
      </c>
      <c r="B714" s="1">
        <v>44243</v>
      </c>
      <c r="C714">
        <v>194935728</v>
      </c>
    </row>
    <row r="715" spans="1:3" x14ac:dyDescent="0.25">
      <c r="A715">
        <v>713</v>
      </c>
      <c r="B715" s="1">
        <v>44244</v>
      </c>
      <c r="C715">
        <v>192751715</v>
      </c>
    </row>
    <row r="716" spans="1:3" x14ac:dyDescent="0.25">
      <c r="A716">
        <v>714</v>
      </c>
      <c r="B716" s="1">
        <v>44245</v>
      </c>
      <c r="C716">
        <v>190258140</v>
      </c>
    </row>
    <row r="717" spans="1:3" x14ac:dyDescent="0.25">
      <c r="A717">
        <v>715</v>
      </c>
      <c r="B717" s="1">
        <v>44246</v>
      </c>
      <c r="C717">
        <v>190603659</v>
      </c>
    </row>
    <row r="718" spans="1:3" x14ac:dyDescent="0.25">
      <c r="A718">
        <v>716</v>
      </c>
      <c r="B718" s="1">
        <v>44249</v>
      </c>
      <c r="C718">
        <v>186345917</v>
      </c>
    </row>
    <row r="719" spans="1:3" x14ac:dyDescent="0.25">
      <c r="A719">
        <v>717</v>
      </c>
      <c r="B719" s="1">
        <v>44250</v>
      </c>
      <c r="C719">
        <v>186220177</v>
      </c>
    </row>
    <row r="720" spans="1:3" x14ac:dyDescent="0.25">
      <c r="A720">
        <v>718</v>
      </c>
      <c r="B720" s="1">
        <v>44251</v>
      </c>
      <c r="C720">
        <v>189895384</v>
      </c>
    </row>
    <row r="721" spans="1:3" x14ac:dyDescent="0.25">
      <c r="A721">
        <v>719</v>
      </c>
      <c r="B721" s="1">
        <v>44252</v>
      </c>
      <c r="C721">
        <v>191801090</v>
      </c>
    </row>
    <row r="722" spans="1:3" x14ac:dyDescent="0.25">
      <c r="A722">
        <v>720</v>
      </c>
      <c r="B722" s="1">
        <v>44253</v>
      </c>
      <c r="C722">
        <v>184766155</v>
      </c>
    </row>
    <row r="723" spans="1:3" x14ac:dyDescent="0.25">
      <c r="A723">
        <v>721</v>
      </c>
      <c r="B723" s="1">
        <v>44256</v>
      </c>
      <c r="C723">
        <v>187276373</v>
      </c>
    </row>
    <row r="724" spans="1:3" x14ac:dyDescent="0.25">
      <c r="A724">
        <v>722</v>
      </c>
      <c r="B724" s="1">
        <v>44257</v>
      </c>
      <c r="C724">
        <v>188439822</v>
      </c>
    </row>
    <row r="725" spans="1:3" x14ac:dyDescent="0.25">
      <c r="A725">
        <v>723</v>
      </c>
      <c r="B725" s="1">
        <v>44258</v>
      </c>
      <c r="C725">
        <v>193217601</v>
      </c>
    </row>
    <row r="726" spans="1:3" x14ac:dyDescent="0.25">
      <c r="A726">
        <v>724</v>
      </c>
      <c r="B726" s="1">
        <v>44259</v>
      </c>
      <c r="C726">
        <v>190545856</v>
      </c>
    </row>
    <row r="727" spans="1:3" x14ac:dyDescent="0.25">
      <c r="A727">
        <v>725</v>
      </c>
      <c r="B727" s="1">
        <v>44260</v>
      </c>
      <c r="C727">
        <v>188922843</v>
      </c>
    </row>
    <row r="728" spans="1:3" x14ac:dyDescent="0.25">
      <c r="A728">
        <v>726</v>
      </c>
      <c r="B728" s="1">
        <v>44263</v>
      </c>
      <c r="C728">
        <v>188111147</v>
      </c>
    </row>
    <row r="729" spans="1:3" x14ac:dyDescent="0.25">
      <c r="A729">
        <v>727</v>
      </c>
      <c r="B729" s="1">
        <v>44264</v>
      </c>
      <c r="C729">
        <v>191108983</v>
      </c>
    </row>
    <row r="730" spans="1:3" x14ac:dyDescent="0.25">
      <c r="A730">
        <v>728</v>
      </c>
      <c r="B730" s="1">
        <v>44265</v>
      </c>
      <c r="C730">
        <v>191630235</v>
      </c>
    </row>
    <row r="731" spans="1:3" x14ac:dyDescent="0.25">
      <c r="A731">
        <v>729</v>
      </c>
      <c r="B731" s="1">
        <v>44267</v>
      </c>
      <c r="C731">
        <v>189689252</v>
      </c>
    </row>
    <row r="732" spans="1:3" x14ac:dyDescent="0.25">
      <c r="A732">
        <v>730</v>
      </c>
      <c r="B732" s="1">
        <v>44270</v>
      </c>
      <c r="C732">
        <v>188122926</v>
      </c>
    </row>
    <row r="733" spans="1:3" x14ac:dyDescent="0.25">
      <c r="A733">
        <v>731</v>
      </c>
      <c r="B733" s="1">
        <v>44271</v>
      </c>
      <c r="C733">
        <v>188042692</v>
      </c>
    </row>
    <row r="734" spans="1:3" x14ac:dyDescent="0.25">
      <c r="A734">
        <v>732</v>
      </c>
      <c r="B734" s="1">
        <v>44272</v>
      </c>
      <c r="C734">
        <v>186536856</v>
      </c>
    </row>
    <row r="735" spans="1:3" x14ac:dyDescent="0.25">
      <c r="A735">
        <v>733</v>
      </c>
      <c r="B735" s="1">
        <v>44273</v>
      </c>
      <c r="C735">
        <v>184291250</v>
      </c>
    </row>
    <row r="736" spans="1:3" x14ac:dyDescent="0.25">
      <c r="A736">
        <v>734</v>
      </c>
      <c r="B736" s="1">
        <v>44274</v>
      </c>
      <c r="C736">
        <v>187483343</v>
      </c>
    </row>
    <row r="737" spans="1:3" x14ac:dyDescent="0.25">
      <c r="A737">
        <v>735</v>
      </c>
      <c r="B737" s="1">
        <v>44277</v>
      </c>
      <c r="C737">
        <v>187758175</v>
      </c>
    </row>
    <row r="738" spans="1:3" x14ac:dyDescent="0.25">
      <c r="A738">
        <v>736</v>
      </c>
      <c r="B738" s="1">
        <v>44278</v>
      </c>
      <c r="C738">
        <v>188826738</v>
      </c>
    </row>
    <row r="739" spans="1:3" x14ac:dyDescent="0.25">
      <c r="A739">
        <v>737</v>
      </c>
      <c r="B739" s="1">
        <v>44279</v>
      </c>
      <c r="C739">
        <v>186245563</v>
      </c>
    </row>
    <row r="740" spans="1:3" x14ac:dyDescent="0.25">
      <c r="A740">
        <v>738</v>
      </c>
      <c r="B740" s="1">
        <v>44280</v>
      </c>
      <c r="C740">
        <v>183104045</v>
      </c>
    </row>
    <row r="741" spans="1:3" x14ac:dyDescent="0.25">
      <c r="A741">
        <v>739</v>
      </c>
      <c r="B741" s="1">
        <v>44281</v>
      </c>
      <c r="C741">
        <v>185729194</v>
      </c>
    </row>
    <row r="742" spans="1:3" x14ac:dyDescent="0.25">
      <c r="A742">
        <v>740</v>
      </c>
      <c r="B742" s="1">
        <v>44285</v>
      </c>
      <c r="C742">
        <v>191313184</v>
      </c>
    </row>
    <row r="743" spans="1:3" x14ac:dyDescent="0.25">
      <c r="A743">
        <v>741</v>
      </c>
      <c r="B743" s="1">
        <v>44286</v>
      </c>
      <c r="C743">
        <v>191313184</v>
      </c>
    </row>
    <row r="744" spans="1:3" x14ac:dyDescent="0.25">
      <c r="A744">
        <v>742</v>
      </c>
      <c r="B744" s="1">
        <v>44287</v>
      </c>
      <c r="C744">
        <v>191309665</v>
      </c>
    </row>
    <row r="745" spans="1:3" x14ac:dyDescent="0.25">
      <c r="A745">
        <v>743</v>
      </c>
      <c r="B745" s="1">
        <v>44291</v>
      </c>
      <c r="C745">
        <v>190972321</v>
      </c>
    </row>
    <row r="746" spans="1:3" x14ac:dyDescent="0.25">
      <c r="A746">
        <v>744</v>
      </c>
      <c r="B746" s="1">
        <v>44292</v>
      </c>
      <c r="C746">
        <v>191469408</v>
      </c>
    </row>
    <row r="747" spans="1:3" x14ac:dyDescent="0.25">
      <c r="A747">
        <v>745</v>
      </c>
      <c r="B747" s="1">
        <v>44293</v>
      </c>
      <c r="C747">
        <v>192570061</v>
      </c>
    </row>
    <row r="748" spans="1:3" x14ac:dyDescent="0.25">
      <c r="A748">
        <v>746</v>
      </c>
      <c r="B748" s="1">
        <v>44294</v>
      </c>
      <c r="C748">
        <v>193145259</v>
      </c>
    </row>
    <row r="749" spans="1:3" x14ac:dyDescent="0.25">
      <c r="A749">
        <v>747</v>
      </c>
      <c r="B749" s="1">
        <v>44295</v>
      </c>
      <c r="C749">
        <v>193549838</v>
      </c>
    </row>
    <row r="750" spans="1:3" x14ac:dyDescent="0.25">
      <c r="A750">
        <v>748</v>
      </c>
      <c r="B750" s="1">
        <v>44298</v>
      </c>
      <c r="C750">
        <v>189234616</v>
      </c>
    </row>
    <row r="751" spans="1:3" x14ac:dyDescent="0.25">
      <c r="A751">
        <v>749</v>
      </c>
      <c r="B751" s="1">
        <v>44299</v>
      </c>
      <c r="C751">
        <v>187846847</v>
      </c>
    </row>
    <row r="752" spans="1:3" x14ac:dyDescent="0.25">
      <c r="A752">
        <v>750</v>
      </c>
      <c r="B752" s="1">
        <v>44301</v>
      </c>
      <c r="C752">
        <v>189311438</v>
      </c>
    </row>
    <row r="753" spans="1:3" x14ac:dyDescent="0.25">
      <c r="A753">
        <v>751</v>
      </c>
      <c r="B753" s="1">
        <v>44302</v>
      </c>
      <c r="C753">
        <v>188531373</v>
      </c>
    </row>
    <row r="754" spans="1:3" x14ac:dyDescent="0.25">
      <c r="A754">
        <v>752</v>
      </c>
      <c r="B754" s="1">
        <v>44305</v>
      </c>
      <c r="C754">
        <v>187028857</v>
      </c>
    </row>
    <row r="755" spans="1:3" x14ac:dyDescent="0.25">
      <c r="A755">
        <v>753</v>
      </c>
      <c r="B755" s="1">
        <v>44306</v>
      </c>
      <c r="C755">
        <v>185342592</v>
      </c>
    </row>
    <row r="756" spans="1:3" x14ac:dyDescent="0.25">
      <c r="A756">
        <v>754</v>
      </c>
      <c r="B756" s="1">
        <v>44308</v>
      </c>
      <c r="C756">
        <v>185166398</v>
      </c>
    </row>
    <row r="757" spans="1:3" x14ac:dyDescent="0.25">
      <c r="A757">
        <v>755</v>
      </c>
      <c r="B757" s="1">
        <v>44309</v>
      </c>
      <c r="C757">
        <v>183662090</v>
      </c>
    </row>
    <row r="758" spans="1:3" x14ac:dyDescent="0.25">
      <c r="A758">
        <v>756</v>
      </c>
      <c r="B758" s="1">
        <v>44312</v>
      </c>
      <c r="C758">
        <v>185062868</v>
      </c>
    </row>
    <row r="759" spans="1:3" x14ac:dyDescent="0.25">
      <c r="A759">
        <v>757</v>
      </c>
      <c r="B759" s="1">
        <v>44313</v>
      </c>
      <c r="C759">
        <v>187717892</v>
      </c>
    </row>
    <row r="760" spans="1:3" x14ac:dyDescent="0.25">
      <c r="A760">
        <v>758</v>
      </c>
      <c r="B760" s="1">
        <v>44314</v>
      </c>
      <c r="C760">
        <v>189393942</v>
      </c>
    </row>
    <row r="761" spans="1:3" x14ac:dyDescent="0.25">
      <c r="A761">
        <v>759</v>
      </c>
      <c r="B761" s="1">
        <v>44315</v>
      </c>
      <c r="C761">
        <v>189714499</v>
      </c>
    </row>
    <row r="762" spans="1:3" x14ac:dyDescent="0.25">
      <c r="A762">
        <v>760</v>
      </c>
      <c r="B762" s="1">
        <v>44316</v>
      </c>
      <c r="C762">
        <v>185746166</v>
      </c>
    </row>
    <row r="763" spans="1:3" x14ac:dyDescent="0.25">
      <c r="A763">
        <v>761</v>
      </c>
      <c r="B763" s="1">
        <v>44319</v>
      </c>
      <c r="C763">
        <v>185929689</v>
      </c>
    </row>
    <row r="764" spans="1:3" x14ac:dyDescent="0.25">
      <c r="A764">
        <v>762</v>
      </c>
      <c r="B764" s="1">
        <v>44320</v>
      </c>
      <c r="C764">
        <v>183964747</v>
      </c>
    </row>
    <row r="765" spans="1:3" x14ac:dyDescent="0.25">
      <c r="A765">
        <v>763</v>
      </c>
      <c r="B765" s="1">
        <v>44321</v>
      </c>
      <c r="C765">
        <v>185083751</v>
      </c>
    </row>
    <row r="766" spans="1:3" x14ac:dyDescent="0.25">
      <c r="A766">
        <v>764</v>
      </c>
      <c r="B766" s="1">
        <v>44322</v>
      </c>
      <c r="C766">
        <v>185927042</v>
      </c>
    </row>
    <row r="767" spans="1:3" x14ac:dyDescent="0.25">
      <c r="A767">
        <v>765</v>
      </c>
      <c r="B767" s="1">
        <v>44323</v>
      </c>
      <c r="C767">
        <v>186634925</v>
      </c>
    </row>
    <row r="768" spans="1:3" x14ac:dyDescent="0.25">
      <c r="A768">
        <v>766</v>
      </c>
      <c r="B768" s="1">
        <v>44326</v>
      </c>
      <c r="C768">
        <v>186789141</v>
      </c>
    </row>
    <row r="769" spans="1:3" x14ac:dyDescent="0.25">
      <c r="A769">
        <v>767</v>
      </c>
      <c r="B769" s="1">
        <v>44327</v>
      </c>
      <c r="C769">
        <v>185495037</v>
      </c>
    </row>
    <row r="770" spans="1:3" x14ac:dyDescent="0.25">
      <c r="A770">
        <v>768</v>
      </c>
      <c r="B770" s="1">
        <v>44328</v>
      </c>
      <c r="C770">
        <v>183334640</v>
      </c>
    </row>
    <row r="771" spans="1:3" x14ac:dyDescent="0.25">
      <c r="A771">
        <v>769</v>
      </c>
      <c r="B771" s="1">
        <v>44330</v>
      </c>
      <c r="C771">
        <v>183494528</v>
      </c>
    </row>
    <row r="772" spans="1:3" x14ac:dyDescent="0.25">
      <c r="A772">
        <v>770</v>
      </c>
      <c r="B772" s="1">
        <v>44333</v>
      </c>
      <c r="C772">
        <v>185876651</v>
      </c>
    </row>
    <row r="773" spans="1:3" x14ac:dyDescent="0.25">
      <c r="A773">
        <v>771</v>
      </c>
      <c r="B773" s="1">
        <v>44334</v>
      </c>
      <c r="C773">
        <v>187831964</v>
      </c>
    </row>
    <row r="774" spans="1:3" x14ac:dyDescent="0.25">
      <c r="A774">
        <v>772</v>
      </c>
      <c r="B774" s="1">
        <v>44335</v>
      </c>
      <c r="C774">
        <v>187137917</v>
      </c>
    </row>
    <row r="775" spans="1:3" x14ac:dyDescent="0.25">
      <c r="A775">
        <v>773</v>
      </c>
      <c r="B775" s="1">
        <v>44336</v>
      </c>
      <c r="C775">
        <v>185818665</v>
      </c>
    </row>
    <row r="776" spans="1:3" x14ac:dyDescent="0.25">
      <c r="A776">
        <v>774</v>
      </c>
      <c r="B776" s="1">
        <v>44337</v>
      </c>
      <c r="C776">
        <v>188755323</v>
      </c>
    </row>
    <row r="777" spans="1:3" x14ac:dyDescent="0.25">
      <c r="A777">
        <v>775</v>
      </c>
      <c r="B777" s="1">
        <v>44340</v>
      </c>
      <c r="C777">
        <v>188183794</v>
      </c>
    </row>
    <row r="778" spans="1:3" x14ac:dyDescent="0.25">
      <c r="A778">
        <v>776</v>
      </c>
      <c r="B778" s="1">
        <v>44341</v>
      </c>
      <c r="C778">
        <v>188031584</v>
      </c>
    </row>
    <row r="779" spans="1:3" x14ac:dyDescent="0.25">
      <c r="A779">
        <v>777</v>
      </c>
      <c r="B779" s="1">
        <v>44342</v>
      </c>
      <c r="C779">
        <v>189806800</v>
      </c>
    </row>
    <row r="780" spans="1:3" x14ac:dyDescent="0.25">
      <c r="A780">
        <v>778</v>
      </c>
      <c r="B780" s="1">
        <v>44343</v>
      </c>
      <c r="C780">
        <v>190031474</v>
      </c>
    </row>
    <row r="781" spans="1:3" x14ac:dyDescent="0.25">
      <c r="A781">
        <v>779</v>
      </c>
      <c r="B781" s="1">
        <v>44344</v>
      </c>
      <c r="C781">
        <v>192395624</v>
      </c>
    </row>
    <row r="782" spans="1:3" x14ac:dyDescent="0.25">
      <c r="A782">
        <v>780</v>
      </c>
      <c r="B782" s="1">
        <v>44347</v>
      </c>
      <c r="C782">
        <v>194545938</v>
      </c>
    </row>
    <row r="783" spans="1:3" x14ac:dyDescent="0.25">
      <c r="A783">
        <v>781</v>
      </c>
      <c r="B783" s="1">
        <v>44348</v>
      </c>
      <c r="C783">
        <v>194631500</v>
      </c>
    </row>
    <row r="784" spans="1:3" x14ac:dyDescent="0.25">
      <c r="A784">
        <v>782</v>
      </c>
      <c r="B784" s="1">
        <v>44349</v>
      </c>
      <c r="C784">
        <v>194533403</v>
      </c>
    </row>
    <row r="785" spans="1:3" x14ac:dyDescent="0.25">
      <c r="A785">
        <v>783</v>
      </c>
      <c r="B785" s="1">
        <v>44350</v>
      </c>
      <c r="C785">
        <v>195641590</v>
      </c>
    </row>
    <row r="786" spans="1:3" x14ac:dyDescent="0.25">
      <c r="A786">
        <v>784</v>
      </c>
      <c r="B786" s="1">
        <v>44351</v>
      </c>
      <c r="C786">
        <v>194357268</v>
      </c>
    </row>
    <row r="787" spans="1:3" x14ac:dyDescent="0.25">
      <c r="A787">
        <v>785</v>
      </c>
      <c r="B787" s="1">
        <v>44354</v>
      </c>
      <c r="C787">
        <v>195581063</v>
      </c>
    </row>
    <row r="788" spans="1:3" x14ac:dyDescent="0.25">
      <c r="A788">
        <v>786</v>
      </c>
      <c r="B788" s="1">
        <v>44355</v>
      </c>
      <c r="C788">
        <v>196079992</v>
      </c>
    </row>
    <row r="789" spans="1:3" x14ac:dyDescent="0.25">
      <c r="A789">
        <v>787</v>
      </c>
      <c r="B789" s="1">
        <v>44356</v>
      </c>
      <c r="C789">
        <v>195273556</v>
      </c>
    </row>
    <row r="790" spans="1:3" x14ac:dyDescent="0.25">
      <c r="A790">
        <v>788</v>
      </c>
      <c r="B790" s="1">
        <v>44357</v>
      </c>
      <c r="C790">
        <v>196259053</v>
      </c>
    </row>
    <row r="791" spans="1:3" x14ac:dyDescent="0.25">
      <c r="A791">
        <v>789</v>
      </c>
      <c r="B791" s="1">
        <v>44358</v>
      </c>
      <c r="C791">
        <v>198241738</v>
      </c>
    </row>
    <row r="792" spans="1:3" x14ac:dyDescent="0.25">
      <c r="A792">
        <v>790</v>
      </c>
      <c r="B792" s="1">
        <v>44361</v>
      </c>
      <c r="C792">
        <v>199364842</v>
      </c>
    </row>
    <row r="793" spans="1:3" x14ac:dyDescent="0.25">
      <c r="A793">
        <v>791</v>
      </c>
      <c r="B793" s="1">
        <v>44362</v>
      </c>
      <c r="C793">
        <v>200350246</v>
      </c>
    </row>
    <row r="794" spans="1:3" x14ac:dyDescent="0.25">
      <c r="A794">
        <v>792</v>
      </c>
      <c r="B794" s="1">
        <v>44363</v>
      </c>
      <c r="C794">
        <v>200052235</v>
      </c>
    </row>
    <row r="795" spans="1:3" x14ac:dyDescent="0.25">
      <c r="A795">
        <v>793</v>
      </c>
      <c r="B795" s="1">
        <v>44364</v>
      </c>
      <c r="C795">
        <v>200751941</v>
      </c>
    </row>
    <row r="796" spans="1:3" x14ac:dyDescent="0.25">
      <c r="A796">
        <v>794</v>
      </c>
      <c r="B796" s="1">
        <v>44365</v>
      </c>
      <c r="C796">
        <v>202306683</v>
      </c>
    </row>
    <row r="797" spans="1:3" x14ac:dyDescent="0.25">
      <c r="A797">
        <v>795</v>
      </c>
      <c r="B797" s="1">
        <v>44368</v>
      </c>
      <c r="C797">
        <v>202877839</v>
      </c>
    </row>
    <row r="798" spans="1:3" x14ac:dyDescent="0.25">
      <c r="A798">
        <v>796</v>
      </c>
      <c r="B798" s="1">
        <v>44369</v>
      </c>
      <c r="C798">
        <v>202816471</v>
      </c>
    </row>
    <row r="799" spans="1:3" x14ac:dyDescent="0.25">
      <c r="A799">
        <v>797</v>
      </c>
      <c r="B799" s="1">
        <v>44370</v>
      </c>
      <c r="C799">
        <v>201587040</v>
      </c>
    </row>
    <row r="800" spans="1:3" x14ac:dyDescent="0.25">
      <c r="A800">
        <v>798</v>
      </c>
      <c r="B800" s="1">
        <v>44371</v>
      </c>
      <c r="C800">
        <v>204220045</v>
      </c>
    </row>
    <row r="801" spans="1:3" x14ac:dyDescent="0.25">
      <c r="A801">
        <v>799</v>
      </c>
      <c r="B801" s="1">
        <v>44372</v>
      </c>
      <c r="C801">
        <v>203360198</v>
      </c>
    </row>
    <row r="802" spans="1:3" x14ac:dyDescent="0.25">
      <c r="A802">
        <v>800</v>
      </c>
      <c r="B802" s="1">
        <v>44375</v>
      </c>
      <c r="C802">
        <v>202415969</v>
      </c>
    </row>
    <row r="803" spans="1:3" x14ac:dyDescent="0.25">
      <c r="A803">
        <v>801</v>
      </c>
      <c r="B803" s="1">
        <v>44376</v>
      </c>
      <c r="C803">
        <v>202770609</v>
      </c>
    </row>
    <row r="804" spans="1:3" x14ac:dyDescent="0.25">
      <c r="A804">
        <v>802</v>
      </c>
      <c r="B804" s="1">
        <v>44377</v>
      </c>
      <c r="C804">
        <v>203325978</v>
      </c>
    </row>
    <row r="805" spans="1:3" x14ac:dyDescent="0.25">
      <c r="A805">
        <v>803</v>
      </c>
      <c r="B805" s="1">
        <v>44378</v>
      </c>
      <c r="C805">
        <v>202273805</v>
      </c>
    </row>
    <row r="806" spans="1:3" x14ac:dyDescent="0.25">
      <c r="A806">
        <v>804</v>
      </c>
      <c r="B806" s="1">
        <v>44379</v>
      </c>
      <c r="C806">
        <v>202868810</v>
      </c>
    </row>
    <row r="807" spans="1:3" x14ac:dyDescent="0.25">
      <c r="A807">
        <v>805</v>
      </c>
      <c r="B807" s="1">
        <v>44382</v>
      </c>
      <c r="C807">
        <v>204108924</v>
      </c>
    </row>
    <row r="808" spans="1:3" x14ac:dyDescent="0.25">
      <c r="A808">
        <v>806</v>
      </c>
      <c r="B808" s="1">
        <v>44383</v>
      </c>
      <c r="C808">
        <v>203027424</v>
      </c>
    </row>
    <row r="809" spans="1:3" x14ac:dyDescent="0.25">
      <c r="A809">
        <v>807</v>
      </c>
      <c r="B809" s="1">
        <v>44384</v>
      </c>
      <c r="C809">
        <v>203234186</v>
      </c>
    </row>
    <row r="810" spans="1:3" x14ac:dyDescent="0.25">
      <c r="A810">
        <v>808</v>
      </c>
      <c r="B810" s="1">
        <v>44385</v>
      </c>
      <c r="C810">
        <v>201561318</v>
      </c>
    </row>
    <row r="811" spans="1:3" x14ac:dyDescent="0.25">
      <c r="A811">
        <v>809</v>
      </c>
      <c r="B811" s="1">
        <v>44386</v>
      </c>
      <c r="C811">
        <v>200189939</v>
      </c>
    </row>
    <row r="812" spans="1:3" x14ac:dyDescent="0.25">
      <c r="A812">
        <v>810</v>
      </c>
      <c r="B812" s="1">
        <v>44389</v>
      </c>
      <c r="C812">
        <v>199327960</v>
      </c>
    </row>
    <row r="813" spans="1:3" x14ac:dyDescent="0.25">
      <c r="A813">
        <v>811</v>
      </c>
      <c r="B813" s="1">
        <v>44390</v>
      </c>
      <c r="C813">
        <v>199741740</v>
      </c>
    </row>
    <row r="814" spans="1:3" x14ac:dyDescent="0.25">
      <c r="A814">
        <v>812</v>
      </c>
      <c r="B814" s="1">
        <v>44391</v>
      </c>
      <c r="C814">
        <v>200293346</v>
      </c>
    </row>
    <row r="815" spans="1:3" x14ac:dyDescent="0.25">
      <c r="A815">
        <v>813</v>
      </c>
      <c r="B815" s="1">
        <v>44392</v>
      </c>
      <c r="C815">
        <v>200792691</v>
      </c>
    </row>
    <row r="816" spans="1:3" x14ac:dyDescent="0.25">
      <c r="A816">
        <v>814</v>
      </c>
      <c r="B816" s="1">
        <v>44393</v>
      </c>
      <c r="C816">
        <v>200675540</v>
      </c>
    </row>
    <row r="817" spans="1:3" x14ac:dyDescent="0.25">
      <c r="A817">
        <v>815</v>
      </c>
      <c r="B817" s="1">
        <v>44396</v>
      </c>
      <c r="C817">
        <v>198445597</v>
      </c>
    </row>
    <row r="818" spans="1:3" x14ac:dyDescent="0.25">
      <c r="A818">
        <v>816</v>
      </c>
      <c r="B818" s="1">
        <v>44397</v>
      </c>
      <c r="C818">
        <v>198539581</v>
      </c>
    </row>
    <row r="819" spans="1:3" x14ac:dyDescent="0.25">
      <c r="A819">
        <v>817</v>
      </c>
      <c r="B819" s="1">
        <v>44399</v>
      </c>
      <c r="C819">
        <v>199561341</v>
      </c>
    </row>
    <row r="820" spans="1:3" x14ac:dyDescent="0.25">
      <c r="A820">
        <v>818</v>
      </c>
      <c r="B820" s="1">
        <v>44400</v>
      </c>
      <c r="C820">
        <v>198767660</v>
      </c>
    </row>
    <row r="821" spans="1:3" x14ac:dyDescent="0.25">
      <c r="A821">
        <v>819</v>
      </c>
      <c r="B821" s="1">
        <v>44403</v>
      </c>
      <c r="C821">
        <v>198049563</v>
      </c>
    </row>
    <row r="822" spans="1:3" x14ac:dyDescent="0.25">
      <c r="A822">
        <v>820</v>
      </c>
      <c r="B822" s="1">
        <v>44404</v>
      </c>
      <c r="C822">
        <v>197449570</v>
      </c>
    </row>
    <row r="823" spans="1:3" x14ac:dyDescent="0.25">
      <c r="A823">
        <v>821</v>
      </c>
      <c r="B823" s="1">
        <v>44405</v>
      </c>
      <c r="C823">
        <v>197101190</v>
      </c>
    </row>
    <row r="824" spans="1:3" x14ac:dyDescent="0.25">
      <c r="A824">
        <v>822</v>
      </c>
      <c r="B824" s="1">
        <v>44406</v>
      </c>
      <c r="C824">
        <v>197305959</v>
      </c>
    </row>
    <row r="825" spans="1:3" x14ac:dyDescent="0.25">
      <c r="A825">
        <v>823</v>
      </c>
      <c r="B825" s="1">
        <v>44407</v>
      </c>
      <c r="C825">
        <v>196622443</v>
      </c>
    </row>
    <row r="826" spans="1:3" x14ac:dyDescent="0.25">
      <c r="A826">
        <v>824</v>
      </c>
      <c r="B826" s="1">
        <v>44410</v>
      </c>
      <c r="C826">
        <v>198454647</v>
      </c>
    </row>
    <row r="827" spans="1:3" x14ac:dyDescent="0.25">
      <c r="A827">
        <v>825</v>
      </c>
      <c r="B827" s="1">
        <v>44411</v>
      </c>
      <c r="C827">
        <v>201376427</v>
      </c>
    </row>
    <row r="828" spans="1:3" x14ac:dyDescent="0.25">
      <c r="A828">
        <v>826</v>
      </c>
      <c r="B828" s="1">
        <v>44412</v>
      </c>
      <c r="C828">
        <v>202014793</v>
      </c>
    </row>
    <row r="829" spans="1:3" x14ac:dyDescent="0.25">
      <c r="A829">
        <v>827</v>
      </c>
      <c r="B829" s="1">
        <v>44413</v>
      </c>
      <c r="C829">
        <v>203037569</v>
      </c>
    </row>
    <row r="830" spans="1:3" x14ac:dyDescent="0.25">
      <c r="A830">
        <v>828</v>
      </c>
      <c r="B830" s="1">
        <v>44414</v>
      </c>
      <c r="C830">
        <v>202809549</v>
      </c>
    </row>
    <row r="831" spans="1:3" x14ac:dyDescent="0.25">
      <c r="A831">
        <v>829</v>
      </c>
      <c r="B831" s="1">
        <v>44417</v>
      </c>
      <c r="C831">
        <v>203603759</v>
      </c>
    </row>
    <row r="832" spans="1:3" x14ac:dyDescent="0.25">
      <c r="A832">
        <v>830</v>
      </c>
      <c r="B832" s="1">
        <v>44418</v>
      </c>
      <c r="C832">
        <v>204396510</v>
      </c>
    </row>
    <row r="833" spans="1:3" x14ac:dyDescent="0.25">
      <c r="A833">
        <v>831</v>
      </c>
      <c r="B833" s="1">
        <v>44419</v>
      </c>
      <c r="C833">
        <v>204900765</v>
      </c>
    </row>
    <row r="834" spans="1:3" x14ac:dyDescent="0.25">
      <c r="A834">
        <v>832</v>
      </c>
      <c r="B834" s="1">
        <v>44420</v>
      </c>
      <c r="C834">
        <v>205397935</v>
      </c>
    </row>
    <row r="835" spans="1:3" x14ac:dyDescent="0.25">
      <c r="A835">
        <v>833</v>
      </c>
      <c r="B835" s="1">
        <v>44421</v>
      </c>
      <c r="C835">
        <v>208895686</v>
      </c>
    </row>
    <row r="836" spans="1:3" x14ac:dyDescent="0.25">
      <c r="A836">
        <v>834</v>
      </c>
      <c r="B836" s="1">
        <v>44424</v>
      </c>
      <c r="C836">
        <v>209784982</v>
      </c>
    </row>
    <row r="837" spans="1:3" x14ac:dyDescent="0.25">
      <c r="A837">
        <v>835</v>
      </c>
      <c r="B837" s="1">
        <v>44425</v>
      </c>
      <c r="C837">
        <v>212131517</v>
      </c>
    </row>
    <row r="838" spans="1:3" x14ac:dyDescent="0.25">
      <c r="A838">
        <v>836</v>
      </c>
      <c r="B838" s="1">
        <v>44426</v>
      </c>
      <c r="C838">
        <v>212144824</v>
      </c>
    </row>
    <row r="839" spans="1:3" x14ac:dyDescent="0.25">
      <c r="A839">
        <v>837</v>
      </c>
      <c r="B839" s="1">
        <v>44428</v>
      </c>
      <c r="C839">
        <v>213809004</v>
      </c>
    </row>
    <row r="840" spans="1:3" x14ac:dyDescent="0.25">
      <c r="A840">
        <v>838</v>
      </c>
      <c r="B840" s="1">
        <v>44431</v>
      </c>
      <c r="C840">
        <v>215674977</v>
      </c>
    </row>
    <row r="841" spans="1:3" x14ac:dyDescent="0.25">
      <c r="A841">
        <v>839</v>
      </c>
      <c r="B841" s="1">
        <v>44432</v>
      </c>
      <c r="C841">
        <v>216147576</v>
      </c>
    </row>
    <row r="842" spans="1:3" x14ac:dyDescent="0.25">
      <c r="A842">
        <v>840</v>
      </c>
      <c r="B842" s="1">
        <v>44433</v>
      </c>
      <c r="C842">
        <v>217633594</v>
      </c>
    </row>
    <row r="843" spans="1:3" x14ac:dyDescent="0.25">
      <c r="A843">
        <v>841</v>
      </c>
      <c r="B843" s="1">
        <v>44434</v>
      </c>
      <c r="C843">
        <v>218373470</v>
      </c>
    </row>
    <row r="844" spans="1:3" x14ac:dyDescent="0.25">
      <c r="A844">
        <v>842</v>
      </c>
      <c r="B844" s="1">
        <v>44435</v>
      </c>
      <c r="C844">
        <v>218386069</v>
      </c>
    </row>
    <row r="845" spans="1:3" x14ac:dyDescent="0.25">
      <c r="A845">
        <v>843</v>
      </c>
      <c r="B845" s="1">
        <v>44438</v>
      </c>
      <c r="C845">
        <v>219338684</v>
      </c>
    </row>
    <row r="846" spans="1:3" x14ac:dyDescent="0.25">
      <c r="A846">
        <v>844</v>
      </c>
      <c r="B846" s="1">
        <v>44439</v>
      </c>
      <c r="C846">
        <v>221292056</v>
      </c>
    </row>
    <row r="847" spans="1:3" x14ac:dyDescent="0.25">
      <c r="A847">
        <v>845</v>
      </c>
      <c r="B847" s="1">
        <v>44440</v>
      </c>
      <c r="C847">
        <v>219865517</v>
      </c>
    </row>
    <row r="848" spans="1:3" x14ac:dyDescent="0.25">
      <c r="A848">
        <v>846</v>
      </c>
      <c r="B848" s="1">
        <v>44441</v>
      </c>
      <c r="C848">
        <v>223521340</v>
      </c>
    </row>
    <row r="849" spans="1:3" x14ac:dyDescent="0.25">
      <c r="A849">
        <v>847</v>
      </c>
      <c r="B849" s="1">
        <v>44442</v>
      </c>
      <c r="C849">
        <v>224837774</v>
      </c>
    </row>
    <row r="850" spans="1:3" x14ac:dyDescent="0.25">
      <c r="A850">
        <v>848</v>
      </c>
      <c r="B850" s="1">
        <v>44445</v>
      </c>
      <c r="C850">
        <v>226464459</v>
      </c>
    </row>
    <row r="851" spans="1:3" x14ac:dyDescent="0.25">
      <c r="A851">
        <v>849</v>
      </c>
      <c r="B851" s="1">
        <v>44446</v>
      </c>
      <c r="C851">
        <v>225693845</v>
      </c>
    </row>
    <row r="852" spans="1:3" x14ac:dyDescent="0.25">
      <c r="A852">
        <v>850</v>
      </c>
      <c r="B852" s="1">
        <v>44447</v>
      </c>
      <c r="C852">
        <v>225177445</v>
      </c>
    </row>
    <row r="853" spans="1:3" x14ac:dyDescent="0.25">
      <c r="A853">
        <v>851</v>
      </c>
      <c r="B853" s="1">
        <v>44448</v>
      </c>
      <c r="C853">
        <v>225183639</v>
      </c>
    </row>
    <row r="854" spans="1:3" x14ac:dyDescent="0.25">
      <c r="A854">
        <v>852</v>
      </c>
      <c r="B854" s="1">
        <v>44452</v>
      </c>
      <c r="C854">
        <v>224089642</v>
      </c>
    </row>
    <row r="855" spans="1:3" x14ac:dyDescent="0.25">
      <c r="A855">
        <v>853</v>
      </c>
      <c r="B855" s="1">
        <v>44453</v>
      </c>
      <c r="C855">
        <v>223802046</v>
      </c>
    </row>
    <row r="856" spans="1:3" x14ac:dyDescent="0.25">
      <c r="A856">
        <v>854</v>
      </c>
      <c r="B856" s="1">
        <v>44454</v>
      </c>
      <c r="C856">
        <v>225697913</v>
      </c>
    </row>
    <row r="857" spans="1:3" x14ac:dyDescent="0.25">
      <c r="A857">
        <v>855</v>
      </c>
      <c r="B857" s="1">
        <v>44455</v>
      </c>
      <c r="C857">
        <v>225996824</v>
      </c>
    </row>
    <row r="858" spans="1:3" x14ac:dyDescent="0.25">
      <c r="A858">
        <v>856</v>
      </c>
      <c r="B858" s="1">
        <v>44456</v>
      </c>
      <c r="C858">
        <v>223892946</v>
      </c>
    </row>
    <row r="859" spans="1:3" x14ac:dyDescent="0.25">
      <c r="A859">
        <v>857</v>
      </c>
      <c r="B859" s="1">
        <v>44459</v>
      </c>
      <c r="C859">
        <v>224479642</v>
      </c>
    </row>
    <row r="860" spans="1:3" x14ac:dyDescent="0.25">
      <c r="A860">
        <v>858</v>
      </c>
      <c r="B860" s="1">
        <v>44460</v>
      </c>
      <c r="C860">
        <v>226009955</v>
      </c>
    </row>
    <row r="861" spans="1:3" x14ac:dyDescent="0.25">
      <c r="A861">
        <v>859</v>
      </c>
      <c r="B861" s="1">
        <v>44461</v>
      </c>
      <c r="C861">
        <v>225538305</v>
      </c>
    </row>
    <row r="862" spans="1:3" x14ac:dyDescent="0.25">
      <c r="A862">
        <v>860</v>
      </c>
      <c r="B862" s="1">
        <v>44462</v>
      </c>
      <c r="C862">
        <v>228386879</v>
      </c>
    </row>
    <row r="863" spans="1:3" x14ac:dyDescent="0.25">
      <c r="A863">
        <v>861</v>
      </c>
      <c r="B863" s="1">
        <v>44463</v>
      </c>
      <c r="C863">
        <v>229122572</v>
      </c>
    </row>
    <row r="864" spans="1:3" x14ac:dyDescent="0.25">
      <c r="A864">
        <v>862</v>
      </c>
      <c r="B864" s="1">
        <v>44466</v>
      </c>
      <c r="C864">
        <v>228316025</v>
      </c>
    </row>
    <row r="865" spans="1:3" x14ac:dyDescent="0.25">
      <c r="A865">
        <v>863</v>
      </c>
      <c r="B865" s="1">
        <v>44467</v>
      </c>
      <c r="C865">
        <v>227073678</v>
      </c>
    </row>
    <row r="866" spans="1:3" x14ac:dyDescent="0.25">
      <c r="A866">
        <v>864</v>
      </c>
      <c r="B866" s="1">
        <v>44468</v>
      </c>
      <c r="C866">
        <v>225830338</v>
      </c>
    </row>
    <row r="867" spans="1:3" x14ac:dyDescent="0.25">
      <c r="A867">
        <v>865</v>
      </c>
      <c r="B867" s="1">
        <v>44469</v>
      </c>
      <c r="C867">
        <v>225275087</v>
      </c>
    </row>
    <row r="868" spans="1:3" x14ac:dyDescent="0.25">
      <c r="A868">
        <v>866</v>
      </c>
      <c r="B868" s="1">
        <v>44470</v>
      </c>
      <c r="C868">
        <v>224246829</v>
      </c>
    </row>
    <row r="869" spans="1:3" x14ac:dyDescent="0.25">
      <c r="A869">
        <v>867</v>
      </c>
      <c r="B869" s="1">
        <v>44473</v>
      </c>
      <c r="C869">
        <v>225571326</v>
      </c>
    </row>
    <row r="870" spans="1:3" x14ac:dyDescent="0.25">
      <c r="A870">
        <v>868</v>
      </c>
      <c r="B870" s="1">
        <v>44474</v>
      </c>
      <c r="C870">
        <v>228318075</v>
      </c>
    </row>
    <row r="871" spans="1:3" x14ac:dyDescent="0.25">
      <c r="A871">
        <v>869</v>
      </c>
      <c r="B871" s="1">
        <v>44475</v>
      </c>
      <c r="C871">
        <v>226698748</v>
      </c>
    </row>
    <row r="872" spans="1:3" x14ac:dyDescent="0.25">
      <c r="A872">
        <v>870</v>
      </c>
      <c r="B872" s="1">
        <v>44476</v>
      </c>
      <c r="C872">
        <v>228049760</v>
      </c>
    </row>
    <row r="873" spans="1:3" x14ac:dyDescent="0.25">
      <c r="A873">
        <v>871</v>
      </c>
      <c r="B873" s="1">
        <v>44477</v>
      </c>
      <c r="C873">
        <v>230723942</v>
      </c>
    </row>
    <row r="874" spans="1:3" x14ac:dyDescent="0.25">
      <c r="A874">
        <v>872</v>
      </c>
      <c r="B874" s="1">
        <v>44480</v>
      </c>
      <c r="C874">
        <v>227286824</v>
      </c>
    </row>
    <row r="875" spans="1:3" x14ac:dyDescent="0.25">
      <c r="A875">
        <v>873</v>
      </c>
      <c r="B875" s="1">
        <v>44481</v>
      </c>
      <c r="C875">
        <v>227400156</v>
      </c>
    </row>
    <row r="876" spans="1:3" x14ac:dyDescent="0.25">
      <c r="A876">
        <v>874</v>
      </c>
      <c r="B876" s="1">
        <v>44482</v>
      </c>
      <c r="C876">
        <v>228414979</v>
      </c>
    </row>
    <row r="877" spans="1:3" x14ac:dyDescent="0.25">
      <c r="A877">
        <v>875</v>
      </c>
      <c r="B877" s="1">
        <v>44483</v>
      </c>
      <c r="C877">
        <v>229537425</v>
      </c>
    </row>
    <row r="878" spans="1:3" x14ac:dyDescent="0.25">
      <c r="A878">
        <v>876</v>
      </c>
      <c r="B878" s="1">
        <v>44487</v>
      </c>
      <c r="C878">
        <v>231899578</v>
      </c>
    </row>
    <row r="879" spans="1:3" x14ac:dyDescent="0.25">
      <c r="A879">
        <v>877</v>
      </c>
      <c r="B879" s="1">
        <v>44488</v>
      </c>
      <c r="C879">
        <v>231828716</v>
      </c>
    </row>
    <row r="880" spans="1:3" x14ac:dyDescent="0.25">
      <c r="A880">
        <v>878</v>
      </c>
      <c r="B880" s="1">
        <v>44489</v>
      </c>
      <c r="C880">
        <v>228896669</v>
      </c>
    </row>
    <row r="881" spans="1:3" x14ac:dyDescent="0.25">
      <c r="A881">
        <v>879</v>
      </c>
      <c r="B881" s="1">
        <v>44490</v>
      </c>
      <c r="C881">
        <v>224641084</v>
      </c>
    </row>
    <row r="882" spans="1:3" x14ac:dyDescent="0.25">
      <c r="A882">
        <v>880</v>
      </c>
      <c r="B882" s="1">
        <v>44491</v>
      </c>
      <c r="C882">
        <v>223616043</v>
      </c>
    </row>
    <row r="883" spans="1:3" x14ac:dyDescent="0.25">
      <c r="A883">
        <v>881</v>
      </c>
      <c r="B883" s="1">
        <v>44494</v>
      </c>
      <c r="C883">
        <v>222124183</v>
      </c>
    </row>
    <row r="884" spans="1:3" x14ac:dyDescent="0.25">
      <c r="A884">
        <v>882</v>
      </c>
      <c r="B884" s="1">
        <v>44495</v>
      </c>
      <c r="C884">
        <v>223278735</v>
      </c>
    </row>
    <row r="885" spans="1:3" x14ac:dyDescent="0.25">
      <c r="A885">
        <v>883</v>
      </c>
      <c r="B885" s="1">
        <v>44496</v>
      </c>
      <c r="C885">
        <v>222543037</v>
      </c>
    </row>
    <row r="886" spans="1:3" x14ac:dyDescent="0.25">
      <c r="A886">
        <v>884</v>
      </c>
      <c r="B886" s="1">
        <v>44497</v>
      </c>
      <c r="C886">
        <v>219072705</v>
      </c>
    </row>
    <row r="887" spans="1:3" x14ac:dyDescent="0.25">
      <c r="A887">
        <v>885</v>
      </c>
      <c r="B887" s="1">
        <v>44498</v>
      </c>
      <c r="C887">
        <v>216335716</v>
      </c>
    </row>
    <row r="888" spans="1:3" x14ac:dyDescent="0.25">
      <c r="A888">
        <v>886</v>
      </c>
      <c r="B888" s="1">
        <v>44501</v>
      </c>
      <c r="C888">
        <v>219042231</v>
      </c>
    </row>
    <row r="889" spans="1:3" x14ac:dyDescent="0.25">
      <c r="A889">
        <v>887</v>
      </c>
      <c r="B889" s="1">
        <v>44502</v>
      </c>
      <c r="C889">
        <v>218592118</v>
      </c>
    </row>
    <row r="890" spans="1:3" x14ac:dyDescent="0.25">
      <c r="A890">
        <v>888</v>
      </c>
      <c r="B890" s="1">
        <v>44503</v>
      </c>
      <c r="C890">
        <v>217720186</v>
      </c>
    </row>
    <row r="891" spans="1:3" x14ac:dyDescent="0.25">
      <c r="A891">
        <v>889</v>
      </c>
      <c r="B891" s="1">
        <v>44504</v>
      </c>
      <c r="C891">
        <v>218893500</v>
      </c>
    </row>
    <row r="892" spans="1:3" x14ac:dyDescent="0.25">
      <c r="A892">
        <v>890</v>
      </c>
      <c r="B892" s="1">
        <v>44508</v>
      </c>
      <c r="C892">
        <v>220009043</v>
      </c>
    </row>
    <row r="893" spans="1:3" x14ac:dyDescent="0.25">
      <c r="A893">
        <v>891</v>
      </c>
      <c r="B893" s="1">
        <v>44509</v>
      </c>
      <c r="C893">
        <v>219833619</v>
      </c>
    </row>
    <row r="894" spans="1:3" x14ac:dyDescent="0.25">
      <c r="A894">
        <v>892</v>
      </c>
      <c r="B894" s="1">
        <v>44510</v>
      </c>
      <c r="C894">
        <v>219115265</v>
      </c>
    </row>
    <row r="895" spans="1:3" x14ac:dyDescent="0.25">
      <c r="A895">
        <v>893</v>
      </c>
      <c r="B895" s="1">
        <v>44511</v>
      </c>
      <c r="C895">
        <v>218495637</v>
      </c>
    </row>
    <row r="896" spans="1:3" x14ac:dyDescent="0.25">
      <c r="A896">
        <v>894</v>
      </c>
      <c r="B896" s="1">
        <v>44512</v>
      </c>
      <c r="C896">
        <v>221611272</v>
      </c>
    </row>
    <row r="897" spans="1:3" x14ac:dyDescent="0.25">
      <c r="A897">
        <v>895</v>
      </c>
      <c r="B897" s="1">
        <v>44515</v>
      </c>
      <c r="C897">
        <v>222272455</v>
      </c>
    </row>
    <row r="898" spans="1:3" x14ac:dyDescent="0.25">
      <c r="A898">
        <v>896</v>
      </c>
      <c r="B898" s="1">
        <v>44516</v>
      </c>
      <c r="C898">
        <v>220782485</v>
      </c>
    </row>
    <row r="899" spans="1:3" x14ac:dyDescent="0.25">
      <c r="A899">
        <v>897</v>
      </c>
      <c r="B899" s="1">
        <v>44517</v>
      </c>
      <c r="C899">
        <v>218502421</v>
      </c>
    </row>
    <row r="900" spans="1:3" x14ac:dyDescent="0.25">
      <c r="A900">
        <v>898</v>
      </c>
      <c r="B900" s="1">
        <v>44518</v>
      </c>
      <c r="C900">
        <v>218242592</v>
      </c>
    </row>
    <row r="901" spans="1:3" x14ac:dyDescent="0.25">
      <c r="A901">
        <v>899</v>
      </c>
      <c r="B901" s="1">
        <v>44522</v>
      </c>
      <c r="C901">
        <v>214570882</v>
      </c>
    </row>
    <row r="902" spans="1:3" x14ac:dyDescent="0.25">
      <c r="A902">
        <v>900</v>
      </c>
      <c r="B902" s="1">
        <v>44523</v>
      </c>
      <c r="C902">
        <v>214518994</v>
      </c>
    </row>
    <row r="903" spans="1:3" x14ac:dyDescent="0.25">
      <c r="A903">
        <v>901</v>
      </c>
      <c r="B903" s="1">
        <v>44524</v>
      </c>
      <c r="C903">
        <v>212191931</v>
      </c>
    </row>
    <row r="904" spans="1:3" x14ac:dyDescent="0.25">
      <c r="A904">
        <v>902</v>
      </c>
      <c r="B904" s="1">
        <v>44525</v>
      </c>
      <c r="C904">
        <v>215482408</v>
      </c>
    </row>
    <row r="905" spans="1:3" x14ac:dyDescent="0.25">
      <c r="A905">
        <v>903</v>
      </c>
      <c r="B905" s="1">
        <v>44526</v>
      </c>
      <c r="C905">
        <v>211927219</v>
      </c>
    </row>
    <row r="906" spans="1:3" x14ac:dyDescent="0.25">
      <c r="A906">
        <v>904</v>
      </c>
      <c r="B906" s="1">
        <v>44529</v>
      </c>
      <c r="C906">
        <v>213486209</v>
      </c>
    </row>
    <row r="907" spans="1:3" x14ac:dyDescent="0.25">
      <c r="A907">
        <v>905</v>
      </c>
      <c r="B907" s="1">
        <v>44530</v>
      </c>
      <c r="C907">
        <v>213202081</v>
      </c>
    </row>
    <row r="908" spans="1:3" x14ac:dyDescent="0.25">
      <c r="A908">
        <v>906</v>
      </c>
      <c r="B908" s="1">
        <v>44531</v>
      </c>
      <c r="C908">
        <v>215758691</v>
      </c>
    </row>
    <row r="909" spans="1:3" x14ac:dyDescent="0.25">
      <c r="A909">
        <v>907</v>
      </c>
      <c r="B909" s="1">
        <v>44532</v>
      </c>
      <c r="C909">
        <v>218960555</v>
      </c>
    </row>
    <row r="910" spans="1:3" x14ac:dyDescent="0.25">
      <c r="A910">
        <v>908</v>
      </c>
      <c r="B910" s="1">
        <v>44533</v>
      </c>
      <c r="C910">
        <v>216192792</v>
      </c>
    </row>
    <row r="911" spans="1:3" x14ac:dyDescent="0.25">
      <c r="A911">
        <v>909</v>
      </c>
      <c r="B911" s="1">
        <v>44536</v>
      </c>
      <c r="C911">
        <v>212062621</v>
      </c>
    </row>
    <row r="912" spans="1:3" x14ac:dyDescent="0.25">
      <c r="A912">
        <v>910</v>
      </c>
      <c r="B912" s="1">
        <v>44537</v>
      </c>
      <c r="C912">
        <v>214286434</v>
      </c>
    </row>
    <row r="913" spans="1:3" x14ac:dyDescent="0.25">
      <c r="A913">
        <v>911</v>
      </c>
      <c r="B913" s="1">
        <v>44538</v>
      </c>
      <c r="C913">
        <v>217711508</v>
      </c>
    </row>
    <row r="914" spans="1:3" x14ac:dyDescent="0.25">
      <c r="A914">
        <v>912</v>
      </c>
      <c r="B914" s="1">
        <v>44539</v>
      </c>
      <c r="C914">
        <v>217722011</v>
      </c>
    </row>
    <row r="915" spans="1:3" x14ac:dyDescent="0.25">
      <c r="A915">
        <v>913</v>
      </c>
      <c r="B915" s="1">
        <v>44540</v>
      </c>
      <c r="C915">
        <v>217854484</v>
      </c>
    </row>
    <row r="916" spans="1:3" x14ac:dyDescent="0.25">
      <c r="A916">
        <v>914</v>
      </c>
      <c r="B916" s="1">
        <v>44543</v>
      </c>
      <c r="C916">
        <v>215416493</v>
      </c>
    </row>
    <row r="917" spans="1:3" x14ac:dyDescent="0.25">
      <c r="A917">
        <v>915</v>
      </c>
      <c r="B917" s="1">
        <v>44544</v>
      </c>
      <c r="C917">
        <v>215235630</v>
      </c>
    </row>
    <row r="918" spans="1:3" x14ac:dyDescent="0.25">
      <c r="A918">
        <v>916</v>
      </c>
      <c r="B918" s="1">
        <v>44545</v>
      </c>
      <c r="C918">
        <v>213920360</v>
      </c>
    </row>
    <row r="919" spans="1:3" x14ac:dyDescent="0.25">
      <c r="A919">
        <v>917</v>
      </c>
      <c r="B919" s="1">
        <v>44546</v>
      </c>
      <c r="C919">
        <v>215531996</v>
      </c>
    </row>
    <row r="920" spans="1:3" x14ac:dyDescent="0.25">
      <c r="A920">
        <v>918</v>
      </c>
      <c r="B920" s="1">
        <v>44547</v>
      </c>
      <c r="C920">
        <v>213794396</v>
      </c>
    </row>
    <row r="921" spans="1:3" x14ac:dyDescent="0.25">
      <c r="A921">
        <v>919</v>
      </c>
      <c r="B921" s="1">
        <v>44550</v>
      </c>
      <c r="C921">
        <v>211025746</v>
      </c>
    </row>
    <row r="922" spans="1:3" x14ac:dyDescent="0.25">
      <c r="A922">
        <v>920</v>
      </c>
      <c r="B922" s="1">
        <v>44551</v>
      </c>
      <c r="C922">
        <v>213137363</v>
      </c>
    </row>
    <row r="923" spans="1:3" x14ac:dyDescent="0.25">
      <c r="A923">
        <v>921</v>
      </c>
      <c r="B923" s="1">
        <v>44552</v>
      </c>
      <c r="C923">
        <v>214998849</v>
      </c>
    </row>
    <row r="924" spans="1:3" x14ac:dyDescent="0.25">
      <c r="A924">
        <v>922</v>
      </c>
      <c r="B924" s="1">
        <v>44553</v>
      </c>
      <c r="C924">
        <v>216647551</v>
      </c>
    </row>
    <row r="925" spans="1:3" x14ac:dyDescent="0.25">
      <c r="A925">
        <v>923</v>
      </c>
      <c r="B925" s="1">
        <v>44554</v>
      </c>
      <c r="C925">
        <v>216867346</v>
      </c>
    </row>
    <row r="926" spans="1:3" x14ac:dyDescent="0.25">
      <c r="A926">
        <v>924</v>
      </c>
      <c r="B926" s="1">
        <v>44557</v>
      </c>
      <c r="C926">
        <v>217577338</v>
      </c>
    </row>
    <row r="927" spans="1:3" x14ac:dyDescent="0.25">
      <c r="A927">
        <v>925</v>
      </c>
      <c r="B927" s="1">
        <v>44558</v>
      </c>
      <c r="C927">
        <v>219246996</v>
      </c>
    </row>
    <row r="928" spans="1:3" x14ac:dyDescent="0.25">
      <c r="A928">
        <v>926</v>
      </c>
      <c r="B928" s="1">
        <v>44559</v>
      </c>
      <c r="C928">
        <v>218897032</v>
      </c>
    </row>
    <row r="929" spans="1:3" x14ac:dyDescent="0.25">
      <c r="A929">
        <v>927</v>
      </c>
      <c r="B929" s="1">
        <v>44560</v>
      </c>
      <c r="C929">
        <v>219243811</v>
      </c>
    </row>
    <row r="930" spans="1:3" x14ac:dyDescent="0.25">
      <c r="A930">
        <v>928</v>
      </c>
      <c r="B930" s="1">
        <v>44561</v>
      </c>
      <c r="C930">
        <v>220339172</v>
      </c>
    </row>
    <row r="931" spans="1:3" x14ac:dyDescent="0.25">
      <c r="A931">
        <v>929</v>
      </c>
      <c r="B931" s="1">
        <v>44564</v>
      </c>
      <c r="C931">
        <v>223346988</v>
      </c>
    </row>
    <row r="932" spans="1:3" x14ac:dyDescent="0.25">
      <c r="A932">
        <v>930</v>
      </c>
      <c r="B932" s="1">
        <v>44565</v>
      </c>
      <c r="C932">
        <v>226086621</v>
      </c>
    </row>
    <row r="933" spans="1:3" x14ac:dyDescent="0.25">
      <c r="A933">
        <v>931</v>
      </c>
      <c r="B933" s="1">
        <v>44566</v>
      </c>
      <c r="C933">
        <v>225629398</v>
      </c>
    </row>
    <row r="934" spans="1:3" x14ac:dyDescent="0.25">
      <c r="A934">
        <v>932</v>
      </c>
      <c r="B934" s="1">
        <v>44567</v>
      </c>
      <c r="C934">
        <v>222161182</v>
      </c>
    </row>
    <row r="935" spans="1:3" x14ac:dyDescent="0.25">
      <c r="A935">
        <v>933</v>
      </c>
      <c r="B935" s="1">
        <v>44568</v>
      </c>
      <c r="C935">
        <v>223667068</v>
      </c>
    </row>
    <row r="936" spans="1:3" x14ac:dyDescent="0.25">
      <c r="A936">
        <v>934</v>
      </c>
      <c r="B936" s="1">
        <v>44571</v>
      </c>
      <c r="C936">
        <v>225141246</v>
      </c>
    </row>
    <row r="937" spans="1:3" x14ac:dyDescent="0.25">
      <c r="A937">
        <v>935</v>
      </c>
      <c r="B937" s="1">
        <v>44572</v>
      </c>
      <c r="C937">
        <v>226173292</v>
      </c>
    </row>
    <row r="938" spans="1:3" x14ac:dyDescent="0.25">
      <c r="A938">
        <v>936</v>
      </c>
      <c r="B938" s="1">
        <v>44573</v>
      </c>
      <c r="C938">
        <v>227285808</v>
      </c>
    </row>
    <row r="939" spans="1:3" x14ac:dyDescent="0.25">
      <c r="A939">
        <v>937</v>
      </c>
      <c r="B939" s="1">
        <v>44574</v>
      </c>
      <c r="C939">
        <v>227851116</v>
      </c>
    </row>
    <row r="940" spans="1:3" x14ac:dyDescent="0.25">
      <c r="A940">
        <v>938</v>
      </c>
      <c r="B940" s="1">
        <v>44575</v>
      </c>
      <c r="C940">
        <v>229339728</v>
      </c>
    </row>
    <row r="941" spans="1:3" x14ac:dyDescent="0.25">
      <c r="A941">
        <v>939</v>
      </c>
      <c r="B941" s="1">
        <v>44578</v>
      </c>
      <c r="C941">
        <v>230306512</v>
      </c>
    </row>
    <row r="942" spans="1:3" x14ac:dyDescent="0.25">
      <c r="A942">
        <v>940</v>
      </c>
      <c r="B942" s="1">
        <v>44579</v>
      </c>
      <c r="C942">
        <v>228721014</v>
      </c>
    </row>
    <row r="943" spans="1:3" x14ac:dyDescent="0.25">
      <c r="A943">
        <v>941</v>
      </c>
      <c r="B943" s="1">
        <v>44580</v>
      </c>
      <c r="C943">
        <v>225118121</v>
      </c>
    </row>
    <row r="944" spans="1:3" x14ac:dyDescent="0.25">
      <c r="A944">
        <v>942</v>
      </c>
      <c r="B944" s="1">
        <v>44581</v>
      </c>
      <c r="C944">
        <v>220953270</v>
      </c>
    </row>
    <row r="945" spans="1:3" x14ac:dyDescent="0.25">
      <c r="A945">
        <v>943</v>
      </c>
      <c r="B945" s="1">
        <v>44582</v>
      </c>
      <c r="C945">
        <v>221300146</v>
      </c>
    </row>
    <row r="946" spans="1:3" x14ac:dyDescent="0.25">
      <c r="A946">
        <v>944</v>
      </c>
      <c r="B946" s="1">
        <v>44585</v>
      </c>
      <c r="C946">
        <v>215683886</v>
      </c>
    </row>
    <row r="947" spans="1:3" x14ac:dyDescent="0.25">
      <c r="A947">
        <v>945</v>
      </c>
      <c r="B947" s="1">
        <v>44586</v>
      </c>
      <c r="C947">
        <v>215875473</v>
      </c>
    </row>
    <row r="948" spans="1:3" x14ac:dyDescent="0.25">
      <c r="A948">
        <v>946</v>
      </c>
      <c r="B948" s="1">
        <v>44588</v>
      </c>
      <c r="C948">
        <v>211645673</v>
      </c>
    </row>
    <row r="949" spans="1:3" x14ac:dyDescent="0.25">
      <c r="A949">
        <v>947</v>
      </c>
      <c r="B949" s="1">
        <v>44589</v>
      </c>
      <c r="C949">
        <v>211826683</v>
      </c>
    </row>
    <row r="950" spans="1:3" x14ac:dyDescent="0.25">
      <c r="A950">
        <v>948</v>
      </c>
      <c r="B950" s="1">
        <v>44592</v>
      </c>
      <c r="C950">
        <v>215208831</v>
      </c>
    </row>
    <row r="951" spans="1:3" x14ac:dyDescent="0.25">
      <c r="A951">
        <v>949</v>
      </c>
      <c r="B951" s="1">
        <v>44593</v>
      </c>
      <c r="C951">
        <v>217663142</v>
      </c>
    </row>
    <row r="952" spans="1:3" x14ac:dyDescent="0.25">
      <c r="A952">
        <v>950</v>
      </c>
      <c r="B952" s="1">
        <v>44594</v>
      </c>
      <c r="C952">
        <v>220096097</v>
      </c>
    </row>
    <row r="953" spans="1:3" x14ac:dyDescent="0.25">
      <c r="A953">
        <v>951</v>
      </c>
      <c r="B953" s="1">
        <v>44595</v>
      </c>
      <c r="C953">
        <v>216854380</v>
      </c>
    </row>
    <row r="954" spans="1:3" x14ac:dyDescent="0.25">
      <c r="A954">
        <v>952</v>
      </c>
      <c r="B954" s="1">
        <v>44596</v>
      </c>
      <c r="C954">
        <v>216755310</v>
      </c>
    </row>
    <row r="955" spans="1:3" x14ac:dyDescent="0.25">
      <c r="A955">
        <v>953</v>
      </c>
      <c r="B955" s="1">
        <v>44599</v>
      </c>
      <c r="C955">
        <v>213083550</v>
      </c>
    </row>
    <row r="956" spans="1:3" x14ac:dyDescent="0.25">
      <c r="A956">
        <v>954</v>
      </c>
      <c r="B956" s="1">
        <v>44600</v>
      </c>
      <c r="C956">
        <v>213408466</v>
      </c>
    </row>
    <row r="957" spans="1:3" x14ac:dyDescent="0.25">
      <c r="A957">
        <v>955</v>
      </c>
      <c r="B957" s="1">
        <v>44601</v>
      </c>
      <c r="C957">
        <v>215844894</v>
      </c>
    </row>
    <row r="958" spans="1:3" x14ac:dyDescent="0.25">
      <c r="A958">
        <v>956</v>
      </c>
      <c r="B958" s="1">
        <v>44602</v>
      </c>
      <c r="C958">
        <v>217633673</v>
      </c>
    </row>
    <row r="959" spans="1:3" x14ac:dyDescent="0.25">
      <c r="A959">
        <v>957</v>
      </c>
      <c r="B959" s="1">
        <v>44603</v>
      </c>
      <c r="C959">
        <v>214688895</v>
      </c>
    </row>
    <row r="960" spans="1:3" x14ac:dyDescent="0.25">
      <c r="A960">
        <v>958</v>
      </c>
      <c r="B960" s="1">
        <v>44606</v>
      </c>
      <c r="C960">
        <v>211687921</v>
      </c>
    </row>
    <row r="961" spans="1:3" x14ac:dyDescent="0.25">
      <c r="A961">
        <v>959</v>
      </c>
      <c r="B961" s="1">
        <v>44607</v>
      </c>
      <c r="C961">
        <v>217947159</v>
      </c>
    </row>
    <row r="962" spans="1:3" x14ac:dyDescent="0.25">
      <c r="A962">
        <v>960</v>
      </c>
      <c r="B962" s="1">
        <v>44608</v>
      </c>
      <c r="C962">
        <v>217542810</v>
      </c>
    </row>
    <row r="963" spans="1:3" x14ac:dyDescent="0.25">
      <c r="A963">
        <v>961</v>
      </c>
      <c r="B963" s="1">
        <v>44609</v>
      </c>
      <c r="C963">
        <v>217631800</v>
      </c>
    </row>
    <row r="964" spans="1:3" x14ac:dyDescent="0.25">
      <c r="A964">
        <v>962</v>
      </c>
      <c r="B964" s="1">
        <v>44610</v>
      </c>
      <c r="C964">
        <v>217104977</v>
      </c>
    </row>
    <row r="965" spans="1:3" x14ac:dyDescent="0.25">
      <c r="A965">
        <v>963</v>
      </c>
      <c r="B965" s="1">
        <v>44613</v>
      </c>
      <c r="C965">
        <v>216373945</v>
      </c>
    </row>
    <row r="966" spans="1:3" x14ac:dyDescent="0.25">
      <c r="A966">
        <v>964</v>
      </c>
      <c r="B966" s="1">
        <v>44614</v>
      </c>
      <c r="C966">
        <v>213960931</v>
      </c>
    </row>
    <row r="967" spans="1:3" x14ac:dyDescent="0.25">
      <c r="A967">
        <v>965</v>
      </c>
      <c r="B967" s="1">
        <v>44615</v>
      </c>
      <c r="C967">
        <v>213237388</v>
      </c>
    </row>
    <row r="968" spans="1:3" x14ac:dyDescent="0.25">
      <c r="A968">
        <v>966</v>
      </c>
      <c r="B968" s="1">
        <v>44616</v>
      </c>
      <c r="C968">
        <v>203635513</v>
      </c>
    </row>
    <row r="969" spans="1:3" x14ac:dyDescent="0.25">
      <c r="A969">
        <v>967</v>
      </c>
      <c r="B969" s="1">
        <v>44617</v>
      </c>
      <c r="C969">
        <v>207027626</v>
      </c>
    </row>
    <row r="970" spans="1:3" x14ac:dyDescent="0.25">
      <c r="A970">
        <v>968</v>
      </c>
      <c r="B970" s="1">
        <v>44620</v>
      </c>
      <c r="C970">
        <v>208736752</v>
      </c>
    </row>
    <row r="971" spans="1:3" x14ac:dyDescent="0.25">
      <c r="A971">
        <v>969</v>
      </c>
      <c r="B971" s="1">
        <v>44622</v>
      </c>
      <c r="C971">
        <v>207316436</v>
      </c>
    </row>
    <row r="972" spans="1:3" x14ac:dyDescent="0.25">
      <c r="A972">
        <v>970</v>
      </c>
      <c r="B972" s="1">
        <v>44623</v>
      </c>
      <c r="C972">
        <v>206411726</v>
      </c>
    </row>
    <row r="973" spans="1:3" x14ac:dyDescent="0.25">
      <c r="A973">
        <v>971</v>
      </c>
      <c r="B973" s="1">
        <v>44624</v>
      </c>
      <c r="C973">
        <v>203970721</v>
      </c>
    </row>
    <row r="974" spans="1:3" x14ac:dyDescent="0.25">
      <c r="A974">
        <v>972</v>
      </c>
      <c r="B974" s="1">
        <v>44627</v>
      </c>
      <c r="C974">
        <v>200036903</v>
      </c>
    </row>
    <row r="975" spans="1:3" x14ac:dyDescent="0.25">
      <c r="A975">
        <v>973</v>
      </c>
      <c r="B975" s="1">
        <v>44628</v>
      </c>
      <c r="C975">
        <v>202610996</v>
      </c>
    </row>
    <row r="976" spans="1:3" x14ac:dyDescent="0.25">
      <c r="A976">
        <v>974</v>
      </c>
      <c r="B976" s="1">
        <v>44629</v>
      </c>
      <c r="C976">
        <v>208178758</v>
      </c>
    </row>
    <row r="977" spans="1:3" x14ac:dyDescent="0.25">
      <c r="A977">
        <v>975</v>
      </c>
      <c r="B977" s="1">
        <v>44630</v>
      </c>
      <c r="C977">
        <v>211339743</v>
      </c>
    </row>
    <row r="978" spans="1:3" x14ac:dyDescent="0.25">
      <c r="A978">
        <v>976</v>
      </c>
      <c r="B978" s="1">
        <v>44631</v>
      </c>
      <c r="C978">
        <v>211080511</v>
      </c>
    </row>
    <row r="979" spans="1:3" x14ac:dyDescent="0.25">
      <c r="A979">
        <v>977</v>
      </c>
      <c r="B979" s="1">
        <v>44634</v>
      </c>
      <c r="C979">
        <v>214568386</v>
      </c>
    </row>
    <row r="980" spans="1:3" x14ac:dyDescent="0.25">
      <c r="A980">
        <v>978</v>
      </c>
      <c r="B980" s="1">
        <v>44635</v>
      </c>
      <c r="C980">
        <v>210629452</v>
      </c>
    </row>
    <row r="981" spans="1:3" x14ac:dyDescent="0.25">
      <c r="A981">
        <v>979</v>
      </c>
      <c r="B981" s="1">
        <v>44636</v>
      </c>
      <c r="C981">
        <v>214740267</v>
      </c>
    </row>
    <row r="982" spans="1:3" x14ac:dyDescent="0.25">
      <c r="A982">
        <v>980</v>
      </c>
      <c r="B982" s="1">
        <v>44637</v>
      </c>
      <c r="C982">
        <v>216751783</v>
      </c>
    </row>
    <row r="983" spans="1:3" x14ac:dyDescent="0.25">
      <c r="A983">
        <v>981</v>
      </c>
      <c r="B983" s="1">
        <v>44641</v>
      </c>
      <c r="C983">
        <v>215228115</v>
      </c>
    </row>
    <row r="984" spans="1:3" x14ac:dyDescent="0.25">
      <c r="A984">
        <v>982</v>
      </c>
      <c r="B984" s="1">
        <v>44642</v>
      </c>
      <c r="C984">
        <v>217609758</v>
      </c>
    </row>
    <row r="985" spans="1:3" x14ac:dyDescent="0.25">
      <c r="A985">
        <v>983</v>
      </c>
      <c r="B985" s="1">
        <v>44643</v>
      </c>
      <c r="C985">
        <v>216853799</v>
      </c>
    </row>
    <row r="986" spans="1:3" x14ac:dyDescent="0.25">
      <c r="A986">
        <v>984</v>
      </c>
      <c r="B986" s="1">
        <v>44644</v>
      </c>
      <c r="C986">
        <v>217330046</v>
      </c>
    </row>
    <row r="987" spans="1:3" x14ac:dyDescent="0.25">
      <c r="A987">
        <v>985</v>
      </c>
      <c r="B987" s="1">
        <v>44645</v>
      </c>
      <c r="C987">
        <v>216346121</v>
      </c>
    </row>
    <row r="988" spans="1:3" x14ac:dyDescent="0.25">
      <c r="A988">
        <v>986</v>
      </c>
      <c r="B988" s="1">
        <v>44648</v>
      </c>
      <c r="C988">
        <v>217175058</v>
      </c>
    </row>
    <row r="989" spans="1:3" x14ac:dyDescent="0.25">
      <c r="A989">
        <v>987</v>
      </c>
      <c r="B989" s="1">
        <v>44649</v>
      </c>
      <c r="C989">
        <v>218182467</v>
      </c>
    </row>
    <row r="990" spans="1:3" x14ac:dyDescent="0.25">
      <c r="A990">
        <v>988</v>
      </c>
      <c r="B990" s="1">
        <v>44650</v>
      </c>
      <c r="C990">
        <v>221086236</v>
      </c>
    </row>
    <row r="991" spans="1:3" x14ac:dyDescent="0.25">
      <c r="A991">
        <v>989</v>
      </c>
      <c r="B991" s="1">
        <v>44651</v>
      </c>
      <c r="C991">
        <v>221086236</v>
      </c>
    </row>
    <row r="992" spans="1:3" x14ac:dyDescent="0.25">
      <c r="A992">
        <v>990</v>
      </c>
      <c r="B992" s="1">
        <v>44652</v>
      </c>
      <c r="C992">
        <v>223018441</v>
      </c>
    </row>
    <row r="993" spans="1:3" x14ac:dyDescent="0.25">
      <c r="A993">
        <v>991</v>
      </c>
      <c r="B993" s="1">
        <v>44655</v>
      </c>
      <c r="C993">
        <v>227971242</v>
      </c>
    </row>
    <row r="994" spans="1:3" x14ac:dyDescent="0.25">
      <c r="A994">
        <v>992</v>
      </c>
      <c r="B994" s="1">
        <v>44656</v>
      </c>
      <c r="C994">
        <v>225607597</v>
      </c>
    </row>
    <row r="995" spans="1:3" x14ac:dyDescent="0.25">
      <c r="A995">
        <v>993</v>
      </c>
      <c r="B995" s="1">
        <v>44657</v>
      </c>
      <c r="C995">
        <v>222301133</v>
      </c>
    </row>
    <row r="996" spans="1:3" x14ac:dyDescent="0.25">
      <c r="A996">
        <v>994</v>
      </c>
      <c r="B996" s="1">
        <v>44658</v>
      </c>
      <c r="C996">
        <v>219665401</v>
      </c>
    </row>
    <row r="997" spans="1:3" x14ac:dyDescent="0.25">
      <c r="A997">
        <v>995</v>
      </c>
      <c r="B997" s="1">
        <v>44659</v>
      </c>
      <c r="C997">
        <v>220769888</v>
      </c>
    </row>
    <row r="998" spans="1:3" x14ac:dyDescent="0.25">
      <c r="A998">
        <v>996</v>
      </c>
      <c r="B998" s="1">
        <v>44662</v>
      </c>
      <c r="C998">
        <v>219455871</v>
      </c>
    </row>
    <row r="999" spans="1:3" x14ac:dyDescent="0.25">
      <c r="A999">
        <v>997</v>
      </c>
      <c r="B999" s="1">
        <v>44663</v>
      </c>
      <c r="C999">
        <v>218187133</v>
      </c>
    </row>
    <row r="1000" spans="1:3" x14ac:dyDescent="0.25">
      <c r="A1000">
        <v>998</v>
      </c>
      <c r="B1000" s="1">
        <v>44664</v>
      </c>
      <c r="C1000">
        <v>216870747</v>
      </c>
    </row>
    <row r="1001" spans="1:3" x14ac:dyDescent="0.25">
      <c r="A1001">
        <v>999</v>
      </c>
      <c r="B1001" s="1">
        <v>44669</v>
      </c>
      <c r="C1001">
        <v>209848845</v>
      </c>
    </row>
    <row r="1002" spans="1:3" x14ac:dyDescent="0.25">
      <c r="A1002">
        <v>1000</v>
      </c>
      <c r="B1002" s="1">
        <v>44670</v>
      </c>
      <c r="C1002">
        <v>208347908</v>
      </c>
    </row>
    <row r="1003" spans="1:3" x14ac:dyDescent="0.25">
      <c r="A1003">
        <v>1001</v>
      </c>
      <c r="B1003" s="1">
        <v>44671</v>
      </c>
      <c r="C1003">
        <v>210963770</v>
      </c>
    </row>
    <row r="1004" spans="1:3" x14ac:dyDescent="0.25">
      <c r="A1004">
        <v>1002</v>
      </c>
      <c r="B1004" s="1">
        <v>44672</v>
      </c>
      <c r="C1004">
        <v>214617285</v>
      </c>
    </row>
    <row r="1005" spans="1:3" x14ac:dyDescent="0.25">
      <c r="A1005">
        <v>1003</v>
      </c>
      <c r="B1005" s="1">
        <v>44673</v>
      </c>
      <c r="C1005">
        <v>211808674</v>
      </c>
    </row>
    <row r="1006" spans="1:3" x14ac:dyDescent="0.25">
      <c r="A1006">
        <v>1004</v>
      </c>
      <c r="B1006" s="1">
        <v>44676</v>
      </c>
      <c r="C1006">
        <v>209993221</v>
      </c>
    </row>
    <row r="1007" spans="1:3" x14ac:dyDescent="0.25">
      <c r="A1007">
        <v>1005</v>
      </c>
      <c r="B1007" s="1">
        <v>44677</v>
      </c>
      <c r="C1007">
        <v>212069027</v>
      </c>
    </row>
    <row r="1008" spans="1:3" x14ac:dyDescent="0.25">
      <c r="A1008">
        <v>1006</v>
      </c>
      <c r="B1008" s="1">
        <v>44678</v>
      </c>
      <c r="C1008">
        <v>210619293</v>
      </c>
    </row>
    <row r="1009" spans="1:3" x14ac:dyDescent="0.25">
      <c r="A1009">
        <v>1007</v>
      </c>
      <c r="B1009" s="1">
        <v>44679</v>
      </c>
      <c r="C1009">
        <v>212876510</v>
      </c>
    </row>
    <row r="1010" spans="1:3" x14ac:dyDescent="0.25">
      <c r="A1010">
        <v>1008</v>
      </c>
      <c r="B1010" s="1">
        <v>44680</v>
      </c>
      <c r="C1010">
        <v>211751582</v>
      </c>
    </row>
    <row r="1011" spans="1:3" x14ac:dyDescent="0.25">
      <c r="A1011">
        <v>1009</v>
      </c>
      <c r="B1011" s="1">
        <v>44683</v>
      </c>
      <c r="C1011">
        <v>211355750</v>
      </c>
    </row>
    <row r="1012" spans="1:3" x14ac:dyDescent="0.25">
      <c r="A1012">
        <v>1010</v>
      </c>
      <c r="B1012" s="1">
        <v>44685</v>
      </c>
      <c r="C1012">
        <v>206583340</v>
      </c>
    </row>
    <row r="1013" spans="1:3" x14ac:dyDescent="0.25">
      <c r="A1013">
        <v>1011</v>
      </c>
      <c r="B1013" s="1">
        <v>44686</v>
      </c>
      <c r="C1013">
        <v>207429824</v>
      </c>
    </row>
    <row r="1014" spans="1:3" x14ac:dyDescent="0.25">
      <c r="A1014">
        <v>1012</v>
      </c>
      <c r="B1014" s="1">
        <v>44687</v>
      </c>
      <c r="C1014">
        <v>203512513</v>
      </c>
    </row>
    <row r="1015" spans="1:3" x14ac:dyDescent="0.25">
      <c r="A1015">
        <v>1013</v>
      </c>
      <c r="B1015" s="1">
        <v>44690</v>
      </c>
      <c r="C1015">
        <v>202109127</v>
      </c>
    </row>
    <row r="1016" spans="1:3" x14ac:dyDescent="0.25">
      <c r="A1016">
        <v>1014</v>
      </c>
      <c r="B1016" s="1">
        <v>44691</v>
      </c>
      <c r="C1016">
        <v>201594234</v>
      </c>
    </row>
    <row r="1017" spans="1:3" x14ac:dyDescent="0.25">
      <c r="A1017">
        <v>1015</v>
      </c>
      <c r="B1017" s="1">
        <v>44692</v>
      </c>
      <c r="C1017">
        <v>200646479</v>
      </c>
    </row>
    <row r="1018" spans="1:3" x14ac:dyDescent="0.25">
      <c r="A1018">
        <v>1016</v>
      </c>
      <c r="B1018" s="1">
        <v>44693</v>
      </c>
      <c r="C1018">
        <v>197324951</v>
      </c>
    </row>
    <row r="1019" spans="1:3" x14ac:dyDescent="0.25">
      <c r="A1019">
        <v>1017</v>
      </c>
      <c r="B1019" s="1">
        <v>44694</v>
      </c>
      <c r="C1019">
        <v>196280258</v>
      </c>
    </row>
    <row r="1020" spans="1:3" x14ac:dyDescent="0.25">
      <c r="A1020">
        <v>1018</v>
      </c>
      <c r="B1020" s="1">
        <v>44697</v>
      </c>
      <c r="C1020">
        <v>196245483</v>
      </c>
    </row>
    <row r="1021" spans="1:3" x14ac:dyDescent="0.25">
      <c r="A1021">
        <v>1019</v>
      </c>
      <c r="B1021" s="1">
        <v>44698</v>
      </c>
      <c r="C1021">
        <v>201426899</v>
      </c>
    </row>
    <row r="1022" spans="1:3" x14ac:dyDescent="0.25">
      <c r="A1022">
        <v>1020</v>
      </c>
      <c r="B1022" s="1">
        <v>44699</v>
      </c>
      <c r="C1022">
        <v>201170214</v>
      </c>
    </row>
    <row r="1023" spans="1:3" x14ac:dyDescent="0.25">
      <c r="A1023">
        <v>1021</v>
      </c>
      <c r="B1023" s="1">
        <v>44700</v>
      </c>
      <c r="C1023">
        <v>194227543</v>
      </c>
    </row>
    <row r="1024" spans="1:3" x14ac:dyDescent="0.25">
      <c r="A1024">
        <v>1022</v>
      </c>
      <c r="B1024" s="1">
        <v>44701</v>
      </c>
      <c r="C1024">
        <v>199867487</v>
      </c>
    </row>
    <row r="1025" spans="1:3" x14ac:dyDescent="0.25">
      <c r="A1025">
        <v>1023</v>
      </c>
      <c r="B1025" s="1">
        <v>44704</v>
      </c>
      <c r="C1025">
        <v>199795283</v>
      </c>
    </row>
    <row r="1026" spans="1:3" x14ac:dyDescent="0.25">
      <c r="A1026">
        <v>1024</v>
      </c>
      <c r="B1026" s="1">
        <v>44705</v>
      </c>
      <c r="C1026">
        <v>199190321</v>
      </c>
    </row>
    <row r="1027" spans="1:3" x14ac:dyDescent="0.25">
      <c r="A1027">
        <v>1025</v>
      </c>
      <c r="B1027" s="1">
        <v>44706</v>
      </c>
      <c r="C1027">
        <v>197861173</v>
      </c>
    </row>
    <row r="1028" spans="1:3" x14ac:dyDescent="0.25">
      <c r="A1028">
        <v>1026</v>
      </c>
      <c r="B1028" s="1">
        <v>44707</v>
      </c>
      <c r="C1028">
        <v>200532449</v>
      </c>
    </row>
    <row r="1029" spans="1:3" x14ac:dyDescent="0.25">
      <c r="A1029">
        <v>1027</v>
      </c>
      <c r="B1029" s="1">
        <v>44708</v>
      </c>
      <c r="C1029">
        <v>203062560</v>
      </c>
    </row>
    <row r="1030" spans="1:3" x14ac:dyDescent="0.25">
      <c r="A1030">
        <v>1028</v>
      </c>
      <c r="B1030" s="1">
        <v>44711</v>
      </c>
      <c r="C1030">
        <v>208257694</v>
      </c>
    </row>
    <row r="1031" spans="1:3" x14ac:dyDescent="0.25">
      <c r="A1031">
        <v>1029</v>
      </c>
      <c r="B1031" s="1">
        <v>44712</v>
      </c>
      <c r="C1031">
        <v>207299731</v>
      </c>
    </row>
    <row r="1032" spans="1:3" x14ac:dyDescent="0.25">
      <c r="A1032">
        <v>1030</v>
      </c>
      <c r="B1032" s="1">
        <v>44713</v>
      </c>
      <c r="C1032">
        <v>206785448</v>
      </c>
    </row>
    <row r="1033" spans="1:3" x14ac:dyDescent="0.25">
      <c r="A1033">
        <v>1031</v>
      </c>
      <c r="B1033" s="1">
        <v>44714</v>
      </c>
      <c r="C1033">
        <v>209334212</v>
      </c>
    </row>
    <row r="1034" spans="1:3" x14ac:dyDescent="0.25">
      <c r="A1034">
        <v>1032</v>
      </c>
      <c r="B1034" s="1">
        <v>44715</v>
      </c>
      <c r="C1034">
        <v>210309767</v>
      </c>
    </row>
    <row r="1035" spans="1:3" x14ac:dyDescent="0.25">
      <c r="A1035">
        <v>1033</v>
      </c>
      <c r="B1035" s="1">
        <v>44718</v>
      </c>
      <c r="C1035">
        <v>210287453</v>
      </c>
    </row>
    <row r="1036" spans="1:3" x14ac:dyDescent="0.25">
      <c r="A1036">
        <v>1034</v>
      </c>
      <c r="B1036" s="1">
        <v>44719</v>
      </c>
      <c r="C1036">
        <v>207836697</v>
      </c>
    </row>
    <row r="1037" spans="1:3" x14ac:dyDescent="0.25">
      <c r="A1037">
        <v>1035</v>
      </c>
      <c r="B1037" s="1">
        <v>44720</v>
      </c>
      <c r="C1037">
        <v>207153634</v>
      </c>
    </row>
    <row r="1038" spans="1:3" x14ac:dyDescent="0.25">
      <c r="A1038">
        <v>1036</v>
      </c>
      <c r="B1038" s="1">
        <v>44721</v>
      </c>
      <c r="C1038">
        <v>209542081</v>
      </c>
    </row>
    <row r="1039" spans="1:3" x14ac:dyDescent="0.25">
      <c r="A1039">
        <v>1037</v>
      </c>
      <c r="B1039" s="1">
        <v>44722</v>
      </c>
      <c r="C1039">
        <v>204847731</v>
      </c>
    </row>
    <row r="1040" spans="1:3" x14ac:dyDescent="0.25">
      <c r="A1040">
        <v>1038</v>
      </c>
      <c r="B1040" s="1">
        <v>44725</v>
      </c>
      <c r="C1040">
        <v>198407571</v>
      </c>
    </row>
    <row r="1041" spans="1:3" x14ac:dyDescent="0.25">
      <c r="A1041">
        <v>1039</v>
      </c>
      <c r="B1041" s="1">
        <v>44726</v>
      </c>
      <c r="C1041">
        <v>197496425</v>
      </c>
    </row>
    <row r="1042" spans="1:3" x14ac:dyDescent="0.25">
      <c r="A1042">
        <v>1040</v>
      </c>
      <c r="B1042" s="1">
        <v>44727</v>
      </c>
      <c r="C1042">
        <v>196449670</v>
      </c>
    </row>
    <row r="1043" spans="1:3" x14ac:dyDescent="0.25">
      <c r="A1043">
        <v>1041</v>
      </c>
      <c r="B1043" s="1">
        <v>44728</v>
      </c>
      <c r="C1043">
        <v>193163956</v>
      </c>
    </row>
    <row r="1044" spans="1:3" x14ac:dyDescent="0.25">
      <c r="A1044">
        <v>1042</v>
      </c>
      <c r="B1044" s="1">
        <v>44729</v>
      </c>
      <c r="C1044">
        <v>193566031</v>
      </c>
    </row>
    <row r="1045" spans="1:3" x14ac:dyDescent="0.25">
      <c r="A1045">
        <v>1043</v>
      </c>
      <c r="B1045" s="1">
        <v>44732</v>
      </c>
      <c r="C1045">
        <v>194618215</v>
      </c>
    </row>
    <row r="1046" spans="1:3" x14ac:dyDescent="0.25">
      <c r="A1046">
        <v>1044</v>
      </c>
      <c r="B1046" s="1">
        <v>44733</v>
      </c>
      <c r="C1046">
        <v>198382429</v>
      </c>
    </row>
    <row r="1047" spans="1:3" x14ac:dyDescent="0.25">
      <c r="A1047">
        <v>1045</v>
      </c>
      <c r="B1047" s="1">
        <v>44734</v>
      </c>
      <c r="C1047">
        <v>196132651</v>
      </c>
    </row>
    <row r="1048" spans="1:3" x14ac:dyDescent="0.25">
      <c r="A1048">
        <v>1046</v>
      </c>
      <c r="B1048" s="1">
        <v>44735</v>
      </c>
      <c r="C1048">
        <v>197737416</v>
      </c>
    </row>
    <row r="1049" spans="1:3" x14ac:dyDescent="0.25">
      <c r="A1049">
        <v>1047</v>
      </c>
      <c r="B1049" s="1">
        <v>44736</v>
      </c>
      <c r="C1049">
        <v>199306824</v>
      </c>
    </row>
    <row r="1050" spans="1:3" x14ac:dyDescent="0.25">
      <c r="A1050">
        <v>1048</v>
      </c>
      <c r="B1050" s="1">
        <v>44739</v>
      </c>
      <c r="C1050">
        <v>200535432</v>
      </c>
    </row>
    <row r="1051" spans="1:3" x14ac:dyDescent="0.25">
      <c r="A1051">
        <v>1049</v>
      </c>
      <c r="B1051" s="1">
        <v>44740</v>
      </c>
      <c r="C1051">
        <v>200553055</v>
      </c>
    </row>
    <row r="1052" spans="1:3" x14ac:dyDescent="0.25">
      <c r="A1052">
        <v>1050</v>
      </c>
      <c r="B1052" s="1">
        <v>44741</v>
      </c>
      <c r="C1052">
        <v>200191688</v>
      </c>
    </row>
    <row r="1053" spans="1:3" x14ac:dyDescent="0.25">
      <c r="A1053">
        <v>1051</v>
      </c>
      <c r="B1053" s="1">
        <v>44742</v>
      </c>
      <c r="C1053">
        <v>200534307</v>
      </c>
    </row>
    <row r="1054" spans="1:3" x14ac:dyDescent="0.25">
      <c r="A1054">
        <v>1052</v>
      </c>
      <c r="B1054" s="1">
        <v>44743</v>
      </c>
      <c r="C1054">
        <v>198353399</v>
      </c>
    </row>
    <row r="1055" spans="1:3" x14ac:dyDescent="0.25">
      <c r="A1055">
        <v>1053</v>
      </c>
      <c r="B1055" s="1">
        <v>44746</v>
      </c>
      <c r="C1055">
        <v>198724699</v>
      </c>
    </row>
    <row r="1056" spans="1:3" x14ac:dyDescent="0.25">
      <c r="A1056">
        <v>1054</v>
      </c>
      <c r="B1056" s="1">
        <v>44747</v>
      </c>
      <c r="C1056">
        <v>198415097</v>
      </c>
    </row>
    <row r="1057" spans="1:3" x14ac:dyDescent="0.25">
      <c r="A1057">
        <v>1055</v>
      </c>
      <c r="B1057" s="1">
        <v>44748</v>
      </c>
      <c r="C1057">
        <v>199913868</v>
      </c>
    </row>
    <row r="1058" spans="1:3" x14ac:dyDescent="0.25">
      <c r="A1058">
        <v>1056</v>
      </c>
      <c r="B1058" s="1">
        <v>44749</v>
      </c>
      <c r="C1058">
        <v>201721702</v>
      </c>
    </row>
    <row r="1059" spans="1:3" x14ac:dyDescent="0.25">
      <c r="A1059">
        <v>1057</v>
      </c>
      <c r="B1059" s="1">
        <v>44750</v>
      </c>
      <c r="C1059">
        <v>202748588</v>
      </c>
    </row>
    <row r="1060" spans="1:3" x14ac:dyDescent="0.25">
      <c r="A1060">
        <v>1058</v>
      </c>
      <c r="B1060" s="1">
        <v>44753</v>
      </c>
      <c r="C1060">
        <v>201632021</v>
      </c>
    </row>
    <row r="1061" spans="1:3" x14ac:dyDescent="0.25">
      <c r="A1061">
        <v>1059</v>
      </c>
      <c r="B1061" s="1">
        <v>44754</v>
      </c>
      <c r="C1061">
        <v>199400300</v>
      </c>
    </row>
    <row r="1062" spans="1:3" x14ac:dyDescent="0.25">
      <c r="A1062">
        <v>1060</v>
      </c>
      <c r="B1062" s="1">
        <v>44755</v>
      </c>
      <c r="C1062">
        <v>196832001</v>
      </c>
    </row>
    <row r="1063" spans="1:3" x14ac:dyDescent="0.25">
      <c r="A1063">
        <v>1061</v>
      </c>
      <c r="B1063" s="1">
        <v>44756</v>
      </c>
      <c r="C1063">
        <v>196158166</v>
      </c>
    </row>
    <row r="1064" spans="1:3" x14ac:dyDescent="0.25">
      <c r="A1064">
        <v>1062</v>
      </c>
      <c r="B1064" s="1">
        <v>44757</v>
      </c>
      <c r="C1064">
        <v>196483823</v>
      </c>
    </row>
    <row r="1065" spans="1:3" x14ac:dyDescent="0.25">
      <c r="A1065">
        <v>1063</v>
      </c>
      <c r="B1065" s="1">
        <v>44760</v>
      </c>
      <c r="C1065">
        <v>199863030</v>
      </c>
    </row>
    <row r="1066" spans="1:3" x14ac:dyDescent="0.25">
      <c r="A1066">
        <v>1064</v>
      </c>
      <c r="B1066" s="1">
        <v>44761</v>
      </c>
      <c r="C1066">
        <v>200644731</v>
      </c>
    </row>
    <row r="1067" spans="1:3" x14ac:dyDescent="0.25">
      <c r="A1067">
        <v>1065</v>
      </c>
      <c r="B1067" s="1">
        <v>44762</v>
      </c>
      <c r="C1067">
        <v>204226803</v>
      </c>
    </row>
    <row r="1068" spans="1:3" x14ac:dyDescent="0.25">
      <c r="A1068">
        <v>1066</v>
      </c>
      <c r="B1068" s="1">
        <v>44763</v>
      </c>
      <c r="C1068">
        <v>204552928</v>
      </c>
    </row>
    <row r="1069" spans="1:3" x14ac:dyDescent="0.25">
      <c r="A1069">
        <v>1067</v>
      </c>
      <c r="B1069" s="1">
        <v>44764</v>
      </c>
      <c r="C1069">
        <v>205952927</v>
      </c>
    </row>
    <row r="1070" spans="1:3" x14ac:dyDescent="0.25">
      <c r="A1070">
        <v>1068</v>
      </c>
      <c r="B1070" s="1">
        <v>44767</v>
      </c>
      <c r="C1070">
        <v>204627218</v>
      </c>
    </row>
    <row r="1071" spans="1:3" x14ac:dyDescent="0.25">
      <c r="A1071">
        <v>1069</v>
      </c>
      <c r="B1071" s="1">
        <v>44768</v>
      </c>
      <c r="C1071">
        <v>202444498</v>
      </c>
    </row>
    <row r="1072" spans="1:3" x14ac:dyDescent="0.25">
      <c r="A1072">
        <v>1070</v>
      </c>
      <c r="B1072" s="1">
        <v>44769</v>
      </c>
      <c r="C1072">
        <v>204321117</v>
      </c>
    </row>
    <row r="1073" spans="1:3" x14ac:dyDescent="0.25">
      <c r="A1073">
        <v>1071</v>
      </c>
      <c r="B1073" s="1">
        <v>44770</v>
      </c>
      <c r="C1073">
        <v>208130883</v>
      </c>
    </row>
    <row r="1074" spans="1:3" x14ac:dyDescent="0.25">
      <c r="A1074">
        <v>1072</v>
      </c>
      <c r="B1074" s="1">
        <v>44771</v>
      </c>
      <c r="C1074">
        <v>211030439</v>
      </c>
    </row>
    <row r="1075" spans="1:3" x14ac:dyDescent="0.25">
      <c r="A1075">
        <v>1073</v>
      </c>
      <c r="B1075" s="1">
        <v>44774</v>
      </c>
      <c r="C1075">
        <v>212776820</v>
      </c>
    </row>
    <row r="1076" spans="1:3" x14ac:dyDescent="0.25">
      <c r="A1076">
        <v>1074</v>
      </c>
      <c r="B1076" s="1">
        <v>44775</v>
      </c>
      <c r="C1076">
        <v>211857366</v>
      </c>
    </row>
    <row r="1077" spans="1:3" x14ac:dyDescent="0.25">
      <c r="A1077">
        <v>1075</v>
      </c>
      <c r="B1077" s="1">
        <v>44776</v>
      </c>
      <c r="C1077">
        <v>213846828</v>
      </c>
    </row>
    <row r="1078" spans="1:3" x14ac:dyDescent="0.25">
      <c r="A1078">
        <v>1076</v>
      </c>
      <c r="B1078" s="1">
        <v>44777</v>
      </c>
      <c r="C1078">
        <v>213917925</v>
      </c>
    </row>
    <row r="1079" spans="1:3" x14ac:dyDescent="0.25">
      <c r="A1079">
        <v>1077</v>
      </c>
      <c r="B1079" s="1">
        <v>44778</v>
      </c>
      <c r="C1079">
        <v>214734207</v>
      </c>
    </row>
    <row r="1080" spans="1:3" x14ac:dyDescent="0.25">
      <c r="A1080">
        <v>1078</v>
      </c>
      <c r="B1080" s="1">
        <v>44781</v>
      </c>
      <c r="C1080">
        <v>216760353</v>
      </c>
    </row>
    <row r="1081" spans="1:3" x14ac:dyDescent="0.25">
      <c r="A1081">
        <v>1079</v>
      </c>
      <c r="B1081" s="1">
        <v>44783</v>
      </c>
      <c r="C1081">
        <v>217227709</v>
      </c>
    </row>
    <row r="1082" spans="1:3" x14ac:dyDescent="0.25">
      <c r="A1082">
        <v>1080</v>
      </c>
      <c r="B1082" s="1">
        <v>44784</v>
      </c>
      <c r="C1082">
        <v>219853798</v>
      </c>
    </row>
    <row r="1083" spans="1:3" x14ac:dyDescent="0.25">
      <c r="A1083">
        <v>1081</v>
      </c>
      <c r="B1083" s="1">
        <v>44785</v>
      </c>
      <c r="C1083">
        <v>220579825</v>
      </c>
    </row>
    <row r="1084" spans="1:3" x14ac:dyDescent="0.25">
      <c r="A1084">
        <v>1082</v>
      </c>
      <c r="B1084" s="1">
        <v>44789</v>
      </c>
      <c r="C1084">
        <v>221648986</v>
      </c>
    </row>
    <row r="1085" spans="1:3" x14ac:dyDescent="0.25">
      <c r="A1085">
        <v>1083</v>
      </c>
      <c r="B1085" s="1">
        <v>44790</v>
      </c>
      <c r="C1085">
        <v>222690745</v>
      </c>
    </row>
    <row r="1086" spans="1:3" x14ac:dyDescent="0.25">
      <c r="A1086">
        <v>1084</v>
      </c>
      <c r="B1086" s="1">
        <v>44791</v>
      </c>
      <c r="C1086">
        <v>222145126</v>
      </c>
    </row>
    <row r="1087" spans="1:3" x14ac:dyDescent="0.25">
      <c r="A1087">
        <v>1085</v>
      </c>
      <c r="B1087" s="1">
        <v>44792</v>
      </c>
      <c r="C1087">
        <v>220268963</v>
      </c>
    </row>
    <row r="1088" spans="1:3" x14ac:dyDescent="0.25">
      <c r="A1088">
        <v>1086</v>
      </c>
      <c r="B1088" s="1">
        <v>44795</v>
      </c>
      <c r="C1088">
        <v>217475813</v>
      </c>
    </row>
    <row r="1089" spans="1:3" x14ac:dyDescent="0.25">
      <c r="A1089">
        <v>1087</v>
      </c>
      <c r="B1089" s="1">
        <v>44796</v>
      </c>
      <c r="C1089">
        <v>217109709</v>
      </c>
    </row>
    <row r="1090" spans="1:3" x14ac:dyDescent="0.25">
      <c r="A1090">
        <v>1088</v>
      </c>
      <c r="B1090" s="1">
        <v>44797</v>
      </c>
      <c r="C1090">
        <v>217314167</v>
      </c>
    </row>
    <row r="1091" spans="1:3" x14ac:dyDescent="0.25">
      <c r="A1091">
        <v>1089</v>
      </c>
      <c r="B1091" s="1">
        <v>44798</v>
      </c>
      <c r="C1091">
        <v>215986505</v>
      </c>
    </row>
    <row r="1092" spans="1:3" x14ac:dyDescent="0.25">
      <c r="A1092">
        <v>1090</v>
      </c>
      <c r="B1092" s="1">
        <v>44799</v>
      </c>
      <c r="C1092">
        <v>215793658</v>
      </c>
    </row>
    <row r="1093" spans="1:3" x14ac:dyDescent="0.25">
      <c r="A1093">
        <v>1091</v>
      </c>
      <c r="B1093" s="1">
        <v>44802</v>
      </c>
      <c r="C1093">
        <v>211284357</v>
      </c>
    </row>
    <row r="1094" spans="1:3" x14ac:dyDescent="0.25">
      <c r="A1094">
        <v>1092</v>
      </c>
      <c r="B1094" s="1">
        <v>44803</v>
      </c>
      <c r="C1094">
        <v>216968223</v>
      </c>
    </row>
    <row r="1095" spans="1:3" x14ac:dyDescent="0.25">
      <c r="A1095">
        <v>1093</v>
      </c>
      <c r="B1095" s="1">
        <v>44805</v>
      </c>
      <c r="C1095">
        <v>212827765</v>
      </c>
    </row>
    <row r="1096" spans="1:3" x14ac:dyDescent="0.25">
      <c r="A1096">
        <v>1094</v>
      </c>
      <c r="B1096" s="1">
        <v>44806</v>
      </c>
      <c r="C1096">
        <v>212333852</v>
      </c>
    </row>
    <row r="1097" spans="1:3" x14ac:dyDescent="0.25">
      <c r="A1097">
        <v>1095</v>
      </c>
      <c r="B1097" s="1">
        <v>44809</v>
      </c>
      <c r="C1097">
        <v>214128367</v>
      </c>
    </row>
    <row r="1098" spans="1:3" x14ac:dyDescent="0.25">
      <c r="A1098">
        <v>1096</v>
      </c>
      <c r="B1098" s="1">
        <v>44810</v>
      </c>
      <c r="C1098">
        <v>214262313</v>
      </c>
    </row>
    <row r="1099" spans="1:3" x14ac:dyDescent="0.25">
      <c r="A1099">
        <v>1097</v>
      </c>
      <c r="B1099" s="1">
        <v>44811</v>
      </c>
      <c r="C1099">
        <v>213668748</v>
      </c>
    </row>
    <row r="1100" spans="1:3" x14ac:dyDescent="0.25">
      <c r="A1100">
        <v>1098</v>
      </c>
      <c r="B1100" s="1">
        <v>44812</v>
      </c>
      <c r="C1100">
        <v>216239155</v>
      </c>
    </row>
    <row r="1101" spans="1:3" x14ac:dyDescent="0.25">
      <c r="A1101">
        <v>1099</v>
      </c>
      <c r="B1101" s="1">
        <v>44813</v>
      </c>
      <c r="C1101">
        <v>217558412</v>
      </c>
    </row>
    <row r="1102" spans="1:3" x14ac:dyDescent="0.25">
      <c r="A1102">
        <v>1100</v>
      </c>
      <c r="B1102" s="1">
        <v>44816</v>
      </c>
      <c r="C1102">
        <v>219128374</v>
      </c>
    </row>
    <row r="1103" spans="1:3" x14ac:dyDescent="0.25">
      <c r="A1103">
        <v>1101</v>
      </c>
      <c r="B1103" s="1">
        <v>44817</v>
      </c>
      <c r="C1103">
        <v>220301695</v>
      </c>
    </row>
    <row r="1104" spans="1:3" x14ac:dyDescent="0.25">
      <c r="A1104">
        <v>1102</v>
      </c>
      <c r="B1104" s="1">
        <v>44818</v>
      </c>
      <c r="C1104">
        <v>217809525</v>
      </c>
    </row>
    <row r="1105" spans="1:3" x14ac:dyDescent="0.25">
      <c r="A1105">
        <v>1103</v>
      </c>
      <c r="B1105" s="1">
        <v>44819</v>
      </c>
      <c r="C1105">
        <v>215915613</v>
      </c>
    </row>
    <row r="1106" spans="1:3" x14ac:dyDescent="0.25">
      <c r="A1106">
        <v>1104</v>
      </c>
      <c r="B1106" s="1">
        <v>44820</v>
      </c>
      <c r="C1106">
        <v>211030745</v>
      </c>
    </row>
    <row r="1107" spans="1:3" x14ac:dyDescent="0.25">
      <c r="A1107">
        <v>1105</v>
      </c>
      <c r="B1107" s="1">
        <v>44823</v>
      </c>
      <c r="C1107">
        <v>211332480</v>
      </c>
    </row>
    <row r="1108" spans="1:3" x14ac:dyDescent="0.25">
      <c r="A1108">
        <v>1106</v>
      </c>
      <c r="B1108" s="1">
        <v>44824</v>
      </c>
      <c r="C1108">
        <v>213055062</v>
      </c>
    </row>
    <row r="1109" spans="1:3" x14ac:dyDescent="0.25">
      <c r="A1109">
        <v>1107</v>
      </c>
      <c r="B1109" s="1">
        <v>44825</v>
      </c>
      <c r="C1109">
        <v>212276916</v>
      </c>
    </row>
    <row r="1110" spans="1:3" x14ac:dyDescent="0.25">
      <c r="A1110">
        <v>1108</v>
      </c>
      <c r="B1110" s="1">
        <v>44826</v>
      </c>
      <c r="C1110">
        <v>210028929</v>
      </c>
    </row>
    <row r="1111" spans="1:3" x14ac:dyDescent="0.25">
      <c r="A1111">
        <v>1109</v>
      </c>
      <c r="B1111" s="1">
        <v>44827</v>
      </c>
      <c r="C1111">
        <v>206382836</v>
      </c>
    </row>
    <row r="1112" spans="1:3" x14ac:dyDescent="0.25">
      <c r="A1112">
        <v>1110</v>
      </c>
      <c r="B1112" s="1">
        <v>44830</v>
      </c>
      <c r="C1112">
        <v>203946354</v>
      </c>
    </row>
    <row r="1113" spans="1:3" x14ac:dyDescent="0.25">
      <c r="A1113">
        <v>1111</v>
      </c>
      <c r="B1113" s="1">
        <v>44831</v>
      </c>
      <c r="C1113">
        <v>203944111</v>
      </c>
    </row>
    <row r="1114" spans="1:3" x14ac:dyDescent="0.25">
      <c r="A1114">
        <v>1112</v>
      </c>
      <c r="B1114" s="1">
        <v>44832</v>
      </c>
      <c r="C1114">
        <v>202189289</v>
      </c>
    </row>
    <row r="1115" spans="1:3" x14ac:dyDescent="0.25">
      <c r="A1115">
        <v>1113</v>
      </c>
      <c r="B1115" s="1">
        <v>44833</v>
      </c>
      <c r="C1115">
        <v>201143688</v>
      </c>
    </row>
    <row r="1116" spans="1:3" x14ac:dyDescent="0.25">
      <c r="A1116">
        <v>1114</v>
      </c>
      <c r="B1116" s="1">
        <v>44834</v>
      </c>
      <c r="C1116">
        <v>204748863</v>
      </c>
    </row>
    <row r="1117" spans="1:3" x14ac:dyDescent="0.25">
      <c r="A1117">
        <v>1115</v>
      </c>
      <c r="B1117" s="1">
        <v>44837</v>
      </c>
      <c r="C1117">
        <v>202835062</v>
      </c>
    </row>
    <row r="1118" spans="1:3" x14ac:dyDescent="0.25">
      <c r="A1118">
        <v>1116</v>
      </c>
      <c r="B1118" s="1">
        <v>44838</v>
      </c>
      <c r="C1118">
        <v>208059855</v>
      </c>
    </row>
    <row r="1119" spans="1:3" x14ac:dyDescent="0.25">
      <c r="A1119">
        <v>1117</v>
      </c>
      <c r="B1119" s="1">
        <v>44840</v>
      </c>
      <c r="C1119">
        <v>209539429</v>
      </c>
    </row>
    <row r="1120" spans="1:3" x14ac:dyDescent="0.25">
      <c r="A1120">
        <v>1118</v>
      </c>
      <c r="B1120" s="1">
        <v>44841</v>
      </c>
      <c r="C1120">
        <v>208811986</v>
      </c>
    </row>
    <row r="1121" spans="1:3" x14ac:dyDescent="0.25">
      <c r="A1121">
        <v>1119</v>
      </c>
      <c r="B1121" s="1">
        <v>44844</v>
      </c>
      <c r="C1121">
        <v>208744259</v>
      </c>
    </row>
    <row r="1122" spans="1:3" x14ac:dyDescent="0.25">
      <c r="A1122">
        <v>1120</v>
      </c>
      <c r="B1122" s="1">
        <v>44845</v>
      </c>
      <c r="C1122">
        <v>205327066</v>
      </c>
    </row>
    <row r="1123" spans="1:3" x14ac:dyDescent="0.25">
      <c r="A1123">
        <v>1121</v>
      </c>
      <c r="B1123" s="1">
        <v>44846</v>
      </c>
      <c r="C1123">
        <v>206247602</v>
      </c>
    </row>
    <row r="1124" spans="1:3" x14ac:dyDescent="0.25">
      <c r="A1124">
        <v>1122</v>
      </c>
      <c r="B1124" s="1">
        <v>44847</v>
      </c>
      <c r="C1124">
        <v>204807640</v>
      </c>
    </row>
    <row r="1125" spans="1:3" x14ac:dyDescent="0.25">
      <c r="A1125">
        <v>1123</v>
      </c>
      <c r="B1125" s="1">
        <v>44848</v>
      </c>
      <c r="C1125">
        <v>208223408</v>
      </c>
    </row>
    <row r="1126" spans="1:3" x14ac:dyDescent="0.25">
      <c r="A1126">
        <v>1124</v>
      </c>
      <c r="B1126" s="1">
        <v>44851</v>
      </c>
      <c r="C1126">
        <v>210618589</v>
      </c>
    </row>
    <row r="1127" spans="1:3" x14ac:dyDescent="0.25">
      <c r="A1127">
        <v>1125</v>
      </c>
      <c r="B1127" s="1">
        <v>44852</v>
      </c>
      <c r="C1127">
        <v>212680955</v>
      </c>
    </row>
    <row r="1128" spans="1:3" x14ac:dyDescent="0.25">
      <c r="A1128">
        <v>1126</v>
      </c>
      <c r="B1128" s="1">
        <v>44853</v>
      </c>
      <c r="C1128">
        <v>212855683</v>
      </c>
    </row>
    <row r="1129" spans="1:3" x14ac:dyDescent="0.25">
      <c r="A1129">
        <v>1127</v>
      </c>
      <c r="B1129" s="1">
        <v>44854</v>
      </c>
      <c r="C1129">
        <v>213244887</v>
      </c>
    </row>
    <row r="1130" spans="1:3" x14ac:dyDescent="0.25">
      <c r="A1130">
        <v>1128</v>
      </c>
      <c r="B1130" s="1">
        <v>44855</v>
      </c>
      <c r="C1130">
        <v>213325779</v>
      </c>
    </row>
    <row r="1131" spans="1:3" x14ac:dyDescent="0.25">
      <c r="A1131">
        <v>1129</v>
      </c>
      <c r="B1131" s="1">
        <v>44858</v>
      </c>
      <c r="C1131">
        <v>216011391</v>
      </c>
    </row>
    <row r="1132" spans="1:3" x14ac:dyDescent="0.25">
      <c r="A1132">
        <v>1130</v>
      </c>
      <c r="B1132" s="1">
        <v>44859</v>
      </c>
      <c r="C1132">
        <v>215184574</v>
      </c>
    </row>
    <row r="1133" spans="1:3" x14ac:dyDescent="0.25">
      <c r="A1133">
        <v>1131</v>
      </c>
      <c r="B1133" s="1">
        <v>44861</v>
      </c>
      <c r="C1133">
        <v>215692033</v>
      </c>
    </row>
    <row r="1134" spans="1:3" x14ac:dyDescent="0.25">
      <c r="A1134">
        <v>1132</v>
      </c>
      <c r="B1134" s="1">
        <v>44862</v>
      </c>
      <c r="C1134">
        <v>215893758</v>
      </c>
    </row>
    <row r="1135" spans="1:3" x14ac:dyDescent="0.25">
      <c r="A1135">
        <v>1133</v>
      </c>
      <c r="B1135" s="1">
        <v>44865</v>
      </c>
      <c r="C1135">
        <v>218432108</v>
      </c>
    </row>
    <row r="1136" spans="1:3" x14ac:dyDescent="0.25">
      <c r="A1136">
        <v>1134</v>
      </c>
      <c r="B1136" s="1">
        <v>44866</v>
      </c>
      <c r="C1136">
        <v>220230771</v>
      </c>
    </row>
    <row r="1137" spans="1:3" x14ac:dyDescent="0.25">
      <c r="A1137">
        <v>1135</v>
      </c>
      <c r="B1137" s="1">
        <v>44867</v>
      </c>
      <c r="C1137">
        <v>219606011</v>
      </c>
    </row>
    <row r="1138" spans="1:3" x14ac:dyDescent="0.25">
      <c r="A1138">
        <v>1136</v>
      </c>
      <c r="B1138" s="1">
        <v>44868</v>
      </c>
      <c r="C1138">
        <v>218851826</v>
      </c>
    </row>
    <row r="1139" spans="1:3" x14ac:dyDescent="0.25">
      <c r="A1139">
        <v>1137</v>
      </c>
      <c r="B1139" s="1">
        <v>44869</v>
      </c>
      <c r="C1139">
        <v>218694908</v>
      </c>
    </row>
    <row r="1140" spans="1:3" x14ac:dyDescent="0.25">
      <c r="A1140">
        <v>1138</v>
      </c>
      <c r="B1140" s="1">
        <v>44872</v>
      </c>
      <c r="C1140">
        <v>220065430</v>
      </c>
    </row>
    <row r="1141" spans="1:3" x14ac:dyDescent="0.25">
      <c r="A1141">
        <v>1139</v>
      </c>
      <c r="B1141" s="1">
        <v>44874</v>
      </c>
      <c r="C1141">
        <v>219459259</v>
      </c>
    </row>
    <row r="1142" spans="1:3" x14ac:dyDescent="0.25">
      <c r="A1142">
        <v>1140</v>
      </c>
      <c r="B1142" s="1">
        <v>44875</v>
      </c>
      <c r="C1142">
        <v>219096559</v>
      </c>
    </row>
    <row r="1143" spans="1:3" x14ac:dyDescent="0.25">
      <c r="A1143">
        <v>1141</v>
      </c>
      <c r="B1143" s="1">
        <v>44876</v>
      </c>
      <c r="C1143">
        <v>225404681</v>
      </c>
    </row>
    <row r="1144" spans="1:3" x14ac:dyDescent="0.25">
      <c r="A1144">
        <v>1142</v>
      </c>
      <c r="B1144" s="1">
        <v>44879</v>
      </c>
      <c r="C1144">
        <v>225196160</v>
      </c>
    </row>
    <row r="1145" spans="1:3" x14ac:dyDescent="0.25">
      <c r="A1145">
        <v>1143</v>
      </c>
      <c r="B1145" s="1">
        <v>44880</v>
      </c>
      <c r="C1145">
        <v>226310190</v>
      </c>
    </row>
    <row r="1146" spans="1:3" x14ac:dyDescent="0.25">
      <c r="A1146">
        <v>1144</v>
      </c>
      <c r="B1146" s="1">
        <v>44881</v>
      </c>
      <c r="C1146">
        <v>227077813</v>
      </c>
    </row>
    <row r="1147" spans="1:3" x14ac:dyDescent="0.25">
      <c r="A1147">
        <v>1145</v>
      </c>
      <c r="B1147" s="1">
        <v>44882</v>
      </c>
      <c r="C1147">
        <v>226678694</v>
      </c>
    </row>
    <row r="1148" spans="1:3" x14ac:dyDescent="0.25">
      <c r="A1148">
        <v>1146</v>
      </c>
      <c r="B1148" s="1">
        <v>44883</v>
      </c>
      <c r="C1148">
        <v>226635070</v>
      </c>
    </row>
    <row r="1149" spans="1:3" x14ac:dyDescent="0.25">
      <c r="A1149">
        <v>1147</v>
      </c>
      <c r="B1149" s="1">
        <v>44886</v>
      </c>
      <c r="C1149">
        <v>224094309</v>
      </c>
    </row>
    <row r="1150" spans="1:3" x14ac:dyDescent="0.25">
      <c r="A1150">
        <v>1148</v>
      </c>
      <c r="B1150" s="1">
        <v>44887</v>
      </c>
      <c r="C1150">
        <v>225176578</v>
      </c>
    </row>
    <row r="1151" spans="1:3" x14ac:dyDescent="0.25">
      <c r="A1151">
        <v>1149</v>
      </c>
      <c r="B1151" s="1">
        <v>44888</v>
      </c>
      <c r="C1151">
        <v>225272004</v>
      </c>
    </row>
    <row r="1152" spans="1:3" x14ac:dyDescent="0.25">
      <c r="A1152">
        <v>1150</v>
      </c>
      <c r="B1152" s="1">
        <v>44889</v>
      </c>
      <c r="C1152">
        <v>229093351</v>
      </c>
    </row>
    <row r="1153" spans="1:3" x14ac:dyDescent="0.25">
      <c r="A1153">
        <v>1151</v>
      </c>
      <c r="B1153" s="1">
        <v>44890</v>
      </c>
      <c r="C1153">
        <v>229244721</v>
      </c>
    </row>
    <row r="1154" spans="1:3" x14ac:dyDescent="0.25">
      <c r="A1154">
        <v>1152</v>
      </c>
      <c r="B1154" s="1">
        <v>44893</v>
      </c>
      <c r="C1154">
        <v>230438752</v>
      </c>
    </row>
    <row r="1155" spans="1:3" x14ac:dyDescent="0.25">
      <c r="A1155">
        <v>1153</v>
      </c>
      <c r="B1155" s="1">
        <v>44894</v>
      </c>
      <c r="C1155">
        <v>231172492</v>
      </c>
    </row>
    <row r="1156" spans="1:3" x14ac:dyDescent="0.25">
      <c r="A1156">
        <v>1154</v>
      </c>
      <c r="B1156" s="1">
        <v>44895</v>
      </c>
      <c r="C1156">
        <v>232253319</v>
      </c>
    </row>
    <row r="1157" spans="1:3" x14ac:dyDescent="0.25">
      <c r="A1157">
        <v>1155</v>
      </c>
      <c r="B1157" s="1">
        <v>44896</v>
      </c>
      <c r="C1157">
        <v>233220380</v>
      </c>
    </row>
    <row r="1158" spans="1:3" x14ac:dyDescent="0.25">
      <c r="A1158">
        <v>1156</v>
      </c>
      <c r="B1158" s="1">
        <v>44897</v>
      </c>
      <c r="C1158">
        <v>231347479</v>
      </c>
    </row>
    <row r="1159" spans="1:3" x14ac:dyDescent="0.25">
      <c r="A1159">
        <v>1157</v>
      </c>
      <c r="B1159" s="1">
        <v>44900</v>
      </c>
      <c r="C1159">
        <v>230925202</v>
      </c>
    </row>
    <row r="1160" spans="1:3" x14ac:dyDescent="0.25">
      <c r="A1160">
        <v>1158</v>
      </c>
      <c r="B1160" s="1">
        <v>44901</v>
      </c>
      <c r="C1160">
        <v>229212682</v>
      </c>
    </row>
    <row r="1161" spans="1:3" x14ac:dyDescent="0.25">
      <c r="A1161">
        <v>1159</v>
      </c>
      <c r="B1161" s="1">
        <v>44902</v>
      </c>
      <c r="C1161">
        <v>228260520</v>
      </c>
    </row>
    <row r="1162" spans="1:3" x14ac:dyDescent="0.25">
      <c r="A1162">
        <v>1160</v>
      </c>
      <c r="B1162" s="1">
        <v>44903</v>
      </c>
      <c r="C1162">
        <v>229096192</v>
      </c>
    </row>
    <row r="1163" spans="1:3" x14ac:dyDescent="0.25">
      <c r="A1163">
        <v>1161</v>
      </c>
      <c r="B1163" s="1">
        <v>44904</v>
      </c>
      <c r="C1163">
        <v>226753690</v>
      </c>
    </row>
    <row r="1164" spans="1:3" x14ac:dyDescent="0.25">
      <c r="A1164">
        <v>1162</v>
      </c>
      <c r="B1164" s="1">
        <v>44907</v>
      </c>
      <c r="C1164">
        <v>226632810</v>
      </c>
    </row>
    <row r="1165" spans="1:3" x14ac:dyDescent="0.25">
      <c r="A1165">
        <v>1163</v>
      </c>
      <c r="B1165" s="1">
        <v>44908</v>
      </c>
      <c r="C1165">
        <v>228270226</v>
      </c>
    </row>
    <row r="1166" spans="1:3" x14ac:dyDescent="0.25">
      <c r="A1166">
        <v>1164</v>
      </c>
      <c r="B1166" s="1">
        <v>44909</v>
      </c>
      <c r="C1166">
        <v>228422093</v>
      </c>
    </row>
    <row r="1167" spans="1:3" x14ac:dyDescent="0.25">
      <c r="A1167">
        <v>1165</v>
      </c>
      <c r="B1167" s="1">
        <v>44910</v>
      </c>
      <c r="C1167">
        <v>224439180</v>
      </c>
    </row>
    <row r="1168" spans="1:3" x14ac:dyDescent="0.25">
      <c r="A1168">
        <v>1166</v>
      </c>
      <c r="B1168" s="1">
        <v>44911</v>
      </c>
      <c r="C1168">
        <v>222839726</v>
      </c>
    </row>
    <row r="1169" spans="1:3" x14ac:dyDescent="0.25">
      <c r="A1169">
        <v>1167</v>
      </c>
      <c r="B1169" s="1">
        <v>44914</v>
      </c>
      <c r="C1169">
        <v>223024341</v>
      </c>
    </row>
    <row r="1170" spans="1:3" x14ac:dyDescent="0.25">
      <c r="A1170">
        <v>1168</v>
      </c>
      <c r="B1170" s="1">
        <v>44915</v>
      </c>
      <c r="C1170">
        <v>223755889</v>
      </c>
    </row>
    <row r="1171" spans="1:3" x14ac:dyDescent="0.25">
      <c r="A1171">
        <v>1169</v>
      </c>
      <c r="B1171" s="1">
        <v>44916</v>
      </c>
      <c r="C1171">
        <v>221932110</v>
      </c>
    </row>
    <row r="1172" spans="1:3" x14ac:dyDescent="0.25">
      <c r="A1172">
        <v>1170</v>
      </c>
      <c r="B1172" s="1">
        <v>44917</v>
      </c>
      <c r="C1172">
        <v>221743272</v>
      </c>
    </row>
    <row r="1173" spans="1:3" x14ac:dyDescent="0.25">
      <c r="A1173">
        <v>1171</v>
      </c>
      <c r="B1173" s="1">
        <v>44918</v>
      </c>
      <c r="C1173">
        <v>218350759</v>
      </c>
    </row>
    <row r="1174" spans="1:3" x14ac:dyDescent="0.25">
      <c r="A1174">
        <v>1172</v>
      </c>
      <c r="B1174" s="1">
        <v>44921</v>
      </c>
      <c r="C1174">
        <v>220976293</v>
      </c>
    </row>
    <row r="1175" spans="1:3" x14ac:dyDescent="0.25">
      <c r="A1175">
        <v>1173</v>
      </c>
      <c r="B1175" s="1">
        <v>44922</v>
      </c>
      <c r="C1175">
        <v>222201785</v>
      </c>
    </row>
    <row r="1176" spans="1:3" x14ac:dyDescent="0.25">
      <c r="A1176">
        <v>1174</v>
      </c>
      <c r="B1176" s="1">
        <v>44923</v>
      </c>
      <c r="C1176">
        <v>221914421</v>
      </c>
    </row>
    <row r="1177" spans="1:3" x14ac:dyDescent="0.25">
      <c r="A1177">
        <v>1175</v>
      </c>
      <c r="B1177" s="1">
        <v>44924</v>
      </c>
      <c r="C1177">
        <v>223113896</v>
      </c>
    </row>
    <row r="1178" spans="1:3" x14ac:dyDescent="0.25">
      <c r="A1178">
        <v>1176</v>
      </c>
      <c r="B1178" s="1">
        <v>44925</v>
      </c>
      <c r="C1178">
        <v>221366156</v>
      </c>
    </row>
    <row r="1179" spans="1:3" x14ac:dyDescent="0.25">
      <c r="A1179">
        <v>1177</v>
      </c>
      <c r="B1179" s="1">
        <v>44928</v>
      </c>
      <c r="C1179">
        <v>223003688</v>
      </c>
    </row>
    <row r="1180" spans="1:3" x14ac:dyDescent="0.25">
      <c r="A1180">
        <v>1178</v>
      </c>
      <c r="B1180" s="1">
        <v>44929</v>
      </c>
      <c r="C1180">
        <v>223506086</v>
      </c>
    </row>
    <row r="1181" spans="1:3" x14ac:dyDescent="0.25">
      <c r="A1181">
        <v>1179</v>
      </c>
      <c r="B1181" s="1">
        <v>44930</v>
      </c>
      <c r="C1181">
        <v>221211677</v>
      </c>
    </row>
    <row r="1182" spans="1:3" x14ac:dyDescent="0.25">
      <c r="A1182">
        <v>1180</v>
      </c>
      <c r="B1182" s="1">
        <v>44931</v>
      </c>
      <c r="C1182">
        <v>219099098</v>
      </c>
    </row>
    <row r="1183" spans="1:3" x14ac:dyDescent="0.25">
      <c r="A1183">
        <v>1181</v>
      </c>
      <c r="B1183" s="1">
        <v>44932</v>
      </c>
      <c r="C1183">
        <v>216947615</v>
      </c>
    </row>
    <row r="1184" spans="1:3" x14ac:dyDescent="0.25">
      <c r="A1184">
        <v>1182</v>
      </c>
      <c r="B1184" s="1">
        <v>44935</v>
      </c>
      <c r="C1184">
        <v>220396829</v>
      </c>
    </row>
    <row r="1185" spans="1:3" x14ac:dyDescent="0.25">
      <c r="A1185">
        <v>1183</v>
      </c>
      <c r="B1185" s="1">
        <v>44936</v>
      </c>
      <c r="C1185">
        <v>217381526</v>
      </c>
    </row>
    <row r="1186" spans="1:3" x14ac:dyDescent="0.25">
      <c r="A1186">
        <v>1184</v>
      </c>
      <c r="B1186" s="1">
        <v>44937</v>
      </c>
      <c r="C1186">
        <v>218369367</v>
      </c>
    </row>
    <row r="1187" spans="1:3" x14ac:dyDescent="0.25">
      <c r="A1187">
        <v>1185</v>
      </c>
      <c r="B1187" s="1">
        <v>44938</v>
      </c>
      <c r="C1187">
        <v>217654697</v>
      </c>
    </row>
    <row r="1188" spans="1:3" x14ac:dyDescent="0.25">
      <c r="A1188">
        <v>1186</v>
      </c>
      <c r="B1188" s="1">
        <v>44939</v>
      </c>
      <c r="C1188">
        <v>219432093</v>
      </c>
    </row>
    <row r="1189" spans="1:3" x14ac:dyDescent="0.25">
      <c r="A1189">
        <v>1187</v>
      </c>
      <c r="B1189" s="1">
        <v>44942</v>
      </c>
      <c r="C1189">
        <v>218911200</v>
      </c>
    </row>
    <row r="1190" spans="1:3" x14ac:dyDescent="0.25">
      <c r="A1190">
        <v>1188</v>
      </c>
      <c r="B1190" s="1">
        <v>44943</v>
      </c>
      <c r="C1190">
        <v>221080230</v>
      </c>
    </row>
    <row r="1191" spans="1:3" x14ac:dyDescent="0.25">
      <c r="A1191">
        <v>1189</v>
      </c>
      <c r="B1191" s="1">
        <v>44944</v>
      </c>
      <c r="C1191">
        <v>222421544</v>
      </c>
    </row>
    <row r="1192" spans="1:3" x14ac:dyDescent="0.25">
      <c r="A1192">
        <v>1190</v>
      </c>
      <c r="B1192" s="1">
        <v>44945</v>
      </c>
      <c r="C1192">
        <v>222019472</v>
      </c>
    </row>
    <row r="1193" spans="1:3" x14ac:dyDescent="0.25">
      <c r="A1193">
        <v>1191</v>
      </c>
      <c r="B1193" s="1">
        <v>44946</v>
      </c>
      <c r="C1193">
        <v>221854675</v>
      </c>
    </row>
    <row r="1194" spans="1:3" x14ac:dyDescent="0.25">
      <c r="A1194">
        <v>1192</v>
      </c>
      <c r="B1194" s="1">
        <v>44949</v>
      </c>
      <c r="C1194">
        <v>223262837</v>
      </c>
    </row>
    <row r="1195" spans="1:3" x14ac:dyDescent="0.25">
      <c r="A1195">
        <v>1193</v>
      </c>
      <c r="B1195" s="1">
        <v>44950</v>
      </c>
      <c r="C1195">
        <v>223998507</v>
      </c>
    </row>
    <row r="1196" spans="1:3" x14ac:dyDescent="0.25">
      <c r="A1196">
        <v>1194</v>
      </c>
      <c r="B1196" s="1">
        <v>44951</v>
      </c>
      <c r="C1196">
        <v>220779148</v>
      </c>
    </row>
    <row r="1197" spans="1:3" x14ac:dyDescent="0.25">
      <c r="A1197">
        <v>1195</v>
      </c>
      <c r="B1197" s="1">
        <v>44953</v>
      </c>
      <c r="C1197">
        <v>215904971</v>
      </c>
    </row>
    <row r="1198" spans="1:3" x14ac:dyDescent="0.25">
      <c r="A1198">
        <v>1196</v>
      </c>
      <c r="B1198" s="1">
        <v>44956</v>
      </c>
      <c r="C1198">
        <v>217356962</v>
      </c>
    </row>
    <row r="1199" spans="1:3" x14ac:dyDescent="0.25">
      <c r="A1199">
        <v>1197</v>
      </c>
      <c r="B1199" s="1">
        <v>44957</v>
      </c>
      <c r="C1199">
        <v>216410724</v>
      </c>
    </row>
    <row r="1200" spans="1:3" x14ac:dyDescent="0.25">
      <c r="A1200">
        <v>1198</v>
      </c>
      <c r="B1200" s="1">
        <v>44958</v>
      </c>
      <c r="C1200">
        <v>218902282</v>
      </c>
    </row>
    <row r="1201" spans="1:3" x14ac:dyDescent="0.25">
      <c r="A1201">
        <v>1199</v>
      </c>
      <c r="B1201" s="1">
        <v>44959</v>
      </c>
      <c r="C1201">
        <v>219963008</v>
      </c>
    </row>
    <row r="1202" spans="1:3" x14ac:dyDescent="0.25">
      <c r="A1202">
        <v>1200</v>
      </c>
      <c r="B1202" s="1">
        <v>44960</v>
      </c>
      <c r="C1202">
        <v>222681894</v>
      </c>
    </row>
    <row r="1203" spans="1:3" x14ac:dyDescent="0.25">
      <c r="A1203">
        <v>1201</v>
      </c>
      <c r="B1203" s="1">
        <v>44963</v>
      </c>
      <c r="C1203">
        <v>220583928</v>
      </c>
    </row>
    <row r="1204" spans="1:3" x14ac:dyDescent="0.25">
      <c r="A1204">
        <v>1202</v>
      </c>
      <c r="B1204" s="1">
        <v>44964</v>
      </c>
      <c r="C1204">
        <v>220484493</v>
      </c>
    </row>
    <row r="1205" spans="1:3" x14ac:dyDescent="0.25">
      <c r="A1205">
        <v>1203</v>
      </c>
      <c r="B1205" s="1">
        <v>44965</v>
      </c>
      <c r="C1205">
        <v>222886493</v>
      </c>
    </row>
    <row r="1206" spans="1:3" x14ac:dyDescent="0.25">
      <c r="A1206">
        <v>1204</v>
      </c>
      <c r="B1206" s="1">
        <v>44966</v>
      </c>
      <c r="C1206">
        <v>223835194</v>
      </c>
    </row>
    <row r="1207" spans="1:3" x14ac:dyDescent="0.25">
      <c r="A1207">
        <v>1205</v>
      </c>
      <c r="B1207" s="1">
        <v>44967</v>
      </c>
      <c r="C1207">
        <v>223044106</v>
      </c>
    </row>
    <row r="1208" spans="1:3" x14ac:dyDescent="0.25">
      <c r="A1208">
        <v>1206</v>
      </c>
      <c r="B1208" s="1">
        <v>44970</v>
      </c>
      <c r="C1208">
        <v>221016447</v>
      </c>
    </row>
    <row r="1209" spans="1:3" x14ac:dyDescent="0.25">
      <c r="A1209">
        <v>1207</v>
      </c>
      <c r="B1209" s="1">
        <v>44971</v>
      </c>
      <c r="C1209">
        <v>224124637</v>
      </c>
    </row>
    <row r="1210" spans="1:3" x14ac:dyDescent="0.25">
      <c r="A1210">
        <v>1208</v>
      </c>
      <c r="B1210" s="1">
        <v>44972</v>
      </c>
      <c r="C1210">
        <v>225603538</v>
      </c>
    </row>
    <row r="1211" spans="1:3" x14ac:dyDescent="0.25">
      <c r="A1211">
        <v>1209</v>
      </c>
      <c r="B1211" s="1">
        <v>44973</v>
      </c>
      <c r="C1211">
        <v>225874359</v>
      </c>
    </row>
    <row r="1212" spans="1:3" x14ac:dyDescent="0.25">
      <c r="A1212">
        <v>1210</v>
      </c>
      <c r="B1212" s="1">
        <v>44974</v>
      </c>
      <c r="C1212">
        <v>224255973</v>
      </c>
    </row>
    <row r="1213" spans="1:3" x14ac:dyDescent="0.25">
      <c r="A1213">
        <v>1211</v>
      </c>
      <c r="B1213" s="1">
        <v>44977</v>
      </c>
      <c r="C1213">
        <v>222741863</v>
      </c>
    </row>
    <row r="1214" spans="1:3" x14ac:dyDescent="0.25">
      <c r="A1214">
        <v>1212</v>
      </c>
      <c r="B1214" s="1">
        <v>44978</v>
      </c>
      <c r="C1214">
        <v>222638572</v>
      </c>
    </row>
    <row r="1215" spans="1:3" x14ac:dyDescent="0.25">
      <c r="A1215">
        <v>1213</v>
      </c>
      <c r="B1215" s="1">
        <v>44979</v>
      </c>
      <c r="C1215">
        <v>218793181</v>
      </c>
    </row>
    <row r="1216" spans="1:3" x14ac:dyDescent="0.25">
      <c r="A1216">
        <v>1214</v>
      </c>
      <c r="B1216" s="1">
        <v>44980</v>
      </c>
      <c r="C1216">
        <v>218185196</v>
      </c>
    </row>
    <row r="1217" spans="1:3" x14ac:dyDescent="0.25">
      <c r="A1217">
        <v>1215</v>
      </c>
      <c r="B1217" s="1">
        <v>44981</v>
      </c>
      <c r="C1217">
        <v>217855657</v>
      </c>
    </row>
    <row r="1218" spans="1:3" x14ac:dyDescent="0.25">
      <c r="A1218">
        <v>1216</v>
      </c>
      <c r="B1218" s="1">
        <v>44984</v>
      </c>
      <c r="C1218">
        <v>216909216</v>
      </c>
    </row>
    <row r="1219" spans="1:3" x14ac:dyDescent="0.25">
      <c r="A1219">
        <v>1217</v>
      </c>
      <c r="B1219" s="1">
        <v>44985</v>
      </c>
      <c r="C1219">
        <v>215508898</v>
      </c>
    </row>
    <row r="1220" spans="1:3" x14ac:dyDescent="0.25">
      <c r="A1220">
        <v>1218</v>
      </c>
      <c r="B1220" s="1">
        <v>44986</v>
      </c>
      <c r="C1220">
        <v>217000108</v>
      </c>
    </row>
    <row r="1221" spans="1:3" x14ac:dyDescent="0.25">
      <c r="A1221">
        <v>1219</v>
      </c>
      <c r="B1221" s="1">
        <v>44987</v>
      </c>
      <c r="C1221">
        <v>214795287</v>
      </c>
    </row>
    <row r="1222" spans="1:3" x14ac:dyDescent="0.25">
      <c r="A1222">
        <v>1220</v>
      </c>
      <c r="B1222" s="1">
        <v>44988</v>
      </c>
      <c r="C1222">
        <v>218059416</v>
      </c>
    </row>
    <row r="1223" spans="1:3" x14ac:dyDescent="0.25">
      <c r="A1223">
        <v>1221</v>
      </c>
      <c r="B1223" s="1">
        <v>44991</v>
      </c>
      <c r="C1223">
        <v>219779154</v>
      </c>
    </row>
    <row r="1224" spans="1:3" x14ac:dyDescent="0.25">
      <c r="A1224">
        <v>1222</v>
      </c>
      <c r="B1224" s="1">
        <v>44993</v>
      </c>
      <c r="C1224">
        <v>220165599</v>
      </c>
    </row>
    <row r="1225" spans="1:3" x14ac:dyDescent="0.25">
      <c r="A1225">
        <v>1223</v>
      </c>
      <c r="B1225" s="1">
        <v>44994</v>
      </c>
      <c r="C1225">
        <v>217263384</v>
      </c>
    </row>
    <row r="1226" spans="1:3" x14ac:dyDescent="0.25">
      <c r="A1226">
        <v>1224</v>
      </c>
      <c r="B1226" s="1">
        <v>44995</v>
      </c>
      <c r="C1226">
        <v>214277714</v>
      </c>
    </row>
    <row r="1227" spans="1:3" x14ac:dyDescent="0.25">
      <c r="A1227">
        <v>1225</v>
      </c>
      <c r="B1227" s="1">
        <v>44998</v>
      </c>
      <c r="C1227">
        <v>210692963</v>
      </c>
    </row>
    <row r="1228" spans="1:3" x14ac:dyDescent="0.25">
      <c r="A1228">
        <v>1226</v>
      </c>
      <c r="B1228" s="1">
        <v>44999</v>
      </c>
      <c r="C1228">
        <v>209364430</v>
      </c>
    </row>
    <row r="1229" spans="1:3" x14ac:dyDescent="0.25">
      <c r="A1229">
        <v>1227</v>
      </c>
      <c r="B1229" s="1">
        <v>45000</v>
      </c>
      <c r="C1229">
        <v>207551391</v>
      </c>
    </row>
    <row r="1230" spans="1:3" x14ac:dyDescent="0.25">
      <c r="A1230">
        <v>1228</v>
      </c>
      <c r="B1230" s="1">
        <v>45001</v>
      </c>
      <c r="C1230">
        <v>207008038</v>
      </c>
    </row>
    <row r="1231" spans="1:3" x14ac:dyDescent="0.25">
      <c r="A1231">
        <v>1229</v>
      </c>
      <c r="B1231" s="1">
        <v>45002</v>
      </c>
      <c r="C1231">
        <v>208668085</v>
      </c>
    </row>
    <row r="1232" spans="1:3" x14ac:dyDescent="0.25">
      <c r="A1232">
        <v>1230</v>
      </c>
      <c r="B1232" s="1">
        <v>45005</v>
      </c>
      <c r="C1232">
        <v>207137486</v>
      </c>
    </row>
    <row r="1233" spans="1:3" x14ac:dyDescent="0.25">
      <c r="A1233">
        <v>1231</v>
      </c>
      <c r="B1233" s="1">
        <v>45006</v>
      </c>
      <c r="C1233">
        <v>209038783</v>
      </c>
    </row>
    <row r="1234" spans="1:3" x14ac:dyDescent="0.25">
      <c r="A1234">
        <v>1232</v>
      </c>
      <c r="B1234" s="1">
        <v>45007</v>
      </c>
      <c r="C1234">
        <v>209786157</v>
      </c>
    </row>
    <row r="1235" spans="1:3" x14ac:dyDescent="0.25">
      <c r="A1235">
        <v>1233</v>
      </c>
      <c r="B1235" s="1">
        <v>45008</v>
      </c>
      <c r="C1235">
        <v>208203884</v>
      </c>
    </row>
    <row r="1236" spans="1:3" x14ac:dyDescent="0.25">
      <c r="A1236">
        <v>1234</v>
      </c>
      <c r="B1236" s="1">
        <v>45009</v>
      </c>
      <c r="C1236">
        <v>207286844</v>
      </c>
    </row>
    <row r="1237" spans="1:3" x14ac:dyDescent="0.25">
      <c r="A1237">
        <v>1235</v>
      </c>
      <c r="B1237" s="1">
        <v>45012</v>
      </c>
      <c r="C1237">
        <v>208063467</v>
      </c>
    </row>
    <row r="1238" spans="1:3" x14ac:dyDescent="0.25">
      <c r="A1238">
        <v>1236</v>
      </c>
      <c r="B1238" s="1">
        <v>45013</v>
      </c>
      <c r="C1238">
        <v>208648748</v>
      </c>
    </row>
    <row r="1239" spans="1:3" x14ac:dyDescent="0.25">
      <c r="A1239">
        <v>1237</v>
      </c>
      <c r="B1239" s="1">
        <v>45014</v>
      </c>
      <c r="C1239">
        <v>208849393</v>
      </c>
    </row>
    <row r="1240" spans="1:3" x14ac:dyDescent="0.25">
      <c r="C1240">
        <f>+C1239/C2</f>
        <v>2.0884939299999998</v>
      </c>
    </row>
    <row r="1242" spans="1:3" x14ac:dyDescent="0.25">
      <c r="C1242">
        <f>+C1240^(1/5)-1</f>
        <v>0.15868835824138938</v>
      </c>
    </row>
    <row r="1243" spans="1:3" x14ac:dyDescent="0.25">
      <c r="C1243">
        <f>+C1242*100</f>
        <v>15.868835824138937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AA1253"/>
  <sheetViews>
    <sheetView tabSelected="1" topLeftCell="S4" workbookViewId="0">
      <selection activeCell="X2" sqref="X2"/>
    </sheetView>
  </sheetViews>
  <sheetFormatPr defaultRowHeight="15" x14ac:dyDescent="0.25"/>
  <cols>
    <col min="2" max="2" width="13.28515625" customWidth="1"/>
    <col min="3" max="3" width="9.140625" customWidth="1"/>
    <col min="4" max="5" width="19" customWidth="1"/>
  </cols>
  <sheetData>
    <row r="1" spans="2:27" x14ac:dyDescent="0.25">
      <c r="G1" t="s">
        <v>14</v>
      </c>
      <c r="K1" t="s">
        <v>15</v>
      </c>
      <c r="O1" t="s">
        <v>16</v>
      </c>
      <c r="S1" t="s">
        <v>17</v>
      </c>
    </row>
    <row r="2" spans="2:27" x14ac:dyDescent="0.25">
      <c r="B2" t="s">
        <v>0</v>
      </c>
      <c r="C2" t="s">
        <v>13</v>
      </c>
      <c r="D2" t="s">
        <v>2</v>
      </c>
      <c r="E2" t="s">
        <v>18</v>
      </c>
      <c r="F2" t="s">
        <v>23</v>
      </c>
      <c r="G2" t="str">
        <f>+C2</f>
        <v>pf</v>
      </c>
      <c r="H2" t="str">
        <f>+D2</f>
        <v>Nifty</v>
      </c>
      <c r="I2" t="str">
        <f>+E2</f>
        <v>Beta</v>
      </c>
      <c r="J2" t="str">
        <f>+F2</f>
        <v>B+Mcap5</v>
      </c>
      <c r="K2" t="str">
        <f>+G2</f>
        <v>pf</v>
      </c>
      <c r="L2" t="str">
        <f>+H2</f>
        <v>Nifty</v>
      </c>
      <c r="M2" t="str">
        <f>+I2</f>
        <v>Beta</v>
      </c>
      <c r="N2" t="str">
        <f>+J2</f>
        <v>B+Mcap5</v>
      </c>
      <c r="O2" t="str">
        <f>+K2</f>
        <v>pf</v>
      </c>
      <c r="P2" t="str">
        <f>+L2</f>
        <v>Nifty</v>
      </c>
      <c r="Q2" t="str">
        <f>+M2</f>
        <v>Beta</v>
      </c>
      <c r="R2" t="str">
        <f>+N2</f>
        <v>B+Mcap5</v>
      </c>
      <c r="S2" s="8">
        <f>+MIN(S4:S1240)</f>
        <v>-34.790799017702788</v>
      </c>
      <c r="T2" s="8">
        <f>+MIN(T4:T1240)</f>
        <v>-38.439852429399906</v>
      </c>
      <c r="U2" s="8">
        <f>+MIN(U4:U1240)</f>
        <v>-31.049527457190251</v>
      </c>
      <c r="V2" s="8">
        <f>+MIN(V4:V1240)</f>
        <v>-30.402054259007567</v>
      </c>
      <c r="X2" s="8">
        <f>+((C1240/100)^(1/5)-1)*100</f>
        <v>13.793306878996514</v>
      </c>
      <c r="Y2" s="8">
        <f t="shared" ref="Y2:AA2" si="0">+((D1240/100)^(1/5)-1)*100</f>
        <v>11.050140890594795</v>
      </c>
      <c r="Z2" s="8">
        <f t="shared" si="0"/>
        <v>15.776832459202183</v>
      </c>
      <c r="AA2" s="8">
        <f t="shared" si="0"/>
        <v>13.890894622354487</v>
      </c>
    </row>
    <row r="3" spans="2:27" x14ac:dyDescent="0.25">
      <c r="B3" s="1">
        <v>43187</v>
      </c>
      <c r="C3" s="2">
        <f>+portfolio1!E2</f>
        <v>100</v>
      </c>
      <c r="D3" s="2">
        <f>+portfolio1!F2</f>
        <v>100</v>
      </c>
      <c r="E3" s="2">
        <f>+beta!E3</f>
        <v>100</v>
      </c>
      <c r="F3" s="2">
        <f>+'Beta+MCap 5'!C3</f>
        <v>100</v>
      </c>
      <c r="K3" s="2">
        <f>+MAX(C3,K2)</f>
        <v>100</v>
      </c>
      <c r="L3" s="2">
        <f>+MAX(D3,L2)</f>
        <v>100</v>
      </c>
      <c r="M3" s="2">
        <f>+MAX(E3,M2)</f>
        <v>100</v>
      </c>
      <c r="N3" s="2">
        <f>+MAX(F3,N2)</f>
        <v>100</v>
      </c>
    </row>
    <row r="4" spans="2:27" x14ac:dyDescent="0.25">
      <c r="B4" s="1">
        <v>43192</v>
      </c>
      <c r="C4" s="2">
        <f>+portfolio1!E3</f>
        <v>101.406514</v>
      </c>
      <c r="D4" s="2">
        <f>+portfolio1!F3</f>
        <v>100.96996745068635</v>
      </c>
      <c r="E4" s="2">
        <f>+beta!E4</f>
        <v>101.80263199999999</v>
      </c>
      <c r="F4" s="2">
        <f>+'Beta+MCap 5'!C4</f>
        <v>101.55114949999999</v>
      </c>
      <c r="G4" s="2">
        <f>+C4-C3</f>
        <v>1.4065140000000014</v>
      </c>
      <c r="H4" s="2">
        <f>+D4-D3</f>
        <v>0.96996745068635448</v>
      </c>
      <c r="I4" s="2">
        <f>+E4-E3</f>
        <v>1.8026319999999885</v>
      </c>
      <c r="J4" s="2">
        <f>+F4-F3</f>
        <v>1.551149499999994</v>
      </c>
      <c r="K4" s="2">
        <f>+MAX(C4,K3)</f>
        <v>101.406514</v>
      </c>
      <c r="L4" s="2">
        <f>+MAX(D4,L3)</f>
        <v>100.96996745068635</v>
      </c>
      <c r="M4" s="2">
        <f>+MAX(E4,M3)</f>
        <v>101.80263199999999</v>
      </c>
      <c r="N4" s="2">
        <f>+MAX(F4,N3)</f>
        <v>101.55114949999999</v>
      </c>
      <c r="O4" s="2">
        <f>+MIN(G4+O3,0)</f>
        <v>0</v>
      </c>
      <c r="P4" s="2">
        <f>+MIN(H4+P3,0)</f>
        <v>0</v>
      </c>
      <c r="Q4" s="2">
        <f>+MIN(I4+Q3,0)</f>
        <v>0</v>
      </c>
      <c r="R4" s="2">
        <f>+MIN(J4+R3,0)</f>
        <v>0</v>
      </c>
      <c r="S4" s="2">
        <f t="shared" ref="S4:S67" si="1">+O4/K4*100</f>
        <v>0</v>
      </c>
      <c r="T4" s="2">
        <f>+P4/L4*100</f>
        <v>0</v>
      </c>
      <c r="U4" s="2">
        <f>+Q4/M4*100</f>
        <v>0</v>
      </c>
      <c r="V4" s="2">
        <f>+R4/N4*100</f>
        <v>0</v>
      </c>
    </row>
    <row r="5" spans="2:27" x14ac:dyDescent="0.25">
      <c r="B5" s="1">
        <v>43193</v>
      </c>
      <c r="C5" s="2">
        <f>+portfolio1!E4</f>
        <v>101.61440999999999</v>
      </c>
      <c r="D5" s="2">
        <f>+portfolio1!F4</f>
        <v>101.29823701912778</v>
      </c>
      <c r="E5" s="2">
        <f>+beta!E5</f>
        <v>101.54963999999998</v>
      </c>
      <c r="F5" s="2">
        <f>+'Beta+MCap 5'!C5</f>
        <v>100.81770999999999</v>
      </c>
      <c r="G5" s="2">
        <f t="shared" ref="G5:G68" si="2">+C5-C4</f>
        <v>0.20789599999999098</v>
      </c>
      <c r="H5" s="2">
        <f t="shared" ref="H5:J68" si="3">+D5-D4</f>
        <v>0.32826956844142785</v>
      </c>
      <c r="I5" s="2">
        <f t="shared" si="3"/>
        <v>-0.2529920000000061</v>
      </c>
      <c r="J5" s="2">
        <f t="shared" si="3"/>
        <v>-0.73343950000000291</v>
      </c>
      <c r="K5" s="2">
        <f t="shared" ref="K5:K68" si="4">+MAX(C5,K4)</f>
        <v>101.61440999999999</v>
      </c>
      <c r="L5" s="2">
        <f>+MAX(D5,L4)</f>
        <v>101.29823701912778</v>
      </c>
      <c r="M5" s="2">
        <f>+MAX(E5,M4)</f>
        <v>101.80263199999999</v>
      </c>
      <c r="N5" s="2">
        <f>+MAX(F5,N4)</f>
        <v>101.55114949999999</v>
      </c>
      <c r="O5" s="2">
        <f t="shared" ref="O5:O68" si="5">+MIN(G5+O4,0)</f>
        <v>0</v>
      </c>
      <c r="P5" s="2">
        <f>+MIN(H5+P4,0)</f>
        <v>0</v>
      </c>
      <c r="Q5" s="2">
        <f>+MIN(I5+Q4,0)</f>
        <v>-0.2529920000000061</v>
      </c>
      <c r="R5" s="2">
        <f>+MIN(J5+R4,0)</f>
        <v>-0.73343950000000291</v>
      </c>
      <c r="S5" s="2">
        <f t="shared" si="1"/>
        <v>0</v>
      </c>
      <c r="T5" s="2">
        <f>+P5/L5*100</f>
        <v>0</v>
      </c>
      <c r="U5" s="2">
        <f>+Q5/M5*100</f>
        <v>-0.24851223885842769</v>
      </c>
      <c r="V5" s="2">
        <f>+R5/N5*100</f>
        <v>-0.72223653165048907</v>
      </c>
    </row>
    <row r="6" spans="2:27" x14ac:dyDescent="0.25">
      <c r="B6" s="1">
        <v>43194</v>
      </c>
      <c r="C6" s="2">
        <f>+portfolio1!E5</f>
        <v>100.81164299999999</v>
      </c>
      <c r="D6" s="2">
        <f>+portfolio1!F5</f>
        <v>100.14534927582687</v>
      </c>
      <c r="E6" s="2">
        <f>+beta!E6</f>
        <v>100.34035599999999</v>
      </c>
      <c r="F6" s="2">
        <f>+'Beta+MCap 5'!C6</f>
        <v>100.20715599999998</v>
      </c>
      <c r="G6" s="2">
        <f t="shared" si="2"/>
        <v>-0.80276700000000289</v>
      </c>
      <c r="H6" s="2">
        <f t="shared" si="3"/>
        <v>-1.1528877433009086</v>
      </c>
      <c r="I6" s="2">
        <f t="shared" si="3"/>
        <v>-1.2092839999999967</v>
      </c>
      <c r="J6" s="2">
        <f t="shared" si="3"/>
        <v>-0.61055400000000759</v>
      </c>
      <c r="K6" s="2">
        <f t="shared" si="4"/>
        <v>101.61440999999999</v>
      </c>
      <c r="L6" s="2">
        <f>+MAX(D6,L5)</f>
        <v>101.29823701912778</v>
      </c>
      <c r="M6" s="2">
        <f>+MAX(E6,M5)</f>
        <v>101.80263199999999</v>
      </c>
      <c r="N6" s="2">
        <f>+MAX(F6,N5)</f>
        <v>101.55114949999999</v>
      </c>
      <c r="O6" s="2">
        <f t="shared" si="5"/>
        <v>-0.80276700000000289</v>
      </c>
      <c r="P6" s="2">
        <f>+MIN(H6+P5,0)</f>
        <v>-1.1528877433009086</v>
      </c>
      <c r="Q6" s="2">
        <f>+MIN(I6+Q5,0)</f>
        <v>-1.4622760000000028</v>
      </c>
      <c r="R6" s="2">
        <f>+MIN(J6+R5,0)</f>
        <v>-1.3439935000000105</v>
      </c>
      <c r="S6" s="2">
        <f t="shared" si="1"/>
        <v>-0.79001295190318288</v>
      </c>
      <c r="T6" s="2">
        <f>+P6/L6*100</f>
        <v>-1.1381123474865737</v>
      </c>
      <c r="U6" s="2">
        <f>+Q6/M6*100</f>
        <v>-1.4363832950802322</v>
      </c>
      <c r="V6" s="2">
        <f>+R6/N6*100</f>
        <v>-1.3234645856963052</v>
      </c>
    </row>
    <row r="7" spans="2:27" x14ac:dyDescent="0.25">
      <c r="B7" s="1">
        <v>43195</v>
      </c>
      <c r="C7" s="2">
        <f>+portfolio1!E6</f>
        <v>102.80867599999999</v>
      </c>
      <c r="D7" s="2">
        <f>+portfolio1!F6</f>
        <v>102.09073025518396</v>
      </c>
      <c r="E7" s="2">
        <f>+beta!E7</f>
        <v>101.41353299999999</v>
      </c>
      <c r="F7" s="2">
        <f>+'Beta+MCap 5'!C7</f>
        <v>101.53334999999998</v>
      </c>
      <c r="G7" s="2">
        <f t="shared" si="2"/>
        <v>1.9970330000000018</v>
      </c>
      <c r="H7" s="2">
        <f t="shared" si="3"/>
        <v>1.9453809793570827</v>
      </c>
      <c r="I7" s="2">
        <f t="shared" si="3"/>
        <v>1.0731770000000012</v>
      </c>
      <c r="J7" s="2">
        <f t="shared" si="3"/>
        <v>1.326194000000001</v>
      </c>
      <c r="K7" s="2">
        <f t="shared" si="4"/>
        <v>102.80867599999999</v>
      </c>
      <c r="L7" s="2">
        <f>+MAX(D7,L6)</f>
        <v>102.09073025518396</v>
      </c>
      <c r="M7" s="2">
        <f>+MAX(E7,M6)</f>
        <v>101.80263199999999</v>
      </c>
      <c r="N7" s="2">
        <f>+MAX(F7,N6)</f>
        <v>101.55114949999999</v>
      </c>
      <c r="O7" s="2">
        <f t="shared" si="5"/>
        <v>0</v>
      </c>
      <c r="P7" s="2">
        <f>+MIN(H7+P6,0)</f>
        <v>0</v>
      </c>
      <c r="Q7" s="2">
        <f>+MIN(I7+Q6,0)</f>
        <v>-0.38909900000000164</v>
      </c>
      <c r="R7" s="2">
        <f>+MIN(J7+R6,0)</f>
        <v>-1.7799500000009516E-2</v>
      </c>
      <c r="S7" s="2">
        <f t="shared" si="1"/>
        <v>0</v>
      </c>
      <c r="T7" s="2">
        <f>+P7/L7*100</f>
        <v>0</v>
      </c>
      <c r="U7" s="2">
        <f>+Q7/M7*100</f>
        <v>-0.38220917510266506</v>
      </c>
      <c r="V7" s="2">
        <f>+R7/N7*100</f>
        <v>-1.7527620403754777E-2</v>
      </c>
    </row>
    <row r="8" spans="2:27" x14ac:dyDescent="0.25">
      <c r="B8" s="1">
        <v>43196</v>
      </c>
      <c r="C8" s="2">
        <f>+portfolio1!E7</f>
        <v>102.83291200000001</v>
      </c>
      <c r="D8" s="2">
        <f>+portfolio1!F7</f>
        <v>102.15449742123064</v>
      </c>
      <c r="E8" s="2">
        <f>+beta!E8</f>
        <v>101.32913899999998</v>
      </c>
      <c r="F8" s="2">
        <f>+'Beta+MCap 5'!C8</f>
        <v>101.34667249999998</v>
      </c>
      <c r="G8" s="2">
        <f t="shared" si="2"/>
        <v>2.4236000000016134E-2</v>
      </c>
      <c r="H8" s="2">
        <f t="shared" si="3"/>
        <v>6.3767166046687862E-2</v>
      </c>
      <c r="I8" s="2">
        <f t="shared" si="3"/>
        <v>-8.4394000000003189E-2</v>
      </c>
      <c r="J8" s="2">
        <f t="shared" si="3"/>
        <v>-0.18667750000000183</v>
      </c>
      <c r="K8" s="2">
        <f t="shared" si="4"/>
        <v>102.83291200000001</v>
      </c>
      <c r="L8" s="2">
        <f>+MAX(D8,L7)</f>
        <v>102.15449742123064</v>
      </c>
      <c r="M8" s="2">
        <f>+MAX(E8,M7)</f>
        <v>101.80263199999999</v>
      </c>
      <c r="N8" s="2">
        <f>+MAX(F8,N7)</f>
        <v>101.55114949999999</v>
      </c>
      <c r="O8" s="2">
        <f t="shared" si="5"/>
        <v>0</v>
      </c>
      <c r="P8" s="2">
        <f>+MIN(H8+P7,0)</f>
        <v>0</v>
      </c>
      <c r="Q8" s="2">
        <f>+MIN(I8+Q7,0)</f>
        <v>-0.47349300000000483</v>
      </c>
      <c r="R8" s="2">
        <f>+MIN(J8+R7,0)</f>
        <v>-0.20447700000001134</v>
      </c>
      <c r="S8" s="2">
        <f t="shared" si="1"/>
        <v>0</v>
      </c>
      <c r="T8" s="2">
        <f>+P8/L8*100</f>
        <v>0</v>
      </c>
      <c r="U8" s="2">
        <f>+Q8/M8*100</f>
        <v>-0.4651087999375153</v>
      </c>
      <c r="V8" s="2">
        <f>+R8/N8*100</f>
        <v>-0.20135370304204323</v>
      </c>
    </row>
    <row r="9" spans="2:27" x14ac:dyDescent="0.25">
      <c r="B9" s="1">
        <v>43199</v>
      </c>
      <c r="C9" s="2">
        <f>+portfolio1!E8</f>
        <v>103.229128</v>
      </c>
      <c r="D9" s="2">
        <f>+portfolio1!F8</f>
        <v>102.62662927263752</v>
      </c>
      <c r="E9" s="2">
        <f>+beta!E9</f>
        <v>100.99471799999998</v>
      </c>
      <c r="F9" s="2">
        <f>+'Beta+MCap 5'!C9</f>
        <v>101.50503549999998</v>
      </c>
      <c r="G9" s="2">
        <f t="shared" si="2"/>
        <v>0.39621599999999546</v>
      </c>
      <c r="H9" s="2">
        <f t="shared" si="3"/>
        <v>0.47213185140687131</v>
      </c>
      <c r="I9" s="2">
        <f t="shared" si="3"/>
        <v>-0.33442100000000607</v>
      </c>
      <c r="J9" s="2">
        <f t="shared" si="3"/>
        <v>0.15836299999999426</v>
      </c>
      <c r="K9" s="2">
        <f t="shared" si="4"/>
        <v>103.229128</v>
      </c>
      <c r="L9" s="2">
        <f>+MAX(D9,L8)</f>
        <v>102.62662927263752</v>
      </c>
      <c r="M9" s="2">
        <f>+MAX(E9,M8)</f>
        <v>101.80263199999999</v>
      </c>
      <c r="N9" s="2">
        <f>+MAX(F9,N8)</f>
        <v>101.55114949999999</v>
      </c>
      <c r="O9" s="2">
        <f t="shared" si="5"/>
        <v>0</v>
      </c>
      <c r="P9" s="2">
        <f>+MIN(H9+P8,0)</f>
        <v>0</v>
      </c>
      <c r="Q9" s="2">
        <f>+MIN(I9+Q8,0)</f>
        <v>-0.8079140000000109</v>
      </c>
      <c r="R9" s="2">
        <f>+MIN(J9+R8,0)</f>
        <v>-4.6114000000017086E-2</v>
      </c>
      <c r="S9" s="2">
        <f t="shared" si="1"/>
        <v>0</v>
      </c>
      <c r="T9" s="2">
        <f>+P9/L9*100</f>
        <v>0</v>
      </c>
      <c r="U9" s="2">
        <f>+Q9/M9*100</f>
        <v>-0.79360816525844924</v>
      </c>
      <c r="V9" s="2">
        <f>+R9/N9*100</f>
        <v>-4.5409628770393277E-2</v>
      </c>
    </row>
    <row r="10" spans="2:27" x14ac:dyDescent="0.25">
      <c r="B10" s="1">
        <v>43200</v>
      </c>
      <c r="C10" s="2">
        <f>+portfolio1!E9</f>
        <v>103.18139300000001</v>
      </c>
      <c r="D10" s="2">
        <f>+portfolio1!F9</f>
        <v>102.85305866590747</v>
      </c>
      <c r="E10" s="2">
        <f>+beta!E10</f>
        <v>101.80974399999998</v>
      </c>
      <c r="F10" s="2">
        <f>+'Beta+MCap 5'!C10</f>
        <v>101.71898249999998</v>
      </c>
      <c r="G10" s="2">
        <f t="shared" si="2"/>
        <v>-4.7734999999988759E-2</v>
      </c>
      <c r="H10" s="2">
        <f t="shared" si="3"/>
        <v>0.22642939326995304</v>
      </c>
      <c r="I10" s="2">
        <f t="shared" si="3"/>
        <v>0.81502600000000314</v>
      </c>
      <c r="J10" s="2">
        <f t="shared" si="3"/>
        <v>0.21394700000000455</v>
      </c>
      <c r="K10" s="2">
        <f t="shared" si="4"/>
        <v>103.229128</v>
      </c>
      <c r="L10" s="2">
        <f>+MAX(D10,L9)</f>
        <v>102.85305866590747</v>
      </c>
      <c r="M10" s="2">
        <f>+MAX(E10,M9)</f>
        <v>101.80974399999998</v>
      </c>
      <c r="N10" s="2">
        <f>+MAX(F10,N9)</f>
        <v>101.71898249999998</v>
      </c>
      <c r="O10" s="2">
        <f t="shared" si="5"/>
        <v>-4.7734999999988759E-2</v>
      </c>
      <c r="P10" s="2">
        <f>+MIN(H10+P9,0)</f>
        <v>0</v>
      </c>
      <c r="Q10" s="2">
        <f>+MIN(I10+Q9,0)</f>
        <v>0</v>
      </c>
      <c r="R10" s="2">
        <f>+MIN(J10+R9,0)</f>
        <v>0</v>
      </c>
      <c r="S10" s="2">
        <f t="shared" si="1"/>
        <v>-4.6241793304685044E-2</v>
      </c>
      <c r="T10" s="2">
        <f>+P10/L10*100</f>
        <v>0</v>
      </c>
      <c r="U10" s="2">
        <f>+Q10/M10*100</f>
        <v>0</v>
      </c>
      <c r="V10" s="2">
        <f>+R10/N10*100</f>
        <v>0</v>
      </c>
    </row>
    <row r="11" spans="2:27" x14ac:dyDescent="0.25">
      <c r="B11" s="1">
        <v>43201</v>
      </c>
      <c r="C11" s="2">
        <f>+portfolio1!E10</f>
        <v>103.63693900000001</v>
      </c>
      <c r="D11" s="2">
        <f>+portfolio1!F10</f>
        <v>103.00038743485794</v>
      </c>
      <c r="E11" s="2">
        <f>+beta!E11</f>
        <v>102.64316799999999</v>
      </c>
      <c r="F11" s="2">
        <f>+'Beta+MCap 5'!C11</f>
        <v>102.77074399999998</v>
      </c>
      <c r="G11" s="2">
        <f t="shared" si="2"/>
        <v>0.45554599999999823</v>
      </c>
      <c r="H11" s="2">
        <f t="shared" si="3"/>
        <v>0.14732876895047298</v>
      </c>
      <c r="I11" s="2">
        <f t="shared" si="3"/>
        <v>0.83342400000000794</v>
      </c>
      <c r="J11" s="2">
        <f t="shared" si="3"/>
        <v>1.0517614999999978</v>
      </c>
      <c r="K11" s="2">
        <f t="shared" si="4"/>
        <v>103.63693900000001</v>
      </c>
      <c r="L11" s="2">
        <f>+MAX(D11,L10)</f>
        <v>103.00038743485794</v>
      </c>
      <c r="M11" s="2">
        <f>+MAX(E11,M10)</f>
        <v>102.64316799999999</v>
      </c>
      <c r="N11" s="2">
        <f>+MAX(F11,N10)</f>
        <v>102.77074399999998</v>
      </c>
      <c r="O11" s="2">
        <f t="shared" si="5"/>
        <v>0</v>
      </c>
      <c r="P11" s="2">
        <f>+MIN(H11+P10,0)</f>
        <v>0</v>
      </c>
      <c r="Q11" s="2">
        <f>+MIN(I11+Q10,0)</f>
        <v>0</v>
      </c>
      <c r="R11" s="2">
        <f>+MIN(J11+R10,0)</f>
        <v>0</v>
      </c>
      <c r="S11" s="2">
        <f t="shared" si="1"/>
        <v>0</v>
      </c>
      <c r="T11" s="2">
        <f>+P11/L11*100</f>
        <v>0</v>
      </c>
      <c r="U11" s="2">
        <f>+Q11/M11*100</f>
        <v>0</v>
      </c>
      <c r="V11" s="2">
        <f>+R11/N11*100</f>
        <v>0</v>
      </c>
    </row>
    <row r="12" spans="2:27" x14ac:dyDescent="0.25">
      <c r="B12" s="1">
        <v>43202</v>
      </c>
      <c r="C12" s="2">
        <f>+portfolio1!E11</f>
        <v>104.27663300000002</v>
      </c>
      <c r="D12" s="2">
        <f>+portfolio1!F11</f>
        <v>103.41072192351521</v>
      </c>
      <c r="E12" s="2">
        <f>+beta!E12</f>
        <v>103.51090499999998</v>
      </c>
      <c r="F12" s="2">
        <f>+'Beta+MCap 5'!C12</f>
        <v>104.77805799999999</v>
      </c>
      <c r="G12" s="2">
        <f t="shared" si="2"/>
        <v>0.63969400000000576</v>
      </c>
      <c r="H12" s="2">
        <f t="shared" si="3"/>
        <v>0.41033448865726996</v>
      </c>
      <c r="I12" s="2">
        <f t="shared" si="3"/>
        <v>0.8677369999999911</v>
      </c>
      <c r="J12" s="2">
        <f t="shared" si="3"/>
        <v>2.007314000000008</v>
      </c>
      <c r="K12" s="2">
        <f t="shared" si="4"/>
        <v>104.27663300000002</v>
      </c>
      <c r="L12" s="2">
        <f>+MAX(D12,L11)</f>
        <v>103.41072192351521</v>
      </c>
      <c r="M12" s="2">
        <f>+MAX(E12,M11)</f>
        <v>103.51090499999998</v>
      </c>
      <c r="N12" s="2">
        <f>+MAX(F12,N11)</f>
        <v>104.77805799999999</v>
      </c>
      <c r="O12" s="2">
        <f t="shared" si="5"/>
        <v>0</v>
      </c>
      <c r="P12" s="2">
        <f>+MIN(H12+P11,0)</f>
        <v>0</v>
      </c>
      <c r="Q12" s="2">
        <f>+MIN(I12+Q11,0)</f>
        <v>0</v>
      </c>
      <c r="R12" s="2">
        <f>+MIN(J12+R11,0)</f>
        <v>0</v>
      </c>
      <c r="S12" s="2">
        <f t="shared" si="1"/>
        <v>0</v>
      </c>
      <c r="T12" s="2">
        <f>+P12/L12*100</f>
        <v>0</v>
      </c>
      <c r="U12" s="2">
        <f>+Q12/M12*100</f>
        <v>0</v>
      </c>
      <c r="V12" s="2">
        <f>+R12/N12*100</f>
        <v>0</v>
      </c>
    </row>
    <row r="13" spans="2:27" x14ac:dyDescent="0.25">
      <c r="B13" s="1">
        <v>43203</v>
      </c>
      <c r="C13" s="2">
        <f>+portfolio1!E12</f>
        <v>104.45136100000001</v>
      </c>
      <c r="D13" s="2">
        <f>+portfolio1!F12</f>
        <v>103.62774654918088</v>
      </c>
      <c r="E13" s="2">
        <f>+beta!E13</f>
        <v>104.28521399999997</v>
      </c>
      <c r="F13" s="2">
        <f>+'Beta+MCap 5'!C13</f>
        <v>105.4390305</v>
      </c>
      <c r="G13" s="2">
        <f t="shared" si="2"/>
        <v>0.17472799999998756</v>
      </c>
      <c r="H13" s="2">
        <f t="shared" si="3"/>
        <v>0.21702462566567249</v>
      </c>
      <c r="I13" s="2">
        <f t="shared" si="3"/>
        <v>0.77430899999998815</v>
      </c>
      <c r="J13" s="2">
        <f t="shared" si="3"/>
        <v>0.66097250000001395</v>
      </c>
      <c r="K13" s="2">
        <f t="shared" si="4"/>
        <v>104.45136100000001</v>
      </c>
      <c r="L13" s="2">
        <f>+MAX(D13,L12)</f>
        <v>103.62774654918088</v>
      </c>
      <c r="M13" s="2">
        <f>+MAX(E13,M12)</f>
        <v>104.28521399999997</v>
      </c>
      <c r="N13" s="2">
        <f>+MAX(F13,N12)</f>
        <v>105.4390305</v>
      </c>
      <c r="O13" s="2">
        <f t="shared" si="5"/>
        <v>0</v>
      </c>
      <c r="P13" s="2">
        <f>+MIN(H13+P12,0)</f>
        <v>0</v>
      </c>
      <c r="Q13" s="2">
        <f>+MIN(I13+Q12,0)</f>
        <v>0</v>
      </c>
      <c r="R13" s="2">
        <f>+MIN(J13+R12,0)</f>
        <v>0</v>
      </c>
      <c r="S13" s="2">
        <f t="shared" si="1"/>
        <v>0</v>
      </c>
      <c r="T13" s="2">
        <f>+P13/L13*100</f>
        <v>0</v>
      </c>
      <c r="U13" s="2">
        <f>+Q13/M13*100</f>
        <v>0</v>
      </c>
      <c r="V13" s="2">
        <f>+R13/N13*100</f>
        <v>0</v>
      </c>
    </row>
    <row r="14" spans="2:27" x14ac:dyDescent="0.25">
      <c r="B14" s="1">
        <v>43206</v>
      </c>
      <c r="C14" s="2">
        <f>+portfolio1!E13</f>
        <v>104.92401000000001</v>
      </c>
      <c r="D14" s="2">
        <f>+portfolio1!F13</f>
        <v>104.09987840058774</v>
      </c>
      <c r="E14" s="2">
        <f>+beta!E14</f>
        <v>104.95542999999998</v>
      </c>
      <c r="F14" s="2">
        <f>+'Beta+MCap 5'!C14</f>
        <v>105.950029</v>
      </c>
      <c r="G14" s="2">
        <f t="shared" si="2"/>
        <v>0.47264900000000409</v>
      </c>
      <c r="H14" s="2">
        <f t="shared" si="3"/>
        <v>0.47213185140685709</v>
      </c>
      <c r="I14" s="2">
        <f t="shared" si="3"/>
        <v>0.67021600000001058</v>
      </c>
      <c r="J14" s="2">
        <f t="shared" si="3"/>
        <v>0.51099849999999947</v>
      </c>
      <c r="K14" s="2">
        <f t="shared" si="4"/>
        <v>104.92401000000001</v>
      </c>
      <c r="L14" s="2">
        <f>+MAX(D14,L13)</f>
        <v>104.09987840058774</v>
      </c>
      <c r="M14" s="2">
        <f>+MAX(E14,M13)</f>
        <v>104.95542999999998</v>
      </c>
      <c r="N14" s="2">
        <f>+MAX(F14,N13)</f>
        <v>105.950029</v>
      </c>
      <c r="O14" s="2">
        <f t="shared" si="5"/>
        <v>0</v>
      </c>
      <c r="P14" s="2">
        <f>+MIN(H14+P13,0)</f>
        <v>0</v>
      </c>
      <c r="Q14" s="2">
        <f>+MIN(I14+Q13,0)</f>
        <v>0</v>
      </c>
      <c r="R14" s="2">
        <f>+MIN(J14+R13,0)</f>
        <v>0</v>
      </c>
      <c r="S14" s="2">
        <f t="shared" si="1"/>
        <v>0</v>
      </c>
      <c r="T14" s="2">
        <f>+P14/L14*100</f>
        <v>0</v>
      </c>
      <c r="U14" s="2">
        <f>+Q14/M14*100</f>
        <v>0</v>
      </c>
      <c r="V14" s="2">
        <f>+R14/N14*100</f>
        <v>0</v>
      </c>
    </row>
    <row r="15" spans="2:27" x14ac:dyDescent="0.25">
      <c r="B15" s="1">
        <v>43207</v>
      </c>
      <c r="C15" s="2">
        <f>+portfolio1!E14</f>
        <v>105.13498800000001</v>
      </c>
      <c r="D15" s="2">
        <f>+portfolio1!F14</f>
        <v>104.30109644737145</v>
      </c>
      <c r="E15" s="2">
        <f>+beta!E15</f>
        <v>105.49873999999998</v>
      </c>
      <c r="F15" s="2">
        <f>+'Beta+MCap 5'!C15</f>
        <v>106.4657995</v>
      </c>
      <c r="G15" s="2">
        <f t="shared" si="2"/>
        <v>0.21097799999999722</v>
      </c>
      <c r="H15" s="2">
        <f t="shared" si="3"/>
        <v>0.20121804678370836</v>
      </c>
      <c r="I15" s="2">
        <f t="shared" si="3"/>
        <v>0.54331000000000529</v>
      </c>
      <c r="J15" s="2">
        <f t="shared" si="3"/>
        <v>0.51577050000000213</v>
      </c>
      <c r="K15" s="2">
        <f t="shared" si="4"/>
        <v>105.13498800000001</v>
      </c>
      <c r="L15" s="2">
        <f>+MAX(D15,L14)</f>
        <v>104.30109644737145</v>
      </c>
      <c r="M15" s="2">
        <f>+MAX(E15,M14)</f>
        <v>105.49873999999998</v>
      </c>
      <c r="N15" s="2">
        <f>+MAX(F15,N14)</f>
        <v>106.4657995</v>
      </c>
      <c r="O15" s="2">
        <f t="shared" si="5"/>
        <v>0</v>
      </c>
      <c r="P15" s="2">
        <f>+MIN(H15+P14,0)</f>
        <v>0</v>
      </c>
      <c r="Q15" s="2">
        <f>+MIN(I15+Q14,0)</f>
        <v>0</v>
      </c>
      <c r="R15" s="2">
        <f>+MIN(J15+R14,0)</f>
        <v>0</v>
      </c>
      <c r="S15" s="2">
        <f t="shared" si="1"/>
        <v>0</v>
      </c>
      <c r="T15" s="2">
        <f>+P15/L15*100</f>
        <v>0</v>
      </c>
      <c r="U15" s="2">
        <f>+Q15/M15*100</f>
        <v>0</v>
      </c>
      <c r="V15" s="2">
        <f>+R15/N15*100</f>
        <v>0</v>
      </c>
    </row>
    <row r="16" spans="2:27" x14ac:dyDescent="0.25">
      <c r="B16" s="1">
        <v>43208</v>
      </c>
      <c r="C16" s="2">
        <f>+portfolio1!E15</f>
        <v>105.01900400000001</v>
      </c>
      <c r="D16" s="2">
        <f>+portfolio1!F15</f>
        <v>104.07862594147294</v>
      </c>
      <c r="E16" s="2">
        <f>+beta!E16</f>
        <v>104.99833599999998</v>
      </c>
      <c r="F16" s="2">
        <f>+'Beta+MCap 5'!C16</f>
        <v>106.1375395</v>
      </c>
      <c r="G16" s="2">
        <f t="shared" si="2"/>
        <v>-0.11598399999999742</v>
      </c>
      <c r="H16" s="2">
        <f t="shared" si="3"/>
        <v>-0.22247050589851369</v>
      </c>
      <c r="I16" s="2">
        <f t="shared" si="3"/>
        <v>-0.50040400000000318</v>
      </c>
      <c r="J16" s="2">
        <f t="shared" si="3"/>
        <v>-0.32826000000000022</v>
      </c>
      <c r="K16" s="2">
        <f t="shared" si="4"/>
        <v>105.13498800000001</v>
      </c>
      <c r="L16" s="2">
        <f>+MAX(D16,L15)</f>
        <v>104.30109644737145</v>
      </c>
      <c r="M16" s="2">
        <f>+MAX(E16,M15)</f>
        <v>105.49873999999998</v>
      </c>
      <c r="N16" s="2">
        <f>+MAX(F16,N15)</f>
        <v>106.4657995</v>
      </c>
      <c r="O16" s="2">
        <f t="shared" si="5"/>
        <v>-0.11598399999999742</v>
      </c>
      <c r="P16" s="2">
        <f>+MIN(H16+P15,0)</f>
        <v>-0.22247050589851369</v>
      </c>
      <c r="Q16" s="2">
        <f>+MIN(I16+Q15,0)</f>
        <v>-0.50040400000000318</v>
      </c>
      <c r="R16" s="2">
        <f>+MIN(J16+R15,0)</f>
        <v>-0.32826000000000022</v>
      </c>
      <c r="S16" s="2">
        <f t="shared" si="1"/>
        <v>-0.11031912611241979</v>
      </c>
      <c r="T16" s="2">
        <f>+P16/L16*100</f>
        <v>-0.21329642110787256</v>
      </c>
      <c r="U16" s="2">
        <f>+Q16/M16*100</f>
        <v>-0.47432225256908589</v>
      </c>
      <c r="V16" s="2">
        <f>+R16/N16*100</f>
        <v>-0.30832436476466812</v>
      </c>
    </row>
    <row r="17" spans="2:22" x14ac:dyDescent="0.25">
      <c r="B17" s="1">
        <v>43209</v>
      </c>
      <c r="C17" s="2">
        <f>+portfolio1!E16</f>
        <v>105.214811</v>
      </c>
      <c r="D17" s="2">
        <f>+portfolio1!F16</f>
        <v>104.46522628780318</v>
      </c>
      <c r="E17" s="2">
        <f>+beta!E17</f>
        <v>106.12345799999997</v>
      </c>
      <c r="F17" s="2">
        <f>+'Beta+MCap 5'!C17</f>
        <v>106.92458999999999</v>
      </c>
      <c r="G17" s="2">
        <f t="shared" si="2"/>
        <v>0.19580699999998785</v>
      </c>
      <c r="H17" s="2">
        <f t="shared" si="3"/>
        <v>0.38660034633024054</v>
      </c>
      <c r="I17" s="2">
        <f t="shared" si="3"/>
        <v>1.1251219999999904</v>
      </c>
      <c r="J17" s="2">
        <f t="shared" si="3"/>
        <v>0.78705049999999233</v>
      </c>
      <c r="K17" s="2">
        <f t="shared" si="4"/>
        <v>105.214811</v>
      </c>
      <c r="L17" s="2">
        <f>+MAX(D17,L16)</f>
        <v>104.46522628780318</v>
      </c>
      <c r="M17" s="2">
        <f>+MAX(E17,M16)</f>
        <v>106.12345799999997</v>
      </c>
      <c r="N17" s="2">
        <f>+MAX(F17,N16)</f>
        <v>106.92458999999999</v>
      </c>
      <c r="O17" s="2">
        <f t="shared" si="5"/>
        <v>0</v>
      </c>
      <c r="P17" s="2">
        <f>+MIN(H17+P16,0)</f>
        <v>0</v>
      </c>
      <c r="Q17" s="2">
        <f>+MIN(I17+Q16,0)</f>
        <v>0</v>
      </c>
      <c r="R17" s="2">
        <f>+MIN(J17+R16,0)</f>
        <v>0</v>
      </c>
      <c r="S17" s="2">
        <f t="shared" si="1"/>
        <v>0</v>
      </c>
      <c r="T17" s="2">
        <f>+P17/L17*100</f>
        <v>0</v>
      </c>
      <c r="U17" s="2">
        <f>+Q17/M17*100</f>
        <v>0</v>
      </c>
      <c r="V17" s="2">
        <f>+R17/N17*100</f>
        <v>0</v>
      </c>
    </row>
    <row r="18" spans="2:22" x14ac:dyDescent="0.25">
      <c r="B18" s="1">
        <v>43210</v>
      </c>
      <c r="C18" s="2">
        <f>+portfolio1!E17</f>
        <v>105.94107200000001</v>
      </c>
      <c r="D18" s="2">
        <f>+portfolio1!F17</f>
        <v>104.45286681525326</v>
      </c>
      <c r="E18" s="2">
        <f>+beta!E18</f>
        <v>108.54708699999998</v>
      </c>
      <c r="F18" s="2">
        <f>+'Beta+MCap 5'!C18</f>
        <v>109.52622599999999</v>
      </c>
      <c r="G18" s="2">
        <f t="shared" si="2"/>
        <v>0.72626100000000804</v>
      </c>
      <c r="H18" s="2">
        <f t="shared" si="3"/>
        <v>-1.2359472549917427E-2</v>
      </c>
      <c r="I18" s="2">
        <f t="shared" si="3"/>
        <v>2.4236290000000054</v>
      </c>
      <c r="J18" s="2">
        <f t="shared" si="3"/>
        <v>2.6016359999999992</v>
      </c>
      <c r="K18" s="2">
        <f t="shared" si="4"/>
        <v>105.94107200000001</v>
      </c>
      <c r="L18" s="2">
        <f>+MAX(D18,L17)</f>
        <v>104.46522628780318</v>
      </c>
      <c r="M18" s="2">
        <f>+MAX(E18,M17)</f>
        <v>108.54708699999998</v>
      </c>
      <c r="N18" s="2">
        <f>+MAX(F18,N17)</f>
        <v>109.52622599999999</v>
      </c>
      <c r="O18" s="2">
        <f t="shared" si="5"/>
        <v>0</v>
      </c>
      <c r="P18" s="2">
        <f>+MIN(H18+P17,0)</f>
        <v>-1.2359472549917427E-2</v>
      </c>
      <c r="Q18" s="2">
        <f>+MIN(I18+Q17,0)</f>
        <v>0</v>
      </c>
      <c r="R18" s="2">
        <f>+MIN(J18+R17,0)</f>
        <v>0</v>
      </c>
      <c r="S18" s="2">
        <f t="shared" si="1"/>
        <v>0</v>
      </c>
      <c r="T18" s="2">
        <f>+P18/L18*100</f>
        <v>-1.1831183436933268E-2</v>
      </c>
      <c r="U18" s="2">
        <f>+Q18/M18*100</f>
        <v>0</v>
      </c>
      <c r="V18" s="2">
        <f>+R18/N18*100</f>
        <v>0</v>
      </c>
    </row>
    <row r="19" spans="2:22" x14ac:dyDescent="0.25">
      <c r="B19" s="1">
        <v>43213</v>
      </c>
      <c r="C19" s="2">
        <f>+portfolio1!E18</f>
        <v>106.120266</v>
      </c>
      <c r="D19" s="2">
        <f>+portfolio1!F18</f>
        <v>104.6570492568091</v>
      </c>
      <c r="E19" s="2">
        <f>+beta!E19</f>
        <v>108.73747199999997</v>
      </c>
      <c r="F19" s="2">
        <f>+'Beta+MCap 5'!C19</f>
        <v>109.37427349999999</v>
      </c>
      <c r="G19" s="2">
        <f t="shared" si="2"/>
        <v>0.17919399999999541</v>
      </c>
      <c r="H19" s="2">
        <f t="shared" si="3"/>
        <v>0.20418244155584375</v>
      </c>
      <c r="I19" s="2">
        <f t="shared" si="3"/>
        <v>0.19038499999999203</v>
      </c>
      <c r="J19" s="2">
        <f t="shared" si="3"/>
        <v>-0.15195250000000726</v>
      </c>
      <c r="K19" s="2">
        <f t="shared" si="4"/>
        <v>106.120266</v>
      </c>
      <c r="L19" s="2">
        <f>+MAX(D19,L18)</f>
        <v>104.6570492568091</v>
      </c>
      <c r="M19" s="2">
        <f>+MAX(E19,M18)</f>
        <v>108.73747199999997</v>
      </c>
      <c r="N19" s="2">
        <f>+MAX(F19,N18)</f>
        <v>109.52622599999999</v>
      </c>
      <c r="O19" s="2">
        <f t="shared" si="5"/>
        <v>0</v>
      </c>
      <c r="P19" s="2">
        <f>+MIN(H19+P18,0)</f>
        <v>0</v>
      </c>
      <c r="Q19" s="2">
        <f>+MIN(I19+Q18,0)</f>
        <v>0</v>
      </c>
      <c r="R19" s="2">
        <f>+MIN(J19+R18,0)</f>
        <v>-0.15195250000000726</v>
      </c>
      <c r="S19" s="2">
        <f t="shared" si="1"/>
        <v>0</v>
      </c>
      <c r="T19" s="2">
        <f>+P19/L19*100</f>
        <v>0</v>
      </c>
      <c r="U19" s="2">
        <f>+Q19/M19*100</f>
        <v>0</v>
      </c>
      <c r="V19" s="2">
        <f>+R19/N19*100</f>
        <v>-0.13873617812779129</v>
      </c>
    </row>
    <row r="20" spans="2:22" x14ac:dyDescent="0.25">
      <c r="B20" s="1">
        <v>43214</v>
      </c>
      <c r="C20" s="2">
        <f>+portfolio1!E19</f>
        <v>106.253618</v>
      </c>
      <c r="D20" s="2">
        <f>+portfolio1!F19</f>
        <v>104.95021011202211</v>
      </c>
      <c r="E20" s="2">
        <f>+beta!E20</f>
        <v>107.41327099999998</v>
      </c>
      <c r="F20" s="2">
        <f>+'Beta+MCap 5'!C20</f>
        <v>108.76098499999998</v>
      </c>
      <c r="G20" s="2">
        <f t="shared" si="2"/>
        <v>0.13335200000000214</v>
      </c>
      <c r="H20" s="2">
        <f t="shared" si="3"/>
        <v>0.29316085521300295</v>
      </c>
      <c r="I20" s="2">
        <f t="shared" si="3"/>
        <v>-1.324200999999988</v>
      </c>
      <c r="J20" s="2">
        <f t="shared" si="3"/>
        <v>-0.61328850000001012</v>
      </c>
      <c r="K20" s="2">
        <f t="shared" si="4"/>
        <v>106.253618</v>
      </c>
      <c r="L20" s="2">
        <f>+MAX(D20,L19)</f>
        <v>104.95021011202211</v>
      </c>
      <c r="M20" s="2">
        <f>+MAX(E20,M19)</f>
        <v>108.73747199999997</v>
      </c>
      <c r="N20" s="2">
        <f>+MAX(F20,N19)</f>
        <v>109.52622599999999</v>
      </c>
      <c r="O20" s="2">
        <f t="shared" si="5"/>
        <v>0</v>
      </c>
      <c r="P20" s="2">
        <f>+MIN(H20+P19,0)</f>
        <v>0</v>
      </c>
      <c r="Q20" s="2">
        <f>+MIN(I20+Q19,0)</f>
        <v>-1.324200999999988</v>
      </c>
      <c r="R20" s="2">
        <f>+MIN(J20+R19,0)</f>
        <v>-0.76524100000001738</v>
      </c>
      <c r="S20" s="2">
        <f t="shared" si="1"/>
        <v>0</v>
      </c>
      <c r="T20" s="2">
        <f>+P20/L20*100</f>
        <v>0</v>
      </c>
      <c r="U20" s="2">
        <f>+Q20/M20*100</f>
        <v>-1.21779638209723</v>
      </c>
      <c r="V20" s="2">
        <f>+R20/N20*100</f>
        <v>-0.69868288897310993</v>
      </c>
    </row>
    <row r="21" spans="2:22" x14ac:dyDescent="0.25">
      <c r="B21" s="1">
        <v>43215</v>
      </c>
      <c r="C21" s="2">
        <f>+portfolio1!E20</f>
        <v>106.133825</v>
      </c>
      <c r="D21" s="2">
        <f>+portfolio1!F20</f>
        <v>104.51713607251283</v>
      </c>
      <c r="E21" s="2">
        <f>+beta!E21</f>
        <v>107.49549999999998</v>
      </c>
      <c r="F21" s="2">
        <f>+'Beta+MCap 5'!C21</f>
        <v>109.25506649999998</v>
      </c>
      <c r="G21" s="2">
        <f t="shared" si="2"/>
        <v>-0.11979300000000137</v>
      </c>
      <c r="H21" s="2">
        <f t="shared" si="3"/>
        <v>-0.43307403950927892</v>
      </c>
      <c r="I21" s="2">
        <f t="shared" si="3"/>
        <v>8.2228999999998109E-2</v>
      </c>
      <c r="J21" s="2">
        <f t="shared" si="3"/>
        <v>0.49408150000000717</v>
      </c>
      <c r="K21" s="2">
        <f t="shared" si="4"/>
        <v>106.253618</v>
      </c>
      <c r="L21" s="2">
        <f>+MAX(D21,L20)</f>
        <v>104.95021011202211</v>
      </c>
      <c r="M21" s="2">
        <f>+MAX(E21,M20)</f>
        <v>108.73747199999997</v>
      </c>
      <c r="N21" s="2">
        <f>+MAX(F21,N20)</f>
        <v>109.52622599999999</v>
      </c>
      <c r="O21" s="2">
        <f t="shared" si="5"/>
        <v>-0.11979300000000137</v>
      </c>
      <c r="P21" s="2">
        <f>+MIN(H21+P20,0)</f>
        <v>-0.43307403950927892</v>
      </c>
      <c r="Q21" s="2">
        <f>+MIN(I21+Q20,0)</f>
        <v>-1.2419719999999899</v>
      </c>
      <c r="R21" s="2">
        <f>+MIN(J21+R20,0)</f>
        <v>-0.27115950000001021</v>
      </c>
      <c r="S21" s="2">
        <f t="shared" si="1"/>
        <v>-0.11274251385962346</v>
      </c>
      <c r="T21" s="2">
        <f>+P21/L21*100</f>
        <v>-0.41264713910245909</v>
      </c>
      <c r="U21" s="2">
        <f>+Q21/M21*100</f>
        <v>-1.1421747969274016</v>
      </c>
      <c r="V21" s="2">
        <f>+R21/N21*100</f>
        <v>-0.24757495067894536</v>
      </c>
    </row>
    <row r="22" spans="2:22" x14ac:dyDescent="0.25">
      <c r="B22" s="1">
        <v>43216</v>
      </c>
      <c r="C22" s="2">
        <f>+portfolio1!E21</f>
        <v>107.05524100000001</v>
      </c>
      <c r="D22" s="2">
        <f>+portfolio1!F21</f>
        <v>104.98432413489974</v>
      </c>
      <c r="E22" s="2">
        <f>+beta!E22</f>
        <v>107.57406799999997</v>
      </c>
      <c r="F22" s="2">
        <f>+'Beta+MCap 5'!C22</f>
        <v>110.42129399999999</v>
      </c>
      <c r="G22" s="2">
        <f t="shared" si="2"/>
        <v>0.92141600000000778</v>
      </c>
      <c r="H22" s="2">
        <f t="shared" si="3"/>
        <v>0.46718806238691002</v>
      </c>
      <c r="I22" s="2">
        <f t="shared" si="3"/>
        <v>7.8567999999989979E-2</v>
      </c>
      <c r="J22" s="2">
        <f t="shared" si="3"/>
        <v>1.1662275000000051</v>
      </c>
      <c r="K22" s="2">
        <f t="shared" si="4"/>
        <v>107.05524100000001</v>
      </c>
      <c r="L22" s="2">
        <f>+MAX(D22,L21)</f>
        <v>104.98432413489974</v>
      </c>
      <c r="M22" s="2">
        <f>+MAX(E22,M21)</f>
        <v>108.73747199999997</v>
      </c>
      <c r="N22" s="2">
        <f>+MAX(F22,N21)</f>
        <v>110.42129399999999</v>
      </c>
      <c r="O22" s="2">
        <f t="shared" si="5"/>
        <v>0</v>
      </c>
      <c r="P22" s="2">
        <f>+MIN(H22+P21,0)</f>
        <v>0</v>
      </c>
      <c r="Q22" s="2">
        <f>+MIN(I22+Q21,0)</f>
        <v>-1.1634039999999999</v>
      </c>
      <c r="R22" s="2">
        <f>+MIN(J22+R21,0)</f>
        <v>0</v>
      </c>
      <c r="S22" s="2">
        <f t="shared" si="1"/>
        <v>0</v>
      </c>
      <c r="T22" s="2">
        <f>+P22/L22*100</f>
        <v>0</v>
      </c>
      <c r="U22" s="2">
        <f>+Q22/M22*100</f>
        <v>-1.0699200363973886</v>
      </c>
      <c r="V22" s="2">
        <f>+R22/N22*100</f>
        <v>0</v>
      </c>
    </row>
    <row r="23" spans="2:22" x14ac:dyDescent="0.25">
      <c r="B23" s="1">
        <v>43217</v>
      </c>
      <c r="C23" s="2">
        <f>+portfolio1!E22</f>
        <v>107.18169900000001</v>
      </c>
      <c r="D23" s="2">
        <f>+portfolio1!F22</f>
        <v>105.72094869887484</v>
      </c>
      <c r="E23" s="2">
        <f>+beta!E23</f>
        <v>106.62640499999998</v>
      </c>
      <c r="F23" s="2">
        <f>+'Beta+MCap 5'!C23</f>
        <v>109.04515049999999</v>
      </c>
      <c r="G23" s="2">
        <f t="shared" si="2"/>
        <v>0.12645799999999952</v>
      </c>
      <c r="H23" s="2">
        <f t="shared" si="3"/>
        <v>0.73662456397509857</v>
      </c>
      <c r="I23" s="2">
        <f t="shared" si="3"/>
        <v>-0.94766299999999148</v>
      </c>
      <c r="J23" s="2">
        <f t="shared" si="3"/>
        <v>-1.3761434999999977</v>
      </c>
      <c r="K23" s="2">
        <f t="shared" si="4"/>
        <v>107.18169900000001</v>
      </c>
      <c r="L23" s="2">
        <f>+MAX(D23,L22)</f>
        <v>105.72094869887484</v>
      </c>
      <c r="M23" s="2">
        <f>+MAX(E23,M22)</f>
        <v>108.73747199999997</v>
      </c>
      <c r="N23" s="2">
        <f>+MAX(F23,N22)</f>
        <v>110.42129399999999</v>
      </c>
      <c r="O23" s="2">
        <f t="shared" si="5"/>
        <v>0</v>
      </c>
      <c r="P23" s="2">
        <f>+MIN(H23+P22,0)</f>
        <v>0</v>
      </c>
      <c r="Q23" s="2">
        <f>+MIN(I23+Q22,0)</f>
        <v>-2.1110669999999914</v>
      </c>
      <c r="R23" s="2">
        <f>+MIN(J23+R22,0)</f>
        <v>-1.3761434999999977</v>
      </c>
      <c r="S23" s="2">
        <f t="shared" si="1"/>
        <v>0</v>
      </c>
      <c r="T23" s="2">
        <f>+P23/L23*100</f>
        <v>0</v>
      </c>
      <c r="U23" s="2">
        <f>+Q23/M23*100</f>
        <v>-1.9414346877587811</v>
      </c>
      <c r="V23" s="2">
        <f>+R23/N23*100</f>
        <v>-1.2462664130706509</v>
      </c>
    </row>
    <row r="24" spans="2:22" x14ac:dyDescent="0.25">
      <c r="B24" s="1">
        <v>43220</v>
      </c>
      <c r="C24" s="2">
        <f>+portfolio1!E23</f>
        <v>108.23128900000002</v>
      </c>
      <c r="D24" s="2">
        <f>+portfolio1!F23</f>
        <v>106.18615736701389</v>
      </c>
      <c r="E24" s="2">
        <f>+beta!E24</f>
        <v>107.95152899999997</v>
      </c>
      <c r="F24" s="2">
        <f>+'Beta+MCap 5'!C24</f>
        <v>110.3852555</v>
      </c>
      <c r="G24" s="2">
        <f t="shared" si="2"/>
        <v>1.0495900000000091</v>
      </c>
      <c r="H24" s="2">
        <f t="shared" si="3"/>
        <v>0.4652086681390557</v>
      </c>
      <c r="I24" s="2">
        <f t="shared" si="3"/>
        <v>1.3251239999999882</v>
      </c>
      <c r="J24" s="2">
        <f t="shared" si="3"/>
        <v>1.3401050000000083</v>
      </c>
      <c r="K24" s="2">
        <f t="shared" si="4"/>
        <v>108.23128900000002</v>
      </c>
      <c r="L24" s="2">
        <f>+MAX(D24,L23)</f>
        <v>106.18615736701389</v>
      </c>
      <c r="M24" s="2">
        <f>+MAX(E24,M23)</f>
        <v>108.73747199999997</v>
      </c>
      <c r="N24" s="2">
        <f>+MAX(F24,N23)</f>
        <v>110.42129399999999</v>
      </c>
      <c r="O24" s="2">
        <f t="shared" si="5"/>
        <v>0</v>
      </c>
      <c r="P24" s="2">
        <f>+MIN(H24+P23,0)</f>
        <v>0</v>
      </c>
      <c r="Q24" s="2">
        <f>+MIN(I24+Q23,0)</f>
        <v>-0.78594300000000317</v>
      </c>
      <c r="R24" s="2">
        <f>+MIN(J24+R23,0)</f>
        <v>-3.6038499999989426E-2</v>
      </c>
      <c r="S24" s="2">
        <f t="shared" si="1"/>
        <v>0</v>
      </c>
      <c r="T24" s="2">
        <f>+P24/L24*100</f>
        <v>0</v>
      </c>
      <c r="U24" s="2">
        <f>+Q24/M24*100</f>
        <v>-0.72278947224375734</v>
      </c>
      <c r="V24" s="2">
        <f>+R24/N24*100</f>
        <v>-3.2637273749019306E-2</v>
      </c>
    </row>
    <row r="25" spans="2:22" x14ac:dyDescent="0.25">
      <c r="B25" s="1">
        <v>43222</v>
      </c>
      <c r="C25" s="2">
        <f>+portfolio1!E24</f>
        <v>108.57693700000002</v>
      </c>
      <c r="D25" s="2">
        <f>+portfolio1!F24</f>
        <v>105.97555383340313</v>
      </c>
      <c r="E25" s="2">
        <f>+beta!E25</f>
        <v>106.45359999999997</v>
      </c>
      <c r="F25" s="2">
        <f>+'Beta+MCap 5'!C25</f>
        <v>109.253601</v>
      </c>
      <c r="G25" s="2">
        <f t="shared" si="2"/>
        <v>0.34564799999999707</v>
      </c>
      <c r="H25" s="2">
        <f t="shared" si="3"/>
        <v>-0.21060353361076523</v>
      </c>
      <c r="I25" s="2">
        <f t="shared" si="3"/>
        <v>-1.4979289999999992</v>
      </c>
      <c r="J25" s="2">
        <f t="shared" si="3"/>
        <v>-1.1316544999999962</v>
      </c>
      <c r="K25" s="2">
        <f t="shared" si="4"/>
        <v>108.57693700000002</v>
      </c>
      <c r="L25" s="2">
        <f>+MAX(D25,L24)</f>
        <v>106.18615736701389</v>
      </c>
      <c r="M25" s="2">
        <f>+MAX(E25,M24)</f>
        <v>108.73747199999997</v>
      </c>
      <c r="N25" s="2">
        <f>+MAX(F25,N24)</f>
        <v>110.42129399999999</v>
      </c>
      <c r="O25" s="2">
        <f t="shared" si="5"/>
        <v>0</v>
      </c>
      <c r="P25" s="2">
        <f>+MIN(H25+P24,0)</f>
        <v>-0.21060353361076523</v>
      </c>
      <c r="Q25" s="2">
        <f>+MIN(I25+Q24,0)</f>
        <v>-2.2838720000000023</v>
      </c>
      <c r="R25" s="2">
        <f>+MIN(J25+R24,0)</f>
        <v>-1.1676929999999857</v>
      </c>
      <c r="S25" s="2">
        <f t="shared" si="1"/>
        <v>0</v>
      </c>
      <c r="T25" s="2">
        <f>+P25/L25*100</f>
        <v>-0.1983342639312683</v>
      </c>
      <c r="U25" s="2">
        <f>+Q25/M25*100</f>
        <v>-2.100354144705519</v>
      </c>
      <c r="V25" s="2">
        <f>+R25/N25*100</f>
        <v>-1.0574889658510847</v>
      </c>
    </row>
    <row r="26" spans="2:22" x14ac:dyDescent="0.25">
      <c r="B26" s="1">
        <v>43223</v>
      </c>
      <c r="C26" s="2">
        <f>+portfolio1!E25</f>
        <v>107.90842000000002</v>
      </c>
      <c r="D26" s="2">
        <f>+portfolio1!F25</f>
        <v>105.59587667034069</v>
      </c>
      <c r="E26" s="2">
        <f>+beta!E26</f>
        <v>104.86418999999997</v>
      </c>
      <c r="F26" s="2">
        <f>+'Beta+MCap 5'!C26</f>
        <v>107.71842300000002</v>
      </c>
      <c r="G26" s="2">
        <f t="shared" si="2"/>
        <v>-0.66851699999999425</v>
      </c>
      <c r="H26" s="2">
        <f t="shared" si="3"/>
        <v>-0.37967716306243915</v>
      </c>
      <c r="I26" s="2">
        <f t="shared" si="3"/>
        <v>-1.5894100000000009</v>
      </c>
      <c r="J26" s="2">
        <f t="shared" si="3"/>
        <v>-1.5351779999999877</v>
      </c>
      <c r="K26" s="2">
        <f t="shared" si="4"/>
        <v>108.57693700000002</v>
      </c>
      <c r="L26" s="2">
        <f>+MAX(D26,L25)</f>
        <v>106.18615736701389</v>
      </c>
      <c r="M26" s="2">
        <f>+MAX(E26,M25)</f>
        <v>108.73747199999997</v>
      </c>
      <c r="N26" s="2">
        <f>+MAX(F26,N25)</f>
        <v>110.42129399999999</v>
      </c>
      <c r="O26" s="2">
        <f t="shared" si="5"/>
        <v>-0.66851699999999425</v>
      </c>
      <c r="P26" s="2">
        <f>+MIN(H26+P25,0)</f>
        <v>-0.59028069667320437</v>
      </c>
      <c r="Q26" s="2">
        <f>+MIN(I26+Q25,0)</f>
        <v>-3.8732820000000032</v>
      </c>
      <c r="R26" s="2">
        <f>+MIN(J26+R25,0)</f>
        <v>-2.7028709999999734</v>
      </c>
      <c r="S26" s="2">
        <f t="shared" si="1"/>
        <v>-0.61570810383055308</v>
      </c>
      <c r="T26" s="2">
        <f>+P26/L26*100</f>
        <v>-0.55589232279401757</v>
      </c>
      <c r="U26" s="2">
        <f>+Q26/M26*100</f>
        <v>-3.5620489687308567</v>
      </c>
      <c r="V26" s="2">
        <f>+R26/N26*100</f>
        <v>-2.4477805884071357</v>
      </c>
    </row>
    <row r="27" spans="2:22" x14ac:dyDescent="0.25">
      <c r="B27" s="1">
        <v>43224</v>
      </c>
      <c r="C27" s="2">
        <f>+portfolio1!E26</f>
        <v>107.47202900000002</v>
      </c>
      <c r="D27" s="2">
        <f>+portfolio1!F26</f>
        <v>104.98877552253327</v>
      </c>
      <c r="E27" s="2">
        <f>+beta!E27</f>
        <v>104.98926899999996</v>
      </c>
      <c r="F27" s="2">
        <f>+'Beta+MCap 5'!C27</f>
        <v>107.91073350000001</v>
      </c>
      <c r="G27" s="2">
        <f t="shared" si="2"/>
        <v>-0.43639100000000042</v>
      </c>
      <c r="H27" s="2">
        <f t="shared" si="3"/>
        <v>-0.60710114780741264</v>
      </c>
      <c r="I27" s="2">
        <f t="shared" si="3"/>
        <v>0.1250789999999995</v>
      </c>
      <c r="J27" s="2">
        <f t="shared" si="3"/>
        <v>0.19231049999999072</v>
      </c>
      <c r="K27" s="2">
        <f t="shared" si="4"/>
        <v>108.57693700000002</v>
      </c>
      <c r="L27" s="2">
        <f>+MAX(D27,L26)</f>
        <v>106.18615736701389</v>
      </c>
      <c r="M27" s="2">
        <f>+MAX(E27,M26)</f>
        <v>108.73747199999997</v>
      </c>
      <c r="N27" s="2">
        <f>+MAX(F27,N26)</f>
        <v>110.42129399999999</v>
      </c>
      <c r="O27" s="2">
        <f t="shared" si="5"/>
        <v>-1.1049079999999947</v>
      </c>
      <c r="P27" s="2">
        <f>+MIN(H27+P26,0)</f>
        <v>-1.197381844480617</v>
      </c>
      <c r="Q27" s="2">
        <f>+MIN(I27+Q26,0)</f>
        <v>-3.7482030000000037</v>
      </c>
      <c r="R27" s="2">
        <f>+MIN(J27+R26,0)</f>
        <v>-2.5105604999999827</v>
      </c>
      <c r="S27" s="2">
        <f t="shared" si="1"/>
        <v>-1.0176267912217809</v>
      </c>
      <c r="T27" s="2">
        <f>+P27/L27*100</f>
        <v>-1.1276251765492145</v>
      </c>
      <c r="U27" s="2">
        <f>+Q27/M27*100</f>
        <v>-3.4470205450426552</v>
      </c>
      <c r="V27" s="2">
        <f>+R27/N27*100</f>
        <v>-2.2736198871206694</v>
      </c>
    </row>
    <row r="28" spans="2:22" x14ac:dyDescent="0.25">
      <c r="B28" s="1">
        <v>43227</v>
      </c>
      <c r="C28" s="2">
        <f>+portfolio1!E27</f>
        <v>108.34871300000002</v>
      </c>
      <c r="D28" s="2">
        <f>+portfolio1!F27</f>
        <v>105.9503424869169</v>
      </c>
      <c r="E28" s="2">
        <f>+beta!E28</f>
        <v>104.52441699999997</v>
      </c>
      <c r="F28" s="2">
        <f>+'Beta+MCap 5'!C28</f>
        <v>107.97423000000002</v>
      </c>
      <c r="G28" s="2">
        <f t="shared" si="2"/>
        <v>0.87668399999999735</v>
      </c>
      <c r="H28" s="2">
        <f t="shared" si="3"/>
        <v>0.96156696438362133</v>
      </c>
      <c r="I28" s="2">
        <f t="shared" si="3"/>
        <v>-0.46485199999999338</v>
      </c>
      <c r="J28" s="2">
        <f t="shared" si="3"/>
        <v>6.3496500000013611E-2</v>
      </c>
      <c r="K28" s="2">
        <f t="shared" si="4"/>
        <v>108.57693700000002</v>
      </c>
      <c r="L28" s="2">
        <f>+MAX(D28,L27)</f>
        <v>106.18615736701389</v>
      </c>
      <c r="M28" s="2">
        <f>+MAX(E28,M27)</f>
        <v>108.73747199999997</v>
      </c>
      <c r="N28" s="2">
        <f>+MAX(F28,N27)</f>
        <v>110.42129399999999</v>
      </c>
      <c r="O28" s="2">
        <f t="shared" si="5"/>
        <v>-0.22822399999999732</v>
      </c>
      <c r="P28" s="2">
        <f>+MIN(H28+P27,0)</f>
        <v>-0.23581488009699569</v>
      </c>
      <c r="Q28" s="2">
        <f>+MIN(I28+Q27,0)</f>
        <v>-4.2130549999999971</v>
      </c>
      <c r="R28" s="2">
        <f>+MIN(J28+R27,0)</f>
        <v>-2.447063999999969</v>
      </c>
      <c r="S28" s="2">
        <f t="shared" si="1"/>
        <v>-0.21019565140246799</v>
      </c>
      <c r="T28" s="2">
        <f>+P28/L28*100</f>
        <v>-0.22207685629111032</v>
      </c>
      <c r="U28" s="2">
        <f>+Q28/M28*100</f>
        <v>-3.8745199079117811</v>
      </c>
      <c r="V28" s="2">
        <f>+R28/N28*100</f>
        <v>-2.2161160328368994</v>
      </c>
    </row>
    <row r="29" spans="2:22" x14ac:dyDescent="0.25">
      <c r="B29" s="1">
        <v>43228</v>
      </c>
      <c r="C29" s="2">
        <f>+portfolio1!E28</f>
        <v>108.23327400000002</v>
      </c>
      <c r="D29" s="2">
        <f>+portfolio1!F28</f>
        <v>105.97308193889315</v>
      </c>
      <c r="E29" s="2">
        <f>+beta!E29</f>
        <v>104.49059099999997</v>
      </c>
      <c r="F29" s="2">
        <f>+'Beta+MCap 5'!C29</f>
        <v>107.73165850000002</v>
      </c>
      <c r="G29" s="2">
        <f t="shared" si="2"/>
        <v>-0.11543899999999496</v>
      </c>
      <c r="H29" s="2">
        <f t="shared" si="3"/>
        <v>2.2739451976249825E-2</v>
      </c>
      <c r="I29" s="2">
        <f t="shared" si="3"/>
        <v>-3.3826000000004797E-2</v>
      </c>
      <c r="J29" s="2">
        <f t="shared" si="3"/>
        <v>-0.24257149999999683</v>
      </c>
      <c r="K29" s="2">
        <f t="shared" si="4"/>
        <v>108.57693700000002</v>
      </c>
      <c r="L29" s="2">
        <f>+MAX(D29,L28)</f>
        <v>106.18615736701389</v>
      </c>
      <c r="M29" s="2">
        <f>+MAX(E29,M28)</f>
        <v>108.73747199999997</v>
      </c>
      <c r="N29" s="2">
        <f>+MAX(F29,N28)</f>
        <v>110.42129399999999</v>
      </c>
      <c r="O29" s="2">
        <f t="shared" si="5"/>
        <v>-0.34366299999999228</v>
      </c>
      <c r="P29" s="2">
        <f>+MIN(H29+P28,0)</f>
        <v>-0.21307542812074587</v>
      </c>
      <c r="Q29" s="2">
        <f>+MIN(I29+Q28,0)</f>
        <v>-4.2468810000000019</v>
      </c>
      <c r="R29" s="2">
        <f>+MIN(J29+R28,0)</f>
        <v>-2.6896354999999659</v>
      </c>
      <c r="S29" s="2">
        <f t="shared" si="1"/>
        <v>-0.31651565193812037</v>
      </c>
      <c r="T29" s="2">
        <f>+P29/L29*100</f>
        <v>-0.2006621516440113</v>
      </c>
      <c r="U29" s="2">
        <f>+Q29/M29*100</f>
        <v>-3.9056278593638845</v>
      </c>
      <c r="V29" s="2">
        <f>+R29/N29*100</f>
        <v>-2.4357942228063059</v>
      </c>
    </row>
    <row r="30" spans="2:22" x14ac:dyDescent="0.25">
      <c r="B30" s="1">
        <v>43229</v>
      </c>
      <c r="C30" s="2">
        <f>+portfolio1!E29</f>
        <v>108.51184600000002</v>
      </c>
      <c r="D30" s="2">
        <f>+portfolio1!F29</f>
        <v>106.20939900907877</v>
      </c>
      <c r="E30" s="2">
        <f>+beta!E30</f>
        <v>104.30356499999996</v>
      </c>
      <c r="F30" s="2">
        <f>+'Beta+MCap 5'!C30</f>
        <v>108.23043700000002</v>
      </c>
      <c r="G30" s="2">
        <f t="shared" si="2"/>
        <v>0.27857199999999693</v>
      </c>
      <c r="H30" s="2">
        <f t="shared" si="3"/>
        <v>0.23631707018562054</v>
      </c>
      <c r="I30" s="2">
        <f t="shared" si="3"/>
        <v>-0.18702600000000302</v>
      </c>
      <c r="J30" s="2">
        <f t="shared" si="3"/>
        <v>0.49877850000000024</v>
      </c>
      <c r="K30" s="2">
        <f t="shared" si="4"/>
        <v>108.57693700000002</v>
      </c>
      <c r="L30" s="2">
        <f>+MAX(D30,L29)</f>
        <v>106.20939900907877</v>
      </c>
      <c r="M30" s="2">
        <f>+MAX(E30,M29)</f>
        <v>108.73747199999997</v>
      </c>
      <c r="N30" s="2">
        <f>+MAX(F30,N29)</f>
        <v>110.42129399999999</v>
      </c>
      <c r="O30" s="2">
        <f t="shared" si="5"/>
        <v>-6.5090999999995347E-2</v>
      </c>
      <c r="P30" s="2">
        <f>+MIN(H30+P29,0)</f>
        <v>0</v>
      </c>
      <c r="Q30" s="2">
        <f>+MIN(I30+Q29,0)</f>
        <v>-4.4339070000000049</v>
      </c>
      <c r="R30" s="2">
        <f>+MIN(J30+R29,0)</f>
        <v>-2.1908569999999656</v>
      </c>
      <c r="S30" s="2">
        <f t="shared" si="1"/>
        <v>-5.9949195288125826E-2</v>
      </c>
      <c r="T30" s="2">
        <f>+P30/L30*100</f>
        <v>0</v>
      </c>
      <c r="U30" s="2">
        <f>+Q30/M30*100</f>
        <v>-4.0776256045386141</v>
      </c>
      <c r="V30" s="2">
        <f>+R30/N30*100</f>
        <v>-1.9840892282968228</v>
      </c>
    </row>
    <row r="31" spans="2:22" x14ac:dyDescent="0.25">
      <c r="B31" s="1">
        <v>43230</v>
      </c>
      <c r="C31" s="2">
        <f>+portfolio1!E30</f>
        <v>108.25497200000002</v>
      </c>
      <c r="D31" s="2">
        <f>+portfolio1!F30</f>
        <v>105.96072246634321</v>
      </c>
      <c r="E31" s="2">
        <f>+beta!E31</f>
        <v>103.72198599999996</v>
      </c>
      <c r="F31" s="2">
        <f>+'Beta+MCap 5'!C31</f>
        <v>108.01408550000002</v>
      </c>
      <c r="G31" s="2">
        <f t="shared" si="2"/>
        <v>-0.25687399999999627</v>
      </c>
      <c r="H31" s="2">
        <f t="shared" si="3"/>
        <v>-0.24867654273555218</v>
      </c>
      <c r="I31" s="2">
        <f t="shared" si="3"/>
        <v>-0.58157900000000495</v>
      </c>
      <c r="J31" s="2">
        <f t="shared" si="3"/>
        <v>-0.21635150000000181</v>
      </c>
      <c r="K31" s="2">
        <f t="shared" si="4"/>
        <v>108.57693700000002</v>
      </c>
      <c r="L31" s="2">
        <f>+MAX(D31,L30)</f>
        <v>106.20939900907877</v>
      </c>
      <c r="M31" s="2">
        <f>+MAX(E31,M30)</f>
        <v>108.73747199999997</v>
      </c>
      <c r="N31" s="2">
        <f>+MAX(F31,N30)</f>
        <v>110.42129399999999</v>
      </c>
      <c r="O31" s="2">
        <f t="shared" si="5"/>
        <v>-0.32196499999999162</v>
      </c>
      <c r="P31" s="2">
        <f>+MIN(H31+P30,0)</f>
        <v>-0.24867654273555218</v>
      </c>
      <c r="Q31" s="2">
        <f>+MIN(I31+Q30,0)</f>
        <v>-5.0154860000000099</v>
      </c>
      <c r="R31" s="2">
        <f>+MIN(J31+R30,0)</f>
        <v>-2.4072084999999674</v>
      </c>
      <c r="S31" s="2">
        <f t="shared" si="1"/>
        <v>-0.29653166583617252</v>
      </c>
      <c r="T31" s="2">
        <f>+P31/L31*100</f>
        <v>-0.23413798124805821</v>
      </c>
      <c r="U31" s="2">
        <f>+Q31/M31*100</f>
        <v>-4.612472506258019</v>
      </c>
      <c r="V31" s="2">
        <f>+R31/N31*100</f>
        <v>-2.1800219982931623</v>
      </c>
    </row>
    <row r="32" spans="2:22" x14ac:dyDescent="0.25">
      <c r="B32" s="1">
        <v>43231</v>
      </c>
      <c r="C32" s="2">
        <f>+portfolio1!E31</f>
        <v>109.32524100000003</v>
      </c>
      <c r="D32" s="2">
        <f>+portfolio1!F31</f>
        <v>106.85011208855092</v>
      </c>
      <c r="E32" s="2">
        <f>+beta!E32</f>
        <v>105.31742499999996</v>
      </c>
      <c r="F32" s="2">
        <f>+'Beta+MCap 5'!C32</f>
        <v>109.32884750000001</v>
      </c>
      <c r="G32" s="2">
        <f t="shared" si="2"/>
        <v>1.0702690000000104</v>
      </c>
      <c r="H32" s="2">
        <f t="shared" si="3"/>
        <v>0.88938962220770179</v>
      </c>
      <c r="I32" s="2">
        <f t="shared" si="3"/>
        <v>1.5954389999999989</v>
      </c>
      <c r="J32" s="2">
        <f t="shared" si="3"/>
        <v>1.3147619999999876</v>
      </c>
      <c r="K32" s="2">
        <f t="shared" si="4"/>
        <v>109.32524100000003</v>
      </c>
      <c r="L32" s="2">
        <f>+MAX(D32,L31)</f>
        <v>106.85011208855092</v>
      </c>
      <c r="M32" s="2">
        <f>+MAX(E32,M31)</f>
        <v>108.73747199999997</v>
      </c>
      <c r="N32" s="2">
        <f>+MAX(F32,N31)</f>
        <v>110.42129399999999</v>
      </c>
      <c r="O32" s="2">
        <f t="shared" si="5"/>
        <v>0</v>
      </c>
      <c r="P32" s="2">
        <f>+MIN(H32+P31,0)</f>
        <v>0</v>
      </c>
      <c r="Q32" s="2">
        <f>+MIN(I32+Q31,0)</f>
        <v>-3.4200470000000109</v>
      </c>
      <c r="R32" s="2">
        <f>+MIN(J32+R31,0)</f>
        <v>-1.0924464999999799</v>
      </c>
      <c r="S32" s="2">
        <f t="shared" si="1"/>
        <v>0</v>
      </c>
      <c r="T32" s="2">
        <f>+P32/L32*100</f>
        <v>0</v>
      </c>
      <c r="U32" s="2">
        <f>+Q32/M32*100</f>
        <v>-3.1452331354549168</v>
      </c>
      <c r="V32" s="2">
        <f>+R32/N32*100</f>
        <v>-0.98934404807824483</v>
      </c>
    </row>
    <row r="33" spans="2:22" x14ac:dyDescent="0.25">
      <c r="B33" s="1">
        <v>43234</v>
      </c>
      <c r="C33" s="2">
        <f>+portfolio1!E32</f>
        <v>109.56392300000003</v>
      </c>
      <c r="D33" s="2">
        <f>+portfolio1!F32</f>
        <v>106.85109699019947</v>
      </c>
      <c r="E33" s="2">
        <f>+beta!E33</f>
        <v>105.22028299999995</v>
      </c>
      <c r="F33" s="2">
        <f>+'Beta+MCap 5'!C33</f>
        <v>109.22536050000001</v>
      </c>
      <c r="G33" s="2">
        <f t="shared" si="2"/>
        <v>0.23868199999999717</v>
      </c>
      <c r="H33" s="2">
        <f t="shared" si="3"/>
        <v>9.8490164855036255E-4</v>
      </c>
      <c r="I33" s="2">
        <f t="shared" si="3"/>
        <v>-9.7142000000005169E-2</v>
      </c>
      <c r="J33" s="2">
        <f t="shared" si="3"/>
        <v>-0.10348700000000122</v>
      </c>
      <c r="K33" s="2">
        <f t="shared" si="4"/>
        <v>109.56392300000003</v>
      </c>
      <c r="L33" s="2">
        <f>+MAX(D33,L32)</f>
        <v>106.85109699019947</v>
      </c>
      <c r="M33" s="2">
        <f>+MAX(E33,M32)</f>
        <v>108.73747199999997</v>
      </c>
      <c r="N33" s="2">
        <f>+MAX(F33,N32)</f>
        <v>110.42129399999999</v>
      </c>
      <c r="O33" s="2">
        <f t="shared" si="5"/>
        <v>0</v>
      </c>
      <c r="P33" s="2">
        <f>+MIN(H33+P32,0)</f>
        <v>0</v>
      </c>
      <c r="Q33" s="2">
        <f>+MIN(I33+Q32,0)</f>
        <v>-3.5171890000000161</v>
      </c>
      <c r="R33" s="2">
        <f>+MIN(J33+R32,0)</f>
        <v>-1.1959334999999811</v>
      </c>
      <c r="S33" s="2">
        <f t="shared" si="1"/>
        <v>0</v>
      </c>
      <c r="T33" s="2">
        <f>+P33/L33*100</f>
        <v>0</v>
      </c>
      <c r="U33" s="2">
        <f>+Q33/M33*100</f>
        <v>-3.2345694040045525</v>
      </c>
      <c r="V33" s="2">
        <f>+R33/N33*100</f>
        <v>-1.0830641959330609</v>
      </c>
    </row>
    <row r="34" spans="2:22" x14ac:dyDescent="0.25">
      <c r="B34" s="1">
        <v>43235</v>
      </c>
      <c r="C34" s="2">
        <f>+portfolio1!E33</f>
        <v>109.66354700000002</v>
      </c>
      <c r="D34" s="2">
        <f>+portfolio1!F33</f>
        <v>106.80413099450978</v>
      </c>
      <c r="E34" s="2">
        <f>+beta!E34</f>
        <v>105.68167899999995</v>
      </c>
      <c r="F34" s="2">
        <f>+'Beta+MCap 5'!C34</f>
        <v>109.64511950000001</v>
      </c>
      <c r="G34" s="2">
        <f t="shared" si="2"/>
        <v>9.9623999999991497E-2</v>
      </c>
      <c r="H34" s="2">
        <f t="shared" si="3"/>
        <v>-4.6965995689689066E-2</v>
      </c>
      <c r="I34" s="2">
        <f t="shared" si="3"/>
        <v>0.46139599999999348</v>
      </c>
      <c r="J34" s="2">
        <f t="shared" si="3"/>
        <v>0.41975899999999911</v>
      </c>
      <c r="K34" s="2">
        <f t="shared" si="4"/>
        <v>109.66354700000002</v>
      </c>
      <c r="L34" s="2">
        <f>+MAX(D34,L33)</f>
        <v>106.85109699019947</v>
      </c>
      <c r="M34" s="2">
        <f>+MAX(E34,M33)</f>
        <v>108.73747199999997</v>
      </c>
      <c r="N34" s="2">
        <f>+MAX(F34,N33)</f>
        <v>110.42129399999999</v>
      </c>
      <c r="O34" s="2">
        <f t="shared" si="5"/>
        <v>0</v>
      </c>
      <c r="P34" s="2">
        <f>+MIN(H34+P33,0)</f>
        <v>-4.6965995689689066E-2</v>
      </c>
      <c r="Q34" s="2">
        <f>+MIN(I34+Q33,0)</f>
        <v>-3.0557930000000226</v>
      </c>
      <c r="R34" s="2">
        <f>+MIN(J34+R33,0)</f>
        <v>-0.776174499999982</v>
      </c>
      <c r="S34" s="2">
        <f t="shared" si="1"/>
        <v>0</v>
      </c>
      <c r="T34" s="2">
        <f>+P34/L34*100</f>
        <v>-4.3954621910897981E-2</v>
      </c>
      <c r="U34" s="2">
        <f>+Q34/M34*100</f>
        <v>-2.8102483383097443</v>
      </c>
      <c r="V34" s="2">
        <f>+R34/N34*100</f>
        <v>-0.70292103260443772</v>
      </c>
    </row>
    <row r="35" spans="2:22" x14ac:dyDescent="0.25">
      <c r="B35" s="1">
        <v>43236</v>
      </c>
      <c r="C35" s="2">
        <f>+portfolio1!E34</f>
        <v>109.58779400000003</v>
      </c>
      <c r="D35" s="2">
        <f>+portfolio1!F34</f>
        <v>106.20346062858376</v>
      </c>
      <c r="E35" s="2">
        <f>+beta!E35</f>
        <v>106.12358199999994</v>
      </c>
      <c r="F35" s="2">
        <f>+'Beta+MCap 5'!C35</f>
        <v>109.9923695</v>
      </c>
      <c r="G35" s="2">
        <f t="shared" si="2"/>
        <v>-7.5752999999991744E-2</v>
      </c>
      <c r="H35" s="2">
        <f t="shared" si="3"/>
        <v>-0.60067036592602108</v>
      </c>
      <c r="I35" s="2">
        <f t="shared" si="3"/>
        <v>0.44190299999999638</v>
      </c>
      <c r="J35" s="2">
        <f t="shared" si="3"/>
        <v>0.34724999999998829</v>
      </c>
      <c r="K35" s="2">
        <f t="shared" si="4"/>
        <v>109.66354700000002</v>
      </c>
      <c r="L35" s="2">
        <f>+MAX(D35,L34)</f>
        <v>106.85109699019947</v>
      </c>
      <c r="M35" s="2">
        <f>+MAX(E35,M34)</f>
        <v>108.73747199999997</v>
      </c>
      <c r="N35" s="2">
        <f>+MAX(F35,N34)</f>
        <v>110.42129399999999</v>
      </c>
      <c r="O35" s="2">
        <f t="shared" si="5"/>
        <v>-7.5752999999991744E-2</v>
      </c>
      <c r="P35" s="2">
        <f>+MIN(H35+P34,0)</f>
        <v>-0.64763636161571014</v>
      </c>
      <c r="Q35" s="2">
        <f>+MIN(I35+Q34,0)</f>
        <v>-2.6138900000000262</v>
      </c>
      <c r="R35" s="2">
        <f>+MIN(J35+R34,0)</f>
        <v>-0.42892449999999371</v>
      </c>
      <c r="S35" s="2">
        <f t="shared" si="1"/>
        <v>-6.9077648929221427E-2</v>
      </c>
      <c r="T35" s="2">
        <f>+P35/L35*100</f>
        <v>-0.60611110213974895</v>
      </c>
      <c r="U35" s="2">
        <f>+Q35/M35*100</f>
        <v>-2.4038539354676436</v>
      </c>
      <c r="V35" s="2">
        <f>+R35/N35*100</f>
        <v>-0.38844364566131034</v>
      </c>
    </row>
    <row r="36" spans="2:22" x14ac:dyDescent="0.25">
      <c r="B36" s="1">
        <v>43237</v>
      </c>
      <c r="C36" s="2">
        <f>+portfolio1!E35</f>
        <v>108.78472700000003</v>
      </c>
      <c r="D36" s="2">
        <f>+portfolio1!F35</f>
        <v>105.62603190472264</v>
      </c>
      <c r="E36" s="2">
        <f>+beta!E36</f>
        <v>106.30724399999994</v>
      </c>
      <c r="F36" s="2">
        <f>+'Beta+MCap 5'!C36</f>
        <v>109.8237645</v>
      </c>
      <c r="G36" s="2">
        <f t="shared" si="2"/>
        <v>-0.80306699999999864</v>
      </c>
      <c r="H36" s="2">
        <f t="shared" si="3"/>
        <v>-0.57742872386111799</v>
      </c>
      <c r="I36" s="2">
        <f t="shared" si="3"/>
        <v>0.18366199999999822</v>
      </c>
      <c r="J36" s="2">
        <f t="shared" si="3"/>
        <v>-0.16860499999999945</v>
      </c>
      <c r="K36" s="2">
        <f t="shared" si="4"/>
        <v>109.66354700000002</v>
      </c>
      <c r="L36" s="2">
        <f>+MAX(D36,L35)</f>
        <v>106.85109699019947</v>
      </c>
      <c r="M36" s="2">
        <f>+MAX(E36,M35)</f>
        <v>108.73747199999997</v>
      </c>
      <c r="N36" s="2">
        <f>+MAX(F36,N35)</f>
        <v>110.42129399999999</v>
      </c>
      <c r="O36" s="2">
        <f t="shared" si="5"/>
        <v>-0.87881999999999039</v>
      </c>
      <c r="P36" s="2">
        <f>+MIN(H36+P35,0)</f>
        <v>-1.2250650854768281</v>
      </c>
      <c r="Q36" s="2">
        <f>+MIN(I36+Q35,0)</f>
        <v>-2.430228000000028</v>
      </c>
      <c r="R36" s="2">
        <f>+MIN(J36+R35,0)</f>
        <v>-0.59752949999999316</v>
      </c>
      <c r="S36" s="2">
        <f t="shared" si="1"/>
        <v>-0.80137841975874646</v>
      </c>
      <c r="T36" s="2">
        <f>+P36/L36*100</f>
        <v>-1.1465161519017375</v>
      </c>
      <c r="U36" s="2">
        <f>+Q36/M36*100</f>
        <v>-2.2349498800193079</v>
      </c>
      <c r="V36" s="2">
        <f>+R36/N36*100</f>
        <v>-0.54113611456137545</v>
      </c>
    </row>
    <row r="37" spans="2:22" x14ac:dyDescent="0.25">
      <c r="B37" s="1">
        <v>43238</v>
      </c>
      <c r="C37" s="2">
        <f>+portfolio1!E36</f>
        <v>108.75202000000003</v>
      </c>
      <c r="D37" s="2">
        <f>+portfolio1!F36</f>
        <v>104.77273579851614</v>
      </c>
      <c r="E37" s="2">
        <f>+beta!E37</f>
        <v>105.57708899999994</v>
      </c>
      <c r="F37" s="2">
        <f>+'Beta+MCap 5'!C37</f>
        <v>109.53953</v>
      </c>
      <c r="G37" s="2">
        <f t="shared" si="2"/>
        <v>-3.270700000000204E-2</v>
      </c>
      <c r="H37" s="2">
        <f t="shared" si="3"/>
        <v>-0.85329610620649987</v>
      </c>
      <c r="I37" s="2">
        <f t="shared" si="3"/>
        <v>-0.73015499999999633</v>
      </c>
      <c r="J37" s="2">
        <f t="shared" si="3"/>
        <v>-0.28423449999999661</v>
      </c>
      <c r="K37" s="2">
        <f t="shared" si="4"/>
        <v>109.66354700000002</v>
      </c>
      <c r="L37" s="2">
        <f>+MAX(D37,L36)</f>
        <v>106.85109699019947</v>
      </c>
      <c r="M37" s="2">
        <f>+MAX(E37,M36)</f>
        <v>108.73747199999997</v>
      </c>
      <c r="N37" s="2">
        <f>+MAX(F37,N36)</f>
        <v>110.42129399999999</v>
      </c>
      <c r="O37" s="2">
        <f t="shared" si="5"/>
        <v>-0.91152699999999243</v>
      </c>
      <c r="P37" s="2">
        <f>+MIN(H37+P36,0)</f>
        <v>-2.078361191683328</v>
      </c>
      <c r="Q37" s="2">
        <f>+MIN(I37+Q36,0)</f>
        <v>-3.1603830000000244</v>
      </c>
      <c r="R37" s="2">
        <f>+MIN(J37+R36,0)</f>
        <v>-0.88176399999998978</v>
      </c>
      <c r="S37" s="2">
        <f t="shared" si="1"/>
        <v>-0.8312032803389009</v>
      </c>
      <c r="T37" s="2">
        <f>+P37/L37*100</f>
        <v>-1.9451004718032592</v>
      </c>
      <c r="U37" s="2">
        <f>+Q37/M37*100</f>
        <v>-2.9064341315568063</v>
      </c>
      <c r="V37" s="2">
        <f>+R37/N37*100</f>
        <v>-0.79854525160698608</v>
      </c>
    </row>
    <row r="38" spans="2:22" x14ac:dyDescent="0.25">
      <c r="B38" s="1">
        <v>43241</v>
      </c>
      <c r="C38" s="2">
        <f>+portfolio1!E37</f>
        <v>108.35655100000004</v>
      </c>
      <c r="D38" s="2">
        <f>+portfolio1!F37</f>
        <v>103.98469395009353</v>
      </c>
      <c r="E38" s="2">
        <f>+beta!E38</f>
        <v>104.95264999999995</v>
      </c>
      <c r="F38" s="2">
        <f>+'Beta+MCap 5'!C38</f>
        <v>108.9544325</v>
      </c>
      <c r="G38" s="2">
        <f t="shared" si="2"/>
        <v>-0.39546899999999141</v>
      </c>
      <c r="H38" s="2">
        <f t="shared" si="3"/>
        <v>-0.78804184842260838</v>
      </c>
      <c r="I38" s="2">
        <f t="shared" si="3"/>
        <v>-0.6244389999999953</v>
      </c>
      <c r="J38" s="2">
        <f t="shared" si="3"/>
        <v>-0.58509750000000338</v>
      </c>
      <c r="K38" s="2">
        <f t="shared" si="4"/>
        <v>109.66354700000002</v>
      </c>
      <c r="L38" s="2">
        <f>+MAX(D38,L37)</f>
        <v>106.85109699019947</v>
      </c>
      <c r="M38" s="2">
        <f>+MAX(E38,M37)</f>
        <v>108.73747199999997</v>
      </c>
      <c r="N38" s="2">
        <f>+MAX(F38,N37)</f>
        <v>110.42129399999999</v>
      </c>
      <c r="O38" s="2">
        <f t="shared" si="5"/>
        <v>-1.3069959999999838</v>
      </c>
      <c r="P38" s="2">
        <f>+MIN(H38+P37,0)</f>
        <v>-2.8664030401059364</v>
      </c>
      <c r="Q38" s="2">
        <f>+MIN(I38+Q37,0)</f>
        <v>-3.7848220000000197</v>
      </c>
      <c r="R38" s="2">
        <f>+MIN(J38+R37,0)</f>
        <v>-1.4668614999999932</v>
      </c>
      <c r="S38" s="2">
        <f t="shared" si="1"/>
        <v>-1.1918235692303329</v>
      </c>
      <c r="T38" s="2">
        <f>+P38/L38*100</f>
        <v>-2.6826145176299376</v>
      </c>
      <c r="U38" s="2">
        <f>+Q38/M38*100</f>
        <v>-3.4806970682563056</v>
      </c>
      <c r="V38" s="2">
        <f>+R38/N38*100</f>
        <v>-1.3284226681857154</v>
      </c>
    </row>
    <row r="39" spans="2:22" x14ac:dyDescent="0.25">
      <c r="B39" s="1">
        <v>43242</v>
      </c>
      <c r="C39" s="2">
        <f>+portfolio1!E38</f>
        <v>108.41682100000004</v>
      </c>
      <c r="D39" s="2">
        <f>+portfolio1!F38</f>
        <v>104.18244551089221</v>
      </c>
      <c r="E39" s="2">
        <f>+beta!E39</f>
        <v>105.06815999999993</v>
      </c>
      <c r="F39" s="2">
        <f>+'Beta+MCap 5'!C39</f>
        <v>108.76085550000001</v>
      </c>
      <c r="G39" s="2">
        <f t="shared" si="2"/>
        <v>6.027000000000271E-2</v>
      </c>
      <c r="H39" s="2">
        <f t="shared" si="3"/>
        <v>0.19775156079867884</v>
      </c>
      <c r="I39" s="2">
        <f t="shared" si="3"/>
        <v>0.11550999999998623</v>
      </c>
      <c r="J39" s="2">
        <f t="shared" si="3"/>
        <v>-0.19357699999999056</v>
      </c>
      <c r="K39" s="2">
        <f t="shared" si="4"/>
        <v>109.66354700000002</v>
      </c>
      <c r="L39" s="2">
        <f>+MAX(D39,L38)</f>
        <v>106.85109699019947</v>
      </c>
      <c r="M39" s="2">
        <f>+MAX(E39,M38)</f>
        <v>108.73747199999997</v>
      </c>
      <c r="N39" s="2">
        <f>+MAX(F39,N38)</f>
        <v>110.42129399999999</v>
      </c>
      <c r="O39" s="2">
        <f t="shared" si="5"/>
        <v>-1.2467259999999811</v>
      </c>
      <c r="P39" s="2">
        <f>+MIN(H39+P38,0)</f>
        <v>-2.6686514793072575</v>
      </c>
      <c r="Q39" s="2">
        <f>+MIN(I39+Q38,0)</f>
        <v>-3.6693120000000334</v>
      </c>
      <c r="R39" s="2">
        <f>+MIN(J39+R38,0)</f>
        <v>-1.6604384999999837</v>
      </c>
      <c r="S39" s="2">
        <f t="shared" si="1"/>
        <v>-1.1368645590133801</v>
      </c>
      <c r="T39" s="2">
        <f>+P39/L39*100</f>
        <v>-2.4975424253735365</v>
      </c>
      <c r="U39" s="2">
        <f>+Q39/M39*100</f>
        <v>-3.3744687387987415</v>
      </c>
      <c r="V39" s="2">
        <f>+R39/N39*100</f>
        <v>-1.5037303402729403</v>
      </c>
    </row>
    <row r="40" spans="2:22" x14ac:dyDescent="0.25">
      <c r="B40" s="1">
        <v>43243</v>
      </c>
      <c r="C40" s="2">
        <f>+portfolio1!E39</f>
        <v>107.83862100000005</v>
      </c>
      <c r="D40" s="2">
        <f>+portfolio1!F39</f>
        <v>103.13089575267415</v>
      </c>
      <c r="E40" s="2">
        <f>+beta!E40</f>
        <v>104.78157799999994</v>
      </c>
      <c r="F40" s="2">
        <f>+'Beta+MCap 5'!C40</f>
        <v>108.209264</v>
      </c>
      <c r="G40" s="2">
        <f t="shared" si="2"/>
        <v>-0.57819999999999538</v>
      </c>
      <c r="H40" s="2">
        <f t="shared" si="3"/>
        <v>-1.0515497582180586</v>
      </c>
      <c r="I40" s="2">
        <f t="shared" si="3"/>
        <v>-0.28658199999999567</v>
      </c>
      <c r="J40" s="2">
        <f t="shared" si="3"/>
        <v>-0.55159150000000068</v>
      </c>
      <c r="K40" s="2">
        <f t="shared" si="4"/>
        <v>109.66354700000002</v>
      </c>
      <c r="L40" s="2">
        <f>+MAX(D40,L39)</f>
        <v>106.85109699019947</v>
      </c>
      <c r="M40" s="2">
        <f>+MAX(E40,M39)</f>
        <v>108.73747199999997</v>
      </c>
      <c r="N40" s="2">
        <f>+MAX(F40,N39)</f>
        <v>110.42129399999999</v>
      </c>
      <c r="O40" s="2">
        <f t="shared" si="5"/>
        <v>-1.8249259999999765</v>
      </c>
      <c r="P40" s="2">
        <f>+MIN(H40+P39,0)</f>
        <v>-3.7202012375253162</v>
      </c>
      <c r="Q40" s="2">
        <f>+MIN(I40+Q39,0)</f>
        <v>-3.9558940000000291</v>
      </c>
      <c r="R40" s="2">
        <f>+MIN(J40+R39,0)</f>
        <v>-2.2120299999999844</v>
      </c>
      <c r="S40" s="2">
        <f t="shared" si="1"/>
        <v>-1.6641136001190771</v>
      </c>
      <c r="T40" s="2">
        <f>+P40/L40*100</f>
        <v>-3.4816687355737099</v>
      </c>
      <c r="U40" s="2">
        <f>+Q40/M40*100</f>
        <v>-3.6380227783850172</v>
      </c>
      <c r="V40" s="2">
        <f>+R40/N40*100</f>
        <v>-2.0032639718929435</v>
      </c>
    </row>
    <row r="41" spans="2:22" x14ac:dyDescent="0.25">
      <c r="B41" s="1">
        <v>43244</v>
      </c>
      <c r="C41" s="2">
        <f>+portfolio1!E40</f>
        <v>109.10901300000006</v>
      </c>
      <c r="D41" s="2">
        <f>+portfolio1!F40</f>
        <v>103.95650851900866</v>
      </c>
      <c r="E41" s="2">
        <f>+beta!E41</f>
        <v>106.04190799999995</v>
      </c>
      <c r="F41" s="2">
        <f>+'Beta+MCap 5'!C41</f>
        <v>109.63960750000001</v>
      </c>
      <c r="G41" s="2">
        <f t="shared" si="2"/>
        <v>1.2703920000000153</v>
      </c>
      <c r="H41" s="2">
        <f t="shared" si="3"/>
        <v>0.82561276633451541</v>
      </c>
      <c r="I41" s="2">
        <f t="shared" si="3"/>
        <v>1.2603300000000104</v>
      </c>
      <c r="J41" s="2">
        <f t="shared" si="3"/>
        <v>1.4303435000000064</v>
      </c>
      <c r="K41" s="2">
        <f t="shared" si="4"/>
        <v>109.66354700000002</v>
      </c>
      <c r="L41" s="2">
        <f>+MAX(D41,L40)</f>
        <v>106.85109699019947</v>
      </c>
      <c r="M41" s="2">
        <f>+MAX(E41,M40)</f>
        <v>108.73747199999997</v>
      </c>
      <c r="N41" s="2">
        <f>+MAX(F41,N40)</f>
        <v>110.42129399999999</v>
      </c>
      <c r="O41" s="2">
        <f t="shared" si="5"/>
        <v>-0.55453399999996122</v>
      </c>
      <c r="P41" s="2">
        <f>+MIN(H41+P40,0)</f>
        <v>-2.8945884711908008</v>
      </c>
      <c r="Q41" s="2">
        <f>+MIN(I41+Q40,0)</f>
        <v>-2.6955640000000187</v>
      </c>
      <c r="R41" s="2">
        <f>+MIN(J41+R40,0)</f>
        <v>-0.78168649999997797</v>
      </c>
      <c r="S41" s="2">
        <f t="shared" si="1"/>
        <v>-0.50566848799807751</v>
      </c>
      <c r="T41" s="2">
        <f>+P41/L41*100</f>
        <v>-2.7089927504032052</v>
      </c>
      <c r="U41" s="2">
        <f>+Q41/M41*100</f>
        <v>-2.4789651170113829</v>
      </c>
      <c r="V41" s="2">
        <f>+R41/N41*100</f>
        <v>-0.70791282340884187</v>
      </c>
    </row>
    <row r="42" spans="2:22" x14ac:dyDescent="0.25">
      <c r="B42" s="1">
        <v>43245</v>
      </c>
      <c r="C42" s="2">
        <f>+portfolio1!E41</f>
        <v>109.86319500000005</v>
      </c>
      <c r="D42" s="2">
        <f>+portfolio1!F41</f>
        <v>104.85925210636557</v>
      </c>
      <c r="E42" s="2">
        <f>+beta!E42</f>
        <v>106.12964799999995</v>
      </c>
      <c r="F42" s="2">
        <f>+'Beta+MCap 5'!C42</f>
        <v>109.879013</v>
      </c>
      <c r="G42" s="2">
        <f t="shared" si="2"/>
        <v>0.75418199999998592</v>
      </c>
      <c r="H42" s="2">
        <f t="shared" si="3"/>
        <v>0.90274358735690896</v>
      </c>
      <c r="I42" s="2">
        <f t="shared" si="3"/>
        <v>8.7739999999996598E-2</v>
      </c>
      <c r="J42" s="2">
        <f t="shared" si="3"/>
        <v>0.2394054999999895</v>
      </c>
      <c r="K42" s="2">
        <f t="shared" si="4"/>
        <v>109.86319500000005</v>
      </c>
      <c r="L42" s="2">
        <f>+MAX(D42,L41)</f>
        <v>106.85109699019947</v>
      </c>
      <c r="M42" s="2">
        <f>+MAX(E42,M41)</f>
        <v>108.73747199999997</v>
      </c>
      <c r="N42" s="2">
        <f>+MAX(F42,N41)</f>
        <v>110.42129399999999</v>
      </c>
      <c r="O42" s="2">
        <f t="shared" si="5"/>
        <v>0</v>
      </c>
      <c r="P42" s="2">
        <f>+MIN(H42+P41,0)</f>
        <v>-1.9918448838338918</v>
      </c>
      <c r="Q42" s="2">
        <f>+MIN(I42+Q41,0)</f>
        <v>-2.6078240000000221</v>
      </c>
      <c r="R42" s="2">
        <f>+MIN(J42+R41,0)</f>
        <v>-0.54228099999998847</v>
      </c>
      <c r="S42" s="2">
        <f t="shared" si="1"/>
        <v>0</v>
      </c>
      <c r="T42" s="2">
        <f>+P42/L42*100</f>
        <v>-1.8641314314410704</v>
      </c>
      <c r="U42" s="2">
        <f>+Q42/M42*100</f>
        <v>-2.3982753617814683</v>
      </c>
      <c r="V42" s="2">
        <f>+R42/N42*100</f>
        <v>-0.49110183403573276</v>
      </c>
    </row>
    <row r="43" spans="2:22" x14ac:dyDescent="0.25">
      <c r="B43" s="1">
        <v>43248</v>
      </c>
      <c r="C43" s="2">
        <f>+portfolio1!E42</f>
        <v>110.24446100000006</v>
      </c>
      <c r="D43" s="2">
        <f>+portfolio1!F42</f>
        <v>105.68486487270009</v>
      </c>
      <c r="E43" s="2">
        <f>+beta!E43</f>
        <v>105.78688099999994</v>
      </c>
      <c r="F43" s="2">
        <f>+'Beta+MCap 5'!C43</f>
        <v>108.77890600000001</v>
      </c>
      <c r="G43" s="2">
        <f t="shared" si="2"/>
        <v>0.38126600000001076</v>
      </c>
      <c r="H43" s="2">
        <f t="shared" si="3"/>
        <v>0.82561276633451541</v>
      </c>
      <c r="I43" s="2">
        <f t="shared" si="3"/>
        <v>-0.34276700000000915</v>
      </c>
      <c r="J43" s="2">
        <f t="shared" si="3"/>
        <v>-1.1001069999999942</v>
      </c>
      <c r="K43" s="2">
        <f t="shared" si="4"/>
        <v>110.24446100000006</v>
      </c>
      <c r="L43" s="2">
        <f>+MAX(D43,L42)</f>
        <v>106.85109699019947</v>
      </c>
      <c r="M43" s="2">
        <f>+MAX(E43,M42)</f>
        <v>108.73747199999997</v>
      </c>
      <c r="N43" s="2">
        <f>+MAX(F43,N42)</f>
        <v>110.42129399999999</v>
      </c>
      <c r="O43" s="2">
        <f t="shared" si="5"/>
        <v>0</v>
      </c>
      <c r="P43" s="2">
        <f>+MIN(H43+P42,0)</f>
        <v>-1.1662321174993764</v>
      </c>
      <c r="Q43" s="2">
        <f>+MIN(I43+Q42,0)</f>
        <v>-2.9505910000000313</v>
      </c>
      <c r="R43" s="2">
        <f>+MIN(J43+R42,0)</f>
        <v>-1.6423879999999826</v>
      </c>
      <c r="S43" s="2">
        <f t="shared" si="1"/>
        <v>0</v>
      </c>
      <c r="T43" s="2">
        <f>+P43/L43*100</f>
        <v>-1.0914554462705655</v>
      </c>
      <c r="U43" s="2">
        <f>+Q43/M43*100</f>
        <v>-2.7134997216047401</v>
      </c>
      <c r="V43" s="2">
        <f>+R43/N43*100</f>
        <v>-1.487383402697656</v>
      </c>
    </row>
    <row r="44" spans="2:22" x14ac:dyDescent="0.25">
      <c r="B44" s="1">
        <v>43249</v>
      </c>
      <c r="C44" s="2">
        <f>+portfolio1!E43</f>
        <v>109.59438400000005</v>
      </c>
      <c r="D44" s="2">
        <f>+portfolio1!F43</f>
        <v>105.13758159451868</v>
      </c>
      <c r="E44" s="2">
        <f>+beta!E44</f>
        <v>105.70417499999994</v>
      </c>
      <c r="F44" s="2">
        <f>+'Beta+MCap 5'!C44</f>
        <v>108.62015350000001</v>
      </c>
      <c r="G44" s="2">
        <f t="shared" si="2"/>
        <v>-0.65007700000001023</v>
      </c>
      <c r="H44" s="2">
        <f t="shared" si="3"/>
        <v>-0.54728327818141054</v>
      </c>
      <c r="I44" s="2">
        <f t="shared" si="3"/>
        <v>-8.2706000000001723E-2</v>
      </c>
      <c r="J44" s="2">
        <f t="shared" si="3"/>
        <v>-0.15875249999999141</v>
      </c>
      <c r="K44" s="2">
        <f t="shared" si="4"/>
        <v>110.24446100000006</v>
      </c>
      <c r="L44" s="2">
        <f>+MAX(D44,L43)</f>
        <v>106.85109699019947</v>
      </c>
      <c r="M44" s="2">
        <f>+MAX(E44,M43)</f>
        <v>108.73747199999997</v>
      </c>
      <c r="N44" s="2">
        <f>+MAX(F44,N43)</f>
        <v>110.42129399999999</v>
      </c>
      <c r="O44" s="2">
        <f t="shared" si="5"/>
        <v>-0.65007700000001023</v>
      </c>
      <c r="P44" s="2">
        <f>+MIN(H44+P43,0)</f>
        <v>-1.7135153956807869</v>
      </c>
      <c r="Q44" s="2">
        <f>+MIN(I44+Q43,0)</f>
        <v>-3.033297000000033</v>
      </c>
      <c r="R44" s="2">
        <f>+MIN(J44+R43,0)</f>
        <v>-1.8011404999999741</v>
      </c>
      <c r="S44" s="2">
        <f t="shared" si="1"/>
        <v>-0.58966862743336368</v>
      </c>
      <c r="T44" s="2">
        <f>+P44/L44*100</f>
        <v>-1.6036479212168997</v>
      </c>
      <c r="U44" s="2">
        <f>+Q44/M44*100</f>
        <v>-2.789559977999152</v>
      </c>
      <c r="V44" s="2">
        <f>+R44/N44*100</f>
        <v>-1.6311532266593203</v>
      </c>
    </row>
    <row r="45" spans="2:22" x14ac:dyDescent="0.25">
      <c r="B45" s="1">
        <v>43250</v>
      </c>
      <c r="C45" s="2">
        <f>+portfolio1!E44</f>
        <v>109.64651900000004</v>
      </c>
      <c r="D45" s="2">
        <f>+portfolio1!F44</f>
        <v>104.95021011202208</v>
      </c>
      <c r="E45" s="2">
        <f>+beta!E45</f>
        <v>105.91522199999994</v>
      </c>
      <c r="F45" s="2">
        <f>+'Beta+MCap 5'!C45</f>
        <v>108.73260550000001</v>
      </c>
      <c r="G45" s="2">
        <f t="shared" si="2"/>
        <v>5.2134999999992715E-2</v>
      </c>
      <c r="H45" s="2">
        <f t="shared" si="3"/>
        <v>-0.18737148249660152</v>
      </c>
      <c r="I45" s="2">
        <f t="shared" si="3"/>
        <v>0.21104700000000776</v>
      </c>
      <c r="J45" s="2">
        <f t="shared" si="3"/>
        <v>0.11245199999999045</v>
      </c>
      <c r="K45" s="2">
        <f t="shared" si="4"/>
        <v>110.24446100000006</v>
      </c>
      <c r="L45" s="2">
        <f>+MAX(D45,L44)</f>
        <v>106.85109699019947</v>
      </c>
      <c r="M45" s="2">
        <f>+MAX(E45,M44)</f>
        <v>108.73747199999997</v>
      </c>
      <c r="N45" s="2">
        <f>+MAX(F45,N44)</f>
        <v>110.42129399999999</v>
      </c>
      <c r="O45" s="2">
        <f t="shared" si="5"/>
        <v>-0.59794200000001752</v>
      </c>
      <c r="P45" s="2">
        <f>+MIN(H45+P44,0)</f>
        <v>-1.9008868781773884</v>
      </c>
      <c r="Q45" s="2">
        <f>+MIN(I45+Q44,0)</f>
        <v>-2.8222500000000252</v>
      </c>
      <c r="R45" s="2">
        <f>+MIN(J45+R44,0)</f>
        <v>-1.6886884999999836</v>
      </c>
      <c r="S45" s="2">
        <f t="shared" si="1"/>
        <v>-0.54237826968922931</v>
      </c>
      <c r="T45" s="2">
        <f>+P45/L45*100</f>
        <v>-1.7790054868147405</v>
      </c>
      <c r="U45" s="2">
        <f>+Q45/M45*100</f>
        <v>-2.5954714120998013</v>
      </c>
      <c r="V45" s="2">
        <f>+R45/N45*100</f>
        <v>-1.5293141737679543</v>
      </c>
    </row>
    <row r="46" spans="2:22" x14ac:dyDescent="0.25">
      <c r="B46" s="1">
        <v>43251</v>
      </c>
      <c r="C46" s="2">
        <f>+portfolio1!E45</f>
        <v>111.17966900000005</v>
      </c>
      <c r="D46" s="2">
        <f>+portfolio1!F45</f>
        <v>106.15452482959698</v>
      </c>
      <c r="E46" s="2">
        <f>+beta!E46</f>
        <v>106.39545799999993</v>
      </c>
      <c r="F46" s="2">
        <f>+'Beta+MCap 5'!C46</f>
        <v>110.36335000000001</v>
      </c>
      <c r="G46" s="2">
        <f t="shared" si="2"/>
        <v>1.5331500000000062</v>
      </c>
      <c r="H46" s="2">
        <f t="shared" si="3"/>
        <v>1.2043147175749027</v>
      </c>
      <c r="I46" s="2">
        <f t="shared" si="3"/>
        <v>0.48023599999999078</v>
      </c>
      <c r="J46" s="2">
        <f t="shared" si="3"/>
        <v>1.6307445000000058</v>
      </c>
      <c r="K46" s="2">
        <f t="shared" si="4"/>
        <v>111.17966900000005</v>
      </c>
      <c r="L46" s="2">
        <f>+MAX(D46,L45)</f>
        <v>106.85109699019947</v>
      </c>
      <c r="M46" s="2">
        <f>+MAX(E46,M45)</f>
        <v>108.73747199999997</v>
      </c>
      <c r="N46" s="2">
        <f>+MAX(F46,N45)</f>
        <v>110.42129399999999</v>
      </c>
      <c r="O46" s="2">
        <f t="shared" si="5"/>
        <v>0</v>
      </c>
      <c r="P46" s="2">
        <f>+MIN(H46+P45,0)</f>
        <v>-0.69657216060248572</v>
      </c>
      <c r="Q46" s="2">
        <f>+MIN(I46+Q45,0)</f>
        <v>-2.3420140000000345</v>
      </c>
      <c r="R46" s="2">
        <f>+MIN(J46+R45,0)</f>
        <v>-5.7943999999977791E-2</v>
      </c>
      <c r="S46" s="2">
        <f t="shared" si="1"/>
        <v>0</v>
      </c>
      <c r="T46" s="2">
        <f>+P46/L46*100</f>
        <v>-0.65190922716158572</v>
      </c>
      <c r="U46" s="2">
        <f>+Q46/M46*100</f>
        <v>-2.153824212503336</v>
      </c>
      <c r="V46" s="2">
        <f>+R46/N46*100</f>
        <v>-5.2475385771133781E-2</v>
      </c>
    </row>
    <row r="47" spans="2:22" x14ac:dyDescent="0.25">
      <c r="B47" s="1">
        <v>43252</v>
      </c>
      <c r="C47" s="2">
        <f>+portfolio1!E46</f>
        <v>110.83030600000005</v>
      </c>
      <c r="D47" s="2">
        <f>+portfolio1!F46</f>
        <v>105.75951420826176</v>
      </c>
      <c r="E47" s="2">
        <f>+beta!E47</f>
        <v>105.71655999999993</v>
      </c>
      <c r="F47" s="2">
        <f>+'Beta+MCap 5'!C47</f>
        <v>110.10567750000001</v>
      </c>
      <c r="G47" s="2">
        <f t="shared" si="2"/>
        <v>-0.34936299999999676</v>
      </c>
      <c r="H47" s="2">
        <f t="shared" si="3"/>
        <v>-0.39501062133521714</v>
      </c>
      <c r="I47" s="2">
        <f t="shared" si="3"/>
        <v>-0.67889800000000378</v>
      </c>
      <c r="J47" s="2">
        <f t="shared" si="3"/>
        <v>-0.25767249999999819</v>
      </c>
      <c r="K47" s="2">
        <f t="shared" si="4"/>
        <v>111.17966900000005</v>
      </c>
      <c r="L47" s="2">
        <f>+MAX(D47,L46)</f>
        <v>106.85109699019947</v>
      </c>
      <c r="M47" s="2">
        <f>+MAX(E47,M46)</f>
        <v>108.73747199999997</v>
      </c>
      <c r="N47" s="2">
        <f>+MAX(F47,N46)</f>
        <v>110.42129399999999</v>
      </c>
      <c r="O47" s="2">
        <f t="shared" si="5"/>
        <v>-0.34936299999999676</v>
      </c>
      <c r="P47" s="2">
        <f>+MIN(H47+P46,0)</f>
        <v>-1.0915827819377029</v>
      </c>
      <c r="Q47" s="2">
        <f>+MIN(I47+Q46,0)</f>
        <v>-3.0209120000000382</v>
      </c>
      <c r="R47" s="2">
        <f>+MIN(J47+R46,0)</f>
        <v>-0.31561649999997599</v>
      </c>
      <c r="S47" s="2">
        <f t="shared" si="1"/>
        <v>-0.31423281175625428</v>
      </c>
      <c r="T47" s="2">
        <f>+P47/L47*100</f>
        <v>-1.0215924896286506</v>
      </c>
      <c r="U47" s="2">
        <f>+Q47/M47*100</f>
        <v>-2.7781701601450135</v>
      </c>
      <c r="V47" s="2">
        <f>+R47/N47*100</f>
        <v>-0.2858293799744604</v>
      </c>
    </row>
    <row r="48" spans="2:22" x14ac:dyDescent="0.25">
      <c r="B48" s="1">
        <v>43255</v>
      </c>
      <c r="C48" s="2">
        <f>+portfolio1!E47</f>
        <v>110.20743400000005</v>
      </c>
      <c r="D48" s="2">
        <f>+portfolio1!F47</f>
        <v>105.09012319744261</v>
      </c>
      <c r="E48" s="2">
        <f>+beta!E48</f>
        <v>105.48845199999992</v>
      </c>
      <c r="F48" s="2">
        <f>+'Beta+MCap 5'!C48</f>
        <v>109.58894400000001</v>
      </c>
      <c r="G48" s="2">
        <f t="shared" si="2"/>
        <v>-0.62287200000000098</v>
      </c>
      <c r="H48" s="2">
        <f t="shared" si="3"/>
        <v>-0.66939101081915453</v>
      </c>
      <c r="I48" s="2">
        <f t="shared" si="3"/>
        <v>-0.22810800000000597</v>
      </c>
      <c r="J48" s="2">
        <f t="shared" si="3"/>
        <v>-0.51673350000000084</v>
      </c>
      <c r="K48" s="2">
        <f t="shared" si="4"/>
        <v>111.17966900000005</v>
      </c>
      <c r="L48" s="2">
        <f>+MAX(D48,L47)</f>
        <v>106.85109699019947</v>
      </c>
      <c r="M48" s="2">
        <f>+MAX(E48,M47)</f>
        <v>108.73747199999997</v>
      </c>
      <c r="N48" s="2">
        <f>+MAX(F48,N47)</f>
        <v>110.42129399999999</v>
      </c>
      <c r="O48" s="2">
        <f t="shared" si="5"/>
        <v>-0.97223499999999774</v>
      </c>
      <c r="P48" s="2">
        <f>+MIN(H48+P47,0)</f>
        <v>-1.7609737927568574</v>
      </c>
      <c r="Q48" s="2">
        <f>+MIN(I48+Q47,0)</f>
        <v>-3.2490200000000442</v>
      </c>
      <c r="R48" s="2">
        <f>+MIN(J48+R47,0)</f>
        <v>-0.83234999999997683</v>
      </c>
      <c r="S48" s="2">
        <f t="shared" si="1"/>
        <v>-0.87447193245376309</v>
      </c>
      <c r="T48" s="2">
        <f>+P48/L48*100</f>
        <v>-1.6480633726375093</v>
      </c>
      <c r="U48" s="2">
        <f>+Q48/M48*100</f>
        <v>-2.9879488094040343</v>
      </c>
      <c r="V48" s="2">
        <f>+R48/N48*100</f>
        <v>-0.75379482511767781</v>
      </c>
    </row>
    <row r="49" spans="2:22" x14ac:dyDescent="0.25">
      <c r="B49" s="1">
        <v>43256</v>
      </c>
      <c r="C49" s="2">
        <f>+portfolio1!E48</f>
        <v>110.17529400000005</v>
      </c>
      <c r="D49" s="2">
        <f>+portfolio1!F48</f>
        <v>104.74060116988638</v>
      </c>
      <c r="E49" s="2">
        <f>+beta!E49</f>
        <v>103.99015299999992</v>
      </c>
      <c r="F49" s="2">
        <f>+'Beta+MCap 5'!C49</f>
        <v>108.88336600000001</v>
      </c>
      <c r="G49" s="2">
        <f t="shared" si="2"/>
        <v>-3.2139999999998281E-2</v>
      </c>
      <c r="H49" s="2">
        <f t="shared" si="3"/>
        <v>-0.34952202755623318</v>
      </c>
      <c r="I49" s="2">
        <f t="shared" si="3"/>
        <v>-1.4982990000000029</v>
      </c>
      <c r="J49" s="2">
        <f t="shared" si="3"/>
        <v>-0.7055780000000027</v>
      </c>
      <c r="K49" s="2">
        <f t="shared" si="4"/>
        <v>111.17966900000005</v>
      </c>
      <c r="L49" s="2">
        <f>+MAX(D49,L48)</f>
        <v>106.85109699019947</v>
      </c>
      <c r="M49" s="2">
        <f>+MAX(E49,M48)</f>
        <v>108.73747199999997</v>
      </c>
      <c r="N49" s="2">
        <f>+MAX(F49,N48)</f>
        <v>110.42129399999999</v>
      </c>
      <c r="O49" s="2">
        <f t="shared" si="5"/>
        <v>-1.004374999999996</v>
      </c>
      <c r="P49" s="2">
        <f>+MIN(H49+P48,0)</f>
        <v>-2.1104958203130906</v>
      </c>
      <c r="Q49" s="2">
        <f>+MIN(I49+Q48,0)</f>
        <v>-4.7473190000000471</v>
      </c>
      <c r="R49" s="2">
        <f>+MIN(J49+R48,0)</f>
        <v>-1.5379279999999795</v>
      </c>
      <c r="S49" s="2">
        <f t="shared" si="1"/>
        <v>-0.90338009551008436</v>
      </c>
      <c r="T49" s="2">
        <f>+P49/L49*100</f>
        <v>-1.9751746867949032</v>
      </c>
      <c r="U49" s="2">
        <f>+Q49/M49*100</f>
        <v>-4.3658537509498547</v>
      </c>
      <c r="V49" s="2">
        <f>+R49/N49*100</f>
        <v>-1.3927820842237002</v>
      </c>
    </row>
    <row r="50" spans="2:22" x14ac:dyDescent="0.25">
      <c r="B50" s="1">
        <v>43257</v>
      </c>
      <c r="C50" s="2">
        <f>+portfolio1!E49</f>
        <v>111.03294300000005</v>
      </c>
      <c r="D50" s="2">
        <f>+portfolio1!F49</f>
        <v>105.64531456054037</v>
      </c>
      <c r="E50" s="2">
        <f>+beta!E50</f>
        <v>104.78886699999991</v>
      </c>
      <c r="F50" s="2">
        <f>+'Beta+MCap 5'!C50</f>
        <v>109.61953050000001</v>
      </c>
      <c r="G50" s="2">
        <f t="shared" si="2"/>
        <v>0.857648999999995</v>
      </c>
      <c r="H50" s="2">
        <f t="shared" si="3"/>
        <v>0.90471339065399548</v>
      </c>
      <c r="I50" s="2">
        <f t="shared" si="3"/>
        <v>0.79871399999998971</v>
      </c>
      <c r="J50" s="2">
        <f t="shared" si="3"/>
        <v>0.736164500000001</v>
      </c>
      <c r="K50" s="2">
        <f t="shared" si="4"/>
        <v>111.17966900000005</v>
      </c>
      <c r="L50" s="2">
        <f>+MAX(D50,L49)</f>
        <v>106.85109699019947</v>
      </c>
      <c r="M50" s="2">
        <f>+MAX(E50,M49)</f>
        <v>108.73747199999997</v>
      </c>
      <c r="N50" s="2">
        <f>+MAX(F50,N49)</f>
        <v>110.42129399999999</v>
      </c>
      <c r="O50" s="2">
        <f t="shared" si="5"/>
        <v>-0.14672600000000102</v>
      </c>
      <c r="P50" s="2">
        <f>+MIN(H50+P49,0)</f>
        <v>-1.2057824296590951</v>
      </c>
      <c r="Q50" s="2">
        <f>+MIN(I50+Q49,0)</f>
        <v>-3.9486050000000574</v>
      </c>
      <c r="R50" s="2">
        <f>+MIN(J50+R49,0)</f>
        <v>-0.80176349999997854</v>
      </c>
      <c r="S50" s="2">
        <f t="shared" si="1"/>
        <v>-0.13197197052277693</v>
      </c>
      <c r="T50" s="2">
        <f>+P50/L50*100</f>
        <v>-1.1284698647218299</v>
      </c>
      <c r="U50" s="2">
        <f>+Q50/M50*100</f>
        <v>-3.6313194774291411</v>
      </c>
      <c r="V50" s="2">
        <f>+R50/N50*100</f>
        <v>-0.72609500482758216</v>
      </c>
    </row>
    <row r="51" spans="2:22" x14ac:dyDescent="0.25">
      <c r="B51" s="1">
        <v>43258</v>
      </c>
      <c r="C51" s="2">
        <f>+portfolio1!E50</f>
        <v>111.78334900000006</v>
      </c>
      <c r="D51" s="2">
        <f>+portfolio1!F50</f>
        <v>106.47289713017199</v>
      </c>
      <c r="E51" s="2">
        <f>+beta!E51</f>
        <v>105.98685999999991</v>
      </c>
      <c r="F51" s="2">
        <f>+'Beta+MCap 5'!C51</f>
        <v>110.78318750000001</v>
      </c>
      <c r="G51" s="2">
        <f t="shared" si="2"/>
        <v>0.75040600000001234</v>
      </c>
      <c r="H51" s="2">
        <f t="shared" si="3"/>
        <v>0.82758256963161614</v>
      </c>
      <c r="I51" s="2">
        <f t="shared" si="3"/>
        <v>1.1979929999999968</v>
      </c>
      <c r="J51" s="2">
        <f t="shared" si="3"/>
        <v>1.1636570000000006</v>
      </c>
      <c r="K51" s="2">
        <f t="shared" si="4"/>
        <v>111.78334900000006</v>
      </c>
      <c r="L51" s="2">
        <f>+MAX(D51,L50)</f>
        <v>106.85109699019947</v>
      </c>
      <c r="M51" s="2">
        <f>+MAX(E51,M50)</f>
        <v>108.73747199999997</v>
      </c>
      <c r="N51" s="2">
        <f>+MAX(F51,N50)</f>
        <v>110.78318750000001</v>
      </c>
      <c r="O51" s="2">
        <f t="shared" si="5"/>
        <v>0</v>
      </c>
      <c r="P51" s="2">
        <f>+MIN(H51+P50,0)</f>
        <v>-0.37819986002747896</v>
      </c>
      <c r="Q51" s="2">
        <f>+MIN(I51+Q50,0)</f>
        <v>-2.7506120000000607</v>
      </c>
      <c r="R51" s="2">
        <f>+MIN(J51+R50,0)</f>
        <v>0</v>
      </c>
      <c r="S51" s="2">
        <f t="shared" si="1"/>
        <v>0</v>
      </c>
      <c r="T51" s="2">
        <f>+P51/L51*100</f>
        <v>-0.35395037644037292</v>
      </c>
      <c r="U51" s="2">
        <f>+Q51/M51*100</f>
        <v>-2.5295897995495626</v>
      </c>
      <c r="V51" s="2">
        <f>+R51/N51*100</f>
        <v>0</v>
      </c>
    </row>
    <row r="52" spans="2:22" x14ac:dyDescent="0.25">
      <c r="B52" s="1">
        <v>43259</v>
      </c>
      <c r="C52" s="2">
        <f>+portfolio1!E51</f>
        <v>111.90643400000006</v>
      </c>
      <c r="D52" s="2">
        <f>+portfolio1!F51</f>
        <v>106.46598353785492</v>
      </c>
      <c r="E52" s="2">
        <f>+beta!E52</f>
        <v>107.0331399999999</v>
      </c>
      <c r="F52" s="2">
        <f>+'Beta+MCap 5'!C52</f>
        <v>111.07215450000001</v>
      </c>
      <c r="G52" s="2">
        <f t="shared" si="2"/>
        <v>0.12308500000000322</v>
      </c>
      <c r="H52" s="2">
        <f t="shared" si="3"/>
        <v>-6.9135923170620117E-3</v>
      </c>
      <c r="I52" s="2">
        <f t="shared" si="3"/>
        <v>1.0462799999999959</v>
      </c>
      <c r="J52" s="2">
        <f t="shared" si="3"/>
        <v>0.28896699999999953</v>
      </c>
      <c r="K52" s="2">
        <f t="shared" si="4"/>
        <v>111.90643400000006</v>
      </c>
      <c r="L52" s="2">
        <f>+MAX(D52,L51)</f>
        <v>106.85109699019947</v>
      </c>
      <c r="M52" s="2">
        <f>+MAX(E52,M51)</f>
        <v>108.73747199999997</v>
      </c>
      <c r="N52" s="2">
        <f>+MAX(F52,N51)</f>
        <v>111.07215450000001</v>
      </c>
      <c r="O52" s="2">
        <f t="shared" si="5"/>
        <v>0</v>
      </c>
      <c r="P52" s="2">
        <f>+MIN(H52+P51,0)</f>
        <v>-0.38511345234454097</v>
      </c>
      <c r="Q52" s="2">
        <f>+MIN(I52+Q51,0)</f>
        <v>-1.7043320000000648</v>
      </c>
      <c r="R52" s="2">
        <f>+MIN(J52+R51,0)</f>
        <v>0</v>
      </c>
      <c r="S52" s="2">
        <f t="shared" si="1"/>
        <v>0</v>
      </c>
      <c r="T52" s="2">
        <f>+P52/L52*100</f>
        <v>-0.36042068185772969</v>
      </c>
      <c r="U52" s="2">
        <f>+Q52/M52*100</f>
        <v>-1.5673824015331763</v>
      </c>
      <c r="V52" s="2">
        <f>+R52/N52*100</f>
        <v>0</v>
      </c>
    </row>
    <row r="53" spans="2:22" x14ac:dyDescent="0.25">
      <c r="B53" s="1">
        <v>43262</v>
      </c>
      <c r="C53" s="2">
        <f>+portfolio1!E52</f>
        <v>112.17012000000005</v>
      </c>
      <c r="D53" s="2">
        <f>+portfolio1!F52</f>
        <v>106.65681191538583</v>
      </c>
      <c r="E53" s="2">
        <f>+beta!E53</f>
        <v>106.70594299999991</v>
      </c>
      <c r="F53" s="2">
        <f>+'Beta+MCap 5'!C53</f>
        <v>111.07516</v>
      </c>
      <c r="G53" s="2">
        <f t="shared" si="2"/>
        <v>0.26368599999999276</v>
      </c>
      <c r="H53" s="2">
        <f t="shared" si="3"/>
        <v>0.19082837753090587</v>
      </c>
      <c r="I53" s="2">
        <f t="shared" si="3"/>
        <v>-0.32719699999999818</v>
      </c>
      <c r="J53" s="2">
        <f t="shared" si="3"/>
        <v>3.0054999999862275E-3</v>
      </c>
      <c r="K53" s="2">
        <f t="shared" si="4"/>
        <v>112.17012000000005</v>
      </c>
      <c r="L53" s="2">
        <f>+MAX(D53,L52)</f>
        <v>106.85109699019947</v>
      </c>
      <c r="M53" s="2">
        <f>+MAX(E53,M52)</f>
        <v>108.73747199999997</v>
      </c>
      <c r="N53" s="2">
        <f>+MAX(F53,N52)</f>
        <v>111.07516</v>
      </c>
      <c r="O53" s="2">
        <f t="shared" si="5"/>
        <v>0</v>
      </c>
      <c r="P53" s="2">
        <f>+MIN(H53+P52,0)</f>
        <v>-0.19428507481363511</v>
      </c>
      <c r="Q53" s="2">
        <f>+MIN(I53+Q52,0)</f>
        <v>-2.031529000000063</v>
      </c>
      <c r="R53" s="2">
        <f>+MIN(J53+R52,0)</f>
        <v>0</v>
      </c>
      <c r="S53" s="2">
        <f t="shared" si="1"/>
        <v>0</v>
      </c>
      <c r="T53" s="2">
        <f>+P53/L53*100</f>
        <v>-0.18182787101517095</v>
      </c>
      <c r="U53" s="2">
        <f>+Q53/M53*100</f>
        <v>-1.8682878704408941</v>
      </c>
      <c r="V53" s="2">
        <f>+R53/N53*100</f>
        <v>0</v>
      </c>
    </row>
    <row r="54" spans="2:22" x14ac:dyDescent="0.25">
      <c r="B54" s="1">
        <v>43263</v>
      </c>
      <c r="C54" s="2">
        <f>+portfolio1!E53</f>
        <v>113.29696300000006</v>
      </c>
      <c r="D54" s="2">
        <f>+portfolio1!F53</f>
        <v>107.20952169414711</v>
      </c>
      <c r="E54" s="2">
        <f>+beta!E54</f>
        <v>107.16314699999991</v>
      </c>
      <c r="F54" s="2">
        <f>+'Beta+MCap 5'!C54</f>
        <v>111.9387625</v>
      </c>
      <c r="G54" s="2">
        <f t="shared" si="2"/>
        <v>1.126843000000008</v>
      </c>
      <c r="H54" s="2">
        <f t="shared" si="3"/>
        <v>0.55270977876128313</v>
      </c>
      <c r="I54" s="2">
        <f t="shared" si="3"/>
        <v>0.45720400000000438</v>
      </c>
      <c r="J54" s="2">
        <f t="shared" si="3"/>
        <v>0.86360249999999894</v>
      </c>
      <c r="K54" s="2">
        <f t="shared" si="4"/>
        <v>113.29696300000006</v>
      </c>
      <c r="L54" s="2">
        <f>+MAX(D54,L53)</f>
        <v>107.20952169414711</v>
      </c>
      <c r="M54" s="2">
        <f>+MAX(E54,M53)</f>
        <v>108.73747199999997</v>
      </c>
      <c r="N54" s="2">
        <f>+MAX(F54,N53)</f>
        <v>111.9387625</v>
      </c>
      <c r="O54" s="2">
        <f t="shared" si="5"/>
        <v>0</v>
      </c>
      <c r="P54" s="2">
        <f>+MIN(H54+P53,0)</f>
        <v>0</v>
      </c>
      <c r="Q54" s="2">
        <f>+MIN(I54+Q53,0)</f>
        <v>-1.5743250000000586</v>
      </c>
      <c r="R54" s="2">
        <f>+MIN(J54+R53,0)</f>
        <v>0</v>
      </c>
      <c r="S54" s="2">
        <f t="shared" si="1"/>
        <v>0</v>
      </c>
      <c r="T54" s="2">
        <f>+P54/L54*100</f>
        <v>0</v>
      </c>
      <c r="U54" s="2">
        <f>+Q54/M54*100</f>
        <v>-1.4478219615038126</v>
      </c>
      <c r="V54" s="2">
        <f>+R54/N54*100</f>
        <v>0</v>
      </c>
    </row>
    <row r="55" spans="2:22" x14ac:dyDescent="0.25">
      <c r="B55" s="1">
        <v>43264</v>
      </c>
      <c r="C55" s="2">
        <f>+portfolio1!E54</f>
        <v>113.53453200000006</v>
      </c>
      <c r="D55" s="2">
        <f>+portfolio1!F54</f>
        <v>107.34647048367125</v>
      </c>
      <c r="E55" s="2">
        <f>+beta!E55</f>
        <v>108.04763899999992</v>
      </c>
      <c r="F55" s="2">
        <f>+'Beta+MCap 5'!C55</f>
        <v>112.5823055</v>
      </c>
      <c r="G55" s="2">
        <f t="shared" si="2"/>
        <v>0.23756899999999348</v>
      </c>
      <c r="H55" s="2">
        <f t="shared" si="3"/>
        <v>0.13694878952414058</v>
      </c>
      <c r="I55" s="2">
        <f t="shared" si="3"/>
        <v>0.88449200000000872</v>
      </c>
      <c r="J55" s="2">
        <f t="shared" si="3"/>
        <v>0.64354300000000819</v>
      </c>
      <c r="K55" s="2">
        <f t="shared" si="4"/>
        <v>113.53453200000006</v>
      </c>
      <c r="L55" s="2">
        <f>+MAX(D55,L54)</f>
        <v>107.34647048367125</v>
      </c>
      <c r="M55" s="2">
        <f>+MAX(E55,M54)</f>
        <v>108.73747199999997</v>
      </c>
      <c r="N55" s="2">
        <f>+MAX(F55,N54)</f>
        <v>112.5823055</v>
      </c>
      <c r="O55" s="2">
        <f t="shared" si="5"/>
        <v>0</v>
      </c>
      <c r="P55" s="2">
        <f>+MIN(H55+P54,0)</f>
        <v>0</v>
      </c>
      <c r="Q55" s="2">
        <f>+MIN(I55+Q54,0)</f>
        <v>-0.68983300000004988</v>
      </c>
      <c r="R55" s="2">
        <f>+MIN(J55+R54,0)</f>
        <v>0</v>
      </c>
      <c r="S55" s="2">
        <f t="shared" si="1"/>
        <v>0</v>
      </c>
      <c r="T55" s="2">
        <f>+P55/L55*100</f>
        <v>0</v>
      </c>
      <c r="U55" s="2">
        <f>+Q55/M55*100</f>
        <v>-0.63440227854483322</v>
      </c>
      <c r="V55" s="2">
        <f>+R55/N55*100</f>
        <v>0</v>
      </c>
    </row>
    <row r="56" spans="2:22" x14ac:dyDescent="0.25">
      <c r="B56" s="1">
        <v>43265</v>
      </c>
      <c r="C56" s="2">
        <f>+portfolio1!E55</f>
        <v>112.89497300000005</v>
      </c>
      <c r="D56" s="2">
        <f>+portfolio1!F55</f>
        <v>106.86543585699724</v>
      </c>
      <c r="E56" s="2">
        <f>+beta!E56</f>
        <v>107.89345399999992</v>
      </c>
      <c r="F56" s="2">
        <f>+'Beta+MCap 5'!C56</f>
        <v>111.79764650000001</v>
      </c>
      <c r="G56" s="2">
        <f t="shared" si="2"/>
        <v>-0.63955900000000554</v>
      </c>
      <c r="H56" s="2">
        <f t="shared" si="3"/>
        <v>-0.48103462667401686</v>
      </c>
      <c r="I56" s="2">
        <f t="shared" si="3"/>
        <v>-0.15418499999999824</v>
      </c>
      <c r="J56" s="2">
        <f t="shared" si="3"/>
        <v>-0.78465899999999067</v>
      </c>
      <c r="K56" s="2">
        <f t="shared" si="4"/>
        <v>113.53453200000006</v>
      </c>
      <c r="L56" s="2">
        <f>+MAX(D56,L55)</f>
        <v>107.34647048367125</v>
      </c>
      <c r="M56" s="2">
        <f>+MAX(E56,M55)</f>
        <v>108.73747199999997</v>
      </c>
      <c r="N56" s="2">
        <f>+MAX(F56,N55)</f>
        <v>112.5823055</v>
      </c>
      <c r="O56" s="2">
        <f t="shared" si="5"/>
        <v>-0.63955900000000554</v>
      </c>
      <c r="P56" s="2">
        <f>+MIN(H56+P55,0)</f>
        <v>-0.48103462667401686</v>
      </c>
      <c r="Q56" s="2">
        <f>+MIN(I56+Q55,0)</f>
        <v>-0.84401800000004812</v>
      </c>
      <c r="R56" s="2">
        <f>+MIN(J56+R55,0)</f>
        <v>-0.78465899999999067</v>
      </c>
      <c r="S56" s="2">
        <f t="shared" si="1"/>
        <v>-0.56331671847645892</v>
      </c>
      <c r="T56" s="2">
        <f>+P56/L56*100</f>
        <v>-0.44811405955558481</v>
      </c>
      <c r="U56" s="2">
        <f>+Q56/M56*100</f>
        <v>-0.77619792374798668</v>
      </c>
      <c r="V56" s="2">
        <f>+R56/N56*100</f>
        <v>-0.69696476414758679</v>
      </c>
    </row>
    <row r="57" spans="2:22" x14ac:dyDescent="0.25">
      <c r="B57" s="1">
        <v>43266</v>
      </c>
      <c r="C57" s="2">
        <f>+portfolio1!E56</f>
        <v>113.49246400000004</v>
      </c>
      <c r="D57" s="2">
        <f>+portfolio1!F56</f>
        <v>106.9608549401138</v>
      </c>
      <c r="E57" s="2">
        <f>+beta!E57</f>
        <v>109.06171599999993</v>
      </c>
      <c r="F57" s="2">
        <f>+'Beta+MCap 5'!C57</f>
        <v>112.899584</v>
      </c>
      <c r="G57" s="2">
        <f t="shared" si="2"/>
        <v>0.59749099999999089</v>
      </c>
      <c r="H57" s="2">
        <f t="shared" si="3"/>
        <v>9.5419083116567549E-2</v>
      </c>
      <c r="I57" s="2">
        <f t="shared" si="3"/>
        <v>1.1682620000000128</v>
      </c>
      <c r="J57" s="2">
        <f t="shared" si="3"/>
        <v>1.1019374999999911</v>
      </c>
      <c r="K57" s="2">
        <f t="shared" si="4"/>
        <v>113.53453200000006</v>
      </c>
      <c r="L57" s="2">
        <f>+MAX(D57,L56)</f>
        <v>107.34647048367125</v>
      </c>
      <c r="M57" s="2">
        <f>+MAX(E57,M56)</f>
        <v>109.06171599999993</v>
      </c>
      <c r="N57" s="2">
        <f>+MAX(F57,N56)</f>
        <v>112.899584</v>
      </c>
      <c r="O57" s="2">
        <f t="shared" si="5"/>
        <v>-4.2068000000014649E-2</v>
      </c>
      <c r="P57" s="2">
        <f>+MIN(H57+P56,0)</f>
        <v>-0.38561554355744931</v>
      </c>
      <c r="Q57" s="2">
        <f>+MIN(I57+Q56,0)</f>
        <v>0</v>
      </c>
      <c r="R57" s="2">
        <f>+MIN(J57+R56,0)</f>
        <v>0</v>
      </c>
      <c r="S57" s="2">
        <f t="shared" si="1"/>
        <v>-3.7053043914440607E-2</v>
      </c>
      <c r="T57" s="2">
        <f>+P57/L57*100</f>
        <v>-0.35922517230420381</v>
      </c>
      <c r="U57" s="2">
        <f>+Q57/M57*100</f>
        <v>0</v>
      </c>
      <c r="V57" s="2">
        <f>+R57/N57*100</f>
        <v>0</v>
      </c>
    </row>
    <row r="58" spans="2:22" x14ac:dyDescent="0.25">
      <c r="B58" s="1">
        <v>43269</v>
      </c>
      <c r="C58" s="2">
        <f>+portfolio1!E57</f>
        <v>112.87408300000004</v>
      </c>
      <c r="D58" s="2">
        <f>+portfolio1!F57</f>
        <v>106.78435583842993</v>
      </c>
      <c r="E58" s="2">
        <f>+beta!E58</f>
        <v>108.59031099999994</v>
      </c>
      <c r="F58" s="2">
        <f>+'Beta+MCap 5'!C58</f>
        <v>112.26181500000001</v>
      </c>
      <c r="G58" s="2">
        <f t="shared" si="2"/>
        <v>-0.6183809999999994</v>
      </c>
      <c r="H58" s="2">
        <f t="shared" si="3"/>
        <v>-0.1764991016838735</v>
      </c>
      <c r="I58" s="2">
        <f t="shared" si="3"/>
        <v>-0.47140499999999008</v>
      </c>
      <c r="J58" s="2">
        <f t="shared" si="3"/>
        <v>-0.63776899999999159</v>
      </c>
      <c r="K58" s="2">
        <f t="shared" si="4"/>
        <v>113.53453200000006</v>
      </c>
      <c r="L58" s="2">
        <f>+MAX(D58,L57)</f>
        <v>107.34647048367125</v>
      </c>
      <c r="M58" s="2">
        <f>+MAX(E58,M57)</f>
        <v>109.06171599999993</v>
      </c>
      <c r="N58" s="2">
        <f>+MAX(F58,N57)</f>
        <v>112.899584</v>
      </c>
      <c r="O58" s="2">
        <f t="shared" si="5"/>
        <v>-0.66044900000001405</v>
      </c>
      <c r="P58" s="2">
        <f>+MIN(H58+P57,0)</f>
        <v>-0.56211464524132282</v>
      </c>
      <c r="Q58" s="2">
        <f>+MIN(I58+Q57,0)</f>
        <v>-0.47140499999999008</v>
      </c>
      <c r="R58" s="2">
        <f>+MIN(J58+R57,0)</f>
        <v>-0.63776899999999159</v>
      </c>
      <c r="S58" s="2">
        <f t="shared" si="1"/>
        <v>-0.58171640677570569</v>
      </c>
      <c r="T58" s="2">
        <f>+P58/L58*100</f>
        <v>-0.52364520482937305</v>
      </c>
      <c r="U58" s="2">
        <f>+Q58/M58*100</f>
        <v>-0.43223691804004838</v>
      </c>
      <c r="V58" s="2">
        <f>+R58/N58*100</f>
        <v>-0.56489933567867845</v>
      </c>
    </row>
    <row r="59" spans="2:22" x14ac:dyDescent="0.25">
      <c r="B59" s="1">
        <v>43270</v>
      </c>
      <c r="C59" s="2">
        <f>+portfolio1!E58</f>
        <v>112.03218200000005</v>
      </c>
      <c r="D59" s="2">
        <f>+portfolio1!F58</f>
        <v>105.90041219533084</v>
      </c>
      <c r="E59" s="2">
        <f>+beta!E59</f>
        <v>107.87783699999994</v>
      </c>
      <c r="F59" s="2">
        <f>+'Beta+MCap 5'!C59</f>
        <v>111.43532700000002</v>
      </c>
      <c r="G59" s="2">
        <f t="shared" si="2"/>
        <v>-0.84190099999999291</v>
      </c>
      <c r="H59" s="2">
        <f t="shared" si="3"/>
        <v>-0.88394364309908724</v>
      </c>
      <c r="I59" s="2">
        <f t="shared" si="3"/>
        <v>-0.71247400000000027</v>
      </c>
      <c r="J59" s="2">
        <f t="shared" si="3"/>
        <v>-0.82648799999999767</v>
      </c>
      <c r="K59" s="2">
        <f t="shared" si="4"/>
        <v>113.53453200000006</v>
      </c>
      <c r="L59" s="2">
        <f>+MAX(D59,L58)</f>
        <v>107.34647048367125</v>
      </c>
      <c r="M59" s="2">
        <f>+MAX(E59,M58)</f>
        <v>109.06171599999993</v>
      </c>
      <c r="N59" s="2">
        <f>+MAX(F59,N58)</f>
        <v>112.899584</v>
      </c>
      <c r="O59" s="2">
        <f t="shared" si="5"/>
        <v>-1.502350000000007</v>
      </c>
      <c r="P59" s="2">
        <f>+MIN(H59+P58,0)</f>
        <v>-1.4460582883404101</v>
      </c>
      <c r="Q59" s="2">
        <f>+MIN(I59+Q58,0)</f>
        <v>-1.1838789999999904</v>
      </c>
      <c r="R59" s="2">
        <f>+MIN(J59+R58,0)</f>
        <v>-1.4642569999999893</v>
      </c>
      <c r="S59" s="2">
        <f t="shared" si="1"/>
        <v>-1.3232537920709502</v>
      </c>
      <c r="T59" s="2">
        <f>+P59/L59*100</f>
        <v>-1.3470943961407409</v>
      </c>
      <c r="U59" s="2">
        <f>+Q59/M59*100</f>
        <v>-1.0855129035380215</v>
      </c>
      <c r="V59" s="2">
        <f>+R59/N59*100</f>
        <v>-1.296955177443337</v>
      </c>
    </row>
    <row r="60" spans="2:22" x14ac:dyDescent="0.25">
      <c r="B60" s="1">
        <v>43271</v>
      </c>
      <c r="C60" s="2">
        <f>+portfolio1!E59</f>
        <v>112.81983700000005</v>
      </c>
      <c r="D60" s="2">
        <f>+portfolio1!F59</f>
        <v>106.5094830475596</v>
      </c>
      <c r="E60" s="2">
        <f>+beta!E60</f>
        <v>107.64150299999994</v>
      </c>
      <c r="F60" s="2">
        <f>+'Beta+MCap 5'!C60</f>
        <v>111.86293600000002</v>
      </c>
      <c r="G60" s="2">
        <f t="shared" si="2"/>
        <v>0.78765500000000088</v>
      </c>
      <c r="H60" s="2">
        <f t="shared" si="3"/>
        <v>0.60907085222875423</v>
      </c>
      <c r="I60" s="2">
        <f t="shared" si="3"/>
        <v>-0.23633399999999938</v>
      </c>
      <c r="J60" s="2">
        <f t="shared" si="3"/>
        <v>0.4276090000000039</v>
      </c>
      <c r="K60" s="2">
        <f t="shared" si="4"/>
        <v>113.53453200000006</v>
      </c>
      <c r="L60" s="2">
        <f>+MAX(D60,L59)</f>
        <v>107.34647048367125</v>
      </c>
      <c r="M60" s="2">
        <f>+MAX(E60,M59)</f>
        <v>109.06171599999993</v>
      </c>
      <c r="N60" s="2">
        <f>+MAX(F60,N59)</f>
        <v>112.899584</v>
      </c>
      <c r="O60" s="2">
        <f t="shared" si="5"/>
        <v>-0.71469500000000608</v>
      </c>
      <c r="P60" s="2">
        <f>+MIN(H60+P59,0)</f>
        <v>-0.83698743611165582</v>
      </c>
      <c r="Q60" s="2">
        <f>+MIN(I60+Q59,0)</f>
        <v>-1.4202129999999897</v>
      </c>
      <c r="R60" s="2">
        <f>+MIN(J60+R59,0)</f>
        <v>-1.0366479999999854</v>
      </c>
      <c r="S60" s="2">
        <f t="shared" si="1"/>
        <v>-0.62949570268189914</v>
      </c>
      <c r="T60" s="2">
        <f>+P60/L60*100</f>
        <v>-0.7797065262979207</v>
      </c>
      <c r="U60" s="2">
        <f>+Q60/M60*100</f>
        <v>-1.3022103925083945</v>
      </c>
      <c r="V60" s="2">
        <f>+R60/N60*100</f>
        <v>-0.91820356043117513</v>
      </c>
    </row>
    <row r="61" spans="2:22" x14ac:dyDescent="0.25">
      <c r="B61" s="1">
        <v>43272</v>
      </c>
      <c r="C61" s="2">
        <f>+portfolio1!E60</f>
        <v>112.56842400000005</v>
      </c>
      <c r="D61" s="2">
        <f>+portfolio1!F60</f>
        <v>106.2034606285838</v>
      </c>
      <c r="E61" s="2">
        <f>+beta!E61</f>
        <v>106.87853699999994</v>
      </c>
      <c r="F61" s="2">
        <f>+'Beta+MCap 5'!C61</f>
        <v>112.00629450000002</v>
      </c>
      <c r="G61" s="2">
        <f t="shared" si="2"/>
        <v>-0.25141299999999944</v>
      </c>
      <c r="H61" s="2">
        <f t="shared" si="3"/>
        <v>-0.30602241897580029</v>
      </c>
      <c r="I61" s="2">
        <f t="shared" si="3"/>
        <v>-0.76296600000000581</v>
      </c>
      <c r="J61" s="2">
        <f t="shared" si="3"/>
        <v>0.14335850000000505</v>
      </c>
      <c r="K61" s="2">
        <f t="shared" si="4"/>
        <v>113.53453200000006</v>
      </c>
      <c r="L61" s="2">
        <f>+MAX(D61,L60)</f>
        <v>107.34647048367125</v>
      </c>
      <c r="M61" s="2">
        <f>+MAX(E61,M60)</f>
        <v>109.06171599999993</v>
      </c>
      <c r="N61" s="2">
        <f>+MAX(F61,N60)</f>
        <v>112.899584</v>
      </c>
      <c r="O61" s="2">
        <f t="shared" si="5"/>
        <v>-0.96610800000000552</v>
      </c>
      <c r="P61" s="2">
        <f>+MIN(H61+P60,0)</f>
        <v>-1.1430098550874561</v>
      </c>
      <c r="Q61" s="2">
        <f>+MIN(I61+Q60,0)</f>
        <v>-2.1831789999999955</v>
      </c>
      <c r="R61" s="2">
        <f>+MIN(J61+R60,0)</f>
        <v>-0.89328949999998031</v>
      </c>
      <c r="S61" s="2">
        <f t="shared" si="1"/>
        <v>-0.85093758082343174</v>
      </c>
      <c r="T61" s="2">
        <f>+P61/L61*100</f>
        <v>-1.0647856887491445</v>
      </c>
      <c r="U61" s="2">
        <f>+Q61/M61*100</f>
        <v>-2.0017831004969668</v>
      </c>
      <c r="V61" s="2">
        <f>+R61/N61*100</f>
        <v>-0.79122479317548267</v>
      </c>
    </row>
    <row r="62" spans="2:22" x14ac:dyDescent="0.25">
      <c r="B62" s="1">
        <v>43273</v>
      </c>
      <c r="C62" s="2">
        <f>+portfolio1!E61</f>
        <v>113.23432500000006</v>
      </c>
      <c r="D62" s="2">
        <f>+portfolio1!F61</f>
        <v>107.0018825553085</v>
      </c>
      <c r="E62" s="2">
        <f>+beta!E62</f>
        <v>107.10574099999995</v>
      </c>
      <c r="F62" s="2">
        <f>+'Beta+MCap 5'!C62</f>
        <v>112.28695650000002</v>
      </c>
      <c r="G62" s="2">
        <f t="shared" si="2"/>
        <v>0.66590100000000518</v>
      </c>
      <c r="H62" s="2">
        <f t="shared" si="3"/>
        <v>0.79842192672469992</v>
      </c>
      <c r="I62" s="2">
        <f t="shared" si="3"/>
        <v>0.22720400000001462</v>
      </c>
      <c r="J62" s="2">
        <f t="shared" si="3"/>
        <v>0.28066199999999242</v>
      </c>
      <c r="K62" s="2">
        <f t="shared" si="4"/>
        <v>113.53453200000006</v>
      </c>
      <c r="L62" s="2">
        <f>+MAX(D62,L61)</f>
        <v>107.34647048367125</v>
      </c>
      <c r="M62" s="2">
        <f>+MAX(E62,M61)</f>
        <v>109.06171599999993</v>
      </c>
      <c r="N62" s="2">
        <f>+MAX(F62,N61)</f>
        <v>112.899584</v>
      </c>
      <c r="O62" s="2">
        <f t="shared" si="5"/>
        <v>-0.30020700000000033</v>
      </c>
      <c r="P62" s="2">
        <f>+MIN(H62+P61,0)</f>
        <v>-0.3445879283627562</v>
      </c>
      <c r="Q62" s="2">
        <f>+MIN(I62+Q61,0)</f>
        <v>-1.9559749999999809</v>
      </c>
      <c r="R62" s="2">
        <f>+MIN(J62+R61,0)</f>
        <v>-0.61262749999998789</v>
      </c>
      <c r="S62" s="2">
        <f t="shared" si="1"/>
        <v>-0.26441911083052705</v>
      </c>
      <c r="T62" s="2">
        <f>+P62/L62*100</f>
        <v>-0.32100536404238122</v>
      </c>
      <c r="U62" s="2">
        <f>+Q62/M62*100</f>
        <v>-1.7934570184096337</v>
      </c>
      <c r="V62" s="2">
        <f>+R62/N62*100</f>
        <v>-0.54263043165862135</v>
      </c>
    </row>
    <row r="63" spans="2:22" x14ac:dyDescent="0.25">
      <c r="B63" s="1">
        <v>43276</v>
      </c>
      <c r="C63" s="2">
        <f>+portfolio1!E62</f>
        <v>113.15809700000005</v>
      </c>
      <c r="D63" s="2">
        <f>+portfolio1!F62</f>
        <v>106.41456625340743</v>
      </c>
      <c r="E63" s="2">
        <f>+beta!E63</f>
        <v>107.01924699999995</v>
      </c>
      <c r="F63" s="2">
        <f>+'Beta+MCap 5'!C63</f>
        <v>112.49707550000001</v>
      </c>
      <c r="G63" s="2">
        <f t="shared" si="2"/>
        <v>-7.6228000000000407E-2</v>
      </c>
      <c r="H63" s="2">
        <f t="shared" si="3"/>
        <v>-0.58731630190106898</v>
      </c>
      <c r="I63" s="2">
        <f t="shared" si="3"/>
        <v>-8.6494000000001847E-2</v>
      </c>
      <c r="J63" s="2">
        <f t="shared" si="3"/>
        <v>0.21011899999999173</v>
      </c>
      <c r="K63" s="2">
        <f t="shared" si="4"/>
        <v>113.53453200000006</v>
      </c>
      <c r="L63" s="2">
        <f>+MAX(D63,L62)</f>
        <v>107.34647048367125</v>
      </c>
      <c r="M63" s="2">
        <f>+MAX(E63,M62)</f>
        <v>109.06171599999993</v>
      </c>
      <c r="N63" s="2">
        <f>+MAX(F63,N62)</f>
        <v>112.899584</v>
      </c>
      <c r="O63" s="2">
        <f t="shared" si="5"/>
        <v>-0.37643500000000074</v>
      </c>
      <c r="P63" s="2">
        <f>+MIN(H63+P62,0)</f>
        <v>-0.93190423026382518</v>
      </c>
      <c r="Q63" s="2">
        <f>+MIN(I63+Q62,0)</f>
        <v>-2.0424689999999828</v>
      </c>
      <c r="R63" s="2">
        <f>+MIN(J63+R62,0)</f>
        <v>-0.40250849999999616</v>
      </c>
      <c r="S63" s="2">
        <f t="shared" si="1"/>
        <v>-0.33155991694227493</v>
      </c>
      <c r="T63" s="2">
        <f>+P63/L63*100</f>
        <v>-0.86812749973514924</v>
      </c>
      <c r="U63" s="2">
        <f>+Q63/M63*100</f>
        <v>-1.8727644079981138</v>
      </c>
      <c r="V63" s="2">
        <f>+R63/N63*100</f>
        <v>-0.3565190284492068</v>
      </c>
    </row>
    <row r="64" spans="2:22" x14ac:dyDescent="0.25">
      <c r="B64" s="1">
        <v>43277</v>
      </c>
      <c r="C64" s="2">
        <f>+portfolio1!E63</f>
        <v>113.53261100000006</v>
      </c>
      <c r="D64" s="2">
        <f>+portfolio1!F63</f>
        <v>106.48081490491484</v>
      </c>
      <c r="E64" s="2">
        <f>+beta!E64</f>
        <v>107.36385699999994</v>
      </c>
      <c r="F64" s="2">
        <f>+'Beta+MCap 5'!C64</f>
        <v>112.95762850000001</v>
      </c>
      <c r="G64" s="2">
        <f t="shared" si="2"/>
        <v>0.3745140000000049</v>
      </c>
      <c r="H64" s="2">
        <f t="shared" si="3"/>
        <v>6.6248651507407885E-2</v>
      </c>
      <c r="I64" s="2">
        <f t="shared" si="3"/>
        <v>0.34460999999998876</v>
      </c>
      <c r="J64" s="2">
        <f t="shared" si="3"/>
        <v>0.46055300000000443</v>
      </c>
      <c r="K64" s="2">
        <f t="shared" si="4"/>
        <v>113.53453200000006</v>
      </c>
      <c r="L64" s="2">
        <f>+MAX(D64,L63)</f>
        <v>107.34647048367125</v>
      </c>
      <c r="M64" s="2">
        <f>+MAX(E64,M63)</f>
        <v>109.06171599999993</v>
      </c>
      <c r="N64" s="2">
        <f>+MAX(F64,N63)</f>
        <v>112.95762850000001</v>
      </c>
      <c r="O64" s="2">
        <f t="shared" si="5"/>
        <v>-1.9209999999958427E-3</v>
      </c>
      <c r="P64" s="2">
        <f>+MIN(H64+P63,0)</f>
        <v>-0.8656555787564173</v>
      </c>
      <c r="Q64" s="2">
        <f>+MIN(I64+Q63,0)</f>
        <v>-1.697858999999994</v>
      </c>
      <c r="R64" s="2">
        <f>+MIN(J64+R63,0)</f>
        <v>0</v>
      </c>
      <c r="S64" s="2">
        <f t="shared" si="1"/>
        <v>-1.6919962289498333E-3</v>
      </c>
      <c r="T64" s="2">
        <f>+P64/L64*100</f>
        <v>-0.80641270724228831</v>
      </c>
      <c r="U64" s="2">
        <f>+Q64/M64*100</f>
        <v>-1.5567873514845438</v>
      </c>
      <c r="V64" s="2">
        <f>+R64/N64*100</f>
        <v>0</v>
      </c>
    </row>
    <row r="65" spans="2:22" x14ac:dyDescent="0.25">
      <c r="B65" s="1">
        <v>43278</v>
      </c>
      <c r="C65" s="2">
        <f>+portfolio1!E64</f>
        <v>112.96967900000006</v>
      </c>
      <c r="D65" s="2">
        <f>+portfolio1!F64</f>
        <v>105.51430415151124</v>
      </c>
      <c r="E65" s="2">
        <f>+beta!E65</f>
        <v>107.40895599999993</v>
      </c>
      <c r="F65" s="2">
        <f>+'Beta+MCap 5'!C65</f>
        <v>113.27203850000001</v>
      </c>
      <c r="G65" s="2">
        <f t="shared" si="2"/>
        <v>-0.56293200000000354</v>
      </c>
      <c r="H65" s="2">
        <f t="shared" si="3"/>
        <v>-0.96651075340359682</v>
      </c>
      <c r="I65" s="2">
        <f t="shared" si="3"/>
        <v>4.5098999999993339E-2</v>
      </c>
      <c r="J65" s="2">
        <f t="shared" si="3"/>
        <v>0.31440999999999519</v>
      </c>
      <c r="K65" s="2">
        <f t="shared" si="4"/>
        <v>113.53453200000006</v>
      </c>
      <c r="L65" s="2">
        <f>+MAX(D65,L64)</f>
        <v>107.34647048367125</v>
      </c>
      <c r="M65" s="2">
        <f>+MAX(E65,M64)</f>
        <v>109.06171599999993</v>
      </c>
      <c r="N65" s="2">
        <f>+MAX(F65,N64)</f>
        <v>113.27203850000001</v>
      </c>
      <c r="O65" s="2">
        <f t="shared" si="5"/>
        <v>-0.56485299999999938</v>
      </c>
      <c r="P65" s="2">
        <f>+MIN(H65+P64,0)</f>
        <v>-1.8321663321600141</v>
      </c>
      <c r="Q65" s="2">
        <f>+MIN(I65+Q64,0)</f>
        <v>-1.6527600000000007</v>
      </c>
      <c r="R65" s="2">
        <f>+MIN(J65+R64,0)</f>
        <v>0</v>
      </c>
      <c r="S65" s="2">
        <f t="shared" si="1"/>
        <v>-0.49751647366635476</v>
      </c>
      <c r="T65" s="2">
        <f>+P65/L65*100</f>
        <v>-1.706778363466277</v>
      </c>
      <c r="U65" s="2">
        <f>+Q65/M65*100</f>
        <v>-1.51543553560078</v>
      </c>
      <c r="V65" s="2">
        <f>+R65/N65*100</f>
        <v>0</v>
      </c>
    </row>
    <row r="66" spans="2:22" x14ac:dyDescent="0.25">
      <c r="B66" s="1">
        <v>43279</v>
      </c>
      <c r="C66" s="2">
        <f>+portfolio1!E65</f>
        <v>112.41956600000005</v>
      </c>
      <c r="D66" s="2">
        <f>+portfolio1!F65</f>
        <v>104.70054876651376</v>
      </c>
      <c r="E66" s="2">
        <f>+beta!E66</f>
        <v>105.84073999999993</v>
      </c>
      <c r="F66" s="2">
        <f>+'Beta+MCap 5'!C66</f>
        <v>111.57561150000001</v>
      </c>
      <c r="G66" s="2">
        <f t="shared" si="2"/>
        <v>-0.55011300000001029</v>
      </c>
      <c r="H66" s="2">
        <f t="shared" si="3"/>
        <v>-0.8137553849974779</v>
      </c>
      <c r="I66" s="2">
        <f t="shared" si="3"/>
        <v>-1.5682160000000067</v>
      </c>
      <c r="J66" s="2">
        <f t="shared" si="3"/>
        <v>-1.6964269999999999</v>
      </c>
      <c r="K66" s="2">
        <f t="shared" si="4"/>
        <v>113.53453200000006</v>
      </c>
      <c r="L66" s="2">
        <f>+MAX(D66,L65)</f>
        <v>107.34647048367125</v>
      </c>
      <c r="M66" s="2">
        <f>+MAX(E66,M65)</f>
        <v>109.06171599999993</v>
      </c>
      <c r="N66" s="2">
        <f>+MAX(F66,N65)</f>
        <v>113.27203850000001</v>
      </c>
      <c r="O66" s="2">
        <f t="shared" si="5"/>
        <v>-1.1149660000000097</v>
      </c>
      <c r="P66" s="2">
        <f>+MIN(H66+P65,0)</f>
        <v>-2.645921717157492</v>
      </c>
      <c r="Q66" s="2">
        <f>+MIN(I66+Q65,0)</f>
        <v>-3.2209760000000074</v>
      </c>
      <c r="R66" s="2">
        <f>+MIN(J66+R65,0)</f>
        <v>-1.6964269999999999</v>
      </c>
      <c r="S66" s="2">
        <f t="shared" si="1"/>
        <v>-0.98205011317614721</v>
      </c>
      <c r="T66" s="2">
        <f>+P66/L66*100</f>
        <v>-2.4648427705501224</v>
      </c>
      <c r="U66" s="2">
        <f>+Q66/M66*100</f>
        <v>-2.9533516600820855</v>
      </c>
      <c r="V66" s="2">
        <f>+R66/N66*100</f>
        <v>-1.4976573410921707</v>
      </c>
    </row>
    <row r="67" spans="2:22" x14ac:dyDescent="0.25">
      <c r="B67" s="1">
        <v>43280</v>
      </c>
      <c r="C67" s="2">
        <f>+portfolio1!E66</f>
        <v>113.68044700000004</v>
      </c>
      <c r="D67" s="2">
        <f>+portfolio1!F66</f>
        <v>105.9384754157534</v>
      </c>
      <c r="E67" s="2">
        <f>+beta!E67</f>
        <v>106.72632099999991</v>
      </c>
      <c r="F67" s="2">
        <f>+'Beta+MCap 5'!C67</f>
        <v>112.53323850000001</v>
      </c>
      <c r="G67" s="2">
        <f t="shared" si="2"/>
        <v>1.2608809999999977</v>
      </c>
      <c r="H67" s="2">
        <f t="shared" si="3"/>
        <v>1.2379266492396397</v>
      </c>
      <c r="I67" s="2">
        <f t="shared" si="3"/>
        <v>0.88558099999998774</v>
      </c>
      <c r="J67" s="2">
        <f t="shared" si="3"/>
        <v>0.95762700000000223</v>
      </c>
      <c r="K67" s="2">
        <f t="shared" si="4"/>
        <v>113.68044700000004</v>
      </c>
      <c r="L67" s="2">
        <f>+MAX(D67,L66)</f>
        <v>107.34647048367125</v>
      </c>
      <c r="M67" s="2">
        <f>+MAX(E67,M66)</f>
        <v>109.06171599999993</v>
      </c>
      <c r="N67" s="2">
        <f>+MAX(F67,N66)</f>
        <v>113.27203850000001</v>
      </c>
      <c r="O67" s="2">
        <f t="shared" si="5"/>
        <v>0</v>
      </c>
      <c r="P67" s="2">
        <f>+MIN(H67+P66,0)</f>
        <v>-1.4079950679178523</v>
      </c>
      <c r="Q67" s="2">
        <f>+MIN(I67+Q66,0)</f>
        <v>-2.3353950000000196</v>
      </c>
      <c r="R67" s="2">
        <f>+MIN(J67+R66,0)</f>
        <v>-0.73879999999999768</v>
      </c>
      <c r="S67" s="2">
        <f t="shared" si="1"/>
        <v>0</v>
      </c>
      <c r="T67" s="2">
        <f>+P67/L67*100</f>
        <v>-1.311636108363736</v>
      </c>
      <c r="U67" s="2">
        <f>+Q67/M67*100</f>
        <v>-2.1413517828749558</v>
      </c>
      <c r="V67" s="2">
        <f>+R67/N67*100</f>
        <v>-0.6522351056655501</v>
      </c>
    </row>
    <row r="68" spans="2:22" x14ac:dyDescent="0.25">
      <c r="B68" s="1">
        <v>43283</v>
      </c>
      <c r="C68" s="2">
        <f>+portfolio1!E67</f>
        <v>113.38654700000005</v>
      </c>
      <c r="D68" s="2">
        <f>+portfolio1!F67</f>
        <v>105.37488346747715</v>
      </c>
      <c r="E68" s="2">
        <f>+beta!E68</f>
        <v>106.68480399999991</v>
      </c>
      <c r="F68" s="2">
        <f>+'Beta+MCap 5'!C68</f>
        <v>112.15709650000001</v>
      </c>
      <c r="G68" s="2">
        <f t="shared" si="2"/>
        <v>-0.29389999999999361</v>
      </c>
      <c r="H68" s="2">
        <f t="shared" si="3"/>
        <v>-0.56359194827625458</v>
      </c>
      <c r="I68" s="2">
        <f t="shared" si="3"/>
        <v>-4.1516999999998916E-2</v>
      </c>
      <c r="J68" s="2">
        <f t="shared" si="3"/>
        <v>-0.37614200000000153</v>
      </c>
      <c r="K68" s="2">
        <f t="shared" si="4"/>
        <v>113.68044700000004</v>
      </c>
      <c r="L68" s="2">
        <f>+MAX(D68,L67)</f>
        <v>107.34647048367125</v>
      </c>
      <c r="M68" s="2">
        <f>+MAX(E68,M67)</f>
        <v>109.06171599999993</v>
      </c>
      <c r="N68" s="2">
        <f>+MAX(F68,N67)</f>
        <v>113.27203850000001</v>
      </c>
      <c r="O68" s="2">
        <f t="shared" si="5"/>
        <v>-0.29389999999999361</v>
      </c>
      <c r="P68" s="2">
        <f>+MIN(H68+P67,0)</f>
        <v>-1.9715870161941069</v>
      </c>
      <c r="Q68" s="2">
        <f>+MIN(I68+Q67,0)</f>
        <v>-2.3769120000000186</v>
      </c>
      <c r="R68" s="2">
        <f>+MIN(J68+R67,0)</f>
        <v>-1.1149419999999992</v>
      </c>
      <c r="S68" s="2">
        <f t="shared" ref="S68:S131" si="6">+O68/K68*100</f>
        <v>-0.25853170686423627</v>
      </c>
      <c r="T68" s="2">
        <f>+P68/L68*100</f>
        <v>-1.8366575140390946</v>
      </c>
      <c r="U68" s="2">
        <f>+Q68/M68*100</f>
        <v>-2.17941921984798</v>
      </c>
      <c r="V68" s="2">
        <f>+R68/N68*100</f>
        <v>-0.98430470111120949</v>
      </c>
    </row>
    <row r="69" spans="2:22" x14ac:dyDescent="0.25">
      <c r="B69" s="1">
        <v>43284</v>
      </c>
      <c r="C69" s="2">
        <f>+portfolio1!E68</f>
        <v>114.08831100000006</v>
      </c>
      <c r="D69" s="2">
        <f>+portfolio1!F68</f>
        <v>105.7961001256494</v>
      </c>
      <c r="E69" s="2">
        <f>+beta!E69</f>
        <v>107.24362199999992</v>
      </c>
      <c r="F69" s="2">
        <f>+'Beta+MCap 5'!C69</f>
        <v>112.73446750000002</v>
      </c>
      <c r="G69" s="2">
        <f t="shared" ref="G69:G132" si="7">+C69-C68</f>
        <v>0.70176400000001138</v>
      </c>
      <c r="H69" s="2">
        <f t="shared" ref="H69:J132" si="8">+D69-D68</f>
        <v>0.42121665817225562</v>
      </c>
      <c r="I69" s="2">
        <f t="shared" si="8"/>
        <v>0.55881800000000226</v>
      </c>
      <c r="J69" s="2">
        <f t="shared" si="8"/>
        <v>0.57737100000001362</v>
      </c>
      <c r="K69" s="2">
        <f t="shared" ref="K69:K132" si="9">+MAX(C69,K68)</f>
        <v>114.08831100000006</v>
      </c>
      <c r="L69" s="2">
        <f>+MAX(D69,L68)</f>
        <v>107.34647048367125</v>
      </c>
      <c r="M69" s="2">
        <f>+MAX(E69,M68)</f>
        <v>109.06171599999993</v>
      </c>
      <c r="N69" s="2">
        <f>+MAX(F69,N68)</f>
        <v>113.27203850000001</v>
      </c>
      <c r="O69" s="2">
        <f t="shared" ref="O69:O132" si="10">+MIN(G69+O68,0)</f>
        <v>0</v>
      </c>
      <c r="P69" s="2">
        <f>+MIN(H69+P68,0)</f>
        <v>-1.5503703580218513</v>
      </c>
      <c r="Q69" s="2">
        <f>+MIN(I69+Q68,0)</f>
        <v>-1.8180940000000163</v>
      </c>
      <c r="R69" s="2">
        <f>+MIN(J69+R68,0)</f>
        <v>-0.53757099999998559</v>
      </c>
      <c r="S69" s="2">
        <f t="shared" si="6"/>
        <v>0</v>
      </c>
      <c r="T69" s="2">
        <f>+P69/L69*100</f>
        <v>-1.4442676606285645</v>
      </c>
      <c r="U69" s="2">
        <f>+Q69/M69*100</f>
        <v>-1.6670322700589248</v>
      </c>
      <c r="V69" s="2">
        <f>+R69/N69*100</f>
        <v>-0.47458402543005845</v>
      </c>
    </row>
    <row r="70" spans="2:22" x14ac:dyDescent="0.25">
      <c r="B70" s="1">
        <v>43285</v>
      </c>
      <c r="C70" s="2">
        <f>+portfolio1!E69</f>
        <v>115.17735300000007</v>
      </c>
      <c r="D70" s="2">
        <f>+portfolio1!F69</f>
        <v>106.48823058844481</v>
      </c>
      <c r="E70" s="2">
        <f>+beta!E70</f>
        <v>107.68086499999991</v>
      </c>
      <c r="F70" s="2">
        <f>+'Beta+MCap 5'!C70</f>
        <v>113.37047250000002</v>
      </c>
      <c r="G70" s="2">
        <f t="shared" si="7"/>
        <v>1.0890420000000063</v>
      </c>
      <c r="H70" s="2">
        <f t="shared" si="8"/>
        <v>0.69213046279540436</v>
      </c>
      <c r="I70" s="2">
        <f t="shared" si="8"/>
        <v>0.43724299999999516</v>
      </c>
      <c r="J70" s="2">
        <f t="shared" si="8"/>
        <v>0.63600499999999727</v>
      </c>
      <c r="K70" s="2">
        <f t="shared" si="9"/>
        <v>115.17735300000007</v>
      </c>
      <c r="L70" s="2">
        <f>+MAX(D70,L69)</f>
        <v>107.34647048367125</v>
      </c>
      <c r="M70" s="2">
        <f>+MAX(E70,M69)</f>
        <v>109.06171599999993</v>
      </c>
      <c r="N70" s="2">
        <f>+MAX(F70,N69)</f>
        <v>113.37047250000002</v>
      </c>
      <c r="O70" s="2">
        <f t="shared" si="10"/>
        <v>0</v>
      </c>
      <c r="P70" s="2">
        <f>+MIN(H70+P69,0)</f>
        <v>-0.85823989522644695</v>
      </c>
      <c r="Q70" s="2">
        <f>+MIN(I70+Q69,0)</f>
        <v>-1.3808510000000211</v>
      </c>
      <c r="R70" s="2">
        <f>+MIN(J70+R69,0)</f>
        <v>0</v>
      </c>
      <c r="S70" s="2">
        <f t="shared" si="6"/>
        <v>0</v>
      </c>
      <c r="T70" s="2">
        <f>+P70/L70*100</f>
        <v>-0.79950453085180473</v>
      </c>
      <c r="U70" s="2">
        <f>+Q70/M70*100</f>
        <v>-1.2661189009716498</v>
      </c>
      <c r="V70" s="2">
        <f>+R70/N70*100</f>
        <v>0</v>
      </c>
    </row>
    <row r="71" spans="2:22" x14ac:dyDescent="0.25">
      <c r="B71" s="1">
        <v>43286</v>
      </c>
      <c r="C71" s="2">
        <f>+portfolio1!E70</f>
        <v>115.10913100000008</v>
      </c>
      <c r="D71" s="2">
        <f>+portfolio1!F70</f>
        <v>106.28899203478468</v>
      </c>
      <c r="E71" s="2">
        <f>+beta!E71</f>
        <v>107.85583499999991</v>
      </c>
      <c r="F71" s="2">
        <f>+'Beta+MCap 5'!C71</f>
        <v>113.64950350000002</v>
      </c>
      <c r="G71" s="2">
        <f t="shared" si="7"/>
        <v>-6.8221999999991567E-2</v>
      </c>
      <c r="H71" s="2">
        <f t="shared" si="8"/>
        <v>-0.19923855366012333</v>
      </c>
      <c r="I71" s="2">
        <f t="shared" si="8"/>
        <v>0.17497000000000185</v>
      </c>
      <c r="J71" s="2">
        <f t="shared" si="8"/>
        <v>0.27903100000000336</v>
      </c>
      <c r="K71" s="2">
        <f t="shared" si="9"/>
        <v>115.17735300000007</v>
      </c>
      <c r="L71" s="2">
        <f>+MAX(D71,L70)</f>
        <v>107.34647048367125</v>
      </c>
      <c r="M71" s="2">
        <f>+MAX(E71,M70)</f>
        <v>109.06171599999993</v>
      </c>
      <c r="N71" s="2">
        <f>+MAX(F71,N70)</f>
        <v>113.64950350000002</v>
      </c>
      <c r="O71" s="2">
        <f t="shared" si="10"/>
        <v>-6.8221999999991567E-2</v>
      </c>
      <c r="P71" s="2">
        <f>+MIN(H71+P70,0)</f>
        <v>-1.0574784488865703</v>
      </c>
      <c r="Q71" s="2">
        <f>+MIN(I71+Q70,0)</f>
        <v>-1.2058810000000193</v>
      </c>
      <c r="R71" s="2">
        <f>+MIN(J71+R70,0)</f>
        <v>0</v>
      </c>
      <c r="S71" s="2">
        <f t="shared" si="6"/>
        <v>-5.9232130469252513E-2</v>
      </c>
      <c r="T71" s="2">
        <f>+P71/L71*100</f>
        <v>-0.98510779546070493</v>
      </c>
      <c r="U71" s="2">
        <f>+Q71/M71*100</f>
        <v>-1.1056868021405606</v>
      </c>
      <c r="V71" s="2">
        <f>+R71/N71*100</f>
        <v>0</v>
      </c>
    </row>
    <row r="72" spans="2:22" x14ac:dyDescent="0.25">
      <c r="B72" s="1">
        <v>43287</v>
      </c>
      <c r="C72" s="2">
        <f>+portfolio1!E71</f>
        <v>115.35605700000008</v>
      </c>
      <c r="D72" s="2">
        <f>+portfolio1!F71</f>
        <v>106.51542142805461</v>
      </c>
      <c r="E72" s="2">
        <f>+beta!E72</f>
        <v>107.63969399999991</v>
      </c>
      <c r="F72" s="2">
        <f>+'Beta+MCap 5'!C72</f>
        <v>113.94904050000002</v>
      </c>
      <c r="G72" s="2">
        <f t="shared" si="7"/>
        <v>0.24692600000000198</v>
      </c>
      <c r="H72" s="2">
        <f t="shared" si="8"/>
        <v>0.22642939326992462</v>
      </c>
      <c r="I72" s="2">
        <f t="shared" si="8"/>
        <v>-0.21614100000000747</v>
      </c>
      <c r="J72" s="2">
        <f t="shared" si="8"/>
        <v>0.29953700000000083</v>
      </c>
      <c r="K72" s="2">
        <f t="shared" si="9"/>
        <v>115.35605700000008</v>
      </c>
      <c r="L72" s="2">
        <f>+MAX(D72,L71)</f>
        <v>107.34647048367125</v>
      </c>
      <c r="M72" s="2">
        <f>+MAX(E72,M71)</f>
        <v>109.06171599999993</v>
      </c>
      <c r="N72" s="2">
        <f>+MAX(F72,N71)</f>
        <v>113.94904050000002</v>
      </c>
      <c r="O72" s="2">
        <f t="shared" si="10"/>
        <v>0</v>
      </c>
      <c r="P72" s="2">
        <f>+MIN(H72+P71,0)</f>
        <v>-0.83104905561664566</v>
      </c>
      <c r="Q72" s="2">
        <f>+MIN(I72+Q71,0)</f>
        <v>-1.4220220000000268</v>
      </c>
      <c r="R72" s="2">
        <f>+MIN(J72+R71,0)</f>
        <v>0</v>
      </c>
      <c r="S72" s="2">
        <f t="shared" si="6"/>
        <v>0</v>
      </c>
      <c r="T72" s="2">
        <f>+P72/L72*100</f>
        <v>-0.77417455075344899</v>
      </c>
      <c r="U72" s="2">
        <f>+Q72/M72*100</f>
        <v>-1.3038690863804376</v>
      </c>
      <c r="V72" s="2">
        <f>+R72/N72*100</f>
        <v>0</v>
      </c>
    </row>
    <row r="73" spans="2:22" x14ac:dyDescent="0.25">
      <c r="B73" s="1">
        <v>43290</v>
      </c>
      <c r="C73" s="2">
        <f>+portfolio1!E72</f>
        <v>116.03158000000009</v>
      </c>
      <c r="D73" s="2">
        <f>+portfolio1!F72</f>
        <v>107.30889956575935</v>
      </c>
      <c r="E73" s="2">
        <f>+beta!E73</f>
        <v>108.0543199999999</v>
      </c>
      <c r="F73" s="2">
        <f>+'Beta+MCap 5'!C73</f>
        <v>114.18695850000003</v>
      </c>
      <c r="G73" s="2">
        <f t="shared" si="7"/>
        <v>0.67552300000001253</v>
      </c>
      <c r="H73" s="2">
        <f t="shared" si="8"/>
        <v>0.79347813770473863</v>
      </c>
      <c r="I73" s="2">
        <f t="shared" si="8"/>
        <v>0.41462599999999838</v>
      </c>
      <c r="J73" s="2">
        <f t="shared" si="8"/>
        <v>0.23791800000000762</v>
      </c>
      <c r="K73" s="2">
        <f t="shared" si="9"/>
        <v>116.03158000000009</v>
      </c>
      <c r="L73" s="2">
        <f>+MAX(D73,L72)</f>
        <v>107.34647048367125</v>
      </c>
      <c r="M73" s="2">
        <f>+MAX(E73,M72)</f>
        <v>109.06171599999993</v>
      </c>
      <c r="N73" s="2">
        <f>+MAX(F73,N72)</f>
        <v>114.18695850000003</v>
      </c>
      <c r="O73" s="2">
        <f t="shared" si="10"/>
        <v>0</v>
      </c>
      <c r="P73" s="2">
        <f>+MIN(H73+P72,0)</f>
        <v>-3.7570917911907031E-2</v>
      </c>
      <c r="Q73" s="2">
        <f>+MIN(I73+Q72,0)</f>
        <v>-1.0073960000000284</v>
      </c>
      <c r="R73" s="2">
        <f>+MIN(J73+R72,0)</f>
        <v>0</v>
      </c>
      <c r="S73" s="2">
        <f t="shared" si="6"/>
        <v>0</v>
      </c>
      <c r="T73" s="2">
        <f>+P73/L73*100</f>
        <v>-3.499967697365703E-2</v>
      </c>
      <c r="U73" s="2">
        <f>+Q73/M73*100</f>
        <v>-0.92369351679743328</v>
      </c>
      <c r="V73" s="2">
        <f>+R73/N73*100</f>
        <v>0</v>
      </c>
    </row>
    <row r="74" spans="2:22" x14ac:dyDescent="0.25">
      <c r="B74" s="1">
        <v>43291</v>
      </c>
      <c r="C74" s="2">
        <f>+portfolio1!E73</f>
        <v>116.8506070000001</v>
      </c>
      <c r="D74" s="2">
        <f>+portfolio1!F73</f>
        <v>108.24178869767172</v>
      </c>
      <c r="E74" s="2">
        <f>+beta!E74</f>
        <v>108.88609099999991</v>
      </c>
      <c r="F74" s="2">
        <f>+'Beta+MCap 5'!C74</f>
        <v>115.30614950000003</v>
      </c>
      <c r="G74" s="2">
        <f t="shared" si="7"/>
        <v>0.8190270000000055</v>
      </c>
      <c r="H74" s="2">
        <f t="shared" si="8"/>
        <v>0.93288913191237555</v>
      </c>
      <c r="I74" s="2">
        <f t="shared" si="8"/>
        <v>0.83177100000000337</v>
      </c>
      <c r="J74" s="2">
        <f t="shared" si="8"/>
        <v>1.1191910000000007</v>
      </c>
      <c r="K74" s="2">
        <f t="shared" si="9"/>
        <v>116.8506070000001</v>
      </c>
      <c r="L74" s="2">
        <f>+MAX(D74,L73)</f>
        <v>108.24178869767172</v>
      </c>
      <c r="M74" s="2">
        <f>+MAX(E74,M73)</f>
        <v>109.06171599999993</v>
      </c>
      <c r="N74" s="2">
        <f>+MAX(F74,N73)</f>
        <v>115.30614950000003</v>
      </c>
      <c r="O74" s="2">
        <f t="shared" si="10"/>
        <v>0</v>
      </c>
      <c r="P74" s="2">
        <f>+MIN(H74+P73,0)</f>
        <v>0</v>
      </c>
      <c r="Q74" s="2">
        <f>+MIN(I74+Q73,0)</f>
        <v>-0.17562500000002501</v>
      </c>
      <c r="R74" s="2">
        <f>+MIN(J74+R73,0)</f>
        <v>0</v>
      </c>
      <c r="S74" s="2">
        <f t="shared" si="6"/>
        <v>0</v>
      </c>
      <c r="T74" s="2">
        <f>+P74/L74*100</f>
        <v>0</v>
      </c>
      <c r="U74" s="2">
        <f>+Q74/M74*100</f>
        <v>-0.16103267621428688</v>
      </c>
      <c r="V74" s="2">
        <f>+R74/N74*100</f>
        <v>0</v>
      </c>
    </row>
    <row r="75" spans="2:22" x14ac:dyDescent="0.25">
      <c r="B75" s="1">
        <v>43292</v>
      </c>
      <c r="C75" s="2">
        <f>+portfolio1!E74</f>
        <v>117.82243500000011</v>
      </c>
      <c r="D75" s="2">
        <f>+portfolio1!F74</f>
        <v>108.25216867709804</v>
      </c>
      <c r="E75" s="2">
        <f>+beta!E75</f>
        <v>109.34966499999992</v>
      </c>
      <c r="F75" s="2">
        <f>+'Beta+MCap 5'!C75</f>
        <v>117.58701950000004</v>
      </c>
      <c r="G75" s="2">
        <f t="shared" si="7"/>
        <v>0.97182800000001635</v>
      </c>
      <c r="H75" s="2">
        <f t="shared" si="8"/>
        <v>1.0379979426318187E-2</v>
      </c>
      <c r="I75" s="2">
        <f t="shared" si="8"/>
        <v>0.46357400000000837</v>
      </c>
      <c r="J75" s="2">
        <f t="shared" si="8"/>
        <v>2.2808700000000073</v>
      </c>
      <c r="K75" s="2">
        <f t="shared" si="9"/>
        <v>117.82243500000011</v>
      </c>
      <c r="L75" s="2">
        <f>+MAX(D75,L74)</f>
        <v>108.25216867709804</v>
      </c>
      <c r="M75" s="2">
        <f>+MAX(E75,M74)</f>
        <v>109.34966499999992</v>
      </c>
      <c r="N75" s="2">
        <f>+MAX(F75,N74)</f>
        <v>117.58701950000004</v>
      </c>
      <c r="O75" s="2">
        <f t="shared" si="10"/>
        <v>0</v>
      </c>
      <c r="P75" s="2">
        <f>+MIN(H75+P74,0)</f>
        <v>0</v>
      </c>
      <c r="Q75" s="2">
        <f>+MIN(I75+Q74,0)</f>
        <v>0</v>
      </c>
      <c r="R75" s="2">
        <f>+MIN(J75+R74,0)</f>
        <v>0</v>
      </c>
      <c r="S75" s="2">
        <f t="shared" si="6"/>
        <v>0</v>
      </c>
      <c r="T75" s="2">
        <f>+P75/L75*100</f>
        <v>0</v>
      </c>
      <c r="U75" s="2">
        <f>+Q75/M75*100</f>
        <v>0</v>
      </c>
      <c r="V75" s="2">
        <f>+R75/N75*100</f>
        <v>0</v>
      </c>
    </row>
    <row r="76" spans="2:22" x14ac:dyDescent="0.25">
      <c r="B76" s="1">
        <v>43293</v>
      </c>
      <c r="C76" s="2">
        <f>+portfolio1!E75</f>
        <v>118.68129700000013</v>
      </c>
      <c r="D76" s="2">
        <f>+portfolio1!F75</f>
        <v>108.99275222732034</v>
      </c>
      <c r="E76" s="2">
        <f>+beta!E76</f>
        <v>109.16069299999992</v>
      </c>
      <c r="F76" s="2">
        <f>+'Beta+MCap 5'!C76</f>
        <v>118.51776950000003</v>
      </c>
      <c r="G76" s="2">
        <f t="shared" si="7"/>
        <v>0.85886200000001622</v>
      </c>
      <c r="H76" s="2">
        <f t="shared" si="8"/>
        <v>0.74058355022229705</v>
      </c>
      <c r="I76" s="2">
        <f t="shared" si="8"/>
        <v>-0.18897199999999259</v>
      </c>
      <c r="J76" s="2">
        <f t="shared" si="8"/>
        <v>0.93074999999998909</v>
      </c>
      <c r="K76" s="2">
        <f t="shared" si="9"/>
        <v>118.68129700000013</v>
      </c>
      <c r="L76" s="2">
        <f>+MAX(D76,L75)</f>
        <v>108.99275222732034</v>
      </c>
      <c r="M76" s="2">
        <f>+MAX(E76,M75)</f>
        <v>109.34966499999992</v>
      </c>
      <c r="N76" s="2">
        <f>+MAX(F76,N75)</f>
        <v>118.51776950000003</v>
      </c>
      <c r="O76" s="2">
        <f t="shared" si="10"/>
        <v>0</v>
      </c>
      <c r="P76" s="2">
        <f>+MIN(H76+P75,0)</f>
        <v>0</v>
      </c>
      <c r="Q76" s="2">
        <f>+MIN(I76+Q75,0)</f>
        <v>-0.18897199999999259</v>
      </c>
      <c r="R76" s="2">
        <f>+MIN(J76+R75,0)</f>
        <v>0</v>
      </c>
      <c r="S76" s="2">
        <f t="shared" si="6"/>
        <v>0</v>
      </c>
      <c r="T76" s="2">
        <f>+P76/L76*100</f>
        <v>0</v>
      </c>
      <c r="U76" s="2">
        <f>+Q76/M76*100</f>
        <v>-0.17281442974698893</v>
      </c>
      <c r="V76" s="2">
        <f>+R76/N76*100</f>
        <v>0</v>
      </c>
    </row>
    <row r="77" spans="2:22" x14ac:dyDescent="0.25">
      <c r="B77" s="1">
        <v>43294</v>
      </c>
      <c r="C77" s="2">
        <f>+portfolio1!E76</f>
        <v>119.05269100000012</v>
      </c>
      <c r="D77" s="2">
        <f>+portfolio1!F76</f>
        <v>108.95023752038846</v>
      </c>
      <c r="E77" s="2">
        <f>+beta!E77</f>
        <v>108.71477599999993</v>
      </c>
      <c r="F77" s="2">
        <f>+'Beta+MCap 5'!C77</f>
        <v>118.83987450000004</v>
      </c>
      <c r="G77" s="2">
        <f t="shared" si="7"/>
        <v>0.37139399999999512</v>
      </c>
      <c r="H77" s="2">
        <f t="shared" si="8"/>
        <v>-4.2514706931882529E-2</v>
      </c>
      <c r="I77" s="2">
        <f t="shared" si="8"/>
        <v>-0.44591699999999435</v>
      </c>
      <c r="J77" s="2">
        <f t="shared" si="8"/>
        <v>0.32210500000000764</v>
      </c>
      <c r="K77" s="2">
        <f t="shared" si="9"/>
        <v>119.05269100000012</v>
      </c>
      <c r="L77" s="2">
        <f>+MAX(D77,L76)</f>
        <v>108.99275222732034</v>
      </c>
      <c r="M77" s="2">
        <f>+MAX(E77,M76)</f>
        <v>109.34966499999992</v>
      </c>
      <c r="N77" s="2">
        <f>+MAX(F77,N76)</f>
        <v>118.83987450000004</v>
      </c>
      <c r="O77" s="2">
        <f t="shared" si="10"/>
        <v>0</v>
      </c>
      <c r="P77" s="2">
        <f>+MIN(H77+P76,0)</f>
        <v>-4.2514706931882529E-2</v>
      </c>
      <c r="Q77" s="2">
        <f>+MIN(I77+Q76,0)</f>
        <v>-0.63488899999998694</v>
      </c>
      <c r="R77" s="2">
        <f>+MIN(J77+R76,0)</f>
        <v>0</v>
      </c>
      <c r="S77" s="2">
        <f t="shared" si="6"/>
        <v>0</v>
      </c>
      <c r="T77" s="2">
        <f>+P77/L77*100</f>
        <v>-3.9006911985497793E-2</v>
      </c>
      <c r="U77" s="2">
        <f>+Q77/M77*100</f>
        <v>-0.58060443074973056</v>
      </c>
      <c r="V77" s="2">
        <f>+R77/N77*100</f>
        <v>0</v>
      </c>
    </row>
    <row r="78" spans="2:22" x14ac:dyDescent="0.25">
      <c r="B78" s="1">
        <v>43297</v>
      </c>
      <c r="C78" s="2">
        <f>+portfolio1!E77</f>
        <v>118.87100500000012</v>
      </c>
      <c r="D78" s="2">
        <f>+portfolio1!F77</f>
        <v>108.13895402990096</v>
      </c>
      <c r="E78" s="2">
        <f>+beta!E78</f>
        <v>107.76719599999993</v>
      </c>
      <c r="F78" s="2">
        <f>+'Beta+MCap 5'!C78</f>
        <v>119.07875200000005</v>
      </c>
      <c r="G78" s="2">
        <f t="shared" si="7"/>
        <v>-0.18168599999999913</v>
      </c>
      <c r="H78" s="2">
        <f t="shared" si="8"/>
        <v>-0.81128349048749726</v>
      </c>
      <c r="I78" s="2">
        <f t="shared" si="8"/>
        <v>-0.94758000000000209</v>
      </c>
      <c r="J78" s="2">
        <f t="shared" si="8"/>
        <v>0.23887750000001517</v>
      </c>
      <c r="K78" s="2">
        <f t="shared" si="9"/>
        <v>119.05269100000012</v>
      </c>
      <c r="L78" s="2">
        <f>+MAX(D78,L77)</f>
        <v>108.99275222732034</v>
      </c>
      <c r="M78" s="2">
        <f>+MAX(E78,M77)</f>
        <v>109.34966499999992</v>
      </c>
      <c r="N78" s="2">
        <f>+MAX(F78,N77)</f>
        <v>119.07875200000005</v>
      </c>
      <c r="O78" s="2">
        <f t="shared" si="10"/>
        <v>-0.18168599999999913</v>
      </c>
      <c r="P78" s="2">
        <f>+MIN(H78+P77,0)</f>
        <v>-0.85379819741937979</v>
      </c>
      <c r="Q78" s="2">
        <f>+MIN(I78+Q77,0)</f>
        <v>-1.582468999999989</v>
      </c>
      <c r="R78" s="2">
        <f>+MIN(J78+R77,0)</f>
        <v>0</v>
      </c>
      <c r="S78" s="2">
        <f t="shared" si="6"/>
        <v>-0.1526097381536709</v>
      </c>
      <c r="T78" s="2">
        <f>+P78/L78*100</f>
        <v>-0.78335318630972706</v>
      </c>
      <c r="U78" s="2">
        <f>+Q78/M78*100</f>
        <v>-1.4471640128024079</v>
      </c>
      <c r="V78" s="2">
        <f>+R78/N78*100</f>
        <v>0</v>
      </c>
    </row>
    <row r="79" spans="2:22" x14ac:dyDescent="0.25">
      <c r="B79" s="1">
        <v>43298</v>
      </c>
      <c r="C79" s="2">
        <f>+portfolio1!E78</f>
        <v>118.85860500000013</v>
      </c>
      <c r="D79" s="2">
        <f>+portfolio1!F78</f>
        <v>108.84295146498413</v>
      </c>
      <c r="E79" s="2">
        <f>+beta!E79</f>
        <v>108.96959199999992</v>
      </c>
      <c r="F79" s="2">
        <f>+'Beta+MCap 5'!C79</f>
        <v>119.34015250000006</v>
      </c>
      <c r="G79" s="2">
        <f t="shared" si="7"/>
        <v>-1.2399999999999523E-2</v>
      </c>
      <c r="H79" s="2">
        <f t="shared" si="8"/>
        <v>0.70399743508316703</v>
      </c>
      <c r="I79" s="2">
        <f t="shared" si="8"/>
        <v>1.2023959999999931</v>
      </c>
      <c r="J79" s="2">
        <f t="shared" si="8"/>
        <v>0.2614005000000077</v>
      </c>
      <c r="K79" s="2">
        <f t="shared" si="9"/>
        <v>119.05269100000012</v>
      </c>
      <c r="L79" s="2">
        <f>+MAX(D79,L78)</f>
        <v>108.99275222732034</v>
      </c>
      <c r="M79" s="2">
        <f>+MAX(E79,M78)</f>
        <v>109.34966499999992</v>
      </c>
      <c r="N79" s="2">
        <f>+MAX(F79,N78)</f>
        <v>119.34015250000006</v>
      </c>
      <c r="O79" s="2">
        <f t="shared" si="10"/>
        <v>-0.19408599999999865</v>
      </c>
      <c r="P79" s="2">
        <f>+MIN(H79+P78,0)</f>
        <v>-0.14980076233621276</v>
      </c>
      <c r="Q79" s="2">
        <f>+MIN(I79+Q78,0)</f>
        <v>-0.38007299999999589</v>
      </c>
      <c r="R79" s="2">
        <f>+MIN(J79+R78,0)</f>
        <v>0</v>
      </c>
      <c r="S79" s="2">
        <f t="shared" si="6"/>
        <v>-0.16302529440514574</v>
      </c>
      <c r="T79" s="2">
        <f>+P79/L79*100</f>
        <v>-0.13744103096303262</v>
      </c>
      <c r="U79" s="2">
        <f>+Q79/M79*100</f>
        <v>-0.34757582476361143</v>
      </c>
      <c r="V79" s="2">
        <f>+R79/N79*100</f>
        <v>0</v>
      </c>
    </row>
    <row r="80" spans="2:22" x14ac:dyDescent="0.25">
      <c r="B80" s="1">
        <v>43299</v>
      </c>
      <c r="C80" s="2">
        <f>+portfolio1!E79</f>
        <v>118.48031500000012</v>
      </c>
      <c r="D80" s="2">
        <f>+portfolio1!F79</f>
        <v>108.57005826611314</v>
      </c>
      <c r="E80" s="2">
        <f>+beta!E80</f>
        <v>108.54606799999992</v>
      </c>
      <c r="F80" s="2">
        <f>+'Beta+MCap 5'!C80</f>
        <v>119.11458000000006</v>
      </c>
      <c r="G80" s="2">
        <f t="shared" si="7"/>
        <v>-0.3782900000000069</v>
      </c>
      <c r="H80" s="2">
        <f t="shared" si="8"/>
        <v>-0.27289319887098884</v>
      </c>
      <c r="I80" s="2">
        <f t="shared" si="8"/>
        <v>-0.42352400000000046</v>
      </c>
      <c r="J80" s="2">
        <f t="shared" si="8"/>
        <v>-0.2255724999999984</v>
      </c>
      <c r="K80" s="2">
        <f t="shared" si="9"/>
        <v>119.05269100000012</v>
      </c>
      <c r="L80" s="2">
        <f>+MAX(D80,L79)</f>
        <v>108.99275222732034</v>
      </c>
      <c r="M80" s="2">
        <f>+MAX(E80,M79)</f>
        <v>109.34966499999992</v>
      </c>
      <c r="N80" s="2">
        <f>+MAX(F80,N79)</f>
        <v>119.34015250000006</v>
      </c>
      <c r="O80" s="2">
        <f t="shared" si="10"/>
        <v>-0.57237600000000555</v>
      </c>
      <c r="P80" s="2">
        <f>+MIN(H80+P79,0)</f>
        <v>-0.4226939612072016</v>
      </c>
      <c r="Q80" s="2">
        <f>+MIN(I80+Q79,0)</f>
        <v>-0.80359699999999634</v>
      </c>
      <c r="R80" s="2">
        <f>+MIN(J80+R79,0)</f>
        <v>-0.2255724999999984</v>
      </c>
      <c r="S80" s="2">
        <f t="shared" si="6"/>
        <v>-0.4807753568543906</v>
      </c>
      <c r="T80" s="2">
        <f>+P80/L80*100</f>
        <v>-0.38781841229737135</v>
      </c>
      <c r="U80" s="2">
        <f>+Q80/M80*100</f>
        <v>-0.73488748227989265</v>
      </c>
      <c r="V80" s="2">
        <f>+R80/N80*100</f>
        <v>-0.18901643350924852</v>
      </c>
    </row>
    <row r="81" spans="2:22" x14ac:dyDescent="0.25">
      <c r="B81" s="1">
        <v>43300</v>
      </c>
      <c r="C81" s="2">
        <f>+portfolio1!E80</f>
        <v>118.24260700000012</v>
      </c>
      <c r="D81" s="2">
        <f>+portfolio1!F80</f>
        <v>108.33917748520962</v>
      </c>
      <c r="E81" s="2">
        <f>+beta!E81</f>
        <v>107.80540999999992</v>
      </c>
      <c r="F81" s="2">
        <f>+'Beta+MCap 5'!C81</f>
        <v>118.80576850000006</v>
      </c>
      <c r="G81" s="2">
        <f t="shared" si="7"/>
        <v>-0.23770799999999781</v>
      </c>
      <c r="H81" s="2">
        <f t="shared" si="8"/>
        <v>-0.23088078090351871</v>
      </c>
      <c r="I81" s="2">
        <f t="shared" si="8"/>
        <v>-0.74065799999999626</v>
      </c>
      <c r="J81" s="2">
        <f t="shared" si="8"/>
        <v>-0.30881150000000446</v>
      </c>
      <c r="K81" s="2">
        <f t="shared" si="9"/>
        <v>119.05269100000012</v>
      </c>
      <c r="L81" s="2">
        <f>+MAX(D81,L80)</f>
        <v>108.99275222732034</v>
      </c>
      <c r="M81" s="2">
        <f>+MAX(E81,M80)</f>
        <v>109.34966499999992</v>
      </c>
      <c r="N81" s="2">
        <f>+MAX(F81,N80)</f>
        <v>119.34015250000006</v>
      </c>
      <c r="O81" s="2">
        <f t="shared" si="10"/>
        <v>-0.81008400000000336</v>
      </c>
      <c r="P81" s="2">
        <f>+MIN(H81+P80,0)</f>
        <v>-0.65357474211072031</v>
      </c>
      <c r="Q81" s="2">
        <f>+MIN(I81+Q80,0)</f>
        <v>-1.5442549999999926</v>
      </c>
      <c r="R81" s="2">
        <f>+MIN(J81+R80,0)</f>
        <v>-0.53438400000000286</v>
      </c>
      <c r="S81" s="2">
        <f t="shared" si="6"/>
        <v>-0.68044157019516893</v>
      </c>
      <c r="T81" s="2">
        <f>+P81/L81*100</f>
        <v>-0.59964972785309112</v>
      </c>
      <c r="U81" s="2">
        <f>+Q81/M81*100</f>
        <v>-1.4122174036838555</v>
      </c>
      <c r="V81" s="2">
        <f>+R81/N81*100</f>
        <v>-0.44778223322615796</v>
      </c>
    </row>
    <row r="82" spans="2:22" x14ac:dyDescent="0.25">
      <c r="B82" s="1">
        <v>43301</v>
      </c>
      <c r="C82" s="2">
        <f>+portfolio1!E81</f>
        <v>118.85660700000012</v>
      </c>
      <c r="D82" s="2">
        <f>+portfolio1!F81</f>
        <v>108.86421371280117</v>
      </c>
      <c r="E82" s="2">
        <f>+beta!E82</f>
        <v>108.12370699999991</v>
      </c>
      <c r="F82" s="2">
        <f>+'Beta+MCap 5'!C82</f>
        <v>119.71123500000006</v>
      </c>
      <c r="G82" s="2">
        <f t="shared" si="7"/>
        <v>0.61400000000000432</v>
      </c>
      <c r="H82" s="2">
        <f t="shared" si="8"/>
        <v>0.52503622759155633</v>
      </c>
      <c r="I82" s="2">
        <f t="shared" si="8"/>
        <v>0.31829699999998695</v>
      </c>
      <c r="J82" s="2">
        <f t="shared" si="8"/>
        <v>0.90546650000000284</v>
      </c>
      <c r="K82" s="2">
        <f t="shared" si="9"/>
        <v>119.05269100000012</v>
      </c>
      <c r="L82" s="2">
        <f>+MAX(D82,L81)</f>
        <v>108.99275222732034</v>
      </c>
      <c r="M82" s="2">
        <f>+MAX(E82,M81)</f>
        <v>109.34966499999992</v>
      </c>
      <c r="N82" s="2">
        <f>+MAX(F82,N81)</f>
        <v>119.71123500000006</v>
      </c>
      <c r="O82" s="2">
        <f t="shared" si="10"/>
        <v>-0.19608399999999904</v>
      </c>
      <c r="P82" s="2">
        <f>+MIN(H82+P81,0)</f>
        <v>-0.12853851451916398</v>
      </c>
      <c r="Q82" s="2">
        <f>+MIN(I82+Q81,0)</f>
        <v>-1.2259580000000057</v>
      </c>
      <c r="R82" s="2">
        <f>+MIN(J82+R81,0)</f>
        <v>0</v>
      </c>
      <c r="S82" s="2">
        <f t="shared" si="6"/>
        <v>-0.16470354290437569</v>
      </c>
      <c r="T82" s="2">
        <f>+P82/L82*100</f>
        <v>-0.11793308444131964</v>
      </c>
      <c r="U82" s="2">
        <f>+Q82/M82*100</f>
        <v>-1.1211355791533577</v>
      </c>
      <c r="V82" s="2">
        <f>+R82/N82*100</f>
        <v>0</v>
      </c>
    </row>
    <row r="83" spans="2:22" x14ac:dyDescent="0.25">
      <c r="B83" s="1">
        <v>43304</v>
      </c>
      <c r="C83" s="2">
        <f>+portfolio1!E82</f>
        <v>119.91392000000013</v>
      </c>
      <c r="D83" s="2">
        <f>+portfolio1!F82</f>
        <v>109.60133067816267</v>
      </c>
      <c r="E83" s="2">
        <f>+beta!E83</f>
        <v>108.44873499999993</v>
      </c>
      <c r="F83" s="2">
        <f>+'Beta+MCap 5'!C83</f>
        <v>119.49753150000005</v>
      </c>
      <c r="G83" s="2">
        <f t="shared" si="7"/>
        <v>1.0573130000000077</v>
      </c>
      <c r="H83" s="2">
        <f t="shared" si="8"/>
        <v>0.73711696536149418</v>
      </c>
      <c r="I83" s="2">
        <f t="shared" si="8"/>
        <v>0.32502800000001741</v>
      </c>
      <c r="J83" s="2">
        <f t="shared" si="8"/>
        <v>-0.21370350000000826</v>
      </c>
      <c r="K83" s="2">
        <f t="shared" si="9"/>
        <v>119.91392000000013</v>
      </c>
      <c r="L83" s="2">
        <f>+MAX(D83,L82)</f>
        <v>109.60133067816267</v>
      </c>
      <c r="M83" s="2">
        <f>+MAX(E83,M82)</f>
        <v>109.34966499999992</v>
      </c>
      <c r="N83" s="2">
        <f>+MAX(F83,N82)</f>
        <v>119.71123500000006</v>
      </c>
      <c r="O83" s="2">
        <f t="shared" si="10"/>
        <v>0</v>
      </c>
      <c r="P83" s="2">
        <f>+MIN(H83+P82,0)</f>
        <v>0</v>
      </c>
      <c r="Q83" s="2">
        <f>+MIN(I83+Q82,0)</f>
        <v>-0.90092999999998824</v>
      </c>
      <c r="R83" s="2">
        <f>+MIN(J83+R82,0)</f>
        <v>-0.21370350000000826</v>
      </c>
      <c r="S83" s="2">
        <f t="shared" si="6"/>
        <v>0</v>
      </c>
      <c r="T83" s="2">
        <f>+P83/L83*100</f>
        <v>0</v>
      </c>
      <c r="U83" s="2">
        <f>+Q83/M83*100</f>
        <v>-0.82389827165907548</v>
      </c>
      <c r="V83" s="2">
        <f>+R83/N83*100</f>
        <v>-0.17851582602084773</v>
      </c>
    </row>
    <row r="84" spans="2:22" x14ac:dyDescent="0.25">
      <c r="B84" s="1">
        <v>43305</v>
      </c>
      <c r="C84" s="2">
        <f>+portfolio1!E83</f>
        <v>119.84165500000013</v>
      </c>
      <c r="D84" s="2">
        <f>+portfolio1!F83</f>
        <v>110.09125819252583</v>
      </c>
      <c r="E84" s="2">
        <f>+beta!E84</f>
        <v>108.57270099999994</v>
      </c>
      <c r="F84" s="2">
        <f>+'Beta+MCap 5'!C84</f>
        <v>118.69972650000005</v>
      </c>
      <c r="G84" s="2">
        <f t="shared" si="7"/>
        <v>-7.2265000000001578E-2</v>
      </c>
      <c r="H84" s="2">
        <f t="shared" si="8"/>
        <v>0.48992751436315984</v>
      </c>
      <c r="I84" s="2">
        <f t="shared" si="8"/>
        <v>0.12396600000001001</v>
      </c>
      <c r="J84" s="2">
        <f t="shared" si="8"/>
        <v>-0.79780499999999677</v>
      </c>
      <c r="K84" s="2">
        <f t="shared" si="9"/>
        <v>119.91392000000013</v>
      </c>
      <c r="L84" s="2">
        <f>+MAX(D84,L83)</f>
        <v>110.09125819252583</v>
      </c>
      <c r="M84" s="2">
        <f>+MAX(E84,M83)</f>
        <v>109.34966499999992</v>
      </c>
      <c r="N84" s="2">
        <f>+MAX(F84,N83)</f>
        <v>119.71123500000006</v>
      </c>
      <c r="O84" s="2">
        <f t="shared" si="10"/>
        <v>-7.2265000000001578E-2</v>
      </c>
      <c r="P84" s="2">
        <f>+MIN(H84+P83,0)</f>
        <v>0</v>
      </c>
      <c r="Q84" s="2">
        <f>+MIN(I84+Q83,0)</f>
        <v>-0.77696399999997823</v>
      </c>
      <c r="R84" s="2">
        <f>+MIN(J84+R83,0)</f>
        <v>-1.011508500000005</v>
      </c>
      <c r="S84" s="2">
        <f t="shared" si="6"/>
        <v>-6.0264062754350367E-2</v>
      </c>
      <c r="T84" s="2">
        <f>+P84/L84*100</f>
        <v>0</v>
      </c>
      <c r="U84" s="2">
        <f>+Q84/M84*100</f>
        <v>-0.71053166920994115</v>
      </c>
      <c r="V84" s="2">
        <f>+R84/N84*100</f>
        <v>-0.84495703348144768</v>
      </c>
    </row>
    <row r="85" spans="2:22" x14ac:dyDescent="0.25">
      <c r="B85" s="1">
        <v>43306</v>
      </c>
      <c r="C85" s="2">
        <f>+portfolio1!E84</f>
        <v>120.06988700000012</v>
      </c>
      <c r="D85" s="2">
        <f>+portfolio1!F84</f>
        <v>110.06851874054958</v>
      </c>
      <c r="E85" s="2">
        <f>+beta!E85</f>
        <v>107.34006199999995</v>
      </c>
      <c r="F85" s="2">
        <f>+'Beta+MCap 5'!C85</f>
        <v>118.13365300000005</v>
      </c>
      <c r="G85" s="2">
        <f t="shared" si="7"/>
        <v>0.22823199999999133</v>
      </c>
      <c r="H85" s="2">
        <f t="shared" si="8"/>
        <v>-2.2739451976249825E-2</v>
      </c>
      <c r="I85" s="2">
        <f t="shared" si="8"/>
        <v>-1.2326389999999918</v>
      </c>
      <c r="J85" s="2">
        <f t="shared" si="8"/>
        <v>-0.56607350000000167</v>
      </c>
      <c r="K85" s="2">
        <f t="shared" si="9"/>
        <v>120.06988700000012</v>
      </c>
      <c r="L85" s="2">
        <f>+MAX(D85,L84)</f>
        <v>110.09125819252583</v>
      </c>
      <c r="M85" s="2">
        <f>+MAX(E85,M84)</f>
        <v>109.34966499999992</v>
      </c>
      <c r="N85" s="2">
        <f>+MAX(F85,N84)</f>
        <v>119.71123500000006</v>
      </c>
      <c r="O85" s="2">
        <f t="shared" si="10"/>
        <v>0</v>
      </c>
      <c r="P85" s="2">
        <f>+MIN(H85+P84,0)</f>
        <v>-2.2739451976249825E-2</v>
      </c>
      <c r="Q85" s="2">
        <f>+MIN(I85+Q84,0)</f>
        <v>-2.0096029999999701</v>
      </c>
      <c r="R85" s="2">
        <f>+MIN(J85+R84,0)</f>
        <v>-1.5775820000000067</v>
      </c>
      <c r="S85" s="2">
        <f t="shared" si="6"/>
        <v>0</v>
      </c>
      <c r="T85" s="2">
        <f>+P85/L85*100</f>
        <v>-2.0655093192307274E-2</v>
      </c>
      <c r="U85" s="2">
        <f>+Q85/M85*100</f>
        <v>-1.8377770064498793</v>
      </c>
      <c r="V85" s="2">
        <f>+R85/N85*100</f>
        <v>-1.3178228426095562</v>
      </c>
    </row>
    <row r="86" spans="2:22" x14ac:dyDescent="0.25">
      <c r="B86" s="1">
        <v>43307</v>
      </c>
      <c r="C86" s="2">
        <f>+portfolio1!E85</f>
        <v>120.40962500000013</v>
      </c>
      <c r="D86" s="2">
        <f>+portfolio1!F85</f>
        <v>110.41754826784366</v>
      </c>
      <c r="E86" s="2">
        <f>+beta!E86</f>
        <v>107.71229299999993</v>
      </c>
      <c r="F86" s="2">
        <f>+'Beta+MCap 5'!C86</f>
        <v>118.32355750000006</v>
      </c>
      <c r="G86" s="2">
        <f t="shared" si="7"/>
        <v>0.3397380000000112</v>
      </c>
      <c r="H86" s="2">
        <f t="shared" si="8"/>
        <v>0.34902952729407843</v>
      </c>
      <c r="I86" s="2">
        <f t="shared" si="8"/>
        <v>0.3722309999999851</v>
      </c>
      <c r="J86" s="2">
        <f t="shared" si="8"/>
        <v>0.18990450000001147</v>
      </c>
      <c r="K86" s="2">
        <f t="shared" si="9"/>
        <v>120.40962500000013</v>
      </c>
      <c r="L86" s="2">
        <f>+MAX(D86,L85)</f>
        <v>110.41754826784366</v>
      </c>
      <c r="M86" s="2">
        <f>+MAX(E86,M85)</f>
        <v>109.34966499999992</v>
      </c>
      <c r="N86" s="2">
        <f>+MAX(F86,N85)</f>
        <v>119.71123500000006</v>
      </c>
      <c r="O86" s="2">
        <f t="shared" si="10"/>
        <v>0</v>
      </c>
      <c r="P86" s="2">
        <f>+MIN(H86+P85,0)</f>
        <v>0</v>
      </c>
      <c r="Q86" s="2">
        <f>+MIN(I86+Q85,0)</f>
        <v>-1.637371999999985</v>
      </c>
      <c r="R86" s="2">
        <f>+MIN(J86+R85,0)</f>
        <v>-1.3876774999999952</v>
      </c>
      <c r="S86" s="2">
        <f t="shared" si="6"/>
        <v>0</v>
      </c>
      <c r="T86" s="2">
        <f>+P86/L86*100</f>
        <v>0</v>
      </c>
      <c r="U86" s="2">
        <f>+Q86/M86*100</f>
        <v>-1.4973726714206086</v>
      </c>
      <c r="V86" s="2">
        <f>+R86/N86*100</f>
        <v>-1.1591873561407955</v>
      </c>
    </row>
    <row r="87" spans="2:22" x14ac:dyDescent="0.25">
      <c r="B87" s="1">
        <v>43308</v>
      </c>
      <c r="C87" s="2">
        <f>+portfolio1!E86</f>
        <v>121.05754100000013</v>
      </c>
      <c r="D87" s="2">
        <f>+portfolio1!F86</f>
        <v>111.51556193053852</v>
      </c>
      <c r="E87" s="2">
        <f>+beta!E87</f>
        <v>107.75007199999993</v>
      </c>
      <c r="F87" s="2">
        <f>+'Beta+MCap 5'!C87</f>
        <v>118.72787750000008</v>
      </c>
      <c r="G87" s="2">
        <f t="shared" si="7"/>
        <v>0.64791599999999505</v>
      </c>
      <c r="H87" s="2">
        <f t="shared" si="8"/>
        <v>1.0980136626948678</v>
      </c>
      <c r="I87" s="2">
        <f t="shared" si="8"/>
        <v>3.7779000000000451E-2</v>
      </c>
      <c r="J87" s="2">
        <f t="shared" si="8"/>
        <v>0.40432000000001267</v>
      </c>
      <c r="K87" s="2">
        <f t="shared" si="9"/>
        <v>121.05754100000013</v>
      </c>
      <c r="L87" s="2">
        <f>+MAX(D87,L86)</f>
        <v>111.51556193053852</v>
      </c>
      <c r="M87" s="2">
        <f>+MAX(E87,M86)</f>
        <v>109.34966499999992</v>
      </c>
      <c r="N87" s="2">
        <f>+MAX(F87,N86)</f>
        <v>119.71123500000006</v>
      </c>
      <c r="O87" s="2">
        <f t="shared" si="10"/>
        <v>0</v>
      </c>
      <c r="P87" s="2">
        <f>+MIN(H87+P86,0)</f>
        <v>0</v>
      </c>
      <c r="Q87" s="2">
        <f>+MIN(I87+Q86,0)</f>
        <v>-1.5995929999999845</v>
      </c>
      <c r="R87" s="2">
        <f>+MIN(J87+R86,0)</f>
        <v>-0.98335749999998256</v>
      </c>
      <c r="S87" s="2">
        <f t="shared" si="6"/>
        <v>0</v>
      </c>
      <c r="T87" s="2">
        <f>+P87/L87*100</f>
        <v>0</v>
      </c>
      <c r="U87" s="2">
        <f>+Q87/M87*100</f>
        <v>-1.4628238687333754</v>
      </c>
      <c r="V87" s="2">
        <f>+R87/N87*100</f>
        <v>-0.82144127909129172</v>
      </c>
    </row>
    <row r="88" spans="2:22" x14ac:dyDescent="0.25">
      <c r="B88" s="1">
        <v>43311</v>
      </c>
      <c r="C88" s="2">
        <f>+portfolio1!E87</f>
        <v>121.45062500000014</v>
      </c>
      <c r="D88" s="2">
        <f>+portfolio1!F87</f>
        <v>111.92293202442366</v>
      </c>
      <c r="E88" s="2">
        <f>+beta!E88</f>
        <v>107.76017999999992</v>
      </c>
      <c r="F88" s="2">
        <f>+'Beta+MCap 5'!C88</f>
        <v>118.68626950000007</v>
      </c>
      <c r="G88" s="2">
        <f t="shared" si="7"/>
        <v>0.39308400000001598</v>
      </c>
      <c r="H88" s="2">
        <f t="shared" si="8"/>
        <v>0.40737009388513457</v>
      </c>
      <c r="I88" s="2">
        <f t="shared" si="8"/>
        <v>1.0107999999988238E-2</v>
      </c>
      <c r="J88" s="2">
        <f t="shared" si="8"/>
        <v>-4.1608000000010747E-2</v>
      </c>
      <c r="K88" s="2">
        <f t="shared" si="9"/>
        <v>121.45062500000014</v>
      </c>
      <c r="L88" s="2">
        <f>+MAX(D88,L87)</f>
        <v>111.92293202442366</v>
      </c>
      <c r="M88" s="2">
        <f>+MAX(E88,M87)</f>
        <v>109.34966499999992</v>
      </c>
      <c r="N88" s="2">
        <f>+MAX(F88,N87)</f>
        <v>119.71123500000006</v>
      </c>
      <c r="O88" s="2">
        <f t="shared" si="10"/>
        <v>0</v>
      </c>
      <c r="P88" s="2">
        <f>+MIN(H88+P87,0)</f>
        <v>0</v>
      </c>
      <c r="Q88" s="2">
        <f>+MIN(I88+Q87,0)</f>
        <v>-1.5894849999999963</v>
      </c>
      <c r="R88" s="2">
        <f>+MIN(J88+R87,0)</f>
        <v>-1.0249654999999933</v>
      </c>
      <c r="S88" s="2">
        <f t="shared" si="6"/>
        <v>0</v>
      </c>
      <c r="T88" s="2">
        <f>+P88/L88*100</f>
        <v>0</v>
      </c>
      <c r="U88" s="2">
        <f>+Q88/M88*100</f>
        <v>-1.4535801275660036</v>
      </c>
      <c r="V88" s="2">
        <f>+R88/N88*100</f>
        <v>-0.85619825073226652</v>
      </c>
    </row>
    <row r="89" spans="2:22" x14ac:dyDescent="0.25">
      <c r="B89" s="1">
        <v>43312</v>
      </c>
      <c r="C89" s="2">
        <f>+portfolio1!E88</f>
        <v>122.00999600000014</v>
      </c>
      <c r="D89" s="2">
        <f>+portfolio1!F88</f>
        <v>112.28828001051484</v>
      </c>
      <c r="E89" s="2">
        <f>+beta!E89</f>
        <v>109.28118499999992</v>
      </c>
      <c r="F89" s="2">
        <f>+'Beta+MCap 5'!C89</f>
        <v>120.41400450000006</v>
      </c>
      <c r="G89" s="2">
        <f t="shared" si="7"/>
        <v>0.55937099999999873</v>
      </c>
      <c r="H89" s="2">
        <f t="shared" si="8"/>
        <v>0.36534798609118013</v>
      </c>
      <c r="I89" s="2">
        <f t="shared" si="8"/>
        <v>1.5210050000000024</v>
      </c>
      <c r="J89" s="2">
        <f t="shared" si="8"/>
        <v>1.7277349999999956</v>
      </c>
      <c r="K89" s="2">
        <f t="shared" si="9"/>
        <v>122.00999600000014</v>
      </c>
      <c r="L89" s="2">
        <f>+MAX(D89,L88)</f>
        <v>112.28828001051484</v>
      </c>
      <c r="M89" s="2">
        <f>+MAX(E89,M88)</f>
        <v>109.34966499999992</v>
      </c>
      <c r="N89" s="2">
        <f>+MAX(F89,N88)</f>
        <v>120.41400450000006</v>
      </c>
      <c r="O89" s="2">
        <f t="shared" si="10"/>
        <v>0</v>
      </c>
      <c r="P89" s="2">
        <f>+MIN(H89+P88,0)</f>
        <v>0</v>
      </c>
      <c r="Q89" s="2">
        <f>+MIN(I89+Q88,0)</f>
        <v>-6.8479999999993879E-2</v>
      </c>
      <c r="R89" s="2">
        <f>+MIN(J89+R88,0)</f>
        <v>0</v>
      </c>
      <c r="S89" s="2">
        <f t="shared" si="6"/>
        <v>0</v>
      </c>
      <c r="T89" s="2">
        <f>+P89/L89*100</f>
        <v>0</v>
      </c>
      <c r="U89" s="2">
        <f>+Q89/M89*100</f>
        <v>-6.2624791763188234E-2</v>
      </c>
      <c r="V89" s="2">
        <f>+R89/N89*100</f>
        <v>0</v>
      </c>
    </row>
    <row r="90" spans="2:22" x14ac:dyDescent="0.25">
      <c r="B90" s="1">
        <v>43313</v>
      </c>
      <c r="C90" s="2">
        <f>+portfolio1!E89</f>
        <v>122.08754000000016</v>
      </c>
      <c r="D90" s="2">
        <f>+portfolio1!F89</f>
        <v>112.18643993421912</v>
      </c>
      <c r="E90" s="2">
        <f>+beta!E90</f>
        <v>110.70844999999993</v>
      </c>
      <c r="F90" s="2">
        <f>+'Beta+MCap 5'!C90</f>
        <v>121.32964900000006</v>
      </c>
      <c r="G90" s="2">
        <f t="shared" si="7"/>
        <v>7.7544000000017377E-2</v>
      </c>
      <c r="H90" s="2">
        <f t="shared" si="8"/>
        <v>-0.10184007629571568</v>
      </c>
      <c r="I90" s="2">
        <f t="shared" si="8"/>
        <v>1.4272650000000056</v>
      </c>
      <c r="J90" s="2">
        <f t="shared" si="8"/>
        <v>0.91564449999999908</v>
      </c>
      <c r="K90" s="2">
        <f t="shared" si="9"/>
        <v>122.08754000000016</v>
      </c>
      <c r="L90" s="2">
        <f>+MAX(D90,L89)</f>
        <v>112.28828001051484</v>
      </c>
      <c r="M90" s="2">
        <f>+MAX(E90,M89)</f>
        <v>110.70844999999993</v>
      </c>
      <c r="N90" s="2">
        <f>+MAX(F90,N89)</f>
        <v>121.32964900000006</v>
      </c>
      <c r="O90" s="2">
        <f t="shared" si="10"/>
        <v>0</v>
      </c>
      <c r="P90" s="2">
        <f>+MIN(H90+P89,0)</f>
        <v>-0.10184007629571568</v>
      </c>
      <c r="Q90" s="2">
        <f>+MIN(I90+Q89,0)</f>
        <v>0</v>
      </c>
      <c r="R90" s="2">
        <f>+MIN(J90+R89,0)</f>
        <v>0</v>
      </c>
      <c r="S90" s="2">
        <f t="shared" si="6"/>
        <v>0</v>
      </c>
      <c r="T90" s="2">
        <f>+P90/L90*100</f>
        <v>-9.0695196583453971E-2</v>
      </c>
      <c r="U90" s="2">
        <f>+Q90/M90*100</f>
        <v>0</v>
      </c>
      <c r="V90" s="2">
        <f>+R90/N90*100</f>
        <v>0</v>
      </c>
    </row>
    <row r="91" spans="2:22" x14ac:dyDescent="0.25">
      <c r="B91" s="1">
        <v>43314</v>
      </c>
      <c r="C91" s="2">
        <f>+portfolio1!E90</f>
        <v>120.67648600000017</v>
      </c>
      <c r="D91" s="2">
        <f>+portfolio1!F90</f>
        <v>111.18285076316577</v>
      </c>
      <c r="E91" s="2">
        <f>+beta!E91</f>
        <v>110.61024499999992</v>
      </c>
      <c r="F91" s="2">
        <f>+'Beta+MCap 5'!C91</f>
        <v>120.00785850000005</v>
      </c>
      <c r="G91" s="2">
        <f t="shared" si="7"/>
        <v>-1.4110539999999929</v>
      </c>
      <c r="H91" s="2">
        <f t="shared" si="8"/>
        <v>-1.0035891710533491</v>
      </c>
      <c r="I91" s="2">
        <f t="shared" si="8"/>
        <v>-9.8205000000007203E-2</v>
      </c>
      <c r="J91" s="2">
        <f t="shared" si="8"/>
        <v>-1.3217905000000059</v>
      </c>
      <c r="K91" s="2">
        <f t="shared" si="9"/>
        <v>122.08754000000016</v>
      </c>
      <c r="L91" s="2">
        <f>+MAX(D91,L90)</f>
        <v>112.28828001051484</v>
      </c>
      <c r="M91" s="2">
        <f>+MAX(E91,M90)</f>
        <v>110.70844999999993</v>
      </c>
      <c r="N91" s="2">
        <f>+MAX(F91,N90)</f>
        <v>121.32964900000006</v>
      </c>
      <c r="O91" s="2">
        <f t="shared" si="10"/>
        <v>-1.4110539999999929</v>
      </c>
      <c r="P91" s="2">
        <f>+MIN(H91+P90,0)</f>
        <v>-1.1054292473490648</v>
      </c>
      <c r="Q91" s="2">
        <f>+MIN(I91+Q90,0)</f>
        <v>-9.8205000000007203E-2</v>
      </c>
      <c r="R91" s="2">
        <f>+MIN(J91+R90,0)</f>
        <v>-1.3217905000000059</v>
      </c>
      <c r="S91" s="2">
        <f t="shared" si="6"/>
        <v>-1.1557723253331103</v>
      </c>
      <c r="T91" s="2">
        <f>+P91/L91*100</f>
        <v>-0.98445647866861152</v>
      </c>
      <c r="U91" s="2">
        <f>+Q91/M91*100</f>
        <v>-8.8705965985439464E-2</v>
      </c>
      <c r="V91" s="2">
        <f>+R91/N91*100</f>
        <v>-1.0894208554085616</v>
      </c>
    </row>
    <row r="92" spans="2:22" x14ac:dyDescent="0.25">
      <c r="B92" s="1">
        <v>43315</v>
      </c>
      <c r="C92" s="2">
        <f>+portfolio1!E91</f>
        <v>122.13696900000018</v>
      </c>
      <c r="D92" s="2">
        <f>+portfolio1!F91</f>
        <v>112.33079461857096</v>
      </c>
      <c r="E92" s="2">
        <f>+beta!E92</f>
        <v>110.79285699999993</v>
      </c>
      <c r="F92" s="2">
        <f>+'Beta+MCap 5'!C92</f>
        <v>120.22149850000004</v>
      </c>
      <c r="G92" s="2">
        <f t="shared" si="7"/>
        <v>1.4604830000000106</v>
      </c>
      <c r="H92" s="2">
        <f t="shared" si="8"/>
        <v>1.1479438554051882</v>
      </c>
      <c r="I92" s="2">
        <f t="shared" si="8"/>
        <v>0.18261200000000599</v>
      </c>
      <c r="J92" s="2">
        <f t="shared" si="8"/>
        <v>0.21363999999998384</v>
      </c>
      <c r="K92" s="2">
        <f t="shared" si="9"/>
        <v>122.13696900000018</v>
      </c>
      <c r="L92" s="2">
        <f>+MAX(D92,L91)</f>
        <v>112.33079461857096</v>
      </c>
      <c r="M92" s="2">
        <f>+MAX(E92,M91)</f>
        <v>110.79285699999993</v>
      </c>
      <c r="N92" s="2">
        <f>+MAX(F92,N91)</f>
        <v>121.32964900000006</v>
      </c>
      <c r="O92" s="2">
        <f t="shared" si="10"/>
        <v>0</v>
      </c>
      <c r="P92" s="2">
        <f>+MIN(H92+P91,0)</f>
        <v>0</v>
      </c>
      <c r="Q92" s="2">
        <f>+MIN(I92+Q91,0)</f>
        <v>0</v>
      </c>
      <c r="R92" s="2">
        <f>+MIN(J92+R91,0)</f>
        <v>-1.108150500000022</v>
      </c>
      <c r="S92" s="2">
        <f t="shared" si="6"/>
        <v>0</v>
      </c>
      <c r="T92" s="2">
        <f>+P92/L92*100</f>
        <v>0</v>
      </c>
      <c r="U92" s="2">
        <f>+Q92/M92*100</f>
        <v>0</v>
      </c>
      <c r="V92" s="2">
        <f>+R92/N92*100</f>
        <v>-0.91333858552580283</v>
      </c>
    </row>
    <row r="93" spans="2:22" x14ac:dyDescent="0.25">
      <c r="B93" s="1">
        <v>43318</v>
      </c>
      <c r="C93" s="2">
        <f>+portfolio1!E92</f>
        <v>122.12222000000017</v>
      </c>
      <c r="D93" s="2">
        <f>+portfolio1!F92</f>
        <v>112.59083604238141</v>
      </c>
      <c r="E93" s="2">
        <f>+beta!E93</f>
        <v>110.87975399999992</v>
      </c>
      <c r="F93" s="2">
        <f>+'Beta+MCap 5'!C93</f>
        <v>120.28774800000005</v>
      </c>
      <c r="G93" s="2">
        <f t="shared" si="7"/>
        <v>-1.4749000000009005E-2</v>
      </c>
      <c r="H93" s="2">
        <f t="shared" si="8"/>
        <v>0.26004142381044915</v>
      </c>
      <c r="I93" s="2">
        <f t="shared" si="8"/>
        <v>8.6896999999993341E-2</v>
      </c>
      <c r="J93" s="2">
        <f t="shared" si="8"/>
        <v>6.6249500000012063E-2</v>
      </c>
      <c r="K93" s="2">
        <f t="shared" si="9"/>
        <v>122.13696900000018</v>
      </c>
      <c r="L93" s="2">
        <f>+MAX(D93,L92)</f>
        <v>112.59083604238141</v>
      </c>
      <c r="M93" s="2">
        <f>+MAX(E93,M92)</f>
        <v>110.87975399999992</v>
      </c>
      <c r="N93" s="2">
        <f>+MAX(F93,N92)</f>
        <v>121.32964900000006</v>
      </c>
      <c r="O93" s="2">
        <f t="shared" si="10"/>
        <v>-1.4749000000009005E-2</v>
      </c>
      <c r="P93" s="2">
        <f>+MIN(H93+P92,0)</f>
        <v>0</v>
      </c>
      <c r="Q93" s="2">
        <f>+MIN(I93+Q92,0)</f>
        <v>0</v>
      </c>
      <c r="R93" s="2">
        <f>+MIN(J93+R92,0)</f>
        <v>-1.04190100000001</v>
      </c>
      <c r="S93" s="2">
        <f t="shared" si="6"/>
        <v>-1.2075786816036825E-2</v>
      </c>
      <c r="T93" s="2">
        <f>+P93/L93*100</f>
        <v>0</v>
      </c>
      <c r="U93" s="2">
        <f>+Q93/M93*100</f>
        <v>0</v>
      </c>
      <c r="V93" s="2">
        <f>+R93/N93*100</f>
        <v>-0.85873569122417015</v>
      </c>
    </row>
    <row r="94" spans="2:22" x14ac:dyDescent="0.25">
      <c r="B94" s="1">
        <v>43319</v>
      </c>
      <c r="C94" s="2">
        <f>+portfolio1!E93</f>
        <v>122.05992100000017</v>
      </c>
      <c r="D94" s="2">
        <f>+portfolio1!F93</f>
        <v>112.6140776844463</v>
      </c>
      <c r="E94" s="2">
        <f>+beta!E94</f>
        <v>110.56203299999993</v>
      </c>
      <c r="F94" s="2">
        <f>+'Beta+MCap 5'!C94</f>
        <v>120.17042500000005</v>
      </c>
      <c r="G94" s="2">
        <f t="shared" si="7"/>
        <v>-6.2298999999995885E-2</v>
      </c>
      <c r="H94" s="2">
        <f t="shared" si="8"/>
        <v>2.3241642064888879E-2</v>
      </c>
      <c r="I94" s="2">
        <f t="shared" si="8"/>
        <v>-0.3177209999999917</v>
      </c>
      <c r="J94" s="2">
        <f t="shared" si="8"/>
        <v>-0.11732299999999896</v>
      </c>
      <c r="K94" s="2">
        <f t="shared" si="9"/>
        <v>122.13696900000018</v>
      </c>
      <c r="L94" s="2">
        <f>+MAX(D94,L93)</f>
        <v>112.6140776844463</v>
      </c>
      <c r="M94" s="2">
        <f>+MAX(E94,M93)</f>
        <v>110.87975399999992</v>
      </c>
      <c r="N94" s="2">
        <f>+MAX(F94,N93)</f>
        <v>121.32964900000006</v>
      </c>
      <c r="O94" s="2">
        <f t="shared" si="10"/>
        <v>-7.704800000000489E-2</v>
      </c>
      <c r="P94" s="2">
        <f>+MIN(H94+P93,0)</f>
        <v>0</v>
      </c>
      <c r="Q94" s="2">
        <f>+MIN(I94+Q93,0)</f>
        <v>-0.3177209999999917</v>
      </c>
      <c r="R94" s="2">
        <f>+MIN(J94+R93,0)</f>
        <v>-1.1592240000000089</v>
      </c>
      <c r="S94" s="2">
        <f t="shared" si="6"/>
        <v>-6.3083274974675987E-2</v>
      </c>
      <c r="T94" s="2">
        <f>+P94/L94*100</f>
        <v>0</v>
      </c>
      <c r="U94" s="2">
        <f>+Q94/M94*100</f>
        <v>-0.28654554915407904</v>
      </c>
      <c r="V94" s="2">
        <f>+R94/N94*100</f>
        <v>-0.9554334077073019</v>
      </c>
    </row>
    <row r="95" spans="2:22" x14ac:dyDescent="0.25">
      <c r="B95" s="1">
        <v>43320</v>
      </c>
      <c r="C95" s="2">
        <f>+portfolio1!E94</f>
        <v>122.70331900000018</v>
      </c>
      <c r="D95" s="2">
        <f>+portfolio1!F94</f>
        <v>113.21276855724872</v>
      </c>
      <c r="E95" s="2">
        <f>+beta!E95</f>
        <v>110.34070599999993</v>
      </c>
      <c r="F95" s="2">
        <f>+'Beta+MCap 5'!C95</f>
        <v>121.10975850000004</v>
      </c>
      <c r="G95" s="2">
        <f t="shared" si="7"/>
        <v>0.6433980000000048</v>
      </c>
      <c r="H95" s="2">
        <f t="shared" si="8"/>
        <v>0.59869087280242184</v>
      </c>
      <c r="I95" s="2">
        <f t="shared" si="8"/>
        <v>-0.22132700000000227</v>
      </c>
      <c r="J95" s="2">
        <f t="shared" si="8"/>
        <v>0.93933349999998939</v>
      </c>
      <c r="K95" s="2">
        <f t="shared" si="9"/>
        <v>122.70331900000018</v>
      </c>
      <c r="L95" s="2">
        <f>+MAX(D95,L94)</f>
        <v>113.21276855724872</v>
      </c>
      <c r="M95" s="2">
        <f>+MAX(E95,M94)</f>
        <v>110.87975399999992</v>
      </c>
      <c r="N95" s="2">
        <f>+MAX(F95,N94)</f>
        <v>121.32964900000006</v>
      </c>
      <c r="O95" s="2">
        <f t="shared" si="10"/>
        <v>0</v>
      </c>
      <c r="P95" s="2">
        <f>+MIN(H95+P94,0)</f>
        <v>0</v>
      </c>
      <c r="Q95" s="2">
        <f>+MIN(I95+Q94,0)</f>
        <v>-0.53904799999999398</v>
      </c>
      <c r="R95" s="2">
        <f>+MIN(J95+R94,0)</f>
        <v>-0.21989050000001953</v>
      </c>
      <c r="S95" s="2">
        <f t="shared" si="6"/>
        <v>0</v>
      </c>
      <c r="T95" s="2">
        <f>+P95/L95*100</f>
        <v>0</v>
      </c>
      <c r="U95" s="2">
        <f>+Q95/M95*100</f>
        <v>-0.48615547974609891</v>
      </c>
      <c r="V95" s="2">
        <f>+R95/N95*100</f>
        <v>-0.18123393730416168</v>
      </c>
    </row>
    <row r="96" spans="2:22" x14ac:dyDescent="0.25">
      <c r="B96" s="1">
        <v>43321</v>
      </c>
      <c r="C96" s="2">
        <f>+portfolio1!E95</f>
        <v>122.89858900000019</v>
      </c>
      <c r="D96" s="2">
        <f>+portfolio1!F95</f>
        <v>113.41744340019096</v>
      </c>
      <c r="E96" s="2">
        <f>+beta!E96</f>
        <v>110.40347799999994</v>
      </c>
      <c r="F96" s="2">
        <f>+'Beta+MCap 5'!C96</f>
        <v>120.86354200000004</v>
      </c>
      <c r="G96" s="2">
        <f t="shared" si="7"/>
        <v>0.19527000000000783</v>
      </c>
      <c r="H96" s="2">
        <f t="shared" si="8"/>
        <v>0.20467484294223937</v>
      </c>
      <c r="I96" s="2">
        <f t="shared" si="8"/>
        <v>6.2772000000009598E-2</v>
      </c>
      <c r="J96" s="2">
        <f t="shared" si="8"/>
        <v>-0.24621650000000272</v>
      </c>
      <c r="K96" s="2">
        <f t="shared" si="9"/>
        <v>122.89858900000019</v>
      </c>
      <c r="L96" s="2">
        <f>+MAX(D96,L95)</f>
        <v>113.41744340019096</v>
      </c>
      <c r="M96" s="2">
        <f>+MAX(E96,M95)</f>
        <v>110.87975399999992</v>
      </c>
      <c r="N96" s="2">
        <f>+MAX(F96,N95)</f>
        <v>121.32964900000006</v>
      </c>
      <c r="O96" s="2">
        <f t="shared" si="10"/>
        <v>0</v>
      </c>
      <c r="P96" s="2">
        <f>+MIN(H96+P95,0)</f>
        <v>0</v>
      </c>
      <c r="Q96" s="2">
        <f>+MIN(I96+Q95,0)</f>
        <v>-0.47627599999998438</v>
      </c>
      <c r="R96" s="2">
        <f>+MIN(J96+R95,0)</f>
        <v>-0.46610700000002225</v>
      </c>
      <c r="S96" s="2">
        <f t="shared" si="6"/>
        <v>0</v>
      </c>
      <c r="T96" s="2">
        <f>+P96/L96*100</f>
        <v>0</v>
      </c>
      <c r="U96" s="2">
        <f>+Q96/M96*100</f>
        <v>-0.42954280003181167</v>
      </c>
      <c r="V96" s="2">
        <f>+R96/N96*100</f>
        <v>-0.38416578622099373</v>
      </c>
    </row>
    <row r="97" spans="2:22" x14ac:dyDescent="0.25">
      <c r="B97" s="1">
        <v>43322</v>
      </c>
      <c r="C97" s="2">
        <f>+portfolio1!E96</f>
        <v>122.56968100000019</v>
      </c>
      <c r="D97" s="2">
        <f>+portfolio1!F96</f>
        <v>113.01007320743007</v>
      </c>
      <c r="E97" s="2">
        <f>+beta!E97</f>
        <v>109.80337299999994</v>
      </c>
      <c r="F97" s="2">
        <f>+'Beta+MCap 5'!C97</f>
        <v>120.84521150000003</v>
      </c>
      <c r="G97" s="2">
        <f t="shared" si="7"/>
        <v>-0.32890799999999842</v>
      </c>
      <c r="H97" s="2">
        <f t="shared" si="8"/>
        <v>-0.4073701927608937</v>
      </c>
      <c r="I97" s="2">
        <f t="shared" si="8"/>
        <v>-0.60010499999999922</v>
      </c>
      <c r="J97" s="2">
        <f t="shared" si="8"/>
        <v>-1.833050000000469E-2</v>
      </c>
      <c r="K97" s="2">
        <f t="shared" si="9"/>
        <v>122.89858900000019</v>
      </c>
      <c r="L97" s="2">
        <f>+MAX(D97,L96)</f>
        <v>113.41744340019096</v>
      </c>
      <c r="M97" s="2">
        <f>+MAX(E97,M96)</f>
        <v>110.87975399999992</v>
      </c>
      <c r="N97" s="2">
        <f>+MAX(F97,N96)</f>
        <v>121.32964900000006</v>
      </c>
      <c r="O97" s="2">
        <f t="shared" si="10"/>
        <v>-0.32890799999999842</v>
      </c>
      <c r="P97" s="2">
        <f>+MIN(H97+P96,0)</f>
        <v>-0.4073701927608937</v>
      </c>
      <c r="Q97" s="2">
        <f>+MIN(I97+Q96,0)</f>
        <v>-1.0763809999999836</v>
      </c>
      <c r="R97" s="2">
        <f>+MIN(J97+R96,0)</f>
        <v>-0.48443750000002694</v>
      </c>
      <c r="S97" s="2">
        <f t="shared" si="6"/>
        <v>-0.26762552985860394</v>
      </c>
      <c r="T97" s="2">
        <f>+P97/L97*100</f>
        <v>-0.35917772482623939</v>
      </c>
      <c r="U97" s="2">
        <f>+Q97/M97*100</f>
        <v>-0.97076423888889984</v>
      </c>
      <c r="V97" s="2">
        <f>+R97/N97*100</f>
        <v>-0.39927379992669942</v>
      </c>
    </row>
    <row r="98" spans="2:22" x14ac:dyDescent="0.25">
      <c r="B98" s="1">
        <v>43325</v>
      </c>
      <c r="C98" s="2">
        <f>+portfolio1!E97</f>
        <v>121.75984200000019</v>
      </c>
      <c r="D98" s="2">
        <f>+portfolio1!F97</f>
        <v>112.2808643269849</v>
      </c>
      <c r="E98" s="2">
        <f>+beta!E98</f>
        <v>111.57833699999993</v>
      </c>
      <c r="F98" s="2">
        <f>+'Beta+MCap 5'!C98</f>
        <v>121.01474150000004</v>
      </c>
      <c r="G98" s="2">
        <f t="shared" si="7"/>
        <v>-0.80983899999999664</v>
      </c>
      <c r="H98" s="2">
        <f t="shared" si="8"/>
        <v>-0.72920888044517085</v>
      </c>
      <c r="I98" s="2">
        <f t="shared" si="8"/>
        <v>1.7749639999999971</v>
      </c>
      <c r="J98" s="2">
        <f t="shared" si="8"/>
        <v>0.16953000000000884</v>
      </c>
      <c r="K98" s="2">
        <f t="shared" si="9"/>
        <v>122.89858900000019</v>
      </c>
      <c r="L98" s="2">
        <f>+MAX(D98,L97)</f>
        <v>113.41744340019096</v>
      </c>
      <c r="M98" s="2">
        <f>+MAX(E98,M97)</f>
        <v>111.57833699999993</v>
      </c>
      <c r="N98" s="2">
        <f>+MAX(F98,N97)</f>
        <v>121.32964900000006</v>
      </c>
      <c r="O98" s="2">
        <f t="shared" si="10"/>
        <v>-1.1387469999999951</v>
      </c>
      <c r="P98" s="2">
        <f>+MIN(H98+P97,0)</f>
        <v>-1.1365790732060645</v>
      </c>
      <c r="Q98" s="2">
        <f>+MIN(I98+Q97,0)</f>
        <v>0</v>
      </c>
      <c r="R98" s="2">
        <f>+MIN(J98+R97,0)</f>
        <v>-0.3149075000000181</v>
      </c>
      <c r="S98" s="2">
        <f t="shared" si="6"/>
        <v>-0.92657451095715448</v>
      </c>
      <c r="T98" s="2">
        <f>+P98/L98*100</f>
        <v>-1.0021201669973023</v>
      </c>
      <c r="U98" s="2">
        <f>+Q98/M98*100</f>
        <v>0</v>
      </c>
      <c r="V98" s="2">
        <f>+R98/N98*100</f>
        <v>-0.25954702959704262</v>
      </c>
    </row>
    <row r="99" spans="2:22" x14ac:dyDescent="0.25">
      <c r="B99" s="1">
        <v>43326</v>
      </c>
      <c r="C99" s="2">
        <f>+portfolio1!E98</f>
        <v>122.4270210000002</v>
      </c>
      <c r="D99" s="2">
        <f>+portfolio1!F98</f>
        <v>113.06543978829825</v>
      </c>
      <c r="E99" s="2">
        <f>+beta!E99</f>
        <v>113.11395899999994</v>
      </c>
      <c r="F99" s="2">
        <f>+'Beta+MCap 5'!C99</f>
        <v>121.89611850000004</v>
      </c>
      <c r="G99" s="2">
        <f t="shared" si="7"/>
        <v>0.66717900000000441</v>
      </c>
      <c r="H99" s="2">
        <f t="shared" si="8"/>
        <v>0.78457546131335221</v>
      </c>
      <c r="I99" s="2">
        <f t="shared" si="8"/>
        <v>1.5356220000000036</v>
      </c>
      <c r="J99" s="2">
        <f t="shared" si="8"/>
        <v>0.88137700000000052</v>
      </c>
      <c r="K99" s="2">
        <f t="shared" si="9"/>
        <v>122.89858900000019</v>
      </c>
      <c r="L99" s="2">
        <f>+MAX(D99,L98)</f>
        <v>113.41744340019096</v>
      </c>
      <c r="M99" s="2">
        <f>+MAX(E99,M98)</f>
        <v>113.11395899999994</v>
      </c>
      <c r="N99" s="2">
        <f>+MAX(F99,N98)</f>
        <v>121.89611850000004</v>
      </c>
      <c r="O99" s="2">
        <f t="shared" si="10"/>
        <v>-0.47156799999999066</v>
      </c>
      <c r="P99" s="2">
        <f>+MIN(H99+P98,0)</f>
        <v>-0.35200361189271234</v>
      </c>
      <c r="Q99" s="2">
        <f>+MIN(I99+Q98,0)</f>
        <v>0</v>
      </c>
      <c r="R99" s="2">
        <f>+MIN(J99+R98,0)</f>
        <v>0</v>
      </c>
      <c r="S99" s="2">
        <f t="shared" si="6"/>
        <v>-0.38370497483904392</v>
      </c>
      <c r="T99" s="2">
        <f>+P99/L99*100</f>
        <v>-0.31036108850617916</v>
      </c>
      <c r="U99" s="2">
        <f>+Q99/M99*100</f>
        <v>0</v>
      </c>
      <c r="V99" s="2">
        <f>+R99/N99*100</f>
        <v>0</v>
      </c>
    </row>
    <row r="100" spans="2:22" x14ac:dyDescent="0.25">
      <c r="B100" s="1">
        <v>43328</v>
      </c>
      <c r="C100" s="2">
        <f>+portfolio1!E99</f>
        <v>121.74803200000019</v>
      </c>
      <c r="D100" s="2">
        <f>+portfolio1!F99</f>
        <v>112.57056838603938</v>
      </c>
      <c r="E100" s="2">
        <f>+beta!E100</f>
        <v>113.11223399999994</v>
      </c>
      <c r="F100" s="2">
        <f>+'Beta+MCap 5'!C100</f>
        <v>121.16288650000004</v>
      </c>
      <c r="G100" s="2">
        <f t="shared" si="7"/>
        <v>-0.6789890000000014</v>
      </c>
      <c r="H100" s="2">
        <f t="shared" si="8"/>
        <v>-0.49487140225886606</v>
      </c>
      <c r="I100" s="2">
        <f t="shared" si="8"/>
        <v>-1.7249999999933152E-3</v>
      </c>
      <c r="J100" s="2">
        <f t="shared" si="8"/>
        <v>-0.73323200000000099</v>
      </c>
      <c r="K100" s="2">
        <f t="shared" si="9"/>
        <v>122.89858900000019</v>
      </c>
      <c r="L100" s="2">
        <f>+MAX(D100,L99)</f>
        <v>113.41744340019096</v>
      </c>
      <c r="M100" s="2">
        <f>+MAX(E100,M99)</f>
        <v>113.11395899999994</v>
      </c>
      <c r="N100" s="2">
        <f>+MAX(F100,N99)</f>
        <v>121.89611850000004</v>
      </c>
      <c r="O100" s="2">
        <f t="shared" si="10"/>
        <v>-1.1505569999999921</v>
      </c>
      <c r="P100" s="2">
        <f>+MIN(H100+P99,0)</f>
        <v>-0.8468750141515784</v>
      </c>
      <c r="Q100" s="2">
        <f>+MIN(I100+Q99,0)</f>
        <v>-1.7249999999933152E-3</v>
      </c>
      <c r="R100" s="2">
        <f>+MIN(J100+R99,0)</f>
        <v>-0.73323200000000099</v>
      </c>
      <c r="S100" s="2">
        <f t="shared" si="6"/>
        <v>-0.93618405985115927</v>
      </c>
      <c r="T100" s="2">
        <f>+P100/L100*100</f>
        <v>-0.74668850642612217</v>
      </c>
      <c r="U100" s="2">
        <f>+Q100/M100*100</f>
        <v>-1.525010719493353E-3</v>
      </c>
      <c r="V100" s="2">
        <f>+R100/N100*100</f>
        <v>-0.60152202467382154</v>
      </c>
    </row>
    <row r="101" spans="2:22" x14ac:dyDescent="0.25">
      <c r="B101" s="1">
        <v>43329</v>
      </c>
      <c r="C101" s="2">
        <f>+portfolio1!E100</f>
        <v>122.89710800000019</v>
      </c>
      <c r="D101" s="2">
        <f>+portfolio1!F100</f>
        <v>113.41793580157737</v>
      </c>
      <c r="E101" s="2">
        <f>+beta!E101</f>
        <v>114.41191499999995</v>
      </c>
      <c r="F101" s="2">
        <f>+'Beta+MCap 5'!C101</f>
        <v>121.99862200000004</v>
      </c>
      <c r="G101" s="2">
        <f t="shared" si="7"/>
        <v>1.1490759999999938</v>
      </c>
      <c r="H101" s="2">
        <f t="shared" si="8"/>
        <v>0.84736741553798822</v>
      </c>
      <c r="I101" s="2">
        <f t="shared" si="8"/>
        <v>1.2996810000000067</v>
      </c>
      <c r="J101" s="2">
        <f t="shared" si="8"/>
        <v>0.83573549999999841</v>
      </c>
      <c r="K101" s="2">
        <f t="shared" si="9"/>
        <v>122.89858900000019</v>
      </c>
      <c r="L101" s="2">
        <f>+MAX(D101,L100)</f>
        <v>113.41793580157737</v>
      </c>
      <c r="M101" s="2">
        <f>+MAX(E101,M100)</f>
        <v>114.41191499999995</v>
      </c>
      <c r="N101" s="2">
        <f>+MAX(F101,N100)</f>
        <v>121.99862200000004</v>
      </c>
      <c r="O101" s="2">
        <f t="shared" si="10"/>
        <v>-1.4809999999982892E-3</v>
      </c>
      <c r="P101" s="2">
        <f>+MIN(H101+P100,0)</f>
        <v>0</v>
      </c>
      <c r="Q101" s="2">
        <f>+MIN(I101+Q100,0)</f>
        <v>0</v>
      </c>
      <c r="R101" s="2">
        <f>+MIN(J101+R100,0)</f>
        <v>0</v>
      </c>
      <c r="S101" s="2">
        <f t="shared" si="6"/>
        <v>-1.2050585869609024E-3</v>
      </c>
      <c r="T101" s="2">
        <f>+P101/L101*100</f>
        <v>0</v>
      </c>
      <c r="U101" s="2">
        <f>+Q101/M101*100</f>
        <v>0</v>
      </c>
      <c r="V101" s="2">
        <f>+R101/N101*100</f>
        <v>0</v>
      </c>
    </row>
    <row r="102" spans="2:22" x14ac:dyDescent="0.25">
      <c r="B102" s="1">
        <v>43332</v>
      </c>
      <c r="C102" s="2">
        <f>+portfolio1!E101</f>
        <v>123.2784310000002</v>
      </c>
      <c r="D102" s="2">
        <f>+portfolio1!F101</f>
        <v>114.21882962281205</v>
      </c>
      <c r="E102" s="2">
        <f>+beta!E102</f>
        <v>114.52710099999996</v>
      </c>
      <c r="F102" s="2">
        <f>+'Beta+MCap 5'!C102</f>
        <v>122.53509000000005</v>
      </c>
      <c r="G102" s="2">
        <f t="shared" si="7"/>
        <v>0.38132300000000896</v>
      </c>
      <c r="H102" s="2">
        <f t="shared" si="8"/>
        <v>0.80089382123468056</v>
      </c>
      <c r="I102" s="2">
        <f t="shared" si="8"/>
        <v>0.11518600000000845</v>
      </c>
      <c r="J102" s="2">
        <f t="shared" si="8"/>
        <v>0.53646800000001349</v>
      </c>
      <c r="K102" s="2">
        <f t="shared" si="9"/>
        <v>123.2784310000002</v>
      </c>
      <c r="L102" s="2">
        <f>+MAX(D102,L101)</f>
        <v>114.21882962281205</v>
      </c>
      <c r="M102" s="2">
        <f>+MAX(E102,M101)</f>
        <v>114.52710099999996</v>
      </c>
      <c r="N102" s="2">
        <f>+MAX(F102,N101)</f>
        <v>122.53509000000005</v>
      </c>
      <c r="O102" s="2">
        <f t="shared" si="10"/>
        <v>0</v>
      </c>
      <c r="P102" s="2">
        <f>+MIN(H102+P101,0)</f>
        <v>0</v>
      </c>
      <c r="Q102" s="2">
        <f>+MIN(I102+Q101,0)</f>
        <v>0</v>
      </c>
      <c r="R102" s="2">
        <f>+MIN(J102+R101,0)</f>
        <v>0</v>
      </c>
      <c r="S102" s="2">
        <f t="shared" si="6"/>
        <v>0</v>
      </c>
      <c r="T102" s="2">
        <f>+P102/L102*100</f>
        <v>0</v>
      </c>
      <c r="U102" s="2">
        <f>+Q102/M102*100</f>
        <v>0</v>
      </c>
      <c r="V102" s="2">
        <f>+R102/N102*100</f>
        <v>0</v>
      </c>
    </row>
    <row r="103" spans="2:22" x14ac:dyDescent="0.25">
      <c r="B103" s="1">
        <v>43333</v>
      </c>
      <c r="C103" s="2">
        <f>+portfolio1!E102</f>
        <v>123.14203100000019</v>
      </c>
      <c r="D103" s="2">
        <f>+portfolio1!F102</f>
        <v>114.40818059843224</v>
      </c>
      <c r="E103" s="2">
        <f>+beta!E103</f>
        <v>115.57472499999996</v>
      </c>
      <c r="F103" s="2">
        <f>+'Beta+MCap 5'!C103</f>
        <v>123.26903050000004</v>
      </c>
      <c r="G103" s="2">
        <f t="shared" si="7"/>
        <v>-0.13640000000000896</v>
      </c>
      <c r="H103" s="2">
        <f t="shared" si="8"/>
        <v>0.18935097562018655</v>
      </c>
      <c r="I103" s="2">
        <f t="shared" si="8"/>
        <v>1.047623999999999</v>
      </c>
      <c r="J103" s="2">
        <f t="shared" si="8"/>
        <v>0.73394049999998856</v>
      </c>
      <c r="K103" s="2">
        <f t="shared" si="9"/>
        <v>123.2784310000002</v>
      </c>
      <c r="L103" s="2">
        <f>+MAX(D103,L102)</f>
        <v>114.40818059843224</v>
      </c>
      <c r="M103" s="2">
        <f>+MAX(E103,M102)</f>
        <v>115.57472499999996</v>
      </c>
      <c r="N103" s="2">
        <f>+MAX(F103,N102)</f>
        <v>123.26903050000004</v>
      </c>
      <c r="O103" s="2">
        <f t="shared" si="10"/>
        <v>-0.13640000000000896</v>
      </c>
      <c r="P103" s="2">
        <f>+MIN(H103+P102,0)</f>
        <v>0</v>
      </c>
      <c r="Q103" s="2">
        <f>+MIN(I103+Q102,0)</f>
        <v>0</v>
      </c>
      <c r="R103" s="2">
        <f>+MIN(J103+R102,0)</f>
        <v>0</v>
      </c>
      <c r="S103" s="2">
        <f t="shared" si="6"/>
        <v>-0.11064384815216277</v>
      </c>
      <c r="T103" s="2">
        <f>+P103/L103*100</f>
        <v>0</v>
      </c>
      <c r="U103" s="2">
        <f>+Q103/M103*100</f>
        <v>0</v>
      </c>
      <c r="V103" s="2">
        <f>+R103/N103*100</f>
        <v>0</v>
      </c>
    </row>
    <row r="104" spans="2:22" x14ac:dyDescent="0.25">
      <c r="B104" s="1">
        <v>43335</v>
      </c>
      <c r="C104" s="2">
        <f>+portfolio1!E103</f>
        <v>123.42594200000018</v>
      </c>
      <c r="D104" s="2">
        <f>+portfolio1!F103</f>
        <v>114.52534454205002</v>
      </c>
      <c r="E104" s="2">
        <f>+beta!E104</f>
        <v>116.88642299999995</v>
      </c>
      <c r="F104" s="2">
        <f>+'Beta+MCap 5'!C104</f>
        <v>125.13006350000003</v>
      </c>
      <c r="G104" s="2">
        <f t="shared" si="7"/>
        <v>0.28391099999998914</v>
      </c>
      <c r="H104" s="2">
        <f t="shared" si="8"/>
        <v>0.11716394361778271</v>
      </c>
      <c r="I104" s="2">
        <f t="shared" si="8"/>
        <v>1.3116979999999927</v>
      </c>
      <c r="J104" s="2">
        <f t="shared" si="8"/>
        <v>1.8610329999999919</v>
      </c>
      <c r="K104" s="2">
        <f t="shared" si="9"/>
        <v>123.42594200000018</v>
      </c>
      <c r="L104" s="2">
        <f>+MAX(D104,L103)</f>
        <v>114.52534454205002</v>
      </c>
      <c r="M104" s="2">
        <f>+MAX(E104,M103)</f>
        <v>116.88642299999995</v>
      </c>
      <c r="N104" s="2">
        <f>+MAX(F104,N103)</f>
        <v>125.13006350000003</v>
      </c>
      <c r="O104" s="2">
        <f t="shared" si="10"/>
        <v>0</v>
      </c>
      <c r="P104" s="2">
        <f>+MIN(H104+P103,0)</f>
        <v>0</v>
      </c>
      <c r="Q104" s="2">
        <f>+MIN(I104+Q103,0)</f>
        <v>0</v>
      </c>
      <c r="R104" s="2">
        <f>+MIN(J104+R103,0)</f>
        <v>0</v>
      </c>
      <c r="S104" s="2">
        <f t="shared" si="6"/>
        <v>0</v>
      </c>
      <c r="T104" s="2">
        <f>+P104/L104*100</f>
        <v>0</v>
      </c>
      <c r="U104" s="2">
        <f>+Q104/M104*100</f>
        <v>0</v>
      </c>
      <c r="V104" s="2">
        <f>+R104/N104*100</f>
        <v>0</v>
      </c>
    </row>
    <row r="105" spans="2:22" x14ac:dyDescent="0.25">
      <c r="B105" s="1">
        <v>43336</v>
      </c>
      <c r="C105" s="2">
        <f>+portfolio1!E104</f>
        <v>123.33475600000017</v>
      </c>
      <c r="D105" s="2">
        <f>+portfolio1!F104</f>
        <v>114.27172430917027</v>
      </c>
      <c r="E105" s="2">
        <f>+beta!E105</f>
        <v>117.27207499999996</v>
      </c>
      <c r="F105" s="2">
        <f>+'Beta+MCap 5'!C105</f>
        <v>125.12107550000003</v>
      </c>
      <c r="G105" s="2">
        <f t="shared" si="7"/>
        <v>-9.1186000000007539E-2</v>
      </c>
      <c r="H105" s="2">
        <f t="shared" si="8"/>
        <v>-0.25362023287975433</v>
      </c>
      <c r="I105" s="2">
        <f t="shared" si="8"/>
        <v>0.38565200000000743</v>
      </c>
      <c r="J105" s="2">
        <f t="shared" si="8"/>
        <v>-8.9880000000022164E-3</v>
      </c>
      <c r="K105" s="2">
        <f t="shared" si="9"/>
        <v>123.42594200000018</v>
      </c>
      <c r="L105" s="2">
        <f>+MAX(D105,L104)</f>
        <v>114.52534454205002</v>
      </c>
      <c r="M105" s="2">
        <f>+MAX(E105,M104)</f>
        <v>117.27207499999996</v>
      </c>
      <c r="N105" s="2">
        <f>+MAX(F105,N104)</f>
        <v>125.13006350000003</v>
      </c>
      <c r="O105" s="2">
        <f t="shared" si="10"/>
        <v>-9.1186000000007539E-2</v>
      </c>
      <c r="P105" s="2">
        <f>+MIN(H105+P104,0)</f>
        <v>-0.25362023287975433</v>
      </c>
      <c r="Q105" s="2">
        <f>+MIN(I105+Q104,0)</f>
        <v>0</v>
      </c>
      <c r="R105" s="2">
        <f>+MIN(J105+R104,0)</f>
        <v>-8.9880000000022164E-3</v>
      </c>
      <c r="S105" s="2">
        <f t="shared" si="6"/>
        <v>-7.3879120160984801E-2</v>
      </c>
      <c r="T105" s="2">
        <f>+P105/L105*100</f>
        <v>-0.22145336815523237</v>
      </c>
      <c r="U105" s="2">
        <f>+Q105/M105*100</f>
        <v>0</v>
      </c>
      <c r="V105" s="2">
        <f>+R105/N105*100</f>
        <v>-7.1829261079230681E-3</v>
      </c>
    </row>
    <row r="106" spans="2:22" x14ac:dyDescent="0.25">
      <c r="B106" s="1">
        <v>43339</v>
      </c>
      <c r="C106" s="2">
        <f>+portfolio1!E105</f>
        <v>124.76524500000018</v>
      </c>
      <c r="D106" s="2">
        <f>+portfolio1!F105</f>
        <v>115.60507004152646</v>
      </c>
      <c r="E106" s="2">
        <f>+beta!E106</f>
        <v>118.42411899999995</v>
      </c>
      <c r="F106" s="2">
        <f>+'Beta+MCap 5'!C106</f>
        <v>126.13547450000003</v>
      </c>
      <c r="G106" s="2">
        <f t="shared" si="7"/>
        <v>1.4304890000000086</v>
      </c>
      <c r="H106" s="2">
        <f t="shared" si="8"/>
        <v>1.333345732356193</v>
      </c>
      <c r="I106" s="2">
        <f t="shared" si="8"/>
        <v>1.1520439999999894</v>
      </c>
      <c r="J106" s="2">
        <f t="shared" si="8"/>
        <v>1.0143989999999974</v>
      </c>
      <c r="K106" s="2">
        <f t="shared" si="9"/>
        <v>124.76524500000018</v>
      </c>
      <c r="L106" s="2">
        <f>+MAX(D106,L105)</f>
        <v>115.60507004152646</v>
      </c>
      <c r="M106" s="2">
        <f>+MAX(E106,M105)</f>
        <v>118.42411899999995</v>
      </c>
      <c r="N106" s="2">
        <f>+MAX(F106,N105)</f>
        <v>126.13547450000003</v>
      </c>
      <c r="O106" s="2">
        <f t="shared" si="10"/>
        <v>0</v>
      </c>
      <c r="P106" s="2">
        <f>+MIN(H106+P105,0)</f>
        <v>0</v>
      </c>
      <c r="Q106" s="2">
        <f>+MIN(I106+Q105,0)</f>
        <v>0</v>
      </c>
      <c r="R106" s="2">
        <f>+MIN(J106+R105,0)</f>
        <v>0</v>
      </c>
      <c r="S106" s="2">
        <f t="shared" si="6"/>
        <v>0</v>
      </c>
      <c r="T106" s="2">
        <f>+P106/L106*100</f>
        <v>0</v>
      </c>
      <c r="U106" s="2">
        <f>+Q106/M106*100</f>
        <v>0</v>
      </c>
      <c r="V106" s="2">
        <f>+R106/N106*100</f>
        <v>0</v>
      </c>
    </row>
    <row r="107" spans="2:22" x14ac:dyDescent="0.25">
      <c r="B107" s="1">
        <v>43340</v>
      </c>
      <c r="C107" s="2">
        <f>+portfolio1!E106</f>
        <v>125.50746000000017</v>
      </c>
      <c r="D107" s="2">
        <f>+portfolio1!F106</f>
        <v>116.06533482176981</v>
      </c>
      <c r="E107" s="2">
        <f>+beta!E107</f>
        <v>118.26511599999995</v>
      </c>
      <c r="F107" s="2">
        <f>+'Beta+MCap 5'!C107</f>
        <v>126.76397400000003</v>
      </c>
      <c r="G107" s="2">
        <f t="shared" si="7"/>
        <v>0.74221499999998741</v>
      </c>
      <c r="H107" s="2">
        <f t="shared" si="8"/>
        <v>0.46026478024334949</v>
      </c>
      <c r="I107" s="2">
        <f t="shared" si="8"/>
        <v>-0.15900299999999845</v>
      </c>
      <c r="J107" s="2">
        <f t="shared" si="8"/>
        <v>0.62849950000000376</v>
      </c>
      <c r="K107" s="2">
        <f t="shared" si="9"/>
        <v>125.50746000000017</v>
      </c>
      <c r="L107" s="2">
        <f>+MAX(D107,L106)</f>
        <v>116.06533482176981</v>
      </c>
      <c r="M107" s="2">
        <f>+MAX(E107,M106)</f>
        <v>118.42411899999995</v>
      </c>
      <c r="N107" s="2">
        <f>+MAX(F107,N106)</f>
        <v>126.76397400000003</v>
      </c>
      <c r="O107" s="2">
        <f t="shared" si="10"/>
        <v>0</v>
      </c>
      <c r="P107" s="2">
        <f>+MIN(H107+P106,0)</f>
        <v>0</v>
      </c>
      <c r="Q107" s="2">
        <f>+MIN(I107+Q106,0)</f>
        <v>-0.15900299999999845</v>
      </c>
      <c r="R107" s="2">
        <f>+MIN(J107+R106,0)</f>
        <v>0</v>
      </c>
      <c r="S107" s="2">
        <f t="shared" si="6"/>
        <v>0</v>
      </c>
      <c r="T107" s="2">
        <f>+P107/L107*100</f>
        <v>0</v>
      </c>
      <c r="U107" s="2">
        <f>+Q107/M107*100</f>
        <v>-0.13426572335319506</v>
      </c>
      <c r="V107" s="2">
        <f>+R107/N107*100</f>
        <v>0</v>
      </c>
    </row>
    <row r="108" spans="2:22" x14ac:dyDescent="0.25">
      <c r="B108" s="1">
        <v>43341</v>
      </c>
      <c r="C108" s="2">
        <f>+portfolio1!E107</f>
        <v>125.10207700000016</v>
      </c>
      <c r="D108" s="2">
        <f>+portfolio1!F107</f>
        <v>115.60457754126432</v>
      </c>
      <c r="E108" s="2">
        <f>+beta!E108</f>
        <v>117.54897999999994</v>
      </c>
      <c r="F108" s="2">
        <f>+'Beta+MCap 5'!C108</f>
        <v>126.22347300000003</v>
      </c>
      <c r="G108" s="2">
        <f t="shared" si="7"/>
        <v>-0.40538300000000049</v>
      </c>
      <c r="H108" s="2">
        <f t="shared" si="8"/>
        <v>-0.46075728050549003</v>
      </c>
      <c r="I108" s="2">
        <f t="shared" si="8"/>
        <v>-0.71613600000000588</v>
      </c>
      <c r="J108" s="2">
        <f t="shared" si="8"/>
        <v>-0.54050100000000612</v>
      </c>
      <c r="K108" s="2">
        <f t="shared" si="9"/>
        <v>125.50746000000017</v>
      </c>
      <c r="L108" s="2">
        <f>+MAX(D108,L107)</f>
        <v>116.06533482176981</v>
      </c>
      <c r="M108" s="2">
        <f>+MAX(E108,M107)</f>
        <v>118.42411899999995</v>
      </c>
      <c r="N108" s="2">
        <f>+MAX(F108,N107)</f>
        <v>126.76397400000003</v>
      </c>
      <c r="O108" s="2">
        <f t="shared" si="10"/>
        <v>-0.40538300000000049</v>
      </c>
      <c r="P108" s="2">
        <f>+MIN(H108+P107,0)</f>
        <v>-0.46075728050549003</v>
      </c>
      <c r="Q108" s="2">
        <f>+MIN(I108+Q107,0)</f>
        <v>-0.87513900000000433</v>
      </c>
      <c r="R108" s="2">
        <f>+MIN(J108+R107,0)</f>
        <v>-0.54050100000000612</v>
      </c>
      <c r="S108" s="2">
        <f t="shared" si="6"/>
        <v>-0.32299514307755089</v>
      </c>
      <c r="T108" s="2">
        <f>+P108/L108*100</f>
        <v>-0.39698096008858286</v>
      </c>
      <c r="U108" s="2">
        <f>+Q108/M108*100</f>
        <v>-0.73898713149810702</v>
      </c>
      <c r="V108" s="2">
        <f>+R108/N108*100</f>
        <v>-0.42638376105186315</v>
      </c>
    </row>
    <row r="109" spans="2:22" x14ac:dyDescent="0.25">
      <c r="B109" s="1">
        <v>43342</v>
      </c>
      <c r="C109" s="2">
        <f>+portfolio1!E108</f>
        <v>124.89528700000017</v>
      </c>
      <c r="D109" s="2">
        <f>+portfolio1!F108</f>
        <v>115.45526927919026</v>
      </c>
      <c r="E109" s="2">
        <f>+beta!E109</f>
        <v>117.59301899999996</v>
      </c>
      <c r="F109" s="2">
        <f>+'Beta+MCap 5'!C109</f>
        <v>125.93866000000003</v>
      </c>
      <c r="G109" s="2">
        <f t="shared" si="7"/>
        <v>-0.20678999999999803</v>
      </c>
      <c r="H109" s="2">
        <f t="shared" si="8"/>
        <v>-0.14930826207405801</v>
      </c>
      <c r="I109" s="2">
        <f t="shared" si="8"/>
        <v>4.4039000000012152E-2</v>
      </c>
      <c r="J109" s="2">
        <f t="shared" si="8"/>
        <v>-0.28481299999999976</v>
      </c>
      <c r="K109" s="2">
        <f t="shared" si="9"/>
        <v>125.50746000000017</v>
      </c>
      <c r="L109" s="2">
        <f>+MAX(D109,L108)</f>
        <v>116.06533482176981</v>
      </c>
      <c r="M109" s="2">
        <f>+MAX(E109,M108)</f>
        <v>118.42411899999995</v>
      </c>
      <c r="N109" s="2">
        <f>+MAX(F109,N108)</f>
        <v>126.76397400000003</v>
      </c>
      <c r="O109" s="2">
        <f t="shared" si="10"/>
        <v>-0.61217299999999852</v>
      </c>
      <c r="P109" s="2">
        <f>+MIN(H109+P108,0)</f>
        <v>-0.61006554257954804</v>
      </c>
      <c r="Q109" s="2">
        <f>+MIN(I109+Q108,0)</f>
        <v>-0.83109999999999218</v>
      </c>
      <c r="R109" s="2">
        <f>+MIN(J109+R108,0)</f>
        <v>-0.82531400000000588</v>
      </c>
      <c r="S109" s="2">
        <f t="shared" si="6"/>
        <v>-0.48775825755695928</v>
      </c>
      <c r="T109" s="2">
        <f>+P109/L109*100</f>
        <v>-0.52562252417258437</v>
      </c>
      <c r="U109" s="2">
        <f>+Q109/M109*100</f>
        <v>-0.7017996055347413</v>
      </c>
      <c r="V109" s="2">
        <f>+R109/N109*100</f>
        <v>-0.65106352692919334</v>
      </c>
    </row>
    <row r="110" spans="2:22" x14ac:dyDescent="0.25">
      <c r="B110" s="1">
        <v>43343</v>
      </c>
      <c r="C110" s="2">
        <f>+portfolio1!E109</f>
        <v>124.75557300000017</v>
      </c>
      <c r="D110" s="2">
        <f>+portfolio1!F109</f>
        <v>115.49185529545362</v>
      </c>
      <c r="E110" s="2">
        <f>+beta!E110</f>
        <v>119.48244499999996</v>
      </c>
      <c r="F110" s="2">
        <f>+'Beta+MCap 5'!C110</f>
        <v>126.84503900000003</v>
      </c>
      <c r="G110" s="2">
        <f t="shared" si="7"/>
        <v>-0.1397139999999979</v>
      </c>
      <c r="H110" s="2">
        <f t="shared" si="8"/>
        <v>3.6586016263356669E-2</v>
      </c>
      <c r="I110" s="2">
        <f t="shared" si="8"/>
        <v>1.8894260000000003</v>
      </c>
      <c r="J110" s="2">
        <f t="shared" si="8"/>
        <v>0.90637900000000116</v>
      </c>
      <c r="K110" s="2">
        <f t="shared" si="9"/>
        <v>125.50746000000017</v>
      </c>
      <c r="L110" s="2">
        <f>+MAX(D110,L109)</f>
        <v>116.06533482176981</v>
      </c>
      <c r="M110" s="2">
        <f>+MAX(E110,M109)</f>
        <v>119.48244499999996</v>
      </c>
      <c r="N110" s="2">
        <f>+MAX(F110,N109)</f>
        <v>126.84503900000003</v>
      </c>
      <c r="O110" s="2">
        <f t="shared" si="10"/>
        <v>-0.75188699999999642</v>
      </c>
      <c r="P110" s="2">
        <f>+MIN(H110+P109,0)</f>
        <v>-0.57347952631619137</v>
      </c>
      <c r="Q110" s="2">
        <f>+MIN(I110+Q109,0)</f>
        <v>0</v>
      </c>
      <c r="R110" s="2">
        <f>+MIN(J110+R109,0)</f>
        <v>0</v>
      </c>
      <c r="S110" s="2">
        <f t="shared" si="6"/>
        <v>-0.59907753690497401</v>
      </c>
      <c r="T110" s="2">
        <f>+P110/L110*100</f>
        <v>-0.49410060910678266</v>
      </c>
      <c r="U110" s="2">
        <f>+Q110/M110*100</f>
        <v>0</v>
      </c>
      <c r="V110" s="2">
        <f>+R110/N110*100</f>
        <v>0</v>
      </c>
    </row>
    <row r="111" spans="2:22" x14ac:dyDescent="0.25">
      <c r="B111" s="1">
        <v>43346</v>
      </c>
      <c r="C111" s="2">
        <f>+portfolio1!E110</f>
        <v>123.09020900000017</v>
      </c>
      <c r="D111" s="2">
        <f>+portfolio1!F110</f>
        <v>114.52138565467862</v>
      </c>
      <c r="E111" s="2">
        <f>+beta!E111</f>
        <v>118.46147199999996</v>
      </c>
      <c r="F111" s="2">
        <f>+'Beta+MCap 5'!C111</f>
        <v>125.43518150000003</v>
      </c>
      <c r="G111" s="2">
        <f t="shared" si="7"/>
        <v>-1.6653639999999967</v>
      </c>
      <c r="H111" s="2">
        <f t="shared" si="8"/>
        <v>-0.97046964077499354</v>
      </c>
      <c r="I111" s="2">
        <f t="shared" si="8"/>
        <v>-1.0209729999999979</v>
      </c>
      <c r="J111" s="2">
        <f t="shared" si="8"/>
        <v>-1.4098575000000011</v>
      </c>
      <c r="K111" s="2">
        <f t="shared" si="9"/>
        <v>125.50746000000017</v>
      </c>
      <c r="L111" s="2">
        <f>+MAX(D111,L110)</f>
        <v>116.06533482176981</v>
      </c>
      <c r="M111" s="2">
        <f>+MAX(E111,M110)</f>
        <v>119.48244499999996</v>
      </c>
      <c r="N111" s="2">
        <f>+MAX(F111,N110)</f>
        <v>126.84503900000003</v>
      </c>
      <c r="O111" s="2">
        <f t="shared" si="10"/>
        <v>-2.4172509999999932</v>
      </c>
      <c r="P111" s="2">
        <f>+MIN(H111+P110,0)</f>
        <v>-1.5439491670911849</v>
      </c>
      <c r="Q111" s="2">
        <f>+MIN(I111+Q110,0)</f>
        <v>-1.0209729999999979</v>
      </c>
      <c r="R111" s="2">
        <f>+MIN(J111+R110,0)</f>
        <v>-1.4098575000000011</v>
      </c>
      <c r="S111" s="2">
        <f t="shared" si="6"/>
        <v>-1.9259819296797098</v>
      </c>
      <c r="T111" s="2">
        <f>+P111/L111*100</f>
        <v>-1.3302414277803762</v>
      </c>
      <c r="U111" s="2">
        <f>+Q111/M111*100</f>
        <v>-0.85449624001249569</v>
      </c>
      <c r="V111" s="2">
        <f>+R111/N111*100</f>
        <v>-1.1114802053866693</v>
      </c>
    </row>
    <row r="112" spans="2:22" x14ac:dyDescent="0.25">
      <c r="B112" s="1">
        <v>43347</v>
      </c>
      <c r="C112" s="2">
        <f>+portfolio1!E111</f>
        <v>122.79802200000017</v>
      </c>
      <c r="D112" s="2">
        <f>+portfolio1!F111</f>
        <v>113.90786331594055</v>
      </c>
      <c r="E112" s="2">
        <f>+beta!E112</f>
        <v>118.05977599999996</v>
      </c>
      <c r="F112" s="2">
        <f>+'Beta+MCap 5'!C112</f>
        <v>126.01785300000004</v>
      </c>
      <c r="G112" s="2">
        <f t="shared" si="7"/>
        <v>-0.29218699999999842</v>
      </c>
      <c r="H112" s="2">
        <f t="shared" si="8"/>
        <v>-0.61352233873807904</v>
      </c>
      <c r="I112" s="2">
        <f t="shared" si="8"/>
        <v>-0.40169600000000116</v>
      </c>
      <c r="J112" s="2">
        <f t="shared" si="8"/>
        <v>0.58267150000001777</v>
      </c>
      <c r="K112" s="2">
        <f t="shared" si="9"/>
        <v>125.50746000000017</v>
      </c>
      <c r="L112" s="2">
        <f>+MAX(D112,L111)</f>
        <v>116.06533482176981</v>
      </c>
      <c r="M112" s="2">
        <f>+MAX(E112,M111)</f>
        <v>119.48244499999996</v>
      </c>
      <c r="N112" s="2">
        <f>+MAX(F112,N111)</f>
        <v>126.84503900000003</v>
      </c>
      <c r="O112" s="2">
        <f t="shared" si="10"/>
        <v>-2.7094379999999916</v>
      </c>
      <c r="P112" s="2">
        <f>+MIN(H112+P111,0)</f>
        <v>-2.1574715058292639</v>
      </c>
      <c r="Q112" s="2">
        <f>+MIN(I112+Q111,0)</f>
        <v>-1.4226689999999991</v>
      </c>
      <c r="R112" s="2">
        <f>+MIN(J112+R111,0)</f>
        <v>-0.82718599999998332</v>
      </c>
      <c r="S112" s="2">
        <f t="shared" si="6"/>
        <v>-2.1587864179547478</v>
      </c>
      <c r="T112" s="2">
        <f>+P112/L112*100</f>
        <v>-1.8588422711589829</v>
      </c>
      <c r="U112" s="2">
        <f>+Q112/M112*100</f>
        <v>-1.1906929089038976</v>
      </c>
      <c r="V112" s="2">
        <f>+R112/N112*100</f>
        <v>-0.65212325726036724</v>
      </c>
    </row>
    <row r="113" spans="2:22" x14ac:dyDescent="0.25">
      <c r="B113" s="1">
        <v>43348</v>
      </c>
      <c r="C113" s="2">
        <f>+portfolio1!E112</f>
        <v>121.81070000000017</v>
      </c>
      <c r="D113" s="2">
        <f>+portfolio1!F112</f>
        <v>113.47924076294059</v>
      </c>
      <c r="E113" s="2">
        <f>+beta!E113</f>
        <v>117.09787999999995</v>
      </c>
      <c r="F113" s="2">
        <f>+'Beta+MCap 5'!C113</f>
        <v>124.84130250000005</v>
      </c>
      <c r="G113" s="2">
        <f t="shared" si="7"/>
        <v>-0.98732200000000603</v>
      </c>
      <c r="H113" s="2">
        <f t="shared" si="8"/>
        <v>-0.42862255299995411</v>
      </c>
      <c r="I113" s="2">
        <f t="shared" si="8"/>
        <v>-0.96189600000001008</v>
      </c>
      <c r="J113" s="2">
        <f t="shared" si="8"/>
        <v>-1.1765504999999905</v>
      </c>
      <c r="K113" s="2">
        <f t="shared" si="9"/>
        <v>125.50746000000017</v>
      </c>
      <c r="L113" s="2">
        <f>+MAX(D113,L112)</f>
        <v>116.06533482176981</v>
      </c>
      <c r="M113" s="2">
        <f>+MAX(E113,M112)</f>
        <v>119.48244499999996</v>
      </c>
      <c r="N113" s="2">
        <f>+MAX(F113,N112)</f>
        <v>126.84503900000003</v>
      </c>
      <c r="O113" s="2">
        <f t="shared" si="10"/>
        <v>-3.6967599999999976</v>
      </c>
      <c r="P113" s="2">
        <f>+MIN(H113+P112,0)</f>
        <v>-2.5860940588292181</v>
      </c>
      <c r="Q113" s="2">
        <f>+MIN(I113+Q112,0)</f>
        <v>-2.3845650000000091</v>
      </c>
      <c r="R113" s="2">
        <f>+MIN(J113+R112,0)</f>
        <v>-2.0037364999999738</v>
      </c>
      <c r="S113" s="2">
        <f t="shared" si="6"/>
        <v>-2.9454504138638393</v>
      </c>
      <c r="T113" s="2">
        <f>+P113/L113*100</f>
        <v>-2.2281364739958143</v>
      </c>
      <c r="U113" s="2">
        <f>+Q113/M113*100</f>
        <v>-1.9957450653106488</v>
      </c>
      <c r="V113" s="2">
        <f>+R113/N113*100</f>
        <v>-1.5796727375360524</v>
      </c>
    </row>
    <row r="114" spans="2:22" x14ac:dyDescent="0.25">
      <c r="B114" s="1">
        <v>43349</v>
      </c>
      <c r="C114" s="2">
        <f>+portfolio1!E113</f>
        <v>122.31850200000017</v>
      </c>
      <c r="D114" s="2">
        <f>+portfolio1!F113</f>
        <v>114.0720029450745</v>
      </c>
      <c r="E114" s="2">
        <f>+beta!E114</f>
        <v>117.71436699999995</v>
      </c>
      <c r="F114" s="2">
        <f>+'Beta+MCap 5'!C114</f>
        <v>125.55751450000005</v>
      </c>
      <c r="G114" s="2">
        <f t="shared" si="7"/>
        <v>0.50780199999999809</v>
      </c>
      <c r="H114" s="2">
        <f t="shared" si="8"/>
        <v>0.59276218213391019</v>
      </c>
      <c r="I114" s="2">
        <f t="shared" si="8"/>
        <v>0.61648700000000645</v>
      </c>
      <c r="J114" s="2">
        <f t="shared" si="8"/>
        <v>0.71621199999999874</v>
      </c>
      <c r="K114" s="2">
        <f t="shared" si="9"/>
        <v>125.50746000000017</v>
      </c>
      <c r="L114" s="2">
        <f>+MAX(D114,L113)</f>
        <v>116.06533482176981</v>
      </c>
      <c r="M114" s="2">
        <f>+MAX(E114,M113)</f>
        <v>119.48244499999996</v>
      </c>
      <c r="N114" s="2">
        <f>+MAX(F114,N113)</f>
        <v>126.84503900000003</v>
      </c>
      <c r="O114" s="2">
        <f t="shared" si="10"/>
        <v>-3.1889579999999995</v>
      </c>
      <c r="P114" s="2">
        <f>+MIN(H114+P113,0)</f>
        <v>-1.9933318766953079</v>
      </c>
      <c r="Q114" s="2">
        <f>+MIN(I114+Q113,0)</f>
        <v>-1.7680780000000027</v>
      </c>
      <c r="R114" s="2">
        <f>+MIN(J114+R113,0)</f>
        <v>-1.2875244999999751</v>
      </c>
      <c r="S114" s="2">
        <f t="shared" si="6"/>
        <v>-2.5408513565647772</v>
      </c>
      <c r="T114" s="2">
        <f>+P114/L114*100</f>
        <v>-1.7174222430463608</v>
      </c>
      <c r="U114" s="2">
        <f>+Q114/M114*100</f>
        <v>-1.4797805652537519</v>
      </c>
      <c r="V114" s="2">
        <f>+R114/N114*100</f>
        <v>-1.0150373322838229</v>
      </c>
    </row>
    <row r="115" spans="2:22" x14ac:dyDescent="0.25">
      <c r="B115" s="1">
        <v>43350</v>
      </c>
      <c r="C115" s="2">
        <f>+portfolio1!E114</f>
        <v>122.29594600000016</v>
      </c>
      <c r="D115" s="2">
        <f>+portfolio1!F114</f>
        <v>114.58812680644819</v>
      </c>
      <c r="E115" s="2">
        <f>+beta!E115</f>
        <v>118.69411599999997</v>
      </c>
      <c r="F115" s="2">
        <f>+'Beta+MCap 5'!C115</f>
        <v>125.93301500000007</v>
      </c>
      <c r="G115" s="2">
        <f t="shared" si="7"/>
        <v>-2.255600000000868E-2</v>
      </c>
      <c r="H115" s="2">
        <f t="shared" si="8"/>
        <v>0.5161238613736856</v>
      </c>
      <c r="I115" s="2">
        <f t="shared" si="8"/>
        <v>0.97974900000001242</v>
      </c>
      <c r="J115" s="2">
        <f t="shared" si="8"/>
        <v>0.37550050000001534</v>
      </c>
      <c r="K115" s="2">
        <f t="shared" si="9"/>
        <v>125.50746000000017</v>
      </c>
      <c r="L115" s="2">
        <f>+MAX(D115,L114)</f>
        <v>116.06533482176981</v>
      </c>
      <c r="M115" s="2">
        <f>+MAX(E115,M114)</f>
        <v>119.48244499999996</v>
      </c>
      <c r="N115" s="2">
        <f>+MAX(F115,N114)</f>
        <v>126.84503900000003</v>
      </c>
      <c r="O115" s="2">
        <f t="shared" si="10"/>
        <v>-3.2115140000000082</v>
      </c>
      <c r="P115" s="2">
        <f>+MIN(H115+P114,0)</f>
        <v>-1.4772080153216223</v>
      </c>
      <c r="Q115" s="2">
        <f>+MIN(I115+Q114,0)</f>
        <v>-0.78832899999999029</v>
      </c>
      <c r="R115" s="2">
        <f>+MIN(J115+R114,0)</f>
        <v>-0.91202399999995976</v>
      </c>
      <c r="S115" s="2">
        <f t="shared" si="6"/>
        <v>-2.5588231966450472</v>
      </c>
      <c r="T115" s="2">
        <f>+P115/L115*100</f>
        <v>-1.2727383396515646</v>
      </c>
      <c r="U115" s="2">
        <f>+Q115/M115*100</f>
        <v>-0.65978646486518633</v>
      </c>
      <c r="V115" s="2">
        <f>+R115/N115*100</f>
        <v>-0.71900644060660468</v>
      </c>
    </row>
    <row r="116" spans="2:22" x14ac:dyDescent="0.25">
      <c r="B116" s="1">
        <v>43353</v>
      </c>
      <c r="C116" s="2">
        <f>+portfolio1!E115</f>
        <v>120.78210500000014</v>
      </c>
      <c r="D116" s="2">
        <f>+portfolio1!F115</f>
        <v>113.09510252241809</v>
      </c>
      <c r="E116" s="2">
        <f>+beta!E116</f>
        <v>117.70314899999995</v>
      </c>
      <c r="F116" s="2">
        <f>+'Beta+MCap 5'!C116</f>
        <v>125.11123900000007</v>
      </c>
      <c r="G116" s="2">
        <f t="shared" si="7"/>
        <v>-1.5138410000000135</v>
      </c>
      <c r="H116" s="2">
        <f t="shared" si="8"/>
        <v>-1.4930242840300991</v>
      </c>
      <c r="I116" s="2">
        <f t="shared" si="8"/>
        <v>-0.99096700000001192</v>
      </c>
      <c r="J116" s="2">
        <f t="shared" si="8"/>
        <v>-0.82177599999999984</v>
      </c>
      <c r="K116" s="2">
        <f t="shared" si="9"/>
        <v>125.50746000000017</v>
      </c>
      <c r="L116" s="2">
        <f>+MAX(D116,L115)</f>
        <v>116.06533482176981</v>
      </c>
      <c r="M116" s="2">
        <f>+MAX(E116,M115)</f>
        <v>119.48244499999996</v>
      </c>
      <c r="N116" s="2">
        <f>+MAX(F116,N115)</f>
        <v>126.84503900000003</v>
      </c>
      <c r="O116" s="2">
        <f t="shared" si="10"/>
        <v>-4.7253550000000217</v>
      </c>
      <c r="P116" s="2">
        <f>+MIN(H116+P115,0)</f>
        <v>-2.9702322993517214</v>
      </c>
      <c r="Q116" s="2">
        <f>+MIN(I116+Q115,0)</f>
        <v>-1.7792960000000022</v>
      </c>
      <c r="R116" s="2">
        <f>+MIN(J116+R115,0)</f>
        <v>-1.7337999999999596</v>
      </c>
      <c r="S116" s="2">
        <f t="shared" si="6"/>
        <v>-3.7649993076108905</v>
      </c>
      <c r="T116" s="2">
        <f>+P116/L116*100</f>
        <v>-2.5591037185330285</v>
      </c>
      <c r="U116" s="2">
        <f>+Q116/M116*100</f>
        <v>-1.4891693922065312</v>
      </c>
      <c r="V116" s="2">
        <f>+R116/N116*100</f>
        <v>-1.3668646512852263</v>
      </c>
    </row>
    <row r="117" spans="2:22" x14ac:dyDescent="0.25">
      <c r="B117" s="1">
        <v>43354</v>
      </c>
      <c r="C117" s="2">
        <f>+portfolio1!E116</f>
        <v>119.17509400000014</v>
      </c>
      <c r="D117" s="2">
        <f>+portfolio1!F116</f>
        <v>111.60603712575941</v>
      </c>
      <c r="E117" s="2">
        <f>+beta!E117</f>
        <v>116.31614799999996</v>
      </c>
      <c r="F117" s="2">
        <f>+'Beta+MCap 5'!C117</f>
        <v>123.23625500000006</v>
      </c>
      <c r="G117" s="2">
        <f t="shared" si="7"/>
        <v>-1.607011</v>
      </c>
      <c r="H117" s="2">
        <f t="shared" si="8"/>
        <v>-1.489065396658674</v>
      </c>
      <c r="I117" s="2">
        <f t="shared" si="8"/>
        <v>-1.3870009999999979</v>
      </c>
      <c r="J117" s="2">
        <f t="shared" si="8"/>
        <v>-1.874984000000012</v>
      </c>
      <c r="K117" s="2">
        <f t="shared" si="9"/>
        <v>125.50746000000017</v>
      </c>
      <c r="L117" s="2">
        <f>+MAX(D117,L116)</f>
        <v>116.06533482176981</v>
      </c>
      <c r="M117" s="2">
        <f>+MAX(E117,M116)</f>
        <v>119.48244499999996</v>
      </c>
      <c r="N117" s="2">
        <f>+MAX(F117,N116)</f>
        <v>126.84503900000003</v>
      </c>
      <c r="O117" s="2">
        <f t="shared" si="10"/>
        <v>-6.3323660000000217</v>
      </c>
      <c r="P117" s="2">
        <f>+MIN(H117+P116,0)</f>
        <v>-4.4592976960103954</v>
      </c>
      <c r="Q117" s="2">
        <f>+MIN(I117+Q116,0)</f>
        <v>-3.1662970000000001</v>
      </c>
      <c r="R117" s="2">
        <f>+MIN(J117+R116,0)</f>
        <v>-3.6087839999999716</v>
      </c>
      <c r="S117" s="2">
        <f t="shared" si="6"/>
        <v>-5.0454100497293259</v>
      </c>
      <c r="T117" s="2">
        <f>+P117/L117*100</f>
        <v>-3.8420581846061985</v>
      </c>
      <c r="U117" s="2">
        <f>+Q117/M117*100</f>
        <v>-2.6500102169820856</v>
      </c>
      <c r="V117" s="2">
        <f>+R117/N117*100</f>
        <v>-2.8450336161747489</v>
      </c>
    </row>
    <row r="118" spans="2:22" x14ac:dyDescent="0.25">
      <c r="B118" s="1">
        <v>43355</v>
      </c>
      <c r="C118" s="2">
        <f>+portfolio1!E117</f>
        <v>120.56273300000015</v>
      </c>
      <c r="D118" s="2">
        <f>+portfolio1!F117</f>
        <v>112.42077741240544</v>
      </c>
      <c r="E118" s="2">
        <f>+beta!E118</f>
        <v>117.26660899999996</v>
      </c>
      <c r="F118" s="2">
        <f>+'Beta+MCap 5'!C118</f>
        <v>124.20733700000005</v>
      </c>
      <c r="G118" s="2">
        <f t="shared" si="7"/>
        <v>1.3876390000000072</v>
      </c>
      <c r="H118" s="2">
        <f t="shared" si="8"/>
        <v>0.81474028664602827</v>
      </c>
      <c r="I118" s="2">
        <f t="shared" si="8"/>
        <v>0.95046100000000422</v>
      </c>
      <c r="J118" s="2">
        <f t="shared" si="8"/>
        <v>0.97108199999999556</v>
      </c>
      <c r="K118" s="2">
        <f t="shared" si="9"/>
        <v>125.50746000000017</v>
      </c>
      <c r="L118" s="2">
        <f>+MAX(D118,L117)</f>
        <v>116.06533482176981</v>
      </c>
      <c r="M118" s="2">
        <f>+MAX(E118,M117)</f>
        <v>119.48244499999996</v>
      </c>
      <c r="N118" s="2">
        <f>+MAX(F118,N117)</f>
        <v>126.84503900000003</v>
      </c>
      <c r="O118" s="2">
        <f t="shared" si="10"/>
        <v>-4.9447270000000145</v>
      </c>
      <c r="P118" s="2">
        <f>+MIN(H118+P117,0)</f>
        <v>-3.6445574093643671</v>
      </c>
      <c r="Q118" s="2">
        <f>+MIN(I118+Q117,0)</f>
        <v>-2.2158359999999959</v>
      </c>
      <c r="R118" s="2">
        <f>+MIN(J118+R117,0)</f>
        <v>-2.637701999999976</v>
      </c>
      <c r="S118" s="2">
        <f t="shared" si="6"/>
        <v>-3.9397873241957155</v>
      </c>
      <c r="T118" s="2">
        <f>+P118/L118*100</f>
        <v>-3.1400912382331536</v>
      </c>
      <c r="U118" s="2">
        <f>+Q118/M118*100</f>
        <v>-1.8545285041664461</v>
      </c>
      <c r="V118" s="2">
        <f>+R118/N118*100</f>
        <v>-2.0794680034746769</v>
      </c>
    </row>
    <row r="119" spans="2:22" x14ac:dyDescent="0.25">
      <c r="B119" s="1">
        <v>43357</v>
      </c>
      <c r="C119" s="2">
        <f>+portfolio1!E118</f>
        <v>121.40270400000014</v>
      </c>
      <c r="D119" s="2">
        <f>+portfolio1!F118</f>
        <v>113.85744062296806</v>
      </c>
      <c r="E119" s="2">
        <f>+beta!E119</f>
        <v>118.42137199999995</v>
      </c>
      <c r="F119" s="2">
        <f>+'Beta+MCap 5'!C119</f>
        <v>125.08788350000005</v>
      </c>
      <c r="G119" s="2">
        <f t="shared" si="7"/>
        <v>0.83997099999999136</v>
      </c>
      <c r="H119" s="2">
        <f t="shared" si="8"/>
        <v>1.4366632105626138</v>
      </c>
      <c r="I119" s="2">
        <f t="shared" si="8"/>
        <v>1.1547629999999884</v>
      </c>
      <c r="J119" s="2">
        <f t="shared" si="8"/>
        <v>0.88054649999999413</v>
      </c>
      <c r="K119" s="2">
        <f t="shared" si="9"/>
        <v>125.50746000000017</v>
      </c>
      <c r="L119" s="2">
        <f>+MAX(D119,L118)</f>
        <v>116.06533482176981</v>
      </c>
      <c r="M119" s="2">
        <f>+MAX(E119,M118)</f>
        <v>119.48244499999996</v>
      </c>
      <c r="N119" s="2">
        <f>+MAX(F119,N118)</f>
        <v>126.84503900000003</v>
      </c>
      <c r="O119" s="2">
        <f t="shared" si="10"/>
        <v>-4.1047560000000232</v>
      </c>
      <c r="P119" s="2">
        <f>+MIN(H119+P118,0)</f>
        <v>-2.2078941988017533</v>
      </c>
      <c r="Q119" s="2">
        <f>+MIN(I119+Q118,0)</f>
        <v>-1.0610730000000075</v>
      </c>
      <c r="R119" s="2">
        <f>+MIN(J119+R118,0)</f>
        <v>-1.7571554999999819</v>
      </c>
      <c r="S119" s="2">
        <f t="shared" si="6"/>
        <v>-3.2705275048989262</v>
      </c>
      <c r="T119" s="2">
        <f>+P119/L119*100</f>
        <v>-1.9022856412659308</v>
      </c>
      <c r="U119" s="2">
        <f>+Q119/M119*100</f>
        <v>-0.88805765566649375</v>
      </c>
      <c r="V119" s="2">
        <f>+R119/N119*100</f>
        <v>-1.3852772752113556</v>
      </c>
    </row>
    <row r="120" spans="2:22" x14ac:dyDescent="0.25">
      <c r="B120" s="1">
        <v>43360</v>
      </c>
      <c r="C120" s="2">
        <f>+portfolio1!E119</f>
        <v>119.76997300000014</v>
      </c>
      <c r="D120" s="2">
        <f>+portfolio1!F119</f>
        <v>112.49839104386348</v>
      </c>
      <c r="E120" s="2">
        <f>+beta!E120</f>
        <v>118.01970999999995</v>
      </c>
      <c r="F120" s="2">
        <f>+'Beta+MCap 5'!C120</f>
        <v>124.24983500000005</v>
      </c>
      <c r="G120" s="2">
        <f t="shared" si="7"/>
        <v>-1.6327310000000068</v>
      </c>
      <c r="H120" s="2">
        <f t="shared" si="8"/>
        <v>-1.3590495791045782</v>
      </c>
      <c r="I120" s="2">
        <f t="shared" si="8"/>
        <v>-0.40166200000000174</v>
      </c>
      <c r="J120" s="2">
        <f t="shared" si="8"/>
        <v>-0.83804849999999931</v>
      </c>
      <c r="K120" s="2">
        <f t="shared" si="9"/>
        <v>125.50746000000017</v>
      </c>
      <c r="L120" s="2">
        <f>+MAX(D120,L119)</f>
        <v>116.06533482176981</v>
      </c>
      <c r="M120" s="2">
        <f>+MAX(E120,M119)</f>
        <v>119.48244499999996</v>
      </c>
      <c r="N120" s="2">
        <f>+MAX(F120,N119)</f>
        <v>126.84503900000003</v>
      </c>
      <c r="O120" s="2">
        <f t="shared" si="10"/>
        <v>-5.73748700000003</v>
      </c>
      <c r="P120" s="2">
        <f>+MIN(H120+P119,0)</f>
        <v>-3.5669437779063315</v>
      </c>
      <c r="Q120" s="2">
        <f>+MIN(I120+Q119,0)</f>
        <v>-1.4627350000000092</v>
      </c>
      <c r="R120" s="2">
        <f>+MIN(J120+R119,0)</f>
        <v>-2.5952039999999812</v>
      </c>
      <c r="S120" s="2">
        <f t="shared" si="6"/>
        <v>-4.5714310527836535</v>
      </c>
      <c r="T120" s="2">
        <f>+P120/L120*100</f>
        <v>-3.0732205988840149</v>
      </c>
      <c r="U120" s="2">
        <f>+Q120/M120*100</f>
        <v>-1.2242258684947482</v>
      </c>
      <c r="V120" s="2">
        <f>+R120/N120*100</f>
        <v>-2.0459641310843701</v>
      </c>
    </row>
    <row r="121" spans="2:22" x14ac:dyDescent="0.25">
      <c r="B121" s="1">
        <v>43361</v>
      </c>
      <c r="C121" s="2">
        <f>+portfolio1!E120</f>
        <v>119.11609900000013</v>
      </c>
      <c r="D121" s="2">
        <f>+portfolio1!F120</f>
        <v>111.52100781077141</v>
      </c>
      <c r="E121" s="2">
        <f>+beta!E121</f>
        <v>117.37919299999994</v>
      </c>
      <c r="F121" s="2">
        <f>+'Beta+MCap 5'!C121</f>
        <v>124.43738650000004</v>
      </c>
      <c r="G121" s="2">
        <f t="shared" si="7"/>
        <v>-0.65387400000000184</v>
      </c>
      <c r="H121" s="2">
        <f t="shared" si="8"/>
        <v>-0.97738323309206976</v>
      </c>
      <c r="I121" s="2">
        <f t="shared" si="8"/>
        <v>-0.64051700000000267</v>
      </c>
      <c r="J121" s="2">
        <f t="shared" si="8"/>
        <v>0.18755149999999787</v>
      </c>
      <c r="K121" s="2">
        <f t="shared" si="9"/>
        <v>125.50746000000017</v>
      </c>
      <c r="L121" s="2">
        <f>+MAX(D121,L120)</f>
        <v>116.06533482176981</v>
      </c>
      <c r="M121" s="2">
        <f>+MAX(E121,M120)</f>
        <v>119.48244499999996</v>
      </c>
      <c r="N121" s="2">
        <f>+MAX(F121,N120)</f>
        <v>126.84503900000003</v>
      </c>
      <c r="O121" s="2">
        <f t="shared" si="10"/>
        <v>-6.3913610000000318</v>
      </c>
      <c r="P121" s="2">
        <f>+MIN(H121+P120,0)</f>
        <v>-4.5443270109984013</v>
      </c>
      <c r="Q121" s="2">
        <f>+MIN(I121+Q120,0)</f>
        <v>-2.1032520000000119</v>
      </c>
      <c r="R121" s="2">
        <f>+MIN(J121+R120,0)</f>
        <v>-2.4076524999999833</v>
      </c>
      <c r="S121" s="2">
        <f t="shared" si="6"/>
        <v>-5.0924152237644069</v>
      </c>
      <c r="T121" s="2">
        <f>+P121/L121*100</f>
        <v>-3.9153180559696659</v>
      </c>
      <c r="U121" s="2">
        <f>+Q121/M121*100</f>
        <v>-1.7603021096530229</v>
      </c>
      <c r="V121" s="2">
        <f>+R121/N121*100</f>
        <v>-1.8981053724931116</v>
      </c>
    </row>
    <row r="122" spans="2:22" x14ac:dyDescent="0.25">
      <c r="B122" s="1">
        <v>43362</v>
      </c>
      <c r="C122" s="2">
        <f>+portfolio1!E121</f>
        <v>118.34187700000014</v>
      </c>
      <c r="D122" s="2">
        <f>+portfolio1!F121</f>
        <v>111.08050849678145</v>
      </c>
      <c r="E122" s="2">
        <f>+beta!E122</f>
        <v>117.08242299999995</v>
      </c>
      <c r="F122" s="2">
        <f>+'Beta+MCap 5'!C122</f>
        <v>124.20759200000005</v>
      </c>
      <c r="G122" s="2">
        <f t="shared" si="7"/>
        <v>-0.77422199999999464</v>
      </c>
      <c r="H122" s="2">
        <f t="shared" si="8"/>
        <v>-0.44049931398996023</v>
      </c>
      <c r="I122" s="2">
        <f t="shared" si="8"/>
        <v>-0.29676999999999509</v>
      </c>
      <c r="J122" s="2">
        <f t="shared" si="8"/>
        <v>-0.22979449999999702</v>
      </c>
      <c r="K122" s="2">
        <f t="shared" si="9"/>
        <v>125.50746000000017</v>
      </c>
      <c r="L122" s="2">
        <f>+MAX(D122,L121)</f>
        <v>116.06533482176981</v>
      </c>
      <c r="M122" s="2">
        <f>+MAX(E122,M121)</f>
        <v>119.48244499999996</v>
      </c>
      <c r="N122" s="2">
        <f>+MAX(F122,N121)</f>
        <v>126.84503900000003</v>
      </c>
      <c r="O122" s="2">
        <f t="shared" si="10"/>
        <v>-7.1655830000000265</v>
      </c>
      <c r="P122" s="2">
        <f>+MIN(H122+P121,0)</f>
        <v>-4.9848263249883615</v>
      </c>
      <c r="Q122" s="2">
        <f>+MIN(I122+Q121,0)</f>
        <v>-2.400022000000007</v>
      </c>
      <c r="R122" s="2">
        <f>+MIN(J122+R121,0)</f>
        <v>-2.6374469999999803</v>
      </c>
      <c r="S122" s="2">
        <f t="shared" si="6"/>
        <v>-5.7092885155990061</v>
      </c>
      <c r="T122" s="2">
        <f>+P122/L122*100</f>
        <v>-4.2948450824210971</v>
      </c>
      <c r="U122" s="2">
        <f>+Q122/M122*100</f>
        <v>-2.0086816937835579</v>
      </c>
      <c r="V122" s="2">
        <f>+R122/N122*100</f>
        <v>-2.0792669707799765</v>
      </c>
    </row>
    <row r="123" spans="2:22" x14ac:dyDescent="0.25">
      <c r="B123" s="1">
        <v>43364</v>
      </c>
      <c r="C123" s="2">
        <f>+portfolio1!E122</f>
        <v>117.73547000000013</v>
      </c>
      <c r="D123" s="2">
        <f>+portfolio1!F122</f>
        <v>110.17826700063743</v>
      </c>
      <c r="E123" s="2">
        <f>+beta!E123</f>
        <v>115.85573599999995</v>
      </c>
      <c r="F123" s="2">
        <f>+'Beta+MCap 5'!C123</f>
        <v>123.61059700000006</v>
      </c>
      <c r="G123" s="2">
        <f t="shared" si="7"/>
        <v>-0.60640700000000436</v>
      </c>
      <c r="H123" s="2">
        <f t="shared" si="8"/>
        <v>-0.90224149614401483</v>
      </c>
      <c r="I123" s="2">
        <f t="shared" si="8"/>
        <v>-1.2266869999999983</v>
      </c>
      <c r="J123" s="2">
        <f t="shared" si="8"/>
        <v>-0.59699499999999261</v>
      </c>
      <c r="K123" s="2">
        <f t="shared" si="9"/>
        <v>125.50746000000017</v>
      </c>
      <c r="L123" s="2">
        <f>+MAX(D123,L122)</f>
        <v>116.06533482176981</v>
      </c>
      <c r="M123" s="2">
        <f>+MAX(E123,M122)</f>
        <v>119.48244499999996</v>
      </c>
      <c r="N123" s="2">
        <f>+MAX(F123,N122)</f>
        <v>126.84503900000003</v>
      </c>
      <c r="O123" s="2">
        <f t="shared" si="10"/>
        <v>-7.7719900000000308</v>
      </c>
      <c r="P123" s="2">
        <f>+MIN(H123+P122,0)</f>
        <v>-5.8870678211323764</v>
      </c>
      <c r="Q123" s="2">
        <f>+MIN(I123+Q122,0)</f>
        <v>-3.6267090000000053</v>
      </c>
      <c r="R123" s="2">
        <f>+MIN(J123+R122,0)</f>
        <v>-3.2344419999999729</v>
      </c>
      <c r="S123" s="2">
        <f t="shared" si="6"/>
        <v>-6.1924526239316933</v>
      </c>
      <c r="T123" s="2">
        <f>+P123/L123*100</f>
        <v>-5.0722016441623774</v>
      </c>
      <c r="U123" s="2">
        <f>+Q123/M123*100</f>
        <v>-3.0353488330440563</v>
      </c>
      <c r="V123" s="2">
        <f>+R123/N123*100</f>
        <v>-2.5499160436223067</v>
      </c>
    </row>
    <row r="124" spans="2:22" x14ac:dyDescent="0.25">
      <c r="B124" s="1">
        <v>43367</v>
      </c>
      <c r="C124" s="2">
        <f>+portfolio1!E123</f>
        <v>116.59638600000012</v>
      </c>
      <c r="D124" s="2">
        <f>+portfolio1!F123</f>
        <v>108.44102725133185</v>
      </c>
      <c r="E124" s="2">
        <f>+beta!E124</f>
        <v>115.77499899999995</v>
      </c>
      <c r="F124" s="2">
        <f>+'Beta+MCap 5'!C124</f>
        <v>124.12751150000005</v>
      </c>
      <c r="G124" s="2">
        <f t="shared" si="7"/>
        <v>-1.1390840000000111</v>
      </c>
      <c r="H124" s="2">
        <f t="shared" si="8"/>
        <v>-1.7372397493055871</v>
      </c>
      <c r="I124" s="2">
        <f t="shared" si="8"/>
        <v>-8.0736999999999171E-2</v>
      </c>
      <c r="J124" s="2">
        <f t="shared" si="8"/>
        <v>0.51691449999999861</v>
      </c>
      <c r="K124" s="2">
        <f t="shared" si="9"/>
        <v>125.50746000000017</v>
      </c>
      <c r="L124" s="2">
        <f>+MAX(D124,L123)</f>
        <v>116.06533482176981</v>
      </c>
      <c r="M124" s="2">
        <f>+MAX(E124,M123)</f>
        <v>119.48244499999996</v>
      </c>
      <c r="N124" s="2">
        <f>+MAX(F124,N123)</f>
        <v>126.84503900000003</v>
      </c>
      <c r="O124" s="2">
        <f t="shared" si="10"/>
        <v>-8.9110740000000419</v>
      </c>
      <c r="P124" s="2">
        <f>+MIN(H124+P123,0)</f>
        <v>-7.6243075704379635</v>
      </c>
      <c r="Q124" s="2">
        <f>+MIN(I124+Q123,0)</f>
        <v>-3.7074460000000045</v>
      </c>
      <c r="R124" s="2">
        <f>+MIN(J124+R123,0)</f>
        <v>-2.7175274999999743</v>
      </c>
      <c r="S124" s="2">
        <f t="shared" si="6"/>
        <v>-7.1000353285773059</v>
      </c>
      <c r="T124" s="2">
        <f>+P124/L124*100</f>
        <v>-6.5689790859138677</v>
      </c>
      <c r="U124" s="2">
        <f>+Q124/M124*100</f>
        <v>-3.1029211027611678</v>
      </c>
      <c r="V124" s="2">
        <f>+R124/N124*100</f>
        <v>-2.1423995147338588</v>
      </c>
    </row>
    <row r="125" spans="2:22" x14ac:dyDescent="0.25">
      <c r="B125" s="1">
        <v>43368</v>
      </c>
      <c r="C125" s="2">
        <f>+portfolio1!E124</f>
        <v>118.32055600000014</v>
      </c>
      <c r="D125" s="2">
        <f>+portfolio1!F124</f>
        <v>109.43027755558744</v>
      </c>
      <c r="E125" s="2">
        <f>+beta!E125</f>
        <v>116.14083399999996</v>
      </c>
      <c r="F125" s="2">
        <f>+'Beta+MCap 5'!C125</f>
        <v>124.85536550000005</v>
      </c>
      <c r="G125" s="2">
        <f t="shared" si="7"/>
        <v>1.7241700000000151</v>
      </c>
      <c r="H125" s="2">
        <f t="shared" si="8"/>
        <v>0.98925030425559157</v>
      </c>
      <c r="I125" s="2">
        <f t="shared" si="8"/>
        <v>0.36583500000000413</v>
      </c>
      <c r="J125" s="2">
        <f t="shared" si="8"/>
        <v>0.72785399999999356</v>
      </c>
      <c r="K125" s="2">
        <f t="shared" si="9"/>
        <v>125.50746000000017</v>
      </c>
      <c r="L125" s="2">
        <f>+MAX(D125,L124)</f>
        <v>116.06533482176981</v>
      </c>
      <c r="M125" s="2">
        <f>+MAX(E125,M124)</f>
        <v>119.48244499999996</v>
      </c>
      <c r="N125" s="2">
        <f>+MAX(F125,N124)</f>
        <v>126.84503900000003</v>
      </c>
      <c r="O125" s="2">
        <f t="shared" si="10"/>
        <v>-7.1869040000000268</v>
      </c>
      <c r="P125" s="2">
        <f>+MIN(H125+P124,0)</f>
        <v>-6.6350572661823719</v>
      </c>
      <c r="Q125" s="2">
        <f>+MIN(I125+Q124,0)</f>
        <v>-3.3416110000000003</v>
      </c>
      <c r="R125" s="2">
        <f>+MIN(J125+R124,0)</f>
        <v>-1.9896734999999808</v>
      </c>
      <c r="S125" s="2">
        <f t="shared" si="6"/>
        <v>-5.7262763504257181</v>
      </c>
      <c r="T125" s="2">
        <f>+P125/L125*100</f>
        <v>-5.7166571538101199</v>
      </c>
      <c r="U125" s="2">
        <f>+Q125/M125*100</f>
        <v>-2.7967380480036224</v>
      </c>
      <c r="V125" s="2">
        <f>+R125/N125*100</f>
        <v>-1.5685859815140111</v>
      </c>
    </row>
    <row r="126" spans="2:22" x14ac:dyDescent="0.25">
      <c r="B126" s="1">
        <v>43369</v>
      </c>
      <c r="C126" s="2">
        <f>+portfolio1!E125</f>
        <v>117.10299600000015</v>
      </c>
      <c r="D126" s="2">
        <f>+portfolio1!F125</f>
        <v>109.29530816031114</v>
      </c>
      <c r="E126" s="2">
        <f>+beta!E126</f>
        <v>115.08335199999996</v>
      </c>
      <c r="F126" s="2">
        <f>+'Beta+MCap 5'!C126</f>
        <v>123.69731750000004</v>
      </c>
      <c r="G126" s="2">
        <f t="shared" si="7"/>
        <v>-1.2175599999999918</v>
      </c>
      <c r="H126" s="2">
        <f t="shared" si="8"/>
        <v>-0.13496939527630047</v>
      </c>
      <c r="I126" s="2">
        <f t="shared" si="8"/>
        <v>-1.0574819999999931</v>
      </c>
      <c r="J126" s="2">
        <f t="shared" si="8"/>
        <v>-1.158048000000008</v>
      </c>
      <c r="K126" s="2">
        <f t="shared" si="9"/>
        <v>125.50746000000017</v>
      </c>
      <c r="L126" s="2">
        <f>+MAX(D126,L125)</f>
        <v>116.06533482176981</v>
      </c>
      <c r="M126" s="2">
        <f>+MAX(E126,M125)</f>
        <v>119.48244499999996</v>
      </c>
      <c r="N126" s="2">
        <f>+MAX(F126,N125)</f>
        <v>126.84503900000003</v>
      </c>
      <c r="O126" s="2">
        <f t="shared" si="10"/>
        <v>-8.4044640000000186</v>
      </c>
      <c r="P126" s="2">
        <f>+MIN(H126+P125,0)</f>
        <v>-6.7700266614586724</v>
      </c>
      <c r="Q126" s="2">
        <f>+MIN(I126+Q125,0)</f>
        <v>-4.3990929999999935</v>
      </c>
      <c r="R126" s="2">
        <f>+MIN(J126+R125,0)</f>
        <v>-3.1477214999999887</v>
      </c>
      <c r="S126" s="2">
        <f t="shared" si="6"/>
        <v>-6.6963860156201136</v>
      </c>
      <c r="T126" s="2">
        <f>+P126/L126*100</f>
        <v>-5.8329445840609866</v>
      </c>
      <c r="U126" s="2">
        <f>+Q126/M126*100</f>
        <v>-3.681790241235853</v>
      </c>
      <c r="V126" s="2">
        <f>+R126/N126*100</f>
        <v>-2.4815487659710431</v>
      </c>
    </row>
    <row r="127" spans="2:22" x14ac:dyDescent="0.25">
      <c r="B127" s="1">
        <v>43370</v>
      </c>
      <c r="C127" s="2">
        <f>+portfolio1!E126</f>
        <v>116.96163600000014</v>
      </c>
      <c r="D127" s="2">
        <f>+portfolio1!F126</f>
        <v>108.54138033476613</v>
      </c>
      <c r="E127" s="2">
        <f>+beta!E127</f>
        <v>115.75587399999995</v>
      </c>
      <c r="F127" s="2">
        <f>+'Beta+MCap 5'!C127</f>
        <v>124.06767450000002</v>
      </c>
      <c r="G127" s="2">
        <f t="shared" si="7"/>
        <v>-0.14136000000000593</v>
      </c>
      <c r="H127" s="2">
        <f t="shared" si="8"/>
        <v>-0.7539278255450057</v>
      </c>
      <c r="I127" s="2">
        <f t="shared" si="8"/>
        <v>0.67252199999998652</v>
      </c>
      <c r="J127" s="2">
        <f t="shared" si="8"/>
        <v>0.37035699999998428</v>
      </c>
      <c r="K127" s="2">
        <f t="shared" si="9"/>
        <v>125.50746000000017</v>
      </c>
      <c r="L127" s="2">
        <f>+MAX(D127,L126)</f>
        <v>116.06533482176981</v>
      </c>
      <c r="M127" s="2">
        <f>+MAX(E127,M126)</f>
        <v>119.48244499999996</v>
      </c>
      <c r="N127" s="2">
        <f>+MAX(F127,N126)</f>
        <v>126.84503900000003</v>
      </c>
      <c r="O127" s="2">
        <f t="shared" si="10"/>
        <v>-8.5458240000000245</v>
      </c>
      <c r="P127" s="2">
        <f>+MIN(H127+P126,0)</f>
        <v>-7.5239544870036781</v>
      </c>
      <c r="Q127" s="2">
        <f>+MIN(I127+Q126,0)</f>
        <v>-3.726571000000007</v>
      </c>
      <c r="R127" s="2">
        <f>+MIN(J127+R126,0)</f>
        <v>-2.7773645000000045</v>
      </c>
      <c r="S127" s="2">
        <f t="shared" si="6"/>
        <v>-6.8090167707959459</v>
      </c>
      <c r="T127" s="2">
        <f>+P127/L127*100</f>
        <v>-6.4825165055160356</v>
      </c>
      <c r="U127" s="2">
        <f>+Q127/M127*100</f>
        <v>-3.118927638281932</v>
      </c>
      <c r="V127" s="2">
        <f>+R127/N127*100</f>
        <v>-2.1895728220005544</v>
      </c>
    </row>
    <row r="128" spans="2:22" x14ac:dyDescent="0.25">
      <c r="B128" s="1">
        <v>43371</v>
      </c>
      <c r="C128" s="2">
        <f>+portfolio1!E127</f>
        <v>117.21825600000014</v>
      </c>
      <c r="D128" s="2">
        <f>+portfolio1!F127</f>
        <v>108.07567936411643</v>
      </c>
      <c r="E128" s="2">
        <f>+beta!E128</f>
        <v>115.19369299999994</v>
      </c>
      <c r="F128" s="2">
        <f>+'Beta+MCap 5'!C128</f>
        <v>124.52845100000002</v>
      </c>
      <c r="G128" s="2">
        <f t="shared" si="7"/>
        <v>0.25661999999999807</v>
      </c>
      <c r="H128" s="2">
        <f t="shared" si="8"/>
        <v>-0.46570097064970639</v>
      </c>
      <c r="I128" s="2">
        <f t="shared" si="8"/>
        <v>-0.56218100000000959</v>
      </c>
      <c r="J128" s="2">
        <f t="shared" si="8"/>
        <v>0.46077649999999437</v>
      </c>
      <c r="K128" s="2">
        <f t="shared" si="9"/>
        <v>125.50746000000017</v>
      </c>
      <c r="L128" s="2">
        <f>+MAX(D128,L127)</f>
        <v>116.06533482176981</v>
      </c>
      <c r="M128" s="2">
        <f>+MAX(E128,M127)</f>
        <v>119.48244499999996</v>
      </c>
      <c r="N128" s="2">
        <f>+MAX(F128,N127)</f>
        <v>126.84503900000003</v>
      </c>
      <c r="O128" s="2">
        <f t="shared" si="10"/>
        <v>-8.2892040000000264</v>
      </c>
      <c r="P128" s="2">
        <f>+MIN(H128+P127,0)</f>
        <v>-7.9896554576533845</v>
      </c>
      <c r="Q128" s="2">
        <f>+MIN(I128+Q127,0)</f>
        <v>-4.2887520000000166</v>
      </c>
      <c r="R128" s="2">
        <f>+MIN(J128+R127,0)</f>
        <v>-2.3165880000000101</v>
      </c>
      <c r="S128" s="2">
        <f t="shared" si="6"/>
        <v>-6.6045508370578254</v>
      </c>
      <c r="T128" s="2">
        <f>+P128/L128*100</f>
        <v>-6.8837568684244248</v>
      </c>
      <c r="U128" s="2">
        <f>+Q128/M128*100</f>
        <v>-3.5894411099471708</v>
      </c>
      <c r="V128" s="2">
        <f>+R128/N128*100</f>
        <v>-1.826313443760311</v>
      </c>
    </row>
    <row r="129" spans="2:22" x14ac:dyDescent="0.25">
      <c r="B129" s="1">
        <v>43374</v>
      </c>
      <c r="C129" s="2">
        <f>+portfolio1!E128</f>
        <v>118.67798500000015</v>
      </c>
      <c r="D129" s="2">
        <f>+portfolio1!F128</f>
        <v>108.84542335949412</v>
      </c>
      <c r="E129" s="2">
        <f>+beta!E129</f>
        <v>116.60297999999995</v>
      </c>
      <c r="F129" s="2">
        <f>+'Beta+MCap 5'!C129</f>
        <v>126.39075350000002</v>
      </c>
      <c r="G129" s="2">
        <f t="shared" si="7"/>
        <v>1.45972900000001</v>
      </c>
      <c r="H129" s="2">
        <f t="shared" si="8"/>
        <v>0.769743995377695</v>
      </c>
      <c r="I129" s="2">
        <f t="shared" si="8"/>
        <v>1.4092870000000062</v>
      </c>
      <c r="J129" s="2">
        <f t="shared" si="8"/>
        <v>1.8623024999999984</v>
      </c>
      <c r="K129" s="2">
        <f t="shared" si="9"/>
        <v>125.50746000000017</v>
      </c>
      <c r="L129" s="2">
        <f>+MAX(D129,L128)</f>
        <v>116.06533482176981</v>
      </c>
      <c r="M129" s="2">
        <f>+MAX(E129,M128)</f>
        <v>119.48244499999996</v>
      </c>
      <c r="N129" s="2">
        <f>+MAX(F129,N128)</f>
        <v>126.84503900000003</v>
      </c>
      <c r="O129" s="2">
        <f t="shared" si="10"/>
        <v>-6.8294750000000164</v>
      </c>
      <c r="P129" s="2">
        <f>+MIN(H129+P128,0)</f>
        <v>-7.2199114622756895</v>
      </c>
      <c r="Q129" s="2">
        <f>+MIN(I129+Q128,0)</f>
        <v>-2.8794650000000104</v>
      </c>
      <c r="R129" s="2">
        <f>+MIN(J129+R128,0)</f>
        <v>-0.45428550000001167</v>
      </c>
      <c r="S129" s="2">
        <f t="shared" si="6"/>
        <v>-5.4414892947399363</v>
      </c>
      <c r="T129" s="2">
        <f>+P129/L129*100</f>
        <v>-6.2205579929292423</v>
      </c>
      <c r="U129" s="2">
        <f>+Q129/M129*100</f>
        <v>-2.4099481727211152</v>
      </c>
      <c r="V129" s="2">
        <f>+R129/N129*100</f>
        <v>-0.35814211070565527</v>
      </c>
    </row>
    <row r="130" spans="2:22" x14ac:dyDescent="0.25">
      <c r="B130" s="1">
        <v>43376</v>
      </c>
      <c r="C130" s="2">
        <f>+portfolio1!E129</f>
        <v>116.50636900000015</v>
      </c>
      <c r="D130" s="2">
        <f>+portfolio1!F129</f>
        <v>107.36179425211756</v>
      </c>
      <c r="E130" s="2">
        <f>+beta!E130</f>
        <v>115.10480899999995</v>
      </c>
      <c r="F130" s="2">
        <f>+'Beta+MCap 5'!C130</f>
        <v>123.87859200000003</v>
      </c>
      <c r="G130" s="2">
        <f t="shared" si="7"/>
        <v>-2.1716160000000002</v>
      </c>
      <c r="H130" s="2">
        <f t="shared" si="8"/>
        <v>-1.483629107376558</v>
      </c>
      <c r="I130" s="2">
        <f t="shared" si="8"/>
        <v>-1.4981709999999993</v>
      </c>
      <c r="J130" s="2">
        <f t="shared" si="8"/>
        <v>-2.5121614999999906</v>
      </c>
      <c r="K130" s="2">
        <f t="shared" si="9"/>
        <v>125.50746000000017</v>
      </c>
      <c r="L130" s="2">
        <f>+MAX(D130,L129)</f>
        <v>116.06533482176981</v>
      </c>
      <c r="M130" s="2">
        <f>+MAX(E130,M129)</f>
        <v>119.48244499999996</v>
      </c>
      <c r="N130" s="2">
        <f>+MAX(F130,N129)</f>
        <v>126.84503900000003</v>
      </c>
      <c r="O130" s="2">
        <f t="shared" si="10"/>
        <v>-9.0010910000000166</v>
      </c>
      <c r="P130" s="2">
        <f>+MIN(H130+P129,0)</f>
        <v>-8.7035405696522474</v>
      </c>
      <c r="Q130" s="2">
        <f>+MIN(I130+Q129,0)</f>
        <v>-4.3776360000000096</v>
      </c>
      <c r="R130" s="2">
        <f>+MIN(J130+R129,0)</f>
        <v>-2.9664470000000023</v>
      </c>
      <c r="S130" s="2">
        <f t="shared" si="6"/>
        <v>-7.1717577584631265</v>
      </c>
      <c r="T130" s="2">
        <f>+P130/L130*100</f>
        <v>-7.4988286407973783</v>
      </c>
      <c r="U130" s="2">
        <f>+Q130/M130*100</f>
        <v>-3.6638319545603633</v>
      </c>
      <c r="V130" s="2">
        <f>+R130/N130*100</f>
        <v>-2.3386385651235453</v>
      </c>
    </row>
    <row r="131" spans="2:22" x14ac:dyDescent="0.25">
      <c r="B131" s="1">
        <v>43377</v>
      </c>
      <c r="C131" s="2">
        <f>+portfolio1!E130</f>
        <v>113.03264900000015</v>
      </c>
      <c r="D131" s="2">
        <f>+portfolio1!F130</f>
        <v>104.80091153977456</v>
      </c>
      <c r="E131" s="2">
        <f>+beta!E131</f>
        <v>112.54826199999994</v>
      </c>
      <c r="F131" s="2">
        <f>+'Beta+MCap 5'!C131</f>
        <v>120.01389500000003</v>
      </c>
      <c r="G131" s="2">
        <f t="shared" si="7"/>
        <v>-3.4737200000000001</v>
      </c>
      <c r="H131" s="2">
        <f t="shared" si="8"/>
        <v>-2.5608827123430018</v>
      </c>
      <c r="I131" s="2">
        <f t="shared" si="8"/>
        <v>-2.556547000000009</v>
      </c>
      <c r="J131" s="2">
        <f t="shared" si="8"/>
        <v>-3.8646969999999925</v>
      </c>
      <c r="K131" s="2">
        <f t="shared" si="9"/>
        <v>125.50746000000017</v>
      </c>
      <c r="L131" s="2">
        <f>+MAX(D131,L130)</f>
        <v>116.06533482176981</v>
      </c>
      <c r="M131" s="2">
        <f>+MAX(E131,M130)</f>
        <v>119.48244499999996</v>
      </c>
      <c r="N131" s="2">
        <f>+MAX(F131,N130)</f>
        <v>126.84503900000003</v>
      </c>
      <c r="O131" s="2">
        <f t="shared" si="10"/>
        <v>-12.474811000000017</v>
      </c>
      <c r="P131" s="2">
        <f>+MIN(H131+P130,0)</f>
        <v>-11.264423281995249</v>
      </c>
      <c r="Q131" s="2">
        <f>+MIN(I131+Q130,0)</f>
        <v>-6.9341830000000186</v>
      </c>
      <c r="R131" s="2">
        <f>+MIN(J131+R130,0)</f>
        <v>-6.8311439999999948</v>
      </c>
      <c r="S131" s="2">
        <f t="shared" si="6"/>
        <v>-9.9394976203008181</v>
      </c>
      <c r="T131" s="2">
        <f>+P131/L131*100</f>
        <v>-9.7052434297397436</v>
      </c>
      <c r="U131" s="2">
        <f>+Q131/M131*100</f>
        <v>-5.8035161567040427</v>
      </c>
      <c r="V131" s="2">
        <f>+R131/N131*100</f>
        <v>-5.3854246518856712</v>
      </c>
    </row>
    <row r="132" spans="2:22" x14ac:dyDescent="0.25">
      <c r="B132" s="1">
        <v>43378</v>
      </c>
      <c r="C132" s="2">
        <f>+portfolio1!E131</f>
        <v>110.81864800000015</v>
      </c>
      <c r="D132" s="2">
        <f>+portfolio1!F131</f>
        <v>102.00470644759672</v>
      </c>
      <c r="E132" s="2">
        <f>+beta!E132</f>
        <v>112.15070399999995</v>
      </c>
      <c r="F132" s="2">
        <f>+'Beta+MCap 5'!C132</f>
        <v>119.31319450000004</v>
      </c>
      <c r="G132" s="2">
        <f t="shared" si="7"/>
        <v>-2.2140009999999961</v>
      </c>
      <c r="H132" s="2">
        <f t="shared" si="8"/>
        <v>-2.7962050921778427</v>
      </c>
      <c r="I132" s="2">
        <f t="shared" si="8"/>
        <v>-0.39755799999998942</v>
      </c>
      <c r="J132" s="2">
        <f t="shared" si="8"/>
        <v>-0.7007004999999964</v>
      </c>
      <c r="K132" s="2">
        <f t="shared" si="9"/>
        <v>125.50746000000017</v>
      </c>
      <c r="L132" s="2">
        <f>+MAX(D132,L131)</f>
        <v>116.06533482176981</v>
      </c>
      <c r="M132" s="2">
        <f>+MAX(E132,M131)</f>
        <v>119.48244499999996</v>
      </c>
      <c r="N132" s="2">
        <f>+MAX(F132,N131)</f>
        <v>126.84503900000003</v>
      </c>
      <c r="O132" s="2">
        <f t="shared" si="10"/>
        <v>-14.688812000000013</v>
      </c>
      <c r="P132" s="2">
        <f>+MIN(H132+P131,0)</f>
        <v>-14.060628374173092</v>
      </c>
      <c r="Q132" s="2">
        <f>+MIN(I132+Q131,0)</f>
        <v>-7.3317410000000081</v>
      </c>
      <c r="R132" s="2">
        <f>+MIN(J132+R131,0)</f>
        <v>-7.5318444999999912</v>
      </c>
      <c r="S132" s="2">
        <f t="shared" ref="S132:S195" si="11">+O132/K132*100</f>
        <v>-11.703536984972839</v>
      </c>
      <c r="T132" s="2">
        <f>+P132/L132*100</f>
        <v>-12.114408144141079</v>
      </c>
      <c r="U132" s="2">
        <f>+Q132/M132*100</f>
        <v>-6.1362495553217133</v>
      </c>
      <c r="V132" s="2">
        <f>+R132/N132*100</f>
        <v>-5.9378313565735823</v>
      </c>
    </row>
    <row r="133" spans="2:22" x14ac:dyDescent="0.25">
      <c r="B133" s="1">
        <v>43381</v>
      </c>
      <c r="C133" s="2">
        <f>+portfolio1!E132</f>
        <v>111.46681500000015</v>
      </c>
      <c r="D133" s="2">
        <f>+portfolio1!F132</f>
        <v>102.31714995862744</v>
      </c>
      <c r="E133" s="2">
        <f>+beta!E133</f>
        <v>112.08031699999995</v>
      </c>
      <c r="F133" s="2">
        <f>+'Beta+MCap 5'!C133</f>
        <v>118.55736250000004</v>
      </c>
      <c r="G133" s="2">
        <f t="shared" ref="G133:G196" si="12">+C133-C132</f>
        <v>0.64816700000000083</v>
      </c>
      <c r="H133" s="2">
        <f t="shared" ref="H133:J196" si="13">+D133-D132</f>
        <v>0.31244351103072177</v>
      </c>
      <c r="I133" s="2">
        <f t="shared" si="13"/>
        <v>-7.0386999999996647E-2</v>
      </c>
      <c r="J133" s="2">
        <f t="shared" si="13"/>
        <v>-0.75583199999999806</v>
      </c>
      <c r="K133" s="2">
        <f t="shared" ref="K133:K196" si="14">+MAX(C133,K132)</f>
        <v>125.50746000000017</v>
      </c>
      <c r="L133" s="2">
        <f>+MAX(D133,L132)</f>
        <v>116.06533482176981</v>
      </c>
      <c r="M133" s="2">
        <f>+MAX(E133,M132)</f>
        <v>119.48244499999996</v>
      </c>
      <c r="N133" s="2">
        <f>+MAX(F133,N132)</f>
        <v>126.84503900000003</v>
      </c>
      <c r="O133" s="2">
        <f t="shared" ref="O133:O196" si="15">+MIN(G133+O132,0)</f>
        <v>-14.040645000000012</v>
      </c>
      <c r="P133" s="2">
        <f>+MIN(H133+P132,0)</f>
        <v>-13.74818486314237</v>
      </c>
      <c r="Q133" s="2">
        <f>+MIN(I133+Q132,0)</f>
        <v>-7.4021280000000047</v>
      </c>
      <c r="R133" s="2">
        <f>+MIN(J133+R132,0)</f>
        <v>-8.2876764999999892</v>
      </c>
      <c r="S133" s="2">
        <f t="shared" si="11"/>
        <v>-11.187099954058501</v>
      </c>
      <c r="T133" s="2">
        <f>+P133/L133*100</f>
        <v>-11.845211909528469</v>
      </c>
      <c r="U133" s="2">
        <f>+Q133/M133*100</f>
        <v>-6.1951594646393513</v>
      </c>
      <c r="V133" s="2">
        <f>+R133/N133*100</f>
        <v>-6.5337017240382478</v>
      </c>
    </row>
    <row r="134" spans="2:22" x14ac:dyDescent="0.25">
      <c r="B134" s="1">
        <v>43382</v>
      </c>
      <c r="C134" s="2">
        <f>+portfolio1!E133</f>
        <v>110.79856500000015</v>
      </c>
      <c r="D134" s="2">
        <f>+portfolio1!F133</f>
        <v>101.85243379075052</v>
      </c>
      <c r="E134" s="2">
        <f>+beta!E134</f>
        <v>112.65573999999995</v>
      </c>
      <c r="F134" s="2">
        <f>+'Beta+MCap 5'!C134</f>
        <v>118.67507350000005</v>
      </c>
      <c r="G134" s="2">
        <f t="shared" si="12"/>
        <v>-0.66825000000000045</v>
      </c>
      <c r="H134" s="2">
        <f t="shared" si="13"/>
        <v>-0.46471616787691516</v>
      </c>
      <c r="I134" s="2">
        <f t="shared" si="13"/>
        <v>0.57542300000000068</v>
      </c>
      <c r="J134" s="2">
        <f t="shared" si="13"/>
        <v>0.11771100000001411</v>
      </c>
      <c r="K134" s="2">
        <f t="shared" si="14"/>
        <v>125.50746000000017</v>
      </c>
      <c r="L134" s="2">
        <f>+MAX(D134,L133)</f>
        <v>116.06533482176981</v>
      </c>
      <c r="M134" s="2">
        <f>+MAX(E134,M133)</f>
        <v>119.48244499999996</v>
      </c>
      <c r="N134" s="2">
        <f>+MAX(F134,N133)</f>
        <v>126.84503900000003</v>
      </c>
      <c r="O134" s="2">
        <f t="shared" si="15"/>
        <v>-14.708895000000012</v>
      </c>
      <c r="P134" s="2">
        <f>+MIN(H134+P133,0)</f>
        <v>-14.212901031019285</v>
      </c>
      <c r="Q134" s="2">
        <f>+MIN(I134+Q133,0)</f>
        <v>-6.826705000000004</v>
      </c>
      <c r="R134" s="2">
        <f>+MIN(J134+R133,0)</f>
        <v>-8.1699654999999751</v>
      </c>
      <c r="S134" s="2">
        <f t="shared" si="11"/>
        <v>-11.719538424249835</v>
      </c>
      <c r="T134" s="2">
        <f>+P134/L134*100</f>
        <v>-12.245603782425347</v>
      </c>
      <c r="U134" s="2">
        <f>+Q134/M134*100</f>
        <v>-5.7135631933209998</v>
      </c>
      <c r="V134" s="2">
        <f>+R134/N134*100</f>
        <v>-6.4409026670723586</v>
      </c>
    </row>
    <row r="135" spans="2:22" x14ac:dyDescent="0.25">
      <c r="B135" s="1">
        <v>43383</v>
      </c>
      <c r="C135" s="2">
        <f>+portfolio1!E134</f>
        <v>111.97693000000015</v>
      </c>
      <c r="D135" s="2">
        <f>+portfolio1!F134</f>
        <v>103.42505119936226</v>
      </c>
      <c r="E135" s="2">
        <f>+beta!E135</f>
        <v>112.29908399999995</v>
      </c>
      <c r="F135" s="2">
        <f>+'Beta+MCap 5'!C135</f>
        <v>118.21779500000005</v>
      </c>
      <c r="G135" s="2">
        <f t="shared" si="12"/>
        <v>1.1783649999999994</v>
      </c>
      <c r="H135" s="2">
        <f t="shared" si="13"/>
        <v>1.5726174086117339</v>
      </c>
      <c r="I135" s="2">
        <f t="shared" si="13"/>
        <v>-0.35665600000000097</v>
      </c>
      <c r="J135" s="2">
        <f t="shared" si="13"/>
        <v>-0.45727850000000103</v>
      </c>
      <c r="K135" s="2">
        <f t="shared" si="14"/>
        <v>125.50746000000017</v>
      </c>
      <c r="L135" s="2">
        <f>+MAX(D135,L134)</f>
        <v>116.06533482176981</v>
      </c>
      <c r="M135" s="2">
        <f>+MAX(E135,M134)</f>
        <v>119.48244499999996</v>
      </c>
      <c r="N135" s="2">
        <f>+MAX(F135,N134)</f>
        <v>126.84503900000003</v>
      </c>
      <c r="O135" s="2">
        <f t="shared" si="15"/>
        <v>-13.530530000000013</v>
      </c>
      <c r="P135" s="2">
        <f>+MIN(H135+P134,0)</f>
        <v>-12.640283622407551</v>
      </c>
      <c r="Q135" s="2">
        <f>+MIN(I135+Q134,0)</f>
        <v>-7.183361000000005</v>
      </c>
      <c r="R135" s="2">
        <f>+MIN(J135+R134,0)</f>
        <v>-8.6272439999999762</v>
      </c>
      <c r="S135" s="2">
        <f t="shared" si="11"/>
        <v>-10.780657978418171</v>
      </c>
      <c r="T135" s="2">
        <f>+P135/L135*100</f>
        <v>-10.890662265195719</v>
      </c>
      <c r="U135" s="2">
        <f>+Q135/M135*100</f>
        <v>-6.01206394797161</v>
      </c>
      <c r="V135" s="2">
        <f>+R135/N135*100</f>
        <v>-6.8014043497593741</v>
      </c>
    </row>
    <row r="136" spans="2:22" x14ac:dyDescent="0.25">
      <c r="B136" s="1">
        <v>43384</v>
      </c>
      <c r="C136" s="2">
        <f>+portfolio1!E135</f>
        <v>109.22634400000015</v>
      </c>
      <c r="D136" s="2">
        <f>+portfolio1!F135</f>
        <v>101.19590444256993</v>
      </c>
      <c r="E136" s="2">
        <f>+beta!E136</f>
        <v>110.42175599999996</v>
      </c>
      <c r="F136" s="2">
        <f>+'Beta+MCap 5'!C136</f>
        <v>115.92959550000006</v>
      </c>
      <c r="G136" s="2">
        <f t="shared" si="12"/>
        <v>-2.7505859999999984</v>
      </c>
      <c r="H136" s="2">
        <f t="shared" si="13"/>
        <v>-2.229146756792332</v>
      </c>
      <c r="I136" s="2">
        <f t="shared" si="13"/>
        <v>-1.8773279999999914</v>
      </c>
      <c r="J136" s="2">
        <f t="shared" si="13"/>
        <v>-2.2881994999999904</v>
      </c>
      <c r="K136" s="2">
        <f t="shared" si="14"/>
        <v>125.50746000000017</v>
      </c>
      <c r="L136" s="2">
        <f>+MAX(D136,L135)</f>
        <v>116.06533482176981</v>
      </c>
      <c r="M136" s="2">
        <f>+MAX(E136,M135)</f>
        <v>119.48244499999996</v>
      </c>
      <c r="N136" s="2">
        <f>+MAX(F136,N135)</f>
        <v>126.84503900000003</v>
      </c>
      <c r="O136" s="2">
        <f t="shared" si="15"/>
        <v>-16.281116000000011</v>
      </c>
      <c r="P136" s="2">
        <f>+MIN(H136+P135,0)</f>
        <v>-14.869430379199883</v>
      </c>
      <c r="Q136" s="2">
        <f>+MIN(I136+Q135,0)</f>
        <v>-9.0606889999999964</v>
      </c>
      <c r="R136" s="2">
        <f>+MIN(J136+R135,0)</f>
        <v>-10.915443499999967</v>
      </c>
      <c r="S136" s="2">
        <f t="shared" si="11"/>
        <v>-12.972229698537433</v>
      </c>
      <c r="T136" s="2">
        <f>+P136/L136*100</f>
        <v>-12.811258763896571</v>
      </c>
      <c r="U136" s="2">
        <f>+Q136/M136*100</f>
        <v>-7.5832805396642149</v>
      </c>
      <c r="V136" s="2">
        <f>+R136/N136*100</f>
        <v>-8.6053373360545571</v>
      </c>
    </row>
    <row r="137" spans="2:22" x14ac:dyDescent="0.25">
      <c r="B137" s="1">
        <v>43385</v>
      </c>
      <c r="C137" s="2">
        <f>+portfolio1!E136</f>
        <v>111.57411500000015</v>
      </c>
      <c r="D137" s="2">
        <f>+portfolio1!F136</f>
        <v>103.54766102321287</v>
      </c>
      <c r="E137" s="2">
        <f>+beta!E137</f>
        <v>111.39526299999994</v>
      </c>
      <c r="F137" s="2">
        <f>+'Beta+MCap 5'!C137</f>
        <v>116.54438250000007</v>
      </c>
      <c r="G137" s="2">
        <f t="shared" si="12"/>
        <v>2.3477709999999945</v>
      </c>
      <c r="H137" s="2">
        <f t="shared" si="13"/>
        <v>2.3517565806429417</v>
      </c>
      <c r="I137" s="2">
        <f t="shared" si="13"/>
        <v>0.97350699999998369</v>
      </c>
      <c r="J137" s="2">
        <f t="shared" si="13"/>
        <v>0.61478700000000686</v>
      </c>
      <c r="K137" s="2">
        <f t="shared" si="14"/>
        <v>125.50746000000017</v>
      </c>
      <c r="L137" s="2">
        <f>+MAX(D137,L136)</f>
        <v>116.06533482176981</v>
      </c>
      <c r="M137" s="2">
        <f>+MAX(E137,M136)</f>
        <v>119.48244499999996</v>
      </c>
      <c r="N137" s="2">
        <f>+MAX(F137,N136)</f>
        <v>126.84503900000003</v>
      </c>
      <c r="O137" s="2">
        <f t="shared" si="15"/>
        <v>-13.933345000000017</v>
      </c>
      <c r="P137" s="2">
        <f>+MIN(H137+P136,0)</f>
        <v>-12.517673798556942</v>
      </c>
      <c r="Q137" s="2">
        <f>+MIN(I137+Q136,0)</f>
        <v>-8.0871820000000127</v>
      </c>
      <c r="R137" s="2">
        <f>+MIN(J137+R136,0)</f>
        <v>-10.30065649999996</v>
      </c>
      <c r="S137" s="2">
        <f t="shared" si="11"/>
        <v>-11.101607027980647</v>
      </c>
      <c r="T137" s="2">
        <f>+P137/L137*100</f>
        <v>-10.785023640158458</v>
      </c>
      <c r="U137" s="2">
        <f>+Q137/M137*100</f>
        <v>-6.7685106376924375</v>
      </c>
      <c r="V137" s="2">
        <f>+R137/N137*100</f>
        <v>-8.1206616996664387</v>
      </c>
    </row>
    <row r="138" spans="2:22" x14ac:dyDescent="0.25">
      <c r="B138" s="1">
        <v>43388</v>
      </c>
      <c r="C138" s="2">
        <f>+portfolio1!E137</f>
        <v>112.30887500000014</v>
      </c>
      <c r="D138" s="2">
        <f>+portfolio1!F137</f>
        <v>103.94316414481024</v>
      </c>
      <c r="E138" s="2">
        <f>+beta!E138</f>
        <v>112.23252699999993</v>
      </c>
      <c r="F138" s="2">
        <f>+'Beta+MCap 5'!C138</f>
        <v>117.23670500000007</v>
      </c>
      <c r="G138" s="2">
        <f t="shared" si="12"/>
        <v>0.73475999999999431</v>
      </c>
      <c r="H138" s="2">
        <f t="shared" si="13"/>
        <v>0.39550312159737189</v>
      </c>
      <c r="I138" s="2">
        <f t="shared" si="13"/>
        <v>0.83726399999999046</v>
      </c>
      <c r="J138" s="2">
        <f t="shared" si="13"/>
        <v>0.69232250000000306</v>
      </c>
      <c r="K138" s="2">
        <f t="shared" si="14"/>
        <v>125.50746000000017</v>
      </c>
      <c r="L138" s="2">
        <f>+MAX(D138,L137)</f>
        <v>116.06533482176981</v>
      </c>
      <c r="M138" s="2">
        <f>+MAX(E138,M137)</f>
        <v>119.48244499999996</v>
      </c>
      <c r="N138" s="2">
        <f>+MAX(F138,N137)</f>
        <v>126.84503900000003</v>
      </c>
      <c r="O138" s="2">
        <f t="shared" si="15"/>
        <v>-13.198585000000023</v>
      </c>
      <c r="P138" s="2">
        <f>+MIN(H138+P137,0)</f>
        <v>-12.12217067695957</v>
      </c>
      <c r="Q138" s="2">
        <f>+MIN(I138+Q137,0)</f>
        <v>-7.2499180000000223</v>
      </c>
      <c r="R138" s="2">
        <f>+MIN(J138+R137,0)</f>
        <v>-9.6083339999999566</v>
      </c>
      <c r="S138" s="2">
        <f t="shared" si="11"/>
        <v>-10.516175691867245</v>
      </c>
      <c r="T138" s="2">
        <f>+P138/L138*100</f>
        <v>-10.444264599395161</v>
      </c>
      <c r="U138" s="2">
        <f>+Q138/M138*100</f>
        <v>-6.0677683654699441</v>
      </c>
      <c r="V138" s="2">
        <f>+R138/N138*100</f>
        <v>-7.5748599044539331</v>
      </c>
    </row>
    <row r="139" spans="2:22" x14ac:dyDescent="0.25">
      <c r="B139" s="1">
        <v>43389</v>
      </c>
      <c r="C139" s="2">
        <f>+portfolio1!E138</f>
        <v>113.11324800000014</v>
      </c>
      <c r="D139" s="2">
        <f>+portfolio1!F138</f>
        <v>104.6575416581955</v>
      </c>
      <c r="E139" s="2">
        <f>+beta!E139</f>
        <v>112.82285999999992</v>
      </c>
      <c r="F139" s="2">
        <f>+'Beta+MCap 5'!C139</f>
        <v>118.34978850000007</v>
      </c>
      <c r="G139" s="2">
        <f t="shared" si="12"/>
        <v>0.80437299999999823</v>
      </c>
      <c r="H139" s="2">
        <f t="shared" si="13"/>
        <v>0.71437751338525857</v>
      </c>
      <c r="I139" s="2">
        <f t="shared" si="13"/>
        <v>0.5903329999999869</v>
      </c>
      <c r="J139" s="2">
        <f t="shared" si="13"/>
        <v>1.1130835000000019</v>
      </c>
      <c r="K139" s="2">
        <f t="shared" si="14"/>
        <v>125.50746000000017</v>
      </c>
      <c r="L139" s="2">
        <f>+MAX(D139,L138)</f>
        <v>116.06533482176981</v>
      </c>
      <c r="M139" s="2">
        <f>+MAX(E139,M138)</f>
        <v>119.48244499999996</v>
      </c>
      <c r="N139" s="2">
        <f>+MAX(F139,N138)</f>
        <v>126.84503900000003</v>
      </c>
      <c r="O139" s="2">
        <f t="shared" si="15"/>
        <v>-12.394212000000024</v>
      </c>
      <c r="P139" s="2">
        <f>+MIN(H139+P138,0)</f>
        <v>-11.407793163574311</v>
      </c>
      <c r="Q139" s="2">
        <f>+MIN(I139+Q138,0)</f>
        <v>-6.6595850000000354</v>
      </c>
      <c r="R139" s="2">
        <f>+MIN(J139+R138,0)</f>
        <v>-8.4952504999999547</v>
      </c>
      <c r="S139" s="2">
        <f t="shared" si="11"/>
        <v>-9.8752791268343802</v>
      </c>
      <c r="T139" s="2">
        <f>+P139/L139*100</f>
        <v>-9.8287685820164512</v>
      </c>
      <c r="U139" s="2">
        <f>+Q139/M139*100</f>
        <v>-5.5736932735181623</v>
      </c>
      <c r="V139" s="2">
        <f>+R139/N139*100</f>
        <v>-6.6973454909812853</v>
      </c>
    </row>
    <row r="140" spans="2:22" x14ac:dyDescent="0.25">
      <c r="B140" s="1">
        <v>43390</v>
      </c>
      <c r="C140" s="2">
        <f>+portfolio1!E139</f>
        <v>112.32103600000013</v>
      </c>
      <c r="D140" s="2">
        <f>+portfolio1!F139</f>
        <v>103.35534565282053</v>
      </c>
      <c r="E140" s="2">
        <f>+beta!E140</f>
        <v>113.2530049999999</v>
      </c>
      <c r="F140" s="2">
        <f>+'Beta+MCap 5'!C140</f>
        <v>118.03715600000008</v>
      </c>
      <c r="G140" s="2">
        <f t="shared" si="12"/>
        <v>-0.79221200000000636</v>
      </c>
      <c r="H140" s="2">
        <f t="shared" si="13"/>
        <v>-1.3021960053749666</v>
      </c>
      <c r="I140" s="2">
        <f t="shared" si="13"/>
        <v>0.43014499999998179</v>
      </c>
      <c r="J140" s="2">
        <f t="shared" si="13"/>
        <v>-0.31263249999999232</v>
      </c>
      <c r="K140" s="2">
        <f t="shared" si="14"/>
        <v>125.50746000000017</v>
      </c>
      <c r="L140" s="2">
        <f>+MAX(D140,L139)</f>
        <v>116.06533482176981</v>
      </c>
      <c r="M140" s="2">
        <f>+MAX(E140,M139)</f>
        <v>119.48244499999996</v>
      </c>
      <c r="N140" s="2">
        <f>+MAX(F140,N139)</f>
        <v>126.84503900000003</v>
      </c>
      <c r="O140" s="2">
        <f t="shared" si="15"/>
        <v>-13.186424000000031</v>
      </c>
      <c r="P140" s="2">
        <f>+MIN(H140+P139,0)</f>
        <v>-12.709989168949278</v>
      </c>
      <c r="Q140" s="2">
        <f>+MIN(I140+Q139,0)</f>
        <v>-6.2294400000000536</v>
      </c>
      <c r="R140" s="2">
        <f>+MIN(J140+R139,0)</f>
        <v>-8.8078829999999471</v>
      </c>
      <c r="S140" s="2">
        <f t="shared" si="11"/>
        <v>-10.506486227989964</v>
      </c>
      <c r="T140" s="2">
        <f>+P140/L140*100</f>
        <v>-10.950719427524822</v>
      </c>
      <c r="U140" s="2">
        <f>+Q140/M140*100</f>
        <v>-5.2136864122591868</v>
      </c>
      <c r="V140" s="2">
        <f>+R140/N140*100</f>
        <v>-6.9438135455971164</v>
      </c>
    </row>
    <row r="141" spans="2:22" x14ac:dyDescent="0.25">
      <c r="B141" s="1">
        <v>43392</v>
      </c>
      <c r="C141" s="2">
        <f>+portfolio1!E140</f>
        <v>111.09546400000013</v>
      </c>
      <c r="D141" s="2">
        <f>+portfolio1!F140</f>
        <v>101.87715273585034</v>
      </c>
      <c r="E141" s="2">
        <f>+beta!E141</f>
        <v>111.21570299999991</v>
      </c>
      <c r="F141" s="2">
        <f>+'Beta+MCap 5'!C141</f>
        <v>115.59625050000008</v>
      </c>
      <c r="G141" s="2">
        <f t="shared" si="12"/>
        <v>-1.2255719999999997</v>
      </c>
      <c r="H141" s="2">
        <f t="shared" si="13"/>
        <v>-1.4781929169701868</v>
      </c>
      <c r="I141" s="2">
        <f t="shared" si="13"/>
        <v>-2.0373019999999968</v>
      </c>
      <c r="J141" s="2">
        <f t="shared" si="13"/>
        <v>-2.4409054999999995</v>
      </c>
      <c r="K141" s="2">
        <f t="shared" si="14"/>
        <v>125.50746000000017</v>
      </c>
      <c r="L141" s="2">
        <f>+MAX(D141,L140)</f>
        <v>116.06533482176981</v>
      </c>
      <c r="M141" s="2">
        <f>+MAX(E141,M140)</f>
        <v>119.48244499999996</v>
      </c>
      <c r="N141" s="2">
        <f>+MAX(F141,N140)</f>
        <v>126.84503900000003</v>
      </c>
      <c r="O141" s="2">
        <f t="shared" si="15"/>
        <v>-14.41199600000003</v>
      </c>
      <c r="P141" s="2">
        <f>+MIN(H141+P140,0)</f>
        <v>-14.188182085919465</v>
      </c>
      <c r="Q141" s="2">
        <f>+MIN(I141+Q140,0)</f>
        <v>-8.2667420000000504</v>
      </c>
      <c r="R141" s="2">
        <f>+MIN(J141+R140,0)</f>
        <v>-11.248788499999947</v>
      </c>
      <c r="S141" s="2">
        <f t="shared" si="11"/>
        <v>-11.482979577468951</v>
      </c>
      <c r="T141" s="2">
        <f>+P141/L141*100</f>
        <v>-12.224306342377652</v>
      </c>
      <c r="U141" s="2">
        <f>+Q141/M141*100</f>
        <v>-6.9187921288353733</v>
      </c>
      <c r="V141" s="2">
        <f>+R141/N141*100</f>
        <v>-8.8681343698431476</v>
      </c>
    </row>
    <row r="142" spans="2:22" x14ac:dyDescent="0.25">
      <c r="B142" s="1">
        <v>43395</v>
      </c>
      <c r="C142" s="2">
        <f>+portfolio1!E141</f>
        <v>110.38540700000013</v>
      </c>
      <c r="D142" s="2">
        <f>+portfolio1!F141</f>
        <v>101.30070891363778</v>
      </c>
      <c r="E142" s="2">
        <f>+beta!E142</f>
        <v>110.97789399999991</v>
      </c>
      <c r="F142" s="2">
        <f>+'Beta+MCap 5'!C142</f>
        <v>115.21632200000008</v>
      </c>
      <c r="G142" s="2">
        <f t="shared" si="12"/>
        <v>-0.71005700000000616</v>
      </c>
      <c r="H142" s="2">
        <f t="shared" si="13"/>
        <v>-0.57644382221256762</v>
      </c>
      <c r="I142" s="2">
        <f t="shared" si="13"/>
        <v>-0.2378089999999986</v>
      </c>
      <c r="J142" s="2">
        <f t="shared" si="13"/>
        <v>-0.37992850000000544</v>
      </c>
      <c r="K142" s="2">
        <f t="shared" si="14"/>
        <v>125.50746000000017</v>
      </c>
      <c r="L142" s="2">
        <f>+MAX(D142,L141)</f>
        <v>116.06533482176981</v>
      </c>
      <c r="M142" s="2">
        <f>+MAX(E142,M141)</f>
        <v>119.48244499999996</v>
      </c>
      <c r="N142" s="2">
        <f>+MAX(F142,N141)</f>
        <v>126.84503900000003</v>
      </c>
      <c r="O142" s="2">
        <f t="shared" si="15"/>
        <v>-15.122053000000037</v>
      </c>
      <c r="P142" s="2">
        <f>+MIN(H142+P141,0)</f>
        <v>-14.764625908132032</v>
      </c>
      <c r="Q142" s="2">
        <f>+MIN(I142+Q141,0)</f>
        <v>-8.504551000000049</v>
      </c>
      <c r="R142" s="2">
        <f>+MIN(J142+R141,0)</f>
        <v>-11.628716999999952</v>
      </c>
      <c r="S142" s="2">
        <f t="shared" si="11"/>
        <v>-12.048728418215154</v>
      </c>
      <c r="T142" s="2">
        <f>+P142/L142*100</f>
        <v>-12.72096094049496</v>
      </c>
      <c r="U142" s="2">
        <f>+Q142/M142*100</f>
        <v>-7.1178247147520732</v>
      </c>
      <c r="V142" s="2">
        <f>+R142/N142*100</f>
        <v>-9.1676561351366281</v>
      </c>
    </row>
    <row r="143" spans="2:22" x14ac:dyDescent="0.25">
      <c r="B143" s="1">
        <v>43396</v>
      </c>
      <c r="C143" s="2">
        <f>+portfolio1!E142</f>
        <v>109.10227500000013</v>
      </c>
      <c r="D143" s="2">
        <f>+portfolio1!F142</f>
        <v>100.32727487809063</v>
      </c>
      <c r="E143" s="2">
        <f>+beta!E143</f>
        <v>108.6119569999999</v>
      </c>
      <c r="F143" s="2">
        <f>+'Beta+MCap 5'!C143</f>
        <v>112.92371000000007</v>
      </c>
      <c r="G143" s="2">
        <f t="shared" si="12"/>
        <v>-1.2831319999999948</v>
      </c>
      <c r="H143" s="2">
        <f t="shared" si="13"/>
        <v>-0.97343403554714314</v>
      </c>
      <c r="I143" s="2">
        <f t="shared" si="13"/>
        <v>-2.3659370000000024</v>
      </c>
      <c r="J143" s="2">
        <f t="shared" si="13"/>
        <v>-2.2926120000000054</v>
      </c>
      <c r="K143" s="2">
        <f t="shared" si="14"/>
        <v>125.50746000000017</v>
      </c>
      <c r="L143" s="2">
        <f>+MAX(D143,L142)</f>
        <v>116.06533482176981</v>
      </c>
      <c r="M143" s="2">
        <f>+MAX(E143,M142)</f>
        <v>119.48244499999996</v>
      </c>
      <c r="N143" s="2">
        <f>+MAX(F143,N142)</f>
        <v>126.84503900000003</v>
      </c>
      <c r="O143" s="2">
        <f t="shared" si="15"/>
        <v>-16.405185000000031</v>
      </c>
      <c r="P143" s="2">
        <f>+MIN(H143+P142,0)</f>
        <v>-15.738059943679175</v>
      </c>
      <c r="Q143" s="2">
        <f>+MIN(I143+Q142,0)</f>
        <v>-10.870488000000051</v>
      </c>
      <c r="R143" s="2">
        <f>+MIN(J143+R142,0)</f>
        <v>-13.921328999999957</v>
      </c>
      <c r="S143" s="2">
        <f t="shared" si="11"/>
        <v>-13.071083583398158</v>
      </c>
      <c r="T143" s="2">
        <f>+P143/L143*100</f>
        <v>-13.559655833368831</v>
      </c>
      <c r="U143" s="2">
        <f>+Q143/M143*100</f>
        <v>-9.0979792052297359</v>
      </c>
      <c r="V143" s="2">
        <f>+R143/N143*100</f>
        <v>-10.975067775413711</v>
      </c>
    </row>
    <row r="144" spans="2:22" x14ac:dyDescent="0.25">
      <c r="B144" s="1">
        <v>43397</v>
      </c>
      <c r="C144" s="2">
        <f>+portfolio1!E143</f>
        <v>109.58721500000013</v>
      </c>
      <c r="D144" s="2">
        <f>+portfolio1!F143</f>
        <v>101.09801356381912</v>
      </c>
      <c r="E144" s="2">
        <f>+beta!E144</f>
        <v>109.52511799999989</v>
      </c>
      <c r="F144" s="2">
        <f>+'Beta+MCap 5'!C144</f>
        <v>113.98981900000008</v>
      </c>
      <c r="G144" s="2">
        <f t="shared" si="12"/>
        <v>0.4849399999999946</v>
      </c>
      <c r="H144" s="2">
        <f t="shared" si="13"/>
        <v>0.7707386857284888</v>
      </c>
      <c r="I144" s="2">
        <f t="shared" si="13"/>
        <v>0.91316099999998812</v>
      </c>
      <c r="J144" s="2">
        <f t="shared" si="13"/>
        <v>1.0661090000000115</v>
      </c>
      <c r="K144" s="2">
        <f t="shared" si="14"/>
        <v>125.50746000000017</v>
      </c>
      <c r="L144" s="2">
        <f>+MAX(D144,L143)</f>
        <v>116.06533482176981</v>
      </c>
      <c r="M144" s="2">
        <f>+MAX(E144,M143)</f>
        <v>119.48244499999996</v>
      </c>
      <c r="N144" s="2">
        <f>+MAX(F144,N143)</f>
        <v>126.84503900000003</v>
      </c>
      <c r="O144" s="2">
        <f t="shared" si="15"/>
        <v>-15.920245000000037</v>
      </c>
      <c r="P144" s="2">
        <f>+MIN(H144+P143,0)</f>
        <v>-14.967321257950687</v>
      </c>
      <c r="Q144" s="2">
        <f>+MIN(I144+Q143,0)</f>
        <v>-9.9573270000000633</v>
      </c>
      <c r="R144" s="2">
        <f>+MIN(J144+R143,0)</f>
        <v>-12.855219999999946</v>
      </c>
      <c r="S144" s="2">
        <f t="shared" si="11"/>
        <v>-12.684700176387933</v>
      </c>
      <c r="T144" s="2">
        <f>+P144/L144*100</f>
        <v>-12.895599948886149</v>
      </c>
      <c r="U144" s="2">
        <f>+Q144/M144*100</f>
        <v>-8.3337154675735565</v>
      </c>
      <c r="V144" s="2">
        <f>+R144/N144*100</f>
        <v>-10.134586343577807</v>
      </c>
    </row>
    <row r="145" spans="2:22" x14ac:dyDescent="0.25">
      <c r="B145" s="1">
        <v>43398</v>
      </c>
      <c r="C145" s="2">
        <f>+portfolio1!E144</f>
        <v>108.90736800000013</v>
      </c>
      <c r="D145" s="2">
        <f>+portfolio1!F144</f>
        <v>100.11074275268712</v>
      </c>
      <c r="E145" s="2">
        <f>+beta!E145</f>
        <v>109.95250099999988</v>
      </c>
      <c r="F145" s="2">
        <f>+'Beta+MCap 5'!C145</f>
        <v>113.80359750000008</v>
      </c>
      <c r="G145" s="2">
        <f t="shared" si="12"/>
        <v>-0.67984699999999521</v>
      </c>
      <c r="H145" s="2">
        <f t="shared" si="13"/>
        <v>-0.98727081113200654</v>
      </c>
      <c r="I145" s="2">
        <f t="shared" si="13"/>
        <v>0.42738299999999185</v>
      </c>
      <c r="J145" s="2">
        <f t="shared" si="13"/>
        <v>-0.18622150000000204</v>
      </c>
      <c r="K145" s="2">
        <f t="shared" si="14"/>
        <v>125.50746000000017</v>
      </c>
      <c r="L145" s="2">
        <f>+MAX(D145,L144)</f>
        <v>116.06533482176981</v>
      </c>
      <c r="M145" s="2">
        <f>+MAX(E145,M144)</f>
        <v>119.48244499999996</v>
      </c>
      <c r="N145" s="2">
        <f>+MAX(F145,N144)</f>
        <v>126.84503900000003</v>
      </c>
      <c r="O145" s="2">
        <f t="shared" si="15"/>
        <v>-16.600092000000032</v>
      </c>
      <c r="P145" s="2">
        <f>+MIN(H145+P144,0)</f>
        <v>-15.954592069082693</v>
      </c>
      <c r="Q145" s="2">
        <f>+MIN(I145+Q144,0)</f>
        <v>-9.5299440000000715</v>
      </c>
      <c r="R145" s="2">
        <f>+MIN(J145+R144,0)</f>
        <v>-13.041441499999948</v>
      </c>
      <c r="S145" s="2">
        <f t="shared" si="11"/>
        <v>-13.226378734778004</v>
      </c>
      <c r="T145" s="2">
        <f>+P145/L145*100</f>
        <v>-13.746216381990886</v>
      </c>
      <c r="U145" s="2">
        <f>+Q145/M145*100</f>
        <v>-7.9760202429738314</v>
      </c>
      <c r="V145" s="2">
        <f>+R145/N145*100</f>
        <v>-10.281396578702573</v>
      </c>
    </row>
    <row r="146" spans="2:22" x14ac:dyDescent="0.25">
      <c r="B146" s="1">
        <v>43399</v>
      </c>
      <c r="C146" s="2">
        <f>+portfolio1!E145</f>
        <v>107.72309500000013</v>
      </c>
      <c r="D146" s="2">
        <f>+portfolio1!F145</f>
        <v>99.1724077405419</v>
      </c>
      <c r="E146" s="2">
        <f>+beta!E146</f>
        <v>108.83629499999988</v>
      </c>
      <c r="F146" s="2">
        <f>+'Beta+MCap 5'!C146</f>
        <v>112.84391350000007</v>
      </c>
      <c r="G146" s="2">
        <f t="shared" si="12"/>
        <v>-1.1842730000000046</v>
      </c>
      <c r="H146" s="2">
        <f t="shared" si="13"/>
        <v>-0.93833501214521675</v>
      </c>
      <c r="I146" s="2">
        <f t="shared" si="13"/>
        <v>-1.1162060000000054</v>
      </c>
      <c r="J146" s="2">
        <f t="shared" si="13"/>
        <v>-0.95968400000000997</v>
      </c>
      <c r="K146" s="2">
        <f t="shared" si="14"/>
        <v>125.50746000000017</v>
      </c>
      <c r="L146" s="2">
        <f>+MAX(D146,L145)</f>
        <v>116.06533482176981</v>
      </c>
      <c r="M146" s="2">
        <f>+MAX(E146,M145)</f>
        <v>119.48244499999996</v>
      </c>
      <c r="N146" s="2">
        <f>+MAX(F146,N145)</f>
        <v>126.84503900000003</v>
      </c>
      <c r="O146" s="2">
        <f t="shared" si="15"/>
        <v>-17.784365000000037</v>
      </c>
      <c r="P146" s="2">
        <f>+MIN(H146+P145,0)</f>
        <v>-16.89292708122791</v>
      </c>
      <c r="Q146" s="2">
        <f>+MIN(I146+Q145,0)</f>
        <v>-10.646150000000077</v>
      </c>
      <c r="R146" s="2">
        <f>+MIN(J146+R145,0)</f>
        <v>-14.001125499999958</v>
      </c>
      <c r="S146" s="2">
        <f t="shared" si="11"/>
        <v>-14.169966470518974</v>
      </c>
      <c r="T146" s="2">
        <f>+P146/L146*100</f>
        <v>-14.55467052860247</v>
      </c>
      <c r="U146" s="2">
        <f>+Q146/M146*100</f>
        <v>-8.9102210789209089</v>
      </c>
      <c r="V146" s="2">
        <f>+R146/N146*100</f>
        <v>-11.037976424131143</v>
      </c>
    </row>
    <row r="147" spans="2:22" x14ac:dyDescent="0.25">
      <c r="B147" s="1">
        <v>43402</v>
      </c>
      <c r="C147" s="2">
        <f>+portfolio1!E146</f>
        <v>109.47032300000014</v>
      </c>
      <c r="D147" s="2">
        <f>+portfolio1!F146</f>
        <v>101.35607549450597</v>
      </c>
      <c r="E147" s="2">
        <f>+beta!E147</f>
        <v>111.55664999999989</v>
      </c>
      <c r="F147" s="2">
        <f>+'Beta+MCap 5'!C147</f>
        <v>114.93683750000008</v>
      </c>
      <c r="G147" s="2">
        <f t="shared" si="12"/>
        <v>1.7472280000000069</v>
      </c>
      <c r="H147" s="2">
        <f t="shared" si="13"/>
        <v>2.1836677539640732</v>
      </c>
      <c r="I147" s="2">
        <f t="shared" si="13"/>
        <v>2.7203550000000121</v>
      </c>
      <c r="J147" s="2">
        <f t="shared" si="13"/>
        <v>2.0929240000000107</v>
      </c>
      <c r="K147" s="2">
        <f t="shared" si="14"/>
        <v>125.50746000000017</v>
      </c>
      <c r="L147" s="2">
        <f>+MAX(D147,L146)</f>
        <v>116.06533482176981</v>
      </c>
      <c r="M147" s="2">
        <f>+MAX(E147,M146)</f>
        <v>119.48244499999996</v>
      </c>
      <c r="N147" s="2">
        <f>+MAX(F147,N146)</f>
        <v>126.84503900000003</v>
      </c>
      <c r="O147" s="2">
        <f t="shared" si="15"/>
        <v>-16.03713700000003</v>
      </c>
      <c r="P147" s="2">
        <f>+MIN(H147+P146,0)</f>
        <v>-14.709259327263837</v>
      </c>
      <c r="Q147" s="2">
        <f>+MIN(I147+Q146,0)</f>
        <v>-7.9257950000000648</v>
      </c>
      <c r="R147" s="2">
        <f>+MIN(J147+R146,0)</f>
        <v>-11.908201499999947</v>
      </c>
      <c r="S147" s="2">
        <f t="shared" si="11"/>
        <v>-12.77783567606261</v>
      </c>
      <c r="T147" s="2">
        <f>+P147/L147*100</f>
        <v>-12.673257997188747</v>
      </c>
      <c r="U147" s="2">
        <f>+Q147/M147*100</f>
        <v>-6.6334389123021946</v>
      </c>
      <c r="V147" s="2">
        <f>+R147/N147*100</f>
        <v>-9.387991516167963</v>
      </c>
    </row>
    <row r="148" spans="2:22" x14ac:dyDescent="0.25">
      <c r="B148" s="1">
        <v>43403</v>
      </c>
      <c r="C148" s="2">
        <f>+portfolio1!E147</f>
        <v>109.41747100000013</v>
      </c>
      <c r="D148" s="2">
        <f>+portfolio1!F147</f>
        <v>100.83747973862229</v>
      </c>
      <c r="E148" s="2">
        <f>+beta!E148</f>
        <v>111.7323389999999</v>
      </c>
      <c r="F148" s="2">
        <f>+'Beta+MCap 5'!C148</f>
        <v>115.53689400000009</v>
      </c>
      <c r="G148" s="2">
        <f t="shared" si="12"/>
        <v>-5.2852000000001453E-2</v>
      </c>
      <c r="H148" s="2">
        <f t="shared" si="13"/>
        <v>-0.51859575588368045</v>
      </c>
      <c r="I148" s="2">
        <f t="shared" si="13"/>
        <v>0.17568900000000554</v>
      </c>
      <c r="J148" s="2">
        <f t="shared" si="13"/>
        <v>0.60005650000000799</v>
      </c>
      <c r="K148" s="2">
        <f t="shared" si="14"/>
        <v>125.50746000000017</v>
      </c>
      <c r="L148" s="2">
        <f>+MAX(D148,L147)</f>
        <v>116.06533482176981</v>
      </c>
      <c r="M148" s="2">
        <f>+MAX(E148,M147)</f>
        <v>119.48244499999996</v>
      </c>
      <c r="N148" s="2">
        <f>+MAX(F148,N147)</f>
        <v>126.84503900000003</v>
      </c>
      <c r="O148" s="2">
        <f t="shared" si="15"/>
        <v>-16.089989000000031</v>
      </c>
      <c r="P148" s="2">
        <f>+MIN(H148+P147,0)</f>
        <v>-15.227855083147517</v>
      </c>
      <c r="Q148" s="2">
        <f>+MIN(I148+Q147,0)</f>
        <v>-7.7501060000000592</v>
      </c>
      <c r="R148" s="2">
        <f>+MIN(J148+R147,0)</f>
        <v>-11.308144999999939</v>
      </c>
      <c r="S148" s="2">
        <f t="shared" si="11"/>
        <v>-12.819946320322323</v>
      </c>
      <c r="T148" s="2">
        <f>+P148/L148*100</f>
        <v>-13.120071644588322</v>
      </c>
      <c r="U148" s="2">
        <f>+Q148/M148*100</f>
        <v>-6.4863972276429909</v>
      </c>
      <c r="V148" s="2">
        <f>+R148/N148*100</f>
        <v>-8.9149288684439103</v>
      </c>
    </row>
    <row r="149" spans="2:22" x14ac:dyDescent="0.25">
      <c r="B149" s="1">
        <v>43404</v>
      </c>
      <c r="C149" s="2">
        <f>+portfolio1!E148</f>
        <v>111.24561900000013</v>
      </c>
      <c r="D149" s="2">
        <f>+portfolio1!F148</f>
        <v>102.69831421342707</v>
      </c>
      <c r="E149" s="2">
        <f>+beta!E149</f>
        <v>114.00169299999989</v>
      </c>
      <c r="F149" s="2">
        <f>+'Beta+MCap 5'!C149</f>
        <v>119.0799560000001</v>
      </c>
      <c r="G149" s="2">
        <f t="shared" si="12"/>
        <v>1.8281479999999988</v>
      </c>
      <c r="H149" s="2">
        <f t="shared" si="13"/>
        <v>1.8608344748047756</v>
      </c>
      <c r="I149" s="2">
        <f t="shared" si="13"/>
        <v>2.2693539999999928</v>
      </c>
      <c r="J149" s="2">
        <f t="shared" si="13"/>
        <v>3.5430620000000062</v>
      </c>
      <c r="K149" s="2">
        <f t="shared" si="14"/>
        <v>125.50746000000017</v>
      </c>
      <c r="L149" s="2">
        <f>+MAX(D149,L148)</f>
        <v>116.06533482176981</v>
      </c>
      <c r="M149" s="2">
        <f>+MAX(E149,M148)</f>
        <v>119.48244499999996</v>
      </c>
      <c r="N149" s="2">
        <f>+MAX(F149,N148)</f>
        <v>126.84503900000003</v>
      </c>
      <c r="O149" s="2">
        <f t="shared" si="15"/>
        <v>-14.261841000000032</v>
      </c>
      <c r="P149" s="2">
        <f>+MIN(H149+P148,0)</f>
        <v>-13.367020608342742</v>
      </c>
      <c r="Q149" s="2">
        <f>+MIN(I149+Q148,0)</f>
        <v>-5.4807520000000665</v>
      </c>
      <c r="R149" s="2">
        <f>+MIN(J149+R148,0)</f>
        <v>-7.7650829999999331</v>
      </c>
      <c r="S149" s="2">
        <f t="shared" si="11"/>
        <v>-11.363341270710134</v>
      </c>
      <c r="T149" s="2">
        <f>+P149/L149*100</f>
        <v>-11.516807002598293</v>
      </c>
      <c r="U149" s="2">
        <f>+Q149/M149*100</f>
        <v>-4.5870772061954943</v>
      </c>
      <c r="V149" s="2">
        <f>+R149/N149*100</f>
        <v>-6.1217080787841702</v>
      </c>
    </row>
    <row r="150" spans="2:22" x14ac:dyDescent="0.25">
      <c r="B150" s="1">
        <v>43405</v>
      </c>
      <c r="C150" s="2">
        <f>+portfolio1!E149</f>
        <v>110.76269000000013</v>
      </c>
      <c r="D150" s="2">
        <f>+portfolio1!F149</f>
        <v>102.63751144215252</v>
      </c>
      <c r="E150" s="2">
        <f>+beta!E150</f>
        <v>112.53237999999989</v>
      </c>
      <c r="F150" s="2">
        <f>+'Beta+MCap 5'!C150</f>
        <v>117.71335200000009</v>
      </c>
      <c r="G150" s="2">
        <f t="shared" si="12"/>
        <v>-0.48292899999999861</v>
      </c>
      <c r="H150" s="2">
        <f t="shared" si="13"/>
        <v>-6.080277127455247E-2</v>
      </c>
      <c r="I150" s="2">
        <f t="shared" si="13"/>
        <v>-1.4693129999999996</v>
      </c>
      <c r="J150" s="2">
        <f t="shared" si="13"/>
        <v>-1.3666040000000095</v>
      </c>
      <c r="K150" s="2">
        <f t="shared" si="14"/>
        <v>125.50746000000017</v>
      </c>
      <c r="L150" s="2">
        <f>+MAX(D150,L149)</f>
        <v>116.06533482176981</v>
      </c>
      <c r="M150" s="2">
        <f>+MAX(E150,M149)</f>
        <v>119.48244499999996</v>
      </c>
      <c r="N150" s="2">
        <f>+MAX(F150,N149)</f>
        <v>126.84503900000003</v>
      </c>
      <c r="O150" s="2">
        <f t="shared" si="15"/>
        <v>-14.744770000000031</v>
      </c>
      <c r="P150" s="2">
        <f>+MIN(H150+P149,0)</f>
        <v>-13.427823379617294</v>
      </c>
      <c r="Q150" s="2">
        <f>+MIN(I150+Q149,0)</f>
        <v>-6.9500650000000661</v>
      </c>
      <c r="R150" s="2">
        <f>+MIN(J150+R149,0)</f>
        <v>-9.1316869999999426</v>
      </c>
      <c r="S150" s="2">
        <f t="shared" si="11"/>
        <v>-11.748122382526116</v>
      </c>
      <c r="T150" s="2">
        <f>+P150/L150*100</f>
        <v>-11.569193678919799</v>
      </c>
      <c r="U150" s="2">
        <f>+Q150/M150*100</f>
        <v>-5.8168084859663436</v>
      </c>
      <c r="V150" s="2">
        <f>+R150/N150*100</f>
        <v>-7.1990888031497562</v>
      </c>
    </row>
    <row r="151" spans="2:22" x14ac:dyDescent="0.25">
      <c r="B151" s="1">
        <v>43406</v>
      </c>
      <c r="C151" s="2">
        <f>+portfolio1!E150</f>
        <v>112.43794800000013</v>
      </c>
      <c r="D151" s="2">
        <f>+portfolio1!F150</f>
        <v>104.34361105542759</v>
      </c>
      <c r="E151" s="2">
        <f>+beta!E151</f>
        <v>111.91878699999988</v>
      </c>
      <c r="F151" s="2">
        <f>+'Beta+MCap 5'!C151</f>
        <v>117.78434500000007</v>
      </c>
      <c r="G151" s="2">
        <f t="shared" si="12"/>
        <v>1.6752579999999995</v>
      </c>
      <c r="H151" s="2">
        <f t="shared" si="13"/>
        <v>1.7060996132750716</v>
      </c>
      <c r="I151" s="2">
        <f t="shared" si="13"/>
        <v>-0.61359300000000871</v>
      </c>
      <c r="J151" s="2">
        <f t="shared" si="13"/>
        <v>7.0992999999987205E-2</v>
      </c>
      <c r="K151" s="2">
        <f t="shared" si="14"/>
        <v>125.50746000000017</v>
      </c>
      <c r="L151" s="2">
        <f>+MAX(D151,L150)</f>
        <v>116.06533482176981</v>
      </c>
      <c r="M151" s="2">
        <f>+MAX(E151,M150)</f>
        <v>119.48244499999996</v>
      </c>
      <c r="N151" s="2">
        <f>+MAX(F151,N150)</f>
        <v>126.84503900000003</v>
      </c>
      <c r="O151" s="2">
        <f t="shared" si="15"/>
        <v>-13.069512000000032</v>
      </c>
      <c r="P151" s="2">
        <f>+MIN(H151+P150,0)</f>
        <v>-11.721723766342222</v>
      </c>
      <c r="Q151" s="2">
        <f>+MIN(I151+Q150,0)</f>
        <v>-7.5636580000000748</v>
      </c>
      <c r="R151" s="2">
        <f>+MIN(J151+R150,0)</f>
        <v>-9.0606939999999554</v>
      </c>
      <c r="S151" s="2">
        <f t="shared" si="11"/>
        <v>-10.413334793007536</v>
      </c>
      <c r="T151" s="2">
        <f>+P151/L151*100</f>
        <v>-10.099246070622318</v>
      </c>
      <c r="U151" s="2">
        <f>+Q151/M151*100</f>
        <v>-6.3303508728835247</v>
      </c>
      <c r="V151" s="2">
        <f>+R151/N151*100</f>
        <v>-7.1431205125806727</v>
      </c>
    </row>
    <row r="152" spans="2:22" x14ac:dyDescent="0.25">
      <c r="B152" s="1">
        <v>43409</v>
      </c>
      <c r="C152" s="2">
        <f>+portfolio1!E151</f>
        <v>112.64429400000013</v>
      </c>
      <c r="D152" s="2">
        <f>+portfolio1!F151</f>
        <v>104.05687129226949</v>
      </c>
      <c r="E152" s="2">
        <f>+beta!E152</f>
        <v>112.36881899999987</v>
      </c>
      <c r="F152" s="2">
        <f>+'Beta+MCap 5'!C152</f>
        <v>118.09621500000007</v>
      </c>
      <c r="G152" s="2">
        <f t="shared" si="12"/>
        <v>0.20634599999999637</v>
      </c>
      <c r="H152" s="2">
        <f t="shared" si="13"/>
        <v>-0.28673976315809568</v>
      </c>
      <c r="I152" s="2">
        <f t="shared" si="13"/>
        <v>0.4500319999999931</v>
      </c>
      <c r="J152" s="2">
        <f t="shared" si="13"/>
        <v>0.31186999999999898</v>
      </c>
      <c r="K152" s="2">
        <f t="shared" si="14"/>
        <v>125.50746000000017</v>
      </c>
      <c r="L152" s="2">
        <f>+MAX(D152,L151)</f>
        <v>116.06533482176981</v>
      </c>
      <c r="M152" s="2">
        <f>+MAX(E152,M151)</f>
        <v>119.48244499999996</v>
      </c>
      <c r="N152" s="2">
        <f>+MAX(F152,N151)</f>
        <v>126.84503900000003</v>
      </c>
      <c r="O152" s="2">
        <f t="shared" si="15"/>
        <v>-12.863166000000035</v>
      </c>
      <c r="P152" s="2">
        <f>+MIN(H152+P151,0)</f>
        <v>-12.008463529500318</v>
      </c>
      <c r="Q152" s="2">
        <f>+MIN(I152+Q151,0)</f>
        <v>-7.1136260000000817</v>
      </c>
      <c r="R152" s="2">
        <f>+MIN(J152+R151,0)</f>
        <v>-8.7488239999999564</v>
      </c>
      <c r="S152" s="2">
        <f t="shared" si="11"/>
        <v>-10.248925442360173</v>
      </c>
      <c r="T152" s="2">
        <f>+P152/L152*100</f>
        <v>-10.346296375175708</v>
      </c>
      <c r="U152" s="2">
        <f>+Q152/M152*100</f>
        <v>-5.953699725512049</v>
      </c>
      <c r="V152" s="2">
        <f>+R152/N152*100</f>
        <v>-6.8972535851401755</v>
      </c>
    </row>
    <row r="153" spans="2:22" x14ac:dyDescent="0.25">
      <c r="B153" s="1">
        <v>43410</v>
      </c>
      <c r="C153" s="2">
        <f>+portfolio1!E152</f>
        <v>112.47800800000013</v>
      </c>
      <c r="D153" s="2">
        <f>+portfolio1!F152</f>
        <v>104.1161967605091</v>
      </c>
      <c r="E153" s="2">
        <f>+beta!E153</f>
        <v>112.26240799999987</v>
      </c>
      <c r="F153" s="2">
        <f>+'Beta+MCap 5'!C153</f>
        <v>118.68052300000006</v>
      </c>
      <c r="G153" s="2">
        <f t="shared" si="12"/>
        <v>-0.16628599999999949</v>
      </c>
      <c r="H153" s="2">
        <f t="shared" si="13"/>
        <v>5.9325468239606494E-2</v>
      </c>
      <c r="I153" s="2">
        <f t="shared" si="13"/>
        <v>-0.10641100000000847</v>
      </c>
      <c r="J153" s="2">
        <f t="shared" si="13"/>
        <v>0.58430799999999294</v>
      </c>
      <c r="K153" s="2">
        <f t="shared" si="14"/>
        <v>125.50746000000017</v>
      </c>
      <c r="L153" s="2">
        <f>+MAX(D153,L152)</f>
        <v>116.06533482176981</v>
      </c>
      <c r="M153" s="2">
        <f>+MAX(E153,M152)</f>
        <v>119.48244499999996</v>
      </c>
      <c r="N153" s="2">
        <f>+MAX(F153,N152)</f>
        <v>126.84503900000003</v>
      </c>
      <c r="O153" s="2">
        <f t="shared" si="15"/>
        <v>-13.029452000000035</v>
      </c>
      <c r="P153" s="2">
        <f>+MIN(H153+P152,0)</f>
        <v>-11.949138061260712</v>
      </c>
      <c r="Q153" s="2">
        <f>+MIN(I153+Q152,0)</f>
        <v>-7.2200370000000902</v>
      </c>
      <c r="R153" s="2">
        <f>+MIN(J153+R152,0)</f>
        <v>-8.1645159999999635</v>
      </c>
      <c r="S153" s="2">
        <f t="shared" si="11"/>
        <v>-10.381416371584619</v>
      </c>
      <c r="T153" s="2">
        <f>+P153/L153*100</f>
        <v>-10.295182519061212</v>
      </c>
      <c r="U153" s="2">
        <f>+Q153/M153*100</f>
        <v>-6.0427596706780591</v>
      </c>
      <c r="V153" s="2">
        <f>+R153/N153*100</f>
        <v>-6.4366064801319993</v>
      </c>
    </row>
    <row r="154" spans="2:22" x14ac:dyDescent="0.25">
      <c r="B154" s="1">
        <v>43411</v>
      </c>
      <c r="C154" s="2">
        <f>+portfolio1!E153</f>
        <v>113.24994700000012</v>
      </c>
      <c r="D154" s="2">
        <f>+portfolio1!F153</f>
        <v>104.79251095459605</v>
      </c>
      <c r="E154" s="2">
        <f>+beta!E154</f>
        <v>112.74524199999986</v>
      </c>
      <c r="F154" s="2">
        <f>+'Beta+MCap 5'!C154</f>
        <v>119.25703300000008</v>
      </c>
      <c r="G154" s="2">
        <f t="shared" si="12"/>
        <v>0.77193899999998905</v>
      </c>
      <c r="H154" s="2">
        <f t="shared" si="13"/>
        <v>0.67631419408695592</v>
      </c>
      <c r="I154" s="2">
        <f t="shared" si="13"/>
        <v>0.48283399999999688</v>
      </c>
      <c r="J154" s="2">
        <f t="shared" si="13"/>
        <v>0.57651000000001318</v>
      </c>
      <c r="K154" s="2">
        <f t="shared" si="14"/>
        <v>125.50746000000017</v>
      </c>
      <c r="L154" s="2">
        <f>+MAX(D154,L153)</f>
        <v>116.06533482176981</v>
      </c>
      <c r="M154" s="2">
        <f>+MAX(E154,M153)</f>
        <v>119.48244499999996</v>
      </c>
      <c r="N154" s="2">
        <f>+MAX(F154,N153)</f>
        <v>126.84503900000003</v>
      </c>
      <c r="O154" s="2">
        <f t="shared" si="15"/>
        <v>-12.257513000000046</v>
      </c>
      <c r="P154" s="2">
        <f>+MIN(H154+P153,0)</f>
        <v>-11.272823867173756</v>
      </c>
      <c r="Q154" s="2">
        <f>+MIN(I154+Q153,0)</f>
        <v>-6.7372030000000933</v>
      </c>
      <c r="R154" s="2">
        <f>+MIN(J154+R153,0)</f>
        <v>-7.5880059999999503</v>
      </c>
      <c r="S154" s="2">
        <f t="shared" si="11"/>
        <v>-9.7663620951296668</v>
      </c>
      <c r="T154" s="2">
        <f>+P154/L154*100</f>
        <v>-9.7124812369553144</v>
      </c>
      <c r="U154" s="2">
        <f>+Q154/M154*100</f>
        <v>-5.6386551179130082</v>
      </c>
      <c r="V154" s="2">
        <f>+R154/N154*100</f>
        <v>-5.9821070337642048</v>
      </c>
    </row>
    <row r="155" spans="2:22" x14ac:dyDescent="0.25">
      <c r="B155" s="1">
        <v>43413</v>
      </c>
      <c r="C155" s="2">
        <f>+portfolio1!E154</f>
        <v>112.63089200000012</v>
      </c>
      <c r="D155" s="2">
        <f>+portfolio1!F154</f>
        <v>104.66199304582908</v>
      </c>
      <c r="E155" s="2">
        <f>+beta!E155</f>
        <v>113.41529299999986</v>
      </c>
      <c r="F155" s="2">
        <f>+'Beta+MCap 5'!C155</f>
        <v>118.85543050000007</v>
      </c>
      <c r="G155" s="2">
        <f t="shared" si="12"/>
        <v>-0.61905500000000302</v>
      </c>
      <c r="H155" s="2">
        <f t="shared" si="13"/>
        <v>-0.13051790876697567</v>
      </c>
      <c r="I155" s="2">
        <f t="shared" si="13"/>
        <v>0.67005100000000084</v>
      </c>
      <c r="J155" s="2">
        <f t="shared" si="13"/>
        <v>-0.40160250000000985</v>
      </c>
      <c r="K155" s="2">
        <f t="shared" si="14"/>
        <v>125.50746000000017</v>
      </c>
      <c r="L155" s="2">
        <f>+MAX(D155,L154)</f>
        <v>116.06533482176981</v>
      </c>
      <c r="M155" s="2">
        <f>+MAX(E155,M154)</f>
        <v>119.48244499999996</v>
      </c>
      <c r="N155" s="2">
        <f>+MAX(F155,N154)</f>
        <v>126.84503900000003</v>
      </c>
      <c r="O155" s="2">
        <f t="shared" si="15"/>
        <v>-12.876568000000049</v>
      </c>
      <c r="P155" s="2">
        <f>+MIN(H155+P154,0)</f>
        <v>-11.403341775940731</v>
      </c>
      <c r="Q155" s="2">
        <f>+MIN(I155+Q154,0)</f>
        <v>-6.0671520000000925</v>
      </c>
      <c r="R155" s="2">
        <f>+MIN(J155+R154,0)</f>
        <v>-7.9896084999999601</v>
      </c>
      <c r="S155" s="2">
        <f t="shared" si="11"/>
        <v>-10.259603692083347</v>
      </c>
      <c r="T155" s="2">
        <f>+P155/L155*100</f>
        <v>-9.8249333390126594</v>
      </c>
      <c r="U155" s="2">
        <f>+Q155/M155*100</f>
        <v>-5.0778606011955096</v>
      </c>
      <c r="V155" s="2">
        <f>+R155/N155*100</f>
        <v>-6.2987157897440182</v>
      </c>
    </row>
    <row r="156" spans="2:22" x14ac:dyDescent="0.25">
      <c r="B156" s="1">
        <v>43416</v>
      </c>
      <c r="C156" s="2">
        <f>+portfolio1!E155</f>
        <v>111.82262300000012</v>
      </c>
      <c r="D156" s="2">
        <f>+portfolio1!F155</f>
        <v>103.64357250771583</v>
      </c>
      <c r="E156" s="2">
        <f>+beta!E156</f>
        <v>112.98880499999987</v>
      </c>
      <c r="F156" s="2">
        <f>+'Beta+MCap 5'!C156</f>
        <v>118.59404250000007</v>
      </c>
      <c r="G156" s="2">
        <f t="shared" si="12"/>
        <v>-0.80826899999999569</v>
      </c>
      <c r="H156" s="2">
        <f t="shared" si="13"/>
        <v>-1.0184205381132472</v>
      </c>
      <c r="I156" s="2">
        <f t="shared" si="13"/>
        <v>-0.42648799999999198</v>
      </c>
      <c r="J156" s="2">
        <f t="shared" si="13"/>
        <v>-0.26138799999999662</v>
      </c>
      <c r="K156" s="2">
        <f t="shared" si="14"/>
        <v>125.50746000000017</v>
      </c>
      <c r="L156" s="2">
        <f>+MAX(D156,L155)</f>
        <v>116.06533482176981</v>
      </c>
      <c r="M156" s="2">
        <f>+MAX(E156,M155)</f>
        <v>119.48244499999996</v>
      </c>
      <c r="N156" s="2">
        <f>+MAX(F156,N155)</f>
        <v>126.84503900000003</v>
      </c>
      <c r="O156" s="2">
        <f t="shared" si="15"/>
        <v>-13.684837000000044</v>
      </c>
      <c r="P156" s="2">
        <f>+MIN(H156+P155,0)</f>
        <v>-12.421762314053979</v>
      </c>
      <c r="Q156" s="2">
        <f>+MIN(I156+Q155,0)</f>
        <v>-6.4936400000000845</v>
      </c>
      <c r="R156" s="2">
        <f>+MIN(J156+R155,0)</f>
        <v>-8.2509964999999568</v>
      </c>
      <c r="S156" s="2">
        <f t="shared" si="11"/>
        <v>-10.90360445506588</v>
      </c>
      <c r="T156" s="2">
        <f>+P156/L156*100</f>
        <v>-10.702387868978162</v>
      </c>
      <c r="U156" s="2">
        <f>+Q156/M156*100</f>
        <v>-5.4348067617800142</v>
      </c>
      <c r="V156" s="2">
        <f>+R156/N156*100</f>
        <v>-6.5047845505411956</v>
      </c>
    </row>
    <row r="157" spans="2:22" x14ac:dyDescent="0.25">
      <c r="B157" s="1">
        <v>43417</v>
      </c>
      <c r="C157" s="2">
        <f>+portfolio1!E156</f>
        <v>112.84878900000012</v>
      </c>
      <c r="D157" s="2">
        <f>+portfolio1!F156</f>
        <v>104.63529460760564</v>
      </c>
      <c r="E157" s="2">
        <f>+beta!E157</f>
        <v>113.26712299999987</v>
      </c>
      <c r="F157" s="2">
        <f>+'Beta+MCap 5'!C157</f>
        <v>119.56621300000008</v>
      </c>
      <c r="G157" s="2">
        <f t="shared" si="12"/>
        <v>1.0261660000000035</v>
      </c>
      <c r="H157" s="2">
        <f t="shared" si="13"/>
        <v>0.99172209988981308</v>
      </c>
      <c r="I157" s="2">
        <f t="shared" si="13"/>
        <v>0.27831799999999873</v>
      </c>
      <c r="J157" s="2">
        <f t="shared" si="13"/>
        <v>0.97217050000000427</v>
      </c>
      <c r="K157" s="2">
        <f t="shared" si="14"/>
        <v>125.50746000000017</v>
      </c>
      <c r="L157" s="2">
        <f>+MAX(D157,L156)</f>
        <v>116.06533482176981</v>
      </c>
      <c r="M157" s="2">
        <f>+MAX(E157,M156)</f>
        <v>119.48244499999996</v>
      </c>
      <c r="N157" s="2">
        <f>+MAX(F157,N156)</f>
        <v>126.84503900000003</v>
      </c>
      <c r="O157" s="2">
        <f t="shared" si="15"/>
        <v>-12.658671000000041</v>
      </c>
      <c r="P157" s="2">
        <f>+MIN(H157+P156,0)</f>
        <v>-11.430040214164165</v>
      </c>
      <c r="Q157" s="2">
        <f>+MIN(I157+Q156,0)</f>
        <v>-6.2153220000000857</v>
      </c>
      <c r="R157" s="2">
        <f>+MIN(J157+R156,0)</f>
        <v>-7.2788259999999525</v>
      </c>
      <c r="S157" s="2">
        <f t="shared" si="11"/>
        <v>-10.085990904445062</v>
      </c>
      <c r="T157" s="2">
        <f>+P157/L157*100</f>
        <v>-9.8479362780593878</v>
      </c>
      <c r="U157" s="2">
        <f>+Q157/M157*100</f>
        <v>-5.2018704505085145</v>
      </c>
      <c r="V157" s="2">
        <f>+R157/N157*100</f>
        <v>-5.7383608041619594</v>
      </c>
    </row>
    <row r="158" spans="2:22" x14ac:dyDescent="0.25">
      <c r="B158" s="1">
        <v>43418</v>
      </c>
      <c r="C158" s="2">
        <f>+portfolio1!E157</f>
        <v>112.91148800000012</v>
      </c>
      <c r="D158" s="2">
        <f>+portfolio1!F157</f>
        <v>104.57398964624244</v>
      </c>
      <c r="E158" s="2">
        <f>+beta!E158</f>
        <v>112.78589599999987</v>
      </c>
      <c r="F158" s="2">
        <f>+'Beta+MCap 5'!C158</f>
        <v>118.78522500000008</v>
      </c>
      <c r="G158" s="2">
        <f t="shared" si="12"/>
        <v>6.2698999999994953E-2</v>
      </c>
      <c r="H158" s="2">
        <f t="shared" si="13"/>
        <v>-6.1304961363205734E-2</v>
      </c>
      <c r="I158" s="2">
        <f t="shared" si="13"/>
        <v>-0.48122700000000407</v>
      </c>
      <c r="J158" s="2">
        <f t="shared" si="13"/>
        <v>-0.78098799999999358</v>
      </c>
      <c r="K158" s="2">
        <f t="shared" si="14"/>
        <v>125.50746000000017</v>
      </c>
      <c r="L158" s="2">
        <f>+MAX(D158,L157)</f>
        <v>116.06533482176981</v>
      </c>
      <c r="M158" s="2">
        <f>+MAX(E158,M157)</f>
        <v>119.48244499999996</v>
      </c>
      <c r="N158" s="2">
        <f>+MAX(F158,N157)</f>
        <v>126.84503900000003</v>
      </c>
      <c r="O158" s="2">
        <f t="shared" si="15"/>
        <v>-12.595972000000046</v>
      </c>
      <c r="P158" s="2">
        <f>+MIN(H158+P157,0)</f>
        <v>-11.491345175527371</v>
      </c>
      <c r="Q158" s="2">
        <f>+MIN(I158+Q157,0)</f>
        <v>-6.6965490000000898</v>
      </c>
      <c r="R158" s="2">
        <f>+MIN(J158+R157,0)</f>
        <v>-8.0598139999999461</v>
      </c>
      <c r="S158" s="2">
        <f t="shared" si="11"/>
        <v>-10.036034511414723</v>
      </c>
      <c r="T158" s="2">
        <f>+P158/L158*100</f>
        <v>-9.9007556331729081</v>
      </c>
      <c r="U158" s="2">
        <f>+Q158/M158*100</f>
        <v>-5.6046300358183094</v>
      </c>
      <c r="V158" s="2">
        <f>+R158/N158*100</f>
        <v>-6.3540632440500442</v>
      </c>
    </row>
    <row r="159" spans="2:22" x14ac:dyDescent="0.25">
      <c r="B159" s="1">
        <v>43419</v>
      </c>
      <c r="C159" s="2">
        <f>+portfolio1!E158</f>
        <v>113.43060000000013</v>
      </c>
      <c r="D159" s="2">
        <f>+portfolio1!F158</f>
        <v>104.97345175408699</v>
      </c>
      <c r="E159" s="2">
        <f>+beta!E159</f>
        <v>113.93424699999986</v>
      </c>
      <c r="F159" s="2">
        <f>+'Beta+MCap 5'!C159</f>
        <v>118.94607900000008</v>
      </c>
      <c r="G159" s="2">
        <f t="shared" si="12"/>
        <v>0.5191120000000069</v>
      </c>
      <c r="H159" s="2">
        <f t="shared" si="13"/>
        <v>0.39946210784455616</v>
      </c>
      <c r="I159" s="2">
        <f t="shared" si="13"/>
        <v>1.148350999999991</v>
      </c>
      <c r="J159" s="2">
        <f t="shared" si="13"/>
        <v>0.1608540000000005</v>
      </c>
      <c r="K159" s="2">
        <f t="shared" si="14"/>
        <v>125.50746000000017</v>
      </c>
      <c r="L159" s="2">
        <f>+MAX(D159,L158)</f>
        <v>116.06533482176981</v>
      </c>
      <c r="M159" s="2">
        <f>+MAX(E159,M158)</f>
        <v>119.48244499999996</v>
      </c>
      <c r="N159" s="2">
        <f>+MAX(F159,N158)</f>
        <v>126.84503900000003</v>
      </c>
      <c r="O159" s="2">
        <f t="shared" si="15"/>
        <v>-12.076860000000039</v>
      </c>
      <c r="P159" s="2">
        <f>+MIN(H159+P158,0)</f>
        <v>-11.091883067682815</v>
      </c>
      <c r="Q159" s="2">
        <f>+MIN(I159+Q158,0)</f>
        <v>-5.5481980000000988</v>
      </c>
      <c r="R159" s="2">
        <f>+MIN(J159+R158,0)</f>
        <v>-7.8989599999999456</v>
      </c>
      <c r="S159" s="2">
        <f t="shared" si="11"/>
        <v>-9.6224240375831229</v>
      </c>
      <c r="T159" s="2">
        <f>+P159/L159*100</f>
        <v>-9.5565855944115743</v>
      </c>
      <c r="U159" s="2">
        <f>+Q159/M159*100</f>
        <v>-4.6435256660508584</v>
      </c>
      <c r="V159" s="2">
        <f>+R159/N159*100</f>
        <v>-6.2272518202307809</v>
      </c>
    </row>
    <row r="160" spans="2:22" x14ac:dyDescent="0.25">
      <c r="B160" s="1">
        <v>43420</v>
      </c>
      <c r="C160" s="2">
        <f>+portfolio1!E159</f>
        <v>114.20388000000013</v>
      </c>
      <c r="D160" s="2">
        <f>+portfolio1!F159</f>
        <v>105.6210881157027</v>
      </c>
      <c r="E160" s="2">
        <f>+beta!E160</f>
        <v>114.94947999999985</v>
      </c>
      <c r="F160" s="2">
        <f>+'Beta+MCap 5'!C160</f>
        <v>120.6525190000001</v>
      </c>
      <c r="G160" s="2">
        <f t="shared" si="12"/>
        <v>0.77327999999999975</v>
      </c>
      <c r="H160" s="2">
        <f t="shared" si="13"/>
        <v>0.64763636161571014</v>
      </c>
      <c r="I160" s="2">
        <f t="shared" si="13"/>
        <v>1.0152329999999949</v>
      </c>
      <c r="J160" s="2">
        <f t="shared" si="13"/>
        <v>1.7064400000000148</v>
      </c>
      <c r="K160" s="2">
        <f t="shared" si="14"/>
        <v>125.50746000000017</v>
      </c>
      <c r="L160" s="2">
        <f>+MAX(D160,L159)</f>
        <v>116.06533482176981</v>
      </c>
      <c r="M160" s="2">
        <f>+MAX(E160,M159)</f>
        <v>119.48244499999996</v>
      </c>
      <c r="N160" s="2">
        <f>+MAX(F160,N159)</f>
        <v>126.84503900000003</v>
      </c>
      <c r="O160" s="2">
        <f t="shared" si="15"/>
        <v>-11.303580000000039</v>
      </c>
      <c r="P160" s="2">
        <f>+MIN(H160+P159,0)</f>
        <v>-10.444246706067105</v>
      </c>
      <c r="Q160" s="2">
        <f>+MIN(I160+Q159,0)</f>
        <v>-4.5329650000001038</v>
      </c>
      <c r="R160" s="2">
        <f>+MIN(J160+R159,0)</f>
        <v>-6.1925199999999307</v>
      </c>
      <c r="S160" s="2">
        <f t="shared" si="11"/>
        <v>-9.0063012987435371</v>
      </c>
      <c r="T160" s="2">
        <f>+P160/L160*100</f>
        <v>-8.9985926651616648</v>
      </c>
      <c r="U160" s="2">
        <f>+Q160/M160*100</f>
        <v>-3.7938334790521786</v>
      </c>
      <c r="V160" s="2">
        <f>+R160/N160*100</f>
        <v>-4.8819567945419839</v>
      </c>
    </row>
    <row r="161" spans="2:22" x14ac:dyDescent="0.25">
      <c r="B161" s="1">
        <v>43423</v>
      </c>
      <c r="C161" s="2">
        <f>+portfolio1!E160</f>
        <v>115.14278200000012</v>
      </c>
      <c r="D161" s="2">
        <f>+portfolio1!F160</f>
        <v>106.42396133118523</v>
      </c>
      <c r="E161" s="2">
        <f>+beta!E161</f>
        <v>114.94760199999985</v>
      </c>
      <c r="F161" s="2">
        <f>+'Beta+MCap 5'!C161</f>
        <v>121.4088940000001</v>
      </c>
      <c r="G161" s="2">
        <f t="shared" si="12"/>
        <v>0.93890199999999879</v>
      </c>
      <c r="H161" s="2">
        <f t="shared" si="13"/>
        <v>0.80287321548252066</v>
      </c>
      <c r="I161" s="2">
        <f t="shared" si="13"/>
        <v>-1.8780000000049313E-3</v>
      </c>
      <c r="J161" s="2">
        <f t="shared" si="13"/>
        <v>0.75637500000000557</v>
      </c>
      <c r="K161" s="2">
        <f t="shared" si="14"/>
        <v>125.50746000000017</v>
      </c>
      <c r="L161" s="2">
        <f>+MAX(D161,L160)</f>
        <v>116.06533482176981</v>
      </c>
      <c r="M161" s="2">
        <f>+MAX(E161,M160)</f>
        <v>119.48244499999996</v>
      </c>
      <c r="N161" s="2">
        <f>+MAX(F161,N160)</f>
        <v>126.84503900000003</v>
      </c>
      <c r="O161" s="2">
        <f t="shared" si="15"/>
        <v>-10.36467800000004</v>
      </c>
      <c r="P161" s="2">
        <f>+MIN(H161+P160,0)</f>
        <v>-9.6413734905845843</v>
      </c>
      <c r="Q161" s="2">
        <f>+MIN(I161+Q160,0)</f>
        <v>-4.5348430000001088</v>
      </c>
      <c r="R161" s="2">
        <f>+MIN(J161+R160,0)</f>
        <v>-5.4361449999999252</v>
      </c>
      <c r="S161" s="2">
        <f t="shared" si="11"/>
        <v>-8.2582166828967996</v>
      </c>
      <c r="T161" s="2">
        <f>+P161/L161*100</f>
        <v>-8.306850193806703</v>
      </c>
      <c r="U161" s="2">
        <f>+Q161/M161*100</f>
        <v>-3.7954052580695938</v>
      </c>
      <c r="V161" s="2">
        <f>+R161/N161*100</f>
        <v>-4.28565834569212</v>
      </c>
    </row>
    <row r="162" spans="2:22" x14ac:dyDescent="0.25">
      <c r="B162" s="1">
        <v>43424</v>
      </c>
      <c r="C162" s="2">
        <f>+portfolio1!E161</f>
        <v>114.09933900000013</v>
      </c>
      <c r="D162" s="2">
        <f>+portfolio1!F161</f>
        <v>105.36401108666442</v>
      </c>
      <c r="E162" s="2">
        <f>+beta!E162</f>
        <v>112.95726499999985</v>
      </c>
      <c r="F162" s="2">
        <f>+'Beta+MCap 5'!C162</f>
        <v>119.52424800000011</v>
      </c>
      <c r="G162" s="2">
        <f t="shared" si="12"/>
        <v>-1.0434429999999963</v>
      </c>
      <c r="H162" s="2">
        <f t="shared" si="13"/>
        <v>-1.059950244520806</v>
      </c>
      <c r="I162" s="2">
        <f t="shared" si="13"/>
        <v>-1.9903369999999967</v>
      </c>
      <c r="J162" s="2">
        <f t="shared" si="13"/>
        <v>-1.8846459999999894</v>
      </c>
      <c r="K162" s="2">
        <f t="shared" si="14"/>
        <v>125.50746000000017</v>
      </c>
      <c r="L162" s="2">
        <f>+MAX(D162,L161)</f>
        <v>116.06533482176981</v>
      </c>
      <c r="M162" s="2">
        <f>+MAX(E162,M161)</f>
        <v>119.48244499999996</v>
      </c>
      <c r="N162" s="2">
        <f>+MAX(F162,N161)</f>
        <v>126.84503900000003</v>
      </c>
      <c r="O162" s="2">
        <f t="shared" si="15"/>
        <v>-11.408121000000037</v>
      </c>
      <c r="P162" s="2">
        <f>+MIN(H162+P161,0)</f>
        <v>-10.70132373510539</v>
      </c>
      <c r="Q162" s="2">
        <f>+MIN(I162+Q161,0)</f>
        <v>-6.5251800000001055</v>
      </c>
      <c r="R162" s="2">
        <f>+MIN(J162+R161,0)</f>
        <v>-7.3207909999999146</v>
      </c>
      <c r="S162" s="2">
        <f t="shared" si="11"/>
        <v>-9.0895959491173048</v>
      </c>
      <c r="T162" s="2">
        <f>+P162/L162*100</f>
        <v>-9.220086041657801</v>
      </c>
      <c r="U162" s="2">
        <f>+Q162/M162*100</f>
        <v>-5.461203945064991</v>
      </c>
      <c r="V162" s="2">
        <f>+R162/N162*100</f>
        <v>-5.7714444788021328</v>
      </c>
    </row>
    <row r="163" spans="2:22" x14ac:dyDescent="0.25">
      <c r="B163" s="1">
        <v>43425</v>
      </c>
      <c r="C163" s="2">
        <f>+portfolio1!E162</f>
        <v>113.13152600000012</v>
      </c>
      <c r="D163" s="2">
        <f>+portfolio1!F162</f>
        <v>104.80881962469091</v>
      </c>
      <c r="E163" s="2">
        <f>+beta!E163</f>
        <v>111.67416299999985</v>
      </c>
      <c r="F163" s="2">
        <f>+'Beta+MCap 5'!C163</f>
        <v>117.43162150000011</v>
      </c>
      <c r="G163" s="2">
        <f t="shared" si="12"/>
        <v>-0.9678130000000067</v>
      </c>
      <c r="H163" s="2">
        <f t="shared" si="13"/>
        <v>-0.55519146197350722</v>
      </c>
      <c r="I163" s="2">
        <f t="shared" si="13"/>
        <v>-1.2831019999999995</v>
      </c>
      <c r="J163" s="2">
        <f t="shared" si="13"/>
        <v>-2.0926265000000086</v>
      </c>
      <c r="K163" s="2">
        <f t="shared" si="14"/>
        <v>125.50746000000017</v>
      </c>
      <c r="L163" s="2">
        <f>+MAX(D163,L162)</f>
        <v>116.06533482176981</v>
      </c>
      <c r="M163" s="2">
        <f>+MAX(E163,M162)</f>
        <v>119.48244499999996</v>
      </c>
      <c r="N163" s="2">
        <f>+MAX(F163,N162)</f>
        <v>126.84503900000003</v>
      </c>
      <c r="O163" s="2">
        <f t="shared" si="15"/>
        <v>-12.375934000000044</v>
      </c>
      <c r="P163" s="2">
        <f>+MIN(H163+P162,0)</f>
        <v>-11.256515197078897</v>
      </c>
      <c r="Q163" s="2">
        <f>+MIN(I163+Q162,0)</f>
        <v>-7.808282000000105</v>
      </c>
      <c r="R163" s="2">
        <f>+MIN(J163+R162,0)</f>
        <v>-9.4134174999999232</v>
      </c>
      <c r="S163" s="2">
        <f t="shared" si="11"/>
        <v>-9.8607158490818225</v>
      </c>
      <c r="T163" s="2">
        <f>+P163/L163*100</f>
        <v>-9.6984299527196711</v>
      </c>
      <c r="U163" s="2">
        <f>+Q163/M163*100</f>
        <v>-6.5350872255753618</v>
      </c>
      <c r="V163" s="2">
        <f>+R163/N163*100</f>
        <v>-7.4211948486214911</v>
      </c>
    </row>
    <row r="164" spans="2:22" x14ac:dyDescent="0.25">
      <c r="B164" s="1">
        <v>43426</v>
      </c>
      <c r="C164" s="2">
        <f>+portfolio1!E163</f>
        <v>112.60012500000012</v>
      </c>
      <c r="D164" s="2">
        <f>+portfolio1!F163</f>
        <v>104.08406213187932</v>
      </c>
      <c r="E164" s="2">
        <f>+beta!E164</f>
        <v>111.10981099999985</v>
      </c>
      <c r="F164" s="2">
        <f>+'Beta+MCap 5'!C164</f>
        <v>116.9401280000001</v>
      </c>
      <c r="G164" s="2">
        <f t="shared" si="12"/>
        <v>-0.53140100000000245</v>
      </c>
      <c r="H164" s="2">
        <f t="shared" si="13"/>
        <v>-0.72475749281159096</v>
      </c>
      <c r="I164" s="2">
        <f t="shared" si="13"/>
        <v>-0.56435199999999952</v>
      </c>
      <c r="J164" s="2">
        <f t="shared" si="13"/>
        <v>-0.49149350000000425</v>
      </c>
      <c r="K164" s="2">
        <f t="shared" si="14"/>
        <v>125.50746000000017</v>
      </c>
      <c r="L164" s="2">
        <f>+MAX(D164,L163)</f>
        <v>116.06533482176981</v>
      </c>
      <c r="M164" s="2">
        <f>+MAX(E164,M163)</f>
        <v>119.48244499999996</v>
      </c>
      <c r="N164" s="2">
        <f>+MAX(F164,N163)</f>
        <v>126.84503900000003</v>
      </c>
      <c r="O164" s="2">
        <f t="shared" si="15"/>
        <v>-12.907335000000046</v>
      </c>
      <c r="P164" s="2">
        <f>+MIN(H164+P163,0)</f>
        <v>-11.981272689890488</v>
      </c>
      <c r="Q164" s="2">
        <f>+MIN(I164+Q163,0)</f>
        <v>-8.3726340000001045</v>
      </c>
      <c r="R164" s="2">
        <f>+MIN(J164+R163,0)</f>
        <v>-9.9049109999999274</v>
      </c>
      <c r="S164" s="2">
        <f t="shared" si="11"/>
        <v>-10.284117772760304</v>
      </c>
      <c r="T164" s="2">
        <f>+P164/L164*100</f>
        <v>-10.322869191123223</v>
      </c>
      <c r="U164" s="2">
        <f>+Q164/M164*100</f>
        <v>-7.0074177005668963</v>
      </c>
      <c r="V164" s="2">
        <f>+R164/N164*100</f>
        <v>-7.8086703887567293</v>
      </c>
    </row>
    <row r="165" spans="2:22" x14ac:dyDescent="0.25">
      <c r="B165" s="1">
        <v>43430</v>
      </c>
      <c r="C165" s="2">
        <f>+portfolio1!E164</f>
        <v>114.26823200000013</v>
      </c>
      <c r="D165" s="2">
        <f>+portfolio1!F164</f>
        <v>105.0911080990912</v>
      </c>
      <c r="E165" s="2">
        <f>+beta!E165</f>
        <v>112.72429699999986</v>
      </c>
      <c r="F165" s="2">
        <f>+'Beta+MCap 5'!C165</f>
        <v>119.18637900000009</v>
      </c>
      <c r="G165" s="2">
        <f t="shared" si="12"/>
        <v>1.6681070000000062</v>
      </c>
      <c r="H165" s="2">
        <f t="shared" si="13"/>
        <v>1.0070459672118801</v>
      </c>
      <c r="I165" s="2">
        <f t="shared" si="13"/>
        <v>1.6144860000000136</v>
      </c>
      <c r="J165" s="2">
        <f t="shared" si="13"/>
        <v>2.2462509999999867</v>
      </c>
      <c r="K165" s="2">
        <f t="shared" si="14"/>
        <v>125.50746000000017</v>
      </c>
      <c r="L165" s="2">
        <f>+MAX(D165,L164)</f>
        <v>116.06533482176981</v>
      </c>
      <c r="M165" s="2">
        <f>+MAX(E165,M164)</f>
        <v>119.48244499999996</v>
      </c>
      <c r="N165" s="2">
        <f>+MAX(F165,N164)</f>
        <v>126.84503900000003</v>
      </c>
      <c r="O165" s="2">
        <f t="shared" si="15"/>
        <v>-11.23922800000004</v>
      </c>
      <c r="P165" s="2">
        <f>+MIN(H165+P164,0)</f>
        <v>-10.974226722678608</v>
      </c>
      <c r="Q165" s="2">
        <f>+MIN(I165+Q164,0)</f>
        <v>-6.7581480000000909</v>
      </c>
      <c r="R165" s="2">
        <f>+MIN(J165+R164,0)</f>
        <v>-7.6586599999999407</v>
      </c>
      <c r="S165" s="2">
        <f t="shared" si="11"/>
        <v>-8.955027852527671</v>
      </c>
      <c r="T165" s="2">
        <f>+P165/L165*100</f>
        <v>-9.4552148059803187</v>
      </c>
      <c r="U165" s="2">
        <f>+Q165/M165*100</f>
        <v>-5.656184889755222</v>
      </c>
      <c r="V165" s="2">
        <f>+R165/N165*100</f>
        <v>-6.0378080691038605</v>
      </c>
    </row>
    <row r="166" spans="2:22" x14ac:dyDescent="0.25">
      <c r="B166" s="1">
        <v>43431</v>
      </c>
      <c r="C166" s="2">
        <f>+portfolio1!E165</f>
        <v>115.41861300000012</v>
      </c>
      <c r="D166" s="2">
        <f>+portfolio1!F165</f>
        <v>105.65470004736747</v>
      </c>
      <c r="E166" s="2">
        <f>+beta!E166</f>
        <v>113.00059899999985</v>
      </c>
      <c r="F166" s="2">
        <f>+'Beta+MCap 5'!C166</f>
        <v>120.1950595000001</v>
      </c>
      <c r="G166" s="2">
        <f t="shared" si="12"/>
        <v>1.1503809999999959</v>
      </c>
      <c r="H166" s="2">
        <f t="shared" si="13"/>
        <v>0.56359194827626879</v>
      </c>
      <c r="I166" s="2">
        <f t="shared" si="13"/>
        <v>0.27630199999998695</v>
      </c>
      <c r="J166" s="2">
        <f t="shared" si="13"/>
        <v>1.0086805000000112</v>
      </c>
      <c r="K166" s="2">
        <f t="shared" si="14"/>
        <v>125.50746000000017</v>
      </c>
      <c r="L166" s="2">
        <f>+MAX(D166,L165)</f>
        <v>116.06533482176981</v>
      </c>
      <c r="M166" s="2">
        <f>+MAX(E166,M165)</f>
        <v>119.48244499999996</v>
      </c>
      <c r="N166" s="2">
        <f>+MAX(F166,N165)</f>
        <v>126.84503900000003</v>
      </c>
      <c r="O166" s="2">
        <f t="shared" si="15"/>
        <v>-10.088847000000044</v>
      </c>
      <c r="P166" s="2">
        <f>+MIN(H166+P165,0)</f>
        <v>-10.41063477440234</v>
      </c>
      <c r="Q166" s="2">
        <f>+MIN(I166+Q165,0)</f>
        <v>-6.4818460000001039</v>
      </c>
      <c r="R166" s="2">
        <f>+MIN(J166+R165,0)</f>
        <v>-6.6499794999999295</v>
      </c>
      <c r="S166" s="2">
        <f t="shared" si="11"/>
        <v>-8.0384440892995759</v>
      </c>
      <c r="T166" s="2">
        <f>+P166/L166*100</f>
        <v>-8.9696331728926069</v>
      </c>
      <c r="U166" s="2">
        <f>+Q166/M166*100</f>
        <v>-5.4249358556398022</v>
      </c>
      <c r="V166" s="2">
        <f>+R166/N166*100</f>
        <v>-5.2426011710240621</v>
      </c>
    </row>
    <row r="167" spans="2:22" x14ac:dyDescent="0.25">
      <c r="B167" s="1">
        <v>43432</v>
      </c>
      <c r="C167" s="2">
        <f>+portfolio1!E166</f>
        <v>116.61857800000011</v>
      </c>
      <c r="D167" s="2">
        <f>+portfolio1!F166</f>
        <v>106.08233779759463</v>
      </c>
      <c r="E167" s="2">
        <f>+beta!E167</f>
        <v>114.09427999999984</v>
      </c>
      <c r="F167" s="2">
        <f>+'Beta+MCap 5'!C167</f>
        <v>122.49693650000009</v>
      </c>
      <c r="G167" s="2">
        <f t="shared" si="12"/>
        <v>1.1999649999999917</v>
      </c>
      <c r="H167" s="2">
        <f t="shared" si="13"/>
        <v>0.42763775022716288</v>
      </c>
      <c r="I167" s="2">
        <f t="shared" si="13"/>
        <v>1.0936809999999895</v>
      </c>
      <c r="J167" s="2">
        <f t="shared" si="13"/>
        <v>2.3018769999999904</v>
      </c>
      <c r="K167" s="2">
        <f t="shared" si="14"/>
        <v>125.50746000000017</v>
      </c>
      <c r="L167" s="2">
        <f>+MAX(D167,L166)</f>
        <v>116.06533482176981</v>
      </c>
      <c r="M167" s="2">
        <f>+MAX(E167,M166)</f>
        <v>119.48244499999996</v>
      </c>
      <c r="N167" s="2">
        <f>+MAX(F167,N166)</f>
        <v>126.84503900000003</v>
      </c>
      <c r="O167" s="2">
        <f t="shared" si="15"/>
        <v>-8.8888820000000521</v>
      </c>
      <c r="P167" s="2">
        <f>+MIN(H167+P166,0)</f>
        <v>-9.9829970241751766</v>
      </c>
      <c r="Q167" s="2">
        <f>+MIN(I167+Q166,0)</f>
        <v>-5.3881650000001144</v>
      </c>
      <c r="R167" s="2">
        <f>+MIN(J167+R166,0)</f>
        <v>-4.3481024999999391</v>
      </c>
      <c r="S167" s="2">
        <f t="shared" si="11"/>
        <v>-7.0823535110980984</v>
      </c>
      <c r="T167" s="2">
        <f>+P167/L167*100</f>
        <v>-8.6011874600672886</v>
      </c>
      <c r="U167" s="2">
        <f>+Q167/M167*100</f>
        <v>-4.5095871615283034</v>
      </c>
      <c r="V167" s="2">
        <f>+R167/N167*100</f>
        <v>-3.4278853428394136</v>
      </c>
    </row>
    <row r="168" spans="2:22" x14ac:dyDescent="0.25">
      <c r="B168" s="1">
        <v>43433</v>
      </c>
      <c r="C168" s="2">
        <f>+portfolio1!E167</f>
        <v>117.95127600000011</v>
      </c>
      <c r="D168" s="2">
        <f>+portfolio1!F167</f>
        <v>107.36624563975117</v>
      </c>
      <c r="E168" s="2">
        <f>+beta!E168</f>
        <v>113.66992199999983</v>
      </c>
      <c r="F168" s="2">
        <f>+'Beta+MCap 5'!C168</f>
        <v>122.58292600000009</v>
      </c>
      <c r="G168" s="2">
        <f t="shared" si="12"/>
        <v>1.3326979999999935</v>
      </c>
      <c r="H168" s="2">
        <f t="shared" si="13"/>
        <v>1.2839078421565375</v>
      </c>
      <c r="I168" s="2">
        <f t="shared" si="13"/>
        <v>-0.42435800000001223</v>
      </c>
      <c r="J168" s="2">
        <f t="shared" si="13"/>
        <v>8.598949999999661E-2</v>
      </c>
      <c r="K168" s="2">
        <f t="shared" si="14"/>
        <v>125.50746000000017</v>
      </c>
      <c r="L168" s="2">
        <f>+MAX(D168,L167)</f>
        <v>116.06533482176981</v>
      </c>
      <c r="M168" s="2">
        <f>+MAX(E168,M167)</f>
        <v>119.48244499999996</v>
      </c>
      <c r="N168" s="2">
        <f>+MAX(F168,N167)</f>
        <v>126.84503900000003</v>
      </c>
      <c r="O168" s="2">
        <f t="shared" si="15"/>
        <v>-7.5561840000000586</v>
      </c>
      <c r="P168" s="2">
        <f>+MIN(H168+P167,0)</f>
        <v>-8.6990891820186391</v>
      </c>
      <c r="Q168" s="2">
        <f>+MIN(I168+Q167,0)</f>
        <v>-5.8125230000001267</v>
      </c>
      <c r="R168" s="2">
        <f>+MIN(J168+R167,0)</f>
        <v>-4.2621129999999425</v>
      </c>
      <c r="S168" s="2">
        <f t="shared" si="11"/>
        <v>-6.0205058727186804</v>
      </c>
      <c r="T168" s="2">
        <f>+P168/L168*100</f>
        <v>-7.4949933977935617</v>
      </c>
      <c r="U168" s="2">
        <f>+Q168/M168*100</f>
        <v>-4.864750633450905</v>
      </c>
      <c r="V168" s="2">
        <f>+R168/N168*100</f>
        <v>-3.3600943589129582</v>
      </c>
    </row>
    <row r="169" spans="2:22" x14ac:dyDescent="0.25">
      <c r="B169" s="1">
        <v>43434</v>
      </c>
      <c r="C169" s="2">
        <f>+portfolio1!E168</f>
        <v>118.35955100000011</v>
      </c>
      <c r="D169" s="2">
        <f>+portfolio1!F168</f>
        <v>107.54471444585639</v>
      </c>
      <c r="E169" s="2">
        <f>+beta!E169</f>
        <v>114.88143499999983</v>
      </c>
      <c r="F169" s="2">
        <f>+'Beta+MCap 5'!C169</f>
        <v>123.5911795000001</v>
      </c>
      <c r="G169" s="2">
        <f t="shared" si="12"/>
        <v>0.40827500000000327</v>
      </c>
      <c r="H169" s="2">
        <f t="shared" si="13"/>
        <v>0.17846880610521509</v>
      </c>
      <c r="I169" s="2">
        <f t="shared" si="13"/>
        <v>1.2115129999999965</v>
      </c>
      <c r="J169" s="2">
        <f t="shared" si="13"/>
        <v>1.0082535000000092</v>
      </c>
      <c r="K169" s="2">
        <f t="shared" si="14"/>
        <v>125.50746000000017</v>
      </c>
      <c r="L169" s="2">
        <f>+MAX(D169,L168)</f>
        <v>116.06533482176981</v>
      </c>
      <c r="M169" s="2">
        <f>+MAX(E169,M168)</f>
        <v>119.48244499999996</v>
      </c>
      <c r="N169" s="2">
        <f>+MAX(F169,N168)</f>
        <v>126.84503900000003</v>
      </c>
      <c r="O169" s="2">
        <f t="shared" si="15"/>
        <v>-7.1479090000000554</v>
      </c>
      <c r="P169" s="2">
        <f>+MIN(H169+P168,0)</f>
        <v>-8.520620375913424</v>
      </c>
      <c r="Q169" s="2">
        <f>+MIN(I169+Q168,0)</f>
        <v>-4.6010100000001302</v>
      </c>
      <c r="R169" s="2">
        <f>+MIN(J169+R168,0)</f>
        <v>-3.2538594999999333</v>
      </c>
      <c r="S169" s="2">
        <f t="shared" si="11"/>
        <v>-5.6952064841405008</v>
      </c>
      <c r="T169" s="2">
        <f>+P169/L169*100</f>
        <v>-7.3412275844443196</v>
      </c>
      <c r="U169" s="2">
        <f>+Q169/M169*100</f>
        <v>-3.8507832677847622</v>
      </c>
      <c r="V169" s="2">
        <f>+R169/N169*100</f>
        <v>-2.5652240920513512</v>
      </c>
    </row>
    <row r="170" spans="2:22" x14ac:dyDescent="0.25">
      <c r="B170" s="1">
        <v>43437</v>
      </c>
      <c r="C170" s="2">
        <f>+portfolio1!E169</f>
        <v>118.83687400000011</v>
      </c>
      <c r="D170" s="2">
        <f>+portfolio1!F169</f>
        <v>107.61392749213593</v>
      </c>
      <c r="E170" s="2">
        <f>+beta!E170</f>
        <v>115.95640299999982</v>
      </c>
      <c r="F170" s="2">
        <f>+'Beta+MCap 5'!C170</f>
        <v>124.32927650000011</v>
      </c>
      <c r="G170" s="2">
        <f t="shared" si="12"/>
        <v>0.47732299999999839</v>
      </c>
      <c r="H170" s="2">
        <f t="shared" si="13"/>
        <v>6.9213046279543278E-2</v>
      </c>
      <c r="I170" s="2">
        <f t="shared" si="13"/>
        <v>1.0749679999999984</v>
      </c>
      <c r="J170" s="2">
        <f t="shared" si="13"/>
        <v>0.73809700000001044</v>
      </c>
      <c r="K170" s="2">
        <f t="shared" si="14"/>
        <v>125.50746000000017</v>
      </c>
      <c r="L170" s="2">
        <f>+MAX(D170,L169)</f>
        <v>116.06533482176981</v>
      </c>
      <c r="M170" s="2">
        <f>+MAX(E170,M169)</f>
        <v>119.48244499999996</v>
      </c>
      <c r="N170" s="2">
        <f>+MAX(F170,N169)</f>
        <v>126.84503900000003</v>
      </c>
      <c r="O170" s="2">
        <f t="shared" si="15"/>
        <v>-6.670586000000057</v>
      </c>
      <c r="P170" s="2">
        <f>+MIN(H170+P169,0)</f>
        <v>-8.4514073296338807</v>
      </c>
      <c r="Q170" s="2">
        <f>+MIN(I170+Q169,0)</f>
        <v>-3.5260420000001318</v>
      </c>
      <c r="R170" s="2">
        <f>+MIN(J170+R169,0)</f>
        <v>-2.5157624999999229</v>
      </c>
      <c r="S170" s="2">
        <f t="shared" si="11"/>
        <v>-5.3148920390867982</v>
      </c>
      <c r="T170" s="2">
        <f>+P170/L170*100</f>
        <v>-7.28159475231074</v>
      </c>
      <c r="U170" s="2">
        <f>+Q170/M170*100</f>
        <v>-2.951096288664107</v>
      </c>
      <c r="V170" s="2">
        <f>+R170/N170*100</f>
        <v>-1.9833353514124603</v>
      </c>
    </row>
    <row r="171" spans="2:22" x14ac:dyDescent="0.25">
      <c r="B171" s="1">
        <v>43438</v>
      </c>
      <c r="C171" s="2">
        <f>+portfolio1!E170</f>
        <v>118.45891500000012</v>
      </c>
      <c r="D171" s="2">
        <f>+portfolio1!F170</f>
        <v>107.47302950506686</v>
      </c>
      <c r="E171" s="2">
        <f>+beta!E171</f>
        <v>116.13254599999983</v>
      </c>
      <c r="F171" s="2">
        <f>+'Beta+MCap 5'!C171</f>
        <v>124.58072100000011</v>
      </c>
      <c r="G171" s="2">
        <f t="shared" si="12"/>
        <v>-0.37795899999998994</v>
      </c>
      <c r="H171" s="2">
        <f t="shared" si="13"/>
        <v>-0.1408979870690672</v>
      </c>
      <c r="I171" s="2">
        <f t="shared" si="13"/>
        <v>0.17614300000001037</v>
      </c>
      <c r="J171" s="2">
        <f t="shared" si="13"/>
        <v>0.25144450000000518</v>
      </c>
      <c r="K171" s="2">
        <f t="shared" si="14"/>
        <v>125.50746000000017</v>
      </c>
      <c r="L171" s="2">
        <f>+MAX(D171,L170)</f>
        <v>116.06533482176981</v>
      </c>
      <c r="M171" s="2">
        <f>+MAX(E171,M170)</f>
        <v>119.48244499999996</v>
      </c>
      <c r="N171" s="2">
        <f>+MAX(F171,N170)</f>
        <v>126.84503900000003</v>
      </c>
      <c r="O171" s="2">
        <f t="shared" si="15"/>
        <v>-7.0485450000000469</v>
      </c>
      <c r="P171" s="2">
        <f>+MIN(H171+P170,0)</f>
        <v>-8.5923053167029479</v>
      </c>
      <c r="Q171" s="2">
        <f>+MIN(I171+Q170,0)</f>
        <v>-3.3498990000001214</v>
      </c>
      <c r="R171" s="2">
        <f>+MIN(J171+R170,0)</f>
        <v>-2.2643179999999177</v>
      </c>
      <c r="S171" s="2">
        <f t="shared" si="11"/>
        <v>-5.6160366881777692</v>
      </c>
      <c r="T171" s="2">
        <f>+P171/L171*100</f>
        <v>-7.402990160582668</v>
      </c>
      <c r="U171" s="2">
        <f>+Q171/M171*100</f>
        <v>-2.8036746318675707</v>
      </c>
      <c r="V171" s="2">
        <f>+R171/N171*100</f>
        <v>-1.7851056831634677</v>
      </c>
    </row>
    <row r="172" spans="2:22" x14ac:dyDescent="0.25">
      <c r="B172" s="1">
        <v>43439</v>
      </c>
      <c r="C172" s="2">
        <f>+portfolio1!E171</f>
        <v>118.28055700000012</v>
      </c>
      <c r="D172" s="2">
        <f>+portfolio1!F171</f>
        <v>106.61676910296399</v>
      </c>
      <c r="E172" s="2">
        <f>+beta!E172</f>
        <v>115.29448399999983</v>
      </c>
      <c r="F172" s="2">
        <f>+'Beta+MCap 5'!C172</f>
        <v>125.25842350000012</v>
      </c>
      <c r="G172" s="2">
        <f t="shared" si="12"/>
        <v>-0.1783580000000029</v>
      </c>
      <c r="H172" s="2">
        <f t="shared" si="13"/>
        <v>-0.85626040210287613</v>
      </c>
      <c r="I172" s="2">
        <f t="shared" si="13"/>
        <v>-0.83806200000000786</v>
      </c>
      <c r="J172" s="2">
        <f t="shared" si="13"/>
        <v>0.67770250000000942</v>
      </c>
      <c r="K172" s="2">
        <f t="shared" si="14"/>
        <v>125.50746000000017</v>
      </c>
      <c r="L172" s="2">
        <f>+MAX(D172,L171)</f>
        <v>116.06533482176981</v>
      </c>
      <c r="M172" s="2">
        <f>+MAX(E172,M171)</f>
        <v>119.48244499999996</v>
      </c>
      <c r="N172" s="2">
        <f>+MAX(F172,N171)</f>
        <v>126.84503900000003</v>
      </c>
      <c r="O172" s="2">
        <f t="shared" si="15"/>
        <v>-7.2269030000000498</v>
      </c>
      <c r="P172" s="2">
        <f>+MIN(H172+P171,0)</f>
        <v>-9.4485657188058241</v>
      </c>
      <c r="Q172" s="2">
        <f>+MIN(I172+Q171,0)</f>
        <v>-4.1879610000001293</v>
      </c>
      <c r="R172" s="2">
        <f>+MIN(J172+R171,0)</f>
        <v>-1.5866154999999083</v>
      </c>
      <c r="S172" s="2">
        <f t="shared" si="11"/>
        <v>-5.7581461691600166</v>
      </c>
      <c r="T172" s="2">
        <f>+P172/L172*100</f>
        <v>-8.1407301614345595</v>
      </c>
      <c r="U172" s="2">
        <f>+Q172/M172*100</f>
        <v>-3.5050847846310234</v>
      </c>
      <c r="V172" s="2">
        <f>+R172/N172*100</f>
        <v>-1.2508297624473179</v>
      </c>
    </row>
    <row r="173" spans="2:22" x14ac:dyDescent="0.25">
      <c r="B173" s="1">
        <v>43440</v>
      </c>
      <c r="C173" s="2">
        <f>+portfolio1!E172</f>
        <v>116.10614800000012</v>
      </c>
      <c r="D173" s="2">
        <f>+portfolio1!F172</f>
        <v>104.81970179420591</v>
      </c>
      <c r="E173" s="2">
        <f>+beta!E173</f>
        <v>112.87249399999983</v>
      </c>
      <c r="F173" s="2">
        <f>+'Beta+MCap 5'!C173</f>
        <v>122.90313150000011</v>
      </c>
      <c r="G173" s="2">
        <f t="shared" si="12"/>
        <v>-2.1744089999999971</v>
      </c>
      <c r="H173" s="2">
        <f t="shared" si="13"/>
        <v>-1.7970673087580735</v>
      </c>
      <c r="I173" s="2">
        <f t="shared" si="13"/>
        <v>-2.4219899999999939</v>
      </c>
      <c r="J173" s="2">
        <f t="shared" si="13"/>
        <v>-2.3552920000000057</v>
      </c>
      <c r="K173" s="2">
        <f t="shared" si="14"/>
        <v>125.50746000000017</v>
      </c>
      <c r="L173" s="2">
        <f>+MAX(D173,L172)</f>
        <v>116.06533482176981</v>
      </c>
      <c r="M173" s="2">
        <f>+MAX(E173,M172)</f>
        <v>119.48244499999996</v>
      </c>
      <c r="N173" s="2">
        <f>+MAX(F173,N172)</f>
        <v>126.84503900000003</v>
      </c>
      <c r="O173" s="2">
        <f t="shared" si="15"/>
        <v>-9.401312000000047</v>
      </c>
      <c r="P173" s="2">
        <f>+MIN(H173+P172,0)</f>
        <v>-11.245633027563898</v>
      </c>
      <c r="Q173" s="2">
        <f>+MIN(I173+Q172,0)</f>
        <v>-6.6099510000001231</v>
      </c>
      <c r="R173" s="2">
        <f>+MIN(J173+R172,0)</f>
        <v>-3.941907499999914</v>
      </c>
      <c r="S173" s="2">
        <f t="shared" si="11"/>
        <v>-7.4906399986104679</v>
      </c>
      <c r="T173" s="2">
        <f>+P173/L173*100</f>
        <v>-9.6890540529028044</v>
      </c>
      <c r="U173" s="2">
        <f>+Q173/M173*100</f>
        <v>-5.532152442980327</v>
      </c>
      <c r="V173" s="2">
        <f>+R173/N173*100</f>
        <v>-3.1076560274461449</v>
      </c>
    </row>
    <row r="174" spans="2:22" x14ac:dyDescent="0.25">
      <c r="B174" s="1">
        <v>43441</v>
      </c>
      <c r="C174" s="2">
        <f>+portfolio1!E173</f>
        <v>117.85606000000013</v>
      </c>
      <c r="D174" s="2">
        <f>+portfolio1!F173</f>
        <v>105.734795263162</v>
      </c>
      <c r="E174" s="2">
        <f>+beta!E174</f>
        <v>112.64937899999983</v>
      </c>
      <c r="F174" s="2">
        <f>+'Beta+MCap 5'!C174</f>
        <v>122.93081450000011</v>
      </c>
      <c r="G174" s="2">
        <f t="shared" si="12"/>
        <v>1.749912000000009</v>
      </c>
      <c r="H174" s="2">
        <f t="shared" si="13"/>
        <v>0.91509346895608701</v>
      </c>
      <c r="I174" s="2">
        <f t="shared" si="13"/>
        <v>-0.22311500000000706</v>
      </c>
      <c r="J174" s="2">
        <f t="shared" si="13"/>
        <v>2.7682999999996127E-2</v>
      </c>
      <c r="K174" s="2">
        <f t="shared" si="14"/>
        <v>125.50746000000017</v>
      </c>
      <c r="L174" s="2">
        <f>+MAX(D174,L173)</f>
        <v>116.06533482176981</v>
      </c>
      <c r="M174" s="2">
        <f>+MAX(E174,M173)</f>
        <v>119.48244499999996</v>
      </c>
      <c r="N174" s="2">
        <f>+MAX(F174,N173)</f>
        <v>126.84503900000003</v>
      </c>
      <c r="O174" s="2">
        <f t="shared" si="15"/>
        <v>-7.6514000000000379</v>
      </c>
      <c r="P174" s="2">
        <f>+MIN(H174+P173,0)</f>
        <v>-10.330539558607811</v>
      </c>
      <c r="Q174" s="2">
        <f>+MIN(I174+Q173,0)</f>
        <v>-6.8330660000001302</v>
      </c>
      <c r="R174" s="2">
        <f>+MIN(J174+R173,0)</f>
        <v>-3.9142244999999178</v>
      </c>
      <c r="S174" s="2">
        <f t="shared" si="11"/>
        <v>-6.0963706858540743</v>
      </c>
      <c r="T174" s="2">
        <f>+P174/L174*100</f>
        <v>-8.900624440942174</v>
      </c>
      <c r="U174" s="2">
        <f>+Q174/M174*100</f>
        <v>-5.7188869879588866</v>
      </c>
      <c r="V174" s="2">
        <f>+R174/N174*100</f>
        <v>-3.0858317604363834</v>
      </c>
    </row>
    <row r="175" spans="2:22" x14ac:dyDescent="0.25">
      <c r="B175" s="1">
        <v>43444</v>
      </c>
      <c r="C175" s="2">
        <f>+portfolio1!E174</f>
        <v>115.48609700000011</v>
      </c>
      <c r="D175" s="2">
        <f>+portfolio1!F174</f>
        <v>103.70536987046547</v>
      </c>
      <c r="E175" s="2">
        <f>+beta!E175</f>
        <v>110.73514999999983</v>
      </c>
      <c r="F175" s="2">
        <f>+'Beta+MCap 5'!C175</f>
        <v>121.03951800000011</v>
      </c>
      <c r="G175" s="2">
        <f t="shared" si="12"/>
        <v>-2.3699630000000127</v>
      </c>
      <c r="H175" s="2">
        <f t="shared" si="13"/>
        <v>-2.029425392696524</v>
      </c>
      <c r="I175" s="2">
        <f t="shared" si="13"/>
        <v>-1.9142289999999917</v>
      </c>
      <c r="J175" s="2">
        <f t="shared" si="13"/>
        <v>-1.8912964999999957</v>
      </c>
      <c r="K175" s="2">
        <f t="shared" si="14"/>
        <v>125.50746000000017</v>
      </c>
      <c r="L175" s="2">
        <f>+MAX(D175,L174)</f>
        <v>116.06533482176981</v>
      </c>
      <c r="M175" s="2">
        <f>+MAX(E175,M174)</f>
        <v>119.48244499999996</v>
      </c>
      <c r="N175" s="2">
        <f>+MAX(F175,N174)</f>
        <v>126.84503900000003</v>
      </c>
      <c r="O175" s="2">
        <f t="shared" si="15"/>
        <v>-10.021363000000051</v>
      </c>
      <c r="P175" s="2">
        <f>+MIN(H175+P174,0)</f>
        <v>-12.359964951304335</v>
      </c>
      <c r="Q175" s="2">
        <f>+MIN(I175+Q174,0)</f>
        <v>-8.7472950000001219</v>
      </c>
      <c r="R175" s="2">
        <f>+MIN(J175+R174,0)</f>
        <v>-5.8055209999999136</v>
      </c>
      <c r="S175" s="2">
        <f t="shared" si="11"/>
        <v>-7.9846751738900918</v>
      </c>
      <c r="T175" s="2">
        <f>+P175/L175*100</f>
        <v>-10.64914426885885</v>
      </c>
      <c r="U175" s="2">
        <f>+Q175/M175*100</f>
        <v>-7.3209876145404671</v>
      </c>
      <c r="V175" s="2">
        <f>+R175/N175*100</f>
        <v>-4.5768609050606326</v>
      </c>
    </row>
    <row r="176" spans="2:22" x14ac:dyDescent="0.25">
      <c r="B176" s="1">
        <v>43445</v>
      </c>
      <c r="C176" s="2">
        <f>+portfolio1!E175</f>
        <v>116.26125900000011</v>
      </c>
      <c r="D176" s="2">
        <f>+portfolio1!F175</f>
        <v>104.30554773612933</v>
      </c>
      <c r="E176" s="2">
        <f>+beta!E176</f>
        <v>112.48989299999984</v>
      </c>
      <c r="F176" s="2">
        <f>+'Beta+MCap 5'!C176</f>
        <v>121.90949700000012</v>
      </c>
      <c r="G176" s="2">
        <f t="shared" si="12"/>
        <v>0.77516199999999458</v>
      </c>
      <c r="H176" s="2">
        <f t="shared" si="13"/>
        <v>0.60017786566385212</v>
      </c>
      <c r="I176" s="2">
        <f t="shared" si="13"/>
        <v>1.7547430000000048</v>
      </c>
      <c r="J176" s="2">
        <f t="shared" si="13"/>
        <v>0.86997900000000072</v>
      </c>
      <c r="K176" s="2">
        <f t="shared" si="14"/>
        <v>125.50746000000017</v>
      </c>
      <c r="L176" s="2">
        <f>+MAX(D176,L175)</f>
        <v>116.06533482176981</v>
      </c>
      <c r="M176" s="2">
        <f>+MAX(E176,M175)</f>
        <v>119.48244499999996</v>
      </c>
      <c r="N176" s="2">
        <f>+MAX(F176,N175)</f>
        <v>126.84503900000003</v>
      </c>
      <c r="O176" s="2">
        <f t="shared" si="15"/>
        <v>-9.2462010000000561</v>
      </c>
      <c r="P176" s="2">
        <f>+MIN(H176+P175,0)</f>
        <v>-11.759787085640482</v>
      </c>
      <c r="Q176" s="2">
        <f>+MIN(I176+Q175,0)</f>
        <v>-6.9925520000001171</v>
      </c>
      <c r="R176" s="2">
        <f>+MIN(J176+R175,0)</f>
        <v>-4.9355419999999128</v>
      </c>
      <c r="S176" s="2">
        <f t="shared" si="11"/>
        <v>-7.3670529225912498</v>
      </c>
      <c r="T176" s="2">
        <f>+P176/L176*100</f>
        <v>-10.132040805895091</v>
      </c>
      <c r="U176" s="2">
        <f>+Q176/M176*100</f>
        <v>-5.8523676846419734</v>
      </c>
      <c r="V176" s="2">
        <f>+R176/N176*100</f>
        <v>-3.8910012081748908</v>
      </c>
    </row>
    <row r="177" spans="2:22" x14ac:dyDescent="0.25">
      <c r="B177" s="1">
        <v>43446</v>
      </c>
      <c r="C177" s="2">
        <f>+portfolio1!E176</f>
        <v>117.8479530000001</v>
      </c>
      <c r="D177" s="2">
        <f>+portfolio1!F176</f>
        <v>106.16885410544408</v>
      </c>
      <c r="E177" s="2">
        <f>+beta!E177</f>
        <v>113.82520399999983</v>
      </c>
      <c r="F177" s="2">
        <f>+'Beta+MCap 5'!C177</f>
        <v>123.66715450000011</v>
      </c>
      <c r="G177" s="2">
        <f t="shared" si="12"/>
        <v>1.5866939999999943</v>
      </c>
      <c r="H177" s="2">
        <f t="shared" si="13"/>
        <v>1.8633063693147562</v>
      </c>
      <c r="I177" s="2">
        <f t="shared" si="13"/>
        <v>1.3353109999999901</v>
      </c>
      <c r="J177" s="2">
        <f t="shared" si="13"/>
        <v>1.7576574999999934</v>
      </c>
      <c r="K177" s="2">
        <f t="shared" si="14"/>
        <v>125.50746000000017</v>
      </c>
      <c r="L177" s="2">
        <f>+MAX(D177,L176)</f>
        <v>116.06533482176981</v>
      </c>
      <c r="M177" s="2">
        <f>+MAX(E177,M176)</f>
        <v>119.48244499999996</v>
      </c>
      <c r="N177" s="2">
        <f>+MAX(F177,N176)</f>
        <v>126.84503900000003</v>
      </c>
      <c r="O177" s="2">
        <f t="shared" si="15"/>
        <v>-7.6595070000000618</v>
      </c>
      <c r="P177" s="2">
        <f>+MIN(H177+P176,0)</f>
        <v>-9.8964807163257262</v>
      </c>
      <c r="Q177" s="2">
        <f>+MIN(I177+Q176,0)</f>
        <v>-5.657241000000127</v>
      </c>
      <c r="R177" s="2">
        <f>+MIN(J177+R176,0)</f>
        <v>-3.1778844999999194</v>
      </c>
      <c r="S177" s="2">
        <f t="shared" si="11"/>
        <v>-6.1028300628504883</v>
      </c>
      <c r="T177" s="2">
        <f>+P177/L177*100</f>
        <v>-8.5266464199002954</v>
      </c>
      <c r="U177" s="2">
        <f>+Q177/M177*100</f>
        <v>-4.7347884452817564</v>
      </c>
      <c r="V177" s="2">
        <f>+R177/N177*100</f>
        <v>-2.5053281744821874</v>
      </c>
    </row>
    <row r="178" spans="2:22" x14ac:dyDescent="0.25">
      <c r="B178" s="1">
        <v>43447</v>
      </c>
      <c r="C178" s="2">
        <f>+portfolio1!E177</f>
        <v>118.7412750000001</v>
      </c>
      <c r="D178" s="2">
        <f>+portfolio1!F177</f>
        <v>106.70229081933839</v>
      </c>
      <c r="E178" s="2">
        <f>+beta!E178</f>
        <v>114.44026399999981</v>
      </c>
      <c r="F178" s="2">
        <f>+'Beta+MCap 5'!C178</f>
        <v>123.98961800000011</v>
      </c>
      <c r="G178" s="2">
        <f t="shared" si="12"/>
        <v>0.89332199999999773</v>
      </c>
      <c r="H178" s="2">
        <f t="shared" si="13"/>
        <v>0.53343671389430369</v>
      </c>
      <c r="I178" s="2">
        <f t="shared" si="13"/>
        <v>0.61505999999998551</v>
      </c>
      <c r="J178" s="2">
        <f t="shared" si="13"/>
        <v>0.32246349999999779</v>
      </c>
      <c r="K178" s="2">
        <f t="shared" si="14"/>
        <v>125.50746000000017</v>
      </c>
      <c r="L178" s="2">
        <f>+MAX(D178,L177)</f>
        <v>116.06533482176981</v>
      </c>
      <c r="M178" s="2">
        <f>+MAX(E178,M177)</f>
        <v>119.48244499999996</v>
      </c>
      <c r="N178" s="2">
        <f>+MAX(F178,N177)</f>
        <v>126.84503900000003</v>
      </c>
      <c r="O178" s="2">
        <f t="shared" si="15"/>
        <v>-6.7661850000000641</v>
      </c>
      <c r="P178" s="2">
        <f>+MIN(H178+P177,0)</f>
        <v>-9.3630440024314225</v>
      </c>
      <c r="Q178" s="2">
        <f>+MIN(I178+Q177,0)</f>
        <v>-5.0421810000001415</v>
      </c>
      <c r="R178" s="2">
        <f>+MIN(J178+R177,0)</f>
        <v>-2.8554209999999216</v>
      </c>
      <c r="S178" s="2">
        <f t="shared" si="11"/>
        <v>-5.391062013365624</v>
      </c>
      <c r="T178" s="2">
        <f>+P178/L178*100</f>
        <v>-8.0670460450653358</v>
      </c>
      <c r="U178" s="2">
        <f>+Q178/M178*100</f>
        <v>-4.2200182629340599</v>
      </c>
      <c r="V178" s="2">
        <f>+R178/N178*100</f>
        <v>-2.2511097182128825</v>
      </c>
    </row>
    <row r="179" spans="2:22" x14ac:dyDescent="0.25">
      <c r="B179" s="1">
        <v>43448</v>
      </c>
      <c r="C179" s="2">
        <f>+portfolio1!E178</f>
        <v>118.7344240000001</v>
      </c>
      <c r="D179" s="2">
        <f>+portfolio1!F178</f>
        <v>106.83973210912468</v>
      </c>
      <c r="E179" s="2">
        <f>+beta!E179</f>
        <v>114.79513299999981</v>
      </c>
      <c r="F179" s="2">
        <f>+'Beta+MCap 5'!C179</f>
        <v>123.6092955000001</v>
      </c>
      <c r="G179" s="2">
        <f t="shared" si="12"/>
        <v>-6.850999999997498E-3</v>
      </c>
      <c r="H179" s="2">
        <f t="shared" si="13"/>
        <v>0.13744128978629533</v>
      </c>
      <c r="I179" s="2">
        <f t="shared" si="13"/>
        <v>0.35486899999999366</v>
      </c>
      <c r="J179" s="2">
        <f t="shared" si="13"/>
        <v>-0.38032250000000545</v>
      </c>
      <c r="K179" s="2">
        <f t="shared" si="14"/>
        <v>125.50746000000017</v>
      </c>
      <c r="L179" s="2">
        <f>+MAX(D179,L178)</f>
        <v>116.06533482176981</v>
      </c>
      <c r="M179" s="2">
        <f>+MAX(E179,M178)</f>
        <v>119.48244499999996</v>
      </c>
      <c r="N179" s="2">
        <f>+MAX(F179,N178)</f>
        <v>126.84503900000003</v>
      </c>
      <c r="O179" s="2">
        <f t="shared" si="15"/>
        <v>-6.7730360000000616</v>
      </c>
      <c r="P179" s="2">
        <f>+MIN(H179+P178,0)</f>
        <v>-9.2256027126451272</v>
      </c>
      <c r="Q179" s="2">
        <f>+MIN(I179+Q178,0)</f>
        <v>-4.6873120000001478</v>
      </c>
      <c r="R179" s="2">
        <f>+MIN(J179+R178,0)</f>
        <v>-3.2357434999999271</v>
      </c>
      <c r="S179" s="2">
        <f t="shared" si="11"/>
        <v>-5.3965206530353278</v>
      </c>
      <c r="T179" s="2">
        <f>+P179/L179*100</f>
        <v>-7.9486288708096904</v>
      </c>
      <c r="U179" s="2">
        <f>+Q179/M179*100</f>
        <v>-3.9230131254847938</v>
      </c>
      <c r="V179" s="2">
        <f>+R179/N179*100</f>
        <v>-2.5509420987287696</v>
      </c>
    </row>
    <row r="180" spans="2:22" x14ac:dyDescent="0.25">
      <c r="B180" s="1">
        <v>43451</v>
      </c>
      <c r="C180" s="2">
        <f>+portfolio1!E179</f>
        <v>119.11690700000011</v>
      </c>
      <c r="D180" s="2">
        <f>+portfolio1!F179</f>
        <v>107.65940649496419</v>
      </c>
      <c r="E180" s="2">
        <f>+beta!E180</f>
        <v>115.7362269999998</v>
      </c>
      <c r="F180" s="2">
        <f>+'Beta+MCap 5'!C180</f>
        <v>124.98446700000009</v>
      </c>
      <c r="G180" s="2">
        <f t="shared" si="12"/>
        <v>0.38248300000000768</v>
      </c>
      <c r="H180" s="2">
        <f t="shared" si="13"/>
        <v>0.81967438583950525</v>
      </c>
      <c r="I180" s="2">
        <f t="shared" si="13"/>
        <v>0.94109399999999255</v>
      </c>
      <c r="J180" s="2">
        <f t="shared" si="13"/>
        <v>1.3751714999999933</v>
      </c>
      <c r="K180" s="2">
        <f t="shared" si="14"/>
        <v>125.50746000000017</v>
      </c>
      <c r="L180" s="2">
        <f>+MAX(D180,L179)</f>
        <v>116.06533482176981</v>
      </c>
      <c r="M180" s="2">
        <f>+MAX(E180,M179)</f>
        <v>119.48244499999996</v>
      </c>
      <c r="N180" s="2">
        <f>+MAX(F180,N179)</f>
        <v>126.84503900000003</v>
      </c>
      <c r="O180" s="2">
        <f t="shared" si="15"/>
        <v>-6.3905530000000539</v>
      </c>
      <c r="P180" s="2">
        <f>+MIN(H180+P179,0)</f>
        <v>-8.405928326805622</v>
      </c>
      <c r="Q180" s="2">
        <f>+MIN(I180+Q179,0)</f>
        <v>-3.7462180000001553</v>
      </c>
      <c r="R180" s="2">
        <f>+MIN(J180+R179,0)</f>
        <v>-1.8605719999999337</v>
      </c>
      <c r="S180" s="2">
        <f t="shared" si="11"/>
        <v>-5.0917714373313316</v>
      </c>
      <c r="T180" s="2">
        <f>+P180/L180*100</f>
        <v>-7.2424107850236119</v>
      </c>
      <c r="U180" s="2">
        <f>+Q180/M180*100</f>
        <v>-3.1353710580664442</v>
      </c>
      <c r="V180" s="2">
        <f>+R180/N180*100</f>
        <v>-1.4668070700028981</v>
      </c>
    </row>
    <row r="181" spans="2:22" x14ac:dyDescent="0.25">
      <c r="B181" s="1">
        <v>43452</v>
      </c>
      <c r="C181" s="2">
        <f>+portfolio1!E180</f>
        <v>118.9770790000001</v>
      </c>
      <c r="D181" s="2">
        <f>+portfolio1!F180</f>
        <v>107.86062454174788</v>
      </c>
      <c r="E181" s="2">
        <f>+beta!E181</f>
        <v>115.84648899999979</v>
      </c>
      <c r="F181" s="2">
        <f>+'Beta+MCap 5'!C181</f>
        <v>124.5853240000001</v>
      </c>
      <c r="G181" s="2">
        <f t="shared" si="12"/>
        <v>-0.1398280000000085</v>
      </c>
      <c r="H181" s="2">
        <f t="shared" si="13"/>
        <v>0.20121804678369415</v>
      </c>
      <c r="I181" s="2">
        <f t="shared" si="13"/>
        <v>0.11026199999999164</v>
      </c>
      <c r="J181" s="2">
        <f t="shared" si="13"/>
        <v>-0.39914299999999514</v>
      </c>
      <c r="K181" s="2">
        <f t="shared" si="14"/>
        <v>125.50746000000017</v>
      </c>
      <c r="L181" s="2">
        <f>+MAX(D181,L180)</f>
        <v>116.06533482176981</v>
      </c>
      <c r="M181" s="2">
        <f>+MAX(E181,M180)</f>
        <v>119.48244499999996</v>
      </c>
      <c r="N181" s="2">
        <f>+MAX(F181,N180)</f>
        <v>126.84503900000003</v>
      </c>
      <c r="O181" s="2">
        <f t="shared" si="15"/>
        <v>-6.5303810000000624</v>
      </c>
      <c r="P181" s="2">
        <f>+MIN(H181+P180,0)</f>
        <v>-8.2047102800219278</v>
      </c>
      <c r="Q181" s="2">
        <f>+MIN(I181+Q180,0)</f>
        <v>-3.6359560000001636</v>
      </c>
      <c r="R181" s="2">
        <f>+MIN(J181+R180,0)</f>
        <v>-2.2597149999999289</v>
      </c>
      <c r="S181" s="2">
        <f t="shared" si="11"/>
        <v>-5.2031815479335286</v>
      </c>
      <c r="T181" s="2">
        <f>+P181/L181*100</f>
        <v>-7.0690445968394435</v>
      </c>
      <c r="U181" s="2">
        <f>+Q181/M181*100</f>
        <v>-3.0430880452774169</v>
      </c>
      <c r="V181" s="2">
        <f>+R181/N181*100</f>
        <v>-1.7814768459331929</v>
      </c>
    </row>
    <row r="182" spans="2:22" x14ac:dyDescent="0.25">
      <c r="B182" s="1">
        <v>43453</v>
      </c>
      <c r="C182" s="2">
        <f>+portfolio1!E181</f>
        <v>119.37114700000009</v>
      </c>
      <c r="D182" s="2">
        <f>+portfolio1!F181</f>
        <v>108.44003265985684</v>
      </c>
      <c r="E182" s="2">
        <f>+beta!E182</f>
        <v>116.36862799999979</v>
      </c>
      <c r="F182" s="2">
        <f>+'Beta+MCap 5'!C182</f>
        <v>124.4608695000001</v>
      </c>
      <c r="G182" s="2">
        <f t="shared" si="12"/>
        <v>0.39406799999999009</v>
      </c>
      <c r="H182" s="2">
        <f t="shared" si="13"/>
        <v>0.57940811810895809</v>
      </c>
      <c r="I182" s="2">
        <f t="shared" si="13"/>
        <v>0.52213899999999569</v>
      </c>
      <c r="J182" s="2">
        <f t="shared" si="13"/>
        <v>-0.1244544999999988</v>
      </c>
      <c r="K182" s="2">
        <f t="shared" si="14"/>
        <v>125.50746000000017</v>
      </c>
      <c r="L182" s="2">
        <f>+MAX(D182,L181)</f>
        <v>116.06533482176981</v>
      </c>
      <c r="M182" s="2">
        <f>+MAX(E182,M181)</f>
        <v>119.48244499999996</v>
      </c>
      <c r="N182" s="2">
        <f>+MAX(F182,N181)</f>
        <v>126.84503900000003</v>
      </c>
      <c r="O182" s="2">
        <f t="shared" si="15"/>
        <v>-6.1363130000000723</v>
      </c>
      <c r="P182" s="2">
        <f>+MIN(H182+P181,0)</f>
        <v>-7.6253021619129697</v>
      </c>
      <c r="Q182" s="2">
        <f>+MIN(I182+Q181,0)</f>
        <v>-3.1138170000001679</v>
      </c>
      <c r="R182" s="2">
        <f>+MIN(J182+R181,0)</f>
        <v>-2.3841694999999277</v>
      </c>
      <c r="S182" s="2">
        <f t="shared" si="11"/>
        <v>-4.8892018052154542</v>
      </c>
      <c r="T182" s="2">
        <f>+P182/L182*100</f>
        <v>-6.5698360097115991</v>
      </c>
      <c r="U182" s="2">
        <f>+Q182/M182*100</f>
        <v>-2.6060874465702213</v>
      </c>
      <c r="V182" s="2">
        <f>+R182/N182*100</f>
        <v>-1.8795922322196041</v>
      </c>
    </row>
    <row r="183" spans="2:22" x14ac:dyDescent="0.25">
      <c r="B183" s="1">
        <v>43454</v>
      </c>
      <c r="C183" s="2">
        <f>+portfolio1!E182</f>
        <v>118.8246650000001</v>
      </c>
      <c r="D183" s="2">
        <f>+portfolio1!F182</f>
        <v>108.28579039746506</v>
      </c>
      <c r="E183" s="2">
        <f>+beta!E183</f>
        <v>116.62316799999978</v>
      </c>
      <c r="F183" s="2">
        <f>+'Beta+MCap 5'!C183</f>
        <v>123.9210490000001</v>
      </c>
      <c r="G183" s="2">
        <f t="shared" si="12"/>
        <v>-0.54648199999999747</v>
      </c>
      <c r="H183" s="2">
        <f t="shared" si="13"/>
        <v>-0.15424226239177585</v>
      </c>
      <c r="I183" s="2">
        <f t="shared" si="13"/>
        <v>0.25453999999999155</v>
      </c>
      <c r="J183" s="2">
        <f t="shared" si="13"/>
        <v>-0.5398205000000047</v>
      </c>
      <c r="K183" s="2">
        <f t="shared" si="14"/>
        <v>125.50746000000017</v>
      </c>
      <c r="L183" s="2">
        <f>+MAX(D183,L182)</f>
        <v>116.06533482176981</v>
      </c>
      <c r="M183" s="2">
        <f>+MAX(E183,M182)</f>
        <v>119.48244499999996</v>
      </c>
      <c r="N183" s="2">
        <f>+MAX(F183,N182)</f>
        <v>126.84503900000003</v>
      </c>
      <c r="O183" s="2">
        <f t="shared" si="15"/>
        <v>-6.6827950000000698</v>
      </c>
      <c r="P183" s="2">
        <f>+MIN(H183+P182,0)</f>
        <v>-7.7795444243047456</v>
      </c>
      <c r="Q183" s="2">
        <f>+MIN(I183+Q182,0)</f>
        <v>-2.8592770000001764</v>
      </c>
      <c r="R183" s="2">
        <f>+MIN(J183+R182,0)</f>
        <v>-2.9239899999999324</v>
      </c>
      <c r="S183" s="2">
        <f t="shared" si="11"/>
        <v>-5.3246197477026946</v>
      </c>
      <c r="T183" s="2">
        <f>+P183/L183*100</f>
        <v>-6.7027286280188934</v>
      </c>
      <c r="U183" s="2">
        <f>+Q183/M183*100</f>
        <v>-2.3930519667555994</v>
      </c>
      <c r="V183" s="2">
        <f>+R183/N183*100</f>
        <v>-2.3051670156370339</v>
      </c>
    </row>
    <row r="184" spans="2:22" x14ac:dyDescent="0.25">
      <c r="B184" s="1">
        <v>43455</v>
      </c>
      <c r="C184" s="2">
        <f>+portfolio1!E183</f>
        <v>116.47584200000009</v>
      </c>
      <c r="D184" s="2">
        <f>+portfolio1!F183</f>
        <v>106.33101424145444</v>
      </c>
      <c r="E184" s="2">
        <f>+beta!E184</f>
        <v>114.88160699999979</v>
      </c>
      <c r="F184" s="2">
        <f>+'Beta+MCap 5'!C184</f>
        <v>121.33721900000009</v>
      </c>
      <c r="G184" s="2">
        <f t="shared" si="12"/>
        <v>-2.3488230000000101</v>
      </c>
      <c r="H184" s="2">
        <f t="shared" si="13"/>
        <v>-1.9547761560106238</v>
      </c>
      <c r="I184" s="2">
        <f t="shared" si="13"/>
        <v>-1.7415609999999901</v>
      </c>
      <c r="J184" s="2">
        <f t="shared" si="13"/>
        <v>-2.5838300000000061</v>
      </c>
      <c r="K184" s="2">
        <f t="shared" si="14"/>
        <v>125.50746000000017</v>
      </c>
      <c r="L184" s="2">
        <f>+MAX(D184,L183)</f>
        <v>116.06533482176981</v>
      </c>
      <c r="M184" s="2">
        <f>+MAX(E184,M183)</f>
        <v>119.48244499999996</v>
      </c>
      <c r="N184" s="2">
        <f>+MAX(F184,N183)</f>
        <v>126.84503900000003</v>
      </c>
      <c r="O184" s="2">
        <f t="shared" si="15"/>
        <v>-9.0316180000000799</v>
      </c>
      <c r="P184" s="2">
        <f>+MIN(H184+P183,0)</f>
        <v>-9.7343205803153694</v>
      </c>
      <c r="Q184" s="2">
        <f>+MIN(I184+Q183,0)</f>
        <v>-4.6008380000001665</v>
      </c>
      <c r="R184" s="2">
        <f>+MIN(J184+R183,0)</f>
        <v>-5.5078199999999384</v>
      </c>
      <c r="S184" s="2">
        <f t="shared" si="11"/>
        <v>-7.1960806154471353</v>
      </c>
      <c r="T184" s="2">
        <f>+P184/L184*100</f>
        <v>-8.3869318907866983</v>
      </c>
      <c r="U184" s="2">
        <f>+Q184/M184*100</f>
        <v>-3.8506393135829855</v>
      </c>
      <c r="V184" s="2">
        <f>+R184/N184*100</f>
        <v>-4.3421643001741179</v>
      </c>
    </row>
    <row r="185" spans="2:22" x14ac:dyDescent="0.25">
      <c r="B185" s="1">
        <v>43458</v>
      </c>
      <c r="C185" s="2">
        <f>+portfolio1!E184</f>
        <v>116.11488100000008</v>
      </c>
      <c r="D185" s="2">
        <f>+portfolio1!F184</f>
        <v>105.43618842884038</v>
      </c>
      <c r="E185" s="2">
        <f>+beta!E185</f>
        <v>114.25273899999979</v>
      </c>
      <c r="F185" s="2">
        <f>+'Beta+MCap 5'!C185</f>
        <v>120.88942300000009</v>
      </c>
      <c r="G185" s="2">
        <f t="shared" si="12"/>
        <v>-0.3609610000000032</v>
      </c>
      <c r="H185" s="2">
        <f t="shared" si="13"/>
        <v>-0.89482581261405869</v>
      </c>
      <c r="I185" s="2">
        <f t="shared" si="13"/>
        <v>-0.6288679999999971</v>
      </c>
      <c r="J185" s="2">
        <f t="shared" si="13"/>
        <v>-0.44779599999999675</v>
      </c>
      <c r="K185" s="2">
        <f t="shared" si="14"/>
        <v>125.50746000000017</v>
      </c>
      <c r="L185" s="2">
        <f>+MAX(D185,L184)</f>
        <v>116.06533482176981</v>
      </c>
      <c r="M185" s="2">
        <f>+MAX(E185,M184)</f>
        <v>119.48244499999996</v>
      </c>
      <c r="N185" s="2">
        <f>+MAX(F185,N184)</f>
        <v>126.84503900000003</v>
      </c>
      <c r="O185" s="2">
        <f t="shared" si="15"/>
        <v>-9.3925790000000831</v>
      </c>
      <c r="P185" s="2">
        <f>+MIN(H185+P184,0)</f>
        <v>-10.629146392929428</v>
      </c>
      <c r="Q185" s="2">
        <f>+MIN(I185+Q184,0)</f>
        <v>-5.2297060000001636</v>
      </c>
      <c r="R185" s="2">
        <f>+MIN(J185+R184,0)</f>
        <v>-5.9556159999999352</v>
      </c>
      <c r="S185" s="2">
        <f t="shared" si="11"/>
        <v>-7.4836818464815327</v>
      </c>
      <c r="T185" s="2">
        <f>+P185/L185*100</f>
        <v>-9.1578992205136611</v>
      </c>
      <c r="U185" s="2">
        <f>+Q185/M185*100</f>
        <v>-4.3769660053409227</v>
      </c>
      <c r="V185" s="2">
        <f>+R185/N185*100</f>
        <v>-4.6951903258904224</v>
      </c>
    </row>
    <row r="186" spans="2:22" x14ac:dyDescent="0.25">
      <c r="B186" s="1">
        <v>43460</v>
      </c>
      <c r="C186" s="2">
        <f>+portfolio1!E185</f>
        <v>116.57800100000007</v>
      </c>
      <c r="D186" s="2">
        <f>+portfolio1!F185</f>
        <v>106.0922253756346</v>
      </c>
      <c r="E186" s="2">
        <f>+beta!E186</f>
        <v>113.77942499999979</v>
      </c>
      <c r="F186" s="2">
        <f>+'Beta+MCap 5'!C186</f>
        <v>120.79825250000009</v>
      </c>
      <c r="G186" s="2">
        <f t="shared" si="12"/>
        <v>0.46311999999998932</v>
      </c>
      <c r="H186" s="2">
        <f t="shared" si="13"/>
        <v>0.65603694679421665</v>
      </c>
      <c r="I186" s="2">
        <f t="shared" si="13"/>
        <v>-0.47331400000000201</v>
      </c>
      <c r="J186" s="2">
        <f t="shared" si="13"/>
        <v>-9.117050000000404E-2</v>
      </c>
      <c r="K186" s="2">
        <f t="shared" si="14"/>
        <v>125.50746000000017</v>
      </c>
      <c r="L186" s="2">
        <f>+MAX(D186,L185)</f>
        <v>116.06533482176981</v>
      </c>
      <c r="M186" s="2">
        <f>+MAX(E186,M185)</f>
        <v>119.48244499999996</v>
      </c>
      <c r="N186" s="2">
        <f>+MAX(F186,N185)</f>
        <v>126.84503900000003</v>
      </c>
      <c r="O186" s="2">
        <f t="shared" si="15"/>
        <v>-8.9294590000000937</v>
      </c>
      <c r="P186" s="2">
        <f>+MIN(H186+P185,0)</f>
        <v>-9.9731094461352114</v>
      </c>
      <c r="Q186" s="2">
        <f>+MIN(I186+Q185,0)</f>
        <v>-5.7030200000001656</v>
      </c>
      <c r="R186" s="2">
        <f>+MIN(J186+R185,0)</f>
        <v>-6.0467864999999392</v>
      </c>
      <c r="S186" s="2">
        <f t="shared" si="11"/>
        <v>-7.1146838602263811</v>
      </c>
      <c r="T186" s="2">
        <f>+P186/L186*100</f>
        <v>-8.5926684840481791</v>
      </c>
      <c r="U186" s="2">
        <f>+Q186/M186*100</f>
        <v>-4.7731028604245314</v>
      </c>
      <c r="V186" s="2">
        <f>+R186/N186*100</f>
        <v>-4.767065821155164</v>
      </c>
    </row>
    <row r="187" spans="2:22" x14ac:dyDescent="0.25">
      <c r="B187" s="1">
        <v>43461</v>
      </c>
      <c r="C187" s="2">
        <f>+portfolio1!E186</f>
        <v>117.29599900000007</v>
      </c>
      <c r="D187" s="2">
        <f>+portfolio1!F186</f>
        <v>106.58611177736917</v>
      </c>
      <c r="E187" s="2">
        <f>+beta!E187</f>
        <v>114.62361099999978</v>
      </c>
      <c r="F187" s="2">
        <f>+'Beta+MCap 5'!C187</f>
        <v>122.0662660000001</v>
      </c>
      <c r="G187" s="2">
        <f t="shared" si="12"/>
        <v>0.71799799999999436</v>
      </c>
      <c r="H187" s="2">
        <f t="shared" si="13"/>
        <v>0.49388640173457077</v>
      </c>
      <c r="I187" s="2">
        <f t="shared" si="13"/>
        <v>0.84418599999999344</v>
      </c>
      <c r="J187" s="2">
        <f t="shared" si="13"/>
        <v>1.2680135000000092</v>
      </c>
      <c r="K187" s="2">
        <f t="shared" si="14"/>
        <v>125.50746000000017</v>
      </c>
      <c r="L187" s="2">
        <f>+MAX(D187,L186)</f>
        <v>116.06533482176981</v>
      </c>
      <c r="M187" s="2">
        <f>+MAX(E187,M186)</f>
        <v>119.48244499999996</v>
      </c>
      <c r="N187" s="2">
        <f>+MAX(F187,N186)</f>
        <v>126.84503900000003</v>
      </c>
      <c r="O187" s="2">
        <f t="shared" si="15"/>
        <v>-8.2114610000000994</v>
      </c>
      <c r="P187" s="2">
        <f>+MIN(H187+P186,0)</f>
        <v>-9.4792230444006407</v>
      </c>
      <c r="Q187" s="2">
        <f>+MIN(I187+Q186,0)</f>
        <v>-4.8588340000001722</v>
      </c>
      <c r="R187" s="2">
        <f>+MIN(J187+R186,0)</f>
        <v>-4.77877299999993</v>
      </c>
      <c r="S187" s="2">
        <f t="shared" si="11"/>
        <v>-6.5426079055381159</v>
      </c>
      <c r="T187" s="2">
        <f>+P187/L187*100</f>
        <v>-8.1671440132895476</v>
      </c>
      <c r="U187" s="2">
        <f>+Q187/M187*100</f>
        <v>-4.066567268522312</v>
      </c>
      <c r="V187" s="2">
        <f>+R187/N187*100</f>
        <v>-3.7674102492884476</v>
      </c>
    </row>
    <row r="188" spans="2:22" x14ac:dyDescent="0.25">
      <c r="B188" s="1">
        <v>43462</v>
      </c>
      <c r="C188" s="2">
        <f>+portfolio1!E187</f>
        <v>117.77215400000006</v>
      </c>
      <c r="D188" s="2">
        <f>+portfolio1!F187</f>
        <v>107.37811261203896</v>
      </c>
      <c r="E188" s="2">
        <f>+beta!E188</f>
        <v>115.15248999999977</v>
      </c>
      <c r="F188" s="2">
        <f>+'Beta+MCap 5'!C188</f>
        <v>122.92869200000011</v>
      </c>
      <c r="G188" s="2">
        <f t="shared" si="12"/>
        <v>0.47615499999999145</v>
      </c>
      <c r="H188" s="2">
        <f t="shared" si="13"/>
        <v>0.79200083466979265</v>
      </c>
      <c r="I188" s="2">
        <f t="shared" si="13"/>
        <v>0.52887899999998922</v>
      </c>
      <c r="J188" s="2">
        <f t="shared" si="13"/>
        <v>0.86242600000001346</v>
      </c>
      <c r="K188" s="2">
        <f t="shared" si="14"/>
        <v>125.50746000000017</v>
      </c>
      <c r="L188" s="2">
        <f>+MAX(D188,L187)</f>
        <v>116.06533482176981</v>
      </c>
      <c r="M188" s="2">
        <f>+MAX(E188,M187)</f>
        <v>119.48244499999996</v>
      </c>
      <c r="N188" s="2">
        <f>+MAX(F188,N187)</f>
        <v>126.84503900000003</v>
      </c>
      <c r="O188" s="2">
        <f t="shared" si="15"/>
        <v>-7.7353060000001079</v>
      </c>
      <c r="P188" s="2">
        <f>+MIN(H188+P187,0)</f>
        <v>-8.687222209730848</v>
      </c>
      <c r="Q188" s="2">
        <f>+MIN(I188+Q187,0)</f>
        <v>-4.329955000000183</v>
      </c>
      <c r="R188" s="2">
        <f>+MIN(J188+R187,0)</f>
        <v>-3.9163469999999165</v>
      </c>
      <c r="S188" s="2">
        <f t="shared" si="11"/>
        <v>-6.1632240824570088</v>
      </c>
      <c r="T188" s="2">
        <f>+P188/L188*100</f>
        <v>-7.4847690079651823</v>
      </c>
      <c r="U188" s="2">
        <f>+Q188/M188*100</f>
        <v>-3.6239256737675434</v>
      </c>
      <c r="V188" s="2">
        <f>+R188/N188*100</f>
        <v>-3.0875050619834772</v>
      </c>
    </row>
    <row r="189" spans="2:22" x14ac:dyDescent="0.25">
      <c r="B189" s="1">
        <v>43465</v>
      </c>
      <c r="C189" s="2">
        <f>+portfolio1!E188</f>
        <v>117.76786400000006</v>
      </c>
      <c r="D189" s="2">
        <f>+portfolio1!F188</f>
        <v>107.40430886017374</v>
      </c>
      <c r="E189" s="2">
        <f>+beta!E189</f>
        <v>115.45472799999976</v>
      </c>
      <c r="F189" s="2">
        <f>+'Beta+MCap 5'!C189</f>
        <v>122.77095150000011</v>
      </c>
      <c r="G189" s="2">
        <f t="shared" si="12"/>
        <v>-4.2899999999974625E-3</v>
      </c>
      <c r="H189" s="2">
        <f t="shared" si="13"/>
        <v>2.6196248134780831E-2</v>
      </c>
      <c r="I189" s="2">
        <f t="shared" si="13"/>
        <v>0.30223799999998846</v>
      </c>
      <c r="J189" s="2">
        <f t="shared" si="13"/>
        <v>-0.15774050000000273</v>
      </c>
      <c r="K189" s="2">
        <f t="shared" si="14"/>
        <v>125.50746000000017</v>
      </c>
      <c r="L189" s="2">
        <f>+MAX(D189,L188)</f>
        <v>116.06533482176981</v>
      </c>
      <c r="M189" s="2">
        <f>+MAX(E189,M188)</f>
        <v>119.48244499999996</v>
      </c>
      <c r="N189" s="2">
        <f>+MAX(F189,N188)</f>
        <v>126.84503900000003</v>
      </c>
      <c r="O189" s="2">
        <f t="shared" si="15"/>
        <v>-7.7395960000001054</v>
      </c>
      <c r="P189" s="2">
        <f>+MIN(H189+P188,0)</f>
        <v>-8.6610259615960672</v>
      </c>
      <c r="Q189" s="2">
        <f>+MIN(I189+Q188,0)</f>
        <v>-4.0277170000001945</v>
      </c>
      <c r="R189" s="2">
        <f>+MIN(J189+R188,0)</f>
        <v>-4.0740874999999193</v>
      </c>
      <c r="S189" s="2">
        <f t="shared" si="11"/>
        <v>-6.166642205969346</v>
      </c>
      <c r="T189" s="2">
        <f>+P189/L189*100</f>
        <v>-7.4621987477104659</v>
      </c>
      <c r="U189" s="2">
        <f>+Q189/M189*100</f>
        <v>-3.3709696851283852</v>
      </c>
      <c r="V189" s="2">
        <f>+R189/N189*100</f>
        <v>-3.2118619160185826</v>
      </c>
    </row>
    <row r="190" spans="2:22" x14ac:dyDescent="0.25">
      <c r="B190" s="1">
        <v>43466</v>
      </c>
      <c r="C190" s="2">
        <f>+portfolio1!E189</f>
        <v>118.31369200000006</v>
      </c>
      <c r="D190" s="2">
        <f>+portfolio1!F189</f>
        <v>107.40430886017374</v>
      </c>
      <c r="E190" s="2">
        <f>+beta!E190</f>
        <v>115.29890399999975</v>
      </c>
      <c r="F190" s="2">
        <f>+'Beta+MCap 5'!C190</f>
        <v>122.78387300000011</v>
      </c>
      <c r="G190" s="2">
        <f t="shared" si="12"/>
        <v>0.5458280000000002</v>
      </c>
      <c r="H190" s="2">
        <f t="shared" si="13"/>
        <v>0</v>
      </c>
      <c r="I190" s="2">
        <f t="shared" si="13"/>
        <v>-0.15582400000000973</v>
      </c>
      <c r="J190" s="2">
        <f t="shared" si="13"/>
        <v>1.2921500000004471E-2</v>
      </c>
      <c r="K190" s="2">
        <f t="shared" si="14"/>
        <v>125.50746000000017</v>
      </c>
      <c r="L190" s="2">
        <f>+MAX(D190,L189)</f>
        <v>116.06533482176981</v>
      </c>
      <c r="M190" s="2">
        <f>+MAX(E190,M189)</f>
        <v>119.48244499999996</v>
      </c>
      <c r="N190" s="2">
        <f>+MAX(F190,N189)</f>
        <v>126.84503900000003</v>
      </c>
      <c r="O190" s="2">
        <f t="shared" si="15"/>
        <v>-7.1937680000001052</v>
      </c>
      <c r="P190" s="2">
        <f>+MIN(H190+P189,0)</f>
        <v>-8.6610259615960672</v>
      </c>
      <c r="Q190" s="2">
        <f>+MIN(I190+Q189,0)</f>
        <v>-4.1835410000002042</v>
      </c>
      <c r="R190" s="2">
        <f>+MIN(J190+R189,0)</f>
        <v>-4.0611659999999148</v>
      </c>
      <c r="S190" s="2">
        <f t="shared" si="11"/>
        <v>-5.7317453480455232</v>
      </c>
      <c r="T190" s="2">
        <f>+P190/L190*100</f>
        <v>-7.4621987477104659</v>
      </c>
      <c r="U190" s="2">
        <f>+Q190/M190*100</f>
        <v>-3.5013854964218432</v>
      </c>
      <c r="V190" s="2">
        <f>+R190/N190*100</f>
        <v>-3.2016750769416484</v>
      </c>
    </row>
    <row r="191" spans="2:22" x14ac:dyDescent="0.25">
      <c r="B191" s="1">
        <v>43467</v>
      </c>
      <c r="C191" s="2">
        <f>+portfolio1!E190</f>
        <v>117.33252600000006</v>
      </c>
      <c r="D191" s="2">
        <f>+portfolio1!F190</f>
        <v>106.71168599599193</v>
      </c>
      <c r="E191" s="2">
        <f>+beta!E191</f>
        <v>114.66880599999975</v>
      </c>
      <c r="F191" s="2">
        <f>+'Beta+MCap 5'!C191</f>
        <v>122.25518400000011</v>
      </c>
      <c r="G191" s="2">
        <f t="shared" si="12"/>
        <v>-0.98116600000000176</v>
      </c>
      <c r="H191" s="2">
        <f t="shared" si="13"/>
        <v>-0.69262286418181418</v>
      </c>
      <c r="I191" s="2">
        <f t="shared" si="13"/>
        <v>-0.63009800000000382</v>
      </c>
      <c r="J191" s="2">
        <f t="shared" si="13"/>
        <v>-0.52868899999999996</v>
      </c>
      <c r="K191" s="2">
        <f t="shared" si="14"/>
        <v>125.50746000000017</v>
      </c>
      <c r="L191" s="2">
        <f>+MAX(D191,L190)</f>
        <v>116.06533482176981</v>
      </c>
      <c r="M191" s="2">
        <f>+MAX(E191,M190)</f>
        <v>119.48244499999996</v>
      </c>
      <c r="N191" s="2">
        <f>+MAX(F191,N190)</f>
        <v>126.84503900000003</v>
      </c>
      <c r="O191" s="2">
        <f t="shared" si="15"/>
        <v>-8.1749340000001069</v>
      </c>
      <c r="P191" s="2">
        <f>+MIN(H191+P190,0)</f>
        <v>-9.3536488257778814</v>
      </c>
      <c r="Q191" s="2">
        <f>+MIN(I191+Q190,0)</f>
        <v>-4.8136390000002081</v>
      </c>
      <c r="R191" s="2">
        <f>+MIN(J191+R190,0)</f>
        <v>-4.5898549999999148</v>
      </c>
      <c r="S191" s="2">
        <f t="shared" si="11"/>
        <v>-6.5135044562292119</v>
      </c>
      <c r="T191" s="2">
        <f>+P191/L191*100</f>
        <v>-8.0589513140520079</v>
      </c>
      <c r="U191" s="2">
        <f>+Q191/M191*100</f>
        <v>-4.0287416281113178</v>
      </c>
      <c r="V191" s="2">
        <f>+R191/N191*100</f>
        <v>-3.6184741919626147</v>
      </c>
    </row>
    <row r="192" spans="2:22" x14ac:dyDescent="0.25">
      <c r="B192" s="1">
        <v>43468</v>
      </c>
      <c r="C192" s="2">
        <f>+portfolio1!E191</f>
        <v>116.40431300000006</v>
      </c>
      <c r="D192" s="2">
        <f>+portfolio1!F191</f>
        <v>105.52270473668982</v>
      </c>
      <c r="E192" s="2">
        <f>+beta!E192</f>
        <v>114.18252299999976</v>
      </c>
      <c r="F192" s="2">
        <f>+'Beta+MCap 5'!C192</f>
        <v>121.36368900000011</v>
      </c>
      <c r="G192" s="2">
        <f t="shared" si="12"/>
        <v>-0.92821299999999951</v>
      </c>
      <c r="H192" s="2">
        <f t="shared" si="13"/>
        <v>-1.1889812593021105</v>
      </c>
      <c r="I192" s="2">
        <f t="shared" si="13"/>
        <v>-0.48628299999998603</v>
      </c>
      <c r="J192" s="2">
        <f t="shared" si="13"/>
        <v>-0.89149500000000614</v>
      </c>
      <c r="K192" s="2">
        <f t="shared" si="14"/>
        <v>125.50746000000017</v>
      </c>
      <c r="L192" s="2">
        <f>+MAX(D192,L191)</f>
        <v>116.06533482176981</v>
      </c>
      <c r="M192" s="2">
        <f>+MAX(E192,M191)</f>
        <v>119.48244499999996</v>
      </c>
      <c r="N192" s="2">
        <f>+MAX(F192,N191)</f>
        <v>126.84503900000003</v>
      </c>
      <c r="O192" s="2">
        <f t="shared" si="15"/>
        <v>-9.1031470000001065</v>
      </c>
      <c r="P192" s="2">
        <f>+MIN(H192+P191,0)</f>
        <v>-10.542630085079992</v>
      </c>
      <c r="Q192" s="2">
        <f>+MIN(I192+Q191,0)</f>
        <v>-5.2999220000001941</v>
      </c>
      <c r="R192" s="2">
        <f>+MIN(J192+R191,0)</f>
        <v>-5.4813499999999209</v>
      </c>
      <c r="S192" s="2">
        <f t="shared" si="11"/>
        <v>-7.2530724468490515</v>
      </c>
      <c r="T192" s="2">
        <f>+P192/L192*100</f>
        <v>-9.0833581803466803</v>
      </c>
      <c r="U192" s="2">
        <f>+Q192/M192*100</f>
        <v>-4.4357327973998153</v>
      </c>
      <c r="V192" s="2">
        <f>+R192/N192*100</f>
        <v>-4.3212963181003241</v>
      </c>
    </row>
    <row r="193" spans="2:22" x14ac:dyDescent="0.25">
      <c r="B193" s="1">
        <v>43469</v>
      </c>
      <c r="C193" s="2">
        <f>+portfolio1!E192</f>
        <v>116.84044800000005</v>
      </c>
      <c r="D193" s="2">
        <f>+portfolio1!F192</f>
        <v>106.06750643053476</v>
      </c>
      <c r="E193" s="2">
        <f>+beta!E193</f>
        <v>113.75056499999977</v>
      </c>
      <c r="F193" s="2">
        <f>+'Beta+MCap 5'!C193</f>
        <v>120.47340150000011</v>
      </c>
      <c r="G193" s="2">
        <f t="shared" si="12"/>
        <v>0.43613499999999306</v>
      </c>
      <c r="H193" s="2">
        <f t="shared" si="13"/>
        <v>0.54480169384494559</v>
      </c>
      <c r="I193" s="2">
        <f t="shared" si="13"/>
        <v>-0.43195799999999451</v>
      </c>
      <c r="J193" s="2">
        <f t="shared" si="13"/>
        <v>-0.89028749999999945</v>
      </c>
      <c r="K193" s="2">
        <f t="shared" si="14"/>
        <v>125.50746000000017</v>
      </c>
      <c r="L193" s="2">
        <f>+MAX(D193,L192)</f>
        <v>116.06533482176981</v>
      </c>
      <c r="M193" s="2">
        <f>+MAX(E193,M192)</f>
        <v>119.48244499999996</v>
      </c>
      <c r="N193" s="2">
        <f>+MAX(F193,N192)</f>
        <v>126.84503900000003</v>
      </c>
      <c r="O193" s="2">
        <f t="shared" si="15"/>
        <v>-8.6670120000001134</v>
      </c>
      <c r="P193" s="2">
        <f>+MIN(H193+P192,0)</f>
        <v>-9.9978283912350463</v>
      </c>
      <c r="Q193" s="2">
        <f>+MIN(I193+Q192,0)</f>
        <v>-5.7318800000001886</v>
      </c>
      <c r="R193" s="2">
        <f>+MIN(J193+R192,0)</f>
        <v>-6.3716374999999204</v>
      </c>
      <c r="S193" s="2">
        <f t="shared" si="11"/>
        <v>-6.9055751745753611</v>
      </c>
      <c r="T193" s="2">
        <f>+P193/L193*100</f>
        <v>-8.6139659240958846</v>
      </c>
      <c r="U193" s="2">
        <f>+Q193/M193*100</f>
        <v>-4.7972570363790181</v>
      </c>
      <c r="V193" s="2">
        <f>+R193/N193*100</f>
        <v>-5.0231664953013411</v>
      </c>
    </row>
    <row r="194" spans="2:22" x14ac:dyDescent="0.25">
      <c r="B194" s="1">
        <v>43472</v>
      </c>
      <c r="C194" s="2">
        <f>+portfolio1!E193</f>
        <v>117.40228400000005</v>
      </c>
      <c r="D194" s="2">
        <f>+portfolio1!F193</f>
        <v>106.50701115304969</v>
      </c>
      <c r="E194" s="2">
        <f>+beta!E194</f>
        <v>113.94469899999977</v>
      </c>
      <c r="F194" s="2">
        <f>+'Beta+MCap 5'!C194</f>
        <v>120.99609000000011</v>
      </c>
      <c r="G194" s="2">
        <f t="shared" si="12"/>
        <v>0.56183599999999956</v>
      </c>
      <c r="H194" s="2">
        <f t="shared" si="13"/>
        <v>0.43950472251492556</v>
      </c>
      <c r="I194" s="2">
        <f t="shared" si="13"/>
        <v>0.19413400000000536</v>
      </c>
      <c r="J194" s="2">
        <f t="shared" si="13"/>
        <v>0.522688500000001</v>
      </c>
      <c r="K194" s="2">
        <f t="shared" si="14"/>
        <v>125.50746000000017</v>
      </c>
      <c r="L194" s="2">
        <f>+MAX(D194,L193)</f>
        <v>116.06533482176981</v>
      </c>
      <c r="M194" s="2">
        <f>+MAX(E194,M193)</f>
        <v>119.48244499999996</v>
      </c>
      <c r="N194" s="2">
        <f>+MAX(F194,N193)</f>
        <v>126.84503900000003</v>
      </c>
      <c r="O194" s="2">
        <f t="shared" si="15"/>
        <v>-8.1051760000001138</v>
      </c>
      <c r="P194" s="2">
        <f>+MIN(H194+P193,0)</f>
        <v>-9.5583236687201207</v>
      </c>
      <c r="Q194" s="2">
        <f>+MIN(I194+Q193,0)</f>
        <v>-5.5377460000001832</v>
      </c>
      <c r="R194" s="2">
        <f>+MIN(J194+R193,0)</f>
        <v>-5.8489489999999194</v>
      </c>
      <c r="S194" s="2">
        <f t="shared" si="11"/>
        <v>-6.4579236963285709</v>
      </c>
      <c r="T194" s="2">
        <f>+P194/L194*100</f>
        <v>-8.235295821442211</v>
      </c>
      <c r="U194" s="2">
        <f>+Q194/M194*100</f>
        <v>-4.6347779374620135</v>
      </c>
      <c r="V194" s="2">
        <f>+R194/N194*100</f>
        <v>-4.6110979555139862</v>
      </c>
    </row>
    <row r="195" spans="2:22" x14ac:dyDescent="0.25">
      <c r="B195" s="1">
        <v>43473</v>
      </c>
      <c r="C195" s="2">
        <f>+portfolio1!E194</f>
        <v>117.44593900000007</v>
      </c>
      <c r="D195" s="2">
        <f>+portfolio1!F194</f>
        <v>106.80710498023274</v>
      </c>
      <c r="E195" s="2">
        <f>+beta!E195</f>
        <v>114.23479199999977</v>
      </c>
      <c r="F195" s="2">
        <f>+'Beta+MCap 5'!C195</f>
        <v>121.0469525000001</v>
      </c>
      <c r="G195" s="2">
        <f t="shared" si="12"/>
        <v>4.365500000001532E-2</v>
      </c>
      <c r="H195" s="2">
        <f t="shared" si="13"/>
        <v>0.30009382718304778</v>
      </c>
      <c r="I195" s="2">
        <f t="shared" si="13"/>
        <v>0.29009299999999882</v>
      </c>
      <c r="J195" s="2">
        <f t="shared" si="13"/>
        <v>5.0862499999993815E-2</v>
      </c>
      <c r="K195" s="2">
        <f t="shared" si="14"/>
        <v>125.50746000000017</v>
      </c>
      <c r="L195" s="2">
        <f>+MAX(D195,L194)</f>
        <v>116.06533482176981</v>
      </c>
      <c r="M195" s="2">
        <f>+MAX(E195,M194)</f>
        <v>119.48244499999996</v>
      </c>
      <c r="N195" s="2">
        <f>+MAX(F195,N194)</f>
        <v>126.84503900000003</v>
      </c>
      <c r="O195" s="2">
        <f t="shared" si="15"/>
        <v>-8.0615210000000985</v>
      </c>
      <c r="P195" s="2">
        <f>+MIN(H195+P194,0)</f>
        <v>-9.258229841537073</v>
      </c>
      <c r="Q195" s="2">
        <f>+MIN(I195+Q194,0)</f>
        <v>-5.2476530000001844</v>
      </c>
      <c r="R195" s="2">
        <f>+MIN(J195+R194,0)</f>
        <v>-5.7980864999999255</v>
      </c>
      <c r="S195" s="2">
        <f t="shared" si="11"/>
        <v>-6.4231409033376083</v>
      </c>
      <c r="T195" s="2">
        <f>+P195/L195*100</f>
        <v>-7.9767398730672099</v>
      </c>
      <c r="U195" s="2">
        <f>+Q195/M195*100</f>
        <v>-4.3919866219679271</v>
      </c>
      <c r="V195" s="2">
        <f>+R195/N195*100</f>
        <v>-4.5709998165556351</v>
      </c>
    </row>
    <row r="196" spans="2:22" x14ac:dyDescent="0.25">
      <c r="B196" s="1">
        <v>43474</v>
      </c>
      <c r="C196" s="2">
        <f>+portfolio1!E195</f>
        <v>118.35340600000005</v>
      </c>
      <c r="D196" s="2">
        <f>+portfolio1!F195</f>
        <v>107.33114661634926</v>
      </c>
      <c r="E196" s="2">
        <f>+beta!E196</f>
        <v>114.72367799999977</v>
      </c>
      <c r="F196" s="2">
        <f>+'Beta+MCap 5'!C196</f>
        <v>121.82187100000012</v>
      </c>
      <c r="G196" s="2">
        <f t="shared" si="12"/>
        <v>0.9074669999999827</v>
      </c>
      <c r="H196" s="2">
        <f t="shared" si="13"/>
        <v>0.52404163611652166</v>
      </c>
      <c r="I196" s="2">
        <f t="shared" si="13"/>
        <v>0.48888599999999371</v>
      </c>
      <c r="J196" s="2">
        <f t="shared" si="13"/>
        <v>0.7749185000000125</v>
      </c>
      <c r="K196" s="2">
        <f t="shared" si="14"/>
        <v>125.50746000000017</v>
      </c>
      <c r="L196" s="2">
        <f>+MAX(D196,L195)</f>
        <v>116.06533482176981</v>
      </c>
      <c r="M196" s="2">
        <f>+MAX(E196,M195)</f>
        <v>119.48244499999996</v>
      </c>
      <c r="N196" s="2">
        <f>+MAX(F196,N195)</f>
        <v>126.84503900000003</v>
      </c>
      <c r="O196" s="2">
        <f t="shared" si="15"/>
        <v>-7.1540540000001158</v>
      </c>
      <c r="P196" s="2">
        <f>+MIN(H196+P195,0)</f>
        <v>-8.7341882054205513</v>
      </c>
      <c r="Q196" s="2">
        <f>+MIN(I196+Q195,0)</f>
        <v>-4.7587670000001907</v>
      </c>
      <c r="R196" s="2">
        <f>+MIN(J196+R195,0)</f>
        <v>-5.023167999999913</v>
      </c>
      <c r="S196" s="2">
        <f t="shared" ref="S196:S259" si="16">+O196/K196*100</f>
        <v>-5.7001026074466861</v>
      </c>
      <c r="T196" s="2">
        <f>+P196/L196*100</f>
        <v>-7.5252341440558386</v>
      </c>
      <c r="U196" s="2">
        <f>+Q196/M196*100</f>
        <v>-3.9828168899625318</v>
      </c>
      <c r="V196" s="2">
        <f>+R196/N196*100</f>
        <v>-3.960082348983244</v>
      </c>
    </row>
    <row r="197" spans="2:22" x14ac:dyDescent="0.25">
      <c r="B197" s="1">
        <v>43475</v>
      </c>
      <c r="C197" s="2">
        <f>+portfolio1!E196</f>
        <v>117.95854300000005</v>
      </c>
      <c r="D197" s="2">
        <f>+portfolio1!F196</f>
        <v>106.99941066079857</v>
      </c>
      <c r="E197" s="2">
        <f>+beta!E197</f>
        <v>114.83697199999978</v>
      </c>
      <c r="F197" s="2">
        <f>+'Beta+MCap 5'!C197</f>
        <v>121.76496050000011</v>
      </c>
      <c r="G197" s="2">
        <f t="shared" ref="G197:G260" si="17">+C197-C196</f>
        <v>-0.39486300000000085</v>
      </c>
      <c r="H197" s="2">
        <f t="shared" ref="H197:J260" si="18">+D197-D196</f>
        <v>-0.33173595555068403</v>
      </c>
      <c r="I197" s="2">
        <f t="shared" si="18"/>
        <v>0.11329400000001044</v>
      </c>
      <c r="J197" s="2">
        <f t="shared" si="18"/>
        <v>-5.6910500000000752E-2</v>
      </c>
      <c r="K197" s="2">
        <f t="shared" ref="K197:K260" si="19">+MAX(C197,K196)</f>
        <v>125.50746000000017</v>
      </c>
      <c r="L197" s="2">
        <f>+MAX(D197,L196)</f>
        <v>116.06533482176981</v>
      </c>
      <c r="M197" s="2">
        <f>+MAX(E197,M196)</f>
        <v>119.48244499999996</v>
      </c>
      <c r="N197" s="2">
        <f>+MAX(F197,N196)</f>
        <v>126.84503900000003</v>
      </c>
      <c r="O197" s="2">
        <f t="shared" ref="O197:O260" si="20">+MIN(G197+O196,0)</f>
        <v>-7.5489170000001167</v>
      </c>
      <c r="P197" s="2">
        <f>+MIN(H197+P196,0)</f>
        <v>-9.0659241609712353</v>
      </c>
      <c r="Q197" s="2">
        <f>+MIN(I197+Q196,0)</f>
        <v>-4.6454730000001803</v>
      </c>
      <c r="R197" s="2">
        <f>+MIN(J197+R196,0)</f>
        <v>-5.0800784999999138</v>
      </c>
      <c r="S197" s="2">
        <f t="shared" si="16"/>
        <v>-6.0147157786478243</v>
      </c>
      <c r="T197" s="2">
        <f>+P197/L197*100</f>
        <v>-7.8110524342973626</v>
      </c>
      <c r="U197" s="2">
        <f>+Q197/M197*100</f>
        <v>-3.8879962658951128</v>
      </c>
      <c r="V197" s="2">
        <f>+R197/N197*100</f>
        <v>-4.0049485104418725</v>
      </c>
    </row>
    <row r="198" spans="2:22" x14ac:dyDescent="0.25">
      <c r="B198" s="1">
        <v>43476</v>
      </c>
      <c r="C198" s="2">
        <f>+portfolio1!E197</f>
        <v>117.61567000000005</v>
      </c>
      <c r="D198" s="2">
        <f>+portfolio1!F197</f>
        <v>106.73591253970537</v>
      </c>
      <c r="E198" s="2">
        <f>+beta!E198</f>
        <v>114.61308699999978</v>
      </c>
      <c r="F198" s="2">
        <f>+'Beta+MCap 5'!C198</f>
        <v>121.00184700000011</v>
      </c>
      <c r="G198" s="2">
        <f t="shared" si="17"/>
        <v>-0.34287299999999732</v>
      </c>
      <c r="H198" s="2">
        <f t="shared" si="18"/>
        <v>-0.26349812109320681</v>
      </c>
      <c r="I198" s="2">
        <f t="shared" si="18"/>
        <v>-0.22388499999999567</v>
      </c>
      <c r="J198" s="2">
        <f t="shared" si="18"/>
        <v>-0.76311350000000289</v>
      </c>
      <c r="K198" s="2">
        <f t="shared" si="19"/>
        <v>125.50746000000017</v>
      </c>
      <c r="L198" s="2">
        <f>+MAX(D198,L197)</f>
        <v>116.06533482176981</v>
      </c>
      <c r="M198" s="2">
        <f>+MAX(E198,M197)</f>
        <v>119.48244499999996</v>
      </c>
      <c r="N198" s="2">
        <f>+MAX(F198,N197)</f>
        <v>126.84503900000003</v>
      </c>
      <c r="O198" s="2">
        <f t="shared" si="20"/>
        <v>-7.891790000000114</v>
      </c>
      <c r="P198" s="2">
        <f>+MIN(H198+P197,0)</f>
        <v>-9.3294222820644421</v>
      </c>
      <c r="Q198" s="2">
        <f>+MIN(I198+Q197,0)</f>
        <v>-4.8693580000001759</v>
      </c>
      <c r="R198" s="2">
        <f>+MIN(J198+R197,0)</f>
        <v>-5.8431919999999167</v>
      </c>
      <c r="S198" s="2">
        <f t="shared" si="16"/>
        <v>-6.287905117353267</v>
      </c>
      <c r="T198" s="2">
        <f>+P198/L198*100</f>
        <v>-8.0380781190100592</v>
      </c>
      <c r="U198" s="2">
        <f>+Q198/M198*100</f>
        <v>-4.0753752570096617</v>
      </c>
      <c r="V198" s="2">
        <f>+R198/N198*100</f>
        <v>-4.6065593467947261</v>
      </c>
    </row>
    <row r="199" spans="2:22" x14ac:dyDescent="0.25">
      <c r="B199" s="1">
        <v>43479</v>
      </c>
      <c r="C199" s="2">
        <f>+portfolio1!E198</f>
        <v>117.36142600000005</v>
      </c>
      <c r="D199" s="2">
        <f>+portfolio1!F198</f>
        <v>106.1688541054441</v>
      </c>
      <c r="E199" s="2">
        <f>+beta!E199</f>
        <v>113.37391999999979</v>
      </c>
      <c r="F199" s="2">
        <f>+'Beta+MCap 5'!C199</f>
        <v>119.38335800000011</v>
      </c>
      <c r="G199" s="2">
        <f t="shared" si="17"/>
        <v>-0.25424399999999991</v>
      </c>
      <c r="H199" s="2">
        <f t="shared" si="18"/>
        <v>-0.56705843426126989</v>
      </c>
      <c r="I199" s="2">
        <f t="shared" si="18"/>
        <v>-1.2391669999999948</v>
      </c>
      <c r="J199" s="2">
        <f t="shared" si="18"/>
        <v>-1.6184889999999967</v>
      </c>
      <c r="K199" s="2">
        <f t="shared" si="19"/>
        <v>125.50746000000017</v>
      </c>
      <c r="L199" s="2">
        <f>+MAX(D199,L198)</f>
        <v>116.06533482176981</v>
      </c>
      <c r="M199" s="2">
        <f>+MAX(E199,M198)</f>
        <v>119.48244499999996</v>
      </c>
      <c r="N199" s="2">
        <f>+MAX(F199,N198)</f>
        <v>126.84503900000003</v>
      </c>
      <c r="O199" s="2">
        <f t="shared" si="20"/>
        <v>-8.1460340000001139</v>
      </c>
      <c r="P199" s="2">
        <f>+MIN(H199+P198,0)</f>
        <v>-9.896480716325712</v>
      </c>
      <c r="Q199" s="2">
        <f>+MIN(I199+Q198,0)</f>
        <v>-6.1085250000001707</v>
      </c>
      <c r="R199" s="2">
        <f>+MIN(J199+R198,0)</f>
        <v>-7.4616809999999134</v>
      </c>
      <c r="S199" s="2">
        <f t="shared" si="16"/>
        <v>-6.4904779365307075</v>
      </c>
      <c r="T199" s="2">
        <f>+P199/L199*100</f>
        <v>-8.5266464199002829</v>
      </c>
      <c r="U199" s="2">
        <f>+Q199/M199*100</f>
        <v>-5.1124874453315492</v>
      </c>
      <c r="V199" s="2">
        <f>+R199/N199*100</f>
        <v>-5.882517013534847</v>
      </c>
    </row>
    <row r="200" spans="2:22" x14ac:dyDescent="0.25">
      <c r="B200" s="1">
        <v>43480</v>
      </c>
      <c r="C200" s="2">
        <f>+portfolio1!E199</f>
        <v>119.09431100000005</v>
      </c>
      <c r="D200" s="2">
        <f>+portfolio1!F199</f>
        <v>107.64408262764215</v>
      </c>
      <c r="E200" s="2">
        <f>+beta!E200</f>
        <v>115.45685799999978</v>
      </c>
      <c r="F200" s="2">
        <f>+'Beta+MCap 5'!C200</f>
        <v>122.17728600000012</v>
      </c>
      <c r="G200" s="2">
        <f t="shared" si="17"/>
        <v>1.732884999999996</v>
      </c>
      <c r="H200" s="2">
        <f t="shared" si="18"/>
        <v>1.4752285221980515</v>
      </c>
      <c r="I200" s="2">
        <f t="shared" si="18"/>
        <v>2.0829379999999986</v>
      </c>
      <c r="J200" s="2">
        <f t="shared" si="18"/>
        <v>2.7939280000000082</v>
      </c>
      <c r="K200" s="2">
        <f t="shared" si="19"/>
        <v>125.50746000000017</v>
      </c>
      <c r="L200" s="2">
        <f>+MAX(D200,L199)</f>
        <v>116.06533482176981</v>
      </c>
      <c r="M200" s="2">
        <f>+MAX(E200,M199)</f>
        <v>119.48244499999996</v>
      </c>
      <c r="N200" s="2">
        <f>+MAX(F200,N199)</f>
        <v>126.84503900000003</v>
      </c>
      <c r="O200" s="2">
        <f t="shared" si="20"/>
        <v>-6.4131490000001179</v>
      </c>
      <c r="P200" s="2">
        <f>+MIN(H200+P199,0)</f>
        <v>-8.4212521941276606</v>
      </c>
      <c r="Q200" s="2">
        <f>+MIN(I200+Q199,0)</f>
        <v>-4.0255870000001721</v>
      </c>
      <c r="R200" s="2">
        <f>+MIN(J200+R199,0)</f>
        <v>-4.6677529999999052</v>
      </c>
      <c r="S200" s="2">
        <f t="shared" si="16"/>
        <v>-5.1097751480271443</v>
      </c>
      <c r="T200" s="2">
        <f>+P200/L200*100</f>
        <v>-7.2556135792477177</v>
      </c>
      <c r="U200" s="2">
        <f>+Q200/M200*100</f>
        <v>-3.3691869964664467</v>
      </c>
      <c r="V200" s="2">
        <f>+R200/N200*100</f>
        <v>-3.679886132558881</v>
      </c>
    </row>
    <row r="201" spans="2:22" x14ac:dyDescent="0.25">
      <c r="B201" s="1">
        <v>43481</v>
      </c>
      <c r="C201" s="2">
        <f>+portfolio1!E200</f>
        <v>118.93768300000005</v>
      </c>
      <c r="D201" s="2">
        <f>+portfolio1!F200</f>
        <v>107.67868915078191</v>
      </c>
      <c r="E201" s="2">
        <f>+beta!E201</f>
        <v>115.40126899999979</v>
      </c>
      <c r="F201" s="2">
        <f>+'Beta+MCap 5'!C201</f>
        <v>121.80675750000012</v>
      </c>
      <c r="G201" s="2">
        <f t="shared" si="17"/>
        <v>-0.15662799999999777</v>
      </c>
      <c r="H201" s="2">
        <f t="shared" si="18"/>
        <v>3.4606523139757428E-2</v>
      </c>
      <c r="I201" s="2">
        <f t="shared" si="18"/>
        <v>-5.5588999999997668E-2</v>
      </c>
      <c r="J201" s="2">
        <f t="shared" si="18"/>
        <v>-0.37052850000000603</v>
      </c>
      <c r="K201" s="2">
        <f t="shared" si="19"/>
        <v>125.50746000000017</v>
      </c>
      <c r="L201" s="2">
        <f>+MAX(D201,L200)</f>
        <v>116.06533482176981</v>
      </c>
      <c r="M201" s="2">
        <f>+MAX(E201,M200)</f>
        <v>119.48244499999996</v>
      </c>
      <c r="N201" s="2">
        <f>+MAX(F201,N200)</f>
        <v>126.84503900000003</v>
      </c>
      <c r="O201" s="2">
        <f t="shared" si="20"/>
        <v>-6.5697770000001157</v>
      </c>
      <c r="P201" s="2">
        <f>+MIN(H201+P200,0)</f>
        <v>-8.3866456709879031</v>
      </c>
      <c r="Q201" s="2">
        <f>+MIN(I201+Q200,0)</f>
        <v>-4.0811760000001698</v>
      </c>
      <c r="R201" s="2">
        <f>+MIN(J201+R200,0)</f>
        <v>-5.0382814999999113</v>
      </c>
      <c r="S201" s="2">
        <f t="shared" si="16"/>
        <v>-5.2345709171391936</v>
      </c>
      <c r="T201" s="2">
        <f>+P201/L201*100</f>
        <v>-7.2257971631809399</v>
      </c>
      <c r="U201" s="2">
        <f>+Q201/M201*100</f>
        <v>-3.415711822770426</v>
      </c>
      <c r="V201" s="2">
        <f>+R201/N201*100</f>
        <v>-3.9719972808711188</v>
      </c>
    </row>
    <row r="202" spans="2:22" x14ac:dyDescent="0.25">
      <c r="B202" s="1">
        <v>43482</v>
      </c>
      <c r="C202" s="2">
        <f>+portfolio1!E201</f>
        <v>119.08735400000003</v>
      </c>
      <c r="D202" s="2">
        <f>+portfolio1!F201</f>
        <v>107.82601801860814</v>
      </c>
      <c r="E202" s="2">
        <f>+beta!E202</f>
        <v>116.18264599999978</v>
      </c>
      <c r="F202" s="2">
        <f>+'Beta+MCap 5'!C202</f>
        <v>122.61513850000013</v>
      </c>
      <c r="G202" s="2">
        <f t="shared" si="17"/>
        <v>0.14967099999998368</v>
      </c>
      <c r="H202" s="2">
        <f t="shared" si="18"/>
        <v>0.14732886782623211</v>
      </c>
      <c r="I202" s="2">
        <f t="shared" si="18"/>
        <v>0.78137699999999199</v>
      </c>
      <c r="J202" s="2">
        <f t="shared" si="18"/>
        <v>0.80838100000001134</v>
      </c>
      <c r="K202" s="2">
        <f t="shared" si="19"/>
        <v>125.50746000000017</v>
      </c>
      <c r="L202" s="2">
        <f>+MAX(D202,L201)</f>
        <v>116.06533482176981</v>
      </c>
      <c r="M202" s="2">
        <f>+MAX(E202,M201)</f>
        <v>119.48244499999996</v>
      </c>
      <c r="N202" s="2">
        <f>+MAX(F202,N201)</f>
        <v>126.84503900000003</v>
      </c>
      <c r="O202" s="2">
        <f t="shared" si="20"/>
        <v>-6.420106000000132</v>
      </c>
      <c r="P202" s="2">
        <f>+MIN(H202+P201,0)</f>
        <v>-8.239316803161671</v>
      </c>
      <c r="Q202" s="2">
        <f>+MIN(I202+Q201,0)</f>
        <v>-3.2997990000001778</v>
      </c>
      <c r="R202" s="2">
        <f>+MIN(J202+R201,0)</f>
        <v>-4.2299004999998999</v>
      </c>
      <c r="S202" s="2">
        <f t="shared" si="16"/>
        <v>-5.115318244827936</v>
      </c>
      <c r="T202" s="2">
        <f>+P202/L202*100</f>
        <v>-7.0988610129062089</v>
      </c>
      <c r="U202" s="2">
        <f>+Q202/M202*100</f>
        <v>-2.7617437858759746</v>
      </c>
      <c r="V202" s="2">
        <f>+R202/N202*100</f>
        <v>-3.3346991993907613</v>
      </c>
    </row>
    <row r="203" spans="2:22" x14ac:dyDescent="0.25">
      <c r="B203" s="1">
        <v>43483</v>
      </c>
      <c r="C203" s="2">
        <f>+portfolio1!E202</f>
        <v>119.62422600000002</v>
      </c>
      <c r="D203" s="2">
        <f>+portfolio1!F202</f>
        <v>107.84332128017802</v>
      </c>
      <c r="E203" s="2">
        <f>+beta!E203</f>
        <v>116.93559299999978</v>
      </c>
      <c r="F203" s="2">
        <f>+'Beta+MCap 5'!C203</f>
        <v>123.88260450000014</v>
      </c>
      <c r="G203" s="2">
        <f t="shared" si="17"/>
        <v>0.53687199999998825</v>
      </c>
      <c r="H203" s="2">
        <f t="shared" si="18"/>
        <v>1.7303261569878714E-2</v>
      </c>
      <c r="I203" s="2">
        <f t="shared" si="18"/>
        <v>0.75294700000000603</v>
      </c>
      <c r="J203" s="2">
        <f t="shared" si="18"/>
        <v>1.2674660000000131</v>
      </c>
      <c r="K203" s="2">
        <f t="shared" si="19"/>
        <v>125.50746000000017</v>
      </c>
      <c r="L203" s="2">
        <f>+MAX(D203,L202)</f>
        <v>116.06533482176981</v>
      </c>
      <c r="M203" s="2">
        <f>+MAX(E203,M202)</f>
        <v>119.48244499999996</v>
      </c>
      <c r="N203" s="2">
        <f>+MAX(F203,N202)</f>
        <v>126.84503900000003</v>
      </c>
      <c r="O203" s="2">
        <f t="shared" si="20"/>
        <v>-5.8832340000001437</v>
      </c>
      <c r="P203" s="2">
        <f>+MIN(H203+P202,0)</f>
        <v>-8.2220135415917923</v>
      </c>
      <c r="Q203" s="2">
        <f>+MIN(I203+Q202,0)</f>
        <v>-2.5468520000001718</v>
      </c>
      <c r="R203" s="2">
        <f>+MIN(J203+R202,0)</f>
        <v>-2.9624344999998868</v>
      </c>
      <c r="S203" s="2">
        <f t="shared" si="16"/>
        <v>-4.687557217714498</v>
      </c>
      <c r="T203" s="2">
        <f>+P203/L203*100</f>
        <v>-7.08395280487282</v>
      </c>
      <c r="U203" s="2">
        <f>+Q203/M203*100</f>
        <v>-2.1315700394314603</v>
      </c>
      <c r="V203" s="2">
        <f>+R203/N203*100</f>
        <v>-2.3354752565450245</v>
      </c>
    </row>
    <row r="204" spans="2:22" x14ac:dyDescent="0.25">
      <c r="B204" s="1">
        <v>43486</v>
      </c>
      <c r="C204" s="2">
        <f>+portfolio1!E203</f>
        <v>120.57417800000002</v>
      </c>
      <c r="D204" s="2">
        <f>+portfolio1!F203</f>
        <v>108.38614348089936</v>
      </c>
      <c r="E204" s="2">
        <f>+beta!E204</f>
        <v>116.4893409999998</v>
      </c>
      <c r="F204" s="2">
        <f>+'Beta+MCap 5'!C204</f>
        <v>124.49074300000014</v>
      </c>
      <c r="G204" s="2">
        <f t="shared" si="17"/>
        <v>0.94995199999999613</v>
      </c>
      <c r="H204" s="2">
        <f t="shared" si="18"/>
        <v>0.54282220072134635</v>
      </c>
      <c r="I204" s="2">
        <f t="shared" si="18"/>
        <v>-0.44625199999998699</v>
      </c>
      <c r="J204" s="2">
        <f t="shared" si="18"/>
        <v>0.60813849999999547</v>
      </c>
      <c r="K204" s="2">
        <f t="shared" si="19"/>
        <v>125.50746000000017</v>
      </c>
      <c r="L204" s="2">
        <f>+MAX(D204,L203)</f>
        <v>116.06533482176981</v>
      </c>
      <c r="M204" s="2">
        <f>+MAX(E204,M203)</f>
        <v>119.48244499999996</v>
      </c>
      <c r="N204" s="2">
        <f>+MAX(F204,N203)</f>
        <v>126.84503900000003</v>
      </c>
      <c r="O204" s="2">
        <f t="shared" si="20"/>
        <v>-4.9332820000001476</v>
      </c>
      <c r="P204" s="2">
        <f>+MIN(H204+P203,0)</f>
        <v>-7.679191340870446</v>
      </c>
      <c r="Q204" s="2">
        <f>+MIN(I204+Q203,0)</f>
        <v>-2.9931040000001587</v>
      </c>
      <c r="R204" s="2">
        <f>+MIN(J204+R203,0)</f>
        <v>-2.3542959999998914</v>
      </c>
      <c r="S204" s="2">
        <f t="shared" si="16"/>
        <v>-3.9306683443359787</v>
      </c>
      <c r="T204" s="2">
        <f>+P204/L204*100</f>
        <v>-6.6162660476210489</v>
      </c>
      <c r="U204" s="2">
        <f>+Q204/M204*100</f>
        <v>-2.5050575421352987</v>
      </c>
      <c r="V204" s="2">
        <f>+R204/N204*100</f>
        <v>-1.8560410549441284</v>
      </c>
    </row>
    <row r="205" spans="2:22" x14ac:dyDescent="0.25">
      <c r="B205" s="1">
        <v>43487</v>
      </c>
      <c r="C205" s="2">
        <f>+portfolio1!E204</f>
        <v>120.30037300000001</v>
      </c>
      <c r="D205" s="2">
        <f>+portfolio1!F204</f>
        <v>107.99954303569338</v>
      </c>
      <c r="E205" s="2">
        <f>+beta!E205</f>
        <v>115.88863799999979</v>
      </c>
      <c r="F205" s="2">
        <f>+'Beta+MCap 5'!C205</f>
        <v>124.21733650000014</v>
      </c>
      <c r="G205" s="2">
        <f t="shared" si="17"/>
        <v>-0.27380500000001007</v>
      </c>
      <c r="H205" s="2">
        <f t="shared" si="18"/>
        <v>-0.38660044520598547</v>
      </c>
      <c r="I205" s="2">
        <f t="shared" si="18"/>
        <v>-0.60070300000000998</v>
      </c>
      <c r="J205" s="2">
        <f t="shared" si="18"/>
        <v>-0.273406499999993</v>
      </c>
      <c r="K205" s="2">
        <f t="shared" si="19"/>
        <v>125.50746000000017</v>
      </c>
      <c r="L205" s="2">
        <f>+MAX(D205,L204)</f>
        <v>116.06533482176981</v>
      </c>
      <c r="M205" s="2">
        <f>+MAX(E205,M204)</f>
        <v>119.48244499999996</v>
      </c>
      <c r="N205" s="2">
        <f>+MAX(F205,N204)</f>
        <v>126.84503900000003</v>
      </c>
      <c r="O205" s="2">
        <f t="shared" si="20"/>
        <v>-5.2070870000001577</v>
      </c>
      <c r="P205" s="2">
        <f>+MIN(H205+P204,0)</f>
        <v>-8.0657917860764314</v>
      </c>
      <c r="Q205" s="2">
        <f>+MIN(I205+Q204,0)</f>
        <v>-3.5938070000001687</v>
      </c>
      <c r="R205" s="2">
        <f>+MIN(J205+R204,0)</f>
        <v>-2.6277024999998844</v>
      </c>
      <c r="S205" s="2">
        <f t="shared" si="16"/>
        <v>-4.1488266912581544</v>
      </c>
      <c r="T205" s="2">
        <f>+P205/L205*100</f>
        <v>-6.9493546875665153</v>
      </c>
      <c r="U205" s="2">
        <f>+Q205/M205*100</f>
        <v>-3.0078117333472463</v>
      </c>
      <c r="V205" s="2">
        <f>+R205/N205*100</f>
        <v>-2.0715847625699291</v>
      </c>
    </row>
    <row r="206" spans="2:22" x14ac:dyDescent="0.25">
      <c r="B206" s="1">
        <v>43488</v>
      </c>
      <c r="C206" s="2">
        <f>+portfolio1!E205</f>
        <v>118.80221300000001</v>
      </c>
      <c r="D206" s="2">
        <f>+portfolio1!F205</f>
        <v>107.09730153954936</v>
      </c>
      <c r="E206" s="2">
        <f>+beta!E206</f>
        <v>115.75838399999979</v>
      </c>
      <c r="F206" s="2">
        <f>+'Beta+MCap 5'!C206</f>
        <v>124.01188250000014</v>
      </c>
      <c r="G206" s="2">
        <f t="shared" si="17"/>
        <v>-1.4981599999999986</v>
      </c>
      <c r="H206" s="2">
        <f t="shared" si="18"/>
        <v>-0.90224149614401483</v>
      </c>
      <c r="I206" s="2">
        <f t="shared" si="18"/>
        <v>-0.13025399999999365</v>
      </c>
      <c r="J206" s="2">
        <f t="shared" si="18"/>
        <v>-0.20545400000000313</v>
      </c>
      <c r="K206" s="2">
        <f t="shared" si="19"/>
        <v>125.50746000000017</v>
      </c>
      <c r="L206" s="2">
        <f>+MAX(D206,L205)</f>
        <v>116.06533482176981</v>
      </c>
      <c r="M206" s="2">
        <f>+MAX(E206,M205)</f>
        <v>119.48244499999996</v>
      </c>
      <c r="N206" s="2">
        <f>+MAX(F206,N205)</f>
        <v>126.84503900000003</v>
      </c>
      <c r="O206" s="2">
        <f t="shared" si="20"/>
        <v>-6.7052470000001563</v>
      </c>
      <c r="P206" s="2">
        <f>+MIN(H206+P205,0)</f>
        <v>-8.9680332822204463</v>
      </c>
      <c r="Q206" s="2">
        <f>+MIN(I206+Q205,0)</f>
        <v>-3.7240610000001624</v>
      </c>
      <c r="R206" s="2">
        <f>+MIN(J206+R205,0)</f>
        <v>-2.8331564999998875</v>
      </c>
      <c r="S206" s="2">
        <f t="shared" si="16"/>
        <v>-5.3425087241827276</v>
      </c>
      <c r="T206" s="2">
        <f>+P206/L206*100</f>
        <v>-7.7267112493077956</v>
      </c>
      <c r="U206" s="2">
        <f>+Q206/M206*100</f>
        <v>-3.116826911267311</v>
      </c>
      <c r="V206" s="2">
        <f>+R206/N206*100</f>
        <v>-2.2335571988746734</v>
      </c>
    </row>
    <row r="207" spans="2:22" x14ac:dyDescent="0.25">
      <c r="B207" s="1">
        <v>43489</v>
      </c>
      <c r="C207" s="2">
        <f>+portfolio1!E206</f>
        <v>119.33330500000001</v>
      </c>
      <c r="D207" s="2">
        <f>+portfolio1!F206</f>
        <v>107.27824224016456</v>
      </c>
      <c r="E207" s="2">
        <f>+beta!E207</f>
        <v>116.48684299999979</v>
      </c>
      <c r="F207" s="2">
        <f>+'Beta+MCap 5'!C207</f>
        <v>124.90422450000015</v>
      </c>
      <c r="G207" s="2">
        <f t="shared" si="17"/>
        <v>0.53109200000000101</v>
      </c>
      <c r="H207" s="2">
        <f t="shared" si="18"/>
        <v>0.18094070061519574</v>
      </c>
      <c r="I207" s="2">
        <f t="shared" si="18"/>
        <v>0.72845900000000086</v>
      </c>
      <c r="J207" s="2">
        <f t="shared" si="18"/>
        <v>0.89234200000001351</v>
      </c>
      <c r="K207" s="2">
        <f t="shared" si="19"/>
        <v>125.50746000000017</v>
      </c>
      <c r="L207" s="2">
        <f>+MAX(D207,L206)</f>
        <v>116.06533482176981</v>
      </c>
      <c r="M207" s="2">
        <f>+MAX(E207,M206)</f>
        <v>119.48244499999996</v>
      </c>
      <c r="N207" s="2">
        <f>+MAX(F207,N206)</f>
        <v>126.84503900000003</v>
      </c>
      <c r="O207" s="2">
        <f t="shared" si="20"/>
        <v>-6.1741550000001553</v>
      </c>
      <c r="P207" s="2">
        <f>+MIN(H207+P206,0)</f>
        <v>-8.7870925816052505</v>
      </c>
      <c r="Q207" s="2">
        <f>+MIN(I207+Q206,0)</f>
        <v>-2.9956020000001615</v>
      </c>
      <c r="R207" s="2">
        <f>+MIN(J207+R206,0)</f>
        <v>-1.940814499999874</v>
      </c>
      <c r="S207" s="2">
        <f t="shared" si="16"/>
        <v>-4.9193530010089814</v>
      </c>
      <c r="T207" s="2">
        <f>+P207/L207*100</f>
        <v>-7.5708156919537863</v>
      </c>
      <c r="U207" s="2">
        <f>+Q207/M207*100</f>
        <v>-2.5071482258336464</v>
      </c>
      <c r="V207" s="2">
        <f>+R207/N207*100</f>
        <v>-1.5300673288451381</v>
      </c>
    </row>
    <row r="208" spans="2:22" x14ac:dyDescent="0.25">
      <c r="B208" s="1">
        <v>43490</v>
      </c>
      <c r="C208" s="2">
        <f>+portfolio1!E207</f>
        <v>118.692244</v>
      </c>
      <c r="D208" s="2">
        <f>+portfolio1!F207</f>
        <v>106.5935274608991</v>
      </c>
      <c r="E208" s="2">
        <f>+beta!E208</f>
        <v>116.18355299999979</v>
      </c>
      <c r="F208" s="2">
        <f>+'Beta+MCap 5'!C208</f>
        <v>125.38097950000014</v>
      </c>
      <c r="G208" s="2">
        <f t="shared" si="17"/>
        <v>-0.64106100000000765</v>
      </c>
      <c r="H208" s="2">
        <f t="shared" si="18"/>
        <v>-0.68471477926546243</v>
      </c>
      <c r="I208" s="2">
        <f t="shared" si="18"/>
        <v>-0.30329000000000406</v>
      </c>
      <c r="J208" s="2">
        <f t="shared" si="18"/>
        <v>0.47675499999998294</v>
      </c>
      <c r="K208" s="2">
        <f t="shared" si="19"/>
        <v>125.50746000000017</v>
      </c>
      <c r="L208" s="2">
        <f>+MAX(D208,L207)</f>
        <v>116.06533482176981</v>
      </c>
      <c r="M208" s="2">
        <f>+MAX(E208,M207)</f>
        <v>119.48244499999996</v>
      </c>
      <c r="N208" s="2">
        <f>+MAX(F208,N207)</f>
        <v>126.84503900000003</v>
      </c>
      <c r="O208" s="2">
        <f t="shared" si="20"/>
        <v>-6.8152160000001629</v>
      </c>
      <c r="P208" s="2">
        <f>+MIN(H208+P207,0)</f>
        <v>-9.471807360870713</v>
      </c>
      <c r="Q208" s="2">
        <f>+MIN(I208+Q207,0)</f>
        <v>-3.2988920000001656</v>
      </c>
      <c r="R208" s="2">
        <f>+MIN(J208+R207,0)</f>
        <v>-1.464059499999891</v>
      </c>
      <c r="S208" s="2">
        <f t="shared" si="16"/>
        <v>-5.4301282170798082</v>
      </c>
      <c r="T208" s="2">
        <f>+P208/L208*100</f>
        <v>-8.160754781275255</v>
      </c>
      <c r="U208" s="2">
        <f>+Q208/M208*100</f>
        <v>-2.760984678544339</v>
      </c>
      <c r="V208" s="2">
        <f>+R208/N208*100</f>
        <v>-1.1542110842820512</v>
      </c>
    </row>
    <row r="209" spans="2:22" x14ac:dyDescent="0.25">
      <c r="B209" s="1">
        <v>43493</v>
      </c>
      <c r="C209" s="2">
        <f>+portfolio1!E208</f>
        <v>117.979432</v>
      </c>
      <c r="D209" s="2">
        <f>+portfolio1!F208</f>
        <v>105.4169056741469</v>
      </c>
      <c r="E209" s="2">
        <f>+beta!E209</f>
        <v>116.74201199999979</v>
      </c>
      <c r="F209" s="2">
        <f>+'Beta+MCap 5'!C209</f>
        <v>125.58112350000015</v>
      </c>
      <c r="G209" s="2">
        <f t="shared" si="17"/>
        <v>-0.71281199999999956</v>
      </c>
      <c r="H209" s="2">
        <f t="shared" si="18"/>
        <v>-1.1766217867521931</v>
      </c>
      <c r="I209" s="2">
        <f t="shared" si="18"/>
        <v>0.55845899999999915</v>
      </c>
      <c r="J209" s="2">
        <f t="shared" si="18"/>
        <v>0.20014400000000876</v>
      </c>
      <c r="K209" s="2">
        <f t="shared" si="19"/>
        <v>125.50746000000017</v>
      </c>
      <c r="L209" s="2">
        <f>+MAX(D209,L208)</f>
        <v>116.06533482176981</v>
      </c>
      <c r="M209" s="2">
        <f>+MAX(E209,M208)</f>
        <v>119.48244499999996</v>
      </c>
      <c r="N209" s="2">
        <f>+MAX(F209,N208)</f>
        <v>126.84503900000003</v>
      </c>
      <c r="O209" s="2">
        <f t="shared" si="20"/>
        <v>-7.5280280000001625</v>
      </c>
      <c r="P209" s="2">
        <f>+MIN(H209+P208,0)</f>
        <v>-10.648429147622906</v>
      </c>
      <c r="Q209" s="2">
        <f>+MIN(I209+Q208,0)</f>
        <v>-2.7404330000001664</v>
      </c>
      <c r="R209" s="2">
        <f>+MIN(J209+R208,0)</f>
        <v>-1.2639154999998823</v>
      </c>
      <c r="S209" s="2">
        <f t="shared" si="16"/>
        <v>-5.9980721464685463</v>
      </c>
      <c r="T209" s="2">
        <f>+P209/L209*100</f>
        <v>-9.1745129275460737</v>
      </c>
      <c r="U209" s="2">
        <f>+Q209/M209*100</f>
        <v>-2.2935863088507835</v>
      </c>
      <c r="V209" s="2">
        <f>+R209/N209*100</f>
        <v>-0.99642485820819682</v>
      </c>
    </row>
    <row r="210" spans="2:22" x14ac:dyDescent="0.25">
      <c r="B210" s="1">
        <v>43494</v>
      </c>
      <c r="C210" s="2">
        <f>+portfolio1!E209</f>
        <v>117.82673</v>
      </c>
      <c r="D210" s="2">
        <f>+portfolio1!F209</f>
        <v>105.32446077450471</v>
      </c>
      <c r="E210" s="2">
        <f>+beta!E210</f>
        <v>117.39539399999978</v>
      </c>
      <c r="F210" s="2">
        <f>+'Beta+MCap 5'!C210</f>
        <v>125.87458650000015</v>
      </c>
      <c r="G210" s="2">
        <f t="shared" si="17"/>
        <v>-0.152702000000005</v>
      </c>
      <c r="H210" s="2">
        <f t="shared" si="18"/>
        <v>-9.2444899642188716E-2</v>
      </c>
      <c r="I210" s="2">
        <f t="shared" si="18"/>
        <v>0.65338199999999347</v>
      </c>
      <c r="J210" s="2">
        <f t="shared" si="18"/>
        <v>0.29346300000000269</v>
      </c>
      <c r="K210" s="2">
        <f t="shared" si="19"/>
        <v>125.50746000000017</v>
      </c>
      <c r="L210" s="2">
        <f>+MAX(D210,L209)</f>
        <v>116.06533482176981</v>
      </c>
      <c r="M210" s="2">
        <f>+MAX(E210,M209)</f>
        <v>119.48244499999996</v>
      </c>
      <c r="N210" s="2">
        <f>+MAX(F210,N209)</f>
        <v>126.84503900000003</v>
      </c>
      <c r="O210" s="2">
        <f t="shared" si="20"/>
        <v>-7.6807300000001675</v>
      </c>
      <c r="P210" s="2">
        <f>+MIN(H210+P209,0)</f>
        <v>-10.740874047265095</v>
      </c>
      <c r="Q210" s="2">
        <f>+MIN(I210+Q209,0)</f>
        <v>-2.087051000000173</v>
      </c>
      <c r="R210" s="2">
        <f>+MIN(J210+R209,0)</f>
        <v>-0.97045249999987959</v>
      </c>
      <c r="S210" s="2">
        <f t="shared" si="16"/>
        <v>-6.1197398146693098</v>
      </c>
      <c r="T210" s="2">
        <f>+P210/L210*100</f>
        <v>-9.2541619457341024</v>
      </c>
      <c r="U210" s="2">
        <f>+Q210/M210*100</f>
        <v>-1.7467427955631256</v>
      </c>
      <c r="V210" s="2">
        <f>+R210/N210*100</f>
        <v>-0.76506933787128983</v>
      </c>
    </row>
    <row r="211" spans="2:22" x14ac:dyDescent="0.25">
      <c r="B211" s="1">
        <v>43495</v>
      </c>
      <c r="C211" s="2">
        <f>+portfolio1!E210</f>
        <v>117.01135500000001</v>
      </c>
      <c r="D211" s="2">
        <f>+portfolio1!F210</f>
        <v>105.32050178825753</v>
      </c>
      <c r="E211" s="2">
        <f>+beta!E211</f>
        <v>117.98332599999978</v>
      </c>
      <c r="F211" s="2">
        <f>+'Beta+MCap 5'!C211</f>
        <v>125.35855800000014</v>
      </c>
      <c r="G211" s="2">
        <f t="shared" si="17"/>
        <v>-0.81537499999998886</v>
      </c>
      <c r="H211" s="2">
        <f t="shared" si="18"/>
        <v>-3.9589862471842707E-3</v>
      </c>
      <c r="I211" s="2">
        <f t="shared" si="18"/>
        <v>0.58793199999999501</v>
      </c>
      <c r="J211" s="2">
        <f t="shared" si="18"/>
        <v>-0.51602850000000444</v>
      </c>
      <c r="K211" s="2">
        <f t="shared" si="19"/>
        <v>125.50746000000017</v>
      </c>
      <c r="L211" s="2">
        <f>+MAX(D211,L210)</f>
        <v>116.06533482176981</v>
      </c>
      <c r="M211" s="2">
        <f>+MAX(E211,M210)</f>
        <v>119.48244499999996</v>
      </c>
      <c r="N211" s="2">
        <f>+MAX(F211,N210)</f>
        <v>126.84503900000003</v>
      </c>
      <c r="O211" s="2">
        <f t="shared" si="20"/>
        <v>-8.4961050000001563</v>
      </c>
      <c r="P211" s="2">
        <f>+MIN(H211+P210,0)</f>
        <v>-10.744833033512279</v>
      </c>
      <c r="Q211" s="2">
        <f>+MIN(I211+Q210,0)</f>
        <v>-1.4991190000001779</v>
      </c>
      <c r="R211" s="2">
        <f>+MIN(J211+R210,0)</f>
        <v>-1.486480999999884</v>
      </c>
      <c r="S211" s="2">
        <f t="shared" si="16"/>
        <v>-6.7694023924953513</v>
      </c>
      <c r="T211" s="2">
        <f>+P211/L211*100</f>
        <v>-9.2575729437321392</v>
      </c>
      <c r="U211" s="2">
        <f>+Q211/M211*100</f>
        <v>-1.2546772038354075</v>
      </c>
      <c r="V211" s="2">
        <f>+R211/N211*100</f>
        <v>-1.1718873766910851</v>
      </c>
    </row>
    <row r="212" spans="2:22" x14ac:dyDescent="0.25">
      <c r="B212" s="1">
        <v>43496</v>
      </c>
      <c r="C212" s="2">
        <f>+portfolio1!E211</f>
        <v>119.50224600000001</v>
      </c>
      <c r="D212" s="2">
        <f>+portfolio1!F211</f>
        <v>107.09186534914296</v>
      </c>
      <c r="E212" s="2">
        <f>+beta!E212</f>
        <v>119.12908999999978</v>
      </c>
      <c r="F212" s="2">
        <f>+'Beta+MCap 5'!C212</f>
        <v>127.33053500000014</v>
      </c>
      <c r="G212" s="2">
        <f t="shared" si="17"/>
        <v>2.4908910000000049</v>
      </c>
      <c r="H212" s="2">
        <f t="shared" si="18"/>
        <v>1.7713635608854332</v>
      </c>
      <c r="I212" s="2">
        <f t="shared" si="18"/>
        <v>1.1457639999999998</v>
      </c>
      <c r="J212" s="2">
        <f t="shared" si="18"/>
        <v>1.9719769999999954</v>
      </c>
      <c r="K212" s="2">
        <f t="shared" si="19"/>
        <v>125.50746000000017</v>
      </c>
      <c r="L212" s="2">
        <f>+MAX(D212,L211)</f>
        <v>116.06533482176981</v>
      </c>
      <c r="M212" s="2">
        <f>+MAX(E212,M211)</f>
        <v>119.48244499999996</v>
      </c>
      <c r="N212" s="2">
        <f>+MAX(F212,N211)</f>
        <v>127.33053500000014</v>
      </c>
      <c r="O212" s="2">
        <f t="shared" si="20"/>
        <v>-6.0052140000001515</v>
      </c>
      <c r="P212" s="2">
        <f>+MIN(H212+P211,0)</f>
        <v>-8.9734694726268458</v>
      </c>
      <c r="Q212" s="2">
        <f>+MIN(I212+Q211,0)</f>
        <v>-0.35335500000017817</v>
      </c>
      <c r="R212" s="2">
        <f>+MIN(J212+R211,0)</f>
        <v>0</v>
      </c>
      <c r="S212" s="2">
        <f t="shared" si="16"/>
        <v>-4.7847466596807422</v>
      </c>
      <c r="T212" s="2">
        <f>+P212/L212*100</f>
        <v>-7.7313949823231258</v>
      </c>
      <c r="U212" s="2">
        <f>+Q212/M212*100</f>
        <v>-0.29573800569629982</v>
      </c>
      <c r="V212" s="2">
        <f>+R212/N212*100</f>
        <v>0</v>
      </c>
    </row>
    <row r="213" spans="2:22" x14ac:dyDescent="0.25">
      <c r="B213" s="1">
        <v>43497</v>
      </c>
      <c r="C213" s="2">
        <f>+portfolio1!E212</f>
        <v>120.641643</v>
      </c>
      <c r="D213" s="2">
        <f>+portfolio1!F212</f>
        <v>107.7118183708867</v>
      </c>
      <c r="E213" s="2">
        <f>+beta!E213</f>
        <v>120.71580799999978</v>
      </c>
      <c r="F213" s="2">
        <f>+'Beta+MCap 5'!C213</f>
        <v>129.15429850000015</v>
      </c>
      <c r="G213" s="2">
        <f t="shared" si="17"/>
        <v>1.1393969999999882</v>
      </c>
      <c r="H213" s="2">
        <f t="shared" si="18"/>
        <v>0.6199530217437399</v>
      </c>
      <c r="I213" s="2">
        <f t="shared" si="18"/>
        <v>1.5867180000000047</v>
      </c>
      <c r="J213" s="2">
        <f t="shared" si="18"/>
        <v>1.8237635000000125</v>
      </c>
      <c r="K213" s="2">
        <f t="shared" si="19"/>
        <v>125.50746000000017</v>
      </c>
      <c r="L213" s="2">
        <f>+MAX(D213,L212)</f>
        <v>116.06533482176981</v>
      </c>
      <c r="M213" s="2">
        <f>+MAX(E213,M212)</f>
        <v>120.71580799999978</v>
      </c>
      <c r="N213" s="2">
        <f>+MAX(F213,N212)</f>
        <v>129.15429850000015</v>
      </c>
      <c r="O213" s="2">
        <f t="shared" si="20"/>
        <v>-4.8658170000001633</v>
      </c>
      <c r="P213" s="2">
        <f>+MIN(H213+P212,0)</f>
        <v>-8.3535164508831059</v>
      </c>
      <c r="Q213" s="2">
        <f>+MIN(I213+Q212,0)</f>
        <v>0</v>
      </c>
      <c r="R213" s="2">
        <f>+MIN(J213+R212,0)</f>
        <v>0</v>
      </c>
      <c r="S213" s="2">
        <f t="shared" si="16"/>
        <v>-3.8769145674688636</v>
      </c>
      <c r="T213" s="2">
        <f>+P213/L213*100</f>
        <v>-7.1972535673211855</v>
      </c>
      <c r="U213" s="2">
        <f>+Q213/M213*100</f>
        <v>0</v>
      </c>
      <c r="V213" s="2">
        <f>+R213/N213*100</f>
        <v>0</v>
      </c>
    </row>
    <row r="214" spans="2:22" x14ac:dyDescent="0.25">
      <c r="B214" s="1">
        <v>43500</v>
      </c>
      <c r="C214" s="2">
        <f>+portfolio1!E213</f>
        <v>121.449366</v>
      </c>
      <c r="D214" s="2">
        <f>+portfolio1!F213</f>
        <v>107.89572346627405</v>
      </c>
      <c r="E214" s="2">
        <f>+beta!E214</f>
        <v>119.64892199999979</v>
      </c>
      <c r="F214" s="2">
        <f>+'Beta+MCap 5'!C214</f>
        <v>130.11952700000015</v>
      </c>
      <c r="G214" s="2">
        <f t="shared" si="17"/>
        <v>0.80772299999999575</v>
      </c>
      <c r="H214" s="2">
        <f t="shared" si="18"/>
        <v>0.18390509538734534</v>
      </c>
      <c r="I214" s="2">
        <f t="shared" si="18"/>
        <v>-1.0668859999999967</v>
      </c>
      <c r="J214" s="2">
        <f t="shared" si="18"/>
        <v>0.96522849999999494</v>
      </c>
      <c r="K214" s="2">
        <f t="shared" si="19"/>
        <v>125.50746000000017</v>
      </c>
      <c r="L214" s="2">
        <f>+MAX(D214,L213)</f>
        <v>116.06533482176981</v>
      </c>
      <c r="M214" s="2">
        <f>+MAX(E214,M213)</f>
        <v>120.71580799999978</v>
      </c>
      <c r="N214" s="2">
        <f>+MAX(F214,N213)</f>
        <v>130.11952700000015</v>
      </c>
      <c r="O214" s="2">
        <f t="shared" si="20"/>
        <v>-4.0580940000001675</v>
      </c>
      <c r="P214" s="2">
        <f>+MIN(H214+P213,0)</f>
        <v>-8.1696113554957606</v>
      </c>
      <c r="Q214" s="2">
        <f>+MIN(I214+Q213,0)</f>
        <v>-1.0668859999999967</v>
      </c>
      <c r="R214" s="2">
        <f>+MIN(J214+R213,0)</f>
        <v>0</v>
      </c>
      <c r="S214" s="2">
        <f t="shared" si="16"/>
        <v>-3.2333488383879034</v>
      </c>
      <c r="T214" s="2">
        <f>+P214/L214*100</f>
        <v>-7.0388039357668974</v>
      </c>
      <c r="U214" s="2">
        <f>+Q214/M214*100</f>
        <v>-0.88379974228395886</v>
      </c>
      <c r="V214" s="2">
        <f>+R214/N214*100</f>
        <v>0</v>
      </c>
    </row>
    <row r="215" spans="2:22" x14ac:dyDescent="0.25">
      <c r="B215" s="1">
        <v>43501</v>
      </c>
      <c r="C215" s="2">
        <f>+portfolio1!E214</f>
        <v>121.703033</v>
      </c>
      <c r="D215" s="2">
        <f>+portfolio1!F214</f>
        <v>108.11423508480115</v>
      </c>
      <c r="E215" s="2">
        <f>+beta!E215</f>
        <v>119.28362299999978</v>
      </c>
      <c r="F215" s="2">
        <f>+'Beta+MCap 5'!C215</f>
        <v>130.32616500000015</v>
      </c>
      <c r="G215" s="2">
        <f t="shared" si="17"/>
        <v>0.25366700000000719</v>
      </c>
      <c r="H215" s="2">
        <f t="shared" si="18"/>
        <v>0.21851161852710277</v>
      </c>
      <c r="I215" s="2">
        <f t="shared" si="18"/>
        <v>-0.36529900000000737</v>
      </c>
      <c r="J215" s="2">
        <f t="shared" si="18"/>
        <v>0.2066379999999981</v>
      </c>
      <c r="K215" s="2">
        <f t="shared" si="19"/>
        <v>125.50746000000017</v>
      </c>
      <c r="L215" s="2">
        <f>+MAX(D215,L214)</f>
        <v>116.06533482176981</v>
      </c>
      <c r="M215" s="2">
        <f>+MAX(E215,M214)</f>
        <v>120.71580799999978</v>
      </c>
      <c r="N215" s="2">
        <f>+MAX(F215,N214)</f>
        <v>130.32616500000015</v>
      </c>
      <c r="O215" s="2">
        <f t="shared" si="20"/>
        <v>-3.8044270000001603</v>
      </c>
      <c r="P215" s="2">
        <f>+MIN(H215+P214,0)</f>
        <v>-7.9510997369686578</v>
      </c>
      <c r="Q215" s="2">
        <f>+MIN(I215+Q214,0)</f>
        <v>-1.432185000000004</v>
      </c>
      <c r="R215" s="2">
        <f>+MIN(J215+R214,0)</f>
        <v>0</v>
      </c>
      <c r="S215" s="2">
        <f t="shared" si="16"/>
        <v>-3.0312357528390383</v>
      </c>
      <c r="T215" s="2">
        <f>+P215/L215*100</f>
        <v>-6.8505378881458316</v>
      </c>
      <c r="U215" s="2">
        <f>+Q215/M215*100</f>
        <v>-1.186410482378585</v>
      </c>
      <c r="V215" s="2">
        <f>+R215/N215*100</f>
        <v>0</v>
      </c>
    </row>
    <row r="216" spans="2:22" x14ac:dyDescent="0.25">
      <c r="B216" s="1">
        <v>43502</v>
      </c>
      <c r="C216" s="2">
        <f>+portfolio1!E215</f>
        <v>122.85543699999999</v>
      </c>
      <c r="D216" s="2">
        <f>+portfolio1!F215</f>
        <v>109.3808396653878</v>
      </c>
      <c r="E216" s="2">
        <f>+beta!E216</f>
        <v>121.21074199999978</v>
      </c>
      <c r="F216" s="2">
        <f>+'Beta+MCap 5'!C216</f>
        <v>132.30680200000015</v>
      </c>
      <c r="G216" s="2">
        <f t="shared" si="17"/>
        <v>1.15240399999999</v>
      </c>
      <c r="H216" s="2">
        <f t="shared" si="18"/>
        <v>1.2666045805866446</v>
      </c>
      <c r="I216" s="2">
        <f t="shared" si="18"/>
        <v>1.9271190000000047</v>
      </c>
      <c r="J216" s="2">
        <f t="shared" si="18"/>
        <v>1.9806370000000015</v>
      </c>
      <c r="K216" s="2">
        <f t="shared" si="19"/>
        <v>125.50746000000017</v>
      </c>
      <c r="L216" s="2">
        <f>+MAX(D216,L215)</f>
        <v>116.06533482176981</v>
      </c>
      <c r="M216" s="2">
        <f>+MAX(E216,M215)</f>
        <v>121.21074199999978</v>
      </c>
      <c r="N216" s="2">
        <f>+MAX(F216,N215)</f>
        <v>132.30680200000015</v>
      </c>
      <c r="O216" s="2">
        <f t="shared" si="20"/>
        <v>-2.6520230000001703</v>
      </c>
      <c r="P216" s="2">
        <f>+MIN(H216+P215,0)</f>
        <v>-6.6844951563820132</v>
      </c>
      <c r="Q216" s="2">
        <f>+MIN(I216+Q215,0)</f>
        <v>0</v>
      </c>
      <c r="R216" s="2">
        <f>+MIN(J216+R215,0)</f>
        <v>0</v>
      </c>
      <c r="S216" s="2">
        <f t="shared" si="16"/>
        <v>-2.1130401332320541</v>
      </c>
      <c r="T216" s="2">
        <f>+P216/L216*100</f>
        <v>-5.759252033905506</v>
      </c>
      <c r="U216" s="2">
        <f>+Q216/M216*100</f>
        <v>0</v>
      </c>
      <c r="V216" s="2">
        <f>+R216/N216*100</f>
        <v>0</v>
      </c>
    </row>
    <row r="217" spans="2:22" x14ac:dyDescent="0.25">
      <c r="B217" s="1">
        <v>43503</v>
      </c>
      <c r="C217" s="2">
        <f>+portfolio1!E216</f>
        <v>122.86156499999998</v>
      </c>
      <c r="D217" s="2">
        <f>+portfolio1!F216</f>
        <v>109.44956021140518</v>
      </c>
      <c r="E217" s="2">
        <f>+beta!E217</f>
        <v>121.14343699999979</v>
      </c>
      <c r="F217" s="2">
        <f>+'Beta+MCap 5'!C217</f>
        <v>132.28505150000015</v>
      </c>
      <c r="G217" s="2">
        <f t="shared" si="17"/>
        <v>6.1279999999896972E-3</v>
      </c>
      <c r="H217" s="2">
        <f t="shared" si="18"/>
        <v>6.8720546017388529E-2</v>
      </c>
      <c r="I217" s="2">
        <f t="shared" si="18"/>
        <v>-6.73049999999904E-2</v>
      </c>
      <c r="J217" s="2">
        <f t="shared" si="18"/>
        <v>-2.1750499999996009E-2</v>
      </c>
      <c r="K217" s="2">
        <f t="shared" si="19"/>
        <v>125.50746000000017</v>
      </c>
      <c r="L217" s="2">
        <f>+MAX(D217,L216)</f>
        <v>116.06533482176981</v>
      </c>
      <c r="M217" s="2">
        <f>+MAX(E217,M216)</f>
        <v>121.21074199999978</v>
      </c>
      <c r="N217" s="2">
        <f>+MAX(F217,N216)</f>
        <v>132.30680200000015</v>
      </c>
      <c r="O217" s="2">
        <f t="shared" si="20"/>
        <v>-2.6458950000001806</v>
      </c>
      <c r="P217" s="2">
        <f>+MIN(H217+P216,0)</f>
        <v>-6.6157746103646247</v>
      </c>
      <c r="Q217" s="2">
        <f>+MIN(I217+Q216,0)</f>
        <v>-6.73049999999904E-2</v>
      </c>
      <c r="R217" s="2">
        <f>+MIN(J217+R216,0)</f>
        <v>-2.1750499999996009E-2</v>
      </c>
      <c r="S217" s="2">
        <f t="shared" si="16"/>
        <v>-2.1081575549375131</v>
      </c>
      <c r="T217" s="2">
        <f>+P217/L217*100</f>
        <v>-5.7000435319674239</v>
      </c>
      <c r="U217" s="2">
        <f>+Q217/M217*100</f>
        <v>-5.552725681688387E-2</v>
      </c>
      <c r="V217" s="2">
        <f>+R217/N217*100</f>
        <v>-1.6439442017498078E-2</v>
      </c>
    </row>
    <row r="218" spans="2:22" x14ac:dyDescent="0.25">
      <c r="B218" s="1">
        <v>43504</v>
      </c>
      <c r="C218" s="2">
        <f>+portfolio1!E217</f>
        <v>121.93400599999998</v>
      </c>
      <c r="D218" s="2">
        <f>+portfolio1!F217</f>
        <v>108.20569518167055</v>
      </c>
      <c r="E218" s="2">
        <f>+beta!E218</f>
        <v>119.58721299999979</v>
      </c>
      <c r="F218" s="2">
        <f>+'Beta+MCap 5'!C218</f>
        <v>131.00955200000016</v>
      </c>
      <c r="G218" s="2">
        <f t="shared" si="17"/>
        <v>-0.92755900000000224</v>
      </c>
      <c r="H218" s="2">
        <f t="shared" si="18"/>
        <v>-1.2438650297346356</v>
      </c>
      <c r="I218" s="2">
        <f t="shared" si="18"/>
        <v>-1.5562240000000003</v>
      </c>
      <c r="J218" s="2">
        <f t="shared" si="18"/>
        <v>-1.2754994999999951</v>
      </c>
      <c r="K218" s="2">
        <f t="shared" si="19"/>
        <v>125.50746000000017</v>
      </c>
      <c r="L218" s="2">
        <f>+MAX(D218,L217)</f>
        <v>116.06533482176981</v>
      </c>
      <c r="M218" s="2">
        <f>+MAX(E218,M217)</f>
        <v>121.21074199999978</v>
      </c>
      <c r="N218" s="2">
        <f>+MAX(F218,N217)</f>
        <v>132.30680200000015</v>
      </c>
      <c r="O218" s="2">
        <f t="shared" si="20"/>
        <v>-3.5734540000001829</v>
      </c>
      <c r="P218" s="2">
        <f>+MIN(H218+P217,0)</f>
        <v>-7.8596396400992603</v>
      </c>
      <c r="Q218" s="2">
        <f>+MIN(I218+Q217,0)</f>
        <v>-1.6235289999999907</v>
      </c>
      <c r="R218" s="2">
        <f>+MIN(J218+R217,0)</f>
        <v>-1.2972499999999911</v>
      </c>
      <c r="S218" s="2">
        <f t="shared" si="16"/>
        <v>-2.8472044609939346</v>
      </c>
      <c r="T218" s="2">
        <f>+P218/L218*100</f>
        <v>-6.7717373599693138</v>
      </c>
      <c r="U218" s="2">
        <f>+Q218/M218*100</f>
        <v>-1.3394266656663099</v>
      </c>
      <c r="V218" s="2">
        <f>+R218/N218*100</f>
        <v>-0.98048624892315794</v>
      </c>
    </row>
    <row r="219" spans="2:22" x14ac:dyDescent="0.25">
      <c r="B219" s="1">
        <v>43507</v>
      </c>
      <c r="C219" s="2">
        <f>+portfolio1!E218</f>
        <v>121.65146299999999</v>
      </c>
      <c r="D219" s="2">
        <f>+portfolio1!F218</f>
        <v>107.66385778372198</v>
      </c>
      <c r="E219" s="2">
        <f>+beta!E219</f>
        <v>117.8619099999998</v>
      </c>
      <c r="F219" s="2">
        <f>+'Beta+MCap 5'!C219</f>
        <v>130.50464800000015</v>
      </c>
      <c r="G219" s="2">
        <f t="shared" si="17"/>
        <v>-0.28254299999998977</v>
      </c>
      <c r="H219" s="2">
        <f t="shared" si="18"/>
        <v>-0.54183739794856933</v>
      </c>
      <c r="I219" s="2">
        <f t="shared" si="18"/>
        <v>-1.7253029999999967</v>
      </c>
      <c r="J219" s="2">
        <f t="shared" si="18"/>
        <v>-0.50490400000001046</v>
      </c>
      <c r="K219" s="2">
        <f t="shared" si="19"/>
        <v>125.50746000000017</v>
      </c>
      <c r="L219" s="2">
        <f>+MAX(D219,L218)</f>
        <v>116.06533482176981</v>
      </c>
      <c r="M219" s="2">
        <f>+MAX(E219,M218)</f>
        <v>121.21074199999978</v>
      </c>
      <c r="N219" s="2">
        <f>+MAX(F219,N218)</f>
        <v>132.30680200000015</v>
      </c>
      <c r="O219" s="2">
        <f t="shared" si="20"/>
        <v>-3.8559970000001726</v>
      </c>
      <c r="P219" s="2">
        <f>+MIN(H219+P218,0)</f>
        <v>-8.4014770380478296</v>
      </c>
      <c r="Q219" s="2">
        <f>+MIN(I219+Q218,0)</f>
        <v>-3.3488319999999874</v>
      </c>
      <c r="R219" s="2">
        <f>+MIN(J219+R218,0)</f>
        <v>-1.8021540000000016</v>
      </c>
      <c r="S219" s="2">
        <f t="shared" si="16"/>
        <v>-3.0723249438719957</v>
      </c>
      <c r="T219" s="2">
        <f>+P219/L219*100</f>
        <v>-7.2385756272095856</v>
      </c>
      <c r="U219" s="2">
        <f>+Q219/M219*100</f>
        <v>-2.7628178367227498</v>
      </c>
      <c r="V219" s="2">
        <f>+R219/N219*100</f>
        <v>-1.3621023052163257</v>
      </c>
    </row>
    <row r="220" spans="2:22" x14ac:dyDescent="0.25">
      <c r="B220" s="1">
        <v>43508</v>
      </c>
      <c r="C220" s="2">
        <f>+portfolio1!E219</f>
        <v>120.67100099999999</v>
      </c>
      <c r="D220" s="2">
        <f>+portfolio1!F219</f>
        <v>107.09631663790078</v>
      </c>
      <c r="E220" s="2">
        <f>+beta!E220</f>
        <v>117.6725619999998</v>
      </c>
      <c r="F220" s="2">
        <f>+'Beta+MCap 5'!C220</f>
        <v>129.68101450000015</v>
      </c>
      <c r="G220" s="2">
        <f t="shared" si="17"/>
        <v>-0.98046200000000283</v>
      </c>
      <c r="H220" s="2">
        <f t="shared" si="18"/>
        <v>-0.56754114582119541</v>
      </c>
      <c r="I220" s="2">
        <f t="shared" si="18"/>
        <v>-0.18934799999999541</v>
      </c>
      <c r="J220" s="2">
        <f t="shared" si="18"/>
        <v>-0.82363349999999969</v>
      </c>
      <c r="K220" s="2">
        <f t="shared" si="19"/>
        <v>125.50746000000017</v>
      </c>
      <c r="L220" s="2">
        <f>+MAX(D220,L219)</f>
        <v>116.06533482176981</v>
      </c>
      <c r="M220" s="2">
        <f>+MAX(E220,M219)</f>
        <v>121.21074199999978</v>
      </c>
      <c r="N220" s="2">
        <f>+MAX(F220,N219)</f>
        <v>132.30680200000015</v>
      </c>
      <c r="O220" s="2">
        <f t="shared" si="20"/>
        <v>-4.8364590000001755</v>
      </c>
      <c r="P220" s="2">
        <f>+MIN(H220+P219,0)</f>
        <v>-8.9690181838690251</v>
      </c>
      <c r="Q220" s="2">
        <f>+MIN(I220+Q219,0)</f>
        <v>-3.5381799999999828</v>
      </c>
      <c r="R220" s="2">
        <f>+MIN(J220+R219,0)</f>
        <v>-2.6257875000000013</v>
      </c>
      <c r="S220" s="2">
        <f t="shared" si="16"/>
        <v>-3.853523129222892</v>
      </c>
      <c r="T220" s="2">
        <f>+P220/L220*100</f>
        <v>-7.7275598245090737</v>
      </c>
      <c r="U220" s="2">
        <f>+Q220/M220*100</f>
        <v>-2.919031714202351</v>
      </c>
      <c r="V220" s="2">
        <f>+R220/N220*100</f>
        <v>-1.9846201860430415</v>
      </c>
    </row>
    <row r="221" spans="2:22" x14ac:dyDescent="0.25">
      <c r="B221" s="1">
        <v>43510</v>
      </c>
      <c r="C221" s="2">
        <f>+portfolio1!E220</f>
        <v>119.35780699999999</v>
      </c>
      <c r="D221" s="2">
        <f>+portfolio1!F220</f>
        <v>106.25240601852134</v>
      </c>
      <c r="E221" s="2">
        <f>+beta!E221</f>
        <v>116.63328299999981</v>
      </c>
      <c r="F221" s="2">
        <f>+'Beta+MCap 5'!C221</f>
        <v>128.86447200000015</v>
      </c>
      <c r="G221" s="2">
        <f t="shared" si="17"/>
        <v>-1.3131939999999958</v>
      </c>
      <c r="H221" s="2">
        <f t="shared" si="18"/>
        <v>-0.84391061937944301</v>
      </c>
      <c r="I221" s="2">
        <f t="shared" si="18"/>
        <v>-1.0392789999999934</v>
      </c>
      <c r="J221" s="2">
        <f t="shared" si="18"/>
        <v>-0.81654249999999706</v>
      </c>
      <c r="K221" s="2">
        <f t="shared" si="19"/>
        <v>125.50746000000017</v>
      </c>
      <c r="L221" s="2">
        <f>+MAX(D221,L220)</f>
        <v>116.06533482176981</v>
      </c>
      <c r="M221" s="2">
        <f>+MAX(E221,M220)</f>
        <v>121.21074199999978</v>
      </c>
      <c r="N221" s="2">
        <f>+MAX(F221,N220)</f>
        <v>132.30680200000015</v>
      </c>
      <c r="O221" s="2">
        <f t="shared" si="20"/>
        <v>-6.1496530000001712</v>
      </c>
      <c r="P221" s="2">
        <f>+MIN(H221+P220,0)</f>
        <v>-9.8129288032484681</v>
      </c>
      <c r="Q221" s="2">
        <f>+MIN(I221+Q220,0)</f>
        <v>-4.5774589999999762</v>
      </c>
      <c r="R221" s="2">
        <f>+MIN(J221+R220,0)</f>
        <v>-3.4423299999999983</v>
      </c>
      <c r="S221" s="2">
        <f t="shared" si="16"/>
        <v>-4.8998306554846724</v>
      </c>
      <c r="T221" s="2">
        <f>+P221/L221*100</f>
        <v>-8.4546594539336173</v>
      </c>
      <c r="U221" s="2">
        <f>+Q221/M221*100</f>
        <v>-3.7764466452981407</v>
      </c>
      <c r="V221" s="2">
        <f>+R221/N221*100</f>
        <v>-2.6017785540610334</v>
      </c>
    </row>
    <row r="222" spans="2:22" x14ac:dyDescent="0.25">
      <c r="B222" s="1">
        <v>43511</v>
      </c>
      <c r="C222" s="2">
        <f>+portfolio1!E221</f>
        <v>119.02151499999999</v>
      </c>
      <c r="D222" s="2">
        <f>+portfolio1!F221</f>
        <v>106.0383457876278</v>
      </c>
      <c r="E222" s="2">
        <f>+beta!E222</f>
        <v>116.12391199999981</v>
      </c>
      <c r="F222" s="2">
        <f>+'Beta+MCap 5'!C222</f>
        <v>128.37460100000015</v>
      </c>
      <c r="G222" s="2">
        <f t="shared" si="17"/>
        <v>-0.33629200000000026</v>
      </c>
      <c r="H222" s="2">
        <f t="shared" si="18"/>
        <v>-0.2140602308935371</v>
      </c>
      <c r="I222" s="2">
        <f t="shared" si="18"/>
        <v>-0.50937100000000157</v>
      </c>
      <c r="J222" s="2">
        <f t="shared" si="18"/>
        <v>-0.48987099999999373</v>
      </c>
      <c r="K222" s="2">
        <f t="shared" si="19"/>
        <v>125.50746000000017</v>
      </c>
      <c r="L222" s="2">
        <f>+MAX(D222,L221)</f>
        <v>116.06533482176981</v>
      </c>
      <c r="M222" s="2">
        <f>+MAX(E222,M221)</f>
        <v>121.21074199999978</v>
      </c>
      <c r="N222" s="2">
        <f>+MAX(F222,N221)</f>
        <v>132.30680200000015</v>
      </c>
      <c r="O222" s="2">
        <f t="shared" si="20"/>
        <v>-6.4859450000001715</v>
      </c>
      <c r="P222" s="2">
        <f>+MIN(H222+P221,0)</f>
        <v>-10.026989034142005</v>
      </c>
      <c r="Q222" s="2">
        <f>+MIN(I222+Q221,0)</f>
        <v>-5.0868299999999778</v>
      </c>
      <c r="R222" s="2">
        <f>+MIN(J222+R221,0)</f>
        <v>-3.9322009999999921</v>
      </c>
      <c r="S222" s="2">
        <f t="shared" si="16"/>
        <v>-5.1677764811750331</v>
      </c>
      <c r="T222" s="2">
        <f>+P222/L222*100</f>
        <v>-8.6390902585509028</v>
      </c>
      <c r="U222" s="2">
        <f>+Q222/M222*100</f>
        <v>-4.1966825019518383</v>
      </c>
      <c r="V222" s="2">
        <f>+R222/N222*100</f>
        <v>-2.9720323827341755</v>
      </c>
    </row>
    <row r="223" spans="2:22" x14ac:dyDescent="0.25">
      <c r="B223" s="1">
        <v>43514</v>
      </c>
      <c r="C223" s="2">
        <f>+portfolio1!E222</f>
        <v>117.589333</v>
      </c>
      <c r="D223" s="2">
        <f>+portfolio1!F222</f>
        <v>105.21322552155544</v>
      </c>
      <c r="E223" s="2">
        <f>+beta!E223</f>
        <v>114.7669159999998</v>
      </c>
      <c r="F223" s="2">
        <f>+'Beta+MCap 5'!C223</f>
        <v>126.73365650000015</v>
      </c>
      <c r="G223" s="2">
        <f t="shared" si="17"/>
        <v>-1.4321819999999974</v>
      </c>
      <c r="H223" s="2">
        <f t="shared" si="18"/>
        <v>-0.82512026607236066</v>
      </c>
      <c r="I223" s="2">
        <f t="shared" si="18"/>
        <v>-1.3569960000000094</v>
      </c>
      <c r="J223" s="2">
        <f t="shared" si="18"/>
        <v>-1.6409445000000034</v>
      </c>
      <c r="K223" s="2">
        <f t="shared" si="19"/>
        <v>125.50746000000017</v>
      </c>
      <c r="L223" s="2">
        <f>+MAX(D223,L222)</f>
        <v>116.06533482176981</v>
      </c>
      <c r="M223" s="2">
        <f>+MAX(E223,M222)</f>
        <v>121.21074199999978</v>
      </c>
      <c r="N223" s="2">
        <f>+MAX(F223,N222)</f>
        <v>132.30680200000015</v>
      </c>
      <c r="O223" s="2">
        <f t="shared" si="20"/>
        <v>-7.9181270000001689</v>
      </c>
      <c r="P223" s="2">
        <f>+MIN(H223+P222,0)</f>
        <v>-10.852109300214366</v>
      </c>
      <c r="Q223" s="2">
        <f>+MIN(I223+Q222,0)</f>
        <v>-6.4438259999999872</v>
      </c>
      <c r="R223" s="2">
        <f>+MIN(J223+R222,0)</f>
        <v>-5.5731454999999954</v>
      </c>
      <c r="S223" s="2">
        <f t="shared" si="16"/>
        <v>-6.3088895273636787</v>
      </c>
      <c r="T223" s="2">
        <f>+P223/L223*100</f>
        <v>-9.3500004259487906</v>
      </c>
      <c r="U223" s="2">
        <f>+Q223/M223*100</f>
        <v>-5.3162169405744573</v>
      </c>
      <c r="V223" s="2">
        <f>+R223/N223*100</f>
        <v>-4.2122894785107032</v>
      </c>
    </row>
    <row r="224" spans="2:22" x14ac:dyDescent="0.25">
      <c r="B224" s="1">
        <v>43515</v>
      </c>
      <c r="C224" s="2">
        <f>+portfolio1!E223</f>
        <v>116.67310999999999</v>
      </c>
      <c r="D224" s="2">
        <f>+portfolio1!F223</f>
        <v>104.85133433162281</v>
      </c>
      <c r="E224" s="2">
        <f>+beta!E224</f>
        <v>113.5655969999998</v>
      </c>
      <c r="F224" s="2">
        <f>+'Beta+MCap 5'!C224</f>
        <v>124.99643400000015</v>
      </c>
      <c r="G224" s="2">
        <f t="shared" si="17"/>
        <v>-0.91622300000000223</v>
      </c>
      <c r="H224" s="2">
        <f t="shared" si="18"/>
        <v>-0.36189118993263492</v>
      </c>
      <c r="I224" s="2">
        <f t="shared" si="18"/>
        <v>-1.201318999999998</v>
      </c>
      <c r="J224" s="2">
        <f t="shared" si="18"/>
        <v>-1.7372225000000014</v>
      </c>
      <c r="K224" s="2">
        <f t="shared" si="19"/>
        <v>125.50746000000017</v>
      </c>
      <c r="L224" s="2">
        <f>+MAX(D224,L223)</f>
        <v>116.06533482176981</v>
      </c>
      <c r="M224" s="2">
        <f>+MAX(E224,M223)</f>
        <v>121.21074199999978</v>
      </c>
      <c r="N224" s="2">
        <f>+MAX(F224,N223)</f>
        <v>132.30680200000015</v>
      </c>
      <c r="O224" s="2">
        <f t="shared" si="20"/>
        <v>-8.8343500000001711</v>
      </c>
      <c r="P224" s="2">
        <f>+MIN(H224+P223,0)</f>
        <v>-11.214000490147001</v>
      </c>
      <c r="Q224" s="2">
        <f>+MIN(I224+Q223,0)</f>
        <v>-7.6451449999999852</v>
      </c>
      <c r="R224" s="2">
        <f>+MIN(J224+R223,0)</f>
        <v>-7.3103679999999969</v>
      </c>
      <c r="S224" s="2">
        <f t="shared" si="16"/>
        <v>-7.038904300987495</v>
      </c>
      <c r="T224" s="2">
        <f>+P224/L224*100</f>
        <v>-9.6617999744430545</v>
      </c>
      <c r="U224" s="2">
        <f>+Q224/M224*100</f>
        <v>-6.3073163927995752</v>
      </c>
      <c r="V224" s="2">
        <f>+R224/N224*100</f>
        <v>-5.5253153197671487</v>
      </c>
    </row>
    <row r="225" spans="2:22" x14ac:dyDescent="0.25">
      <c r="B225" s="1">
        <v>43516</v>
      </c>
      <c r="C225" s="2">
        <f>+portfolio1!E224</f>
        <v>117.76989599999999</v>
      </c>
      <c r="D225" s="2">
        <f>+portfolio1!F224</f>
        <v>106.14760164632925</v>
      </c>
      <c r="E225" s="2">
        <f>+beta!E225</f>
        <v>114.93430799999979</v>
      </c>
      <c r="F225" s="2">
        <f>+'Beta+MCap 5'!C225</f>
        <v>126.39560400000016</v>
      </c>
      <c r="G225" s="2">
        <f t="shared" si="17"/>
        <v>1.0967859999999945</v>
      </c>
      <c r="H225" s="2">
        <f t="shared" si="18"/>
        <v>1.2962673147064407</v>
      </c>
      <c r="I225" s="2">
        <f t="shared" si="18"/>
        <v>1.3687109999999905</v>
      </c>
      <c r="J225" s="2">
        <f t="shared" si="18"/>
        <v>1.3991700000000122</v>
      </c>
      <c r="K225" s="2">
        <f t="shared" si="19"/>
        <v>125.50746000000017</v>
      </c>
      <c r="L225" s="2">
        <f>+MAX(D225,L224)</f>
        <v>116.06533482176981</v>
      </c>
      <c r="M225" s="2">
        <f>+MAX(E225,M224)</f>
        <v>121.21074199999978</v>
      </c>
      <c r="N225" s="2">
        <f>+MAX(F225,N224)</f>
        <v>132.30680200000015</v>
      </c>
      <c r="O225" s="2">
        <f t="shared" si="20"/>
        <v>-7.7375640000001766</v>
      </c>
      <c r="P225" s="2">
        <f>+MIN(H225+P224,0)</f>
        <v>-9.91773317544056</v>
      </c>
      <c r="Q225" s="2">
        <f>+MIN(I225+Q224,0)</f>
        <v>-6.2764339999999947</v>
      </c>
      <c r="R225" s="2">
        <f>+MIN(J225+R224,0)</f>
        <v>-5.9111979999999846</v>
      </c>
      <c r="S225" s="2">
        <f t="shared" si="16"/>
        <v>-6.16502317870202</v>
      </c>
      <c r="T225" s="2">
        <f>+P225/L225*100</f>
        <v>-8.5449571921454872</v>
      </c>
      <c r="U225" s="2">
        <f>+Q225/M225*100</f>
        <v>-5.1781169692039395</v>
      </c>
      <c r="V225" s="2">
        <f>+R225/N225*100</f>
        <v>-4.4677959943434944</v>
      </c>
    </row>
    <row r="226" spans="2:22" x14ac:dyDescent="0.25">
      <c r="B226" s="1">
        <v>43517</v>
      </c>
      <c r="C226" s="2">
        <f>+portfolio1!E225</f>
        <v>118.013712</v>
      </c>
      <c r="D226" s="2">
        <f>+portfolio1!F225</f>
        <v>106.68548005803063</v>
      </c>
      <c r="E226" s="2">
        <f>+beta!E226</f>
        <v>115.49634099999977</v>
      </c>
      <c r="F226" s="2">
        <f>+'Beta+MCap 5'!C226</f>
        <v>127.14022050000017</v>
      </c>
      <c r="G226" s="2">
        <f t="shared" si="17"/>
        <v>0.24381600000000958</v>
      </c>
      <c r="H226" s="2">
        <f t="shared" si="18"/>
        <v>0.53787841170138506</v>
      </c>
      <c r="I226" s="2">
        <f t="shared" si="18"/>
        <v>0.56203299999998535</v>
      </c>
      <c r="J226" s="2">
        <f t="shared" si="18"/>
        <v>0.74461650000000645</v>
      </c>
      <c r="K226" s="2">
        <f t="shared" si="19"/>
        <v>125.50746000000017</v>
      </c>
      <c r="L226" s="2">
        <f>+MAX(D226,L225)</f>
        <v>116.06533482176981</v>
      </c>
      <c r="M226" s="2">
        <f>+MAX(E226,M225)</f>
        <v>121.21074199999978</v>
      </c>
      <c r="N226" s="2">
        <f>+MAX(F226,N225)</f>
        <v>132.30680200000015</v>
      </c>
      <c r="O226" s="2">
        <f t="shared" si="20"/>
        <v>-7.4937480000001671</v>
      </c>
      <c r="P226" s="2">
        <f>+MIN(H226+P225,0)</f>
        <v>-9.3798547637391749</v>
      </c>
      <c r="Q226" s="2">
        <f>+MIN(I226+Q225,0)</f>
        <v>-5.7144010000000094</v>
      </c>
      <c r="R226" s="2">
        <f>+MIN(J226+R225,0)</f>
        <v>-5.1665814999999782</v>
      </c>
      <c r="S226" s="2">
        <f t="shared" si="16"/>
        <v>-5.9707590289853352</v>
      </c>
      <c r="T226" s="2">
        <f>+P226/L226*100</f>
        <v>-8.0815299229032522</v>
      </c>
      <c r="U226" s="2">
        <f>+Q226/M226*100</f>
        <v>-4.7144344681926125</v>
      </c>
      <c r="V226" s="2">
        <f>+R226/N226*100</f>
        <v>-3.9050006665567896</v>
      </c>
    </row>
    <row r="227" spans="2:22" x14ac:dyDescent="0.25">
      <c r="B227" s="1">
        <v>43518</v>
      </c>
      <c r="C227" s="2">
        <f>+portfolio1!E226</f>
        <v>117.63508399999999</v>
      </c>
      <c r="D227" s="2">
        <f>+portfolio1!F226</f>
        <v>106.70328541081339</v>
      </c>
      <c r="E227" s="2">
        <f>+beta!E227</f>
        <v>116.12662799999977</v>
      </c>
      <c r="F227" s="2">
        <f>+'Beta+MCap 5'!C227</f>
        <v>127.53653800000016</v>
      </c>
      <c r="G227" s="2">
        <f t="shared" si="17"/>
        <v>-0.37862800000000618</v>
      </c>
      <c r="H227" s="2">
        <f t="shared" si="18"/>
        <v>1.7805352782758632E-2</v>
      </c>
      <c r="I227" s="2">
        <f t="shared" si="18"/>
        <v>0.6302869999999956</v>
      </c>
      <c r="J227" s="2">
        <f t="shared" si="18"/>
        <v>0.39631749999999499</v>
      </c>
      <c r="K227" s="2">
        <f t="shared" si="19"/>
        <v>125.50746000000017</v>
      </c>
      <c r="L227" s="2">
        <f>+MAX(D227,L226)</f>
        <v>116.06533482176981</v>
      </c>
      <c r="M227" s="2">
        <f>+MAX(E227,M226)</f>
        <v>121.21074199999978</v>
      </c>
      <c r="N227" s="2">
        <f>+MAX(F227,N226)</f>
        <v>132.30680200000015</v>
      </c>
      <c r="O227" s="2">
        <f t="shared" si="20"/>
        <v>-7.8723760000001732</v>
      </c>
      <c r="P227" s="2">
        <f>+MIN(H227+P226,0)</f>
        <v>-9.3620494109564163</v>
      </c>
      <c r="Q227" s="2">
        <f>+MIN(I227+Q226,0)</f>
        <v>-5.0841140000000138</v>
      </c>
      <c r="R227" s="2">
        <f>+MIN(J227+R226,0)</f>
        <v>-4.7702639999999832</v>
      </c>
      <c r="S227" s="2">
        <f t="shared" si="16"/>
        <v>-6.2724367141205493</v>
      </c>
      <c r="T227" s="2">
        <f>+P227/L227*100</f>
        <v>-8.0661891212676036</v>
      </c>
      <c r="U227" s="2">
        <f>+Q227/M227*100</f>
        <v>-4.194441776455772</v>
      </c>
      <c r="V227" s="2">
        <f>+R227/N227*100</f>
        <v>-3.6054563543905913</v>
      </c>
    </row>
    <row r="228" spans="2:22" x14ac:dyDescent="0.25">
      <c r="B228" s="1">
        <v>43521</v>
      </c>
      <c r="C228" s="2">
        <f>+portfolio1!E227</f>
        <v>118.75918899999999</v>
      </c>
      <c r="D228" s="2">
        <f>+portfolio1!F227</f>
        <v>107.57783397613471</v>
      </c>
      <c r="E228" s="2">
        <f>+beta!E228</f>
        <v>117.58093099999975</v>
      </c>
      <c r="F228" s="2">
        <f>+'Beta+MCap 5'!C228</f>
        <v>129.27593250000015</v>
      </c>
      <c r="G228" s="2">
        <f t="shared" si="17"/>
        <v>1.1241050000000001</v>
      </c>
      <c r="H228" s="2">
        <f t="shared" si="18"/>
        <v>0.87454856532131942</v>
      </c>
      <c r="I228" s="2">
        <f t="shared" si="18"/>
        <v>1.4543029999999817</v>
      </c>
      <c r="J228" s="2">
        <f t="shared" si="18"/>
        <v>1.7393944999999889</v>
      </c>
      <c r="K228" s="2">
        <f t="shared" si="19"/>
        <v>125.50746000000017</v>
      </c>
      <c r="L228" s="2">
        <f>+MAX(D228,L227)</f>
        <v>116.06533482176981</v>
      </c>
      <c r="M228" s="2">
        <f>+MAX(E228,M227)</f>
        <v>121.21074199999978</v>
      </c>
      <c r="N228" s="2">
        <f>+MAX(F228,N227)</f>
        <v>132.30680200000015</v>
      </c>
      <c r="O228" s="2">
        <f t="shared" si="20"/>
        <v>-6.7482710000001731</v>
      </c>
      <c r="P228" s="2">
        <f>+MIN(H228+P227,0)</f>
        <v>-8.4875008456350969</v>
      </c>
      <c r="Q228" s="2">
        <f>+MIN(I228+Q227,0)</f>
        <v>-3.6298110000000321</v>
      </c>
      <c r="R228" s="2">
        <f>+MIN(J228+R227,0)</f>
        <v>-3.0308694999999943</v>
      </c>
      <c r="S228" s="2">
        <f t="shared" si="16"/>
        <v>-5.3767887582141842</v>
      </c>
      <c r="T228" s="2">
        <f>+P228/L228*100</f>
        <v>-7.3126923371810566</v>
      </c>
      <c r="U228" s="2">
        <f>+Q228/M228*100</f>
        <v>-2.9946281493764295</v>
      </c>
      <c r="V228" s="2">
        <f>+R228/N228*100</f>
        <v>-2.2907888741804756</v>
      </c>
    </row>
    <row r="229" spans="2:22" x14ac:dyDescent="0.25">
      <c r="B229" s="1">
        <v>43522</v>
      </c>
      <c r="C229" s="2">
        <f>+portfolio1!E228</f>
        <v>118.220975</v>
      </c>
      <c r="D229" s="2">
        <f>+portfolio1!F228</f>
        <v>107.1348723585855</v>
      </c>
      <c r="E229" s="2">
        <f>+beta!E229</f>
        <v>117.71050399999974</v>
      </c>
      <c r="F229" s="2">
        <f>+'Beta+MCap 5'!C229</f>
        <v>129.45848500000017</v>
      </c>
      <c r="G229" s="2">
        <f t="shared" si="17"/>
        <v>-0.53821399999999642</v>
      </c>
      <c r="H229" s="2">
        <f t="shared" si="18"/>
        <v>-0.4429616175492157</v>
      </c>
      <c r="I229" s="2">
        <f t="shared" si="18"/>
        <v>0.1295729999999935</v>
      </c>
      <c r="J229" s="2">
        <f t="shared" si="18"/>
        <v>0.18255250000001411</v>
      </c>
      <c r="K229" s="2">
        <f t="shared" si="19"/>
        <v>125.50746000000017</v>
      </c>
      <c r="L229" s="2">
        <f>+MAX(D229,L228)</f>
        <v>116.06533482176981</v>
      </c>
      <c r="M229" s="2">
        <f>+MAX(E229,M228)</f>
        <v>121.21074199999978</v>
      </c>
      <c r="N229" s="2">
        <f>+MAX(F229,N228)</f>
        <v>132.30680200000015</v>
      </c>
      <c r="O229" s="2">
        <f t="shared" si="20"/>
        <v>-7.2864850000001695</v>
      </c>
      <c r="P229" s="2">
        <f>+MIN(H229+P228,0)</f>
        <v>-8.9304624631843126</v>
      </c>
      <c r="Q229" s="2">
        <f>+MIN(I229+Q228,0)</f>
        <v>-3.5002380000000386</v>
      </c>
      <c r="R229" s="2">
        <f>+MIN(J229+R228,0)</f>
        <v>-2.8483169999999802</v>
      </c>
      <c r="S229" s="2">
        <f t="shared" si="16"/>
        <v>-5.805619044477643</v>
      </c>
      <c r="T229" s="2">
        <f>+P229/L229*100</f>
        <v>-7.694340844230493</v>
      </c>
      <c r="U229" s="2">
        <f>+Q229/M229*100</f>
        <v>-2.8877292080268306</v>
      </c>
      <c r="V229" s="2">
        <f>+R229/N229*100</f>
        <v>-2.1528122189817398</v>
      </c>
    </row>
    <row r="230" spans="2:22" x14ac:dyDescent="0.25">
      <c r="B230" s="1">
        <v>43523</v>
      </c>
      <c r="C230" s="2">
        <f>+portfolio1!E229</f>
        <v>117.74405699999998</v>
      </c>
      <c r="D230" s="2">
        <f>+portfolio1!F229</f>
        <v>106.85159908141242</v>
      </c>
      <c r="E230" s="2">
        <f>+beta!E230</f>
        <v>117.06326499999975</v>
      </c>
      <c r="F230" s="2">
        <f>+'Beta+MCap 5'!C230</f>
        <v>128.63981300000017</v>
      </c>
      <c r="G230" s="2">
        <f t="shared" si="17"/>
        <v>-0.47691800000001194</v>
      </c>
      <c r="H230" s="2">
        <f t="shared" si="18"/>
        <v>-0.28327327717308037</v>
      </c>
      <c r="I230" s="2">
        <f t="shared" si="18"/>
        <v>-0.64723899999999901</v>
      </c>
      <c r="J230" s="2">
        <f t="shared" si="18"/>
        <v>-0.81867199999999229</v>
      </c>
      <c r="K230" s="2">
        <f t="shared" si="19"/>
        <v>125.50746000000017</v>
      </c>
      <c r="L230" s="2">
        <f>+MAX(D230,L229)</f>
        <v>116.06533482176981</v>
      </c>
      <c r="M230" s="2">
        <f>+MAX(E230,M229)</f>
        <v>121.21074199999978</v>
      </c>
      <c r="N230" s="2">
        <f>+MAX(F230,N229)</f>
        <v>132.30680200000015</v>
      </c>
      <c r="O230" s="2">
        <f t="shared" si="20"/>
        <v>-7.7634030000001815</v>
      </c>
      <c r="P230" s="2">
        <f>+MIN(H230+P229,0)</f>
        <v>-9.213735740357393</v>
      </c>
      <c r="Q230" s="2">
        <f>+MIN(I230+Q229,0)</f>
        <v>-4.1474770000000376</v>
      </c>
      <c r="R230" s="2">
        <f>+MIN(J230+R229,0)</f>
        <v>-3.6669889999999725</v>
      </c>
      <c r="S230" s="2">
        <f t="shared" si="16"/>
        <v>-6.1856107995494218</v>
      </c>
      <c r="T230" s="2">
        <f>+P230/L230*100</f>
        <v>-7.938404480981359</v>
      </c>
      <c r="U230" s="2">
        <f>+Q230/M230*100</f>
        <v>-3.4217074588983585</v>
      </c>
      <c r="V230" s="2">
        <f>+R230/N230*100</f>
        <v>-2.7715801036442316</v>
      </c>
    </row>
    <row r="231" spans="2:22" x14ac:dyDescent="0.25">
      <c r="B231" s="1">
        <v>43524</v>
      </c>
      <c r="C231" s="2">
        <f>+portfolio1!E230</f>
        <v>117.07999099999998</v>
      </c>
      <c r="D231" s="2">
        <f>+portfolio1!F230</f>
        <v>106.7116859959919</v>
      </c>
      <c r="E231" s="2">
        <f>+beta!E231</f>
        <v>116.43038099999976</v>
      </c>
      <c r="F231" s="2">
        <f>+'Beta+MCap 5'!C231</f>
        <v>127.27406100000017</v>
      </c>
      <c r="G231" s="2">
        <f t="shared" si="17"/>
        <v>-0.66406600000000537</v>
      </c>
      <c r="H231" s="2">
        <f t="shared" si="18"/>
        <v>-0.13991308542051684</v>
      </c>
      <c r="I231" s="2">
        <f t="shared" si="18"/>
        <v>-0.63288399999999001</v>
      </c>
      <c r="J231" s="2">
        <f t="shared" si="18"/>
        <v>-1.3657520000000005</v>
      </c>
      <c r="K231" s="2">
        <f t="shared" si="19"/>
        <v>125.50746000000017</v>
      </c>
      <c r="L231" s="2">
        <f>+MAX(D231,L230)</f>
        <v>116.06533482176981</v>
      </c>
      <c r="M231" s="2">
        <f>+MAX(E231,M230)</f>
        <v>121.21074199999978</v>
      </c>
      <c r="N231" s="2">
        <f>+MAX(F231,N230)</f>
        <v>132.30680200000015</v>
      </c>
      <c r="O231" s="2">
        <f t="shared" si="20"/>
        <v>-8.4274690000001868</v>
      </c>
      <c r="P231" s="2">
        <f>+MIN(H231+P230,0)</f>
        <v>-9.3536488257779098</v>
      </c>
      <c r="Q231" s="2">
        <f>+MIN(I231+Q230,0)</f>
        <v>-4.7803610000000276</v>
      </c>
      <c r="R231" s="2">
        <f>+MIN(J231+R230,0)</f>
        <v>-5.032740999999973</v>
      </c>
      <c r="S231" s="2">
        <f t="shared" si="16"/>
        <v>-6.7147156033594948</v>
      </c>
      <c r="T231" s="2">
        <f>+P231/L231*100</f>
        <v>-8.0589513140520328</v>
      </c>
      <c r="U231" s="2">
        <f>+Q231/M231*100</f>
        <v>-3.943842700014192</v>
      </c>
      <c r="V231" s="2">
        <f>+R231/N231*100</f>
        <v>-3.803841468407624</v>
      </c>
    </row>
    <row r="232" spans="2:22" x14ac:dyDescent="0.25">
      <c r="B232" s="1">
        <v>43525</v>
      </c>
      <c r="C232" s="2">
        <f>+portfolio1!E231</f>
        <v>117.87827899999999</v>
      </c>
      <c r="D232" s="2">
        <f>+portfolio1!F231</f>
        <v>107.41370403682726</v>
      </c>
      <c r="E232" s="2">
        <f>+beta!E232</f>
        <v>117.01546599999976</v>
      </c>
      <c r="F232" s="2">
        <f>+'Beta+MCap 5'!C232</f>
        <v>127.55745800000018</v>
      </c>
      <c r="G232" s="2">
        <f t="shared" si="17"/>
        <v>0.79828800000001365</v>
      </c>
      <c r="H232" s="2">
        <f t="shared" si="18"/>
        <v>0.70201804083535535</v>
      </c>
      <c r="I232" s="2">
        <f t="shared" si="18"/>
        <v>0.58508500000000652</v>
      </c>
      <c r="J232" s="2">
        <f t="shared" si="18"/>
        <v>0.28339700000000789</v>
      </c>
      <c r="K232" s="2">
        <f t="shared" si="19"/>
        <v>125.50746000000017</v>
      </c>
      <c r="L232" s="2">
        <f>+MAX(D232,L231)</f>
        <v>116.06533482176981</v>
      </c>
      <c r="M232" s="2">
        <f>+MAX(E232,M231)</f>
        <v>121.21074199999978</v>
      </c>
      <c r="N232" s="2">
        <f>+MAX(F232,N231)</f>
        <v>132.30680200000015</v>
      </c>
      <c r="O232" s="2">
        <f t="shared" si="20"/>
        <v>-7.6291810000001732</v>
      </c>
      <c r="P232" s="2">
        <f>+MIN(H232+P231,0)</f>
        <v>-8.6516307849425544</v>
      </c>
      <c r="Q232" s="2">
        <f>+MIN(I232+Q231,0)</f>
        <v>-4.1952760000000211</v>
      </c>
      <c r="R232" s="2">
        <f>+MIN(J232+R231,0)</f>
        <v>-4.7493439999999651</v>
      </c>
      <c r="S232" s="2">
        <f t="shared" si="16"/>
        <v>-6.0786673557095039</v>
      </c>
      <c r="T232" s="2">
        <f>+P232/L232*100</f>
        <v>-7.4541040166971637</v>
      </c>
      <c r="U232" s="2">
        <f>+Q232/M232*100</f>
        <v>-3.4611420826052104</v>
      </c>
      <c r="V232" s="2">
        <f>+R232/N232*100</f>
        <v>-3.5896446200853376</v>
      </c>
    </row>
    <row r="233" spans="2:22" x14ac:dyDescent="0.25">
      <c r="B233" s="1">
        <v>43529</v>
      </c>
      <c r="C233" s="2">
        <f>+portfolio1!E232</f>
        <v>118.50347899999998</v>
      </c>
      <c r="D233" s="2">
        <f>+portfolio1!F232</f>
        <v>108.63927131239272</v>
      </c>
      <c r="E233" s="2">
        <f>+beta!E233</f>
        <v>117.00161299999976</v>
      </c>
      <c r="F233" s="2">
        <f>+'Beta+MCap 5'!C233</f>
        <v>126.92481950000018</v>
      </c>
      <c r="G233" s="2">
        <f t="shared" si="17"/>
        <v>0.62519999999999243</v>
      </c>
      <c r="H233" s="2">
        <f t="shared" si="18"/>
        <v>1.2255672755654672</v>
      </c>
      <c r="I233" s="2">
        <f t="shared" si="18"/>
        <v>-1.3852999999997451E-2</v>
      </c>
      <c r="J233" s="2">
        <f t="shared" si="18"/>
        <v>-0.63263849999999877</v>
      </c>
      <c r="K233" s="2">
        <f t="shared" si="19"/>
        <v>125.50746000000017</v>
      </c>
      <c r="L233" s="2">
        <f>+MAX(D233,L232)</f>
        <v>116.06533482176981</v>
      </c>
      <c r="M233" s="2">
        <f>+MAX(E233,M232)</f>
        <v>121.21074199999978</v>
      </c>
      <c r="N233" s="2">
        <f>+MAX(F233,N232)</f>
        <v>132.30680200000015</v>
      </c>
      <c r="O233" s="2">
        <f t="shared" si="20"/>
        <v>-7.0039810000001808</v>
      </c>
      <c r="P233" s="2">
        <f>+MIN(H233+P232,0)</f>
        <v>-7.4260635093770873</v>
      </c>
      <c r="Q233" s="2">
        <f>+MIN(I233+Q232,0)</f>
        <v>-4.2091290000000186</v>
      </c>
      <c r="R233" s="2">
        <f>+MIN(J233+R232,0)</f>
        <v>-5.3819824999999639</v>
      </c>
      <c r="S233" s="2">
        <f t="shared" si="16"/>
        <v>-5.5805296354496949</v>
      </c>
      <c r="T233" s="2">
        <f>+P233/L233*100</f>
        <v>-6.398175235336689</v>
      </c>
      <c r="U233" s="2">
        <f>+Q233/M233*100</f>
        <v>-3.4725709376484359</v>
      </c>
      <c r="V233" s="2">
        <f>+R233/N233*100</f>
        <v>-4.0678048434727927</v>
      </c>
    </row>
    <row r="234" spans="2:22" x14ac:dyDescent="0.25">
      <c r="B234" s="1">
        <v>43530</v>
      </c>
      <c r="C234" s="2">
        <f>+portfolio1!E233</f>
        <v>118.96225499999998</v>
      </c>
      <c r="D234" s="2">
        <f>+portfolio1!F233</f>
        <v>109.28740007539483</v>
      </c>
      <c r="E234" s="2">
        <f>+beta!E234</f>
        <v>117.31530599999977</v>
      </c>
      <c r="F234" s="2">
        <f>+'Beta+MCap 5'!C234</f>
        <v>127.45086350000018</v>
      </c>
      <c r="G234" s="2">
        <f t="shared" si="17"/>
        <v>0.45877600000000029</v>
      </c>
      <c r="H234" s="2">
        <f t="shared" si="18"/>
        <v>0.64812876300210576</v>
      </c>
      <c r="I234" s="2">
        <f t="shared" si="18"/>
        <v>0.31369300000000067</v>
      </c>
      <c r="J234" s="2">
        <f t="shared" si="18"/>
        <v>0.52604399999999885</v>
      </c>
      <c r="K234" s="2">
        <f t="shared" si="19"/>
        <v>125.50746000000017</v>
      </c>
      <c r="L234" s="2">
        <f>+MAX(D234,L233)</f>
        <v>116.06533482176981</v>
      </c>
      <c r="M234" s="2">
        <f>+MAX(E234,M233)</f>
        <v>121.21074199999978</v>
      </c>
      <c r="N234" s="2">
        <f>+MAX(F234,N233)</f>
        <v>132.30680200000015</v>
      </c>
      <c r="O234" s="2">
        <f t="shared" si="20"/>
        <v>-6.5452050000001805</v>
      </c>
      <c r="P234" s="2">
        <f>+MIN(H234+P233,0)</f>
        <v>-6.7779347463749815</v>
      </c>
      <c r="Q234" s="2">
        <f>+MIN(I234+Q233,0)</f>
        <v>-3.8954360000000179</v>
      </c>
      <c r="R234" s="2">
        <f>+MIN(J234+R233,0)</f>
        <v>-4.8559384999999651</v>
      </c>
      <c r="S234" s="2">
        <f t="shared" si="16"/>
        <v>-5.214992798037799</v>
      </c>
      <c r="T234" s="2">
        <f>+P234/L234*100</f>
        <v>-5.8397580610810227</v>
      </c>
      <c r="U234" s="2">
        <f>+Q234/M234*100</f>
        <v>-3.2137712678963926</v>
      </c>
      <c r="V234" s="2">
        <f>+R234/N234*100</f>
        <v>-3.6702107726857154</v>
      </c>
    </row>
    <row r="235" spans="2:22" x14ac:dyDescent="0.25">
      <c r="B235" s="1">
        <v>43531</v>
      </c>
      <c r="C235" s="2">
        <f>+portfolio1!E234</f>
        <v>119.331159</v>
      </c>
      <c r="D235" s="2">
        <f>+portfolio1!F234</f>
        <v>109.33881745871808</v>
      </c>
      <c r="E235" s="2">
        <f>+beta!E235</f>
        <v>116.38203199999977</v>
      </c>
      <c r="F235" s="2">
        <f>+'Beta+MCap 5'!C235</f>
        <v>126.95221950000018</v>
      </c>
      <c r="G235" s="2">
        <f t="shared" si="17"/>
        <v>0.36890400000001478</v>
      </c>
      <c r="H235" s="2">
        <f t="shared" si="18"/>
        <v>5.1417383323254739E-2</v>
      </c>
      <c r="I235" s="2">
        <f t="shared" si="18"/>
        <v>-0.93327399999999727</v>
      </c>
      <c r="J235" s="2">
        <f t="shared" si="18"/>
        <v>-0.49864399999999875</v>
      </c>
      <c r="K235" s="2">
        <f t="shared" si="19"/>
        <v>125.50746000000017</v>
      </c>
      <c r="L235" s="2">
        <f>+MAX(D235,L234)</f>
        <v>116.06533482176981</v>
      </c>
      <c r="M235" s="2">
        <f>+MAX(E235,M234)</f>
        <v>121.21074199999978</v>
      </c>
      <c r="N235" s="2">
        <f>+MAX(F235,N234)</f>
        <v>132.30680200000015</v>
      </c>
      <c r="O235" s="2">
        <f t="shared" si="20"/>
        <v>-6.1763010000001657</v>
      </c>
      <c r="P235" s="2">
        <f>+MIN(H235+P234,0)</f>
        <v>-6.7265173630517268</v>
      </c>
      <c r="Q235" s="2">
        <f>+MIN(I235+Q234,0)</f>
        <v>-4.8287100000000152</v>
      </c>
      <c r="R235" s="2">
        <f>+MIN(J235+R234,0)</f>
        <v>-5.3545824999999638</v>
      </c>
      <c r="S235" s="2">
        <f t="shared" si="16"/>
        <v>-4.9210628595305472</v>
      </c>
      <c r="T235" s="2">
        <f>+P235/L235*100</f>
        <v>-5.7954576819866004</v>
      </c>
      <c r="U235" s="2">
        <f>+Q235/M235*100</f>
        <v>-3.9837310788841007</v>
      </c>
      <c r="V235" s="2">
        <f>+R235/N235*100</f>
        <v>-4.0470954017919336</v>
      </c>
    </row>
    <row r="236" spans="2:22" x14ac:dyDescent="0.25">
      <c r="B236" s="1">
        <v>43532</v>
      </c>
      <c r="C236" s="2">
        <f>+portfolio1!E235</f>
        <v>119.171299</v>
      </c>
      <c r="D236" s="2">
        <f>+portfolio1!F235</f>
        <v>109.11338255804742</v>
      </c>
      <c r="E236" s="2">
        <f>+beta!E236</f>
        <v>115.12226199999976</v>
      </c>
      <c r="F236" s="2">
        <f>+'Beta+MCap 5'!C236</f>
        <v>126.17192350000019</v>
      </c>
      <c r="G236" s="2">
        <f t="shared" si="17"/>
        <v>-0.15985999999999478</v>
      </c>
      <c r="H236" s="2">
        <f t="shared" si="18"/>
        <v>-0.2254349006706633</v>
      </c>
      <c r="I236" s="2">
        <f t="shared" si="18"/>
        <v>-1.2597700000000032</v>
      </c>
      <c r="J236" s="2">
        <f t="shared" si="18"/>
        <v>-0.78029599999999277</v>
      </c>
      <c r="K236" s="2">
        <f t="shared" si="19"/>
        <v>125.50746000000017</v>
      </c>
      <c r="L236" s="2">
        <f>+MAX(D236,L235)</f>
        <v>116.06533482176981</v>
      </c>
      <c r="M236" s="2">
        <f>+MAX(E236,M235)</f>
        <v>121.21074199999978</v>
      </c>
      <c r="N236" s="2">
        <f>+MAX(F236,N235)</f>
        <v>132.30680200000015</v>
      </c>
      <c r="O236" s="2">
        <f t="shared" si="20"/>
        <v>-6.3361610000001605</v>
      </c>
      <c r="P236" s="2">
        <f>+MIN(H236+P235,0)</f>
        <v>-6.9519522637223901</v>
      </c>
      <c r="Q236" s="2">
        <f>+MIN(I236+Q235,0)</f>
        <v>-6.0884800000000183</v>
      </c>
      <c r="R236" s="2">
        <f>+MIN(J236+R235,0)</f>
        <v>-6.1348784999999566</v>
      </c>
      <c r="S236" s="2">
        <f t="shared" si="16"/>
        <v>-5.048433774374967</v>
      </c>
      <c r="T236" s="2">
        <f>+P236/L236*100</f>
        <v>-5.989688716616226</v>
      </c>
      <c r="U236" s="2">
        <f>+Q236/M236*100</f>
        <v>-5.0230531548103459</v>
      </c>
      <c r="V236" s="2">
        <f>+R236/N236*100</f>
        <v>-4.6368579749965919</v>
      </c>
    </row>
    <row r="237" spans="2:22" x14ac:dyDescent="0.25">
      <c r="B237" s="1">
        <v>43535</v>
      </c>
      <c r="C237" s="2">
        <f>+portfolio1!E236</f>
        <v>120.21107800000001</v>
      </c>
      <c r="D237" s="2">
        <f>+portfolio1!F236</f>
        <v>110.42496395137367</v>
      </c>
      <c r="E237" s="2">
        <f>+beta!E237</f>
        <v>116.84507799999976</v>
      </c>
      <c r="F237" s="2">
        <f>+'Beta+MCap 5'!C237</f>
        <v>126.88453850000019</v>
      </c>
      <c r="G237" s="2">
        <f t="shared" si="17"/>
        <v>1.03977900000001</v>
      </c>
      <c r="H237" s="2">
        <f t="shared" si="18"/>
        <v>1.3115813933262501</v>
      </c>
      <c r="I237" s="2">
        <f t="shared" si="18"/>
        <v>1.7228159999999946</v>
      </c>
      <c r="J237" s="2">
        <f t="shared" si="18"/>
        <v>0.71261499999999955</v>
      </c>
      <c r="K237" s="2">
        <f t="shared" si="19"/>
        <v>125.50746000000017</v>
      </c>
      <c r="L237" s="2">
        <f>+MAX(D237,L236)</f>
        <v>116.06533482176981</v>
      </c>
      <c r="M237" s="2">
        <f>+MAX(E237,M236)</f>
        <v>121.21074199999978</v>
      </c>
      <c r="N237" s="2">
        <f>+MAX(F237,N236)</f>
        <v>132.30680200000015</v>
      </c>
      <c r="O237" s="2">
        <f t="shared" si="20"/>
        <v>-5.2963820000001505</v>
      </c>
      <c r="P237" s="2">
        <f>+MIN(H237+P236,0)</f>
        <v>-5.6403708703961399</v>
      </c>
      <c r="Q237" s="2">
        <f>+MIN(I237+Q236,0)</f>
        <v>-4.3656640000000237</v>
      </c>
      <c r="R237" s="2">
        <f>+MIN(J237+R236,0)</f>
        <v>-5.422263499999957</v>
      </c>
      <c r="S237" s="2">
        <f t="shared" si="16"/>
        <v>-4.21997385653422</v>
      </c>
      <c r="T237" s="2">
        <f>+P237/L237*100</f>
        <v>-4.8596515738807859</v>
      </c>
      <c r="U237" s="2">
        <f>+Q237/M237*100</f>
        <v>-3.6017137821002958</v>
      </c>
      <c r="V237" s="2">
        <f>+R237/N237*100</f>
        <v>-4.0982499902007685</v>
      </c>
    </row>
    <row r="238" spans="2:22" x14ac:dyDescent="0.25">
      <c r="B238" s="1">
        <v>43536</v>
      </c>
      <c r="C238" s="2">
        <f>+portfolio1!E237</f>
        <v>121.24630200000003</v>
      </c>
      <c r="D238" s="2">
        <f>+portfolio1!F237</f>
        <v>111.74149892242212</v>
      </c>
      <c r="E238" s="2">
        <f>+beta!E238</f>
        <v>116.92327799999975</v>
      </c>
      <c r="F238" s="2">
        <f>+'Beta+MCap 5'!C238</f>
        <v>128.0169625000002</v>
      </c>
      <c r="G238" s="2">
        <f t="shared" si="17"/>
        <v>1.0352240000000137</v>
      </c>
      <c r="H238" s="2">
        <f t="shared" si="18"/>
        <v>1.3165349710484548</v>
      </c>
      <c r="I238" s="2">
        <f t="shared" si="18"/>
        <v>7.8199999999995384E-2</v>
      </c>
      <c r="J238" s="2">
        <f t="shared" si="18"/>
        <v>1.1324240000000145</v>
      </c>
      <c r="K238" s="2">
        <f t="shared" si="19"/>
        <v>125.50746000000017</v>
      </c>
      <c r="L238" s="2">
        <f>+MAX(D238,L237)</f>
        <v>116.06533482176981</v>
      </c>
      <c r="M238" s="2">
        <f>+MAX(E238,M237)</f>
        <v>121.21074199999978</v>
      </c>
      <c r="N238" s="2">
        <f>+MAX(F238,N237)</f>
        <v>132.30680200000015</v>
      </c>
      <c r="O238" s="2">
        <f t="shared" si="20"/>
        <v>-4.2611580000001368</v>
      </c>
      <c r="P238" s="2">
        <f>+MIN(H238+P237,0)</f>
        <v>-4.3238358993476851</v>
      </c>
      <c r="Q238" s="2">
        <f>+MIN(I238+Q237,0)</f>
        <v>-4.2874640000000284</v>
      </c>
      <c r="R238" s="2">
        <f>+MIN(J238+R237,0)</f>
        <v>-4.2898394999999425</v>
      </c>
      <c r="S238" s="2">
        <f t="shared" si="16"/>
        <v>-3.3951432050334946</v>
      </c>
      <c r="T238" s="2">
        <f>+P238/L238*100</f>
        <v>-3.7253465093495635</v>
      </c>
      <c r="U238" s="2">
        <f>+Q238/M238*100</f>
        <v>-3.537198048008019</v>
      </c>
      <c r="V238" s="2">
        <f>+R238/N238*100</f>
        <v>-3.2423423702735534</v>
      </c>
    </row>
    <row r="239" spans="2:22" x14ac:dyDescent="0.25">
      <c r="B239" s="1">
        <v>43537</v>
      </c>
      <c r="C239" s="2">
        <f>+portfolio1!E238</f>
        <v>122.04790100000004</v>
      </c>
      <c r="D239" s="2">
        <f>+portfolio1!F238</f>
        <v>112.14194583303947</v>
      </c>
      <c r="E239" s="2">
        <f>+beta!E239</f>
        <v>115.83512399999977</v>
      </c>
      <c r="F239" s="2">
        <f>+'Beta+MCap 5'!C239</f>
        <v>128.6558780000002</v>
      </c>
      <c r="G239" s="2">
        <f t="shared" si="17"/>
        <v>0.80159900000001016</v>
      </c>
      <c r="H239" s="2">
        <f t="shared" si="18"/>
        <v>0.40044691061734738</v>
      </c>
      <c r="I239" s="2">
        <f t="shared" si="18"/>
        <v>-1.0881539999999887</v>
      </c>
      <c r="J239" s="2">
        <f t="shared" si="18"/>
        <v>0.63891549999999597</v>
      </c>
      <c r="K239" s="2">
        <f t="shared" si="19"/>
        <v>125.50746000000017</v>
      </c>
      <c r="L239" s="2">
        <f>+MAX(D239,L238)</f>
        <v>116.06533482176981</v>
      </c>
      <c r="M239" s="2">
        <f>+MAX(E239,M238)</f>
        <v>121.21074199999978</v>
      </c>
      <c r="N239" s="2">
        <f>+MAX(F239,N238)</f>
        <v>132.30680200000015</v>
      </c>
      <c r="O239" s="2">
        <f t="shared" si="20"/>
        <v>-3.4595590000001266</v>
      </c>
      <c r="P239" s="2">
        <f>+MIN(H239+P238,0)</f>
        <v>-3.9233889887303377</v>
      </c>
      <c r="Q239" s="2">
        <f>+MIN(I239+Q238,0)</f>
        <v>-5.3756180000000171</v>
      </c>
      <c r="R239" s="2">
        <f>+MIN(J239+R238,0)</f>
        <v>-3.6509239999999465</v>
      </c>
      <c r="S239" s="2">
        <f t="shared" si="16"/>
        <v>-2.7564568671855216</v>
      </c>
      <c r="T239" s="2">
        <f>+P239/L239*100</f>
        <v>-3.3803279805767179</v>
      </c>
      <c r="U239" s="2">
        <f>+Q239/M239*100</f>
        <v>-4.4349353129114801</v>
      </c>
      <c r="V239" s="2">
        <f>+R239/N239*100</f>
        <v>-2.7594378707754892</v>
      </c>
    </row>
    <row r="240" spans="2:22" x14ac:dyDescent="0.25">
      <c r="B240" s="1">
        <v>43538</v>
      </c>
      <c r="C240" s="2">
        <f>+portfolio1!E239</f>
        <v>121.87614400000004</v>
      </c>
      <c r="D240" s="2">
        <f>+portfolio1!F239</f>
        <v>112.15726960148577</v>
      </c>
      <c r="E240" s="2">
        <f>+beta!E240</f>
        <v>115.76245299999977</v>
      </c>
      <c r="F240" s="2">
        <f>+'Beta+MCap 5'!C240</f>
        <v>128.0716295000002</v>
      </c>
      <c r="G240" s="2">
        <f t="shared" si="17"/>
        <v>-0.17175699999999949</v>
      </c>
      <c r="H240" s="2">
        <f t="shared" si="18"/>
        <v>1.5323768446293684E-2</v>
      </c>
      <c r="I240" s="2">
        <f t="shared" si="18"/>
        <v>-7.2670999999999708E-2</v>
      </c>
      <c r="J240" s="2">
        <f t="shared" si="18"/>
        <v>-0.58424850000000106</v>
      </c>
      <c r="K240" s="2">
        <f t="shared" si="19"/>
        <v>125.50746000000017</v>
      </c>
      <c r="L240" s="2">
        <f>+MAX(D240,L239)</f>
        <v>116.06533482176981</v>
      </c>
      <c r="M240" s="2">
        <f>+MAX(E240,M239)</f>
        <v>121.21074199999978</v>
      </c>
      <c r="N240" s="2">
        <f>+MAX(F240,N239)</f>
        <v>132.30680200000015</v>
      </c>
      <c r="O240" s="2">
        <f t="shared" si="20"/>
        <v>-3.6313160000001261</v>
      </c>
      <c r="P240" s="2">
        <f>+MIN(H240+P239,0)</f>
        <v>-3.908065220284044</v>
      </c>
      <c r="Q240" s="2">
        <f>+MIN(I240+Q239,0)</f>
        <v>-5.4482890000000168</v>
      </c>
      <c r="R240" s="2">
        <f>+MIN(J240+R239,0)</f>
        <v>-4.2351724999999476</v>
      </c>
      <c r="S240" s="2">
        <f t="shared" si="16"/>
        <v>-2.8933068998449345</v>
      </c>
      <c r="T240" s="2">
        <f>+P240/L240*100</f>
        <v>-3.3671252715423412</v>
      </c>
      <c r="U240" s="2">
        <f>+Q240/M240*100</f>
        <v>-4.4948895701009954</v>
      </c>
      <c r="V240" s="2">
        <f>+R240/N240*100</f>
        <v>-3.2010240108440855</v>
      </c>
    </row>
    <row r="241" spans="2:22" x14ac:dyDescent="0.25">
      <c r="B241" s="1">
        <v>43539</v>
      </c>
      <c r="C241" s="2">
        <f>+portfolio1!E240</f>
        <v>122.78729200000004</v>
      </c>
      <c r="D241" s="2">
        <f>+portfolio1!F240</f>
        <v>112.98386726946883</v>
      </c>
      <c r="E241" s="2">
        <f>+beta!E241</f>
        <v>116.84450599999977</v>
      </c>
      <c r="F241" s="2">
        <f>+'Beta+MCap 5'!C241</f>
        <v>128.73288200000019</v>
      </c>
      <c r="G241" s="2">
        <f t="shared" si="17"/>
        <v>0.91114799999999718</v>
      </c>
      <c r="H241" s="2">
        <f t="shared" si="18"/>
        <v>0.82659766798306578</v>
      </c>
      <c r="I241" s="2">
        <f t="shared" si="18"/>
        <v>1.0820530000000019</v>
      </c>
      <c r="J241" s="2">
        <f t="shared" si="18"/>
        <v>0.66125249999998914</v>
      </c>
      <c r="K241" s="2">
        <f t="shared" si="19"/>
        <v>125.50746000000017</v>
      </c>
      <c r="L241" s="2">
        <f>+MAX(D241,L240)</f>
        <v>116.06533482176981</v>
      </c>
      <c r="M241" s="2">
        <f>+MAX(E241,M240)</f>
        <v>121.21074199999978</v>
      </c>
      <c r="N241" s="2">
        <f>+MAX(F241,N240)</f>
        <v>132.30680200000015</v>
      </c>
      <c r="O241" s="2">
        <f t="shared" si="20"/>
        <v>-2.7201680000001289</v>
      </c>
      <c r="P241" s="2">
        <f>+MIN(H241+P240,0)</f>
        <v>-3.0814675523009782</v>
      </c>
      <c r="Q241" s="2">
        <f>+MIN(I241+Q240,0)</f>
        <v>-4.3662360000000149</v>
      </c>
      <c r="R241" s="2">
        <f>+MIN(J241+R240,0)</f>
        <v>-3.5739199999999585</v>
      </c>
      <c r="S241" s="2">
        <f t="shared" si="16"/>
        <v>-2.1673357105626434</v>
      </c>
      <c r="T241" s="2">
        <f>+P241/L241*100</f>
        <v>-2.6549421987477024</v>
      </c>
      <c r="U241" s="2">
        <f>+Q241/M241*100</f>
        <v>-3.6021856874698637</v>
      </c>
      <c r="V241" s="2">
        <f>+R241/N241*100</f>
        <v>-2.7012367814618892</v>
      </c>
    </row>
    <row r="242" spans="2:22" x14ac:dyDescent="0.25">
      <c r="B242" s="1">
        <v>43542</v>
      </c>
      <c r="C242" s="2">
        <f>+portfolio1!E241</f>
        <v>122.89865900000005</v>
      </c>
      <c r="D242" s="2">
        <f>+portfolio1!F241</f>
        <v>113.33339898685155</v>
      </c>
      <c r="E242" s="2">
        <f>+beta!E242</f>
        <v>116.12731099999976</v>
      </c>
      <c r="F242" s="2">
        <f>+'Beta+MCap 5'!C242</f>
        <v>128.37250250000019</v>
      </c>
      <c r="G242" s="2">
        <f t="shared" si="17"/>
        <v>0.11136700000001554</v>
      </c>
      <c r="H242" s="2">
        <f t="shared" si="18"/>
        <v>0.34953171738271749</v>
      </c>
      <c r="I242" s="2">
        <f t="shared" si="18"/>
        <v>-0.7171950000000038</v>
      </c>
      <c r="J242" s="2">
        <f t="shared" si="18"/>
        <v>-0.36037949999999341</v>
      </c>
      <c r="K242" s="2">
        <f t="shared" si="19"/>
        <v>125.50746000000017</v>
      </c>
      <c r="L242" s="2">
        <f>+MAX(D242,L241)</f>
        <v>116.06533482176981</v>
      </c>
      <c r="M242" s="2">
        <f>+MAX(E242,M241)</f>
        <v>121.21074199999978</v>
      </c>
      <c r="N242" s="2">
        <f>+MAX(F242,N241)</f>
        <v>132.30680200000015</v>
      </c>
      <c r="O242" s="2">
        <f t="shared" si="20"/>
        <v>-2.6088010000001134</v>
      </c>
      <c r="P242" s="2">
        <f>+MIN(H242+P241,0)</f>
        <v>-2.7319358349182608</v>
      </c>
      <c r="Q242" s="2">
        <f>+MIN(I242+Q241,0)</f>
        <v>-5.0834310000000187</v>
      </c>
      <c r="R242" s="2">
        <f>+MIN(J242+R241,0)</f>
        <v>-3.9342994999999519</v>
      </c>
      <c r="S242" s="2">
        <f t="shared" si="16"/>
        <v>-2.078602339653842</v>
      </c>
      <c r="T242" s="2">
        <f>+P242/L242*100</f>
        <v>-2.3537913702772904</v>
      </c>
      <c r="U242" s="2">
        <f>+Q242/M242*100</f>
        <v>-4.1938782950442031</v>
      </c>
      <c r="V242" s="2">
        <f>+R242/N242*100</f>
        <v>-2.9736184689884255</v>
      </c>
    </row>
    <row r="243" spans="2:22" x14ac:dyDescent="0.25">
      <c r="B243" s="1">
        <v>43543</v>
      </c>
      <c r="C243" s="2">
        <f>+portfolio1!E242</f>
        <v>123.85812100000005</v>
      </c>
      <c r="D243" s="2">
        <f>+portfolio1!F242</f>
        <v>114.02750884389478</v>
      </c>
      <c r="E243" s="2">
        <f>+beta!E243</f>
        <v>117.13710499999976</v>
      </c>
      <c r="F243" s="2">
        <f>+'Beta+MCap 5'!C243</f>
        <v>129.39228550000021</v>
      </c>
      <c r="G243" s="2">
        <f t="shared" si="17"/>
        <v>0.95946200000000204</v>
      </c>
      <c r="H243" s="2">
        <f t="shared" si="18"/>
        <v>0.69410985704323025</v>
      </c>
      <c r="I243" s="2">
        <f t="shared" si="18"/>
        <v>1.0097939999999994</v>
      </c>
      <c r="J243" s="2">
        <f t="shared" si="18"/>
        <v>1.0197830000000181</v>
      </c>
      <c r="K243" s="2">
        <f t="shared" si="19"/>
        <v>125.50746000000017</v>
      </c>
      <c r="L243" s="2">
        <f>+MAX(D243,L242)</f>
        <v>116.06533482176981</v>
      </c>
      <c r="M243" s="2">
        <f>+MAX(E243,M242)</f>
        <v>121.21074199999978</v>
      </c>
      <c r="N243" s="2">
        <f>+MAX(F243,N242)</f>
        <v>132.30680200000015</v>
      </c>
      <c r="O243" s="2">
        <f t="shared" si="20"/>
        <v>-1.6493390000001114</v>
      </c>
      <c r="P243" s="2">
        <f>+MIN(H243+P242,0)</f>
        <v>-2.0378259778750305</v>
      </c>
      <c r="Q243" s="2">
        <f>+MIN(I243+Q242,0)</f>
        <v>-4.0736370000000193</v>
      </c>
      <c r="R243" s="2">
        <f>+MIN(J243+R242,0)</f>
        <v>-2.9145164999999338</v>
      </c>
      <c r="S243" s="2">
        <f t="shared" si="16"/>
        <v>-1.3141362274402726</v>
      </c>
      <c r="T243" s="2">
        <f>+P243/L243*100</f>
        <v>-1.7557576351322473</v>
      </c>
      <c r="U243" s="2">
        <f>+Q243/M243*100</f>
        <v>-3.3607887657349926</v>
      </c>
      <c r="V243" s="2">
        <f>+R243/N243*100</f>
        <v>-2.2028470614836042</v>
      </c>
    </row>
    <row r="244" spans="2:22" x14ac:dyDescent="0.25">
      <c r="B244" s="1">
        <v>43544</v>
      </c>
      <c r="C244" s="2">
        <f>+portfolio1!E243</f>
        <v>124.14715100000006</v>
      </c>
      <c r="D244" s="2">
        <f>+portfolio1!F243</f>
        <v>113.91527899947049</v>
      </c>
      <c r="E244" s="2">
        <f>+beta!E244</f>
        <v>116.94261899999977</v>
      </c>
      <c r="F244" s="2">
        <f>+'Beta+MCap 5'!C244</f>
        <v>129.37098550000022</v>
      </c>
      <c r="G244" s="2">
        <f t="shared" si="17"/>
        <v>0.289030000000011</v>
      </c>
      <c r="H244" s="2">
        <f t="shared" si="18"/>
        <v>-0.11222984442429151</v>
      </c>
      <c r="I244" s="2">
        <f t="shared" si="18"/>
        <v>-0.19448599999999772</v>
      </c>
      <c r="J244" s="2">
        <f t="shared" si="18"/>
        <v>-2.1299999999996544E-2</v>
      </c>
      <c r="K244" s="2">
        <f t="shared" si="19"/>
        <v>125.50746000000017</v>
      </c>
      <c r="L244" s="2">
        <f>+MAX(D244,L243)</f>
        <v>116.06533482176981</v>
      </c>
      <c r="M244" s="2">
        <f>+MAX(E244,M243)</f>
        <v>121.21074199999978</v>
      </c>
      <c r="N244" s="2">
        <f>+MAX(F244,N243)</f>
        <v>132.30680200000015</v>
      </c>
      <c r="O244" s="2">
        <f t="shared" si="20"/>
        <v>-1.3603090000001004</v>
      </c>
      <c r="P244" s="2">
        <f>+MIN(H244+P243,0)</f>
        <v>-2.150055822299322</v>
      </c>
      <c r="Q244" s="2">
        <f>+MIN(I244+Q243,0)</f>
        <v>-4.268123000000017</v>
      </c>
      <c r="R244" s="2">
        <f>+MIN(J244+R243,0)</f>
        <v>-2.9358164999999303</v>
      </c>
      <c r="S244" s="2">
        <f t="shared" si="16"/>
        <v>-1.083847127493536</v>
      </c>
      <c r="T244" s="2">
        <f>+P244/L244*100</f>
        <v>-1.852453039144679</v>
      </c>
      <c r="U244" s="2">
        <f>+Q244/M244*100</f>
        <v>-3.5212415414468996</v>
      </c>
      <c r="V244" s="2">
        <f>+R244/N244*100</f>
        <v>-2.2189460070238316</v>
      </c>
    </row>
    <row r="245" spans="2:22" x14ac:dyDescent="0.25">
      <c r="B245" s="1">
        <v>43546</v>
      </c>
      <c r="C245" s="2">
        <f>+portfolio1!E244</f>
        <v>123.00048100000006</v>
      </c>
      <c r="D245" s="2">
        <f>+portfolio1!F244</f>
        <v>113.28099670187974</v>
      </c>
      <c r="E245" s="2">
        <f>+beta!E245</f>
        <v>116.70155299999976</v>
      </c>
      <c r="F245" s="2">
        <f>+'Beta+MCap 5'!C245</f>
        <v>128.51120650000021</v>
      </c>
      <c r="G245" s="2">
        <f t="shared" si="17"/>
        <v>-1.1466700000000003</v>
      </c>
      <c r="H245" s="2">
        <f t="shared" si="18"/>
        <v>-0.63428229759074384</v>
      </c>
      <c r="I245" s="2">
        <f t="shared" si="18"/>
        <v>-0.24106600000000356</v>
      </c>
      <c r="J245" s="2">
        <f t="shared" si="18"/>
        <v>-0.85977900000000318</v>
      </c>
      <c r="K245" s="2">
        <f t="shared" si="19"/>
        <v>125.50746000000017</v>
      </c>
      <c r="L245" s="2">
        <f>+MAX(D245,L244)</f>
        <v>116.06533482176981</v>
      </c>
      <c r="M245" s="2">
        <f>+MAX(E245,M244)</f>
        <v>121.21074199999978</v>
      </c>
      <c r="N245" s="2">
        <f>+MAX(F245,N244)</f>
        <v>132.30680200000015</v>
      </c>
      <c r="O245" s="2">
        <f t="shared" si="20"/>
        <v>-2.5069790000001007</v>
      </c>
      <c r="P245" s="2">
        <f>+MIN(H245+P244,0)</f>
        <v>-2.7843381198900659</v>
      </c>
      <c r="Q245" s="2">
        <f>+MIN(I245+Q244,0)</f>
        <v>-4.5091890000000205</v>
      </c>
      <c r="R245" s="2">
        <f>+MIN(J245+R244,0)</f>
        <v>-3.7955954999999335</v>
      </c>
      <c r="S245" s="2">
        <f t="shared" si="16"/>
        <v>-1.9974740943686513</v>
      </c>
      <c r="T245" s="2">
        <f>+P245/L245*100</f>
        <v>-2.3989403245729672</v>
      </c>
      <c r="U245" s="2">
        <f>+Q245/M245*100</f>
        <v>-3.7201232544224743</v>
      </c>
      <c r="V245" s="2">
        <f>+R245/N245*100</f>
        <v>-2.8687833449408968</v>
      </c>
    </row>
    <row r="246" spans="2:22" x14ac:dyDescent="0.25">
      <c r="B246" s="1">
        <v>43549</v>
      </c>
      <c r="C246" s="2">
        <f>+portfolio1!E245</f>
        <v>121.71985100000006</v>
      </c>
      <c r="D246" s="2">
        <f>+portfolio1!F245</f>
        <v>112.26603295992504</v>
      </c>
      <c r="E246" s="2">
        <f>+beta!E246</f>
        <v>116.24075499999977</v>
      </c>
      <c r="F246" s="2">
        <f>+'Beta+MCap 5'!C246</f>
        <v>127.46275750000021</v>
      </c>
      <c r="G246" s="2">
        <f t="shared" si="17"/>
        <v>-1.2806300000000022</v>
      </c>
      <c r="H246" s="2">
        <f t="shared" si="18"/>
        <v>-1.014963741954702</v>
      </c>
      <c r="I246" s="2">
        <f t="shared" si="18"/>
        <v>-0.46079799999999693</v>
      </c>
      <c r="J246" s="2">
        <f t="shared" si="18"/>
        <v>-1.0484490000000051</v>
      </c>
      <c r="K246" s="2">
        <f t="shared" si="19"/>
        <v>125.50746000000017</v>
      </c>
      <c r="L246" s="2">
        <f>+MAX(D246,L245)</f>
        <v>116.06533482176981</v>
      </c>
      <c r="M246" s="2">
        <f>+MAX(E246,M245)</f>
        <v>121.21074199999978</v>
      </c>
      <c r="N246" s="2">
        <f>+MAX(F246,N245)</f>
        <v>132.30680200000015</v>
      </c>
      <c r="O246" s="2">
        <f t="shared" si="20"/>
        <v>-3.7876090000001028</v>
      </c>
      <c r="P246" s="2">
        <f>+MIN(H246+P245,0)</f>
        <v>-3.7993018618447678</v>
      </c>
      <c r="Q246" s="2">
        <f>+MIN(I246+Q245,0)</f>
        <v>-4.9699870000000175</v>
      </c>
      <c r="R246" s="2">
        <f>+MIN(J246+R245,0)</f>
        <v>-4.8440444999999386</v>
      </c>
      <c r="S246" s="2">
        <f t="shared" si="16"/>
        <v>-3.0178357525521573</v>
      </c>
      <c r="T246" s="2">
        <f>+P246/L246*100</f>
        <v>-3.2734165353324354</v>
      </c>
      <c r="U246" s="2">
        <f>+Q246/M246*100</f>
        <v>-4.1002859301034773</v>
      </c>
      <c r="V246" s="2">
        <f>+R246/N246*100</f>
        <v>-3.6612210610305076</v>
      </c>
    </row>
    <row r="247" spans="2:22" x14ac:dyDescent="0.25">
      <c r="B247" s="1">
        <v>43550</v>
      </c>
      <c r="C247" s="2">
        <f>+portfolio1!E246</f>
        <v>123.01443300000005</v>
      </c>
      <c r="D247" s="2">
        <f>+portfolio1!F246</f>
        <v>113.54153052707659</v>
      </c>
      <c r="E247" s="2">
        <f>+beta!E247</f>
        <v>116.62438999999976</v>
      </c>
      <c r="F247" s="2">
        <f>+'Beta+MCap 5'!C247</f>
        <v>128.17278400000021</v>
      </c>
      <c r="G247" s="2">
        <f t="shared" si="17"/>
        <v>1.2945819999999912</v>
      </c>
      <c r="H247" s="2">
        <f t="shared" si="18"/>
        <v>1.2754975671515467</v>
      </c>
      <c r="I247" s="2">
        <f t="shared" si="18"/>
        <v>0.38363499999999817</v>
      </c>
      <c r="J247" s="2">
        <f t="shared" si="18"/>
        <v>0.7100264999999979</v>
      </c>
      <c r="K247" s="2">
        <f t="shared" si="19"/>
        <v>125.50746000000017</v>
      </c>
      <c r="L247" s="2">
        <f>+MAX(D247,L246)</f>
        <v>116.06533482176981</v>
      </c>
      <c r="M247" s="2">
        <f>+MAX(E247,M246)</f>
        <v>121.21074199999978</v>
      </c>
      <c r="N247" s="2">
        <f>+MAX(F247,N246)</f>
        <v>132.30680200000015</v>
      </c>
      <c r="O247" s="2">
        <f t="shared" si="20"/>
        <v>-2.4930270000001116</v>
      </c>
      <c r="P247" s="2">
        <f>+MIN(H247+P246,0)</f>
        <v>-2.5238042946932211</v>
      </c>
      <c r="Q247" s="2">
        <f>+MIN(I247+Q246,0)</f>
        <v>-4.5863520000000193</v>
      </c>
      <c r="R247" s="2">
        <f>+MIN(J247+R246,0)</f>
        <v>-4.1340179999999407</v>
      </c>
      <c r="S247" s="2">
        <f t="shared" si="16"/>
        <v>-1.9863576236823759</v>
      </c>
      <c r="T247" s="2">
        <f>+P247/L247*100</f>
        <v>-2.1744686288707826</v>
      </c>
      <c r="U247" s="2">
        <f>+Q247/M247*100</f>
        <v>-3.7837834537800514</v>
      </c>
      <c r="V247" s="2">
        <f>+R247/N247*100</f>
        <v>-3.1245695138182965</v>
      </c>
    </row>
    <row r="248" spans="2:22" x14ac:dyDescent="0.25">
      <c r="B248" s="1">
        <v>43551</v>
      </c>
      <c r="C248" s="2">
        <f>+portfolio1!E247</f>
        <v>122.53305600000004</v>
      </c>
      <c r="D248" s="2">
        <f>+portfolio1!F247</f>
        <v>113.16382306843549</v>
      </c>
      <c r="E248" s="2">
        <f>+beta!E248</f>
        <v>116.27214499999975</v>
      </c>
      <c r="F248" s="2">
        <f>+'Beta+MCap 5'!C248</f>
        <v>127.74707950000021</v>
      </c>
      <c r="G248" s="2">
        <f t="shared" si="17"/>
        <v>-0.48137700000000905</v>
      </c>
      <c r="H248" s="2">
        <f t="shared" si="18"/>
        <v>-0.37770745864109756</v>
      </c>
      <c r="I248" s="2">
        <f t="shared" si="18"/>
        <v>-0.35224500000001058</v>
      </c>
      <c r="J248" s="2">
        <f t="shared" si="18"/>
        <v>-0.42570449999999482</v>
      </c>
      <c r="K248" s="2">
        <f t="shared" si="19"/>
        <v>125.50746000000017</v>
      </c>
      <c r="L248" s="2">
        <f>+MAX(D248,L247)</f>
        <v>116.06533482176981</v>
      </c>
      <c r="M248" s="2">
        <f>+MAX(E248,M247)</f>
        <v>121.21074199999978</v>
      </c>
      <c r="N248" s="2">
        <f>+MAX(F248,N247)</f>
        <v>132.30680200000015</v>
      </c>
      <c r="O248" s="2">
        <f t="shared" si="20"/>
        <v>-2.9744040000001206</v>
      </c>
      <c r="P248" s="2">
        <f>+MIN(H248+P247,0)</f>
        <v>-2.9015117533343187</v>
      </c>
      <c r="Q248" s="2">
        <f>+MIN(I248+Q247,0)</f>
        <v>-4.9385970000000299</v>
      </c>
      <c r="R248" s="2">
        <f>+MIN(J248+R247,0)</f>
        <v>-4.5597224999999355</v>
      </c>
      <c r="S248" s="2">
        <f t="shared" si="16"/>
        <v>-2.3699021556169781</v>
      </c>
      <c r="T248" s="2">
        <f>+P248/L248*100</f>
        <v>-2.4998952165949349</v>
      </c>
      <c r="U248" s="2">
        <f>+Q248/M248*100</f>
        <v>-4.0743888854339643</v>
      </c>
      <c r="V248" s="2">
        <f>+R248/N248*100</f>
        <v>-3.4463250800967362</v>
      </c>
    </row>
    <row r="249" spans="2:22" x14ac:dyDescent="0.25">
      <c r="B249" s="1">
        <v>43552</v>
      </c>
      <c r="C249" s="2">
        <f>+portfolio1!E248</f>
        <v>122.53305600000004</v>
      </c>
      <c r="D249" s="2">
        <f>+portfolio1!F248</f>
        <v>114.39927792204089</v>
      </c>
      <c r="E249" s="2">
        <f>+beta!E249</f>
        <v>116.27214499999975</v>
      </c>
      <c r="F249" s="2">
        <f>+'Beta+MCap 5'!C249</f>
        <v>127.74707950000021</v>
      </c>
      <c r="G249" s="2">
        <f t="shared" si="17"/>
        <v>0</v>
      </c>
      <c r="H249" s="2">
        <f t="shared" si="18"/>
        <v>1.235454853605404</v>
      </c>
      <c r="I249" s="2">
        <f t="shared" si="18"/>
        <v>0</v>
      </c>
      <c r="J249" s="2">
        <f t="shared" si="18"/>
        <v>0</v>
      </c>
      <c r="K249" s="2">
        <f t="shared" si="19"/>
        <v>125.50746000000017</v>
      </c>
      <c r="L249" s="2">
        <f>+MAX(D249,L248)</f>
        <v>116.06533482176981</v>
      </c>
      <c r="M249" s="2">
        <f>+MAX(E249,M248)</f>
        <v>121.21074199999978</v>
      </c>
      <c r="N249" s="2">
        <f>+MAX(F249,N248)</f>
        <v>132.30680200000015</v>
      </c>
      <c r="O249" s="2">
        <f t="shared" si="20"/>
        <v>-2.9744040000001206</v>
      </c>
      <c r="P249" s="2">
        <f>+MIN(H249+P248,0)</f>
        <v>-1.6660568997289147</v>
      </c>
      <c r="Q249" s="2">
        <f>+MIN(I249+Q248,0)</f>
        <v>-4.9385970000000299</v>
      </c>
      <c r="R249" s="2">
        <f>+MIN(J249+R248,0)</f>
        <v>-4.5597224999999355</v>
      </c>
      <c r="S249" s="2">
        <f t="shared" si="16"/>
        <v>-2.3699021556169781</v>
      </c>
      <c r="T249" s="2">
        <f>+P249/L249*100</f>
        <v>-1.4354474592153768</v>
      </c>
      <c r="U249" s="2">
        <f>+Q249/M249*100</f>
        <v>-4.0743888854339643</v>
      </c>
      <c r="V249" s="2">
        <f>+R249/N249*100</f>
        <v>-3.4463250800967362</v>
      </c>
    </row>
    <row r="250" spans="2:22" x14ac:dyDescent="0.25">
      <c r="B250" s="1">
        <v>43556</v>
      </c>
      <c r="C250" s="2">
        <f>+portfolio1!E249</f>
        <v>123.43645800000006</v>
      </c>
      <c r="D250" s="2">
        <f>+portfolio1!F249</f>
        <v>115.37963514085583</v>
      </c>
      <c r="E250" s="2">
        <f>+beta!E250</f>
        <v>118.42541899999974</v>
      </c>
      <c r="F250" s="2">
        <f>+'Beta+MCap 5'!C250</f>
        <v>128.99927800000023</v>
      </c>
      <c r="G250" s="2">
        <f t="shared" si="17"/>
        <v>0.90340200000001403</v>
      </c>
      <c r="H250" s="2">
        <f t="shared" si="18"/>
        <v>0.98035721881493032</v>
      </c>
      <c r="I250" s="2">
        <f t="shared" si="18"/>
        <v>2.1532739999999819</v>
      </c>
      <c r="J250" s="2">
        <f t="shared" si="18"/>
        <v>1.25219850000002</v>
      </c>
      <c r="K250" s="2">
        <f t="shared" si="19"/>
        <v>125.50746000000017</v>
      </c>
      <c r="L250" s="2">
        <f>+MAX(D250,L249)</f>
        <v>116.06533482176981</v>
      </c>
      <c r="M250" s="2">
        <f>+MAX(E250,M249)</f>
        <v>121.21074199999978</v>
      </c>
      <c r="N250" s="2">
        <f>+MAX(F250,N249)</f>
        <v>132.30680200000015</v>
      </c>
      <c r="O250" s="2">
        <f t="shared" si="20"/>
        <v>-2.0710020000001066</v>
      </c>
      <c r="P250" s="2">
        <f>+MIN(H250+P249,0)</f>
        <v>-0.68569968091398437</v>
      </c>
      <c r="Q250" s="2">
        <f>+MIN(I250+Q249,0)</f>
        <v>-2.785323000000048</v>
      </c>
      <c r="R250" s="2">
        <f>+MIN(J250+R249,0)</f>
        <v>-3.3075239999999155</v>
      </c>
      <c r="S250" s="2">
        <f t="shared" si="16"/>
        <v>-1.6501027110261843</v>
      </c>
      <c r="T250" s="2">
        <f>+P250/L250*100</f>
        <v>-0.59078766452269871</v>
      </c>
      <c r="U250" s="2">
        <f>+Q250/M250*100</f>
        <v>-2.2979176218557043</v>
      </c>
      <c r="V250" s="2">
        <f>+R250/N250*100</f>
        <v>-2.499889612629222</v>
      </c>
    </row>
    <row r="251" spans="2:22" x14ac:dyDescent="0.25">
      <c r="B251" s="1">
        <v>43557</v>
      </c>
      <c r="C251" s="2">
        <f>+portfolio1!E250</f>
        <v>124.13164800000007</v>
      </c>
      <c r="D251" s="2">
        <f>+portfolio1!F250</f>
        <v>115.8151810748751</v>
      </c>
      <c r="E251" s="2">
        <f>+beta!E251</f>
        <v>118.75225399999974</v>
      </c>
      <c r="F251" s="2">
        <f>+'Beta+MCap 5'!C251</f>
        <v>129.79069800000022</v>
      </c>
      <c r="G251" s="2">
        <f t="shared" si="17"/>
        <v>0.69519000000001085</v>
      </c>
      <c r="H251" s="2">
        <f t="shared" si="18"/>
        <v>0.43554593401927377</v>
      </c>
      <c r="I251" s="2">
        <f t="shared" si="18"/>
        <v>0.32683500000000265</v>
      </c>
      <c r="J251" s="2">
        <f t="shared" si="18"/>
        <v>0.79141999999998802</v>
      </c>
      <c r="K251" s="2">
        <f t="shared" si="19"/>
        <v>125.50746000000017</v>
      </c>
      <c r="L251" s="2">
        <f>+MAX(D251,L250)</f>
        <v>116.06533482176981</v>
      </c>
      <c r="M251" s="2">
        <f>+MAX(E251,M250)</f>
        <v>121.21074199999978</v>
      </c>
      <c r="N251" s="2">
        <f>+MAX(F251,N250)</f>
        <v>132.30680200000015</v>
      </c>
      <c r="O251" s="2">
        <f t="shared" si="20"/>
        <v>-1.3758120000000957</v>
      </c>
      <c r="P251" s="2">
        <f>+MIN(H251+P250,0)</f>
        <v>-0.25015374689471059</v>
      </c>
      <c r="Q251" s="2">
        <f>+MIN(I251+Q250,0)</f>
        <v>-2.4584880000000453</v>
      </c>
      <c r="R251" s="2">
        <f>+MIN(J251+R250,0)</f>
        <v>-2.5161039999999275</v>
      </c>
      <c r="S251" s="2">
        <f t="shared" si="16"/>
        <v>-1.096199381295816</v>
      </c>
      <c r="T251" s="2">
        <f>+P251/L251*100</f>
        <v>-0.21552838948756514</v>
      </c>
      <c r="U251" s="2">
        <f>+Q251/M251*100</f>
        <v>-2.0282756787348517</v>
      </c>
      <c r="V251" s="2">
        <f>+R251/N251*100</f>
        <v>-1.9017193084297546</v>
      </c>
    </row>
    <row r="252" spans="2:22" x14ac:dyDescent="0.25">
      <c r="B252" s="1">
        <v>43558</v>
      </c>
      <c r="C252" s="2">
        <f>+portfolio1!E251</f>
        <v>123.27717700000007</v>
      </c>
      <c r="D252" s="2">
        <f>+portfolio1!F251</f>
        <v>115.13046629560965</v>
      </c>
      <c r="E252" s="2">
        <f>+beta!E252</f>
        <v>118.89444599999975</v>
      </c>
      <c r="F252" s="2">
        <f>+'Beta+MCap 5'!C252</f>
        <v>129.40874950000023</v>
      </c>
      <c r="G252" s="2">
        <f t="shared" si="17"/>
        <v>-0.85447100000000376</v>
      </c>
      <c r="H252" s="2">
        <f t="shared" si="18"/>
        <v>-0.68471477926544821</v>
      </c>
      <c r="I252" s="2">
        <f t="shared" si="18"/>
        <v>0.14219200000000853</v>
      </c>
      <c r="J252" s="2">
        <f t="shared" si="18"/>
        <v>-0.38194849999999292</v>
      </c>
      <c r="K252" s="2">
        <f t="shared" si="19"/>
        <v>125.50746000000017</v>
      </c>
      <c r="L252" s="2">
        <f>+MAX(D252,L251)</f>
        <v>116.06533482176981</v>
      </c>
      <c r="M252" s="2">
        <f>+MAX(E252,M251)</f>
        <v>121.21074199999978</v>
      </c>
      <c r="N252" s="2">
        <f>+MAX(F252,N251)</f>
        <v>132.30680200000015</v>
      </c>
      <c r="O252" s="2">
        <f t="shared" si="20"/>
        <v>-2.2302830000000995</v>
      </c>
      <c r="P252" s="2">
        <f>+MIN(H252+P251,0)</f>
        <v>-0.93486852616015881</v>
      </c>
      <c r="Q252" s="2">
        <f>+MIN(I252+Q251,0)</f>
        <v>-2.3162960000000368</v>
      </c>
      <c r="R252" s="2">
        <f>+MIN(J252+R251,0)</f>
        <v>-2.8980524999999204</v>
      </c>
      <c r="S252" s="2">
        <f t="shared" si="16"/>
        <v>-1.7770122987112451</v>
      </c>
      <c r="T252" s="2">
        <f>+P252/L252*100</f>
        <v>-0.80546747880902181</v>
      </c>
      <c r="U252" s="2">
        <f>+Q252/M252*100</f>
        <v>-1.9109659439260267</v>
      </c>
      <c r="V252" s="2">
        <f>+R252/N252*100</f>
        <v>-2.190403256818132</v>
      </c>
    </row>
    <row r="253" spans="2:22" x14ac:dyDescent="0.25">
      <c r="B253" s="1">
        <v>43559</v>
      </c>
      <c r="C253" s="2">
        <f>+portfolio1!E252</f>
        <v>122.48470600000006</v>
      </c>
      <c r="D253" s="2">
        <f>+portfolio1!F252</f>
        <v>114.67613010715907</v>
      </c>
      <c r="E253" s="2">
        <f>+beta!E253</f>
        <v>117.66845899999974</v>
      </c>
      <c r="F253" s="2">
        <f>+'Beta+MCap 5'!C253</f>
        <v>128.26990100000023</v>
      </c>
      <c r="G253" s="2">
        <f t="shared" si="17"/>
        <v>-0.79247100000000614</v>
      </c>
      <c r="H253" s="2">
        <f t="shared" si="18"/>
        <v>-0.45433618845058277</v>
      </c>
      <c r="I253" s="2">
        <f t="shared" si="18"/>
        <v>-1.2259870000000035</v>
      </c>
      <c r="J253" s="2">
        <f t="shared" si="18"/>
        <v>-1.1388484999999946</v>
      </c>
      <c r="K253" s="2">
        <f t="shared" si="19"/>
        <v>125.50746000000017</v>
      </c>
      <c r="L253" s="2">
        <f>+MAX(D253,L252)</f>
        <v>116.06533482176981</v>
      </c>
      <c r="M253" s="2">
        <f>+MAX(E253,M252)</f>
        <v>121.21074199999978</v>
      </c>
      <c r="N253" s="2">
        <f>+MAX(F253,N252)</f>
        <v>132.30680200000015</v>
      </c>
      <c r="O253" s="2">
        <f t="shared" si="20"/>
        <v>-3.0227540000001056</v>
      </c>
      <c r="P253" s="2">
        <f>+MIN(H253+P252,0)</f>
        <v>-1.3892047146107416</v>
      </c>
      <c r="Q253" s="2">
        <f>+MIN(I253+Q252,0)</f>
        <v>-3.5422830000000403</v>
      </c>
      <c r="R253" s="2">
        <f>+MIN(J253+R252,0)</f>
        <v>-4.036900999999915</v>
      </c>
      <c r="S253" s="2">
        <f t="shared" si="16"/>
        <v>-2.4084257621021901</v>
      </c>
      <c r="T253" s="2">
        <f>+P253/L253*100</f>
        <v>-1.1969161306810578</v>
      </c>
      <c r="U253" s="2">
        <f>+Q253/M253*100</f>
        <v>-2.9224167277187747</v>
      </c>
      <c r="V253" s="2">
        <f>+R253/N253*100</f>
        <v>-3.051166636164262</v>
      </c>
    </row>
    <row r="254" spans="2:22" x14ac:dyDescent="0.25">
      <c r="B254" s="1">
        <v>43560</v>
      </c>
      <c r="C254" s="2">
        <f>+portfolio1!E253</f>
        <v>123.03946400000007</v>
      </c>
      <c r="D254" s="2">
        <f>+portfolio1!F253</f>
        <v>115.34799301248822</v>
      </c>
      <c r="E254" s="2">
        <f>+beta!E254</f>
        <v>118.33694199999975</v>
      </c>
      <c r="F254" s="2">
        <f>+'Beta+MCap 5'!C254</f>
        <v>129.31083900000024</v>
      </c>
      <c r="G254" s="2">
        <f t="shared" si="17"/>
        <v>0.55475800000000675</v>
      </c>
      <c r="H254" s="2">
        <f t="shared" si="18"/>
        <v>0.67186290532914938</v>
      </c>
      <c r="I254" s="2">
        <f t="shared" si="18"/>
        <v>0.66848300000000904</v>
      </c>
      <c r="J254" s="2">
        <f t="shared" si="18"/>
        <v>1.0409380000000112</v>
      </c>
      <c r="K254" s="2">
        <f t="shared" si="19"/>
        <v>125.50746000000017</v>
      </c>
      <c r="L254" s="2">
        <f>+MAX(D254,L253)</f>
        <v>116.06533482176981</v>
      </c>
      <c r="M254" s="2">
        <f>+MAX(E254,M253)</f>
        <v>121.21074199999978</v>
      </c>
      <c r="N254" s="2">
        <f>+MAX(F254,N253)</f>
        <v>132.30680200000015</v>
      </c>
      <c r="O254" s="2">
        <f t="shared" si="20"/>
        <v>-2.4679960000000989</v>
      </c>
      <c r="P254" s="2">
        <f>+MIN(H254+P253,0)</f>
        <v>-0.71734180928159219</v>
      </c>
      <c r="Q254" s="2">
        <f>+MIN(I254+Q253,0)</f>
        <v>-2.8738000000000312</v>
      </c>
      <c r="R254" s="2">
        <f>+MIN(J254+R253,0)</f>
        <v>-2.9959629999999038</v>
      </c>
      <c r="S254" s="2">
        <f t="shared" si="16"/>
        <v>-1.9664137892680609</v>
      </c>
      <c r="T254" s="2">
        <f>+P254/L254*100</f>
        <v>-0.61805000638919783</v>
      </c>
      <c r="U254" s="2">
        <f>+Q254/M254*100</f>
        <v>-2.3709119774219651</v>
      </c>
      <c r="V254" s="2">
        <f>+R254/N254*100</f>
        <v>-2.2644058768799358</v>
      </c>
    </row>
    <row r="255" spans="2:22" x14ac:dyDescent="0.25">
      <c r="B255" s="1">
        <v>43563</v>
      </c>
      <c r="C255" s="2">
        <f>+portfolio1!E254</f>
        <v>122.74024900000006</v>
      </c>
      <c r="D255" s="2">
        <f>+portfolio1!F254</f>
        <v>114.74039936441865</v>
      </c>
      <c r="E255" s="2">
        <f>+beta!E255</f>
        <v>118.82101899999975</v>
      </c>
      <c r="F255" s="2">
        <f>+'Beta+MCap 5'!C255</f>
        <v>129.47238550000026</v>
      </c>
      <c r="G255" s="2">
        <f t="shared" si="17"/>
        <v>-0.29921500000000378</v>
      </c>
      <c r="H255" s="2">
        <f t="shared" si="18"/>
        <v>-0.60759364806956739</v>
      </c>
      <c r="I255" s="2">
        <f t="shared" si="18"/>
        <v>0.4840769999999992</v>
      </c>
      <c r="J255" s="2">
        <f t="shared" si="18"/>
        <v>0.16154650000001425</v>
      </c>
      <c r="K255" s="2">
        <f t="shared" si="19"/>
        <v>125.50746000000017</v>
      </c>
      <c r="L255" s="2">
        <f>+MAX(D255,L254)</f>
        <v>116.06533482176981</v>
      </c>
      <c r="M255" s="2">
        <f>+MAX(E255,M254)</f>
        <v>121.21074199999978</v>
      </c>
      <c r="N255" s="2">
        <f>+MAX(F255,N254)</f>
        <v>132.30680200000015</v>
      </c>
      <c r="O255" s="2">
        <f t="shared" si="20"/>
        <v>-2.7672110000001027</v>
      </c>
      <c r="P255" s="2">
        <f>+MIN(H255+P254,0)</f>
        <v>-1.3249354573511596</v>
      </c>
      <c r="Q255" s="2">
        <f>+MIN(I255+Q254,0)</f>
        <v>-2.389723000000032</v>
      </c>
      <c r="R255" s="2">
        <f>+MIN(J255+R254,0)</f>
        <v>-2.8344164999998895</v>
      </c>
      <c r="S255" s="2">
        <f t="shared" si="16"/>
        <v>-2.2048179446863947</v>
      </c>
      <c r="T255" s="2">
        <f>+P255/L255*100</f>
        <v>-1.1415427865570142</v>
      </c>
      <c r="U255" s="2">
        <f>+Q255/M255*100</f>
        <v>-1.9715439082123896</v>
      </c>
      <c r="V255" s="2">
        <f>+R255/N255*100</f>
        <v>-2.1423059564238325</v>
      </c>
    </row>
    <row r="256" spans="2:22" x14ac:dyDescent="0.25">
      <c r="B256" s="1">
        <v>43564</v>
      </c>
      <c r="C256" s="2">
        <f>+portfolio1!E255</f>
        <v>123.50653400000007</v>
      </c>
      <c r="D256" s="2">
        <f>+portfolio1!F255</f>
        <v>115.40731848072782</v>
      </c>
      <c r="E256" s="2">
        <f>+beta!E256</f>
        <v>119.83191999999974</v>
      </c>
      <c r="F256" s="2">
        <f>+'Beta+MCap 5'!C256</f>
        <v>130.69674000000026</v>
      </c>
      <c r="G256" s="2">
        <f t="shared" si="17"/>
        <v>0.76628500000001054</v>
      </c>
      <c r="H256" s="2">
        <f t="shared" si="18"/>
        <v>0.66691911630917389</v>
      </c>
      <c r="I256" s="2">
        <f t="shared" si="18"/>
        <v>1.0109009999999898</v>
      </c>
      <c r="J256" s="2">
        <f t="shared" si="18"/>
        <v>1.224354500000004</v>
      </c>
      <c r="K256" s="2">
        <f t="shared" si="19"/>
        <v>125.50746000000017</v>
      </c>
      <c r="L256" s="2">
        <f>+MAX(D256,L255)</f>
        <v>116.06533482176981</v>
      </c>
      <c r="M256" s="2">
        <f>+MAX(E256,M255)</f>
        <v>121.21074199999978</v>
      </c>
      <c r="N256" s="2">
        <f>+MAX(F256,N255)</f>
        <v>132.30680200000015</v>
      </c>
      <c r="O256" s="2">
        <f t="shared" si="20"/>
        <v>-2.0009260000000921</v>
      </c>
      <c r="P256" s="2">
        <f>+MIN(H256+P255,0)</f>
        <v>-0.6580163410419857</v>
      </c>
      <c r="Q256" s="2">
        <f>+MIN(I256+Q255,0)</f>
        <v>-1.3788220000000422</v>
      </c>
      <c r="R256" s="2">
        <f>+MIN(J256+R255,0)</f>
        <v>-1.6100619999998855</v>
      </c>
      <c r="S256" s="2">
        <f t="shared" si="16"/>
        <v>-1.594268579732304</v>
      </c>
      <c r="T256" s="2">
        <f>+P256/L256*100</f>
        <v>-0.56693615027470268</v>
      </c>
      <c r="U256" s="2">
        <f>+Q256/M256*100</f>
        <v>-1.1375410935113694</v>
      </c>
      <c r="V256" s="2">
        <f>+R256/N256*100</f>
        <v>-1.2169155142907042</v>
      </c>
    </row>
    <row r="257" spans="2:22" x14ac:dyDescent="0.25">
      <c r="B257" s="1">
        <v>43565</v>
      </c>
      <c r="C257" s="2">
        <f>+portfolio1!E256</f>
        <v>122.39002500000008</v>
      </c>
      <c r="D257" s="2">
        <f>+portfolio1!F256</f>
        <v>114.54066831049637</v>
      </c>
      <c r="E257" s="2">
        <f>+beta!E257</f>
        <v>119.46005499999974</v>
      </c>
      <c r="F257" s="2">
        <f>+'Beta+MCap 5'!C257</f>
        <v>130.12969700000028</v>
      </c>
      <c r="G257" s="2">
        <f t="shared" si="17"/>
        <v>-1.1165089999999935</v>
      </c>
      <c r="H257" s="2">
        <f t="shared" si="18"/>
        <v>-0.86665017023145197</v>
      </c>
      <c r="I257" s="2">
        <f t="shared" si="18"/>
        <v>-0.37186499999999967</v>
      </c>
      <c r="J257" s="2">
        <f t="shared" si="18"/>
        <v>-0.56704299999998398</v>
      </c>
      <c r="K257" s="2">
        <f t="shared" si="19"/>
        <v>125.50746000000017</v>
      </c>
      <c r="L257" s="2">
        <f>+MAX(D257,L256)</f>
        <v>116.06533482176981</v>
      </c>
      <c r="M257" s="2">
        <f>+MAX(E257,M256)</f>
        <v>121.21074199999978</v>
      </c>
      <c r="N257" s="2">
        <f>+MAX(F257,N256)</f>
        <v>132.30680200000015</v>
      </c>
      <c r="O257" s="2">
        <f t="shared" si="20"/>
        <v>-3.1174350000000857</v>
      </c>
      <c r="P257" s="2">
        <f>+MIN(H257+P256,0)</f>
        <v>-1.5246665112734377</v>
      </c>
      <c r="Q257" s="2">
        <f>+MIN(I257+Q256,0)</f>
        <v>-1.7506870000000418</v>
      </c>
      <c r="R257" s="2">
        <f>+MIN(J257+R256,0)</f>
        <v>-2.1771049999998695</v>
      </c>
      <c r="S257" s="2">
        <f t="shared" si="16"/>
        <v>-2.4838643057552767</v>
      </c>
      <c r="T257" s="2">
        <f>+P257/L257*100</f>
        <v>-1.3136278059376807</v>
      </c>
      <c r="U257" s="2">
        <f>+Q257/M257*100</f>
        <v>-1.4443332093454597</v>
      </c>
      <c r="V257" s="2">
        <f>+R257/N257*100</f>
        <v>-1.6454974098760751</v>
      </c>
    </row>
    <row r="258" spans="2:22" x14ac:dyDescent="0.25">
      <c r="B258" s="1">
        <v>43566</v>
      </c>
      <c r="C258" s="2">
        <f>+portfolio1!E257</f>
        <v>122.45530400000008</v>
      </c>
      <c r="D258" s="2">
        <f>+portfolio1!F257</f>
        <v>114.66327823322277</v>
      </c>
      <c r="E258" s="2">
        <f>+beta!E258</f>
        <v>119.72001699999974</v>
      </c>
      <c r="F258" s="2">
        <f>+'Beta+MCap 5'!C258</f>
        <v>130.56002600000031</v>
      </c>
      <c r="G258" s="2">
        <f t="shared" si="17"/>
        <v>6.5279000000003862E-2</v>
      </c>
      <c r="H258" s="2">
        <f t="shared" si="18"/>
        <v>0.12260992272639726</v>
      </c>
      <c r="I258" s="2">
        <f t="shared" si="18"/>
        <v>0.25996200000000158</v>
      </c>
      <c r="J258" s="2">
        <f t="shared" si="18"/>
        <v>0.43032900000002883</v>
      </c>
      <c r="K258" s="2">
        <f t="shared" si="19"/>
        <v>125.50746000000017</v>
      </c>
      <c r="L258" s="2">
        <f>+MAX(D258,L257)</f>
        <v>116.06533482176981</v>
      </c>
      <c r="M258" s="2">
        <f>+MAX(E258,M257)</f>
        <v>121.21074199999978</v>
      </c>
      <c r="N258" s="2">
        <f>+MAX(F258,N257)</f>
        <v>132.30680200000015</v>
      </c>
      <c r="O258" s="2">
        <f t="shared" si="20"/>
        <v>-3.0521560000000818</v>
      </c>
      <c r="P258" s="2">
        <f>+MIN(H258+P257,0)</f>
        <v>-1.4020565885470404</v>
      </c>
      <c r="Q258" s="2">
        <f>+MIN(I258+Q257,0)</f>
        <v>-1.4907250000000403</v>
      </c>
      <c r="R258" s="2">
        <f>+MIN(J258+R257,0)</f>
        <v>-1.7467759999998407</v>
      </c>
      <c r="S258" s="2">
        <f t="shared" si="16"/>
        <v>-2.4318522580252027</v>
      </c>
      <c r="T258" s="2">
        <f>+P258/L258*100</f>
        <v>-1.2079890957106545</v>
      </c>
      <c r="U258" s="2">
        <f>+Q258/M258*100</f>
        <v>-1.2298621189861563</v>
      </c>
      <c r="V258" s="2">
        <f>+R258/N258*100</f>
        <v>-1.3202465584496847</v>
      </c>
    </row>
    <row r="259" spans="2:22" x14ac:dyDescent="0.25">
      <c r="B259" s="1">
        <v>43567</v>
      </c>
      <c r="C259" s="2">
        <f>+portfolio1!E258</f>
        <v>123.14867200000008</v>
      </c>
      <c r="D259" s="2">
        <f>+portfolio1!F258</f>
        <v>115.1255225065897</v>
      </c>
      <c r="E259" s="2">
        <f>+beta!E259</f>
        <v>120.43711899999974</v>
      </c>
      <c r="F259" s="2">
        <f>+'Beta+MCap 5'!C259</f>
        <v>130.68467250000032</v>
      </c>
      <c r="G259" s="2">
        <f t="shared" si="17"/>
        <v>0.69336799999999243</v>
      </c>
      <c r="H259" s="2">
        <f t="shared" si="18"/>
        <v>0.46224427336693452</v>
      </c>
      <c r="I259" s="2">
        <f t="shared" si="18"/>
        <v>0.71710199999999702</v>
      </c>
      <c r="J259" s="2">
        <f t="shared" si="18"/>
        <v>0.12464650000001143</v>
      </c>
      <c r="K259" s="2">
        <f t="shared" si="19"/>
        <v>125.50746000000017</v>
      </c>
      <c r="L259" s="2">
        <f>+MAX(D259,L258)</f>
        <v>116.06533482176981</v>
      </c>
      <c r="M259" s="2">
        <f>+MAX(E259,M258)</f>
        <v>121.21074199999978</v>
      </c>
      <c r="N259" s="2">
        <f>+MAX(F259,N258)</f>
        <v>132.30680200000015</v>
      </c>
      <c r="O259" s="2">
        <f t="shared" si="20"/>
        <v>-2.3587880000000894</v>
      </c>
      <c r="P259" s="2">
        <f>+MIN(H259+P258,0)</f>
        <v>-0.93981231518010588</v>
      </c>
      <c r="Q259" s="2">
        <f>+MIN(I259+Q258,0)</f>
        <v>-0.77362300000004325</v>
      </c>
      <c r="R259" s="2">
        <f>+MIN(J259+R258,0)</f>
        <v>-1.6221294999998292</v>
      </c>
      <c r="S259" s="2">
        <f t="shared" si="16"/>
        <v>-1.879400634830859</v>
      </c>
      <c r="T259" s="2">
        <f>+P259/L259*100</f>
        <v>-0.80972696681854561</v>
      </c>
      <c r="U259" s="2">
        <f>+Q259/M259*100</f>
        <v>-0.63824623728484775</v>
      </c>
      <c r="V259" s="2">
        <f>+R259/N259*100</f>
        <v>-1.2260363605491935</v>
      </c>
    </row>
    <row r="260" spans="2:22" x14ac:dyDescent="0.25">
      <c r="B260" s="1">
        <v>43570</v>
      </c>
      <c r="C260" s="2">
        <f>+portfolio1!E259</f>
        <v>123.67626800000009</v>
      </c>
      <c r="D260" s="2">
        <f>+portfolio1!F259</f>
        <v>115.58924408299157</v>
      </c>
      <c r="E260" s="2">
        <f>+beta!E260</f>
        <v>121.58978599999975</v>
      </c>
      <c r="F260" s="2">
        <f>+'Beta+MCap 5'!C260</f>
        <v>132.57959350000033</v>
      </c>
      <c r="G260" s="2">
        <f t="shared" si="17"/>
        <v>0.52759600000001683</v>
      </c>
      <c r="H260" s="2">
        <f t="shared" si="18"/>
        <v>0.46372157640186629</v>
      </c>
      <c r="I260" s="2">
        <f t="shared" si="18"/>
        <v>1.1526670000000081</v>
      </c>
      <c r="J260" s="2">
        <f t="shared" si="18"/>
        <v>1.8949210000000107</v>
      </c>
      <c r="K260" s="2">
        <f t="shared" si="19"/>
        <v>125.50746000000017</v>
      </c>
      <c r="L260" s="2">
        <f>+MAX(D260,L259)</f>
        <v>116.06533482176981</v>
      </c>
      <c r="M260" s="2">
        <f>+MAX(E260,M259)</f>
        <v>121.58978599999975</v>
      </c>
      <c r="N260" s="2">
        <f>+MAX(F260,N259)</f>
        <v>132.57959350000033</v>
      </c>
      <c r="O260" s="2">
        <f t="shared" si="20"/>
        <v>-1.8311920000000725</v>
      </c>
      <c r="P260" s="2">
        <f>+MIN(H260+P259,0)</f>
        <v>-0.4760907387782396</v>
      </c>
      <c r="Q260" s="2">
        <f>+MIN(I260+Q259,0)</f>
        <v>0</v>
      </c>
      <c r="R260" s="2">
        <f>+MIN(J260+R259,0)</f>
        <v>0</v>
      </c>
      <c r="S260" s="2">
        <f t="shared" ref="S260:S323" si="21">+O260/K260*100</f>
        <v>-1.4590304034517709</v>
      </c>
      <c r="T260" s="2">
        <f>+P260/L260*100</f>
        <v>-0.41019201771943842</v>
      </c>
      <c r="U260" s="2">
        <f>+Q260/M260*100</f>
        <v>0</v>
      </c>
      <c r="V260" s="2">
        <f>+R260/N260*100</f>
        <v>0</v>
      </c>
    </row>
    <row r="261" spans="2:22" x14ac:dyDescent="0.25">
      <c r="B261" s="1">
        <v>43571</v>
      </c>
      <c r="C261" s="2">
        <f>+portfolio1!E260</f>
        <v>124.67637300000008</v>
      </c>
      <c r="D261" s="2">
        <f>+portfolio1!F260</f>
        <v>116.54636934956811</v>
      </c>
      <c r="E261" s="2">
        <f>+beta!E261</f>
        <v>121.54819699999975</v>
      </c>
      <c r="F261" s="2">
        <f>+'Beta+MCap 5'!C261</f>
        <v>132.93698250000034</v>
      </c>
      <c r="G261" s="2">
        <f t="shared" ref="G261:G324" si="22">+C261-C260</f>
        <v>1.0001049999999907</v>
      </c>
      <c r="H261" s="2">
        <f t="shared" ref="H261:J324" si="23">+D261-D260</f>
        <v>0.95712526657653996</v>
      </c>
      <c r="I261" s="2">
        <f t="shared" si="23"/>
        <v>-4.1589000000001874E-2</v>
      </c>
      <c r="J261" s="2">
        <f t="shared" si="23"/>
        <v>0.35738900000001195</v>
      </c>
      <c r="K261" s="2">
        <f t="shared" ref="K261:K324" si="24">+MAX(C261,K260)</f>
        <v>125.50746000000017</v>
      </c>
      <c r="L261" s="2">
        <f>+MAX(D261,L260)</f>
        <v>116.54636934956811</v>
      </c>
      <c r="M261" s="2">
        <f>+MAX(E261,M260)</f>
        <v>121.58978599999975</v>
      </c>
      <c r="N261" s="2">
        <f>+MAX(F261,N260)</f>
        <v>132.93698250000034</v>
      </c>
      <c r="O261" s="2">
        <f t="shared" ref="O261:O324" si="25">+MIN(G261+O260,0)</f>
        <v>-0.83108700000008184</v>
      </c>
      <c r="P261" s="2">
        <f>+MIN(H261+P260,0)</f>
        <v>0</v>
      </c>
      <c r="Q261" s="2">
        <f>+MIN(I261+Q260,0)</f>
        <v>-4.1589000000001874E-2</v>
      </c>
      <c r="R261" s="2">
        <f>+MIN(J261+R260,0)</f>
        <v>0</v>
      </c>
      <c r="S261" s="2">
        <f t="shared" si="21"/>
        <v>-0.66218135559438518</v>
      </c>
      <c r="T261" s="2">
        <f>+P261/L261*100</f>
        <v>0</v>
      </c>
      <c r="U261" s="2">
        <f>+Q261/M261*100</f>
        <v>-3.4204353316323759E-2</v>
      </c>
      <c r="V261" s="2">
        <f>+R261/N261*100</f>
        <v>0</v>
      </c>
    </row>
    <row r="262" spans="2:22" x14ac:dyDescent="0.25">
      <c r="B262" s="1">
        <v>43573</v>
      </c>
      <c r="C262" s="2">
        <f>+portfolio1!E261</f>
        <v>124.31871200000008</v>
      </c>
      <c r="D262" s="2">
        <f>+portfolio1!F261</f>
        <v>116.20672521022533</v>
      </c>
      <c r="E262" s="2">
        <f>+beta!E262</f>
        <v>121.24849699999974</v>
      </c>
      <c r="F262" s="2">
        <f>+'Beta+MCap 5'!C262</f>
        <v>133.37311900000034</v>
      </c>
      <c r="G262" s="2">
        <f t="shared" si="22"/>
        <v>-0.35766100000000733</v>
      </c>
      <c r="H262" s="2">
        <f t="shared" si="23"/>
        <v>-0.3396441393427807</v>
      </c>
      <c r="I262" s="2">
        <f t="shared" si="23"/>
        <v>-0.29970000000000141</v>
      </c>
      <c r="J262" s="2">
        <f t="shared" si="23"/>
        <v>0.43613650000000348</v>
      </c>
      <c r="K262" s="2">
        <f t="shared" si="24"/>
        <v>125.50746000000017</v>
      </c>
      <c r="L262" s="2">
        <f>+MAX(D262,L261)</f>
        <v>116.54636934956811</v>
      </c>
      <c r="M262" s="2">
        <f>+MAX(E262,M261)</f>
        <v>121.58978599999975</v>
      </c>
      <c r="N262" s="2">
        <f>+MAX(F262,N261)</f>
        <v>133.37311900000034</v>
      </c>
      <c r="O262" s="2">
        <f t="shared" si="25"/>
        <v>-1.1887480000000892</v>
      </c>
      <c r="P262" s="2">
        <f>+MIN(H262+P261,0)</f>
        <v>-0.3396441393427807</v>
      </c>
      <c r="Q262" s="2">
        <f>+MIN(I262+Q261,0)</f>
        <v>-0.34128900000000328</v>
      </c>
      <c r="R262" s="2">
        <f>+MIN(J262+R261,0)</f>
        <v>0</v>
      </c>
      <c r="S262" s="2">
        <f t="shared" si="21"/>
        <v>-0.94715326085006224</v>
      </c>
      <c r="T262" s="2">
        <f>+P262/L262*100</f>
        <v>-0.29142404112482923</v>
      </c>
      <c r="U262" s="2">
        <f>+Q262/M262*100</f>
        <v>-0.28068887299464773</v>
      </c>
      <c r="V262" s="2">
        <f>+R262/N262*100</f>
        <v>0</v>
      </c>
    </row>
    <row r="263" spans="2:22" x14ac:dyDescent="0.25">
      <c r="B263" s="1">
        <v>43577</v>
      </c>
      <c r="C263" s="2">
        <f>+portfolio1!E262</f>
        <v>123.08570400000008</v>
      </c>
      <c r="D263" s="2">
        <f>+portfolio1!F262</f>
        <v>114.64103118263291</v>
      </c>
      <c r="E263" s="2">
        <f>+beta!E263</f>
        <v>120.91593599999975</v>
      </c>
      <c r="F263" s="2">
        <f>+'Beta+MCap 5'!C263</f>
        <v>132.86984450000034</v>
      </c>
      <c r="G263" s="2">
        <f t="shared" si="22"/>
        <v>-1.2330079999999981</v>
      </c>
      <c r="H263" s="2">
        <f t="shared" si="23"/>
        <v>-1.5656940275924143</v>
      </c>
      <c r="I263" s="2">
        <f t="shared" si="23"/>
        <v>-0.33256099999999833</v>
      </c>
      <c r="J263" s="2">
        <f t="shared" si="23"/>
        <v>-0.5032745000000034</v>
      </c>
      <c r="K263" s="2">
        <f t="shared" si="24"/>
        <v>125.50746000000017</v>
      </c>
      <c r="L263" s="2">
        <f>+MAX(D263,L262)</f>
        <v>116.54636934956811</v>
      </c>
      <c r="M263" s="2">
        <f>+MAX(E263,M262)</f>
        <v>121.58978599999975</v>
      </c>
      <c r="N263" s="2">
        <f>+MAX(F263,N262)</f>
        <v>133.37311900000034</v>
      </c>
      <c r="O263" s="2">
        <f t="shared" si="25"/>
        <v>-2.4217560000000873</v>
      </c>
      <c r="P263" s="2">
        <f>+MIN(H263+P262,0)</f>
        <v>-1.905338166935195</v>
      </c>
      <c r="Q263" s="2">
        <f>+MIN(I263+Q262,0)</f>
        <v>-0.67385000000000161</v>
      </c>
      <c r="R263" s="2">
        <f>+MIN(J263+R262,0)</f>
        <v>-0.5032745000000034</v>
      </c>
      <c r="S263" s="2">
        <f t="shared" si="21"/>
        <v>-1.929571357750435</v>
      </c>
      <c r="T263" s="2">
        <f>+P263/L263*100</f>
        <v>-1.6348327087052719</v>
      </c>
      <c r="U263" s="2">
        <f>+Q263/M263*100</f>
        <v>-0.55419951146225643</v>
      </c>
      <c r="V263" s="2">
        <f>+R263/N263*100</f>
        <v>-0.37734327859574324</v>
      </c>
    </row>
    <row r="264" spans="2:22" x14ac:dyDescent="0.25">
      <c r="B264" s="1">
        <v>43578</v>
      </c>
      <c r="C264" s="2">
        <f>+portfolio1!E263</f>
        <v>123.04789500000007</v>
      </c>
      <c r="D264" s="2">
        <f>+portfolio1!F263</f>
        <v>114.45811098889413</v>
      </c>
      <c r="E264" s="2">
        <f>+beta!E264</f>
        <v>121.12772199999974</v>
      </c>
      <c r="F264" s="2">
        <f>+'Beta+MCap 5'!C264</f>
        <v>132.85484300000036</v>
      </c>
      <c r="G264" s="2">
        <f t="shared" si="22"/>
        <v>-3.7809000000009974E-2</v>
      </c>
      <c r="H264" s="2">
        <f t="shared" si="23"/>
        <v>-0.18292019373878077</v>
      </c>
      <c r="I264" s="2">
        <f t="shared" si="23"/>
        <v>0.21178599999998937</v>
      </c>
      <c r="J264" s="2">
        <f t="shared" si="23"/>
        <v>-1.500149999998257E-2</v>
      </c>
      <c r="K264" s="2">
        <f t="shared" si="24"/>
        <v>125.50746000000017</v>
      </c>
      <c r="L264" s="2">
        <f>+MAX(D264,L263)</f>
        <v>116.54636934956811</v>
      </c>
      <c r="M264" s="2">
        <f>+MAX(E264,M263)</f>
        <v>121.58978599999975</v>
      </c>
      <c r="N264" s="2">
        <f>+MAX(F264,N263)</f>
        <v>133.37311900000034</v>
      </c>
      <c r="O264" s="2">
        <f t="shared" si="25"/>
        <v>-2.4595650000000973</v>
      </c>
      <c r="P264" s="2">
        <f>+MIN(H264+P263,0)</f>
        <v>-2.0882583606739757</v>
      </c>
      <c r="Q264" s="2">
        <f>+MIN(I264+Q263,0)</f>
        <v>-0.46206400000001224</v>
      </c>
      <c r="R264" s="2">
        <f>+MIN(J264+R263,0)</f>
        <v>-0.51827599999998597</v>
      </c>
      <c r="S264" s="2">
        <f t="shared" si="21"/>
        <v>-1.959696260286117</v>
      </c>
      <c r="T264" s="2">
        <f>+P264/L264*100</f>
        <v>-1.7917832810479688</v>
      </c>
      <c r="U264" s="2">
        <f>+Q264/M264*100</f>
        <v>-0.38001876243125654</v>
      </c>
      <c r="V264" s="2">
        <f>+R264/N264*100</f>
        <v>-0.38859104734589334</v>
      </c>
    </row>
    <row r="265" spans="2:22" x14ac:dyDescent="0.25">
      <c r="B265" s="1">
        <v>43579</v>
      </c>
      <c r="C265" s="2">
        <f>+portfolio1!E264</f>
        <v>124.70315100000008</v>
      </c>
      <c r="D265" s="2">
        <f>+portfolio1!F264</f>
        <v>115.94322708913211</v>
      </c>
      <c r="E265" s="2">
        <f>+beta!E265</f>
        <v>122.05397099999975</v>
      </c>
      <c r="F265" s="2">
        <f>+'Beta+MCap 5'!C265</f>
        <v>134.42277250000038</v>
      </c>
      <c r="G265" s="2">
        <f t="shared" si="22"/>
        <v>1.6552560000000085</v>
      </c>
      <c r="H265" s="2">
        <f t="shared" si="23"/>
        <v>1.485116100237974</v>
      </c>
      <c r="I265" s="2">
        <f t="shared" si="23"/>
        <v>0.92624900000001276</v>
      </c>
      <c r="J265" s="2">
        <f t="shared" si="23"/>
        <v>1.5679295000000195</v>
      </c>
      <c r="K265" s="2">
        <f t="shared" si="24"/>
        <v>125.50746000000017</v>
      </c>
      <c r="L265" s="2">
        <f>+MAX(D265,L264)</f>
        <v>116.54636934956811</v>
      </c>
      <c r="M265" s="2">
        <f>+MAX(E265,M264)</f>
        <v>122.05397099999975</v>
      </c>
      <c r="N265" s="2">
        <f>+MAX(F265,N264)</f>
        <v>134.42277250000038</v>
      </c>
      <c r="O265" s="2">
        <f t="shared" si="25"/>
        <v>-0.80430900000008876</v>
      </c>
      <c r="P265" s="2">
        <f>+MIN(H265+P264,0)</f>
        <v>-0.60314226043600172</v>
      </c>
      <c r="Q265" s="2">
        <f>+MIN(I265+Q264,0)</f>
        <v>0</v>
      </c>
      <c r="R265" s="2">
        <f>+MIN(J265+R264,0)</f>
        <v>0</v>
      </c>
      <c r="S265" s="2">
        <f t="shared" si="21"/>
        <v>-0.64084557204813786</v>
      </c>
      <c r="T265" s="2">
        <f>+P265/L265*100</f>
        <v>-0.51751269799485755</v>
      </c>
      <c r="U265" s="2">
        <f>+Q265/M265*100</f>
        <v>0</v>
      </c>
      <c r="V265" s="2">
        <f>+R265/N265*100</f>
        <v>0</v>
      </c>
    </row>
    <row r="266" spans="2:22" x14ac:dyDescent="0.25">
      <c r="B266" s="1">
        <v>43580</v>
      </c>
      <c r="C266" s="2">
        <f>+portfolio1!E265</f>
        <v>123.60777500000007</v>
      </c>
      <c r="D266" s="2">
        <f>+portfolio1!F265</f>
        <v>115.1092040477926</v>
      </c>
      <c r="E266" s="2">
        <f>+beta!E266</f>
        <v>122.39948799999975</v>
      </c>
      <c r="F266" s="2">
        <f>+'Beta+MCap 5'!C266</f>
        <v>134.36933800000037</v>
      </c>
      <c r="G266" s="2">
        <f t="shared" si="22"/>
        <v>-1.0953760000000017</v>
      </c>
      <c r="H266" s="2">
        <f t="shared" si="23"/>
        <v>-0.83402304133950622</v>
      </c>
      <c r="I266" s="2">
        <f t="shared" si="23"/>
        <v>0.34551700000000096</v>
      </c>
      <c r="J266" s="2">
        <f t="shared" si="23"/>
        <v>-5.3434500000008711E-2</v>
      </c>
      <c r="K266" s="2">
        <f t="shared" si="24"/>
        <v>125.50746000000017</v>
      </c>
      <c r="L266" s="2">
        <f>+MAX(D266,L265)</f>
        <v>116.54636934956811</v>
      </c>
      <c r="M266" s="2">
        <f>+MAX(E266,M265)</f>
        <v>122.39948799999975</v>
      </c>
      <c r="N266" s="2">
        <f>+MAX(F266,N265)</f>
        <v>134.42277250000038</v>
      </c>
      <c r="O266" s="2">
        <f t="shared" si="25"/>
        <v>-1.8996850000000904</v>
      </c>
      <c r="P266" s="2">
        <f>+MIN(H266+P265,0)</f>
        <v>-1.4371653017755079</v>
      </c>
      <c r="Q266" s="2">
        <f>+MIN(I266+Q265,0)</f>
        <v>0</v>
      </c>
      <c r="R266" s="2">
        <f>+MIN(J266+R265,0)</f>
        <v>-5.3434500000008711E-2</v>
      </c>
      <c r="S266" s="2">
        <f t="shared" si="21"/>
        <v>-1.5136032551372547</v>
      </c>
      <c r="T266" s="2">
        <f>+P266/L266*100</f>
        <v>-1.2331274751810479</v>
      </c>
      <c r="U266" s="2">
        <f>+Q266/M266*100</f>
        <v>0</v>
      </c>
      <c r="V266" s="2">
        <f>+R266/N266*100</f>
        <v>-3.9751077147295533E-2</v>
      </c>
    </row>
    <row r="267" spans="2:22" x14ac:dyDescent="0.25">
      <c r="B267" s="1">
        <v>43581</v>
      </c>
      <c r="C267" s="2">
        <f>+portfolio1!E266</f>
        <v>125.33589800000007</v>
      </c>
      <c r="D267" s="2">
        <f>+portfolio1!F266</f>
        <v>116.22502306327024</v>
      </c>
      <c r="E267" s="2">
        <f>+beta!E267</f>
        <v>122.98939199999975</v>
      </c>
      <c r="F267" s="2">
        <f>+'Beta+MCap 5'!C267</f>
        <v>135.70625750000039</v>
      </c>
      <c r="G267" s="2">
        <f t="shared" si="22"/>
        <v>1.7281229999999965</v>
      </c>
      <c r="H267" s="2">
        <f t="shared" si="23"/>
        <v>1.1158190154776406</v>
      </c>
      <c r="I267" s="2">
        <f t="shared" si="23"/>
        <v>0.5899040000000042</v>
      </c>
      <c r="J267" s="2">
        <f t="shared" si="23"/>
        <v>1.3369195000000218</v>
      </c>
      <c r="K267" s="2">
        <f t="shared" si="24"/>
        <v>125.50746000000017</v>
      </c>
      <c r="L267" s="2">
        <f>+MAX(D267,L266)</f>
        <v>116.54636934956811</v>
      </c>
      <c r="M267" s="2">
        <f>+MAX(E267,M266)</f>
        <v>122.98939199999975</v>
      </c>
      <c r="N267" s="2">
        <f>+MAX(F267,N266)</f>
        <v>135.70625750000039</v>
      </c>
      <c r="O267" s="2">
        <f t="shared" si="25"/>
        <v>-0.17156200000009392</v>
      </c>
      <c r="P267" s="2">
        <f>+MIN(H267+P266,0)</f>
        <v>-0.32134628629786732</v>
      </c>
      <c r="Q267" s="2">
        <f>+MIN(I267+Q266,0)</f>
        <v>0</v>
      </c>
      <c r="R267" s="2">
        <f>+MIN(J267+R266,0)</f>
        <v>0</v>
      </c>
      <c r="S267" s="2">
        <f t="shared" si="21"/>
        <v>-0.136694663408927</v>
      </c>
      <c r="T267" s="2">
        <f>+P267/L267*100</f>
        <v>-0.27572397843988106</v>
      </c>
      <c r="U267" s="2">
        <f>+Q267/M267*100</f>
        <v>0</v>
      </c>
      <c r="V267" s="2">
        <f>+R267/N267*100</f>
        <v>0</v>
      </c>
    </row>
    <row r="268" spans="2:22" x14ac:dyDescent="0.25">
      <c r="B268" s="1">
        <v>43585</v>
      </c>
      <c r="C268" s="2">
        <f>+portfolio1!E267</f>
        <v>125.91915100000008</v>
      </c>
      <c r="D268" s="2">
        <f>+portfolio1!F267</f>
        <v>116.16075380601067</v>
      </c>
      <c r="E268" s="2">
        <f>+beta!E268</f>
        <v>123.94601699999977</v>
      </c>
      <c r="F268" s="2">
        <f>+'Beta+MCap 5'!C268</f>
        <v>136.9057660000004</v>
      </c>
      <c r="G268" s="2">
        <f t="shared" si="22"/>
        <v>0.58325300000001334</v>
      </c>
      <c r="H268" s="2">
        <f t="shared" si="23"/>
        <v>-6.426925725956778E-2</v>
      </c>
      <c r="I268" s="2">
        <f t="shared" si="23"/>
        <v>0.95662500000001671</v>
      </c>
      <c r="J268" s="2">
        <f t="shared" si="23"/>
        <v>1.1995085000000074</v>
      </c>
      <c r="K268" s="2">
        <f t="shared" si="24"/>
        <v>125.91915100000008</v>
      </c>
      <c r="L268" s="2">
        <f>+MAX(D268,L267)</f>
        <v>116.54636934956811</v>
      </c>
      <c r="M268" s="2">
        <f>+MAX(E268,M267)</f>
        <v>123.94601699999977</v>
      </c>
      <c r="N268" s="2">
        <f>+MAX(F268,N267)</f>
        <v>136.9057660000004</v>
      </c>
      <c r="O268" s="2">
        <f t="shared" si="25"/>
        <v>0</v>
      </c>
      <c r="P268" s="2">
        <f>+MIN(H268+P267,0)</f>
        <v>-0.3856155435574351</v>
      </c>
      <c r="Q268" s="2">
        <f>+MIN(I268+Q267,0)</f>
        <v>0</v>
      </c>
      <c r="R268" s="2">
        <f>+MIN(J268+R267,0)</f>
        <v>0</v>
      </c>
      <c r="S268" s="2">
        <f t="shared" si="21"/>
        <v>0</v>
      </c>
      <c r="T268" s="2">
        <f>+P268/L268*100</f>
        <v>-0.33086877412785243</v>
      </c>
      <c r="U268" s="2">
        <f>+Q268/M268*100</f>
        <v>0</v>
      </c>
      <c r="V268" s="2">
        <f>+R268/N268*100</f>
        <v>0</v>
      </c>
    </row>
    <row r="269" spans="2:22" x14ac:dyDescent="0.25">
      <c r="B269" s="1">
        <v>43587</v>
      </c>
      <c r="C269" s="2">
        <f>+portfolio1!E268</f>
        <v>125.40460700000008</v>
      </c>
      <c r="D269" s="2">
        <f>+portfolio1!F268</f>
        <v>115.92938062372076</v>
      </c>
      <c r="E269" s="2">
        <f>+beta!E269</f>
        <v>123.44225999999976</v>
      </c>
      <c r="F269" s="2">
        <f>+'Beta+MCap 5'!C269</f>
        <v>136.4741845000004</v>
      </c>
      <c r="G269" s="2">
        <f t="shared" si="22"/>
        <v>-0.51454400000000078</v>
      </c>
      <c r="H269" s="2">
        <f t="shared" si="23"/>
        <v>-0.23137318228991433</v>
      </c>
      <c r="I269" s="2">
        <f t="shared" si="23"/>
        <v>-0.50375700000000734</v>
      </c>
      <c r="J269" s="2">
        <f t="shared" si="23"/>
        <v>-0.43158149999999296</v>
      </c>
      <c r="K269" s="2">
        <f t="shared" si="24"/>
        <v>125.91915100000008</v>
      </c>
      <c r="L269" s="2">
        <f>+MAX(D269,L268)</f>
        <v>116.54636934956811</v>
      </c>
      <c r="M269" s="2">
        <f>+MAX(E269,M268)</f>
        <v>123.94601699999977</v>
      </c>
      <c r="N269" s="2">
        <f>+MAX(F269,N268)</f>
        <v>136.9057660000004</v>
      </c>
      <c r="O269" s="2">
        <f t="shared" si="25"/>
        <v>-0.51454400000000078</v>
      </c>
      <c r="P269" s="2">
        <f>+MIN(H269+P268,0)</f>
        <v>-0.61698872584734943</v>
      </c>
      <c r="Q269" s="2">
        <f>+MIN(I269+Q268,0)</f>
        <v>-0.50375700000000734</v>
      </c>
      <c r="R269" s="2">
        <f>+MIN(J269+R268,0)</f>
        <v>-0.43158149999999296</v>
      </c>
      <c r="S269" s="2">
        <f t="shared" si="21"/>
        <v>-0.40863045526728525</v>
      </c>
      <c r="T269" s="2">
        <f>+P269/L269*100</f>
        <v>-0.52939334729232035</v>
      </c>
      <c r="U269" s="2">
        <f>+Q269/M269*100</f>
        <v>-0.4064325842757886</v>
      </c>
      <c r="V269" s="2">
        <f>+R269/N269*100</f>
        <v>-0.31523982707930048</v>
      </c>
    </row>
    <row r="270" spans="2:22" x14ac:dyDescent="0.25">
      <c r="B270" s="1">
        <v>43588</v>
      </c>
      <c r="C270" s="2">
        <f>+portfolio1!E269</f>
        <v>124.92167700000009</v>
      </c>
      <c r="D270" s="2">
        <f>+portfolio1!F269</f>
        <v>115.80578589822157</v>
      </c>
      <c r="E270" s="2">
        <f>+beta!E270</f>
        <v>122.72129599999977</v>
      </c>
      <c r="F270" s="2">
        <f>+'Beta+MCap 5'!C270</f>
        <v>135.28110050000041</v>
      </c>
      <c r="G270" s="2">
        <f t="shared" si="22"/>
        <v>-0.48292999999999608</v>
      </c>
      <c r="H270" s="2">
        <f t="shared" si="23"/>
        <v>-0.12359472549918848</v>
      </c>
      <c r="I270" s="2">
        <f t="shared" si="23"/>
        <v>-0.72096399999999505</v>
      </c>
      <c r="J270" s="2">
        <f t="shared" si="23"/>
        <v>-1.1930839999999989</v>
      </c>
      <c r="K270" s="2">
        <f t="shared" si="24"/>
        <v>125.91915100000008</v>
      </c>
      <c r="L270" s="2">
        <f>+MAX(D270,L269)</f>
        <v>116.54636934956811</v>
      </c>
      <c r="M270" s="2">
        <f>+MAX(E270,M269)</f>
        <v>123.94601699999977</v>
      </c>
      <c r="N270" s="2">
        <f>+MAX(F270,N269)</f>
        <v>136.9057660000004</v>
      </c>
      <c r="O270" s="2">
        <f t="shared" si="25"/>
        <v>-0.99747399999999686</v>
      </c>
      <c r="P270" s="2">
        <f>+MIN(H270+P269,0)</f>
        <v>-0.74058345134653791</v>
      </c>
      <c r="Q270" s="2">
        <f>+MIN(I270+Q269,0)</f>
        <v>-1.2247210000000024</v>
      </c>
      <c r="R270" s="2">
        <f>+MIN(J270+R269,0)</f>
        <v>-1.6246654999999919</v>
      </c>
      <c r="S270" s="2">
        <f t="shared" si="21"/>
        <v>-0.79215432448396694</v>
      </c>
      <c r="T270" s="2">
        <f>+P270/L270*100</f>
        <v>-0.6354410313076666</v>
      </c>
      <c r="U270" s="2">
        <f>+Q270/M270*100</f>
        <v>-0.9881083956090374</v>
      </c>
      <c r="V270" s="2">
        <f>+R270/N270*100</f>
        <v>-1.1867034877113847</v>
      </c>
    </row>
    <row r="271" spans="2:22" x14ac:dyDescent="0.25">
      <c r="B271" s="1">
        <v>43591</v>
      </c>
      <c r="C271" s="2">
        <f>+portfolio1!E270</f>
        <v>124.11165800000009</v>
      </c>
      <c r="D271" s="2">
        <f>+portfolio1!F270</f>
        <v>114.67860200166905</v>
      </c>
      <c r="E271" s="2">
        <f>+beta!E271</f>
        <v>122.44243799999977</v>
      </c>
      <c r="F271" s="2">
        <f>+'Beta+MCap 5'!C271</f>
        <v>134.62807500000039</v>
      </c>
      <c r="G271" s="2">
        <f t="shared" si="22"/>
        <v>-0.81001899999999694</v>
      </c>
      <c r="H271" s="2">
        <f t="shared" si="23"/>
        <v>-1.1271838965525234</v>
      </c>
      <c r="I271" s="2">
        <f t="shared" si="23"/>
        <v>-0.27885799999999961</v>
      </c>
      <c r="J271" s="2">
        <f t="shared" si="23"/>
        <v>-0.65302550000001247</v>
      </c>
      <c r="K271" s="2">
        <f t="shared" si="24"/>
        <v>125.91915100000008</v>
      </c>
      <c r="L271" s="2">
        <f>+MAX(D271,L270)</f>
        <v>116.54636934956811</v>
      </c>
      <c r="M271" s="2">
        <f>+MAX(E271,M270)</f>
        <v>123.94601699999977</v>
      </c>
      <c r="N271" s="2">
        <f>+MAX(F271,N270)</f>
        <v>136.9057660000004</v>
      </c>
      <c r="O271" s="2">
        <f t="shared" si="25"/>
        <v>-1.8074929999999938</v>
      </c>
      <c r="P271" s="2">
        <f>+MIN(H271+P270,0)</f>
        <v>-1.8677673478990613</v>
      </c>
      <c r="Q271" s="2">
        <f>+MIN(I271+Q270,0)</f>
        <v>-1.503579000000002</v>
      </c>
      <c r="R271" s="2">
        <f>+MIN(J271+R270,0)</f>
        <v>-2.2776910000000044</v>
      </c>
      <c r="S271" s="2">
        <f t="shared" si="21"/>
        <v>-1.4354393161370604</v>
      </c>
      <c r="T271" s="2">
        <f>+P271/L271*100</f>
        <v>-1.6025959095275606</v>
      </c>
      <c r="U271" s="2">
        <f>+Q271/M271*100</f>
        <v>-1.213091825290364</v>
      </c>
      <c r="V271" s="2">
        <f>+R271/N271*100</f>
        <v>-1.6636925284797703</v>
      </c>
    </row>
    <row r="272" spans="2:22" x14ac:dyDescent="0.25">
      <c r="B272" s="1">
        <v>43592</v>
      </c>
      <c r="C272" s="2">
        <f>+portfolio1!E271</f>
        <v>123.17729000000008</v>
      </c>
      <c r="D272" s="2">
        <f>+portfolio1!F271</f>
        <v>113.68638740151707</v>
      </c>
      <c r="E272" s="2">
        <f>+beta!E272</f>
        <v>122.36094699999977</v>
      </c>
      <c r="F272" s="2">
        <f>+'Beta+MCap 5'!C272</f>
        <v>134.50475200000039</v>
      </c>
      <c r="G272" s="2">
        <f t="shared" si="22"/>
        <v>-0.9343680000000063</v>
      </c>
      <c r="H272" s="2">
        <f t="shared" si="23"/>
        <v>-0.99221460015198204</v>
      </c>
      <c r="I272" s="2">
        <f t="shared" si="23"/>
        <v>-8.1490999999999758E-2</v>
      </c>
      <c r="J272" s="2">
        <f t="shared" si="23"/>
        <v>-0.12332299999999918</v>
      </c>
      <c r="K272" s="2">
        <f t="shared" si="24"/>
        <v>125.91915100000008</v>
      </c>
      <c r="L272" s="2">
        <f>+MAX(D272,L271)</f>
        <v>116.54636934956811</v>
      </c>
      <c r="M272" s="2">
        <f>+MAX(E272,M271)</f>
        <v>123.94601699999977</v>
      </c>
      <c r="N272" s="2">
        <f>+MAX(F272,N271)</f>
        <v>136.9057660000004</v>
      </c>
      <c r="O272" s="2">
        <f t="shared" si="25"/>
        <v>-2.7418610000000001</v>
      </c>
      <c r="P272" s="2">
        <f>+MIN(H272+P271,0)</f>
        <v>-2.8599819480510433</v>
      </c>
      <c r="Q272" s="2">
        <f>+MIN(I272+Q271,0)</f>
        <v>-1.5850700000000018</v>
      </c>
      <c r="R272" s="2">
        <f>+MIN(J272+R271,0)</f>
        <v>-2.4010140000000035</v>
      </c>
      <c r="S272" s="2">
        <f t="shared" si="21"/>
        <v>-2.1774773560854124</v>
      </c>
      <c r="T272" s="2">
        <f>+P272/L272*100</f>
        <v>-2.453943408114962</v>
      </c>
      <c r="U272" s="2">
        <f>+Q272/M272*100</f>
        <v>-1.2788389964963576</v>
      </c>
      <c r="V272" s="2">
        <f>+R272/N272*100</f>
        <v>-1.7537712765143847</v>
      </c>
    </row>
    <row r="273" spans="2:22" x14ac:dyDescent="0.25">
      <c r="B273" s="1">
        <v>43593</v>
      </c>
      <c r="C273" s="2">
        <f>+portfolio1!E272</f>
        <v>121.81761100000008</v>
      </c>
      <c r="D273" s="2">
        <f>+portfolio1!F272</f>
        <v>112.3174503432483</v>
      </c>
      <c r="E273" s="2">
        <f>+beta!E273</f>
        <v>121.76600799999977</v>
      </c>
      <c r="F273" s="2">
        <f>+'Beta+MCap 5'!C273</f>
        <v>133.14251100000038</v>
      </c>
      <c r="G273" s="2">
        <f t="shared" si="22"/>
        <v>-1.3596789999999999</v>
      </c>
      <c r="H273" s="2">
        <f t="shared" si="23"/>
        <v>-1.3689370582687701</v>
      </c>
      <c r="I273" s="2">
        <f t="shared" si="23"/>
        <v>-0.59493899999999655</v>
      </c>
      <c r="J273" s="2">
        <f t="shared" si="23"/>
        <v>-1.3622410000000116</v>
      </c>
      <c r="K273" s="2">
        <f t="shared" si="24"/>
        <v>125.91915100000008</v>
      </c>
      <c r="L273" s="2">
        <f>+MAX(D273,L272)</f>
        <v>116.54636934956811</v>
      </c>
      <c r="M273" s="2">
        <f>+MAX(E273,M272)</f>
        <v>123.94601699999977</v>
      </c>
      <c r="N273" s="2">
        <f>+MAX(F273,N272)</f>
        <v>136.9057660000004</v>
      </c>
      <c r="O273" s="2">
        <f t="shared" si="25"/>
        <v>-4.10154</v>
      </c>
      <c r="P273" s="2">
        <f>+MIN(H273+P272,0)</f>
        <v>-4.2289190063198134</v>
      </c>
      <c r="Q273" s="2">
        <f>+MIN(I273+Q272,0)</f>
        <v>-2.1800089999999983</v>
      </c>
      <c r="R273" s="2">
        <f>+MIN(J273+R272,0)</f>
        <v>-3.7632550000000151</v>
      </c>
      <c r="S273" s="2">
        <f t="shared" si="21"/>
        <v>-3.2572805386846975</v>
      </c>
      <c r="T273" s="2">
        <f>+P273/L273*100</f>
        <v>-3.6285291681936762</v>
      </c>
      <c r="U273" s="2">
        <f>+Q273/M273*100</f>
        <v>-1.7588374784161094</v>
      </c>
      <c r="V273" s="2">
        <f>+R273/N273*100</f>
        <v>-2.7487921874671106</v>
      </c>
    </row>
    <row r="274" spans="2:22" x14ac:dyDescent="0.25">
      <c r="B274" s="1">
        <v>43594</v>
      </c>
      <c r="C274" s="2">
        <f>+portfolio1!E273</f>
        <v>121.3304060000001</v>
      </c>
      <c r="D274" s="2">
        <f>+portfolio1!F273</f>
        <v>111.74742751421488</v>
      </c>
      <c r="E274" s="2">
        <f>+beta!E274</f>
        <v>121.50516599999978</v>
      </c>
      <c r="F274" s="2">
        <f>+'Beta+MCap 5'!C274</f>
        <v>132.58247200000039</v>
      </c>
      <c r="G274" s="2">
        <f t="shared" si="22"/>
        <v>-0.48720499999998879</v>
      </c>
      <c r="H274" s="2">
        <f t="shared" si="23"/>
        <v>-0.5700228290334195</v>
      </c>
      <c r="I274" s="2">
        <f t="shared" si="23"/>
        <v>-0.26084199999999669</v>
      </c>
      <c r="J274" s="2">
        <f t="shared" si="23"/>
        <v>-0.56003899999998907</v>
      </c>
      <c r="K274" s="2">
        <f t="shared" si="24"/>
        <v>125.91915100000008</v>
      </c>
      <c r="L274" s="2">
        <f>+MAX(D274,L273)</f>
        <v>116.54636934956811</v>
      </c>
      <c r="M274" s="2">
        <f>+MAX(E274,M273)</f>
        <v>123.94601699999977</v>
      </c>
      <c r="N274" s="2">
        <f>+MAX(F274,N273)</f>
        <v>136.9057660000004</v>
      </c>
      <c r="O274" s="2">
        <f t="shared" si="25"/>
        <v>-4.5887449999999887</v>
      </c>
      <c r="P274" s="2">
        <f>+MIN(H274+P273,0)</f>
        <v>-4.7989418353532329</v>
      </c>
      <c r="Q274" s="2">
        <f>+MIN(I274+Q273,0)</f>
        <v>-2.440850999999995</v>
      </c>
      <c r="R274" s="2">
        <f>+MIN(J274+R273,0)</f>
        <v>-4.3232940000000042</v>
      </c>
      <c r="S274" s="2">
        <f t="shared" si="21"/>
        <v>-3.6441994434984601</v>
      </c>
      <c r="T274" s="2">
        <f>+P274/L274*100</f>
        <v>-4.1176244803982964</v>
      </c>
      <c r="U274" s="2">
        <f>+Q274/M274*100</f>
        <v>-1.9692855479172031</v>
      </c>
      <c r="V274" s="2">
        <f>+R274/N274*100</f>
        <v>-3.1578611524659896</v>
      </c>
    </row>
    <row r="275" spans="2:22" x14ac:dyDescent="0.25">
      <c r="B275" s="1">
        <v>43595</v>
      </c>
      <c r="C275" s="2">
        <f>+portfolio1!E274</f>
        <v>121.4858540000001</v>
      </c>
      <c r="D275" s="2">
        <f>+portfolio1!F274</f>
        <v>111.52100781077142</v>
      </c>
      <c r="E275" s="2">
        <f>+beta!E275</f>
        <v>120.35314899999979</v>
      </c>
      <c r="F275" s="2">
        <f>+'Beta+MCap 5'!C275</f>
        <v>131.67240000000038</v>
      </c>
      <c r="G275" s="2">
        <f t="shared" si="22"/>
        <v>0.15544800000000691</v>
      </c>
      <c r="H275" s="2">
        <f t="shared" si="23"/>
        <v>-0.22641970344345452</v>
      </c>
      <c r="I275" s="2">
        <f t="shared" si="23"/>
        <v>-1.1520169999999865</v>
      </c>
      <c r="J275" s="2">
        <f t="shared" si="23"/>
        <v>-0.91007200000001376</v>
      </c>
      <c r="K275" s="2">
        <f t="shared" si="24"/>
        <v>125.91915100000008</v>
      </c>
      <c r="L275" s="2">
        <f>+MAX(D275,L274)</f>
        <v>116.54636934956811</v>
      </c>
      <c r="M275" s="2">
        <f>+MAX(E275,M274)</f>
        <v>123.94601699999977</v>
      </c>
      <c r="N275" s="2">
        <f>+MAX(F275,N274)</f>
        <v>136.9057660000004</v>
      </c>
      <c r="O275" s="2">
        <f t="shared" si="25"/>
        <v>-4.4332969999999818</v>
      </c>
      <c r="P275" s="2">
        <f>+MIN(H275+P274,0)</f>
        <v>-5.0253615387966875</v>
      </c>
      <c r="Q275" s="2">
        <f>+MIN(I275+Q274,0)</f>
        <v>-3.5928679999999815</v>
      </c>
      <c r="R275" s="2">
        <f>+MIN(J275+R274,0)</f>
        <v>-5.2333660000000179</v>
      </c>
      <c r="S275" s="2">
        <f t="shared" si="21"/>
        <v>-3.5207488017450017</v>
      </c>
      <c r="T275" s="2">
        <f>+P275/L275*100</f>
        <v>-4.3118988320637115</v>
      </c>
      <c r="U275" s="2">
        <f>+Q275/M275*100</f>
        <v>-2.898736148980074</v>
      </c>
      <c r="V275" s="2">
        <f>+R275/N275*100</f>
        <v>-3.8226045205429862</v>
      </c>
    </row>
    <row r="276" spans="2:22" x14ac:dyDescent="0.25">
      <c r="B276" s="1">
        <v>43598</v>
      </c>
      <c r="C276" s="2">
        <f>+portfolio1!E275</f>
        <v>120.76896300000011</v>
      </c>
      <c r="D276" s="2">
        <f>+portfolio1!F275</f>
        <v>110.22869948231217</v>
      </c>
      <c r="E276" s="2">
        <f>+beta!E276</f>
        <v>119.03534499999979</v>
      </c>
      <c r="F276" s="2">
        <f>+'Beta+MCap 5'!C276</f>
        <v>130.79503450000038</v>
      </c>
      <c r="G276" s="2">
        <f t="shared" si="22"/>
        <v>-0.71689099999998973</v>
      </c>
      <c r="H276" s="2">
        <f t="shared" si="23"/>
        <v>-1.2923083284592565</v>
      </c>
      <c r="I276" s="2">
        <f t="shared" si="23"/>
        <v>-1.3178039999999953</v>
      </c>
      <c r="J276" s="2">
        <f t="shared" si="23"/>
        <v>-0.87736549999999625</v>
      </c>
      <c r="K276" s="2">
        <f t="shared" si="24"/>
        <v>125.91915100000008</v>
      </c>
      <c r="L276" s="2">
        <f>+MAX(D276,L275)</f>
        <v>116.54636934956811</v>
      </c>
      <c r="M276" s="2">
        <f>+MAX(E276,M275)</f>
        <v>123.94601699999977</v>
      </c>
      <c r="N276" s="2">
        <f>+MAX(F276,N275)</f>
        <v>136.9057660000004</v>
      </c>
      <c r="O276" s="2">
        <f t="shared" si="25"/>
        <v>-5.1501879999999716</v>
      </c>
      <c r="P276" s="2">
        <f>+MIN(H276+P275,0)</f>
        <v>-6.3176698672559439</v>
      </c>
      <c r="Q276" s="2">
        <f>+MIN(I276+Q275,0)</f>
        <v>-4.9106719999999768</v>
      </c>
      <c r="R276" s="2">
        <f>+MIN(J276+R275,0)</f>
        <v>-6.1107315000000142</v>
      </c>
      <c r="S276" s="2">
        <f t="shared" si="21"/>
        <v>-4.0900752261266184</v>
      </c>
      <c r="T276" s="2">
        <f>+P276/L276*100</f>
        <v>-5.4207350280528965</v>
      </c>
      <c r="U276" s="2">
        <f>+Q276/M276*100</f>
        <v>-3.9619441744545818</v>
      </c>
      <c r="V276" s="2">
        <f>+R276/N276*100</f>
        <v>-4.4634580986165302</v>
      </c>
    </row>
    <row r="277" spans="2:22" x14ac:dyDescent="0.25">
      <c r="B277" s="1">
        <v>43599</v>
      </c>
      <c r="C277" s="2">
        <f>+portfolio1!E276</f>
        <v>121.33136300000011</v>
      </c>
      <c r="D277" s="2">
        <f>+portfolio1!F276</f>
        <v>110.9588931655301</v>
      </c>
      <c r="E277" s="2">
        <f>+beta!E277</f>
        <v>117.5646499999998</v>
      </c>
      <c r="F277" s="2">
        <f>+'Beta+MCap 5'!C277</f>
        <v>130.3562240000004</v>
      </c>
      <c r="G277" s="2">
        <f t="shared" si="22"/>
        <v>0.56239999999999668</v>
      </c>
      <c r="H277" s="2">
        <f t="shared" si="23"/>
        <v>0.73019368321793365</v>
      </c>
      <c r="I277" s="2">
        <f t="shared" si="23"/>
        <v>-1.4706949999999921</v>
      </c>
      <c r="J277" s="2">
        <f t="shared" si="23"/>
        <v>-0.43881049999998822</v>
      </c>
      <c r="K277" s="2">
        <f t="shared" si="24"/>
        <v>125.91915100000008</v>
      </c>
      <c r="L277" s="2">
        <f>+MAX(D277,L276)</f>
        <v>116.54636934956811</v>
      </c>
      <c r="M277" s="2">
        <f>+MAX(E277,M276)</f>
        <v>123.94601699999977</v>
      </c>
      <c r="N277" s="2">
        <f>+MAX(F277,N276)</f>
        <v>136.9057660000004</v>
      </c>
      <c r="O277" s="2">
        <f t="shared" si="25"/>
        <v>-4.5877879999999749</v>
      </c>
      <c r="P277" s="2">
        <f>+MIN(H277+P276,0)</f>
        <v>-5.5874761840380103</v>
      </c>
      <c r="Q277" s="2">
        <f>+MIN(I277+Q276,0)</f>
        <v>-6.3813669999999689</v>
      </c>
      <c r="R277" s="2">
        <f>+MIN(J277+R276,0)</f>
        <v>-6.5495420000000024</v>
      </c>
      <c r="S277" s="2">
        <f t="shared" si="21"/>
        <v>-3.6434394320209256</v>
      </c>
      <c r="T277" s="2">
        <f>+P277/L277*100</f>
        <v>-4.7942087044161665</v>
      </c>
      <c r="U277" s="2">
        <f>+Q277/M277*100</f>
        <v>-5.1485050947623279</v>
      </c>
      <c r="V277" s="2">
        <f>+R277/N277*100</f>
        <v>-4.7839782000123963</v>
      </c>
    </row>
    <row r="278" spans="2:22" x14ac:dyDescent="0.25">
      <c r="B278" s="1">
        <v>43600</v>
      </c>
      <c r="C278" s="2">
        <f>+portfolio1!E277</f>
        <v>121.04897300000012</v>
      </c>
      <c r="D278" s="2">
        <f>+portfolio1!F277</f>
        <v>110.31570819154797</v>
      </c>
      <c r="E278" s="2">
        <f>+beta!E278</f>
        <v>117.3531819999998</v>
      </c>
      <c r="F278" s="2">
        <f>+'Beta+MCap 5'!C278</f>
        <v>129.8702150000004</v>
      </c>
      <c r="G278" s="2">
        <f t="shared" si="22"/>
        <v>-0.28238999999999237</v>
      </c>
      <c r="H278" s="2">
        <f t="shared" si="23"/>
        <v>-0.64318497398213026</v>
      </c>
      <c r="I278" s="2">
        <f t="shared" si="23"/>
        <v>-0.21146799999999644</v>
      </c>
      <c r="J278" s="2">
        <f t="shared" si="23"/>
        <v>-0.48600899999999569</v>
      </c>
      <c r="K278" s="2">
        <f t="shared" si="24"/>
        <v>125.91915100000008</v>
      </c>
      <c r="L278" s="2">
        <f>+MAX(D278,L277)</f>
        <v>116.54636934956811</v>
      </c>
      <c r="M278" s="2">
        <f>+MAX(E278,M277)</f>
        <v>123.94601699999977</v>
      </c>
      <c r="N278" s="2">
        <f>+MAX(F278,N277)</f>
        <v>136.9057660000004</v>
      </c>
      <c r="O278" s="2">
        <f t="shared" si="25"/>
        <v>-4.8701779999999673</v>
      </c>
      <c r="P278" s="2">
        <f>+MIN(H278+P277,0)</f>
        <v>-6.2306611580201405</v>
      </c>
      <c r="Q278" s="2">
        <f>+MIN(I278+Q277,0)</f>
        <v>-6.5928349999999654</v>
      </c>
      <c r="R278" s="2">
        <f>+MIN(J278+R277,0)</f>
        <v>-7.0355509999999981</v>
      </c>
      <c r="S278" s="2">
        <f t="shared" si="21"/>
        <v>-3.8677023799183363</v>
      </c>
      <c r="T278" s="2">
        <f>+P278/L278*100</f>
        <v>-5.3460791552690523</v>
      </c>
      <c r="U278" s="2">
        <f>+Q278/M278*100</f>
        <v>-5.319118080252613</v>
      </c>
      <c r="V278" s="2">
        <f>+R278/N278*100</f>
        <v>-5.1389734746453097</v>
      </c>
    </row>
    <row r="279" spans="2:22" x14ac:dyDescent="0.25">
      <c r="B279" s="1">
        <v>43601</v>
      </c>
      <c r="C279" s="2">
        <f>+portfolio1!E278</f>
        <v>122.09503900000011</v>
      </c>
      <c r="D279" s="2">
        <f>+portfolio1!F278</f>
        <v>111.30545089718996</v>
      </c>
      <c r="E279" s="2">
        <f>+beta!E279</f>
        <v>117.45690299999981</v>
      </c>
      <c r="F279" s="2">
        <f>+'Beta+MCap 5'!C279</f>
        <v>130.3143345000004</v>
      </c>
      <c r="G279" s="2">
        <f t="shared" si="22"/>
        <v>1.0460659999999962</v>
      </c>
      <c r="H279" s="2">
        <f t="shared" si="23"/>
        <v>0.98974270564198719</v>
      </c>
      <c r="I279" s="2">
        <f t="shared" si="23"/>
        <v>0.10372100000000728</v>
      </c>
      <c r="J279" s="2">
        <f t="shared" si="23"/>
        <v>0.44411949999999933</v>
      </c>
      <c r="K279" s="2">
        <f t="shared" si="24"/>
        <v>125.91915100000008</v>
      </c>
      <c r="L279" s="2">
        <f>+MAX(D279,L278)</f>
        <v>116.54636934956811</v>
      </c>
      <c r="M279" s="2">
        <f>+MAX(E279,M278)</f>
        <v>123.94601699999977</v>
      </c>
      <c r="N279" s="2">
        <f>+MAX(F279,N278)</f>
        <v>136.9057660000004</v>
      </c>
      <c r="O279" s="2">
        <f t="shared" si="25"/>
        <v>-3.8241119999999711</v>
      </c>
      <c r="P279" s="2">
        <f>+MIN(H279+P278,0)</f>
        <v>-5.2409184523781533</v>
      </c>
      <c r="Q279" s="2">
        <f>+MIN(I279+Q278,0)</f>
        <v>-6.4891139999999581</v>
      </c>
      <c r="R279" s="2">
        <f>+MIN(J279+R278,0)</f>
        <v>-6.5914314999999988</v>
      </c>
      <c r="S279" s="2">
        <f t="shared" si="21"/>
        <v>-3.036958214560999</v>
      </c>
      <c r="T279" s="2">
        <f>+P279/L279*100</f>
        <v>-4.4968526103619668</v>
      </c>
      <c r="U279" s="2">
        <f>+Q279/M279*100</f>
        <v>-5.235435681648382</v>
      </c>
      <c r="V279" s="2">
        <f>+R279/N279*100</f>
        <v>-4.8145755234297285</v>
      </c>
    </row>
    <row r="280" spans="2:22" x14ac:dyDescent="0.25">
      <c r="B280" s="1">
        <v>43602</v>
      </c>
      <c r="C280" s="2">
        <f>+portfolio1!E279</f>
        <v>123.88599900000011</v>
      </c>
      <c r="D280" s="2">
        <f>+portfolio1!F279</f>
        <v>112.789089694393</v>
      </c>
      <c r="E280" s="2">
        <f>+beta!E280</f>
        <v>117.2616449999998</v>
      </c>
      <c r="F280" s="2">
        <f>+'Beta+MCap 5'!C280</f>
        <v>131.15652300000039</v>
      </c>
      <c r="G280" s="2">
        <f t="shared" si="22"/>
        <v>1.7909599999999983</v>
      </c>
      <c r="H280" s="2">
        <f t="shared" si="23"/>
        <v>1.4836387972030423</v>
      </c>
      <c r="I280" s="2">
        <f t="shared" si="23"/>
        <v>-0.1952580000000097</v>
      </c>
      <c r="J280" s="2">
        <f t="shared" si="23"/>
        <v>0.84218849999999179</v>
      </c>
      <c r="K280" s="2">
        <f t="shared" si="24"/>
        <v>125.91915100000008</v>
      </c>
      <c r="L280" s="2">
        <f>+MAX(D280,L279)</f>
        <v>116.54636934956811</v>
      </c>
      <c r="M280" s="2">
        <f>+MAX(E280,M279)</f>
        <v>123.94601699999977</v>
      </c>
      <c r="N280" s="2">
        <f>+MAX(F280,N279)</f>
        <v>136.9057660000004</v>
      </c>
      <c r="O280" s="2">
        <f t="shared" si="25"/>
        <v>-2.0331519999999728</v>
      </c>
      <c r="P280" s="2">
        <f>+MIN(H280+P279,0)</f>
        <v>-3.7572796551751111</v>
      </c>
      <c r="Q280" s="2">
        <f>+MIN(I280+Q279,0)</f>
        <v>-6.6843719999999678</v>
      </c>
      <c r="R280" s="2">
        <f>+MIN(J280+R279,0)</f>
        <v>-5.749243000000007</v>
      </c>
      <c r="S280" s="2">
        <f t="shared" si="21"/>
        <v>-1.6146487518804598</v>
      </c>
      <c r="T280" s="2">
        <f>+P280/L280*100</f>
        <v>-3.2238495940663423</v>
      </c>
      <c r="U280" s="2">
        <f>+Q280/M280*100</f>
        <v>-5.39297039290902</v>
      </c>
      <c r="V280" s="2">
        <f>+R280/N280*100</f>
        <v>-4.1994162612551982</v>
      </c>
    </row>
    <row r="281" spans="2:22" x14ac:dyDescent="0.25">
      <c r="B281" s="1">
        <v>43605</v>
      </c>
      <c r="C281" s="2">
        <f>+portfolio1!E280</f>
        <v>128.27662800000013</v>
      </c>
      <c r="D281" s="2">
        <f>+portfolio1!F280</f>
        <v>116.95274495085393</v>
      </c>
      <c r="E281" s="2">
        <f>+beta!E281</f>
        <v>118.8858579999998</v>
      </c>
      <c r="F281" s="2">
        <f>+'Beta+MCap 5'!C281</f>
        <v>133.75025600000041</v>
      </c>
      <c r="G281" s="2">
        <f t="shared" si="22"/>
        <v>4.3906290000000183</v>
      </c>
      <c r="H281" s="2">
        <f t="shared" si="23"/>
        <v>4.1636552564609275</v>
      </c>
      <c r="I281" s="2">
        <f t="shared" si="23"/>
        <v>1.6242129999999975</v>
      </c>
      <c r="J281" s="2">
        <f t="shared" si="23"/>
        <v>2.5937330000000145</v>
      </c>
      <c r="K281" s="2">
        <f t="shared" si="24"/>
        <v>128.27662800000013</v>
      </c>
      <c r="L281" s="2">
        <f>+MAX(D281,L280)</f>
        <v>116.95274495085393</v>
      </c>
      <c r="M281" s="2">
        <f>+MAX(E281,M280)</f>
        <v>123.94601699999977</v>
      </c>
      <c r="N281" s="2">
        <f>+MAX(F281,N280)</f>
        <v>136.9057660000004</v>
      </c>
      <c r="O281" s="2">
        <f t="shared" si="25"/>
        <v>0</v>
      </c>
      <c r="P281" s="2">
        <f>+MIN(H281+P280,0)</f>
        <v>0</v>
      </c>
      <c r="Q281" s="2">
        <f>+MIN(I281+Q280,0)</f>
        <v>-5.0601589999999703</v>
      </c>
      <c r="R281" s="2">
        <f>+MIN(J281+R280,0)</f>
        <v>-3.1555099999999925</v>
      </c>
      <c r="S281" s="2">
        <f t="shared" si="21"/>
        <v>0</v>
      </c>
      <c r="T281" s="2">
        <f>+P281/L281*100</f>
        <v>0</v>
      </c>
      <c r="U281" s="2">
        <f>+Q281/M281*100</f>
        <v>-4.0825507123798737</v>
      </c>
      <c r="V281" s="2">
        <f>+R281/N281*100</f>
        <v>-2.3048773562977498</v>
      </c>
    </row>
    <row r="282" spans="2:22" x14ac:dyDescent="0.25">
      <c r="B282" s="1">
        <v>43606</v>
      </c>
      <c r="C282" s="2">
        <f>+portfolio1!E281</f>
        <v>127.18029200000012</v>
      </c>
      <c r="D282" s="2">
        <f>+portfolio1!F281</f>
        <v>115.7746361712403</v>
      </c>
      <c r="E282" s="2">
        <f>+beta!E282</f>
        <v>118.4128689999998</v>
      </c>
      <c r="F282" s="2">
        <f>+'Beta+MCap 5'!C282</f>
        <v>133.78195150000039</v>
      </c>
      <c r="G282" s="2">
        <f t="shared" si="22"/>
        <v>-1.096336000000008</v>
      </c>
      <c r="H282" s="2">
        <f t="shared" si="23"/>
        <v>-1.1781087796136234</v>
      </c>
      <c r="I282" s="2">
        <f t="shared" si="23"/>
        <v>-0.47298899999999833</v>
      </c>
      <c r="J282" s="2">
        <f t="shared" si="23"/>
        <v>3.1695499999983667E-2</v>
      </c>
      <c r="K282" s="2">
        <f t="shared" si="24"/>
        <v>128.27662800000013</v>
      </c>
      <c r="L282" s="2">
        <f>+MAX(D282,L281)</f>
        <v>116.95274495085393</v>
      </c>
      <c r="M282" s="2">
        <f>+MAX(E282,M281)</f>
        <v>123.94601699999977</v>
      </c>
      <c r="N282" s="2">
        <f>+MAX(F282,N281)</f>
        <v>136.9057660000004</v>
      </c>
      <c r="O282" s="2">
        <f t="shared" si="25"/>
        <v>-1.096336000000008</v>
      </c>
      <c r="P282" s="2">
        <f>+MIN(H282+P281,0)</f>
        <v>-1.1781087796136234</v>
      </c>
      <c r="Q282" s="2">
        <f>+MIN(I282+Q281,0)</f>
        <v>-5.5331479999999686</v>
      </c>
      <c r="R282" s="2">
        <f>+MIN(J282+R281,0)</f>
        <v>-3.1238145000000088</v>
      </c>
      <c r="S282" s="2">
        <f t="shared" si="21"/>
        <v>-0.85466543445467458</v>
      </c>
      <c r="T282" s="2">
        <f>+P282/L282*100</f>
        <v>-1.0073374336863066</v>
      </c>
      <c r="U282" s="2">
        <f>+Q282/M282*100</f>
        <v>-4.4641595865077131</v>
      </c>
      <c r="V282" s="2">
        <f>+R282/N282*100</f>
        <v>-2.2817260304434512</v>
      </c>
    </row>
    <row r="283" spans="2:22" x14ac:dyDescent="0.25">
      <c r="B283" s="1">
        <v>43607</v>
      </c>
      <c r="C283" s="2">
        <f>+portfolio1!E282</f>
        <v>127.40830500000013</v>
      </c>
      <c r="D283" s="2">
        <f>+portfolio1!F282</f>
        <v>116.0594061311013</v>
      </c>
      <c r="E283" s="2">
        <f>+beta!E283</f>
        <v>117.9314609999998</v>
      </c>
      <c r="F283" s="2">
        <f>+'Beta+MCap 5'!C283</f>
        <v>133.4576155000004</v>
      </c>
      <c r="G283" s="2">
        <f t="shared" si="22"/>
        <v>0.22801300000000424</v>
      </c>
      <c r="H283" s="2">
        <f t="shared" si="23"/>
        <v>0.28476995986099496</v>
      </c>
      <c r="I283" s="2">
        <f t="shared" si="23"/>
        <v>-0.48140800000000183</v>
      </c>
      <c r="J283" s="2">
        <f t="shared" si="23"/>
        <v>-0.32433599999998819</v>
      </c>
      <c r="K283" s="2">
        <f t="shared" si="24"/>
        <v>128.27662800000013</v>
      </c>
      <c r="L283" s="2">
        <f>+MAX(D283,L282)</f>
        <v>116.95274495085393</v>
      </c>
      <c r="M283" s="2">
        <f>+MAX(E283,M282)</f>
        <v>123.94601699999977</v>
      </c>
      <c r="N283" s="2">
        <f>+MAX(F283,N282)</f>
        <v>136.9057660000004</v>
      </c>
      <c r="O283" s="2">
        <f t="shared" si="25"/>
        <v>-0.86832300000000373</v>
      </c>
      <c r="P283" s="2">
        <f>+MIN(H283+P282,0)</f>
        <v>-0.89333881975262841</v>
      </c>
      <c r="Q283" s="2">
        <f>+MIN(I283+Q282,0)</f>
        <v>-6.0145559999999705</v>
      </c>
      <c r="R283" s="2">
        <f>+MIN(J283+R282,0)</f>
        <v>-3.448150499999997</v>
      </c>
      <c r="S283" s="2">
        <f t="shared" si="21"/>
        <v>-0.67691442590773654</v>
      </c>
      <c r="T283" s="2">
        <f>+P283/L283*100</f>
        <v>-0.76384596199775279</v>
      </c>
      <c r="U283" s="2">
        <f>+Q283/M283*100</f>
        <v>-4.8525609338458873</v>
      </c>
      <c r="V283" s="2">
        <f>+R283/N283*100</f>
        <v>-2.5186305885757854</v>
      </c>
    </row>
    <row r="284" spans="2:22" x14ac:dyDescent="0.25">
      <c r="B284" s="1">
        <v>43608</v>
      </c>
      <c r="C284" s="2">
        <f>+portfolio1!E283</f>
        <v>126.15560400000014</v>
      </c>
      <c r="D284" s="2">
        <f>+portfolio1!F283</f>
        <v>115.25998961290156</v>
      </c>
      <c r="E284" s="2">
        <f>+beta!E284</f>
        <v>118.2079789999998</v>
      </c>
      <c r="F284" s="2">
        <f>+'Beta+MCap 5'!C284</f>
        <v>132.60570850000039</v>
      </c>
      <c r="G284" s="2">
        <f t="shared" si="22"/>
        <v>-1.2527009999999876</v>
      </c>
      <c r="H284" s="2">
        <f t="shared" si="23"/>
        <v>-0.79941651819973458</v>
      </c>
      <c r="I284" s="2">
        <f t="shared" si="23"/>
        <v>0.27651799999999582</v>
      </c>
      <c r="J284" s="2">
        <f t="shared" si="23"/>
        <v>-0.85190700000001129</v>
      </c>
      <c r="K284" s="2">
        <f t="shared" si="24"/>
        <v>128.27662800000013</v>
      </c>
      <c r="L284" s="2">
        <f>+MAX(D284,L283)</f>
        <v>116.95274495085393</v>
      </c>
      <c r="M284" s="2">
        <f>+MAX(E284,M283)</f>
        <v>123.94601699999977</v>
      </c>
      <c r="N284" s="2">
        <f>+MAX(F284,N283)</f>
        <v>136.9057660000004</v>
      </c>
      <c r="O284" s="2">
        <f t="shared" si="25"/>
        <v>-2.1210239999999914</v>
      </c>
      <c r="P284" s="2">
        <f>+MIN(H284+P283,0)</f>
        <v>-1.692755337952363</v>
      </c>
      <c r="Q284" s="2">
        <f>+MIN(I284+Q283,0)</f>
        <v>-5.7380379999999747</v>
      </c>
      <c r="R284" s="2">
        <f>+MIN(J284+R283,0)</f>
        <v>-4.3000575000000083</v>
      </c>
      <c r="S284" s="2">
        <f t="shared" si="21"/>
        <v>-1.6534765787575809</v>
      </c>
      <c r="T284" s="2">
        <f>+P284/L284*100</f>
        <v>-1.4473840170777483</v>
      </c>
      <c r="U284" s="2">
        <f>+Q284/M284*100</f>
        <v>-4.6294654228380612</v>
      </c>
      <c r="V284" s="2">
        <f>+R284/N284*100</f>
        <v>-3.1408885291215536</v>
      </c>
    </row>
    <row r="285" spans="2:22" x14ac:dyDescent="0.25">
      <c r="B285" s="1">
        <v>43609</v>
      </c>
      <c r="C285" s="2">
        <f>+portfolio1!E284</f>
        <v>127.87310800000014</v>
      </c>
      <c r="D285" s="2">
        <f>+portfolio1!F284</f>
        <v>117.10945920663144</v>
      </c>
      <c r="E285" s="2">
        <f>+beta!E285</f>
        <v>119.06632299999978</v>
      </c>
      <c r="F285" s="2">
        <f>+'Beta+MCap 5'!C285</f>
        <v>133.3121830000004</v>
      </c>
      <c r="G285" s="2">
        <f t="shared" si="22"/>
        <v>1.7175040000000052</v>
      </c>
      <c r="H285" s="2">
        <f t="shared" si="23"/>
        <v>1.8494695937298786</v>
      </c>
      <c r="I285" s="2">
        <f t="shared" si="23"/>
        <v>0.85834399999998823</v>
      </c>
      <c r="J285" s="2">
        <f t="shared" si="23"/>
        <v>0.70647450000001299</v>
      </c>
      <c r="K285" s="2">
        <f t="shared" si="24"/>
        <v>128.27662800000013</v>
      </c>
      <c r="L285" s="2">
        <f>+MAX(D285,L284)</f>
        <v>117.10945920663144</v>
      </c>
      <c r="M285" s="2">
        <f>+MAX(E285,M284)</f>
        <v>123.94601699999977</v>
      </c>
      <c r="N285" s="2">
        <f>+MAX(F285,N284)</f>
        <v>136.9057660000004</v>
      </c>
      <c r="O285" s="2">
        <f t="shared" si="25"/>
        <v>-0.40351999999998611</v>
      </c>
      <c r="P285" s="2">
        <f>+MIN(H285+P284,0)</f>
        <v>0</v>
      </c>
      <c r="Q285" s="2">
        <f>+MIN(I285+Q284,0)</f>
        <v>-4.8796939999999864</v>
      </c>
      <c r="R285" s="2">
        <f>+MIN(J285+R284,0)</f>
        <v>-3.5935829999999953</v>
      </c>
      <c r="S285" s="2">
        <f t="shared" si="21"/>
        <v>-0.31457016472243543</v>
      </c>
      <c r="T285" s="2">
        <f>+P285/L285*100</f>
        <v>0</v>
      </c>
      <c r="U285" s="2">
        <f>+Q285/M285*100</f>
        <v>-3.9369510357077435</v>
      </c>
      <c r="V285" s="2">
        <f>+R285/N285*100</f>
        <v>-2.6248587659923577</v>
      </c>
    </row>
    <row r="286" spans="2:22" x14ac:dyDescent="0.25">
      <c r="B286" s="1">
        <v>43612</v>
      </c>
      <c r="C286" s="2">
        <f>+portfolio1!E285</f>
        <v>128.81253200000015</v>
      </c>
      <c r="D286" s="2">
        <f>+portfolio1!F285</f>
        <v>117.90689623170759</v>
      </c>
      <c r="E286" s="2">
        <f>+beta!E286</f>
        <v>119.97807999999978</v>
      </c>
      <c r="F286" s="2">
        <f>+'Beta+MCap 5'!C286</f>
        <v>133.87922300000042</v>
      </c>
      <c r="G286" s="2">
        <f t="shared" si="22"/>
        <v>0.93942400000000248</v>
      </c>
      <c r="H286" s="2">
        <f t="shared" si="23"/>
        <v>0.79743702507614955</v>
      </c>
      <c r="I286" s="2">
        <f t="shared" si="23"/>
        <v>0.91175699999999438</v>
      </c>
      <c r="J286" s="2">
        <f t="shared" si="23"/>
        <v>0.56704000000001997</v>
      </c>
      <c r="K286" s="2">
        <f t="shared" si="24"/>
        <v>128.81253200000015</v>
      </c>
      <c r="L286" s="2">
        <f>+MAX(D286,L285)</f>
        <v>117.90689623170759</v>
      </c>
      <c r="M286" s="2">
        <f>+MAX(E286,M285)</f>
        <v>123.94601699999977</v>
      </c>
      <c r="N286" s="2">
        <f>+MAX(F286,N285)</f>
        <v>136.9057660000004</v>
      </c>
      <c r="O286" s="2">
        <f t="shared" si="25"/>
        <v>0</v>
      </c>
      <c r="P286" s="2">
        <f>+MIN(H286+P285,0)</f>
        <v>0</v>
      </c>
      <c r="Q286" s="2">
        <f>+MIN(I286+Q285,0)</f>
        <v>-3.9679369999999921</v>
      </c>
      <c r="R286" s="2">
        <f>+MIN(J286+R285,0)</f>
        <v>-3.0265429999999753</v>
      </c>
      <c r="S286" s="2">
        <f t="shared" si="21"/>
        <v>0</v>
      </c>
      <c r="T286" s="2">
        <f>+P286/L286*100</f>
        <v>0</v>
      </c>
      <c r="U286" s="2">
        <f>+Q286/M286*100</f>
        <v>-3.2013428878476988</v>
      </c>
      <c r="V286" s="2">
        <f>+R286/N286*100</f>
        <v>-2.2106760645858894</v>
      </c>
    </row>
    <row r="287" spans="2:22" x14ac:dyDescent="0.25">
      <c r="B287" s="1">
        <v>43613</v>
      </c>
      <c r="C287" s="2">
        <f>+portfolio1!E286</f>
        <v>128.99506000000017</v>
      </c>
      <c r="D287" s="2">
        <f>+portfolio1!F286</f>
        <v>117.94644654386734</v>
      </c>
      <c r="E287" s="2">
        <f>+beta!E287</f>
        <v>121.04794999999979</v>
      </c>
      <c r="F287" s="2">
        <f>+'Beta+MCap 5'!C287</f>
        <v>134.64803900000041</v>
      </c>
      <c r="G287" s="2">
        <f t="shared" si="22"/>
        <v>0.18252800000001912</v>
      </c>
      <c r="H287" s="2">
        <f t="shared" si="23"/>
        <v>3.9550312159747136E-2</v>
      </c>
      <c r="I287" s="2">
        <f t="shared" si="23"/>
        <v>1.0698700000000088</v>
      </c>
      <c r="J287" s="2">
        <f t="shared" si="23"/>
        <v>0.76881599999998684</v>
      </c>
      <c r="K287" s="2">
        <f t="shared" si="24"/>
        <v>128.99506000000017</v>
      </c>
      <c r="L287" s="2">
        <f>+MAX(D287,L286)</f>
        <v>117.94644654386734</v>
      </c>
      <c r="M287" s="2">
        <f>+MAX(E287,M286)</f>
        <v>123.94601699999977</v>
      </c>
      <c r="N287" s="2">
        <f>+MAX(F287,N286)</f>
        <v>136.9057660000004</v>
      </c>
      <c r="O287" s="2">
        <f t="shared" si="25"/>
        <v>0</v>
      </c>
      <c r="P287" s="2">
        <f>+MIN(H287+P286,0)</f>
        <v>0</v>
      </c>
      <c r="Q287" s="2">
        <f>+MIN(I287+Q286,0)</f>
        <v>-2.8980669999999833</v>
      </c>
      <c r="R287" s="2">
        <f>+MIN(J287+R286,0)</f>
        <v>-2.2577269999999885</v>
      </c>
      <c r="S287" s="2">
        <f t="shared" si="21"/>
        <v>0</v>
      </c>
      <c r="T287" s="2">
        <f>+P287/L287*100</f>
        <v>0</v>
      </c>
      <c r="U287" s="2">
        <f>+Q287/M287*100</f>
        <v>-2.3381687206616641</v>
      </c>
      <c r="V287" s="2">
        <f>+R287/N287*100</f>
        <v>-1.6491102354301002</v>
      </c>
    </row>
    <row r="288" spans="2:22" x14ac:dyDescent="0.25">
      <c r="B288" s="1">
        <v>43614</v>
      </c>
      <c r="C288" s="2">
        <f>+portfolio1!E287</f>
        <v>128.34948600000016</v>
      </c>
      <c r="D288" s="2">
        <f>+portfolio1!F287</f>
        <v>117.27754803331034</v>
      </c>
      <c r="E288" s="2">
        <f>+beta!E288</f>
        <v>121.12313599999977</v>
      </c>
      <c r="F288" s="2">
        <f>+'Beta+MCap 5'!C288</f>
        <v>134.57166600000042</v>
      </c>
      <c r="G288" s="2">
        <f t="shared" si="22"/>
        <v>-0.64557400000001053</v>
      </c>
      <c r="H288" s="2">
        <f t="shared" si="23"/>
        <v>-0.66889851055699978</v>
      </c>
      <c r="I288" s="2">
        <f t="shared" si="23"/>
        <v>7.5185999999987985E-2</v>
      </c>
      <c r="J288" s="2">
        <f t="shared" si="23"/>
        <v>-7.6372999999989588E-2</v>
      </c>
      <c r="K288" s="2">
        <f t="shared" si="24"/>
        <v>128.99506000000017</v>
      </c>
      <c r="L288" s="2">
        <f>+MAX(D288,L287)</f>
        <v>117.94644654386734</v>
      </c>
      <c r="M288" s="2">
        <f>+MAX(E288,M287)</f>
        <v>123.94601699999977</v>
      </c>
      <c r="N288" s="2">
        <f>+MAX(F288,N287)</f>
        <v>136.9057660000004</v>
      </c>
      <c r="O288" s="2">
        <f t="shared" si="25"/>
        <v>-0.64557400000001053</v>
      </c>
      <c r="P288" s="2">
        <f>+MIN(H288+P287,0)</f>
        <v>-0.66889851055699978</v>
      </c>
      <c r="Q288" s="2">
        <f>+MIN(I288+Q287,0)</f>
        <v>-2.8228809999999953</v>
      </c>
      <c r="R288" s="2">
        <f>+MIN(J288+R287,0)</f>
        <v>-2.3340999999999781</v>
      </c>
      <c r="S288" s="2">
        <f t="shared" si="21"/>
        <v>-0.50046412630065806</v>
      </c>
      <c r="T288" s="2">
        <f>+P288/L288*100</f>
        <v>-0.56712052813580871</v>
      </c>
      <c r="U288" s="2">
        <f>+Q288/M288*100</f>
        <v>-2.2775084414370497</v>
      </c>
      <c r="V288" s="2">
        <f>+R288/N288*100</f>
        <v>-1.704895321939889</v>
      </c>
    </row>
    <row r="289" spans="2:22" x14ac:dyDescent="0.25">
      <c r="B289" s="1">
        <v>43615</v>
      </c>
      <c r="C289" s="2">
        <f>+portfolio1!E288</f>
        <v>129.70677200000017</v>
      </c>
      <c r="D289" s="2">
        <f>+portfolio1!F288</f>
        <v>118.11602236340765</v>
      </c>
      <c r="E289" s="2">
        <f>+beta!E289</f>
        <v>122.12795899999978</v>
      </c>
      <c r="F289" s="2">
        <f>+'Beta+MCap 5'!C289</f>
        <v>136.05071600000042</v>
      </c>
      <c r="G289" s="2">
        <f t="shared" si="22"/>
        <v>1.3572860000000162</v>
      </c>
      <c r="H289" s="2">
        <f t="shared" si="23"/>
        <v>0.83847433009731276</v>
      </c>
      <c r="I289" s="2">
        <f t="shared" si="23"/>
        <v>1.0048230000000018</v>
      </c>
      <c r="J289" s="2">
        <f t="shared" si="23"/>
        <v>1.4790500000000009</v>
      </c>
      <c r="K289" s="2">
        <f t="shared" si="24"/>
        <v>129.70677200000017</v>
      </c>
      <c r="L289" s="2">
        <f>+MAX(D289,L288)</f>
        <v>118.11602236340765</v>
      </c>
      <c r="M289" s="2">
        <f>+MAX(E289,M288)</f>
        <v>123.94601699999977</v>
      </c>
      <c r="N289" s="2">
        <f>+MAX(F289,N288)</f>
        <v>136.9057660000004</v>
      </c>
      <c r="O289" s="2">
        <f t="shared" si="25"/>
        <v>0</v>
      </c>
      <c r="P289" s="2">
        <f>+MIN(H289+P288,0)</f>
        <v>0</v>
      </c>
      <c r="Q289" s="2">
        <f>+MIN(I289+Q288,0)</f>
        <v>-1.8180579999999935</v>
      </c>
      <c r="R289" s="2">
        <f>+MIN(J289+R288,0)</f>
        <v>-0.85504999999997722</v>
      </c>
      <c r="S289" s="2">
        <f t="shared" si="21"/>
        <v>0</v>
      </c>
      <c r="T289" s="2">
        <f>+P289/L289*100</f>
        <v>0</v>
      </c>
      <c r="U289" s="2">
        <f>+Q289/M289*100</f>
        <v>-1.4668143793600055</v>
      </c>
      <c r="V289" s="2">
        <f>+R289/N289*100</f>
        <v>-0.62455368022992885</v>
      </c>
    </row>
    <row r="290" spans="2:22" x14ac:dyDescent="0.25">
      <c r="B290" s="1">
        <v>43616</v>
      </c>
      <c r="C290" s="2">
        <f>+portfolio1!E289</f>
        <v>129.37441800000016</v>
      </c>
      <c r="D290" s="2">
        <f>+portfolio1!F289</f>
        <v>117.88761347701413</v>
      </c>
      <c r="E290" s="2">
        <f>+beta!E290</f>
        <v>123.40716499999978</v>
      </c>
      <c r="F290" s="2">
        <f>+'Beta+MCap 5'!C290</f>
        <v>137.00040950000042</v>
      </c>
      <c r="G290" s="2">
        <f t="shared" si="22"/>
        <v>-0.33235400000000936</v>
      </c>
      <c r="H290" s="2">
        <f t="shared" si="23"/>
        <v>-0.22840888639352386</v>
      </c>
      <c r="I290" s="2">
        <f t="shared" si="23"/>
        <v>1.2792060000000021</v>
      </c>
      <c r="J290" s="2">
        <f t="shared" si="23"/>
        <v>0.94969349999999508</v>
      </c>
      <c r="K290" s="2">
        <f t="shared" si="24"/>
        <v>129.70677200000017</v>
      </c>
      <c r="L290" s="2">
        <f>+MAX(D290,L289)</f>
        <v>118.11602236340765</v>
      </c>
      <c r="M290" s="2">
        <f>+MAX(E290,M289)</f>
        <v>123.94601699999977</v>
      </c>
      <c r="N290" s="2">
        <f>+MAX(F290,N289)</f>
        <v>137.00040950000042</v>
      </c>
      <c r="O290" s="2">
        <f t="shared" si="25"/>
        <v>-0.33235400000000936</v>
      </c>
      <c r="P290" s="2">
        <f>+MIN(H290+P289,0)</f>
        <v>-0.22840888639352386</v>
      </c>
      <c r="Q290" s="2">
        <f>+MIN(I290+Q289,0)</f>
        <v>-0.53885199999999145</v>
      </c>
      <c r="R290" s="2">
        <f>+MIN(J290+R289,0)</f>
        <v>0</v>
      </c>
      <c r="S290" s="2">
        <f t="shared" si="21"/>
        <v>-0.25623488648688975</v>
      </c>
      <c r="T290" s="2">
        <f>+P290/L290*100</f>
        <v>-0.19337671708142867</v>
      </c>
      <c r="U290" s="2">
        <f>+Q290/M290*100</f>
        <v>-0.43474733036398616</v>
      </c>
      <c r="V290" s="2">
        <f>+R290/N290*100</f>
        <v>0</v>
      </c>
    </row>
    <row r="291" spans="2:22" x14ac:dyDescent="0.25">
      <c r="B291" s="1">
        <v>43619</v>
      </c>
      <c r="C291" s="2">
        <f>+portfolio1!E290</f>
        <v>131.05475100000018</v>
      </c>
      <c r="D291" s="2">
        <f>+portfolio1!F290</f>
        <v>119.52647953713326</v>
      </c>
      <c r="E291" s="2">
        <f>+beta!E291</f>
        <v>126.29310199999976</v>
      </c>
      <c r="F291" s="2">
        <f>+'Beta+MCap 5'!C291</f>
        <v>139.63995600000041</v>
      </c>
      <c r="G291" s="2">
        <f t="shared" si="22"/>
        <v>1.6803330000000187</v>
      </c>
      <c r="H291" s="2">
        <f t="shared" si="23"/>
        <v>1.6388660601191276</v>
      </c>
      <c r="I291" s="2">
        <f t="shared" si="23"/>
        <v>2.8859369999999842</v>
      </c>
      <c r="J291" s="2">
        <f t="shared" si="23"/>
        <v>2.6395464999999945</v>
      </c>
      <c r="K291" s="2">
        <f t="shared" si="24"/>
        <v>131.05475100000018</v>
      </c>
      <c r="L291" s="2">
        <f>+MAX(D291,L290)</f>
        <v>119.52647953713326</v>
      </c>
      <c r="M291" s="2">
        <f>+MAX(E291,M290)</f>
        <v>126.29310199999976</v>
      </c>
      <c r="N291" s="2">
        <f>+MAX(F291,N290)</f>
        <v>139.63995600000041</v>
      </c>
      <c r="O291" s="2">
        <f t="shared" si="25"/>
        <v>0</v>
      </c>
      <c r="P291" s="2">
        <f>+MIN(H291+P290,0)</f>
        <v>0</v>
      </c>
      <c r="Q291" s="2">
        <f>+MIN(I291+Q290,0)</f>
        <v>0</v>
      </c>
      <c r="R291" s="2">
        <f>+MIN(J291+R290,0)</f>
        <v>0</v>
      </c>
      <c r="S291" s="2">
        <f t="shared" si="21"/>
        <v>0</v>
      </c>
      <c r="T291" s="2">
        <f>+P291/L291*100</f>
        <v>0</v>
      </c>
      <c r="U291" s="2">
        <f>+Q291/M291*100</f>
        <v>0</v>
      </c>
      <c r="V291" s="2">
        <f>+R291/N291*100</f>
        <v>0</v>
      </c>
    </row>
    <row r="292" spans="2:22" x14ac:dyDescent="0.25">
      <c r="B292" s="1">
        <v>43620</v>
      </c>
      <c r="C292" s="2">
        <f>+portfolio1!E291</f>
        <v>130.12278700000019</v>
      </c>
      <c r="D292" s="2">
        <f>+portfolio1!F291</f>
        <v>118.86500639993268</v>
      </c>
      <c r="E292" s="2">
        <f>+beta!E292</f>
        <v>125.33288599999976</v>
      </c>
      <c r="F292" s="2">
        <f>+'Beta+MCap 5'!C292</f>
        <v>138.8102125000004</v>
      </c>
      <c r="G292" s="2">
        <f t="shared" si="22"/>
        <v>-0.93196399999999358</v>
      </c>
      <c r="H292" s="2">
        <f t="shared" si="23"/>
        <v>-0.66147313720057355</v>
      </c>
      <c r="I292" s="2">
        <f t="shared" si="23"/>
        <v>-0.96021600000000262</v>
      </c>
      <c r="J292" s="2">
        <f t="shared" si="23"/>
        <v>-0.82974350000000641</v>
      </c>
      <c r="K292" s="2">
        <f t="shared" si="24"/>
        <v>131.05475100000018</v>
      </c>
      <c r="L292" s="2">
        <f>+MAX(D292,L291)</f>
        <v>119.52647953713326</v>
      </c>
      <c r="M292" s="2">
        <f>+MAX(E292,M291)</f>
        <v>126.29310199999976</v>
      </c>
      <c r="N292" s="2">
        <f>+MAX(F292,N291)</f>
        <v>139.63995600000041</v>
      </c>
      <c r="O292" s="2">
        <f t="shared" si="25"/>
        <v>-0.93196399999999358</v>
      </c>
      <c r="P292" s="2">
        <f>+MIN(H292+P291,0)</f>
        <v>-0.66147313720057355</v>
      </c>
      <c r="Q292" s="2">
        <f>+MIN(I292+Q291,0)</f>
        <v>-0.96021600000000262</v>
      </c>
      <c r="R292" s="2">
        <f>+MIN(J292+R291,0)</f>
        <v>-0.82974350000000641</v>
      </c>
      <c r="S292" s="2">
        <f t="shared" si="21"/>
        <v>-0.71112568822475752</v>
      </c>
      <c r="T292" s="2">
        <f>+P292/L292*100</f>
        <v>-0.55341137776510341</v>
      </c>
      <c r="U292" s="2">
        <f>+Q292/M292*100</f>
        <v>-0.7603075582069434</v>
      </c>
      <c r="V292" s="2">
        <f>+R292/N292*100</f>
        <v>-0.5942020634838957</v>
      </c>
    </row>
    <row r="293" spans="2:22" x14ac:dyDescent="0.25">
      <c r="B293" s="1">
        <v>43622</v>
      </c>
      <c r="C293" s="2">
        <f>+portfolio1!E292</f>
        <v>128.42745600000018</v>
      </c>
      <c r="D293" s="2">
        <f>+portfolio1!F292</f>
        <v>117.10600241047291</v>
      </c>
      <c r="E293" s="2">
        <f>+beta!E293</f>
        <v>125.50303199999978</v>
      </c>
      <c r="F293" s="2">
        <f>+'Beta+MCap 5'!C293</f>
        <v>138.21097550000039</v>
      </c>
      <c r="G293" s="2">
        <f t="shared" si="22"/>
        <v>-1.6953310000000101</v>
      </c>
      <c r="H293" s="2">
        <f t="shared" si="23"/>
        <v>-1.7590039894597709</v>
      </c>
      <c r="I293" s="2">
        <f t="shared" si="23"/>
        <v>0.17014600000001678</v>
      </c>
      <c r="J293" s="2">
        <f t="shared" si="23"/>
        <v>-0.59923700000001645</v>
      </c>
      <c r="K293" s="2">
        <f t="shared" si="24"/>
        <v>131.05475100000018</v>
      </c>
      <c r="L293" s="2">
        <f>+MAX(D293,L292)</f>
        <v>119.52647953713326</v>
      </c>
      <c r="M293" s="2">
        <f>+MAX(E293,M292)</f>
        <v>126.29310199999976</v>
      </c>
      <c r="N293" s="2">
        <f>+MAX(F293,N292)</f>
        <v>139.63995600000041</v>
      </c>
      <c r="O293" s="2">
        <f t="shared" si="25"/>
        <v>-2.6272950000000037</v>
      </c>
      <c r="P293" s="2">
        <f>+MIN(H293+P292,0)</f>
        <v>-2.4204771266603444</v>
      </c>
      <c r="Q293" s="2">
        <f>+MIN(I293+Q292,0)</f>
        <v>-0.79006999999998584</v>
      </c>
      <c r="R293" s="2">
        <f>+MIN(J293+R292,0)</f>
        <v>-1.4289805000000229</v>
      </c>
      <c r="S293" s="2">
        <f t="shared" si="21"/>
        <v>-2.0047308319253534</v>
      </c>
      <c r="T293" s="2">
        <f>+P293/L293*100</f>
        <v>-2.0250551476406327</v>
      </c>
      <c r="U293" s="2">
        <f>+Q293/M293*100</f>
        <v>-0.62558444403399593</v>
      </c>
      <c r="V293" s="2">
        <f>+R293/N293*100</f>
        <v>-1.0233321041722605</v>
      </c>
    </row>
    <row r="294" spans="2:22" x14ac:dyDescent="0.25">
      <c r="B294" s="1">
        <v>43623</v>
      </c>
      <c r="C294" s="2">
        <f>+portfolio1!E293</f>
        <v>129.03018700000018</v>
      </c>
      <c r="D294" s="2">
        <f>+portfolio1!F293</f>
        <v>117.37198211590258</v>
      </c>
      <c r="E294" s="2">
        <f>+beta!E294</f>
        <v>125.97116199999979</v>
      </c>
      <c r="F294" s="2">
        <f>+'Beta+MCap 5'!C294</f>
        <v>138.23292800000038</v>
      </c>
      <c r="G294" s="2">
        <f t="shared" si="22"/>
        <v>0.60273100000000568</v>
      </c>
      <c r="H294" s="2">
        <f t="shared" si="23"/>
        <v>0.26597970542967175</v>
      </c>
      <c r="I294" s="2">
        <f t="shared" si="23"/>
        <v>0.46813000000001637</v>
      </c>
      <c r="J294" s="2">
        <f t="shared" si="23"/>
        <v>2.1952499999997599E-2</v>
      </c>
      <c r="K294" s="2">
        <f t="shared" si="24"/>
        <v>131.05475100000018</v>
      </c>
      <c r="L294" s="2">
        <f>+MAX(D294,L293)</f>
        <v>119.52647953713326</v>
      </c>
      <c r="M294" s="2">
        <f>+MAX(E294,M293)</f>
        <v>126.29310199999976</v>
      </c>
      <c r="N294" s="2">
        <f>+MAX(F294,N293)</f>
        <v>139.63995600000041</v>
      </c>
      <c r="O294" s="2">
        <f t="shared" si="25"/>
        <v>-2.024563999999998</v>
      </c>
      <c r="P294" s="2">
        <f>+MIN(H294+P293,0)</f>
        <v>-2.1544974212306727</v>
      </c>
      <c r="Q294" s="2">
        <f>+MIN(I294+Q293,0)</f>
        <v>-0.32193999999996947</v>
      </c>
      <c r="R294" s="2">
        <f>+MIN(J294+R293,0)</f>
        <v>-1.4070280000000253</v>
      </c>
      <c r="S294" s="2">
        <f t="shared" si="21"/>
        <v>-1.5448230488034693</v>
      </c>
      <c r="T294" s="2">
        <f>+P294/L294*100</f>
        <v>-1.8025272973603605</v>
      </c>
      <c r="U294" s="2">
        <f>+Q294/M294*100</f>
        <v>-0.25491495172869383</v>
      </c>
      <c r="V294" s="2">
        <f>+R294/N294*100</f>
        <v>-1.0076113172078205</v>
      </c>
    </row>
    <row r="295" spans="2:22" x14ac:dyDescent="0.25">
      <c r="B295" s="1">
        <v>43626</v>
      </c>
      <c r="C295" s="2">
        <f>+portfolio1!E294</f>
        <v>129.78741500000018</v>
      </c>
      <c r="D295" s="2">
        <f>+portfolio1!F294</f>
        <v>117.88662867424132</v>
      </c>
      <c r="E295" s="2">
        <f>+beta!E295</f>
        <v>126.54293899999979</v>
      </c>
      <c r="F295" s="2">
        <f>+'Beta+MCap 5'!C295</f>
        <v>138.93401550000038</v>
      </c>
      <c r="G295" s="2">
        <f t="shared" si="22"/>
        <v>0.75722799999999779</v>
      </c>
      <c r="H295" s="2">
        <f t="shared" si="23"/>
        <v>0.51464655833873962</v>
      </c>
      <c r="I295" s="2">
        <f t="shared" si="23"/>
        <v>0.57177699999999732</v>
      </c>
      <c r="J295" s="2">
        <f t="shared" si="23"/>
        <v>0.70108749999999986</v>
      </c>
      <c r="K295" s="2">
        <f t="shared" si="24"/>
        <v>131.05475100000018</v>
      </c>
      <c r="L295" s="2">
        <f>+MAX(D295,L294)</f>
        <v>119.52647953713326</v>
      </c>
      <c r="M295" s="2">
        <f>+MAX(E295,M294)</f>
        <v>126.54293899999979</v>
      </c>
      <c r="N295" s="2">
        <f>+MAX(F295,N294)</f>
        <v>139.63995600000041</v>
      </c>
      <c r="O295" s="2">
        <f t="shared" si="25"/>
        <v>-1.2673360000000002</v>
      </c>
      <c r="P295" s="2">
        <f>+MIN(H295+P294,0)</f>
        <v>-1.639850862891933</v>
      </c>
      <c r="Q295" s="2">
        <f>+MIN(I295+Q294,0)</f>
        <v>0</v>
      </c>
      <c r="R295" s="2">
        <f>+MIN(J295+R294,0)</f>
        <v>-0.70594050000002539</v>
      </c>
      <c r="S295" s="2">
        <f t="shared" si="21"/>
        <v>-0.96702789508180331</v>
      </c>
      <c r="T295" s="2">
        <f>+P295/L295*100</f>
        <v>-1.3719561299238978</v>
      </c>
      <c r="U295" s="2">
        <f>+Q295/M295*100</f>
        <v>0</v>
      </c>
      <c r="V295" s="2">
        <f>+R295/N295*100</f>
        <v>-0.50554334176388838</v>
      </c>
    </row>
    <row r="296" spans="2:22" x14ac:dyDescent="0.25">
      <c r="B296" s="1">
        <v>43627</v>
      </c>
      <c r="C296" s="2">
        <f>+portfolio1!E295</f>
        <v>130.29055000000017</v>
      </c>
      <c r="D296" s="2">
        <f>+portfolio1!F295</f>
        <v>118.31079993848346</v>
      </c>
      <c r="E296" s="2">
        <f>+beta!E296</f>
        <v>126.62405999999977</v>
      </c>
      <c r="F296" s="2">
        <f>+'Beta+MCap 5'!C296</f>
        <v>139.15519350000039</v>
      </c>
      <c r="G296" s="2">
        <f t="shared" si="22"/>
        <v>0.50313499999998612</v>
      </c>
      <c r="H296" s="2">
        <f t="shared" si="23"/>
        <v>0.42417126424213336</v>
      </c>
      <c r="I296" s="2">
        <f t="shared" si="23"/>
        <v>8.1120999999981791E-2</v>
      </c>
      <c r="J296" s="2">
        <f t="shared" si="23"/>
        <v>0.22117800000000898</v>
      </c>
      <c r="K296" s="2">
        <f t="shared" si="24"/>
        <v>131.05475100000018</v>
      </c>
      <c r="L296" s="2">
        <f>+MAX(D296,L295)</f>
        <v>119.52647953713326</v>
      </c>
      <c r="M296" s="2">
        <f>+MAX(E296,M295)</f>
        <v>126.62405999999977</v>
      </c>
      <c r="N296" s="2">
        <f>+MAX(F296,N295)</f>
        <v>139.63995600000041</v>
      </c>
      <c r="O296" s="2">
        <f t="shared" si="25"/>
        <v>-0.76420100000001412</v>
      </c>
      <c r="P296" s="2">
        <f>+MIN(H296+P295,0)</f>
        <v>-1.2156795986497997</v>
      </c>
      <c r="Q296" s="2">
        <f>+MIN(I296+Q295,0)</f>
        <v>0</v>
      </c>
      <c r="R296" s="2">
        <f>+MIN(J296+R295,0)</f>
        <v>-0.48476250000001642</v>
      </c>
      <c r="S296" s="2">
        <f t="shared" si="21"/>
        <v>-0.58311583072636042</v>
      </c>
      <c r="T296" s="2">
        <f>+P296/L296*100</f>
        <v>-1.0170797327567276</v>
      </c>
      <c r="U296" s="2">
        <f>+Q296/M296*100</f>
        <v>0</v>
      </c>
      <c r="V296" s="2">
        <f>+R296/N296*100</f>
        <v>-0.3471517135110061</v>
      </c>
    </row>
    <row r="297" spans="2:22" x14ac:dyDescent="0.25">
      <c r="B297" s="1">
        <v>43628</v>
      </c>
      <c r="C297" s="2">
        <f>+portfolio1!E296</f>
        <v>129.80049600000015</v>
      </c>
      <c r="D297" s="2">
        <f>+portfolio1!F296</f>
        <v>117.7234836365824</v>
      </c>
      <c r="E297" s="2">
        <f>+beta!E297</f>
        <v>126.22980199999976</v>
      </c>
      <c r="F297" s="2">
        <f>+'Beta+MCap 5'!C297</f>
        <v>138.99697600000039</v>
      </c>
      <c r="G297" s="2">
        <f t="shared" si="22"/>
        <v>-0.49005400000001487</v>
      </c>
      <c r="H297" s="2">
        <f t="shared" si="23"/>
        <v>-0.58731630190105477</v>
      </c>
      <c r="I297" s="2">
        <f t="shared" si="23"/>
        <v>-0.39425800000000777</v>
      </c>
      <c r="J297" s="2">
        <f t="shared" si="23"/>
        <v>-0.15821750000000634</v>
      </c>
      <c r="K297" s="2">
        <f t="shared" si="24"/>
        <v>131.05475100000018</v>
      </c>
      <c r="L297" s="2">
        <f>+MAX(D297,L296)</f>
        <v>119.52647953713326</v>
      </c>
      <c r="M297" s="2">
        <f>+MAX(E297,M296)</f>
        <v>126.62405999999977</v>
      </c>
      <c r="N297" s="2">
        <f>+MAX(F297,N296)</f>
        <v>139.63995600000041</v>
      </c>
      <c r="O297" s="2">
        <f t="shared" si="25"/>
        <v>-1.254255000000029</v>
      </c>
      <c r="P297" s="2">
        <f>+MIN(H297+P296,0)</f>
        <v>-1.8029959005508545</v>
      </c>
      <c r="Q297" s="2">
        <f>+MIN(I297+Q296,0)</f>
        <v>-0.39425800000000777</v>
      </c>
      <c r="R297" s="2">
        <f>+MIN(J297+R296,0)</f>
        <v>-0.64298000000002276</v>
      </c>
      <c r="S297" s="2">
        <f t="shared" si="21"/>
        <v>-0.9570465705589164</v>
      </c>
      <c r="T297" s="2">
        <f>+P297/L297*100</f>
        <v>-1.5084489290849716</v>
      </c>
      <c r="U297" s="2">
        <f>+Q297/M297*100</f>
        <v>-0.31136104781351071</v>
      </c>
      <c r="V297" s="2">
        <f>+R297/N297*100</f>
        <v>-0.46045560197685886</v>
      </c>
    </row>
    <row r="298" spans="2:22" x14ac:dyDescent="0.25">
      <c r="B298" s="1">
        <v>43629</v>
      </c>
      <c r="C298" s="2">
        <f>+portfolio1!E297</f>
        <v>130.24306000000013</v>
      </c>
      <c r="D298" s="2">
        <f>+portfolio1!F297</f>
        <v>117.80109716916469</v>
      </c>
      <c r="E298" s="2">
        <f>+beta!E298</f>
        <v>126.46478199999977</v>
      </c>
      <c r="F298" s="2">
        <f>+'Beta+MCap 5'!C298</f>
        <v>138.98037000000039</v>
      </c>
      <c r="G298" s="2">
        <f t="shared" si="22"/>
        <v>0.44256399999997598</v>
      </c>
      <c r="H298" s="2">
        <f t="shared" si="23"/>
        <v>7.7613532582290645E-2</v>
      </c>
      <c r="I298" s="2">
        <f t="shared" si="23"/>
        <v>0.23498000000000729</v>
      </c>
      <c r="J298" s="2">
        <f t="shared" si="23"/>
        <v>-1.6605999999995902E-2</v>
      </c>
      <c r="K298" s="2">
        <f t="shared" si="24"/>
        <v>131.05475100000018</v>
      </c>
      <c r="L298" s="2">
        <f>+MAX(D298,L297)</f>
        <v>119.52647953713326</v>
      </c>
      <c r="M298" s="2">
        <f>+MAX(E298,M297)</f>
        <v>126.62405999999977</v>
      </c>
      <c r="N298" s="2">
        <f>+MAX(F298,N297)</f>
        <v>139.63995600000041</v>
      </c>
      <c r="O298" s="2">
        <f t="shared" si="25"/>
        <v>-0.81169100000005301</v>
      </c>
      <c r="P298" s="2">
        <f>+MIN(H298+P297,0)</f>
        <v>-1.7253823679685638</v>
      </c>
      <c r="Q298" s="2">
        <f>+MIN(I298+Q297,0)</f>
        <v>-0.15927800000000047</v>
      </c>
      <c r="R298" s="2">
        <f>+MIN(J298+R297,0)</f>
        <v>-0.65958600000001866</v>
      </c>
      <c r="S298" s="2">
        <f t="shared" si="21"/>
        <v>-0.61935259409256505</v>
      </c>
      <c r="T298" s="2">
        <f>+P298/L298*100</f>
        <v>-1.4435147547640603</v>
      </c>
      <c r="U298" s="2">
        <f>+Q298/M298*100</f>
        <v>-0.12578810061847706</v>
      </c>
      <c r="V298" s="2">
        <f>+R298/N298*100</f>
        <v>-0.47234761374460527</v>
      </c>
    </row>
    <row r="299" spans="2:22" x14ac:dyDescent="0.25">
      <c r="B299" s="1">
        <v>43630</v>
      </c>
      <c r="C299" s="2">
        <f>+portfolio1!E298</f>
        <v>129.29049600000013</v>
      </c>
      <c r="D299" s="2">
        <f>+portfolio1!F298</f>
        <v>116.90379946204065</v>
      </c>
      <c r="E299" s="2">
        <f>+beta!E299</f>
        <v>126.07062199999977</v>
      </c>
      <c r="F299" s="2">
        <f>+'Beta+MCap 5'!C299</f>
        <v>138.4795465000004</v>
      </c>
      <c r="G299" s="2">
        <f t="shared" si="22"/>
        <v>-0.9525639999999953</v>
      </c>
      <c r="H299" s="2">
        <f t="shared" si="23"/>
        <v>-0.89729770712403933</v>
      </c>
      <c r="I299" s="2">
        <f t="shared" si="23"/>
        <v>-0.3941599999999994</v>
      </c>
      <c r="J299" s="2">
        <f t="shared" si="23"/>
        <v>-0.50082349999999565</v>
      </c>
      <c r="K299" s="2">
        <f t="shared" si="24"/>
        <v>131.05475100000018</v>
      </c>
      <c r="L299" s="2">
        <f>+MAX(D299,L298)</f>
        <v>119.52647953713326</v>
      </c>
      <c r="M299" s="2">
        <f>+MAX(E299,M298)</f>
        <v>126.62405999999977</v>
      </c>
      <c r="N299" s="2">
        <f>+MAX(F299,N298)</f>
        <v>139.63995600000041</v>
      </c>
      <c r="O299" s="2">
        <f t="shared" si="25"/>
        <v>-1.7642550000000483</v>
      </c>
      <c r="P299" s="2">
        <f>+MIN(H299+P298,0)</f>
        <v>-2.6226800750926031</v>
      </c>
      <c r="Q299" s="2">
        <f>+MIN(I299+Q298,0)</f>
        <v>-0.55343799999999987</v>
      </c>
      <c r="R299" s="2">
        <f>+MIN(J299+R298,0)</f>
        <v>-1.1604095000000143</v>
      </c>
      <c r="S299" s="2">
        <f t="shared" si="21"/>
        <v>-1.3461969036132433</v>
      </c>
      <c r="T299" s="2">
        <f>+P299/L299*100</f>
        <v>-2.194225150149943</v>
      </c>
      <c r="U299" s="2">
        <f>+Q299/M299*100</f>
        <v>-0.43707175397787823</v>
      </c>
      <c r="V299" s="2">
        <f>+R299/N299*100</f>
        <v>-0.83100104958498466</v>
      </c>
    </row>
    <row r="300" spans="2:22" x14ac:dyDescent="0.25">
      <c r="B300" s="1">
        <v>43633</v>
      </c>
      <c r="C300" s="2">
        <f>+portfolio1!E299</f>
        <v>128.16802100000012</v>
      </c>
      <c r="D300" s="2">
        <f>+portfolio1!F299</f>
        <v>115.40929787497561</v>
      </c>
      <c r="E300" s="2">
        <f>+beta!E300</f>
        <v>125.61947599999978</v>
      </c>
      <c r="F300" s="2">
        <f>+'Beta+MCap 5'!C300</f>
        <v>137.85976100000039</v>
      </c>
      <c r="G300" s="2">
        <f t="shared" si="22"/>
        <v>-1.1224750000000085</v>
      </c>
      <c r="H300" s="2">
        <f t="shared" si="23"/>
        <v>-1.4945015870650451</v>
      </c>
      <c r="I300" s="2">
        <f t="shared" si="23"/>
        <v>-0.45114599999999427</v>
      </c>
      <c r="J300" s="2">
        <f t="shared" si="23"/>
        <v>-0.6197855000000061</v>
      </c>
      <c r="K300" s="2">
        <f t="shared" si="24"/>
        <v>131.05475100000018</v>
      </c>
      <c r="L300" s="2">
        <f>+MAX(D300,L299)</f>
        <v>119.52647953713326</v>
      </c>
      <c r="M300" s="2">
        <f>+MAX(E300,M299)</f>
        <v>126.62405999999977</v>
      </c>
      <c r="N300" s="2">
        <f>+MAX(F300,N299)</f>
        <v>139.63995600000041</v>
      </c>
      <c r="O300" s="2">
        <f t="shared" si="25"/>
        <v>-2.8867300000000569</v>
      </c>
      <c r="P300" s="2">
        <f>+MIN(H300+P299,0)</f>
        <v>-4.1171816621576482</v>
      </c>
      <c r="Q300" s="2">
        <f>+MIN(I300+Q299,0)</f>
        <v>-1.0045839999999941</v>
      </c>
      <c r="R300" s="2">
        <f>+MIN(J300+R299,0)</f>
        <v>-1.7801950000000204</v>
      </c>
      <c r="S300" s="2">
        <f t="shared" si="21"/>
        <v>-2.2026900802703846</v>
      </c>
      <c r="T300" s="2">
        <f>+P300/L300*100</f>
        <v>-3.4445770327223304</v>
      </c>
      <c r="U300" s="2">
        <f>+Q300/M300*100</f>
        <v>-0.793359492658817</v>
      </c>
      <c r="V300" s="2">
        <f>+R300/N300*100</f>
        <v>-1.2748464343543728</v>
      </c>
    </row>
    <row r="301" spans="2:22" x14ac:dyDescent="0.25">
      <c r="B301" s="1">
        <v>43634</v>
      </c>
      <c r="C301" s="2">
        <f>+portfolio1!E300</f>
        <v>128.46097500000013</v>
      </c>
      <c r="D301" s="2">
        <f>+portfolio1!F300</f>
        <v>115.60061865389291</v>
      </c>
      <c r="E301" s="2">
        <f>+beta!E301</f>
        <v>126.47822499999977</v>
      </c>
      <c r="F301" s="2">
        <f>+'Beta+MCap 5'!C301</f>
        <v>138.10802150000038</v>
      </c>
      <c r="G301" s="2">
        <f t="shared" si="22"/>
        <v>0.29295400000000882</v>
      </c>
      <c r="H301" s="2">
        <f t="shared" si="23"/>
        <v>0.19132077891730148</v>
      </c>
      <c r="I301" s="2">
        <f t="shared" si="23"/>
        <v>0.85874899999998888</v>
      </c>
      <c r="J301" s="2">
        <f t="shared" si="23"/>
        <v>0.24826049999998645</v>
      </c>
      <c r="K301" s="2">
        <f t="shared" si="24"/>
        <v>131.05475100000018</v>
      </c>
      <c r="L301" s="2">
        <f>+MAX(D301,L300)</f>
        <v>119.52647953713326</v>
      </c>
      <c r="M301" s="2">
        <f>+MAX(E301,M300)</f>
        <v>126.62405999999977</v>
      </c>
      <c r="N301" s="2">
        <f>+MAX(F301,N300)</f>
        <v>139.63995600000041</v>
      </c>
      <c r="O301" s="2">
        <f t="shared" si="25"/>
        <v>-2.593776000000048</v>
      </c>
      <c r="P301" s="2">
        <f>+MIN(H301+P300,0)</f>
        <v>-3.9258608832403468</v>
      </c>
      <c r="Q301" s="2">
        <f>+MIN(I301+Q300,0)</f>
        <v>-0.14583500000000527</v>
      </c>
      <c r="R301" s="2">
        <f>+MIN(J301+R300,0)</f>
        <v>-1.5319345000000339</v>
      </c>
      <c r="S301" s="2">
        <f t="shared" si="21"/>
        <v>-1.9791544985652938</v>
      </c>
      <c r="T301" s="2">
        <f>+P301/L301*100</f>
        <v>-3.2845114308086862</v>
      </c>
      <c r="U301" s="2">
        <f>+Q301/M301*100</f>
        <v>-0.11517163483780692</v>
      </c>
      <c r="V301" s="2">
        <f>+R301/N301*100</f>
        <v>-1.0970602855246026</v>
      </c>
    </row>
    <row r="302" spans="2:22" x14ac:dyDescent="0.25">
      <c r="B302" s="1">
        <v>43635</v>
      </c>
      <c r="C302" s="2">
        <f>+portfolio1!E301</f>
        <v>129.02693100000013</v>
      </c>
      <c r="D302" s="2">
        <f>+portfolio1!F301</f>
        <v>115.60012625250651</v>
      </c>
      <c r="E302" s="2">
        <f>+beta!E302</f>
        <v>125.81289799999976</v>
      </c>
      <c r="F302" s="2">
        <f>+'Beta+MCap 5'!C302</f>
        <v>137.70423350000038</v>
      </c>
      <c r="G302" s="2">
        <f t="shared" si="22"/>
        <v>0.5659559999999999</v>
      </c>
      <c r="H302" s="2">
        <f t="shared" si="23"/>
        <v>-4.9240138639561337E-4</v>
      </c>
      <c r="I302" s="2">
        <f t="shared" si="23"/>
        <v>-0.66532700000000489</v>
      </c>
      <c r="J302" s="2">
        <f t="shared" si="23"/>
        <v>-0.4037879999999916</v>
      </c>
      <c r="K302" s="2">
        <f t="shared" si="24"/>
        <v>131.05475100000018</v>
      </c>
      <c r="L302" s="2">
        <f>+MAX(D302,L301)</f>
        <v>119.52647953713326</v>
      </c>
      <c r="M302" s="2">
        <f>+MAX(E302,M301)</f>
        <v>126.62405999999977</v>
      </c>
      <c r="N302" s="2">
        <f>+MAX(F302,N301)</f>
        <v>139.63995600000041</v>
      </c>
      <c r="O302" s="2">
        <f t="shared" si="25"/>
        <v>-2.0278200000000481</v>
      </c>
      <c r="P302" s="2">
        <f>+MIN(H302+P301,0)</f>
        <v>-3.9263532846267424</v>
      </c>
      <c r="Q302" s="2">
        <f>+MIN(I302+Q301,0)</f>
        <v>-0.81116200000001015</v>
      </c>
      <c r="R302" s="2">
        <f>+MIN(J302+R301,0)</f>
        <v>-1.9357225000000255</v>
      </c>
      <c r="S302" s="2">
        <f t="shared" si="21"/>
        <v>-1.5473075066161053</v>
      </c>
      <c r="T302" s="2">
        <f>+P302/L302*100</f>
        <v>-3.2849233908934323</v>
      </c>
      <c r="U302" s="2">
        <f>+Q302/M302*100</f>
        <v>-0.64060653243942078</v>
      </c>
      <c r="V302" s="2">
        <f>+R302/N302*100</f>
        <v>-1.3862239400877638</v>
      </c>
    </row>
    <row r="303" spans="2:22" x14ac:dyDescent="0.25">
      <c r="B303" s="1">
        <v>43636</v>
      </c>
      <c r="C303" s="2">
        <f>+portfolio1!E302</f>
        <v>130.46767200000014</v>
      </c>
      <c r="D303" s="2">
        <f>+portfolio1!F302</f>
        <v>116.9873514739937</v>
      </c>
      <c r="E303" s="2">
        <f>+beta!E303</f>
        <v>126.30346899999975</v>
      </c>
      <c r="F303" s="2">
        <f>+'Beta+MCap 5'!C303</f>
        <v>138.33928800000041</v>
      </c>
      <c r="G303" s="2">
        <f t="shared" si="22"/>
        <v>1.4407410000000027</v>
      </c>
      <c r="H303" s="2">
        <f t="shared" si="23"/>
        <v>1.387225221487185</v>
      </c>
      <c r="I303" s="2">
        <f t="shared" si="23"/>
        <v>0.49057099999998854</v>
      </c>
      <c r="J303" s="2">
        <f t="shared" si="23"/>
        <v>0.63505450000002384</v>
      </c>
      <c r="K303" s="2">
        <f t="shared" si="24"/>
        <v>131.05475100000018</v>
      </c>
      <c r="L303" s="2">
        <f>+MAX(D303,L302)</f>
        <v>119.52647953713326</v>
      </c>
      <c r="M303" s="2">
        <f>+MAX(E303,M302)</f>
        <v>126.62405999999977</v>
      </c>
      <c r="N303" s="2">
        <f>+MAX(F303,N302)</f>
        <v>139.63995600000041</v>
      </c>
      <c r="O303" s="2">
        <f t="shared" si="25"/>
        <v>-0.58707900000004543</v>
      </c>
      <c r="P303" s="2">
        <f>+MIN(H303+P302,0)</f>
        <v>-2.5391280631395574</v>
      </c>
      <c r="Q303" s="2">
        <f>+MIN(I303+Q302,0)</f>
        <v>-0.32059100000002161</v>
      </c>
      <c r="R303" s="2">
        <f>+MIN(J303+R302,0)</f>
        <v>-1.3006680000000017</v>
      </c>
      <c r="S303" s="2">
        <f t="shared" si="21"/>
        <v>-0.4479646830964904</v>
      </c>
      <c r="T303" s="2">
        <f>+P303/L303*100</f>
        <v>-2.124322637939593</v>
      </c>
      <c r="U303" s="2">
        <f>+Q303/M303*100</f>
        <v>-0.25318332076859817</v>
      </c>
      <c r="V303" s="2">
        <f>+R303/N303*100</f>
        <v>-0.93144400589756549</v>
      </c>
    </row>
    <row r="304" spans="2:22" x14ac:dyDescent="0.25">
      <c r="B304" s="1">
        <v>43637</v>
      </c>
      <c r="C304" s="2">
        <f>+portfolio1!E303</f>
        <v>129.05305400000015</v>
      </c>
      <c r="D304" s="2">
        <f>+portfolio1!F303</f>
        <v>115.92294984183933</v>
      </c>
      <c r="E304" s="2">
        <f>+beta!E304</f>
        <v>125.17577599999976</v>
      </c>
      <c r="F304" s="2">
        <f>+'Beta+MCap 5'!C304</f>
        <v>136.64474750000039</v>
      </c>
      <c r="G304" s="2">
        <f t="shared" si="22"/>
        <v>-1.4146179999999902</v>
      </c>
      <c r="H304" s="2">
        <f t="shared" si="23"/>
        <v>-1.0644016321543717</v>
      </c>
      <c r="I304" s="2">
        <f t="shared" si="23"/>
        <v>-1.1276929999999936</v>
      </c>
      <c r="J304" s="2">
        <f t="shared" si="23"/>
        <v>-1.6945405000000164</v>
      </c>
      <c r="K304" s="2">
        <f t="shared" si="24"/>
        <v>131.05475100000018</v>
      </c>
      <c r="L304" s="2">
        <f>+MAX(D304,L303)</f>
        <v>119.52647953713326</v>
      </c>
      <c r="M304" s="2">
        <f>+MAX(E304,M303)</f>
        <v>126.62405999999977</v>
      </c>
      <c r="N304" s="2">
        <f>+MAX(F304,N303)</f>
        <v>139.63995600000041</v>
      </c>
      <c r="O304" s="2">
        <f t="shared" si="25"/>
        <v>-2.0016970000000356</v>
      </c>
      <c r="P304" s="2">
        <f>+MIN(H304+P303,0)</f>
        <v>-3.6035296952939291</v>
      </c>
      <c r="Q304" s="2">
        <f>+MIN(I304+Q303,0)</f>
        <v>-1.4482840000000152</v>
      </c>
      <c r="R304" s="2">
        <f>+MIN(J304+R303,0)</f>
        <v>-2.9952085000000181</v>
      </c>
      <c r="S304" s="2">
        <f t="shared" si="21"/>
        <v>-1.5273746161251589</v>
      </c>
      <c r="T304" s="2">
        <f>+P304/L304*100</f>
        <v>-3.0148379750232848</v>
      </c>
      <c r="U304" s="2">
        <f>+Q304/M304*100</f>
        <v>-1.1437668323066075</v>
      </c>
      <c r="V304" s="2">
        <f>+R304/N304*100</f>
        <v>-2.1449509050260724</v>
      </c>
    </row>
    <row r="305" spans="2:22" x14ac:dyDescent="0.25">
      <c r="B305" s="1">
        <v>43640</v>
      </c>
      <c r="C305" s="2">
        <f>+portfolio1!E304</f>
        <v>129.04567300000014</v>
      </c>
      <c r="D305" s="2">
        <f>+portfolio1!F304</f>
        <v>115.68120627107382</v>
      </c>
      <c r="E305" s="2">
        <f>+beta!E305</f>
        <v>125.31699399999977</v>
      </c>
      <c r="F305" s="2">
        <f>+'Beta+MCap 5'!C305</f>
        <v>136.94798400000039</v>
      </c>
      <c r="G305" s="2">
        <f t="shared" si="22"/>
        <v>-7.3810000000094078E-3</v>
      </c>
      <c r="H305" s="2">
        <f t="shared" si="23"/>
        <v>-0.24174357076550734</v>
      </c>
      <c r="I305" s="2">
        <f t="shared" si="23"/>
        <v>0.14121800000000917</v>
      </c>
      <c r="J305" s="2">
        <f t="shared" si="23"/>
        <v>0.30323649999999702</v>
      </c>
      <c r="K305" s="2">
        <f t="shared" si="24"/>
        <v>131.05475100000018</v>
      </c>
      <c r="L305" s="2">
        <f>+MAX(D305,L304)</f>
        <v>119.52647953713326</v>
      </c>
      <c r="M305" s="2">
        <f>+MAX(E305,M304)</f>
        <v>126.62405999999977</v>
      </c>
      <c r="N305" s="2">
        <f>+MAX(F305,N304)</f>
        <v>139.63995600000041</v>
      </c>
      <c r="O305" s="2">
        <f t="shared" si="25"/>
        <v>-2.009078000000045</v>
      </c>
      <c r="P305" s="2">
        <f>+MIN(H305+P304,0)</f>
        <v>-3.8452732660594364</v>
      </c>
      <c r="Q305" s="2">
        <f>+MIN(I305+Q304,0)</f>
        <v>-1.3070660000000061</v>
      </c>
      <c r="R305" s="2">
        <f>+MIN(J305+R304,0)</f>
        <v>-2.6919720000000211</v>
      </c>
      <c r="S305" s="2">
        <f t="shared" si="21"/>
        <v>-1.5330066133962914</v>
      </c>
      <c r="T305" s="2">
        <f>+P305/L305*100</f>
        <v>-3.2170890341205327</v>
      </c>
      <c r="U305" s="2">
        <f>+Q305/M305*100</f>
        <v>-1.0322414239442397</v>
      </c>
      <c r="V305" s="2">
        <f>+R305/N305*100</f>
        <v>-1.9277949357131088</v>
      </c>
    </row>
    <row r="306" spans="2:22" x14ac:dyDescent="0.25">
      <c r="B306" s="1">
        <v>43641</v>
      </c>
      <c r="C306" s="2">
        <f>+portfolio1!E305</f>
        <v>129.96519200000014</v>
      </c>
      <c r="D306" s="2">
        <f>+portfolio1!F305</f>
        <v>116.63832194669962</v>
      </c>
      <c r="E306" s="2">
        <f>+beta!E306</f>
        <v>124.75216199999977</v>
      </c>
      <c r="F306" s="2">
        <f>+'Beta+MCap 5'!C306</f>
        <v>136.84604850000039</v>
      </c>
      <c r="G306" s="2">
        <f t="shared" si="22"/>
        <v>0.91951900000000819</v>
      </c>
      <c r="H306" s="2">
        <f t="shared" si="23"/>
        <v>0.95711567562580058</v>
      </c>
      <c r="I306" s="2">
        <f t="shared" si="23"/>
        <v>-0.56483199999999556</v>
      </c>
      <c r="J306" s="2">
        <f t="shared" si="23"/>
        <v>-0.10193549999999618</v>
      </c>
      <c r="K306" s="2">
        <f t="shared" si="24"/>
        <v>131.05475100000018</v>
      </c>
      <c r="L306" s="2">
        <f>+MAX(D306,L305)</f>
        <v>119.52647953713326</v>
      </c>
      <c r="M306" s="2">
        <f>+MAX(E306,M305)</f>
        <v>126.62405999999977</v>
      </c>
      <c r="N306" s="2">
        <f>+MAX(F306,N305)</f>
        <v>139.63995600000041</v>
      </c>
      <c r="O306" s="2">
        <f t="shared" si="25"/>
        <v>-1.0895590000000368</v>
      </c>
      <c r="P306" s="2">
        <f>+MIN(H306+P305,0)</f>
        <v>-2.8881575904336358</v>
      </c>
      <c r="Q306" s="2">
        <f>+MIN(I306+Q305,0)</f>
        <v>-1.8718980000000016</v>
      </c>
      <c r="R306" s="2">
        <f>+MIN(J306+R305,0)</f>
        <v>-2.7939075000000173</v>
      </c>
      <c r="S306" s="2">
        <f t="shared" si="21"/>
        <v>-0.83137695633791664</v>
      </c>
      <c r="T306" s="2">
        <f>+P306/L306*100</f>
        <v>-2.4163328507775321</v>
      </c>
      <c r="U306" s="2">
        <f>+Q306/M306*100</f>
        <v>-1.4783114678205744</v>
      </c>
      <c r="V306" s="2">
        <f>+R306/N306*100</f>
        <v>-2.0007937412985215</v>
      </c>
    </row>
    <row r="307" spans="2:22" x14ac:dyDescent="0.25">
      <c r="B307" s="1">
        <v>43642</v>
      </c>
      <c r="C307" s="2">
        <f>+portfolio1!E306</f>
        <v>130.15945900000014</v>
      </c>
      <c r="D307" s="2">
        <f>+portfolio1!F306</f>
        <v>117.14357322950907</v>
      </c>
      <c r="E307" s="2">
        <f>+beta!E307</f>
        <v>126.10093199999979</v>
      </c>
      <c r="F307" s="2">
        <f>+'Beta+MCap 5'!C307</f>
        <v>138.10466000000039</v>
      </c>
      <c r="G307" s="2">
        <f t="shared" si="22"/>
        <v>0.19426699999999641</v>
      </c>
      <c r="H307" s="2">
        <f t="shared" si="23"/>
        <v>0.50525128280945353</v>
      </c>
      <c r="I307" s="2">
        <f t="shared" si="23"/>
        <v>1.348770000000016</v>
      </c>
      <c r="J307" s="2">
        <f t="shared" si="23"/>
        <v>1.2586115000000007</v>
      </c>
      <c r="K307" s="2">
        <f t="shared" si="24"/>
        <v>131.05475100000018</v>
      </c>
      <c r="L307" s="2">
        <f>+MAX(D307,L306)</f>
        <v>119.52647953713326</v>
      </c>
      <c r="M307" s="2">
        <f>+MAX(E307,M306)</f>
        <v>126.62405999999977</v>
      </c>
      <c r="N307" s="2">
        <f>+MAX(F307,N306)</f>
        <v>139.63995600000041</v>
      </c>
      <c r="O307" s="2">
        <f t="shared" si="25"/>
        <v>-0.89529200000004039</v>
      </c>
      <c r="P307" s="2">
        <f>+MIN(H307+P306,0)</f>
        <v>-2.3829063076241823</v>
      </c>
      <c r="Q307" s="2">
        <f>+MIN(I307+Q306,0)</f>
        <v>-0.5231279999999856</v>
      </c>
      <c r="R307" s="2">
        <f>+MIN(J307+R306,0)</f>
        <v>-1.5352960000000166</v>
      </c>
      <c r="S307" s="2">
        <f t="shared" si="21"/>
        <v>-0.683143490158582</v>
      </c>
      <c r="T307" s="2">
        <f>+P307/L307*100</f>
        <v>-1.9936220968374507</v>
      </c>
      <c r="U307" s="2">
        <f>+Q307/M307*100</f>
        <v>-0.41313475495888108</v>
      </c>
      <c r="V307" s="2">
        <f>+R307/N307*100</f>
        <v>-1.0994675478127565</v>
      </c>
    </row>
    <row r="308" spans="2:22" x14ac:dyDescent="0.25">
      <c r="B308" s="1">
        <v>43643</v>
      </c>
      <c r="C308" s="2">
        <f>+portfolio1!E307</f>
        <v>130.04337700000013</v>
      </c>
      <c r="D308" s="2">
        <f>+portfolio1!F307</f>
        <v>117.08424776126947</v>
      </c>
      <c r="E308" s="2">
        <f>+beta!E308</f>
        <v>126.0236649999998</v>
      </c>
      <c r="F308" s="2">
        <f>+'Beta+MCap 5'!C308</f>
        <v>138.03276350000039</v>
      </c>
      <c r="G308" s="2">
        <f t="shared" si="22"/>
        <v>-0.11608200000000579</v>
      </c>
      <c r="H308" s="2">
        <f t="shared" si="23"/>
        <v>-5.9325468239606494E-2</v>
      </c>
      <c r="I308" s="2">
        <f t="shared" si="23"/>
        <v>-7.7266999999991981E-2</v>
      </c>
      <c r="J308" s="2">
        <f t="shared" si="23"/>
        <v>-7.1896500000008245E-2</v>
      </c>
      <c r="K308" s="2">
        <f t="shared" si="24"/>
        <v>131.05475100000018</v>
      </c>
      <c r="L308" s="2">
        <f>+MAX(D308,L307)</f>
        <v>119.52647953713326</v>
      </c>
      <c r="M308" s="2">
        <f>+MAX(E308,M307)</f>
        <v>126.62405999999977</v>
      </c>
      <c r="N308" s="2">
        <f>+MAX(F308,N307)</f>
        <v>139.63995600000041</v>
      </c>
      <c r="O308" s="2">
        <f t="shared" si="25"/>
        <v>-1.0113740000000462</v>
      </c>
      <c r="P308" s="2">
        <f>+MIN(H308+P307,0)</f>
        <v>-2.4422317758637888</v>
      </c>
      <c r="Q308" s="2">
        <f>+MIN(I308+Q307,0)</f>
        <v>-0.60039499999997759</v>
      </c>
      <c r="R308" s="2">
        <f>+MIN(J308+R307,0)</f>
        <v>-1.6071925000000249</v>
      </c>
      <c r="S308" s="2">
        <f t="shared" si="21"/>
        <v>-0.77171868420096024</v>
      </c>
      <c r="T308" s="2">
        <f>+P308/L308*100</f>
        <v>-2.0432558419869311</v>
      </c>
      <c r="U308" s="2">
        <f>+Q308/M308*100</f>
        <v>-0.47415554358309048</v>
      </c>
      <c r="V308" s="2">
        <f>+R308/N308*100</f>
        <v>-1.1509546021340913</v>
      </c>
    </row>
    <row r="309" spans="2:22" x14ac:dyDescent="0.25">
      <c r="B309" s="1">
        <v>43644</v>
      </c>
      <c r="C309" s="2">
        <f>+portfolio1!E308</f>
        <v>129.51901500000014</v>
      </c>
      <c r="D309" s="2">
        <f>+portfolio1!F308</f>
        <v>116.56317051992508</v>
      </c>
      <c r="E309" s="2">
        <f>+beta!E309</f>
        <v>126.13466699999978</v>
      </c>
      <c r="F309" s="2">
        <f>+'Beta+MCap 5'!C309</f>
        <v>136.96745450000037</v>
      </c>
      <c r="G309" s="2">
        <f t="shared" si="22"/>
        <v>-0.52436199999999644</v>
      </c>
      <c r="H309" s="2">
        <f t="shared" si="23"/>
        <v>-0.52107724134438627</v>
      </c>
      <c r="I309" s="2">
        <f t="shared" si="23"/>
        <v>0.11100199999998495</v>
      </c>
      <c r="J309" s="2">
        <f t="shared" si="23"/>
        <v>-1.0653090000000134</v>
      </c>
      <c r="K309" s="2">
        <f t="shared" si="24"/>
        <v>131.05475100000018</v>
      </c>
      <c r="L309" s="2">
        <f>+MAX(D309,L308)</f>
        <v>119.52647953713326</v>
      </c>
      <c r="M309" s="2">
        <f>+MAX(E309,M308)</f>
        <v>126.62405999999977</v>
      </c>
      <c r="N309" s="2">
        <f>+MAX(F309,N308)</f>
        <v>139.63995600000041</v>
      </c>
      <c r="O309" s="2">
        <f t="shared" si="25"/>
        <v>-1.5357360000000426</v>
      </c>
      <c r="P309" s="2">
        <f>+MIN(H309+P308,0)</f>
        <v>-2.9633090172081751</v>
      </c>
      <c r="Q309" s="2">
        <f>+MIN(I309+Q308,0)</f>
        <v>-0.48939299999999264</v>
      </c>
      <c r="R309" s="2">
        <f>+MIN(J309+R308,0)</f>
        <v>-2.6725015000000383</v>
      </c>
      <c r="S309" s="2">
        <f t="shared" si="21"/>
        <v>-1.1718277958500265</v>
      </c>
      <c r="T309" s="2">
        <f>+P309/L309*100</f>
        <v>-2.4792071419518091</v>
      </c>
      <c r="U309" s="2">
        <f>+Q309/M309*100</f>
        <v>-0.38649289874293519</v>
      </c>
      <c r="V309" s="2">
        <f>+R309/N309*100</f>
        <v>-1.9138515769798943</v>
      </c>
    </row>
    <row r="310" spans="2:22" x14ac:dyDescent="0.25">
      <c r="B310" s="1">
        <v>43647</v>
      </c>
      <c r="C310" s="2">
        <f>+portfolio1!E309</f>
        <v>130.38689400000013</v>
      </c>
      <c r="D310" s="2">
        <f>+portfolio1!F309</f>
        <v>117.32204213449003</v>
      </c>
      <c r="E310" s="2">
        <f>+beta!E310</f>
        <v>126.84305699999977</v>
      </c>
      <c r="F310" s="2">
        <f>+'Beta+MCap 5'!C310</f>
        <v>138.38022300000037</v>
      </c>
      <c r="G310" s="2">
        <f t="shared" si="22"/>
        <v>0.86787899999998785</v>
      </c>
      <c r="H310" s="2">
        <f t="shared" si="23"/>
        <v>0.75887161456495278</v>
      </c>
      <c r="I310" s="2">
        <f t="shared" si="23"/>
        <v>0.7083899999999943</v>
      </c>
      <c r="J310" s="2">
        <f t="shared" si="23"/>
        <v>1.4127684999999985</v>
      </c>
      <c r="K310" s="2">
        <f t="shared" si="24"/>
        <v>131.05475100000018</v>
      </c>
      <c r="L310" s="2">
        <f>+MAX(D310,L309)</f>
        <v>119.52647953713326</v>
      </c>
      <c r="M310" s="2">
        <f>+MAX(E310,M309)</f>
        <v>126.84305699999977</v>
      </c>
      <c r="N310" s="2">
        <f>+MAX(F310,N309)</f>
        <v>139.63995600000041</v>
      </c>
      <c r="O310" s="2">
        <f t="shared" si="25"/>
        <v>-0.66785700000005477</v>
      </c>
      <c r="P310" s="2">
        <f>+MIN(H310+P309,0)</f>
        <v>-2.2044374026432223</v>
      </c>
      <c r="Q310" s="2">
        <f>+MIN(I310+Q309,0)</f>
        <v>0</v>
      </c>
      <c r="R310" s="2">
        <f>+MIN(J310+R309,0)</f>
        <v>-1.2597330000000397</v>
      </c>
      <c r="S310" s="2">
        <f t="shared" si="21"/>
        <v>-0.50960151761308814</v>
      </c>
      <c r="T310" s="2">
        <f>+P310/L310*100</f>
        <v>-1.8443088185813843</v>
      </c>
      <c r="U310" s="2">
        <f>+Q310/M310*100</f>
        <v>0</v>
      </c>
      <c r="V310" s="2">
        <f>+R310/N310*100</f>
        <v>-0.9021293303759248</v>
      </c>
    </row>
    <row r="311" spans="2:22" x14ac:dyDescent="0.25">
      <c r="B311" s="1">
        <v>43648</v>
      </c>
      <c r="C311" s="2">
        <f>+portfolio1!E310</f>
        <v>130.94723900000014</v>
      </c>
      <c r="D311" s="2">
        <f>+portfolio1!F310</f>
        <v>117.76401875151495</v>
      </c>
      <c r="E311" s="2">
        <f>+beta!E311</f>
        <v>127.47524099999978</v>
      </c>
      <c r="F311" s="2">
        <f>+'Beta+MCap 5'!C311</f>
        <v>139.44666100000038</v>
      </c>
      <c r="G311" s="2">
        <f t="shared" si="22"/>
        <v>0.56034500000001231</v>
      </c>
      <c r="H311" s="2">
        <f t="shared" si="23"/>
        <v>0.44197661702492042</v>
      </c>
      <c r="I311" s="2">
        <f t="shared" si="23"/>
        <v>0.63218400000000941</v>
      </c>
      <c r="J311" s="2">
        <f t="shared" si="23"/>
        <v>1.0664380000000051</v>
      </c>
      <c r="K311" s="2">
        <f t="shared" si="24"/>
        <v>131.05475100000018</v>
      </c>
      <c r="L311" s="2">
        <f>+MAX(D311,L310)</f>
        <v>119.52647953713326</v>
      </c>
      <c r="M311" s="2">
        <f>+MAX(E311,M310)</f>
        <v>127.47524099999978</v>
      </c>
      <c r="N311" s="2">
        <f>+MAX(F311,N310)</f>
        <v>139.63995600000041</v>
      </c>
      <c r="O311" s="2">
        <f t="shared" si="25"/>
        <v>-0.10751200000004246</v>
      </c>
      <c r="P311" s="2">
        <f>+MIN(H311+P310,0)</f>
        <v>-1.7624607856183019</v>
      </c>
      <c r="Q311" s="2">
        <f>+MIN(I311+Q310,0)</f>
        <v>0</v>
      </c>
      <c r="R311" s="2">
        <f>+MIN(J311+R310,0)</f>
        <v>-0.19329500000003463</v>
      </c>
      <c r="S311" s="2">
        <f t="shared" si="21"/>
        <v>-8.2035942367356299E-2</v>
      </c>
      <c r="T311" s="2">
        <f>+P311/L311*100</f>
        <v>-1.4745358454824722</v>
      </c>
      <c r="U311" s="2">
        <f>+Q311/M311*100</f>
        <v>0</v>
      </c>
      <c r="V311" s="2">
        <f>+R311/N311*100</f>
        <v>-0.13842384768442212</v>
      </c>
    </row>
    <row r="312" spans="2:22" x14ac:dyDescent="0.25">
      <c r="B312" s="1">
        <v>43649</v>
      </c>
      <c r="C312" s="2">
        <f>+portfolio1!E311</f>
        <v>130.85034900000014</v>
      </c>
      <c r="D312" s="2">
        <f>+portfolio1!F311</f>
        <v>117.82779560738814</v>
      </c>
      <c r="E312" s="2">
        <f>+beta!E312</f>
        <v>127.25629799999979</v>
      </c>
      <c r="F312" s="2">
        <f>+'Beta+MCap 5'!C312</f>
        <v>139.04712250000037</v>
      </c>
      <c r="G312" s="2">
        <f t="shared" si="22"/>
        <v>-9.6890000000001919E-2</v>
      </c>
      <c r="H312" s="2">
        <f t="shared" si="23"/>
        <v>6.3776855873186378E-2</v>
      </c>
      <c r="I312" s="2">
        <f t="shared" si="23"/>
        <v>-0.21894299999999589</v>
      </c>
      <c r="J312" s="2">
        <f t="shared" si="23"/>
        <v>-0.39953850000000557</v>
      </c>
      <c r="K312" s="2">
        <f t="shared" si="24"/>
        <v>131.05475100000018</v>
      </c>
      <c r="L312" s="2">
        <f>+MAX(D312,L311)</f>
        <v>119.52647953713326</v>
      </c>
      <c r="M312" s="2">
        <f>+MAX(E312,M311)</f>
        <v>127.47524099999978</v>
      </c>
      <c r="N312" s="2">
        <f>+MAX(F312,N311)</f>
        <v>139.63995600000041</v>
      </c>
      <c r="O312" s="2">
        <f t="shared" si="25"/>
        <v>-0.20440200000004438</v>
      </c>
      <c r="P312" s="2">
        <f>+MIN(H312+P311,0)</f>
        <v>-1.6986839297451155</v>
      </c>
      <c r="Q312" s="2">
        <f>+MIN(I312+Q311,0)</f>
        <v>-0.21894299999999589</v>
      </c>
      <c r="R312" s="2">
        <f>+MIN(J312+R311,0)</f>
        <v>-0.5928335000000402</v>
      </c>
      <c r="S312" s="2">
        <f t="shared" si="21"/>
        <v>-0.15596687524898972</v>
      </c>
      <c r="T312" s="2">
        <f>+P312/L312*100</f>
        <v>-1.4211779149886079</v>
      </c>
      <c r="U312" s="2">
        <f>+Q312/M312*100</f>
        <v>-0.17175335248042109</v>
      </c>
      <c r="V312" s="2">
        <f>+R312/N312*100</f>
        <v>-0.42454431881949212</v>
      </c>
    </row>
    <row r="313" spans="2:22" x14ac:dyDescent="0.25">
      <c r="B313" s="1">
        <v>43650</v>
      </c>
      <c r="C313" s="2">
        <f>+portfolio1!E312</f>
        <v>131.29310300000012</v>
      </c>
      <c r="D313" s="2">
        <f>+portfolio1!F312</f>
        <v>118.12442294858617</v>
      </c>
      <c r="E313" s="2">
        <f>+beta!E313</f>
        <v>127.52284099999979</v>
      </c>
      <c r="F313" s="2">
        <f>+'Beta+MCap 5'!C313</f>
        <v>139.27548500000034</v>
      </c>
      <c r="G313" s="2">
        <f t="shared" si="22"/>
        <v>0.44275399999997944</v>
      </c>
      <c r="H313" s="2">
        <f t="shared" si="23"/>
        <v>0.29662734119803247</v>
      </c>
      <c r="I313" s="2">
        <f t="shared" si="23"/>
        <v>0.26654299999999864</v>
      </c>
      <c r="J313" s="2">
        <f t="shared" si="23"/>
        <v>0.22836249999997449</v>
      </c>
      <c r="K313" s="2">
        <f t="shared" si="24"/>
        <v>131.29310300000012</v>
      </c>
      <c r="L313" s="2">
        <f>+MAX(D313,L312)</f>
        <v>119.52647953713326</v>
      </c>
      <c r="M313" s="2">
        <f>+MAX(E313,M312)</f>
        <v>127.52284099999979</v>
      </c>
      <c r="N313" s="2">
        <f>+MAX(F313,N312)</f>
        <v>139.63995600000041</v>
      </c>
      <c r="O313" s="2">
        <f t="shared" si="25"/>
        <v>0</v>
      </c>
      <c r="P313" s="2">
        <f>+MIN(H313+P312,0)</f>
        <v>-1.402056588547083</v>
      </c>
      <c r="Q313" s="2">
        <f>+MIN(I313+Q312,0)</f>
        <v>0</v>
      </c>
      <c r="R313" s="2">
        <f>+MIN(J313+R312,0)</f>
        <v>-0.36447100000006571</v>
      </c>
      <c r="S313" s="2">
        <f t="shared" si="21"/>
        <v>0</v>
      </c>
      <c r="T313" s="2">
        <f>+P313/L313*100</f>
        <v>-1.1730091892412062</v>
      </c>
      <c r="U313" s="2">
        <f>+Q313/M313*100</f>
        <v>0</v>
      </c>
      <c r="V313" s="2">
        <f>+R313/N313*100</f>
        <v>-0.26100767319066231</v>
      </c>
    </row>
    <row r="314" spans="2:22" x14ac:dyDescent="0.25">
      <c r="B314" s="1">
        <v>43651</v>
      </c>
      <c r="C314" s="2">
        <f>+portfolio1!E313</f>
        <v>130.64568000000011</v>
      </c>
      <c r="D314" s="2">
        <f>+portfolio1!F313</f>
        <v>116.78367122252652</v>
      </c>
      <c r="E314" s="2">
        <f>+beta!E314</f>
        <v>124.54210599999979</v>
      </c>
      <c r="F314" s="2">
        <f>+'Beta+MCap 5'!C314</f>
        <v>136.79826050000034</v>
      </c>
      <c r="G314" s="2">
        <f t="shared" si="22"/>
        <v>-0.64742300000000341</v>
      </c>
      <c r="H314" s="2">
        <f t="shared" si="23"/>
        <v>-1.3407517260596507</v>
      </c>
      <c r="I314" s="2">
        <f t="shared" si="23"/>
        <v>-2.9807349999999957</v>
      </c>
      <c r="J314" s="2">
        <f t="shared" si="23"/>
        <v>-2.4772245000000055</v>
      </c>
      <c r="K314" s="2">
        <f t="shared" si="24"/>
        <v>131.29310300000012</v>
      </c>
      <c r="L314" s="2">
        <f>+MAX(D314,L313)</f>
        <v>119.52647953713326</v>
      </c>
      <c r="M314" s="2">
        <f>+MAX(E314,M313)</f>
        <v>127.52284099999979</v>
      </c>
      <c r="N314" s="2">
        <f>+MAX(F314,N313)</f>
        <v>139.63995600000041</v>
      </c>
      <c r="O314" s="2">
        <f t="shared" si="25"/>
        <v>-0.64742300000000341</v>
      </c>
      <c r="P314" s="2">
        <f>+MIN(H314+P313,0)</f>
        <v>-2.7428083146067337</v>
      </c>
      <c r="Q314" s="2">
        <f>+MIN(I314+Q313,0)</f>
        <v>-2.9807349999999957</v>
      </c>
      <c r="R314" s="2">
        <f>+MIN(J314+R313,0)</f>
        <v>-2.8416955000000712</v>
      </c>
      <c r="S314" s="2">
        <f t="shared" si="21"/>
        <v>-0.493112726568739</v>
      </c>
      <c r="T314" s="2">
        <f>+P314/L314*100</f>
        <v>-2.2947286034260101</v>
      </c>
      <c r="U314" s="2">
        <f>+Q314/M314*100</f>
        <v>-2.3374126365330903</v>
      </c>
      <c r="V314" s="2">
        <f>+R314/N314*100</f>
        <v>-2.0350160379598394</v>
      </c>
    </row>
    <row r="315" spans="2:22" x14ac:dyDescent="0.25">
      <c r="B315" s="1">
        <v>43654</v>
      </c>
      <c r="C315" s="2">
        <f>+portfolio1!E314</f>
        <v>128.5045420000001</v>
      </c>
      <c r="D315" s="2">
        <f>+portfolio1!F314</f>
        <v>114.28655567623021</v>
      </c>
      <c r="E315" s="2">
        <f>+beta!E315</f>
        <v>123.59473299999979</v>
      </c>
      <c r="F315" s="2">
        <f>+'Beta+MCap 5'!C315</f>
        <v>135.41309400000034</v>
      </c>
      <c r="G315" s="2">
        <f t="shared" si="22"/>
        <v>-2.1411380000000122</v>
      </c>
      <c r="H315" s="2">
        <f t="shared" si="23"/>
        <v>-2.4971155462963139</v>
      </c>
      <c r="I315" s="2">
        <f t="shared" si="23"/>
        <v>-0.94737299999999891</v>
      </c>
      <c r="J315" s="2">
        <f t="shared" si="23"/>
        <v>-1.3851664999999969</v>
      </c>
      <c r="K315" s="2">
        <f t="shared" si="24"/>
        <v>131.29310300000012</v>
      </c>
      <c r="L315" s="2">
        <f>+MAX(D315,L314)</f>
        <v>119.52647953713326</v>
      </c>
      <c r="M315" s="2">
        <f>+MAX(E315,M314)</f>
        <v>127.52284099999979</v>
      </c>
      <c r="N315" s="2">
        <f>+MAX(F315,N314)</f>
        <v>139.63995600000041</v>
      </c>
      <c r="O315" s="2">
        <f t="shared" si="25"/>
        <v>-2.7885610000000156</v>
      </c>
      <c r="P315" s="2">
        <f>+MIN(H315+P314,0)</f>
        <v>-5.2399238609030476</v>
      </c>
      <c r="Q315" s="2">
        <f>+MIN(I315+Q314,0)</f>
        <v>-3.9281079999999946</v>
      </c>
      <c r="R315" s="2">
        <f>+MIN(J315+R314,0)</f>
        <v>-4.2268620000000681</v>
      </c>
      <c r="S315" s="2">
        <f t="shared" si="21"/>
        <v>-2.1239204012110315</v>
      </c>
      <c r="T315" s="2">
        <f>+P315/L315*100</f>
        <v>-4.3839021120630948</v>
      </c>
      <c r="U315" s="2">
        <f>+Q315/M315*100</f>
        <v>-3.0803171958817961</v>
      </c>
      <c r="V315" s="2">
        <f>+R315/N315*100</f>
        <v>-3.0269717357974932</v>
      </c>
    </row>
    <row r="316" spans="2:22" x14ac:dyDescent="0.25">
      <c r="B316" s="1">
        <v>43655</v>
      </c>
      <c r="C316" s="2">
        <f>+portfolio1!E315</f>
        <v>127.97662800000009</v>
      </c>
      <c r="D316" s="2">
        <f>+portfolio1!F315</f>
        <v>114.25986692783327</v>
      </c>
      <c r="E316" s="2">
        <f>+beta!E316</f>
        <v>123.16168499999979</v>
      </c>
      <c r="F316" s="2">
        <f>+'Beta+MCap 5'!C316</f>
        <v>134.47456450000033</v>
      </c>
      <c r="G316" s="2">
        <f t="shared" si="22"/>
        <v>-0.52791400000000976</v>
      </c>
      <c r="H316" s="2">
        <f t="shared" si="23"/>
        <v>-2.668874839693558E-2</v>
      </c>
      <c r="I316" s="2">
        <f t="shared" si="23"/>
        <v>-0.43304799999999943</v>
      </c>
      <c r="J316" s="2">
        <f t="shared" si="23"/>
        <v>-0.93852950000001556</v>
      </c>
      <c r="K316" s="2">
        <f t="shared" si="24"/>
        <v>131.29310300000012</v>
      </c>
      <c r="L316" s="2">
        <f>+MAX(D316,L315)</f>
        <v>119.52647953713326</v>
      </c>
      <c r="M316" s="2">
        <f>+MAX(E316,M315)</f>
        <v>127.52284099999979</v>
      </c>
      <c r="N316" s="2">
        <f>+MAX(F316,N315)</f>
        <v>139.63995600000041</v>
      </c>
      <c r="O316" s="2">
        <f t="shared" si="25"/>
        <v>-3.3164750000000254</v>
      </c>
      <c r="P316" s="2">
        <f>+MIN(H316+P315,0)</f>
        <v>-5.2666126092999832</v>
      </c>
      <c r="Q316" s="2">
        <f>+MIN(I316+Q315,0)</f>
        <v>-4.361155999999994</v>
      </c>
      <c r="R316" s="2">
        <f>+MIN(J316+R315,0)</f>
        <v>-5.1653915000000836</v>
      </c>
      <c r="S316" s="2">
        <f t="shared" si="21"/>
        <v>-2.5260085444092386</v>
      </c>
      <c r="T316" s="2">
        <f>+P316/L316*100</f>
        <v>-4.4062308449934777</v>
      </c>
      <c r="U316" s="2">
        <f>+Q316/M316*100</f>
        <v>-3.4199018511515131</v>
      </c>
      <c r="V316" s="2">
        <f>+R316/N316*100</f>
        <v>-3.6990784356878978</v>
      </c>
    </row>
    <row r="317" spans="2:22" x14ac:dyDescent="0.25">
      <c r="B317" s="1">
        <v>43656</v>
      </c>
      <c r="C317" s="2">
        <f>+portfolio1!E316</f>
        <v>127.69115100000009</v>
      </c>
      <c r="D317" s="2">
        <f>+portfolio1!F316</f>
        <v>113.69627497955702</v>
      </c>
      <c r="E317" s="2">
        <f>+beta!E317</f>
        <v>122.8187259999998</v>
      </c>
      <c r="F317" s="2">
        <f>+'Beta+MCap 5'!C317</f>
        <v>133.84795950000034</v>
      </c>
      <c r="G317" s="2">
        <f t="shared" si="22"/>
        <v>-0.2854770000000002</v>
      </c>
      <c r="H317" s="2">
        <f t="shared" si="23"/>
        <v>-0.56359194827625458</v>
      </c>
      <c r="I317" s="2">
        <f t="shared" si="23"/>
        <v>-0.34295899999999335</v>
      </c>
      <c r="J317" s="2">
        <f t="shared" si="23"/>
        <v>-0.62660499999998365</v>
      </c>
      <c r="K317" s="2">
        <f t="shared" si="24"/>
        <v>131.29310300000012</v>
      </c>
      <c r="L317" s="2">
        <f>+MAX(D317,L316)</f>
        <v>119.52647953713326</v>
      </c>
      <c r="M317" s="2">
        <f>+MAX(E317,M316)</f>
        <v>127.52284099999979</v>
      </c>
      <c r="N317" s="2">
        <f>+MAX(F317,N316)</f>
        <v>139.63995600000041</v>
      </c>
      <c r="O317" s="2">
        <f t="shared" si="25"/>
        <v>-3.6019520000000256</v>
      </c>
      <c r="P317" s="2">
        <f>+MIN(H317+P316,0)</f>
        <v>-5.8302045575762378</v>
      </c>
      <c r="Q317" s="2">
        <f>+MIN(I317+Q316,0)</f>
        <v>-4.7041149999999874</v>
      </c>
      <c r="R317" s="2">
        <f>+MIN(J317+R316,0)</f>
        <v>-5.7919965000000673</v>
      </c>
      <c r="S317" s="2">
        <f t="shared" si="21"/>
        <v>-2.7434434236808483</v>
      </c>
      <c r="T317" s="2">
        <f>+P317/L317*100</f>
        <v>-4.8777514239135353</v>
      </c>
      <c r="U317" s="2">
        <f>+Q317/M317*100</f>
        <v>-3.6888411229796829</v>
      </c>
      <c r="V317" s="2">
        <f>+R317/N317*100</f>
        <v>-4.1478074513286511</v>
      </c>
    </row>
    <row r="318" spans="2:22" x14ac:dyDescent="0.25">
      <c r="B318" s="1">
        <v>43657</v>
      </c>
      <c r="C318" s="2">
        <f>+portfolio1!E317</f>
        <v>128.55590300000009</v>
      </c>
      <c r="D318" s="2">
        <f>+portfolio1!F317</f>
        <v>114.52683153491149</v>
      </c>
      <c r="E318" s="2">
        <f>+beta!E318</f>
        <v>124.05216499999979</v>
      </c>
      <c r="F318" s="2">
        <f>+'Beta+MCap 5'!C318</f>
        <v>134.91522600000036</v>
      </c>
      <c r="G318" s="2">
        <f t="shared" si="22"/>
        <v>0.86475199999999575</v>
      </c>
      <c r="H318" s="2">
        <f t="shared" si="23"/>
        <v>0.8305565553544767</v>
      </c>
      <c r="I318" s="2">
        <f t="shared" si="23"/>
        <v>1.23343899999999</v>
      </c>
      <c r="J318" s="2">
        <f t="shared" si="23"/>
        <v>1.0672665000000165</v>
      </c>
      <c r="K318" s="2">
        <f t="shared" si="24"/>
        <v>131.29310300000012</v>
      </c>
      <c r="L318" s="2">
        <f>+MAX(D318,L317)</f>
        <v>119.52647953713326</v>
      </c>
      <c r="M318" s="2">
        <f>+MAX(E318,M317)</f>
        <v>127.52284099999979</v>
      </c>
      <c r="N318" s="2">
        <f>+MAX(F318,N317)</f>
        <v>139.63995600000041</v>
      </c>
      <c r="O318" s="2">
        <f t="shared" si="25"/>
        <v>-2.7372000000000298</v>
      </c>
      <c r="P318" s="2">
        <f>+MIN(H318+P317,0)</f>
        <v>-4.9996480022217611</v>
      </c>
      <c r="Q318" s="2">
        <f>+MIN(I318+Q317,0)</f>
        <v>-3.4706759999999974</v>
      </c>
      <c r="R318" s="2">
        <f>+MIN(J318+R317,0)</f>
        <v>-4.7247300000000507</v>
      </c>
      <c r="S318" s="2">
        <f t="shared" si="21"/>
        <v>-2.084801057676295</v>
      </c>
      <c r="T318" s="2">
        <f>+P318/L318*100</f>
        <v>-4.1828789918208225</v>
      </c>
      <c r="U318" s="2">
        <f>+Q318/M318*100</f>
        <v>-2.7216112602133786</v>
      </c>
      <c r="V318" s="2">
        <f>+R318/N318*100</f>
        <v>-3.383508657078091</v>
      </c>
    </row>
    <row r="319" spans="2:22" x14ac:dyDescent="0.25">
      <c r="B319" s="1">
        <v>43658</v>
      </c>
      <c r="C319" s="2">
        <f>+portfolio1!E318</f>
        <v>128.4406590000001</v>
      </c>
      <c r="D319" s="2">
        <f>+portfolio1!F318</f>
        <v>114.22624530634205</v>
      </c>
      <c r="E319" s="2">
        <f>+beta!E319</f>
        <v>124.81300499999978</v>
      </c>
      <c r="F319" s="2">
        <f>+'Beta+MCap 5'!C319</f>
        <v>134.53297250000037</v>
      </c>
      <c r="G319" s="2">
        <f t="shared" si="22"/>
        <v>-0.11524399999998991</v>
      </c>
      <c r="H319" s="2">
        <f t="shared" si="23"/>
        <v>-0.30058622856944339</v>
      </c>
      <c r="I319" s="2">
        <f t="shared" si="23"/>
        <v>0.76083999999998753</v>
      </c>
      <c r="J319" s="2">
        <f t="shared" si="23"/>
        <v>-0.38225349999999025</v>
      </c>
      <c r="K319" s="2">
        <f t="shared" si="24"/>
        <v>131.29310300000012</v>
      </c>
      <c r="L319" s="2">
        <f>+MAX(D319,L318)</f>
        <v>119.52647953713326</v>
      </c>
      <c r="M319" s="2">
        <f>+MAX(E319,M318)</f>
        <v>127.52284099999979</v>
      </c>
      <c r="N319" s="2">
        <f>+MAX(F319,N318)</f>
        <v>139.63995600000041</v>
      </c>
      <c r="O319" s="2">
        <f t="shared" si="25"/>
        <v>-2.8524440000000197</v>
      </c>
      <c r="P319" s="2">
        <f>+MIN(H319+P318,0)</f>
        <v>-5.3002342307912045</v>
      </c>
      <c r="Q319" s="2">
        <f>+MIN(I319+Q318,0)</f>
        <v>-2.7098360000000099</v>
      </c>
      <c r="R319" s="2">
        <f>+MIN(J319+R318,0)</f>
        <v>-5.106983500000041</v>
      </c>
      <c r="S319" s="2">
        <f t="shared" si="21"/>
        <v>-2.1725771840429555</v>
      </c>
      <c r="T319" s="2">
        <f>+P319/L319*100</f>
        <v>-4.4343598601049594</v>
      </c>
      <c r="U319" s="2">
        <f>+Q319/M319*100</f>
        <v>-2.1249808887178214</v>
      </c>
      <c r="V319" s="2">
        <f>+R319/N319*100</f>
        <v>-3.6572508659341212</v>
      </c>
    </row>
    <row r="320" spans="2:22" x14ac:dyDescent="0.25">
      <c r="B320" s="1">
        <v>43661</v>
      </c>
      <c r="C320" s="2">
        <f>+portfolio1!E319</f>
        <v>129.3730570000001</v>
      </c>
      <c r="D320" s="2">
        <f>+portfolio1!F319</f>
        <v>114.58071112291826</v>
      </c>
      <c r="E320" s="2">
        <f>+beta!E320</f>
        <v>126.46363999999978</v>
      </c>
      <c r="F320" s="2">
        <f>+'Beta+MCap 5'!C320</f>
        <v>135.21413550000037</v>
      </c>
      <c r="G320" s="2">
        <f t="shared" si="22"/>
        <v>0.93239800000000628</v>
      </c>
      <c r="H320" s="2">
        <f t="shared" si="23"/>
        <v>0.35446581657620868</v>
      </c>
      <c r="I320" s="2">
        <f t="shared" si="23"/>
        <v>1.6506350000000083</v>
      </c>
      <c r="J320" s="2">
        <f t="shared" si="23"/>
        <v>0.68116299999999796</v>
      </c>
      <c r="K320" s="2">
        <f t="shared" si="24"/>
        <v>131.29310300000012</v>
      </c>
      <c r="L320" s="2">
        <f>+MAX(D320,L319)</f>
        <v>119.52647953713326</v>
      </c>
      <c r="M320" s="2">
        <f>+MAX(E320,M319)</f>
        <v>127.52284099999979</v>
      </c>
      <c r="N320" s="2">
        <f>+MAX(F320,N319)</f>
        <v>139.63995600000041</v>
      </c>
      <c r="O320" s="2">
        <f t="shared" si="25"/>
        <v>-1.9200460000000135</v>
      </c>
      <c r="P320" s="2">
        <f>+MIN(H320+P319,0)</f>
        <v>-4.9457684142149958</v>
      </c>
      <c r="Q320" s="2">
        <f>+MIN(I320+Q319,0)</f>
        <v>-1.0592010000000016</v>
      </c>
      <c r="R320" s="2">
        <f>+MIN(J320+R319,0)</f>
        <v>-4.425820500000043</v>
      </c>
      <c r="S320" s="2">
        <f t="shared" si="21"/>
        <v>-1.4624119288276793</v>
      </c>
      <c r="T320" s="2">
        <f>+P320/L320*100</f>
        <v>-4.1378014590302516</v>
      </c>
      <c r="U320" s="2">
        <f>+Q320/M320*100</f>
        <v>-0.83059708495672824</v>
      </c>
      <c r="V320" s="2">
        <f>+R320/N320*100</f>
        <v>-3.169451371067483</v>
      </c>
    </row>
    <row r="321" spans="2:22" x14ac:dyDescent="0.25">
      <c r="B321" s="1">
        <v>43662</v>
      </c>
      <c r="C321" s="2">
        <f>+portfolio1!E320</f>
        <v>129.85586400000011</v>
      </c>
      <c r="D321" s="2">
        <f>+portfolio1!F320</f>
        <v>115.31486379238339</v>
      </c>
      <c r="E321" s="2">
        <f>+beta!E321</f>
        <v>126.72544399999977</v>
      </c>
      <c r="F321" s="2">
        <f>+'Beta+MCap 5'!C321</f>
        <v>135.38149650000037</v>
      </c>
      <c r="G321" s="2">
        <f t="shared" si="22"/>
        <v>0.4828070000000082</v>
      </c>
      <c r="H321" s="2">
        <f t="shared" si="23"/>
        <v>0.73415266946513213</v>
      </c>
      <c r="I321" s="2">
        <f t="shared" si="23"/>
        <v>0.26180399999998372</v>
      </c>
      <c r="J321" s="2">
        <f t="shared" si="23"/>
        <v>0.16736099999999965</v>
      </c>
      <c r="K321" s="2">
        <f t="shared" si="24"/>
        <v>131.29310300000012</v>
      </c>
      <c r="L321" s="2">
        <f>+MAX(D321,L320)</f>
        <v>119.52647953713326</v>
      </c>
      <c r="M321" s="2">
        <f>+MAX(E321,M320)</f>
        <v>127.52284099999979</v>
      </c>
      <c r="N321" s="2">
        <f>+MAX(F321,N320)</f>
        <v>139.63995600000041</v>
      </c>
      <c r="O321" s="2">
        <f t="shared" si="25"/>
        <v>-1.4372390000000053</v>
      </c>
      <c r="P321" s="2">
        <f>+MIN(H321+P320,0)</f>
        <v>-4.2116157447498637</v>
      </c>
      <c r="Q321" s="2">
        <f>+MIN(I321+Q320,0)</f>
        <v>-0.7973970000000179</v>
      </c>
      <c r="R321" s="2">
        <f>+MIN(J321+R320,0)</f>
        <v>-4.2584595000000434</v>
      </c>
      <c r="S321" s="2">
        <f t="shared" si="21"/>
        <v>-1.094679741098056</v>
      </c>
      <c r="T321" s="2">
        <f>+P321/L321*100</f>
        <v>-3.5235838628054315</v>
      </c>
      <c r="U321" s="2">
        <f>+Q321/M321*100</f>
        <v>-0.62529739280198382</v>
      </c>
      <c r="V321" s="2">
        <f>+R321/N321*100</f>
        <v>-3.0495995716297926</v>
      </c>
    </row>
    <row r="322" spans="2:22" x14ac:dyDescent="0.25">
      <c r="B322" s="1">
        <v>43663</v>
      </c>
      <c r="C322" s="2">
        <f>+portfolio1!E321</f>
        <v>130.86992900000013</v>
      </c>
      <c r="D322" s="2">
        <f>+portfolio1!F321</f>
        <v>115.5610683417332</v>
      </c>
      <c r="E322" s="2">
        <f>+beta!E322</f>
        <v>126.84152599999977</v>
      </c>
      <c r="F322" s="2">
        <f>+'Beta+MCap 5'!C322</f>
        <v>135.23559500000036</v>
      </c>
      <c r="G322" s="2">
        <f t="shared" si="22"/>
        <v>1.0140650000000164</v>
      </c>
      <c r="H322" s="2">
        <f t="shared" si="23"/>
        <v>0.2462045493498124</v>
      </c>
      <c r="I322" s="2">
        <f t="shared" si="23"/>
        <v>0.11608200000000579</v>
      </c>
      <c r="J322" s="2">
        <f t="shared" si="23"/>
        <v>-0.1459015000000079</v>
      </c>
      <c r="K322" s="2">
        <f t="shared" si="24"/>
        <v>131.29310300000012</v>
      </c>
      <c r="L322" s="2">
        <f>+MAX(D322,L321)</f>
        <v>119.52647953713326</v>
      </c>
      <c r="M322" s="2">
        <f>+MAX(E322,M321)</f>
        <v>127.52284099999979</v>
      </c>
      <c r="N322" s="2">
        <f>+MAX(F322,N321)</f>
        <v>139.63995600000041</v>
      </c>
      <c r="O322" s="2">
        <f t="shared" si="25"/>
        <v>-0.42317399999998884</v>
      </c>
      <c r="P322" s="2">
        <f>+MIN(H322+P321,0)</f>
        <v>-3.9654111954000513</v>
      </c>
      <c r="Q322" s="2">
        <f>+MIN(I322+Q321,0)</f>
        <v>-0.68131500000001211</v>
      </c>
      <c r="R322" s="2">
        <f>+MIN(J322+R321,0)</f>
        <v>-4.4043610000000513</v>
      </c>
      <c r="S322" s="2">
        <f t="shared" si="21"/>
        <v>-0.32231243708208229</v>
      </c>
      <c r="T322" s="2">
        <f>+P322/L322*100</f>
        <v>-3.3176005942416453</v>
      </c>
      <c r="U322" s="2">
        <f>+Q322/M322*100</f>
        <v>-0.53426899421101615</v>
      </c>
      <c r="V322" s="2">
        <f>+R322/N322*100</f>
        <v>-3.1540836349160966</v>
      </c>
    </row>
    <row r="323" spans="2:22" x14ac:dyDescent="0.25">
      <c r="B323" s="1">
        <v>43664</v>
      </c>
      <c r="C323" s="2">
        <f>+portfolio1!E322</f>
        <v>130.15189200000015</v>
      </c>
      <c r="D323" s="2">
        <f>+portfolio1!F322</f>
        <v>114.66525762747058</v>
      </c>
      <c r="E323" s="2">
        <f>+beta!E323</f>
        <v>125.81246899999978</v>
      </c>
      <c r="F323" s="2">
        <f>+'Beta+MCap 5'!C323</f>
        <v>134.09209700000034</v>
      </c>
      <c r="G323" s="2">
        <f t="shared" si="22"/>
        <v>-0.71803699999998116</v>
      </c>
      <c r="H323" s="2">
        <f t="shared" si="23"/>
        <v>-0.89581071426262326</v>
      </c>
      <c r="I323" s="2">
        <f t="shared" si="23"/>
        <v>-1.0290569999999946</v>
      </c>
      <c r="J323" s="2">
        <f t="shared" si="23"/>
        <v>-1.1434980000000223</v>
      </c>
      <c r="K323" s="2">
        <f t="shared" si="24"/>
        <v>131.29310300000012</v>
      </c>
      <c r="L323" s="2">
        <f>+MAX(D323,L322)</f>
        <v>119.52647953713326</v>
      </c>
      <c r="M323" s="2">
        <f>+MAX(E323,M322)</f>
        <v>127.52284099999979</v>
      </c>
      <c r="N323" s="2">
        <f>+MAX(F323,N322)</f>
        <v>139.63995600000041</v>
      </c>
      <c r="O323" s="2">
        <f t="shared" si="25"/>
        <v>-1.14121099999997</v>
      </c>
      <c r="P323" s="2">
        <f>+MIN(H323+P322,0)</f>
        <v>-4.8612219096626745</v>
      </c>
      <c r="Q323" s="2">
        <f>+MIN(I323+Q322,0)</f>
        <v>-1.7103720000000067</v>
      </c>
      <c r="R323" s="2">
        <f>+MIN(J323+R322,0)</f>
        <v>-5.5478590000000736</v>
      </c>
      <c r="S323" s="2">
        <f t="shared" si="21"/>
        <v>-0.86920864380817386</v>
      </c>
      <c r="T323" s="2">
        <f>+P323/L323*100</f>
        <v>-4.0670669198053639</v>
      </c>
      <c r="U323" s="2">
        <f>+Q323/M323*100</f>
        <v>-1.3412279608795805</v>
      </c>
      <c r="V323" s="2">
        <f>+R323/N323*100</f>
        <v>-3.9729738958096332</v>
      </c>
    </row>
    <row r="324" spans="2:22" x14ac:dyDescent="0.25">
      <c r="B324" s="1">
        <v>43665</v>
      </c>
      <c r="C324" s="2">
        <f>+portfolio1!E323</f>
        <v>128.39197900000013</v>
      </c>
      <c r="D324" s="2">
        <f>+portfolio1!F323</f>
        <v>112.90872553252079</v>
      </c>
      <c r="E324" s="2">
        <f>+beta!E324</f>
        <v>124.87743499999978</v>
      </c>
      <c r="F324" s="2">
        <f>+'Beta+MCap 5'!C324</f>
        <v>133.34952350000034</v>
      </c>
      <c r="G324" s="2">
        <f t="shared" si="22"/>
        <v>-1.7599130000000116</v>
      </c>
      <c r="H324" s="2">
        <f t="shared" si="23"/>
        <v>-1.7565320949497902</v>
      </c>
      <c r="I324" s="2">
        <f t="shared" si="23"/>
        <v>-0.9350340000000017</v>
      </c>
      <c r="J324" s="2">
        <f t="shared" si="23"/>
        <v>-0.74257349999999178</v>
      </c>
      <c r="K324" s="2">
        <f t="shared" si="24"/>
        <v>131.29310300000012</v>
      </c>
      <c r="L324" s="2">
        <f>+MAX(D324,L323)</f>
        <v>119.52647953713326</v>
      </c>
      <c r="M324" s="2">
        <f>+MAX(E324,M323)</f>
        <v>127.52284099999979</v>
      </c>
      <c r="N324" s="2">
        <f>+MAX(F324,N323)</f>
        <v>139.63995600000041</v>
      </c>
      <c r="O324" s="2">
        <f t="shared" si="25"/>
        <v>-2.9011239999999816</v>
      </c>
      <c r="P324" s="2">
        <f>+MIN(H324+P323,0)</f>
        <v>-6.6177540046124648</v>
      </c>
      <c r="Q324" s="2">
        <f>+MIN(I324+Q323,0)</f>
        <v>-2.6454060000000084</v>
      </c>
      <c r="R324" s="2">
        <f>+MIN(J324+R323,0)</f>
        <v>-6.2904325000000654</v>
      </c>
      <c r="S324" s="2">
        <f t="shared" ref="S324:S387" si="26">+O324/K324*100</f>
        <v>-2.2096545315102949</v>
      </c>
      <c r="T324" s="2">
        <f>+P324/L324*100</f>
        <v>-5.5366426169663345</v>
      </c>
      <c r="U324" s="2">
        <f>+Q324/M324*100</f>
        <v>-2.0744566065619674</v>
      </c>
      <c r="V324" s="2">
        <f>+R324/N324*100</f>
        <v>-4.504751132978047</v>
      </c>
    </row>
    <row r="325" spans="2:22" x14ac:dyDescent="0.25">
      <c r="B325" s="1">
        <v>43668</v>
      </c>
      <c r="C325" s="2">
        <f>+portfolio1!E324</f>
        <v>126.81730300000014</v>
      </c>
      <c r="D325" s="2">
        <f>+portfolio1!F324</f>
        <v>112.18643993421918</v>
      </c>
      <c r="E325" s="2">
        <f>+beta!E325</f>
        <v>125.39703699999978</v>
      </c>
      <c r="F325" s="2">
        <f>+'Beta+MCap 5'!C325</f>
        <v>133.06927950000033</v>
      </c>
      <c r="G325" s="2">
        <f t="shared" ref="G325:G388" si="27">+C325-C324</f>
        <v>-1.5746759999999966</v>
      </c>
      <c r="H325" s="2">
        <f t="shared" ref="H325:J388" si="28">+D325-D324</f>
        <v>-0.72228559830161032</v>
      </c>
      <c r="I325" s="2">
        <f t="shared" si="28"/>
        <v>0.51960200000000611</v>
      </c>
      <c r="J325" s="2">
        <f t="shared" si="28"/>
        <v>-0.28024400000001037</v>
      </c>
      <c r="K325" s="2">
        <f t="shared" ref="K325:K388" si="29">+MAX(C325,K324)</f>
        <v>131.29310300000012</v>
      </c>
      <c r="L325" s="2">
        <f>+MAX(D325,L324)</f>
        <v>119.52647953713326</v>
      </c>
      <c r="M325" s="2">
        <f>+MAX(E325,M324)</f>
        <v>127.52284099999979</v>
      </c>
      <c r="N325" s="2">
        <f>+MAX(F325,N324)</f>
        <v>139.63995600000041</v>
      </c>
      <c r="O325" s="2">
        <f t="shared" ref="O325:O388" si="30">+MIN(G325+O324,0)</f>
        <v>-4.4757999999999782</v>
      </c>
      <c r="P325" s="2">
        <f>+MIN(H325+P324,0)</f>
        <v>-7.3400396029140751</v>
      </c>
      <c r="Q325" s="2">
        <f>+MIN(I325+Q324,0)</f>
        <v>-2.1258040000000022</v>
      </c>
      <c r="R325" s="2">
        <f>+MIN(J325+R324,0)</f>
        <v>-6.5706765000000757</v>
      </c>
      <c r="S325" s="2">
        <f t="shared" si="26"/>
        <v>-3.4090138002146038</v>
      </c>
      <c r="T325" s="2">
        <f>+P325/L325*100</f>
        <v>-6.140931809703094</v>
      </c>
      <c r="U325" s="2">
        <f>+Q325/M325*100</f>
        <v>-1.6669986202707057</v>
      </c>
      <c r="V325" s="2">
        <f>+R325/N325*100</f>
        <v>-4.7054415428203491</v>
      </c>
    </row>
    <row r="326" spans="2:22" x14ac:dyDescent="0.25">
      <c r="B326" s="1">
        <v>43669</v>
      </c>
      <c r="C326" s="2">
        <f>+portfolio1!E325</f>
        <v>126.80349800000013</v>
      </c>
      <c r="D326" s="2">
        <f>+portfolio1!F325</f>
        <v>112.03663917188297</v>
      </c>
      <c r="E326" s="2">
        <f>+beta!E326</f>
        <v>126.30175999999979</v>
      </c>
      <c r="F326" s="2">
        <f>+'Beta+MCap 5'!C326</f>
        <v>132.54836850000032</v>
      </c>
      <c r="G326" s="2">
        <f t="shared" si="27"/>
        <v>-1.3805000000004952E-2</v>
      </c>
      <c r="H326" s="2">
        <f t="shared" si="28"/>
        <v>-0.14980076233621276</v>
      </c>
      <c r="I326" s="2">
        <f t="shared" si="28"/>
        <v>0.90472300000000416</v>
      </c>
      <c r="J326" s="2">
        <f t="shared" si="28"/>
        <v>-0.52091100000001234</v>
      </c>
      <c r="K326" s="2">
        <f t="shared" si="29"/>
        <v>131.29310300000012</v>
      </c>
      <c r="L326" s="2">
        <f>+MAX(D326,L325)</f>
        <v>119.52647953713326</v>
      </c>
      <c r="M326" s="2">
        <f>+MAX(E326,M325)</f>
        <v>127.52284099999979</v>
      </c>
      <c r="N326" s="2">
        <f>+MAX(F326,N325)</f>
        <v>139.63995600000041</v>
      </c>
      <c r="O326" s="2">
        <f t="shared" si="30"/>
        <v>-4.4896049999999832</v>
      </c>
      <c r="P326" s="2">
        <f>+MIN(H326+P325,0)</f>
        <v>-7.4898403652502878</v>
      </c>
      <c r="Q326" s="2">
        <f>+MIN(I326+Q325,0)</f>
        <v>-1.2210809999999981</v>
      </c>
      <c r="R326" s="2">
        <f>+MIN(J326+R325,0)</f>
        <v>-7.0915875000000881</v>
      </c>
      <c r="S326" s="2">
        <f t="shared" si="26"/>
        <v>-3.4195284424041525</v>
      </c>
      <c r="T326" s="2">
        <f>+P326/L326*100</f>
        <v>-6.2662603251218671</v>
      </c>
      <c r="U326" s="2">
        <f>+Q326/M326*100</f>
        <v>-0.95753904980833993</v>
      </c>
      <c r="V326" s="2">
        <f>+R326/N326*100</f>
        <v>-5.0784801880058366</v>
      </c>
    </row>
    <row r="327" spans="2:22" x14ac:dyDescent="0.25">
      <c r="B327" s="1">
        <v>43670</v>
      </c>
      <c r="C327" s="2">
        <f>+portfolio1!E326</f>
        <v>126.98952200000012</v>
      </c>
      <c r="D327" s="2">
        <f>+portfolio1!F326</f>
        <v>111.4458563839969</v>
      </c>
      <c r="E327" s="2">
        <f>+beta!E327</f>
        <v>125.5018069999998</v>
      </c>
      <c r="F327" s="2">
        <f>+'Beta+MCap 5'!C327</f>
        <v>132.74233650000031</v>
      </c>
      <c r="G327" s="2">
        <f t="shared" si="27"/>
        <v>0.18602399999998909</v>
      </c>
      <c r="H327" s="2">
        <f t="shared" si="28"/>
        <v>-0.59078278788607008</v>
      </c>
      <c r="I327" s="2">
        <f t="shared" si="28"/>
        <v>-0.79995299999998792</v>
      </c>
      <c r="J327" s="2">
        <f t="shared" si="28"/>
        <v>0.19396799999998393</v>
      </c>
      <c r="K327" s="2">
        <f t="shared" si="29"/>
        <v>131.29310300000012</v>
      </c>
      <c r="L327" s="2">
        <f>+MAX(D327,L326)</f>
        <v>119.52647953713326</v>
      </c>
      <c r="M327" s="2">
        <f>+MAX(E327,M326)</f>
        <v>127.52284099999979</v>
      </c>
      <c r="N327" s="2">
        <f>+MAX(F327,N326)</f>
        <v>139.63995600000041</v>
      </c>
      <c r="O327" s="2">
        <f t="shared" si="30"/>
        <v>-4.3035809999999941</v>
      </c>
      <c r="P327" s="2">
        <f>+MIN(H327+P326,0)</f>
        <v>-8.0806231531363579</v>
      </c>
      <c r="Q327" s="2">
        <f>+MIN(I327+Q326,0)</f>
        <v>-2.021033999999986</v>
      </c>
      <c r="R327" s="2">
        <f>+MIN(J327+R326,0)</f>
        <v>-6.8976195000001042</v>
      </c>
      <c r="S327" s="2">
        <f t="shared" si="26"/>
        <v>-3.2778424012112737</v>
      </c>
      <c r="T327" s="2">
        <f>+P327/L327*100</f>
        <v>-6.7605297039020993</v>
      </c>
      <c r="U327" s="2">
        <f>+Q327/M327*100</f>
        <v>-1.5848407894237466</v>
      </c>
      <c r="V327" s="2">
        <f>+R327/N327*100</f>
        <v>-4.9395743865746304</v>
      </c>
    </row>
    <row r="328" spans="2:22" x14ac:dyDescent="0.25">
      <c r="B328" s="1">
        <v>43671</v>
      </c>
      <c r="C328" s="2">
        <f>+portfolio1!E327</f>
        <v>127.07337500000013</v>
      </c>
      <c r="D328" s="2">
        <f>+portfolio1!F327</f>
        <v>111.2565150982032</v>
      </c>
      <c r="E328" s="2">
        <f>+beta!E328</f>
        <v>126.27181899999981</v>
      </c>
      <c r="F328" s="2">
        <f>+'Beta+MCap 5'!C328</f>
        <v>133.30070350000031</v>
      </c>
      <c r="G328" s="2">
        <f t="shared" si="27"/>
        <v>8.385300000000484E-2</v>
      </c>
      <c r="H328" s="2">
        <f t="shared" si="28"/>
        <v>-0.18934128579370224</v>
      </c>
      <c r="I328" s="2">
        <f t="shared" si="28"/>
        <v>0.77001200000000836</v>
      </c>
      <c r="J328" s="2">
        <f t="shared" si="28"/>
        <v>0.55836700000000405</v>
      </c>
      <c r="K328" s="2">
        <f t="shared" si="29"/>
        <v>131.29310300000012</v>
      </c>
      <c r="L328" s="2">
        <f>+MAX(D328,L327)</f>
        <v>119.52647953713326</v>
      </c>
      <c r="M328" s="2">
        <f>+MAX(E328,M327)</f>
        <v>127.52284099999979</v>
      </c>
      <c r="N328" s="2">
        <f>+MAX(F328,N327)</f>
        <v>139.63995600000041</v>
      </c>
      <c r="O328" s="2">
        <f t="shared" si="30"/>
        <v>-4.2197279999999893</v>
      </c>
      <c r="P328" s="2">
        <f>+MIN(H328+P327,0)</f>
        <v>-8.2699644389300602</v>
      </c>
      <c r="Q328" s="2">
        <f>+MIN(I328+Q327,0)</f>
        <v>-1.2510219999999777</v>
      </c>
      <c r="R328" s="2">
        <f>+MIN(J328+R327,0)</f>
        <v>-6.3392525000001001</v>
      </c>
      <c r="S328" s="2">
        <f t="shared" si="26"/>
        <v>-3.213975375385854</v>
      </c>
      <c r="T328" s="2">
        <f>+P328/L328*100</f>
        <v>-6.9189391931859188</v>
      </c>
      <c r="U328" s="2">
        <f>+Q328/M328*100</f>
        <v>-0.98101798092780856</v>
      </c>
      <c r="V328" s="2">
        <f>+R328/N328*100</f>
        <v>-4.5397124731263032</v>
      </c>
    </row>
    <row r="329" spans="2:22" x14ac:dyDescent="0.25">
      <c r="B329" s="1">
        <v>43672</v>
      </c>
      <c r="C329" s="2">
        <f>+portfolio1!E328</f>
        <v>126.99935100000013</v>
      </c>
      <c r="D329" s="2">
        <f>+portfolio1!F328</f>
        <v>111.57439489851605</v>
      </c>
      <c r="E329" s="2">
        <f>+beta!E329</f>
        <v>126.28302599999981</v>
      </c>
      <c r="F329" s="2">
        <f>+'Beta+MCap 5'!C329</f>
        <v>132.9313820000003</v>
      </c>
      <c r="G329" s="2">
        <f t="shared" si="27"/>
        <v>-7.4023999999994317E-2</v>
      </c>
      <c r="H329" s="2">
        <f t="shared" si="28"/>
        <v>0.31787980031285201</v>
      </c>
      <c r="I329" s="2">
        <f t="shared" si="28"/>
        <v>1.1206999999998857E-2</v>
      </c>
      <c r="J329" s="2">
        <f t="shared" si="28"/>
        <v>-0.36932150000001229</v>
      </c>
      <c r="K329" s="2">
        <f t="shared" si="29"/>
        <v>131.29310300000012</v>
      </c>
      <c r="L329" s="2">
        <f>+MAX(D329,L328)</f>
        <v>119.52647953713326</v>
      </c>
      <c r="M329" s="2">
        <f>+MAX(E329,M328)</f>
        <v>127.52284099999979</v>
      </c>
      <c r="N329" s="2">
        <f>+MAX(F329,N328)</f>
        <v>139.63995600000041</v>
      </c>
      <c r="O329" s="2">
        <f t="shared" si="30"/>
        <v>-4.2937519999999836</v>
      </c>
      <c r="P329" s="2">
        <f>+MIN(H329+P328,0)</f>
        <v>-7.9520846386172082</v>
      </c>
      <c r="Q329" s="2">
        <f>+MIN(I329+Q328,0)</f>
        <v>-1.2398149999999788</v>
      </c>
      <c r="R329" s="2">
        <f>+MIN(J329+R328,0)</f>
        <v>-6.7085740000001124</v>
      </c>
      <c r="S329" s="2">
        <f t="shared" si="26"/>
        <v>-3.2703560978370509</v>
      </c>
      <c r="T329" s="2">
        <f>+P329/L329*100</f>
        <v>-6.6529899227448901</v>
      </c>
      <c r="U329" s="2">
        <f>+Q329/M329*100</f>
        <v>-0.97222975137448586</v>
      </c>
      <c r="V329" s="2">
        <f>+R329/N329*100</f>
        <v>-4.80419372231834</v>
      </c>
    </row>
    <row r="330" spans="2:22" x14ac:dyDescent="0.25">
      <c r="B330" s="1">
        <v>43675</v>
      </c>
      <c r="C330" s="2">
        <f>+portfolio1!E329</f>
        <v>127.03564600000013</v>
      </c>
      <c r="D330" s="2">
        <f>+portfolio1!F329</f>
        <v>110.63409018194949</v>
      </c>
      <c r="E330" s="2">
        <f>+beta!E330</f>
        <v>125.52033099999981</v>
      </c>
      <c r="F330" s="2">
        <f>+'Beta+MCap 5'!C330</f>
        <v>132.20900850000029</v>
      </c>
      <c r="G330" s="2">
        <f t="shared" si="27"/>
        <v>3.6294999999995525E-2</v>
      </c>
      <c r="H330" s="2">
        <f t="shared" si="28"/>
        <v>-0.94030471656655834</v>
      </c>
      <c r="I330" s="2">
        <f t="shared" si="28"/>
        <v>-0.76269499999999368</v>
      </c>
      <c r="J330" s="2">
        <f t="shared" si="28"/>
        <v>-0.72237350000000333</v>
      </c>
      <c r="K330" s="2">
        <f t="shared" si="29"/>
        <v>131.29310300000012</v>
      </c>
      <c r="L330" s="2">
        <f>+MAX(D330,L329)</f>
        <v>119.52647953713326</v>
      </c>
      <c r="M330" s="2">
        <f>+MAX(E330,M329)</f>
        <v>127.52284099999979</v>
      </c>
      <c r="N330" s="2">
        <f>+MAX(F330,N329)</f>
        <v>139.63995600000041</v>
      </c>
      <c r="O330" s="2">
        <f t="shared" si="30"/>
        <v>-4.2574569999999881</v>
      </c>
      <c r="P330" s="2">
        <f>+MIN(H330+P329,0)</f>
        <v>-8.8923893551837665</v>
      </c>
      <c r="Q330" s="2">
        <f>+MIN(I330+Q329,0)</f>
        <v>-2.0025099999999725</v>
      </c>
      <c r="R330" s="2">
        <f>+MIN(J330+R329,0)</f>
        <v>-7.4309475000001157</v>
      </c>
      <c r="S330" s="2">
        <f t="shared" si="26"/>
        <v>-3.2427118429823265</v>
      </c>
      <c r="T330" s="2">
        <f>+P330/L330*100</f>
        <v>-7.439681474447819</v>
      </c>
      <c r="U330" s="2">
        <f>+Q330/M330*100</f>
        <v>-1.5703147642389614</v>
      </c>
      <c r="V330" s="2">
        <f>+R330/N330*100</f>
        <v>-5.3215051858080606</v>
      </c>
    </row>
    <row r="331" spans="2:22" x14ac:dyDescent="0.25">
      <c r="B331" s="1">
        <v>43676</v>
      </c>
      <c r="C331" s="2">
        <f>+portfolio1!E330</f>
        <v>126.30794400000013</v>
      </c>
      <c r="D331" s="2">
        <f>+portfolio1!F330</f>
        <v>109.60776146004414</v>
      </c>
      <c r="E331" s="2">
        <f>+beta!E331</f>
        <v>124.85297899999982</v>
      </c>
      <c r="F331" s="2">
        <f>+'Beta+MCap 5'!C331</f>
        <v>131.75329950000028</v>
      </c>
      <c r="G331" s="2">
        <f t="shared" si="27"/>
        <v>-0.72770199999999363</v>
      </c>
      <c r="H331" s="2">
        <f t="shared" si="28"/>
        <v>-1.0263287219053439</v>
      </c>
      <c r="I331" s="2">
        <f t="shared" si="28"/>
        <v>-0.66735199999999395</v>
      </c>
      <c r="J331" s="2">
        <f t="shared" si="28"/>
        <v>-0.45570900000001302</v>
      </c>
      <c r="K331" s="2">
        <f t="shared" si="29"/>
        <v>131.29310300000012</v>
      </c>
      <c r="L331" s="2">
        <f>+MAX(D331,L330)</f>
        <v>119.52647953713326</v>
      </c>
      <c r="M331" s="2">
        <f>+MAX(E331,M330)</f>
        <v>127.52284099999979</v>
      </c>
      <c r="N331" s="2">
        <f>+MAX(F331,N330)</f>
        <v>139.63995600000041</v>
      </c>
      <c r="O331" s="2">
        <f t="shared" si="30"/>
        <v>-4.9851589999999817</v>
      </c>
      <c r="P331" s="2">
        <f>+MIN(H331+P330,0)</f>
        <v>-9.9187180770891104</v>
      </c>
      <c r="Q331" s="2">
        <f>+MIN(I331+Q330,0)</f>
        <v>-2.6698619999999664</v>
      </c>
      <c r="R331" s="2">
        <f>+MIN(J331+R330,0)</f>
        <v>-7.8866565000001287</v>
      </c>
      <c r="S331" s="2">
        <f t="shared" si="26"/>
        <v>-3.7969694417230562</v>
      </c>
      <c r="T331" s="2">
        <f>+P331/L331*100</f>
        <v>-8.2983436937985484</v>
      </c>
      <c r="U331" s="2">
        <f>+Q331/M331*100</f>
        <v>-2.0936343474342536</v>
      </c>
      <c r="V331" s="2">
        <f>+R331/N331*100</f>
        <v>-5.647850891617372</v>
      </c>
    </row>
    <row r="332" spans="2:22" x14ac:dyDescent="0.25">
      <c r="B332" s="1">
        <v>43677</v>
      </c>
      <c r="C332" s="2">
        <f>+portfolio1!E331</f>
        <v>126.76800800000012</v>
      </c>
      <c r="D332" s="2">
        <f>+portfolio1!F331</f>
        <v>109.93009264799055</v>
      </c>
      <c r="E332" s="2">
        <f>+beta!E332</f>
        <v>126.23784999999981</v>
      </c>
      <c r="F332" s="2">
        <f>+'Beta+MCap 5'!C332</f>
        <v>132.44665250000028</v>
      </c>
      <c r="G332" s="2">
        <f t="shared" si="27"/>
        <v>0.46006399999998848</v>
      </c>
      <c r="H332" s="2">
        <f t="shared" si="28"/>
        <v>0.32233118794640347</v>
      </c>
      <c r="I332" s="2">
        <f t="shared" si="28"/>
        <v>1.3848709999999897</v>
      </c>
      <c r="J332" s="2">
        <f t="shared" si="28"/>
        <v>0.69335300000000188</v>
      </c>
      <c r="K332" s="2">
        <f t="shared" si="29"/>
        <v>131.29310300000012</v>
      </c>
      <c r="L332" s="2">
        <f>+MAX(D332,L331)</f>
        <v>119.52647953713326</v>
      </c>
      <c r="M332" s="2">
        <f>+MAX(E332,M331)</f>
        <v>127.52284099999979</v>
      </c>
      <c r="N332" s="2">
        <f>+MAX(F332,N331)</f>
        <v>139.63995600000041</v>
      </c>
      <c r="O332" s="2">
        <f t="shared" si="30"/>
        <v>-4.5250949999999932</v>
      </c>
      <c r="P332" s="2">
        <f>+MIN(H332+P331,0)</f>
        <v>-9.5963868891427069</v>
      </c>
      <c r="Q332" s="2">
        <f>+MIN(I332+Q331,0)</f>
        <v>-1.2849909999999767</v>
      </c>
      <c r="R332" s="2">
        <f>+MIN(J332+R331,0)</f>
        <v>-7.1933035000001269</v>
      </c>
      <c r="S332" s="2">
        <f t="shared" si="26"/>
        <v>-3.4465595652804311</v>
      </c>
      <c r="T332" s="2">
        <f>+P332/L332*100</f>
        <v>-8.0286702380131594</v>
      </c>
      <c r="U332" s="2">
        <f>+Q332/M332*100</f>
        <v>-1.0076555618769336</v>
      </c>
      <c r="V332" s="2">
        <f>+R332/N332*100</f>
        <v>-5.1513218036248203</v>
      </c>
    </row>
    <row r="333" spans="2:22" x14ac:dyDescent="0.25">
      <c r="B333" s="1">
        <v>43678</v>
      </c>
      <c r="C333" s="2">
        <f>+portfolio1!E332</f>
        <v>124.85683000000013</v>
      </c>
      <c r="D333" s="2">
        <f>+portfolio1!F332</f>
        <v>108.5656068784796</v>
      </c>
      <c r="E333" s="2">
        <f>+beta!E333</f>
        <v>125.27119699999982</v>
      </c>
      <c r="F333" s="2">
        <f>+'Beta+MCap 5'!C333</f>
        <v>131.44172100000029</v>
      </c>
      <c r="G333" s="2">
        <f t="shared" si="27"/>
        <v>-1.9111779999999925</v>
      </c>
      <c r="H333" s="2">
        <f t="shared" si="28"/>
        <v>-1.3644857695109494</v>
      </c>
      <c r="I333" s="2">
        <f t="shared" si="28"/>
        <v>-0.96665299999999377</v>
      </c>
      <c r="J333" s="2">
        <f t="shared" si="28"/>
        <v>-1.0049314999999979</v>
      </c>
      <c r="K333" s="2">
        <f t="shared" si="29"/>
        <v>131.29310300000012</v>
      </c>
      <c r="L333" s="2">
        <f>+MAX(D333,L332)</f>
        <v>119.52647953713326</v>
      </c>
      <c r="M333" s="2">
        <f>+MAX(E333,M332)</f>
        <v>127.52284099999979</v>
      </c>
      <c r="N333" s="2">
        <f>+MAX(F333,N332)</f>
        <v>139.63995600000041</v>
      </c>
      <c r="O333" s="2">
        <f t="shared" si="30"/>
        <v>-6.4362729999999857</v>
      </c>
      <c r="P333" s="2">
        <f>+MIN(H333+P332,0)</f>
        <v>-10.960872658653656</v>
      </c>
      <c r="Q333" s="2">
        <f>+MIN(I333+Q332,0)</f>
        <v>-2.2516439999999704</v>
      </c>
      <c r="R333" s="2">
        <f>+MIN(J333+R332,0)</f>
        <v>-8.1982350000001247</v>
      </c>
      <c r="S333" s="2">
        <f>+O333/K333*100</f>
        <v>-4.9022171408348694</v>
      </c>
      <c r="T333" s="2">
        <f>+P333/L333*100</f>
        <v>-9.1702463764512068</v>
      </c>
      <c r="U333" s="2">
        <f>+Q333/M333*100</f>
        <v>-1.7656789813834011</v>
      </c>
      <c r="V333" s="2">
        <f>+R333/N333*100</f>
        <v>-5.8709807957831925</v>
      </c>
    </row>
    <row r="334" spans="2:22" x14ac:dyDescent="0.25">
      <c r="B334" s="1">
        <v>43679</v>
      </c>
      <c r="C334" s="2">
        <f>+portfolio1!E333</f>
        <v>124.91952800000013</v>
      </c>
      <c r="D334" s="2">
        <f>+portfolio1!F333</f>
        <v>108.73715250131703</v>
      </c>
      <c r="E334" s="2">
        <f>+beta!E334</f>
        <v>124.55352399999983</v>
      </c>
      <c r="F334" s="2">
        <f>+'Beta+MCap 5'!C334</f>
        <v>131.80010400000029</v>
      </c>
      <c r="G334" s="2">
        <f t="shared" si="27"/>
        <v>6.2697999999997478E-2</v>
      </c>
      <c r="H334" s="2">
        <f t="shared" si="28"/>
        <v>0.17154562283742791</v>
      </c>
      <c r="I334" s="2">
        <f t="shared" si="28"/>
        <v>-0.71767299999999068</v>
      </c>
      <c r="J334" s="2">
        <f t="shared" si="28"/>
        <v>0.35838300000000345</v>
      </c>
      <c r="K334" s="2">
        <f t="shared" si="29"/>
        <v>131.29310300000012</v>
      </c>
      <c r="L334" s="2">
        <f>+MAX(D334,L333)</f>
        <v>119.52647953713326</v>
      </c>
      <c r="M334" s="2">
        <f>+MAX(E334,M333)</f>
        <v>127.52284099999979</v>
      </c>
      <c r="N334" s="2">
        <f>+MAX(F334,N333)</f>
        <v>139.63995600000041</v>
      </c>
      <c r="O334" s="2">
        <f t="shared" si="30"/>
        <v>-6.3735749999999882</v>
      </c>
      <c r="P334" s="2">
        <f>+MIN(H334+P333,0)</f>
        <v>-10.789327035816228</v>
      </c>
      <c r="Q334" s="2">
        <f>+MIN(I334+Q333,0)</f>
        <v>-2.9693169999999611</v>
      </c>
      <c r="R334" s="2">
        <f>+MIN(J334+R333,0)</f>
        <v>-7.8398520000001213</v>
      </c>
      <c r="S334" s="2">
        <f t="shared" ref="S334:S397" si="31">+O334/K334*100</f>
        <v>-4.8544629187414232</v>
      </c>
      <c r="T334" s="2">
        <f>+P334/L334*100</f>
        <v>-9.0267253562540599</v>
      </c>
      <c r="U334" s="2">
        <f>+Q334/M334*100</f>
        <v>-2.3284589464251084</v>
      </c>
      <c r="V334" s="2">
        <f>+R334/N334*100</f>
        <v>-5.6143329062636615</v>
      </c>
    </row>
    <row r="335" spans="2:22" x14ac:dyDescent="0.25">
      <c r="B335" s="1">
        <v>43682</v>
      </c>
      <c r="C335" s="2">
        <f>+portfolio1!E334</f>
        <v>123.66066200000013</v>
      </c>
      <c r="D335" s="2">
        <f>+portfolio1!F334</f>
        <v>107.40480136043587</v>
      </c>
      <c r="E335" s="2">
        <f>+beta!E335</f>
        <v>123.97716699999982</v>
      </c>
      <c r="F335" s="2">
        <f>+'Beta+MCap 5'!C335</f>
        <v>131.98724250000029</v>
      </c>
      <c r="G335" s="2">
        <f t="shared" si="27"/>
        <v>-1.2588659999999976</v>
      </c>
      <c r="H335" s="2">
        <f t="shared" si="28"/>
        <v>-1.3323511408811584</v>
      </c>
      <c r="I335" s="2">
        <f t="shared" si="28"/>
        <v>-0.57635700000000156</v>
      </c>
      <c r="J335" s="2">
        <f t="shared" si="28"/>
        <v>0.18713850000000321</v>
      </c>
      <c r="K335" s="2">
        <f t="shared" si="29"/>
        <v>131.29310300000012</v>
      </c>
      <c r="L335" s="2">
        <f>+MAX(D335,L334)</f>
        <v>119.52647953713326</v>
      </c>
      <c r="M335" s="2">
        <f>+MAX(E335,M334)</f>
        <v>127.52284099999979</v>
      </c>
      <c r="N335" s="2">
        <f>+MAX(F335,N334)</f>
        <v>139.63995600000041</v>
      </c>
      <c r="O335" s="2">
        <f t="shared" si="30"/>
        <v>-7.6324409999999858</v>
      </c>
      <c r="P335" s="2">
        <f>+MIN(H335+P334,0)</f>
        <v>-12.121678176697387</v>
      </c>
      <c r="Q335" s="2">
        <f>+MIN(I335+Q334,0)</f>
        <v>-3.5456739999999627</v>
      </c>
      <c r="R335" s="2">
        <f>+MIN(J335+R334,0)</f>
        <v>-7.6527135000001181</v>
      </c>
      <c r="S335" s="2">
        <f t="shared" si="31"/>
        <v>-5.8132840382331272</v>
      </c>
      <c r="T335" s="2">
        <f>+P335/L335*100</f>
        <v>-10.141416549402802</v>
      </c>
      <c r="U335" s="2">
        <f>+Q335/M335*100</f>
        <v>-2.7804226852191669</v>
      </c>
      <c r="V335" s="2">
        <f>+R335/N335*100</f>
        <v>-5.4803178969779225</v>
      </c>
    </row>
    <row r="336" spans="2:22" x14ac:dyDescent="0.25">
      <c r="B336" s="1">
        <v>43683</v>
      </c>
      <c r="C336" s="2">
        <f>+portfolio1!E335</f>
        <v>124.06293400000011</v>
      </c>
      <c r="D336" s="2">
        <f>+portfolio1!F335</f>
        <v>108.2516762757117</v>
      </c>
      <c r="E336" s="2">
        <f>+beta!E336</f>
        <v>125.06396999999983</v>
      </c>
      <c r="F336" s="2">
        <f>+'Beta+MCap 5'!C336</f>
        <v>131.95533000000029</v>
      </c>
      <c r="G336" s="2">
        <f t="shared" si="27"/>
        <v>0.4022719999999822</v>
      </c>
      <c r="H336" s="2">
        <f t="shared" si="28"/>
        <v>0.84687491527583347</v>
      </c>
      <c r="I336" s="2">
        <f t="shared" si="28"/>
        <v>1.0868030000000033</v>
      </c>
      <c r="J336" s="2">
        <f t="shared" si="28"/>
        <v>-3.1912500000004229E-2</v>
      </c>
      <c r="K336" s="2">
        <f t="shared" si="29"/>
        <v>131.29310300000012</v>
      </c>
      <c r="L336" s="2">
        <f>+MAX(D336,L335)</f>
        <v>119.52647953713326</v>
      </c>
      <c r="M336" s="2">
        <f>+MAX(E336,M335)</f>
        <v>127.52284099999979</v>
      </c>
      <c r="N336" s="2">
        <f>+MAX(F336,N335)</f>
        <v>139.63995600000041</v>
      </c>
      <c r="O336" s="2">
        <f t="shared" si="30"/>
        <v>-7.2301690000000036</v>
      </c>
      <c r="P336" s="2">
        <f>+MIN(H336+P335,0)</f>
        <v>-11.274803261421553</v>
      </c>
      <c r="Q336" s="2">
        <f>+MIN(I336+Q335,0)</f>
        <v>-2.4588709999999594</v>
      </c>
      <c r="R336" s="2">
        <f>+MIN(J336+R335,0)</f>
        <v>-7.6846260000001223</v>
      </c>
      <c r="S336" s="2">
        <f t="shared" si="31"/>
        <v>-5.506891706261217</v>
      </c>
      <c r="T336" s="2">
        <f>+P336/L336*100</f>
        <v>-9.4328916112005246</v>
      </c>
      <c r="U336" s="2">
        <f>+Q336/M336*100</f>
        <v>-1.9281808503622999</v>
      </c>
      <c r="V336" s="2">
        <f>+R336/N336*100</f>
        <v>-5.5031713129443407</v>
      </c>
    </row>
    <row r="337" spans="2:22" x14ac:dyDescent="0.25">
      <c r="B337" s="1">
        <v>43684</v>
      </c>
      <c r="C337" s="2">
        <f>+portfolio1!E336</f>
        <v>123.23263600000011</v>
      </c>
      <c r="D337" s="2">
        <f>+portfolio1!F336</f>
        <v>107.33460341250779</v>
      </c>
      <c r="E337" s="2">
        <f>+beta!E337</f>
        <v>125.25140299999983</v>
      </c>
      <c r="F337" s="2">
        <f>+'Beta+MCap 5'!C337</f>
        <v>132.10612150000028</v>
      </c>
      <c r="G337" s="2">
        <f t="shared" si="27"/>
        <v>-0.83029799999999909</v>
      </c>
      <c r="H337" s="2">
        <f t="shared" si="28"/>
        <v>-0.9170728632039129</v>
      </c>
      <c r="I337" s="2">
        <f t="shared" si="28"/>
        <v>0.18743299999999863</v>
      </c>
      <c r="J337" s="2">
        <f t="shared" si="28"/>
        <v>0.15079149999999686</v>
      </c>
      <c r="K337" s="2">
        <f t="shared" si="29"/>
        <v>131.29310300000012</v>
      </c>
      <c r="L337" s="2">
        <f>+MAX(D337,L336)</f>
        <v>119.52647953713326</v>
      </c>
      <c r="M337" s="2">
        <f>+MAX(E337,M336)</f>
        <v>127.52284099999979</v>
      </c>
      <c r="N337" s="2">
        <f>+MAX(F337,N336)</f>
        <v>139.63995600000041</v>
      </c>
      <c r="O337" s="2">
        <f t="shared" si="30"/>
        <v>-8.0604670000000027</v>
      </c>
      <c r="P337" s="2">
        <f>+MIN(H337+P336,0)</f>
        <v>-12.191876124625466</v>
      </c>
      <c r="Q337" s="2">
        <f>+MIN(I337+Q336,0)</f>
        <v>-2.2714379999999608</v>
      </c>
      <c r="R337" s="2">
        <f>+MIN(J337+R336,0)</f>
        <v>-7.5338345000001254</v>
      </c>
      <c r="S337" s="2">
        <f t="shared" si="31"/>
        <v>-6.1392920235878616</v>
      </c>
      <c r="T337" s="2">
        <f>+P337/L337*100</f>
        <v>-10.200146588302903</v>
      </c>
      <c r="U337" s="2">
        <f>+Q337/M337*100</f>
        <v>-1.7812009065889338</v>
      </c>
      <c r="V337" s="2">
        <f>+R337/N337*100</f>
        <v>-5.3951853866239432</v>
      </c>
    </row>
    <row r="338" spans="2:22" x14ac:dyDescent="0.25">
      <c r="B338" s="1">
        <v>43685</v>
      </c>
      <c r="C338" s="2">
        <f>+portfolio1!E337</f>
        <v>125.37771500000012</v>
      </c>
      <c r="D338" s="2">
        <f>+portfolio1!F337</f>
        <v>109.08421232418978</v>
      </c>
      <c r="E338" s="2">
        <f>+beta!E338</f>
        <v>127.98504799999982</v>
      </c>
      <c r="F338" s="2">
        <f>+'Beta+MCap 5'!C338</f>
        <v>134.69627200000028</v>
      </c>
      <c r="G338" s="2">
        <f t="shared" si="27"/>
        <v>2.1450790000000097</v>
      </c>
      <c r="H338" s="2">
        <f t="shared" si="28"/>
        <v>1.7496089116819888</v>
      </c>
      <c r="I338" s="2">
        <f t="shared" si="28"/>
        <v>2.7336449999999957</v>
      </c>
      <c r="J338" s="2">
        <f t="shared" si="28"/>
        <v>2.5901504999999929</v>
      </c>
      <c r="K338" s="2">
        <f t="shared" si="29"/>
        <v>131.29310300000012</v>
      </c>
      <c r="L338" s="2">
        <f>+MAX(D338,L337)</f>
        <v>119.52647953713326</v>
      </c>
      <c r="M338" s="2">
        <f>+MAX(E338,M337)</f>
        <v>127.98504799999982</v>
      </c>
      <c r="N338" s="2">
        <f>+MAX(F338,N337)</f>
        <v>139.63995600000041</v>
      </c>
      <c r="O338" s="2">
        <f t="shared" si="30"/>
        <v>-5.915387999999993</v>
      </c>
      <c r="P338" s="2">
        <f>+MIN(H338+P337,0)</f>
        <v>-10.442267212943477</v>
      </c>
      <c r="Q338" s="2">
        <f>+MIN(I338+Q337,0)</f>
        <v>0</v>
      </c>
      <c r="R338" s="2">
        <f>+MIN(J338+R337,0)</f>
        <v>-4.9436840000001325</v>
      </c>
      <c r="S338" s="2">
        <f t="shared" si="31"/>
        <v>-4.5054826680423483</v>
      </c>
      <c r="T338" s="2">
        <f>+P338/L338*100</f>
        <v>-8.7363630664779848</v>
      </c>
      <c r="U338" s="2">
        <f>+Q338/M338*100</f>
        <v>0</v>
      </c>
      <c r="V338" s="2">
        <f>+R338/N338*100</f>
        <v>-3.5403076179715485</v>
      </c>
    </row>
    <row r="339" spans="2:22" x14ac:dyDescent="0.25">
      <c r="B339" s="1">
        <v>43686</v>
      </c>
      <c r="C339" s="2">
        <f>+portfolio1!E338</f>
        <v>126.32360100000012</v>
      </c>
      <c r="D339" s="2">
        <f>+portfolio1!F338</f>
        <v>109.84753522751257</v>
      </c>
      <c r="E339" s="2">
        <f>+beta!E339</f>
        <v>127.71373599999981</v>
      </c>
      <c r="F339" s="2">
        <f>+'Beta+MCap 5'!C339</f>
        <v>134.85454950000027</v>
      </c>
      <c r="G339" s="2">
        <f t="shared" si="27"/>
        <v>0.94588600000000156</v>
      </c>
      <c r="H339" s="2">
        <f t="shared" si="28"/>
        <v>0.76332290332278774</v>
      </c>
      <c r="I339" s="2">
        <f t="shared" si="28"/>
        <v>-0.27131200000000888</v>
      </c>
      <c r="J339" s="2">
        <f t="shared" si="28"/>
        <v>0.15827749999999696</v>
      </c>
      <c r="K339" s="2">
        <f t="shared" si="29"/>
        <v>131.29310300000012</v>
      </c>
      <c r="L339" s="2">
        <f>+MAX(D339,L338)</f>
        <v>119.52647953713326</v>
      </c>
      <c r="M339" s="2">
        <f>+MAX(E339,M338)</f>
        <v>127.98504799999982</v>
      </c>
      <c r="N339" s="2">
        <f>+MAX(F339,N338)</f>
        <v>139.63995600000041</v>
      </c>
      <c r="O339" s="2">
        <f t="shared" si="30"/>
        <v>-4.9695019999999914</v>
      </c>
      <c r="P339" s="2">
        <f>+MIN(H339+P338,0)</f>
        <v>-9.6789443096206895</v>
      </c>
      <c r="Q339" s="2">
        <f>+MIN(I339+Q338,0)</f>
        <v>-0.27131200000000888</v>
      </c>
      <c r="R339" s="2">
        <f>+MIN(J339+R338,0)</f>
        <v>-4.7854065000001356</v>
      </c>
      <c r="S339" s="2">
        <f t="shared" si="31"/>
        <v>-3.7850442151557551</v>
      </c>
      <c r="T339" s="2">
        <f>+P339/L339*100</f>
        <v>-8.097740640486057</v>
      </c>
      <c r="U339" s="2">
        <f>+Q339/M339*100</f>
        <v>-0.21198726276213864</v>
      </c>
      <c r="V339" s="2">
        <f>+R339/N339*100</f>
        <v>-3.4269607618611122</v>
      </c>
    </row>
    <row r="340" spans="2:22" x14ac:dyDescent="0.25">
      <c r="B340" s="1">
        <v>43690</v>
      </c>
      <c r="C340" s="2">
        <f>+portfolio1!E339</f>
        <v>124.33584900000012</v>
      </c>
      <c r="D340" s="2">
        <f>+portfolio1!F339</f>
        <v>108.03019067146174</v>
      </c>
      <c r="E340" s="2">
        <f>+beta!E340</f>
        <v>125.23286299999981</v>
      </c>
      <c r="F340" s="2">
        <f>+'Beta+MCap 5'!C340</f>
        <v>132.94434300000026</v>
      </c>
      <c r="G340" s="2">
        <f t="shared" si="27"/>
        <v>-1.9877520000000004</v>
      </c>
      <c r="H340" s="2">
        <f t="shared" si="28"/>
        <v>-1.817344556050827</v>
      </c>
      <c r="I340" s="2">
        <f t="shared" si="28"/>
        <v>-2.4808730000000025</v>
      </c>
      <c r="J340" s="2">
        <f t="shared" si="28"/>
        <v>-1.9102065000000152</v>
      </c>
      <c r="K340" s="2">
        <f t="shared" si="29"/>
        <v>131.29310300000012</v>
      </c>
      <c r="L340" s="2">
        <f>+MAX(D340,L339)</f>
        <v>119.52647953713326</v>
      </c>
      <c r="M340" s="2">
        <f>+MAX(E340,M339)</f>
        <v>127.98504799999982</v>
      </c>
      <c r="N340" s="2">
        <f>+MAX(F340,N339)</f>
        <v>139.63995600000041</v>
      </c>
      <c r="O340" s="2">
        <f t="shared" si="30"/>
        <v>-6.9572539999999918</v>
      </c>
      <c r="P340" s="2">
        <f>+MIN(H340+P339,0)</f>
        <v>-11.496288865671517</v>
      </c>
      <c r="Q340" s="2">
        <f>+MIN(I340+Q339,0)</f>
        <v>-2.7521850000000114</v>
      </c>
      <c r="R340" s="2">
        <f>+MIN(J340+R339,0)</f>
        <v>-6.6956130000001508</v>
      </c>
      <c r="S340" s="2">
        <f t="shared" si="31"/>
        <v>-5.299024732472037</v>
      </c>
      <c r="T340" s="2">
        <f>+P340/L340*100</f>
        <v>-9.6181941526186829</v>
      </c>
      <c r="U340" s="2">
        <f>+Q340/M340*100</f>
        <v>-2.1503957243505627</v>
      </c>
      <c r="V340" s="2">
        <f>+R340/N340*100</f>
        <v>-4.7949119949594738</v>
      </c>
    </row>
    <row r="341" spans="2:22" x14ac:dyDescent="0.25">
      <c r="B341" s="1">
        <v>43691</v>
      </c>
      <c r="C341" s="2">
        <f>+portfolio1!E340</f>
        <v>125.30961700000012</v>
      </c>
      <c r="D341" s="2">
        <f>+portfolio1!F340</f>
        <v>109.05405708980781</v>
      </c>
      <c r="E341" s="2">
        <f>+beta!E341</f>
        <v>126.04800399999981</v>
      </c>
      <c r="F341" s="2">
        <f>+'Beta+MCap 5'!C341</f>
        <v>133.51012050000026</v>
      </c>
      <c r="G341" s="2">
        <f t="shared" si="27"/>
        <v>0.97376799999999264</v>
      </c>
      <c r="H341" s="2">
        <f t="shared" si="28"/>
        <v>1.0238664183460742</v>
      </c>
      <c r="I341" s="2">
        <f t="shared" si="28"/>
        <v>0.81514099999999701</v>
      </c>
      <c r="J341" s="2">
        <f t="shared" si="28"/>
        <v>0.56577749999999583</v>
      </c>
      <c r="K341" s="2">
        <f t="shared" si="29"/>
        <v>131.29310300000012</v>
      </c>
      <c r="L341" s="2">
        <f>+MAX(D341,L340)</f>
        <v>119.52647953713326</v>
      </c>
      <c r="M341" s="2">
        <f>+MAX(E341,M340)</f>
        <v>127.98504799999982</v>
      </c>
      <c r="N341" s="2">
        <f>+MAX(F341,N340)</f>
        <v>139.63995600000041</v>
      </c>
      <c r="O341" s="2">
        <f t="shared" si="30"/>
        <v>-5.9834859999999992</v>
      </c>
      <c r="P341" s="2">
        <f>+MIN(H341+P340,0)</f>
        <v>-10.472422447325442</v>
      </c>
      <c r="Q341" s="2">
        <f>+MIN(I341+Q340,0)</f>
        <v>-1.9370440000000144</v>
      </c>
      <c r="R341" s="2">
        <f>+MIN(J341+R340,0)</f>
        <v>-6.129835500000155</v>
      </c>
      <c r="S341" s="2">
        <f t="shared" si="31"/>
        <v>-4.5573498251465612</v>
      </c>
      <c r="T341" s="2">
        <f>+P341/L341*100</f>
        <v>-8.76159198186037</v>
      </c>
      <c r="U341" s="2">
        <f>+Q341/M341*100</f>
        <v>-1.5134924198333053</v>
      </c>
      <c r="V341" s="2">
        <f>+R341/N341*100</f>
        <v>-4.3897432193405566</v>
      </c>
    </row>
    <row r="342" spans="2:22" x14ac:dyDescent="0.25">
      <c r="B342" s="1">
        <v>43693</v>
      </c>
      <c r="C342" s="2">
        <f>+portfolio1!E341</f>
        <v>125.10762500000011</v>
      </c>
      <c r="D342" s="2">
        <f>+portfolio1!F341</f>
        <v>109.23598269207157</v>
      </c>
      <c r="E342" s="2">
        <f>+beta!E342</f>
        <v>128.1727759999998</v>
      </c>
      <c r="F342" s="2">
        <f>+'Beta+MCap 5'!C342</f>
        <v>133.06247250000027</v>
      </c>
      <c r="G342" s="2">
        <f t="shared" si="27"/>
        <v>-0.20199200000000417</v>
      </c>
      <c r="H342" s="2">
        <f t="shared" si="28"/>
        <v>0.18192560226376031</v>
      </c>
      <c r="I342" s="2">
        <f t="shared" si="28"/>
        <v>2.124771999999993</v>
      </c>
      <c r="J342" s="2">
        <f t="shared" si="28"/>
        <v>-0.44764799999998672</v>
      </c>
      <c r="K342" s="2">
        <f t="shared" si="29"/>
        <v>131.29310300000012</v>
      </c>
      <c r="L342" s="2">
        <f>+MAX(D342,L341)</f>
        <v>119.52647953713326</v>
      </c>
      <c r="M342" s="2">
        <f>+MAX(E342,M341)</f>
        <v>128.1727759999998</v>
      </c>
      <c r="N342" s="2">
        <f>+MAX(F342,N341)</f>
        <v>139.63995600000041</v>
      </c>
      <c r="O342" s="2">
        <f t="shared" si="30"/>
        <v>-6.1854780000000034</v>
      </c>
      <c r="P342" s="2">
        <f>+MIN(H342+P341,0)</f>
        <v>-10.290496845061682</v>
      </c>
      <c r="Q342" s="2">
        <f>+MIN(I342+Q341,0)</f>
        <v>0</v>
      </c>
      <c r="R342" s="2">
        <f>+MIN(J342+R341,0)</f>
        <v>-6.5774835000001417</v>
      </c>
      <c r="S342" s="2">
        <f t="shared" si="31"/>
        <v>-4.7111979674971947</v>
      </c>
      <c r="T342" s="2">
        <f>+P342/L342*100</f>
        <v>-8.6093867107202264</v>
      </c>
      <c r="U342" s="2">
        <f>+Q342/M342*100</f>
        <v>0</v>
      </c>
      <c r="V342" s="2">
        <f>+R342/N342*100</f>
        <v>-4.7103162220991548</v>
      </c>
    </row>
    <row r="343" spans="2:22" x14ac:dyDescent="0.25">
      <c r="B343" s="1">
        <v>43696</v>
      </c>
      <c r="C343" s="2">
        <f>+portfolio1!E342</f>
        <v>125.09740800000012</v>
      </c>
      <c r="D343" s="2">
        <f>+portfolio1!F342</f>
        <v>109.29630275178621</v>
      </c>
      <c r="E343" s="2">
        <f>+beta!E343</f>
        <v>128.10351899999981</v>
      </c>
      <c r="F343" s="2">
        <f>+'Beta+MCap 5'!C343</f>
        <v>133.44953600000028</v>
      </c>
      <c r="G343" s="2">
        <f t="shared" si="27"/>
        <v>-1.0216999999997256E-2</v>
      </c>
      <c r="H343" s="2">
        <f t="shared" si="28"/>
        <v>6.0320059714641161E-2</v>
      </c>
      <c r="I343" s="2">
        <f t="shared" si="28"/>
        <v>-6.9256999999993241E-2</v>
      </c>
      <c r="J343" s="2">
        <f t="shared" si="28"/>
        <v>0.38706350000001066</v>
      </c>
      <c r="K343" s="2">
        <f t="shared" si="29"/>
        <v>131.29310300000012</v>
      </c>
      <c r="L343" s="2">
        <f>+MAX(D343,L342)</f>
        <v>119.52647953713326</v>
      </c>
      <c r="M343" s="2">
        <f>+MAX(E343,M342)</f>
        <v>128.1727759999998</v>
      </c>
      <c r="N343" s="2">
        <f>+MAX(F343,N342)</f>
        <v>139.63995600000041</v>
      </c>
      <c r="O343" s="2">
        <f t="shared" si="30"/>
        <v>-6.1956950000000006</v>
      </c>
      <c r="P343" s="2">
        <f>+MIN(H343+P342,0)</f>
        <v>-10.230176785347041</v>
      </c>
      <c r="Q343" s="2">
        <f>+MIN(I343+Q342,0)</f>
        <v>-6.9256999999993241E-2</v>
      </c>
      <c r="R343" s="2">
        <f>+MIN(J343+R342,0)</f>
        <v>-6.190420000000131</v>
      </c>
      <c r="S343" s="2">
        <f t="shared" si="31"/>
        <v>-4.7189797928684758</v>
      </c>
      <c r="T343" s="2">
        <f>+P343/L343*100</f>
        <v>-8.5589208558333176</v>
      </c>
      <c r="U343" s="2">
        <f>+Q343/M343*100</f>
        <v>-5.4034095352661592E-2</v>
      </c>
      <c r="V343" s="2">
        <f>+R343/N343*100</f>
        <v>-4.4331294404017951</v>
      </c>
    </row>
    <row r="344" spans="2:22" x14ac:dyDescent="0.25">
      <c r="B344" s="1">
        <v>43697</v>
      </c>
      <c r="C344" s="2">
        <f>+portfolio1!E343</f>
        <v>124.98234300000013</v>
      </c>
      <c r="D344" s="2">
        <f>+portfolio1!F343</f>
        <v>108.93144726595719</v>
      </c>
      <c r="E344" s="2">
        <f>+beta!E344</f>
        <v>128.80383799999981</v>
      </c>
      <c r="F344" s="2">
        <f>+'Beta+MCap 5'!C344</f>
        <v>133.84405600000028</v>
      </c>
      <c r="G344" s="2">
        <f t="shared" si="27"/>
        <v>-0.11506499999998709</v>
      </c>
      <c r="H344" s="2">
        <f t="shared" si="28"/>
        <v>-0.36485548582902538</v>
      </c>
      <c r="I344" s="2">
        <f t="shared" si="28"/>
        <v>0.70031900000000746</v>
      </c>
      <c r="J344" s="2">
        <f t="shared" si="28"/>
        <v>0.39451999999999998</v>
      </c>
      <c r="K344" s="2">
        <f t="shared" si="29"/>
        <v>131.29310300000012</v>
      </c>
      <c r="L344" s="2">
        <f>+MAX(D344,L343)</f>
        <v>119.52647953713326</v>
      </c>
      <c r="M344" s="2">
        <f>+MAX(E344,M343)</f>
        <v>128.80383799999981</v>
      </c>
      <c r="N344" s="2">
        <f>+MAX(F344,N343)</f>
        <v>139.63995600000041</v>
      </c>
      <c r="O344" s="2">
        <f t="shared" si="30"/>
        <v>-6.3107599999999877</v>
      </c>
      <c r="P344" s="2">
        <f>+MIN(H344+P343,0)</f>
        <v>-10.595032271176066</v>
      </c>
      <c r="Q344" s="2">
        <f>+MIN(I344+Q343,0)</f>
        <v>0</v>
      </c>
      <c r="R344" s="2">
        <f>+MIN(J344+R343,0)</f>
        <v>-5.7959000000001311</v>
      </c>
      <c r="S344" s="2">
        <f t="shared" si="31"/>
        <v>-4.8066195830560741</v>
      </c>
      <c r="T344" s="2">
        <f>+P344/L344*100</f>
        <v>-8.8641716146960654</v>
      </c>
      <c r="U344" s="2">
        <f>+Q344/M344*100</f>
        <v>0</v>
      </c>
      <c r="V344" s="2">
        <f>+R344/N344*100</f>
        <v>-4.1506028546729947</v>
      </c>
    </row>
    <row r="345" spans="2:22" x14ac:dyDescent="0.25">
      <c r="B345" s="1">
        <v>43698</v>
      </c>
      <c r="C345" s="2">
        <f>+portfolio1!E344</f>
        <v>124.37925200000014</v>
      </c>
      <c r="D345" s="2">
        <f>+portfolio1!F344</f>
        <v>107.95950032214724</v>
      </c>
      <c r="E345" s="2">
        <f>+beta!E345</f>
        <v>127.64271799999982</v>
      </c>
      <c r="F345" s="2">
        <f>+'Beta+MCap 5'!C345</f>
        <v>132.58507000000029</v>
      </c>
      <c r="G345" s="2">
        <f t="shared" si="27"/>
        <v>-0.60309099999999205</v>
      </c>
      <c r="H345" s="2">
        <f t="shared" si="28"/>
        <v>-0.97194694380995372</v>
      </c>
      <c r="I345" s="2">
        <f t="shared" si="28"/>
        <v>-1.1611199999999968</v>
      </c>
      <c r="J345" s="2">
        <f t="shared" si="28"/>
        <v>-1.2589859999999931</v>
      </c>
      <c r="K345" s="2">
        <f t="shared" si="29"/>
        <v>131.29310300000012</v>
      </c>
      <c r="L345" s="2">
        <f>+MAX(D345,L344)</f>
        <v>119.52647953713326</v>
      </c>
      <c r="M345" s="2">
        <f>+MAX(E345,M344)</f>
        <v>128.80383799999981</v>
      </c>
      <c r="N345" s="2">
        <f>+MAX(F345,N344)</f>
        <v>139.63995600000041</v>
      </c>
      <c r="O345" s="2">
        <f t="shared" si="30"/>
        <v>-6.9138509999999798</v>
      </c>
      <c r="P345" s="2">
        <f>+MIN(H345+P344,0)</f>
        <v>-11.56697921498602</v>
      </c>
      <c r="Q345" s="2">
        <f>+MIN(I345+Q344,0)</f>
        <v>-1.1611199999999968</v>
      </c>
      <c r="R345" s="2">
        <f>+MIN(J345+R344,0)</f>
        <v>-7.0548860000001241</v>
      </c>
      <c r="S345" s="2">
        <f t="shared" si="31"/>
        <v>-5.2659666364957296</v>
      </c>
      <c r="T345" s="2">
        <f>+P345/L345*100</f>
        <v>-9.6773361516035532</v>
      </c>
      <c r="U345" s="2">
        <f>+Q345/M345*100</f>
        <v>-0.90146382128768432</v>
      </c>
      <c r="V345" s="2">
        <f>+R345/N345*100</f>
        <v>-5.0521972378737381</v>
      </c>
    </row>
    <row r="346" spans="2:22" x14ac:dyDescent="0.25">
      <c r="B346" s="1">
        <v>43699</v>
      </c>
      <c r="C346" s="2">
        <f>+portfolio1!E345</f>
        <v>122.78001400000014</v>
      </c>
      <c r="D346" s="2">
        <f>+portfolio1!F345</f>
        <v>106.20593252309382</v>
      </c>
      <c r="E346" s="2">
        <f>+beta!E346</f>
        <v>127.01319999999981</v>
      </c>
      <c r="F346" s="2">
        <f>+'Beta+MCap 5'!C346</f>
        <v>131.72210550000028</v>
      </c>
      <c r="G346" s="2">
        <f t="shared" si="27"/>
        <v>-1.5992379999999997</v>
      </c>
      <c r="H346" s="2">
        <f t="shared" si="28"/>
        <v>-1.753567799053414</v>
      </c>
      <c r="I346" s="2">
        <f t="shared" si="28"/>
        <v>-0.62951800000000446</v>
      </c>
      <c r="J346" s="2">
        <f t="shared" si="28"/>
        <v>-0.86296450000000391</v>
      </c>
      <c r="K346" s="2">
        <f t="shared" si="29"/>
        <v>131.29310300000012</v>
      </c>
      <c r="L346" s="2">
        <f>+MAX(D346,L345)</f>
        <v>119.52647953713326</v>
      </c>
      <c r="M346" s="2">
        <f>+MAX(E346,M345)</f>
        <v>128.80383799999981</v>
      </c>
      <c r="N346" s="2">
        <f>+MAX(F346,N345)</f>
        <v>139.63995600000041</v>
      </c>
      <c r="O346" s="2">
        <f t="shared" si="30"/>
        <v>-8.5130889999999795</v>
      </c>
      <c r="P346" s="2">
        <f>+MIN(H346+P345,0)</f>
        <v>-13.320547014039434</v>
      </c>
      <c r="Q346" s="2">
        <f>+MIN(I346+Q345,0)</f>
        <v>-1.7906380000000013</v>
      </c>
      <c r="R346" s="2">
        <f>+MIN(J346+R345,0)</f>
        <v>-7.917850500000128</v>
      </c>
      <c r="S346" s="2">
        <f t="shared" si="31"/>
        <v>-6.4840336662619453</v>
      </c>
      <c r="T346" s="2">
        <f>+P346/L346*100</f>
        <v>-11.144431815965218</v>
      </c>
      <c r="U346" s="2">
        <f>+Q346/M346*100</f>
        <v>-1.3902054688774135</v>
      </c>
      <c r="V346" s="2">
        <f>+R346/N346*100</f>
        <v>-5.6701897700398192</v>
      </c>
    </row>
    <row r="347" spans="2:22" x14ac:dyDescent="0.25">
      <c r="B347" s="1">
        <v>43700</v>
      </c>
      <c r="C347" s="2">
        <f>+portfolio1!E346</f>
        <v>123.13535000000014</v>
      </c>
      <c r="D347" s="2">
        <f>+portfolio1!F346</f>
        <v>107.07603939060805</v>
      </c>
      <c r="E347" s="2">
        <f>+beta!E347</f>
        <v>127.28266999999981</v>
      </c>
      <c r="F347" s="2">
        <f>+'Beta+MCap 5'!C347</f>
        <v>132.90539300000026</v>
      </c>
      <c r="G347" s="2">
        <f t="shared" si="27"/>
        <v>0.35533600000000831</v>
      </c>
      <c r="H347" s="2">
        <f t="shared" si="28"/>
        <v>0.87010686751422384</v>
      </c>
      <c r="I347" s="2">
        <f t="shared" si="28"/>
        <v>0.26946999999999832</v>
      </c>
      <c r="J347" s="2">
        <f t="shared" si="28"/>
        <v>1.1832874999999774</v>
      </c>
      <c r="K347" s="2">
        <f t="shared" si="29"/>
        <v>131.29310300000012</v>
      </c>
      <c r="L347" s="2">
        <f>+MAX(D347,L346)</f>
        <v>119.52647953713326</v>
      </c>
      <c r="M347" s="2">
        <f>+MAX(E347,M346)</f>
        <v>128.80383799999981</v>
      </c>
      <c r="N347" s="2">
        <f>+MAX(F347,N346)</f>
        <v>139.63995600000041</v>
      </c>
      <c r="O347" s="2">
        <f t="shared" si="30"/>
        <v>-8.1577529999999712</v>
      </c>
      <c r="P347" s="2">
        <f>+MIN(H347+P346,0)</f>
        <v>-12.45044014652521</v>
      </c>
      <c r="Q347" s="2">
        <f>+MIN(I347+Q346,0)</f>
        <v>-1.521168000000003</v>
      </c>
      <c r="R347" s="2">
        <f>+MIN(J347+R346,0)</f>
        <v>-6.7345630000001506</v>
      </c>
      <c r="S347" s="2">
        <f t="shared" si="31"/>
        <v>-6.2133903560798345</v>
      </c>
      <c r="T347" s="2">
        <f>+P347/L347*100</f>
        <v>-10.416470220439509</v>
      </c>
      <c r="U347" s="2">
        <f>+Q347/M347*100</f>
        <v>-1.1809958644244787</v>
      </c>
      <c r="V347" s="2">
        <f>+R347/N347*100</f>
        <v>-4.8228051575726152</v>
      </c>
    </row>
    <row r="348" spans="2:22" x14ac:dyDescent="0.25">
      <c r="B348" s="1">
        <v>43703</v>
      </c>
      <c r="C348" s="2">
        <f>+portfolio1!E347</f>
        <v>126.03326100000015</v>
      </c>
      <c r="D348" s="2">
        <f>+portfolio1!F347</f>
        <v>109.33535097273304</v>
      </c>
      <c r="E348" s="2">
        <f>+beta!E348</f>
        <v>128.2429429999998</v>
      </c>
      <c r="F348" s="2">
        <f>+'Beta+MCap 5'!C348</f>
        <v>134.72612350000026</v>
      </c>
      <c r="G348" s="2">
        <f t="shared" si="27"/>
        <v>2.8979110000000077</v>
      </c>
      <c r="H348" s="2">
        <f t="shared" si="28"/>
        <v>2.2593115821249938</v>
      </c>
      <c r="I348" s="2">
        <f t="shared" si="28"/>
        <v>0.96027299999998661</v>
      </c>
      <c r="J348" s="2">
        <f t="shared" si="28"/>
        <v>1.8207304999999963</v>
      </c>
      <c r="K348" s="2">
        <f t="shared" si="29"/>
        <v>131.29310300000012</v>
      </c>
      <c r="L348" s="2">
        <f>+MAX(D348,L347)</f>
        <v>119.52647953713326</v>
      </c>
      <c r="M348" s="2">
        <f>+MAX(E348,M347)</f>
        <v>128.80383799999981</v>
      </c>
      <c r="N348" s="2">
        <f>+MAX(F348,N347)</f>
        <v>139.63995600000041</v>
      </c>
      <c r="O348" s="2">
        <f t="shared" si="30"/>
        <v>-5.2598419999999635</v>
      </c>
      <c r="P348" s="2">
        <f>+MIN(H348+P347,0)</f>
        <v>-10.191128564400216</v>
      </c>
      <c r="Q348" s="2">
        <f>+MIN(I348+Q347,0)</f>
        <v>-0.56089500000001635</v>
      </c>
      <c r="R348" s="2">
        <f>+MIN(J348+R347,0)</f>
        <v>-4.9138325000001544</v>
      </c>
      <c r="S348" s="2">
        <f t="shared" si="31"/>
        <v>-4.0061830209009219</v>
      </c>
      <c r="T348" s="2">
        <f>+P348/L348*100</f>
        <v>-8.526251759330151</v>
      </c>
      <c r="U348" s="2">
        <f>+Q348/M348*100</f>
        <v>-0.43546450844113604</v>
      </c>
      <c r="V348" s="2">
        <f>+R348/N348*100</f>
        <v>-3.5189301405968219</v>
      </c>
    </row>
    <row r="349" spans="2:22" x14ac:dyDescent="0.25">
      <c r="B349" s="1">
        <v>43704</v>
      </c>
      <c r="C349" s="2">
        <f>+portfolio1!E348</f>
        <v>126.08065500000016</v>
      </c>
      <c r="D349" s="2">
        <f>+portfolio1!F348</f>
        <v>109.80501092962992</v>
      </c>
      <c r="E349" s="2">
        <f>+beta!E349</f>
        <v>129.20612199999979</v>
      </c>
      <c r="F349" s="2">
        <f>+'Beta+MCap 5'!C349</f>
        <v>134.60652300000027</v>
      </c>
      <c r="G349" s="2">
        <f t="shared" si="27"/>
        <v>4.739400000001126E-2</v>
      </c>
      <c r="H349" s="2">
        <f t="shared" si="28"/>
        <v>0.46965995689687645</v>
      </c>
      <c r="I349" s="2">
        <f t="shared" si="28"/>
        <v>0.96317899999999668</v>
      </c>
      <c r="J349" s="2">
        <f t="shared" si="28"/>
        <v>-0.11960049999999001</v>
      </c>
      <c r="K349" s="2">
        <f t="shared" si="29"/>
        <v>131.29310300000012</v>
      </c>
      <c r="L349" s="2">
        <f>+MAX(D349,L348)</f>
        <v>119.52647953713326</v>
      </c>
      <c r="M349" s="2">
        <f>+MAX(E349,M348)</f>
        <v>129.20612199999979</v>
      </c>
      <c r="N349" s="2">
        <f>+MAX(F349,N348)</f>
        <v>139.63995600000041</v>
      </c>
      <c r="O349" s="2">
        <f t="shared" si="30"/>
        <v>-5.2124479999999522</v>
      </c>
      <c r="P349" s="2">
        <f>+MIN(H349+P348,0)</f>
        <v>-9.7214686075033399</v>
      </c>
      <c r="Q349" s="2">
        <f>+MIN(I349+Q348,0)</f>
        <v>0</v>
      </c>
      <c r="R349" s="2">
        <f>+MIN(J349+R348,0)</f>
        <v>-5.0334330000001444</v>
      </c>
      <c r="S349" s="2">
        <f t="shared" si="31"/>
        <v>-3.9700851612898109</v>
      </c>
      <c r="T349" s="2">
        <f>+P349/L349*100</f>
        <v>-8.1333179435634388</v>
      </c>
      <c r="U349" s="2">
        <f>+Q349/M349*100</f>
        <v>0</v>
      </c>
      <c r="V349" s="2">
        <f>+R349/N349*100</f>
        <v>-3.6045793368769967</v>
      </c>
    </row>
    <row r="350" spans="2:22" x14ac:dyDescent="0.25">
      <c r="B350" s="1">
        <v>43705</v>
      </c>
      <c r="C350" s="2">
        <f>+portfolio1!E349</f>
        <v>125.71564900000016</v>
      </c>
      <c r="D350" s="2">
        <f>+portfolio1!F349</f>
        <v>109.21917193076381</v>
      </c>
      <c r="E350" s="2">
        <f>+beta!E350</f>
        <v>129.40169899999978</v>
      </c>
      <c r="F350" s="2">
        <f>+'Beta+MCap 5'!C350</f>
        <v>133.63377750000026</v>
      </c>
      <c r="G350" s="2">
        <f t="shared" si="27"/>
        <v>-0.36500600000000816</v>
      </c>
      <c r="H350" s="2">
        <f t="shared" si="28"/>
        <v>-0.5858389988661088</v>
      </c>
      <c r="I350" s="2">
        <f t="shared" si="28"/>
        <v>0.1955769999999859</v>
      </c>
      <c r="J350" s="2">
        <f t="shared" si="28"/>
        <v>-0.97274550000000204</v>
      </c>
      <c r="K350" s="2">
        <f t="shared" si="29"/>
        <v>131.29310300000012</v>
      </c>
      <c r="L350" s="2">
        <f>+MAX(D350,L349)</f>
        <v>119.52647953713326</v>
      </c>
      <c r="M350" s="2">
        <f>+MAX(E350,M349)</f>
        <v>129.40169899999978</v>
      </c>
      <c r="N350" s="2">
        <f>+MAX(F350,N349)</f>
        <v>139.63995600000041</v>
      </c>
      <c r="O350" s="2">
        <f t="shared" si="30"/>
        <v>-5.5774539999999604</v>
      </c>
      <c r="P350" s="2">
        <f>+MIN(H350+P349,0)</f>
        <v>-10.307307606369449</v>
      </c>
      <c r="Q350" s="2">
        <f>+MIN(I350+Q349,0)</f>
        <v>0</v>
      </c>
      <c r="R350" s="2">
        <f>+MIN(J350+R349,0)</f>
        <v>-6.0061785000001464</v>
      </c>
      <c r="S350" s="2">
        <f t="shared" si="31"/>
        <v>-4.2480936717597082</v>
      </c>
      <c r="T350" s="2">
        <f>+P350/L350*100</f>
        <v>-8.6234511769145517</v>
      </c>
      <c r="U350" s="2">
        <f>+Q350/M350*100</f>
        <v>0</v>
      </c>
      <c r="V350" s="2">
        <f>+R350/N350*100</f>
        <v>-4.3011890522223659</v>
      </c>
    </row>
    <row r="351" spans="2:22" x14ac:dyDescent="0.25">
      <c r="B351" s="1">
        <v>43706</v>
      </c>
      <c r="C351" s="2">
        <f>+portfolio1!E350</f>
        <v>123.94923000000016</v>
      </c>
      <c r="D351" s="2">
        <f>+portfolio1!F350</f>
        <v>108.25216867709806</v>
      </c>
      <c r="E351" s="2">
        <f>+beta!E351</f>
        <v>129.46539199999978</v>
      </c>
      <c r="F351" s="2">
        <f>+'Beta+MCap 5'!C351</f>
        <v>133.26978200000028</v>
      </c>
      <c r="G351" s="2">
        <f t="shared" si="27"/>
        <v>-1.7664189999999991</v>
      </c>
      <c r="H351" s="2">
        <f t="shared" si="28"/>
        <v>-0.96700325366575157</v>
      </c>
      <c r="I351" s="2">
        <f t="shared" si="28"/>
        <v>6.3693000000000666E-2</v>
      </c>
      <c r="J351" s="2">
        <f t="shared" si="28"/>
        <v>-0.36399549999998726</v>
      </c>
      <c r="K351" s="2">
        <f t="shared" si="29"/>
        <v>131.29310300000012</v>
      </c>
      <c r="L351" s="2">
        <f>+MAX(D351,L350)</f>
        <v>119.52647953713326</v>
      </c>
      <c r="M351" s="2">
        <f>+MAX(E351,M350)</f>
        <v>129.46539199999978</v>
      </c>
      <c r="N351" s="2">
        <f>+MAX(F351,N350)</f>
        <v>139.63995600000041</v>
      </c>
      <c r="O351" s="2">
        <f t="shared" si="30"/>
        <v>-7.3438729999999595</v>
      </c>
      <c r="P351" s="2">
        <f>+MIN(H351+P350,0)</f>
        <v>-11.2743108600352</v>
      </c>
      <c r="Q351" s="2">
        <f>+MIN(I351+Q350,0)</f>
        <v>0</v>
      </c>
      <c r="R351" s="2">
        <f>+MIN(J351+R350,0)</f>
        <v>-6.3701740000001337</v>
      </c>
      <c r="S351" s="2">
        <f t="shared" si="31"/>
        <v>-5.5934948844951542</v>
      </c>
      <c r="T351" s="2">
        <f>+P351/L351*100</f>
        <v>-9.4324796511158127</v>
      </c>
      <c r="U351" s="2">
        <f>+Q351/M351*100</f>
        <v>0</v>
      </c>
      <c r="V351" s="2">
        <f>+R351/N351*100</f>
        <v>-4.5618562068295949</v>
      </c>
    </row>
    <row r="352" spans="2:22" x14ac:dyDescent="0.25">
      <c r="B352" s="1">
        <v>43707</v>
      </c>
      <c r="C352" s="2">
        <f>+portfolio1!E351</f>
        <v>125.05810700000015</v>
      </c>
      <c r="D352" s="2">
        <f>+portfolio1!F351</f>
        <v>108.99324462870673</v>
      </c>
      <c r="E352" s="2">
        <f>+beta!E352</f>
        <v>129.92905399999978</v>
      </c>
      <c r="F352" s="2">
        <f>+'Beta+MCap 5'!C352</f>
        <v>134.57906700000026</v>
      </c>
      <c r="G352" s="2">
        <f t="shared" si="27"/>
        <v>1.1088769999999926</v>
      </c>
      <c r="H352" s="2">
        <f t="shared" si="28"/>
        <v>0.74107595160867845</v>
      </c>
      <c r="I352" s="2">
        <f t="shared" si="28"/>
        <v>0.46366199999999935</v>
      </c>
      <c r="J352" s="2">
        <f t="shared" si="28"/>
        <v>1.3092849999999885</v>
      </c>
      <c r="K352" s="2">
        <f t="shared" si="29"/>
        <v>131.29310300000012</v>
      </c>
      <c r="L352" s="2">
        <f>+MAX(D352,L351)</f>
        <v>119.52647953713326</v>
      </c>
      <c r="M352" s="2">
        <f>+MAX(E352,M351)</f>
        <v>129.92905399999978</v>
      </c>
      <c r="N352" s="2">
        <f>+MAX(F352,N351)</f>
        <v>139.63995600000041</v>
      </c>
      <c r="O352" s="2">
        <f t="shared" si="30"/>
        <v>-6.2349959999999669</v>
      </c>
      <c r="P352" s="2">
        <f>+MIN(H352+P351,0)</f>
        <v>-10.533234908426522</v>
      </c>
      <c r="Q352" s="2">
        <f>+MIN(I352+Q351,0)</f>
        <v>0</v>
      </c>
      <c r="R352" s="2">
        <f>+MIN(J352+R351,0)</f>
        <v>-5.0608890000001452</v>
      </c>
      <c r="S352" s="2">
        <f t="shared" si="31"/>
        <v>-4.7489135815458345</v>
      </c>
      <c r="T352" s="2">
        <f>+P352/L352*100</f>
        <v>-8.81246979683206</v>
      </c>
      <c r="U352" s="2">
        <f>+Q352/M352*100</f>
        <v>0</v>
      </c>
      <c r="V352" s="2">
        <f>+R352/N352*100</f>
        <v>-3.6242413310414752</v>
      </c>
    </row>
    <row r="353" spans="2:22" x14ac:dyDescent="0.25">
      <c r="B353" s="1">
        <v>43711</v>
      </c>
      <c r="C353" s="2">
        <f>+portfolio1!E352</f>
        <v>122.66647300000014</v>
      </c>
      <c r="D353" s="2">
        <f>+portfolio1!F352</f>
        <v>106.76508277356297</v>
      </c>
      <c r="E353" s="2">
        <f>+beta!E353</f>
        <v>128.12665599999977</v>
      </c>
      <c r="F353" s="2">
        <f>+'Beta+MCap 5'!C353</f>
        <v>132.23200750000026</v>
      </c>
      <c r="G353" s="2">
        <f t="shared" si="27"/>
        <v>-2.3916340000000105</v>
      </c>
      <c r="H353" s="2">
        <f t="shared" si="28"/>
        <v>-2.2281618551437674</v>
      </c>
      <c r="I353" s="2">
        <f t="shared" si="28"/>
        <v>-1.8023980000000108</v>
      </c>
      <c r="J353" s="2">
        <f t="shared" si="28"/>
        <v>-2.3470595000000003</v>
      </c>
      <c r="K353" s="2">
        <f t="shared" si="29"/>
        <v>131.29310300000012</v>
      </c>
      <c r="L353" s="2">
        <f>+MAX(D353,L352)</f>
        <v>119.52647953713326</v>
      </c>
      <c r="M353" s="2">
        <f>+MAX(E353,M352)</f>
        <v>129.92905399999978</v>
      </c>
      <c r="N353" s="2">
        <f>+MAX(F353,N352)</f>
        <v>139.63995600000041</v>
      </c>
      <c r="O353" s="2">
        <f t="shared" si="30"/>
        <v>-8.6266299999999774</v>
      </c>
      <c r="P353" s="2">
        <f>+MIN(H353+P352,0)</f>
        <v>-12.761396763570289</v>
      </c>
      <c r="Q353" s="2">
        <f>+MIN(I353+Q352,0)</f>
        <v>-1.8023980000000108</v>
      </c>
      <c r="R353" s="2">
        <f>+MIN(J353+R352,0)</f>
        <v>-7.4079485000001455</v>
      </c>
      <c r="S353" s="2">
        <f t="shared" si="31"/>
        <v>-6.5705126947909589</v>
      </c>
      <c r="T353" s="2">
        <f>+P353/L353*100</f>
        <v>-10.676627315544511</v>
      </c>
      <c r="U353" s="2">
        <f>+Q353/M353*100</f>
        <v>-1.3872170577029015</v>
      </c>
      <c r="V353" s="2">
        <f>+R353/N353*100</f>
        <v>-5.3050349715092464</v>
      </c>
    </row>
    <row r="354" spans="2:22" x14ac:dyDescent="0.25">
      <c r="B354" s="1">
        <v>43712</v>
      </c>
      <c r="C354" s="2">
        <f>+portfolio1!E353</f>
        <v>123.60050300000015</v>
      </c>
      <c r="D354" s="2">
        <f>+portfolio1!F353</f>
        <v>107.22732704692989</v>
      </c>
      <c r="E354" s="2">
        <f>+beta!E354</f>
        <v>129.13283499999977</v>
      </c>
      <c r="F354" s="2">
        <f>+'Beta+MCap 5'!C354</f>
        <v>133.22925600000028</v>
      </c>
      <c r="G354" s="2">
        <f t="shared" si="27"/>
        <v>0.93403000000000702</v>
      </c>
      <c r="H354" s="2">
        <f t="shared" si="28"/>
        <v>0.46224427336692031</v>
      </c>
      <c r="I354" s="2">
        <f t="shared" si="28"/>
        <v>1.006179000000003</v>
      </c>
      <c r="J354" s="2">
        <f t="shared" si="28"/>
        <v>0.99724850000001197</v>
      </c>
      <c r="K354" s="2">
        <f t="shared" si="29"/>
        <v>131.29310300000012</v>
      </c>
      <c r="L354" s="2">
        <f>+MAX(D354,L353)</f>
        <v>119.52647953713326</v>
      </c>
      <c r="M354" s="2">
        <f>+MAX(E354,M353)</f>
        <v>129.92905399999978</v>
      </c>
      <c r="N354" s="2">
        <f>+MAX(F354,N353)</f>
        <v>139.63995600000041</v>
      </c>
      <c r="O354" s="2">
        <f t="shared" si="30"/>
        <v>-7.6925999999999704</v>
      </c>
      <c r="P354" s="2">
        <f>+MIN(H354+P353,0)</f>
        <v>-12.299152490203369</v>
      </c>
      <c r="Q354" s="2">
        <f>+MIN(I354+Q353,0)</f>
        <v>-0.79621900000000778</v>
      </c>
      <c r="R354" s="2">
        <f>+MIN(J354+R353,0)</f>
        <v>-6.4107000000001335</v>
      </c>
      <c r="S354" s="2">
        <f t="shared" si="31"/>
        <v>-5.8591044192168749</v>
      </c>
      <c r="T354" s="2">
        <f>+P354/L354*100</f>
        <v>-10.289897717921487</v>
      </c>
      <c r="U354" s="2">
        <f>+Q354/M354*100</f>
        <v>-0.61281058815375433</v>
      </c>
      <c r="V354" s="2">
        <f>+R354/N354*100</f>
        <v>-4.5908779862406393</v>
      </c>
    </row>
    <row r="355" spans="2:22" x14ac:dyDescent="0.25">
      <c r="B355" s="1">
        <v>43713</v>
      </c>
      <c r="C355" s="2">
        <f>+portfolio1!E354</f>
        <v>122.61891400000015</v>
      </c>
      <c r="D355" s="2">
        <f>+portfolio1!F354</f>
        <v>107.25946167555966</v>
      </c>
      <c r="E355" s="2">
        <f>+beta!E355</f>
        <v>129.97540199999978</v>
      </c>
      <c r="F355" s="2">
        <f>+'Beta+MCap 5'!C355</f>
        <v>133.3552055000003</v>
      </c>
      <c r="G355" s="2">
        <f t="shared" si="27"/>
        <v>-0.9815889999999996</v>
      </c>
      <c r="H355" s="2">
        <f t="shared" si="28"/>
        <v>3.2134628629776785E-2</v>
      </c>
      <c r="I355" s="2">
        <f t="shared" si="28"/>
        <v>0.84256700000000251</v>
      </c>
      <c r="J355" s="2">
        <f t="shared" si="28"/>
        <v>0.12594950000001859</v>
      </c>
      <c r="K355" s="2">
        <f t="shared" si="29"/>
        <v>131.29310300000012</v>
      </c>
      <c r="L355" s="2">
        <f>+MAX(D355,L354)</f>
        <v>119.52647953713326</v>
      </c>
      <c r="M355" s="2">
        <f>+MAX(E355,M354)</f>
        <v>129.97540199999978</v>
      </c>
      <c r="N355" s="2">
        <f>+MAX(F355,N354)</f>
        <v>139.63995600000041</v>
      </c>
      <c r="O355" s="2">
        <f t="shared" si="30"/>
        <v>-8.67418899999997</v>
      </c>
      <c r="P355" s="2">
        <f>+MIN(H355+P354,0)</f>
        <v>-12.267017861573592</v>
      </c>
      <c r="Q355" s="2">
        <f>+MIN(I355+Q354,0)</f>
        <v>0</v>
      </c>
      <c r="R355" s="2">
        <f>+MIN(J355+R354,0)</f>
        <v>-6.2847505000001149</v>
      </c>
      <c r="S355" s="2">
        <f t="shared" si="31"/>
        <v>-6.606736227416274</v>
      </c>
      <c r="T355" s="2">
        <f>+P355/L355*100</f>
        <v>-10.263012772632194</v>
      </c>
      <c r="U355" s="2">
        <f>+Q355/M355*100</f>
        <v>0</v>
      </c>
      <c r="V355" s="2">
        <f>+R355/N355*100</f>
        <v>-4.5006820970353907</v>
      </c>
    </row>
    <row r="356" spans="2:22" x14ac:dyDescent="0.25">
      <c r="B356" s="1">
        <v>43714</v>
      </c>
      <c r="C356" s="2">
        <f>+portfolio1!E355</f>
        <v>123.16048600000013</v>
      </c>
      <c r="D356" s="2">
        <f>+portfolio1!F355</f>
        <v>108.23140871824536</v>
      </c>
      <c r="E356" s="2">
        <f>+beta!E356</f>
        <v>130.51514999999978</v>
      </c>
      <c r="F356" s="2">
        <f>+'Beta+MCap 5'!C356</f>
        <v>133.69290200000029</v>
      </c>
      <c r="G356" s="2">
        <f t="shared" si="27"/>
        <v>0.54157199999998795</v>
      </c>
      <c r="H356" s="2">
        <f t="shared" si="28"/>
        <v>0.97194704268569865</v>
      </c>
      <c r="I356" s="2">
        <f t="shared" si="28"/>
        <v>0.539748000000003</v>
      </c>
      <c r="J356" s="2">
        <f t="shared" si="28"/>
        <v>0.33769649999999274</v>
      </c>
      <c r="K356" s="2">
        <f t="shared" si="29"/>
        <v>131.29310300000012</v>
      </c>
      <c r="L356" s="2">
        <f>+MAX(D356,L355)</f>
        <v>119.52647953713326</v>
      </c>
      <c r="M356" s="2">
        <f>+MAX(E356,M355)</f>
        <v>130.51514999999978</v>
      </c>
      <c r="N356" s="2">
        <f>+MAX(F356,N355)</f>
        <v>139.63995600000041</v>
      </c>
      <c r="O356" s="2">
        <f t="shared" si="30"/>
        <v>-8.132616999999982</v>
      </c>
      <c r="P356" s="2">
        <f>+MIN(H356+P355,0)</f>
        <v>-11.295070818887893</v>
      </c>
      <c r="Q356" s="2">
        <f>+MIN(I356+Q355,0)</f>
        <v>0</v>
      </c>
      <c r="R356" s="2">
        <f>+MIN(J356+R355,0)</f>
        <v>-5.9470540000001222</v>
      </c>
      <c r="S356" s="2">
        <f t="shared" si="31"/>
        <v>-6.1942454052593874</v>
      </c>
      <c r="T356" s="2">
        <f>+P356/L356*100</f>
        <v>-9.4498481530018275</v>
      </c>
      <c r="U356" s="2">
        <f>+Q356/M356*100</f>
        <v>0</v>
      </c>
      <c r="V356" s="2">
        <f>+R356/N356*100</f>
        <v>-4.2588483771794552</v>
      </c>
    </row>
    <row r="357" spans="2:22" x14ac:dyDescent="0.25">
      <c r="B357" s="1">
        <v>43717</v>
      </c>
      <c r="C357" s="2">
        <f>+portfolio1!E356</f>
        <v>123.77615500000013</v>
      </c>
      <c r="D357" s="2">
        <f>+portfolio1!F356</f>
        <v>108.79351357478443</v>
      </c>
      <c r="E357" s="2">
        <f>+beta!E357</f>
        <v>129.71262499999978</v>
      </c>
      <c r="F357" s="2">
        <f>+'Beta+MCap 5'!C357</f>
        <v>133.4660080000003</v>
      </c>
      <c r="G357" s="2">
        <f t="shared" si="27"/>
        <v>0.61566899999999691</v>
      </c>
      <c r="H357" s="2">
        <f t="shared" si="28"/>
        <v>0.56210485653906517</v>
      </c>
      <c r="I357" s="2">
        <f t="shared" si="28"/>
        <v>-0.80252500000000282</v>
      </c>
      <c r="J357" s="2">
        <f t="shared" si="28"/>
        <v>-0.22689399999998727</v>
      </c>
      <c r="K357" s="2">
        <f t="shared" si="29"/>
        <v>131.29310300000012</v>
      </c>
      <c r="L357" s="2">
        <f>+MAX(D357,L356)</f>
        <v>119.52647953713326</v>
      </c>
      <c r="M357" s="2">
        <f>+MAX(E357,M356)</f>
        <v>130.51514999999978</v>
      </c>
      <c r="N357" s="2">
        <f>+MAX(F357,N356)</f>
        <v>139.63995600000041</v>
      </c>
      <c r="O357" s="2">
        <f t="shared" si="30"/>
        <v>-7.5169479999999851</v>
      </c>
      <c r="P357" s="2">
        <f>+MIN(H357+P356,0)</f>
        <v>-10.732965962348828</v>
      </c>
      <c r="Q357" s="2">
        <f>+MIN(I357+Q356,0)</f>
        <v>-0.80252500000000282</v>
      </c>
      <c r="R357" s="2">
        <f>+MIN(J357+R356,0)</f>
        <v>-6.1739480000001095</v>
      </c>
      <c r="S357" s="2">
        <f t="shared" si="31"/>
        <v>-5.7253182598631849</v>
      </c>
      <c r="T357" s="2">
        <f>+P357/L357*100</f>
        <v>-8.9795717266268351</v>
      </c>
      <c r="U357" s="2">
        <f>+Q357/M357*100</f>
        <v>-0.61489030200708827</v>
      </c>
      <c r="V357" s="2">
        <f>+R357/N357*100</f>
        <v>-4.4213333897069482</v>
      </c>
    </row>
    <row r="358" spans="2:22" x14ac:dyDescent="0.25">
      <c r="B358" s="1">
        <v>43719</v>
      </c>
      <c r="C358" s="2">
        <f>+portfolio1!E357</f>
        <v>123.75797400000013</v>
      </c>
      <c r="D358" s="2">
        <f>+portfolio1!F357</f>
        <v>109.1163469528195</v>
      </c>
      <c r="E358" s="2">
        <f>+beta!E358</f>
        <v>128.71705499999979</v>
      </c>
      <c r="F358" s="2">
        <f>+'Beta+MCap 5'!C358</f>
        <v>132.59801300000029</v>
      </c>
      <c r="G358" s="2">
        <f t="shared" si="27"/>
        <v>-1.8180999999998448E-2</v>
      </c>
      <c r="H358" s="2">
        <f t="shared" si="28"/>
        <v>0.32283337803507095</v>
      </c>
      <c r="I358" s="2">
        <f t="shared" si="28"/>
        <v>-0.99556999999998652</v>
      </c>
      <c r="J358" s="2">
        <f t="shared" si="28"/>
        <v>-0.86799500000000762</v>
      </c>
      <c r="K358" s="2">
        <f t="shared" si="29"/>
        <v>131.29310300000012</v>
      </c>
      <c r="L358" s="2">
        <f>+MAX(D358,L357)</f>
        <v>119.52647953713326</v>
      </c>
      <c r="M358" s="2">
        <f>+MAX(E358,M357)</f>
        <v>130.51514999999978</v>
      </c>
      <c r="N358" s="2">
        <f>+MAX(F358,N357)</f>
        <v>139.63995600000041</v>
      </c>
      <c r="O358" s="2">
        <f t="shared" si="30"/>
        <v>-7.5351289999999835</v>
      </c>
      <c r="P358" s="2">
        <f>+MIN(H358+P357,0)</f>
        <v>-10.410132584313757</v>
      </c>
      <c r="Q358" s="2">
        <f>+MIN(I358+Q357,0)</f>
        <v>-1.7980949999999893</v>
      </c>
      <c r="R358" s="2">
        <f>+MIN(J358+R357,0)</f>
        <v>-7.0419430000001171</v>
      </c>
      <c r="S358" s="2">
        <f t="shared" si="31"/>
        <v>-5.7391659027207069</v>
      </c>
      <c r="T358" s="2">
        <f>+P358/L358*100</f>
        <v>-8.7094781211887415</v>
      </c>
      <c r="U358" s="2">
        <f>+Q358/M358*100</f>
        <v>-1.3776906359146754</v>
      </c>
      <c r="V358" s="2">
        <f>+R358/N358*100</f>
        <v>-5.0429284008082158</v>
      </c>
    </row>
    <row r="359" spans="2:22" x14ac:dyDescent="0.25">
      <c r="B359" s="1">
        <v>43720</v>
      </c>
      <c r="C359" s="2">
        <f>+portfolio1!E358</f>
        <v>123.41948700000013</v>
      </c>
      <c r="D359" s="2">
        <f>+portfolio1!F358</f>
        <v>108.59329011947577</v>
      </c>
      <c r="E359" s="2">
        <f>+beta!E359</f>
        <v>127.86455499999978</v>
      </c>
      <c r="F359" s="2">
        <f>+'Beta+MCap 5'!C359</f>
        <v>131.90694950000028</v>
      </c>
      <c r="G359" s="2">
        <f t="shared" si="27"/>
        <v>-0.33848700000000065</v>
      </c>
      <c r="H359" s="2">
        <f t="shared" si="28"/>
        <v>-0.52305683334373043</v>
      </c>
      <c r="I359" s="2">
        <f t="shared" si="28"/>
        <v>-0.85250000000000625</v>
      </c>
      <c r="J359" s="2">
        <f t="shared" si="28"/>
        <v>-0.69106350000001271</v>
      </c>
      <c r="K359" s="2">
        <f t="shared" si="29"/>
        <v>131.29310300000012</v>
      </c>
      <c r="L359" s="2">
        <f>+MAX(D359,L358)</f>
        <v>119.52647953713326</v>
      </c>
      <c r="M359" s="2">
        <f>+MAX(E359,M358)</f>
        <v>130.51514999999978</v>
      </c>
      <c r="N359" s="2">
        <f>+MAX(F359,N358)</f>
        <v>139.63995600000041</v>
      </c>
      <c r="O359" s="2">
        <f t="shared" si="30"/>
        <v>-7.8736159999999842</v>
      </c>
      <c r="P359" s="2">
        <f>+MIN(H359+P358,0)</f>
        <v>-10.933189417657488</v>
      </c>
      <c r="Q359" s="2">
        <f>+MIN(I359+Q358,0)</f>
        <v>-2.6505949999999956</v>
      </c>
      <c r="R359" s="2">
        <f>+MIN(J359+R358,0)</f>
        <v>-7.7330065000001298</v>
      </c>
      <c r="S359" s="2">
        <f t="shared" si="31"/>
        <v>-5.9969760940146086</v>
      </c>
      <c r="T359" s="2">
        <f>+P359/L359*100</f>
        <v>-9.1470856165063221</v>
      </c>
      <c r="U359" s="2">
        <f>+Q359/M359*100</f>
        <v>-2.0308715118513061</v>
      </c>
      <c r="V359" s="2">
        <f>+R359/N359*100</f>
        <v>-5.5378179150959532</v>
      </c>
    </row>
    <row r="360" spans="2:22" x14ac:dyDescent="0.25">
      <c r="B360" s="1">
        <v>43721</v>
      </c>
      <c r="C360" s="2">
        <f>+portfolio1!E359</f>
        <v>124.47912800000013</v>
      </c>
      <c r="D360" s="2">
        <f>+portfolio1!F359</f>
        <v>109.51382946866471</v>
      </c>
      <c r="E360" s="2">
        <f>+beta!E360</f>
        <v>128.52950999999979</v>
      </c>
      <c r="F360" s="2">
        <f>+'Beta+MCap 5'!C360</f>
        <v>132.10583150000028</v>
      </c>
      <c r="G360" s="2">
        <f t="shared" si="27"/>
        <v>1.0596409999999992</v>
      </c>
      <c r="H360" s="2">
        <f t="shared" si="28"/>
        <v>0.92053934918894242</v>
      </c>
      <c r="I360" s="2">
        <f t="shared" si="28"/>
        <v>0.66495500000000618</v>
      </c>
      <c r="J360" s="2">
        <f t="shared" si="28"/>
        <v>0.19888199999999756</v>
      </c>
      <c r="K360" s="2">
        <f t="shared" si="29"/>
        <v>131.29310300000012</v>
      </c>
      <c r="L360" s="2">
        <f>+MAX(D360,L359)</f>
        <v>119.52647953713326</v>
      </c>
      <c r="M360" s="2">
        <f>+MAX(E360,M359)</f>
        <v>130.51514999999978</v>
      </c>
      <c r="N360" s="2">
        <f>+MAX(F360,N359)</f>
        <v>139.63995600000041</v>
      </c>
      <c r="O360" s="2">
        <f t="shared" si="30"/>
        <v>-6.813974999999985</v>
      </c>
      <c r="P360" s="2">
        <f>+MIN(H360+P359,0)</f>
        <v>-10.012650068468545</v>
      </c>
      <c r="Q360" s="2">
        <f>+MIN(I360+Q359,0)</f>
        <v>-1.9856399999999894</v>
      </c>
      <c r="R360" s="2">
        <f>+MIN(J360+R359,0)</f>
        <v>-7.5341245000001322</v>
      </c>
      <c r="S360" s="2">
        <f t="shared" si="31"/>
        <v>-5.1898956185078351</v>
      </c>
      <c r="T360" s="2">
        <f>+P360/L360*100</f>
        <v>-8.3769304569519409</v>
      </c>
      <c r="U360" s="2">
        <f>+Q360/M360*100</f>
        <v>-1.5213865976478538</v>
      </c>
      <c r="V360" s="2">
        <f>+R360/N360*100</f>
        <v>-5.3953930635727998</v>
      </c>
    </row>
    <row r="361" spans="2:22" x14ac:dyDescent="0.25">
      <c r="B361" s="1">
        <v>43724</v>
      </c>
      <c r="C361" s="2">
        <f>+portfolio1!E360</f>
        <v>123.72438200000013</v>
      </c>
      <c r="D361" s="2">
        <f>+portfolio1!F360</f>
        <v>108.79796496241801</v>
      </c>
      <c r="E361" s="2">
        <f>+beta!E361</f>
        <v>128.36413299999978</v>
      </c>
      <c r="F361" s="2">
        <f>+'Beta+MCap 5'!C361</f>
        <v>131.96677150000028</v>
      </c>
      <c r="G361" s="2">
        <f t="shared" si="27"/>
        <v>-0.75474599999999725</v>
      </c>
      <c r="H361" s="2">
        <f t="shared" si="28"/>
        <v>-0.71586450624670306</v>
      </c>
      <c r="I361" s="2">
        <f t="shared" si="28"/>
        <v>-0.16537700000000655</v>
      </c>
      <c r="J361" s="2">
        <f t="shared" si="28"/>
        <v>-0.13906000000000063</v>
      </c>
      <c r="K361" s="2">
        <f t="shared" si="29"/>
        <v>131.29310300000012</v>
      </c>
      <c r="L361" s="2">
        <f>+MAX(D361,L360)</f>
        <v>119.52647953713326</v>
      </c>
      <c r="M361" s="2">
        <f>+MAX(E361,M360)</f>
        <v>130.51514999999978</v>
      </c>
      <c r="N361" s="2">
        <f>+MAX(F361,N360)</f>
        <v>139.63995600000041</v>
      </c>
      <c r="O361" s="2">
        <f t="shared" si="30"/>
        <v>-7.5687209999999823</v>
      </c>
      <c r="P361" s="2">
        <f>+MIN(H361+P360,0)</f>
        <v>-10.728514574715248</v>
      </c>
      <c r="Q361" s="2">
        <f>+MIN(I361+Q360,0)</f>
        <v>-2.151016999999996</v>
      </c>
      <c r="R361" s="2">
        <f>+MIN(J361+R360,0)</f>
        <v>-7.6731845000001329</v>
      </c>
      <c r="S361" s="2">
        <f t="shared" si="31"/>
        <v>-5.7647514051061579</v>
      </c>
      <c r="T361" s="2">
        <f>+P361/L361*100</f>
        <v>-8.9758475412824517</v>
      </c>
      <c r="U361" s="2">
        <f>+Q361/M361*100</f>
        <v>-1.6480975580229571</v>
      </c>
      <c r="V361" s="2">
        <f>+R361/N361*100</f>
        <v>-5.4949777411847016</v>
      </c>
    </row>
    <row r="362" spans="2:22" x14ac:dyDescent="0.25">
      <c r="B362" s="1">
        <v>43725</v>
      </c>
      <c r="C362" s="2">
        <f>+portfolio1!E361</f>
        <v>122.00279700000013</v>
      </c>
      <c r="D362" s="2">
        <f>+portfolio1!F361</f>
        <v>106.95986034863876</v>
      </c>
      <c r="E362" s="2">
        <f>+beta!E362</f>
        <v>127.39334299999979</v>
      </c>
      <c r="F362" s="2">
        <f>+'Beta+MCap 5'!C362</f>
        <v>130.86497200000028</v>
      </c>
      <c r="G362" s="2">
        <f t="shared" si="27"/>
        <v>-1.7215850000000046</v>
      </c>
      <c r="H362" s="2">
        <f t="shared" si="28"/>
        <v>-1.8381046137792509</v>
      </c>
      <c r="I362" s="2">
        <f t="shared" si="28"/>
        <v>-0.97078999999999382</v>
      </c>
      <c r="J362" s="2">
        <f t="shared" si="28"/>
        <v>-1.1017994999999985</v>
      </c>
      <c r="K362" s="2">
        <f t="shared" si="29"/>
        <v>131.29310300000012</v>
      </c>
      <c r="L362" s="2">
        <f>+MAX(D362,L361)</f>
        <v>119.52647953713326</v>
      </c>
      <c r="M362" s="2">
        <f>+MAX(E362,M361)</f>
        <v>130.51514999999978</v>
      </c>
      <c r="N362" s="2">
        <f>+MAX(F362,N361)</f>
        <v>139.63995600000041</v>
      </c>
      <c r="O362" s="2">
        <f t="shared" si="30"/>
        <v>-9.2903059999999869</v>
      </c>
      <c r="P362" s="2">
        <f>+MIN(H362+P361,0)</f>
        <v>-12.566619188494499</v>
      </c>
      <c r="Q362" s="2">
        <f>+MIN(I362+Q361,0)</f>
        <v>-3.1218069999999898</v>
      </c>
      <c r="R362" s="2">
        <f>+MIN(J362+R361,0)</f>
        <v>-8.7749840000001313</v>
      </c>
      <c r="S362" s="2">
        <f t="shared" si="31"/>
        <v>-7.0760045940874576</v>
      </c>
      <c r="T362" s="2">
        <f>+P362/L362*100</f>
        <v>-10.513669638023959</v>
      </c>
      <c r="U362" s="2">
        <f>+Q362/M362*100</f>
        <v>-2.3919115903402748</v>
      </c>
      <c r="V362" s="2">
        <f>+R362/N362*100</f>
        <v>-6.2840065632791413</v>
      </c>
    </row>
    <row r="363" spans="2:22" x14ac:dyDescent="0.25">
      <c r="B363" s="1">
        <v>43726</v>
      </c>
      <c r="C363" s="2">
        <f>+portfolio1!E362</f>
        <v>122.40376300000013</v>
      </c>
      <c r="D363" s="2">
        <f>+portfolio1!F362</f>
        <v>107.18777673477014</v>
      </c>
      <c r="E363" s="2">
        <f>+beta!E363</f>
        <v>127.89860199999978</v>
      </c>
      <c r="F363" s="2">
        <f>+'Beta+MCap 5'!C363</f>
        <v>130.79709950000029</v>
      </c>
      <c r="G363" s="2">
        <f t="shared" si="27"/>
        <v>0.40096599999999682</v>
      </c>
      <c r="H363" s="2">
        <f t="shared" si="28"/>
        <v>0.22791638613138332</v>
      </c>
      <c r="I363" s="2">
        <f t="shared" si="28"/>
        <v>0.50525899999999524</v>
      </c>
      <c r="J363" s="2">
        <f t="shared" si="28"/>
        <v>-6.7872499999992897E-2</v>
      </c>
      <c r="K363" s="2">
        <f t="shared" si="29"/>
        <v>131.29310300000012</v>
      </c>
      <c r="L363" s="2">
        <f>+MAX(D363,L362)</f>
        <v>119.52647953713326</v>
      </c>
      <c r="M363" s="2">
        <f>+MAX(E363,M362)</f>
        <v>130.51514999999978</v>
      </c>
      <c r="N363" s="2">
        <f>+MAX(F363,N362)</f>
        <v>139.63995600000041</v>
      </c>
      <c r="O363" s="2">
        <f t="shared" si="30"/>
        <v>-8.88933999999999</v>
      </c>
      <c r="P363" s="2">
        <f>+MIN(H363+P362,0)</f>
        <v>-12.338702802363116</v>
      </c>
      <c r="Q363" s="2">
        <f>+MIN(I363+Q362,0)</f>
        <v>-2.6165479999999945</v>
      </c>
      <c r="R363" s="2">
        <f>+MIN(J363+R362,0)</f>
        <v>-8.8428565000001242</v>
      </c>
      <c r="S363" s="2">
        <f t="shared" si="31"/>
        <v>-6.7706069830644351</v>
      </c>
      <c r="T363" s="2">
        <f>+P363/L363*100</f>
        <v>-10.322986881354483</v>
      </c>
      <c r="U363" s="2">
        <f>+Q363/M363*100</f>
        <v>-2.0047848851263619</v>
      </c>
      <c r="V363" s="2">
        <f>+R363/N363*100</f>
        <v>-6.3326119209032816</v>
      </c>
    </row>
    <row r="364" spans="2:22" x14ac:dyDescent="0.25">
      <c r="B364" s="1">
        <v>43727</v>
      </c>
      <c r="C364" s="2">
        <f>+portfolio1!E363</f>
        <v>120.79735600000012</v>
      </c>
      <c r="D364" s="2">
        <f>+portfolio1!F363</f>
        <v>105.84454342437401</v>
      </c>
      <c r="E364" s="2">
        <f>+beta!E364</f>
        <v>126.82844099999978</v>
      </c>
      <c r="F364" s="2">
        <f>+'Beta+MCap 5'!C364</f>
        <v>129.7755470000003</v>
      </c>
      <c r="G364" s="2">
        <f t="shared" si="27"/>
        <v>-1.6064070000000044</v>
      </c>
      <c r="H364" s="2">
        <f t="shared" si="28"/>
        <v>-1.3432333103961298</v>
      </c>
      <c r="I364" s="2">
        <f t="shared" si="28"/>
        <v>-1.0701609999999988</v>
      </c>
      <c r="J364" s="2">
        <f t="shared" si="28"/>
        <v>-1.0215524999999843</v>
      </c>
      <c r="K364" s="2">
        <f t="shared" si="29"/>
        <v>131.29310300000012</v>
      </c>
      <c r="L364" s="2">
        <f>+MAX(D364,L363)</f>
        <v>119.52647953713326</v>
      </c>
      <c r="M364" s="2">
        <f>+MAX(E364,M363)</f>
        <v>130.51514999999978</v>
      </c>
      <c r="N364" s="2">
        <f>+MAX(F364,N363)</f>
        <v>139.63995600000041</v>
      </c>
      <c r="O364" s="2">
        <f t="shared" si="30"/>
        <v>-10.495746999999994</v>
      </c>
      <c r="P364" s="2">
        <f>+MIN(H364+P363,0)</f>
        <v>-13.681936112759246</v>
      </c>
      <c r="Q364" s="2">
        <f>+MIN(I364+Q363,0)</f>
        <v>-3.6867089999999934</v>
      </c>
      <c r="R364" s="2">
        <f>+MIN(J364+R363,0)</f>
        <v>-9.8644090000001086</v>
      </c>
      <c r="S364" s="2">
        <f t="shared" si="31"/>
        <v>-7.9941343148847546</v>
      </c>
      <c r="T364" s="2">
        <f>+P364/L364*100</f>
        <v>-11.446782475098903</v>
      </c>
      <c r="U364" s="2">
        <f>+Q364/M364*100</f>
        <v>-2.8247364386433294</v>
      </c>
      <c r="V364" s="2">
        <f>+R364/N364*100</f>
        <v>-7.0641736667405421</v>
      </c>
    </row>
    <row r="365" spans="2:22" x14ac:dyDescent="0.25">
      <c r="B365" s="1">
        <v>43728</v>
      </c>
      <c r="C365" s="2">
        <f>+portfolio1!E364</f>
        <v>126.53228900000012</v>
      </c>
      <c r="D365" s="2">
        <f>+portfolio1!F364</f>
        <v>111.47453431534386</v>
      </c>
      <c r="E365" s="2">
        <f>+beta!E365</f>
        <v>128.85886899999977</v>
      </c>
      <c r="F365" s="2">
        <f>+'Beta+MCap 5'!C365</f>
        <v>134.23229450000031</v>
      </c>
      <c r="G365" s="2">
        <f t="shared" si="27"/>
        <v>5.7349329999999981</v>
      </c>
      <c r="H365" s="2">
        <f t="shared" si="28"/>
        <v>5.6299908909698502</v>
      </c>
      <c r="I365" s="2">
        <f t="shared" si="28"/>
        <v>2.0304279999999864</v>
      </c>
      <c r="J365" s="2">
        <f t="shared" si="28"/>
        <v>4.4567475000000059</v>
      </c>
      <c r="K365" s="2">
        <f t="shared" si="29"/>
        <v>131.29310300000012</v>
      </c>
      <c r="L365" s="2">
        <f>+MAX(D365,L364)</f>
        <v>119.52647953713326</v>
      </c>
      <c r="M365" s="2">
        <f>+MAX(E365,M364)</f>
        <v>130.51514999999978</v>
      </c>
      <c r="N365" s="2">
        <f>+MAX(F365,N364)</f>
        <v>139.63995600000041</v>
      </c>
      <c r="O365" s="2">
        <f t="shared" si="30"/>
        <v>-4.7608139999999963</v>
      </c>
      <c r="P365" s="2">
        <f>+MIN(H365+P364,0)</f>
        <v>-8.0519452217893956</v>
      </c>
      <c r="Q365" s="2">
        <f>+MIN(I365+Q364,0)</f>
        <v>-1.656281000000007</v>
      </c>
      <c r="R365" s="2">
        <f>+MIN(J365+R364,0)</f>
        <v>-5.4076615000001027</v>
      </c>
      <c r="S365" s="2">
        <f t="shared" si="31"/>
        <v>-3.6260960333917862</v>
      </c>
      <c r="T365" s="2">
        <f>+P365/L365*100</f>
        <v>-6.7365367514968941</v>
      </c>
      <c r="U365" s="2">
        <f>+Q365/M365*100</f>
        <v>-1.2690335183310211</v>
      </c>
      <c r="V365" s="2">
        <f>+R365/N365*100</f>
        <v>-3.8725746232690641</v>
      </c>
    </row>
    <row r="366" spans="2:22" x14ac:dyDescent="0.25">
      <c r="B366" s="1">
        <v>43731</v>
      </c>
      <c r="C366" s="2">
        <f>+portfolio1!E365</f>
        <v>130.23377200000013</v>
      </c>
      <c r="D366" s="2">
        <f>+portfolio1!F365</f>
        <v>114.69788475636247</v>
      </c>
      <c r="E366" s="2">
        <f>+beta!E366</f>
        <v>125.62474499999978</v>
      </c>
      <c r="F366" s="2">
        <f>+'Beta+MCap 5'!C366</f>
        <v>134.4020660000003</v>
      </c>
      <c r="G366" s="2">
        <f t="shared" si="27"/>
        <v>3.7014830000000103</v>
      </c>
      <c r="H366" s="2">
        <f t="shared" si="28"/>
        <v>3.22335044101861</v>
      </c>
      <c r="I366" s="2">
        <f t="shared" si="28"/>
        <v>-3.2341239999999942</v>
      </c>
      <c r="J366" s="2">
        <f t="shared" si="28"/>
        <v>0.16977149999999597</v>
      </c>
      <c r="K366" s="2">
        <f t="shared" si="29"/>
        <v>131.29310300000012</v>
      </c>
      <c r="L366" s="2">
        <f>+MAX(D366,L365)</f>
        <v>119.52647953713326</v>
      </c>
      <c r="M366" s="2">
        <f>+MAX(E366,M365)</f>
        <v>130.51514999999978</v>
      </c>
      <c r="N366" s="2">
        <f>+MAX(F366,N365)</f>
        <v>139.63995600000041</v>
      </c>
      <c r="O366" s="2">
        <f t="shared" si="30"/>
        <v>-1.059330999999986</v>
      </c>
      <c r="P366" s="2">
        <f>+MIN(H366+P365,0)</f>
        <v>-4.8285947807707856</v>
      </c>
      <c r="Q366" s="2">
        <f>+MIN(I366+Q365,0)</f>
        <v>-4.8904050000000012</v>
      </c>
      <c r="R366" s="2">
        <f>+MIN(J366+R365,0)</f>
        <v>-5.2378900000001067</v>
      </c>
      <c r="S366" s="2">
        <f t="shared" si="31"/>
        <v>-0.80684436257096093</v>
      </c>
      <c r="T366" s="2">
        <f>+P366/L366*100</f>
        <v>-4.0397699317084692</v>
      </c>
      <c r="U366" s="2">
        <f>+Q366/M366*100</f>
        <v>-3.7470017848502719</v>
      </c>
      <c r="V366" s="2">
        <f>+R366/N366*100</f>
        <v>-3.7509965987099645</v>
      </c>
    </row>
    <row r="367" spans="2:22" x14ac:dyDescent="0.25">
      <c r="B367" s="1">
        <v>43732</v>
      </c>
      <c r="C367" s="2">
        <f>+portfolio1!E366</f>
        <v>130.35524900000013</v>
      </c>
      <c r="D367" s="2">
        <f>+portfolio1!F366</f>
        <v>114.57923381988326</v>
      </c>
      <c r="E367" s="2">
        <f>+beta!E367</f>
        <v>126.68411799999978</v>
      </c>
      <c r="F367" s="2">
        <f>+'Beta+MCap 5'!C367</f>
        <v>134.96057850000031</v>
      </c>
      <c r="G367" s="2">
        <f t="shared" si="27"/>
        <v>0.12147699999999872</v>
      </c>
      <c r="H367" s="2">
        <f t="shared" si="28"/>
        <v>-0.11865093647921299</v>
      </c>
      <c r="I367" s="2">
        <f t="shared" si="28"/>
        <v>1.0593730000000079</v>
      </c>
      <c r="J367" s="2">
        <f t="shared" si="28"/>
        <v>0.55851250000000618</v>
      </c>
      <c r="K367" s="2">
        <f t="shared" si="29"/>
        <v>131.29310300000012</v>
      </c>
      <c r="L367" s="2">
        <f>+MAX(D367,L366)</f>
        <v>119.52647953713326</v>
      </c>
      <c r="M367" s="2">
        <f>+MAX(E367,M366)</f>
        <v>130.51514999999978</v>
      </c>
      <c r="N367" s="2">
        <f>+MAX(F367,N366)</f>
        <v>139.63995600000041</v>
      </c>
      <c r="O367" s="2">
        <f t="shared" si="30"/>
        <v>-0.93785399999998731</v>
      </c>
      <c r="P367" s="2">
        <f>+MIN(H367+P366,0)</f>
        <v>-4.9472457172499986</v>
      </c>
      <c r="Q367" s="2">
        <f>+MIN(I367+Q366,0)</f>
        <v>-3.8310319999999933</v>
      </c>
      <c r="R367" s="2">
        <f>+MIN(J367+R366,0)</f>
        <v>-4.6793775000001006</v>
      </c>
      <c r="S367" s="2">
        <f t="shared" si="31"/>
        <v>-0.71432084288539244</v>
      </c>
      <c r="T367" s="2">
        <f>+P367/L367*100</f>
        <v>-4.13903742200743</v>
      </c>
      <c r="U367" s="2">
        <f>+Q367/M367*100</f>
        <v>-2.9353159384178769</v>
      </c>
      <c r="V367" s="2">
        <f>+R367/N367*100</f>
        <v>-3.3510304887235045</v>
      </c>
    </row>
    <row r="368" spans="2:22" x14ac:dyDescent="0.25">
      <c r="B368" s="1">
        <v>43733</v>
      </c>
      <c r="C368" s="2">
        <f>+portfolio1!E367</f>
        <v>128.51527800000014</v>
      </c>
      <c r="D368" s="2">
        <f>+portfolio1!F367</f>
        <v>113.11587226997297</v>
      </c>
      <c r="E368" s="2">
        <f>+beta!E368</f>
        <v>127.05665399999977</v>
      </c>
      <c r="F368" s="2">
        <f>+'Beta+MCap 5'!C368</f>
        <v>134.55794550000033</v>
      </c>
      <c r="G368" s="2">
        <f t="shared" si="27"/>
        <v>-1.8399709999999914</v>
      </c>
      <c r="H368" s="2">
        <f t="shared" si="28"/>
        <v>-1.4633615499102888</v>
      </c>
      <c r="I368" s="2">
        <f t="shared" si="28"/>
        <v>0.37253599999998244</v>
      </c>
      <c r="J368" s="2">
        <f t="shared" si="28"/>
        <v>-0.40263299999998026</v>
      </c>
      <c r="K368" s="2">
        <f t="shared" si="29"/>
        <v>131.29310300000012</v>
      </c>
      <c r="L368" s="2">
        <f>+MAX(D368,L367)</f>
        <v>119.52647953713326</v>
      </c>
      <c r="M368" s="2">
        <f>+MAX(E368,M367)</f>
        <v>130.51514999999978</v>
      </c>
      <c r="N368" s="2">
        <f>+MAX(F368,N367)</f>
        <v>139.63995600000041</v>
      </c>
      <c r="O368" s="2">
        <f t="shared" si="30"/>
        <v>-2.7778249999999787</v>
      </c>
      <c r="P368" s="2">
        <f>+MIN(H368+P367,0)</f>
        <v>-6.4106072671602874</v>
      </c>
      <c r="Q368" s="2">
        <f>+MIN(I368+Q367,0)</f>
        <v>-3.4584960000000109</v>
      </c>
      <c r="R368" s="2">
        <f>+MIN(J368+R367,0)</f>
        <v>-5.0820105000000808</v>
      </c>
      <c r="S368" s="2">
        <f t="shared" si="31"/>
        <v>-2.1157432770859077</v>
      </c>
      <c r="T368" s="2">
        <f>+P368/L368*100</f>
        <v>-5.3633364690279413</v>
      </c>
      <c r="U368" s="2">
        <f>+Q368/M368*100</f>
        <v>-2.6498808758983281</v>
      </c>
      <c r="V368" s="2">
        <f>+R368/N368*100</f>
        <v>-3.6393670161282961</v>
      </c>
    </row>
    <row r="369" spans="2:22" x14ac:dyDescent="0.25">
      <c r="B369" s="1">
        <v>43734</v>
      </c>
      <c r="C369" s="2">
        <f>+portfolio1!E368</f>
        <v>129.31435200000013</v>
      </c>
      <c r="D369" s="2">
        <f>+portfolio1!F368</f>
        <v>114.41114499320436</v>
      </c>
      <c r="E369" s="2">
        <f>+beta!E369</f>
        <v>128.03237699999974</v>
      </c>
      <c r="F369" s="2">
        <f>+'Beta+MCap 5'!C369</f>
        <v>135.46259500000033</v>
      </c>
      <c r="G369" s="2">
        <f t="shared" si="27"/>
        <v>0.79907399999999029</v>
      </c>
      <c r="H369" s="2">
        <f t="shared" si="28"/>
        <v>1.2952727232313919</v>
      </c>
      <c r="I369" s="2">
        <f t="shared" si="28"/>
        <v>0.97572299999997369</v>
      </c>
      <c r="J369" s="2">
        <f t="shared" si="28"/>
        <v>0.90464950000000499</v>
      </c>
      <c r="K369" s="2">
        <f t="shared" si="29"/>
        <v>131.29310300000012</v>
      </c>
      <c r="L369" s="2">
        <f>+MAX(D369,L368)</f>
        <v>119.52647953713326</v>
      </c>
      <c r="M369" s="2">
        <f>+MAX(E369,M368)</f>
        <v>130.51514999999978</v>
      </c>
      <c r="N369" s="2">
        <f>+MAX(F369,N368)</f>
        <v>139.63995600000041</v>
      </c>
      <c r="O369" s="2">
        <f t="shared" si="30"/>
        <v>-1.9787509999999884</v>
      </c>
      <c r="P369" s="2">
        <f>+MIN(H369+P368,0)</f>
        <v>-5.1153345439288955</v>
      </c>
      <c r="Q369" s="2">
        <f>+MIN(I369+Q368,0)</f>
        <v>-2.4827730000000372</v>
      </c>
      <c r="R369" s="2">
        <f>+MIN(J369+R368,0)</f>
        <v>-4.1773610000000758</v>
      </c>
      <c r="S369" s="2">
        <f t="shared" si="31"/>
        <v>-1.5071248639770412</v>
      </c>
      <c r="T369" s="2">
        <f>+P369/L369*100</f>
        <v>-4.2796663665976347</v>
      </c>
      <c r="U369" s="2">
        <f>+Q369/M369*100</f>
        <v>-1.9022872057382161</v>
      </c>
      <c r="V369" s="2">
        <f>+R369/N369*100</f>
        <v>-2.9915227128831692</v>
      </c>
    </row>
    <row r="370" spans="2:22" x14ac:dyDescent="0.25">
      <c r="B370" s="1">
        <v>43735</v>
      </c>
      <c r="C370" s="2">
        <f>+portfolio1!E369</f>
        <v>129.04501400000012</v>
      </c>
      <c r="D370" s="2">
        <f>+portfolio1!F369</f>
        <v>113.82975728309606</v>
      </c>
      <c r="E370" s="2">
        <f>+beta!E370</f>
        <v>127.94055299999974</v>
      </c>
      <c r="F370" s="2">
        <f>+'Beta+MCap 5'!C370</f>
        <v>134.91918000000035</v>
      </c>
      <c r="G370" s="2">
        <f t="shared" si="27"/>
        <v>-0.26933800000000474</v>
      </c>
      <c r="H370" s="2">
        <f t="shared" si="28"/>
        <v>-0.58138771010830226</v>
      </c>
      <c r="I370" s="2">
        <f t="shared" si="28"/>
        <v>-9.182400000000257E-2</v>
      </c>
      <c r="J370" s="2">
        <f t="shared" si="28"/>
        <v>-0.54341499999998177</v>
      </c>
      <c r="K370" s="2">
        <f t="shared" si="29"/>
        <v>131.29310300000012</v>
      </c>
      <c r="L370" s="2">
        <f>+MAX(D370,L369)</f>
        <v>119.52647953713326</v>
      </c>
      <c r="M370" s="2">
        <f>+MAX(E370,M369)</f>
        <v>130.51514999999978</v>
      </c>
      <c r="N370" s="2">
        <f>+MAX(F370,N369)</f>
        <v>139.63995600000041</v>
      </c>
      <c r="O370" s="2">
        <f t="shared" si="30"/>
        <v>-2.2480889999999931</v>
      </c>
      <c r="P370" s="2">
        <f>+MIN(H370+P369,0)</f>
        <v>-5.6967222540371978</v>
      </c>
      <c r="Q370" s="2">
        <f>+MIN(I370+Q369,0)</f>
        <v>-2.5745970000000398</v>
      </c>
      <c r="R370" s="2">
        <f>+MIN(J370+R369,0)</f>
        <v>-4.7207760000000576</v>
      </c>
      <c r="S370" s="2">
        <f t="shared" si="31"/>
        <v>-1.7122673991489035</v>
      </c>
      <c r="T370" s="2">
        <f>+P370/L370*100</f>
        <v>-4.7660754973272672</v>
      </c>
      <c r="U370" s="2">
        <f>+Q370/M370*100</f>
        <v>-1.9726422564737076</v>
      </c>
      <c r="V370" s="2">
        <f>+R370/N370*100</f>
        <v>-3.380677089299601</v>
      </c>
    </row>
    <row r="371" spans="2:22" x14ac:dyDescent="0.25">
      <c r="B371" s="1">
        <v>43738</v>
      </c>
      <c r="C371" s="2">
        <f>+portfolio1!E370</f>
        <v>128.56874300000013</v>
      </c>
      <c r="D371" s="2">
        <f>+portfolio1!F370</f>
        <v>113.45452181784071</v>
      </c>
      <c r="E371" s="2">
        <f>+beta!E371</f>
        <v>129.71285899999975</v>
      </c>
      <c r="F371" s="2">
        <f>+'Beta+MCap 5'!C371</f>
        <v>135.01414800000035</v>
      </c>
      <c r="G371" s="2">
        <f t="shared" si="27"/>
        <v>-0.476270999999997</v>
      </c>
      <c r="H371" s="2">
        <f t="shared" si="28"/>
        <v>-0.37523546525534357</v>
      </c>
      <c r="I371" s="2">
        <f t="shared" si="28"/>
        <v>1.7723060000000146</v>
      </c>
      <c r="J371" s="2">
        <f t="shared" si="28"/>
        <v>9.496799999999439E-2</v>
      </c>
      <c r="K371" s="2">
        <f t="shared" si="29"/>
        <v>131.29310300000012</v>
      </c>
      <c r="L371" s="2">
        <f>+MAX(D371,L370)</f>
        <v>119.52647953713326</v>
      </c>
      <c r="M371" s="2">
        <f>+MAX(E371,M370)</f>
        <v>130.51514999999978</v>
      </c>
      <c r="N371" s="2">
        <f>+MAX(F371,N370)</f>
        <v>139.63995600000041</v>
      </c>
      <c r="O371" s="2">
        <f t="shared" si="30"/>
        <v>-2.7243599999999901</v>
      </c>
      <c r="P371" s="2">
        <f>+MIN(H371+P370,0)</f>
        <v>-6.0719577192925414</v>
      </c>
      <c r="Q371" s="2">
        <f>+MIN(I371+Q370,0)</f>
        <v>-0.80229100000002518</v>
      </c>
      <c r="R371" s="2">
        <f>+MIN(J371+R370,0)</f>
        <v>-4.6258080000000632</v>
      </c>
      <c r="S371" s="2">
        <f t="shared" si="31"/>
        <v>-2.0750214122062358</v>
      </c>
      <c r="T371" s="2">
        <f>+P371/L371*100</f>
        <v>-5.0800105071329975</v>
      </c>
      <c r="U371" s="2">
        <f>+Q371/M371*100</f>
        <v>-0.61471101247634974</v>
      </c>
      <c r="V371" s="2">
        <f>+R371/N371*100</f>
        <v>-3.3126679014422273</v>
      </c>
    </row>
    <row r="372" spans="2:22" x14ac:dyDescent="0.25">
      <c r="B372" s="1">
        <v>43739</v>
      </c>
      <c r="C372" s="2">
        <f>+portfolio1!E371</f>
        <v>127.30263900000013</v>
      </c>
      <c r="D372" s="2">
        <f>+portfolio1!F371</f>
        <v>112.32190163200606</v>
      </c>
      <c r="E372" s="2">
        <f>+beta!E372</f>
        <v>127.57746399999976</v>
      </c>
      <c r="F372" s="2">
        <f>+'Beta+MCap 5'!C372</f>
        <v>133.61972750000035</v>
      </c>
      <c r="G372" s="2">
        <f t="shared" si="27"/>
        <v>-1.2661039999999986</v>
      </c>
      <c r="H372" s="2">
        <f t="shared" si="28"/>
        <v>-1.1326201858346536</v>
      </c>
      <c r="I372" s="2">
        <f t="shared" si="28"/>
        <v>-2.1353949999999884</v>
      </c>
      <c r="J372" s="2">
        <f t="shared" si="28"/>
        <v>-1.3944204999999954</v>
      </c>
      <c r="K372" s="2">
        <f t="shared" si="29"/>
        <v>131.29310300000012</v>
      </c>
      <c r="L372" s="2">
        <f>+MAX(D372,L371)</f>
        <v>119.52647953713326</v>
      </c>
      <c r="M372" s="2">
        <f>+MAX(E372,M371)</f>
        <v>130.51514999999978</v>
      </c>
      <c r="N372" s="2">
        <f>+MAX(F372,N371)</f>
        <v>139.63995600000041</v>
      </c>
      <c r="O372" s="2">
        <f t="shared" si="30"/>
        <v>-3.9904639999999887</v>
      </c>
      <c r="P372" s="2">
        <f>+MIN(H372+P371,0)</f>
        <v>-7.204577905127195</v>
      </c>
      <c r="Q372" s="2">
        <f>+MIN(I372+Q371,0)</f>
        <v>-2.9376860000000136</v>
      </c>
      <c r="R372" s="2">
        <f>+MIN(J372+R371,0)</f>
        <v>-6.0202285000000586</v>
      </c>
      <c r="S372" s="2">
        <f t="shared" si="31"/>
        <v>-3.0393553879216224</v>
      </c>
      <c r="T372" s="2">
        <f>+P372/L372*100</f>
        <v>-6.0275998532098907</v>
      </c>
      <c r="U372" s="2">
        <f>+Q372/M372*100</f>
        <v>-2.2508390788349231</v>
      </c>
      <c r="V372" s="2">
        <f>+R372/N372*100</f>
        <v>-4.311250642330509</v>
      </c>
    </row>
    <row r="373" spans="2:22" x14ac:dyDescent="0.25">
      <c r="B373" s="1">
        <v>43741</v>
      </c>
      <c r="C373" s="2">
        <f>+portfolio1!E372</f>
        <v>126.56977800000013</v>
      </c>
      <c r="D373" s="2">
        <f>+portfolio1!F372</f>
        <v>111.86805794381763</v>
      </c>
      <c r="E373" s="2">
        <f>+beta!E373</f>
        <v>127.47322899999976</v>
      </c>
      <c r="F373" s="2">
        <f>+'Beta+MCap 5'!C373</f>
        <v>132.76165500000033</v>
      </c>
      <c r="G373" s="2">
        <f t="shared" si="27"/>
        <v>-0.73286099999999976</v>
      </c>
      <c r="H373" s="2">
        <f t="shared" si="28"/>
        <v>-0.45384368818842802</v>
      </c>
      <c r="I373" s="2">
        <f t="shared" si="28"/>
        <v>-0.10423500000000274</v>
      </c>
      <c r="J373" s="2">
        <f t="shared" si="28"/>
        <v>-0.85807250000002</v>
      </c>
      <c r="K373" s="2">
        <f t="shared" si="29"/>
        <v>131.29310300000012</v>
      </c>
      <c r="L373" s="2">
        <f>+MAX(D373,L372)</f>
        <v>119.52647953713326</v>
      </c>
      <c r="M373" s="2">
        <f>+MAX(E373,M372)</f>
        <v>130.51514999999978</v>
      </c>
      <c r="N373" s="2">
        <f>+MAX(F373,N372)</f>
        <v>139.63995600000041</v>
      </c>
      <c r="O373" s="2">
        <f t="shared" si="30"/>
        <v>-4.7233249999999884</v>
      </c>
      <c r="P373" s="2">
        <f>+MIN(H373+P372,0)</f>
        <v>-7.658421593315623</v>
      </c>
      <c r="Q373" s="2">
        <f>+MIN(I373+Q372,0)</f>
        <v>-3.0419210000000163</v>
      </c>
      <c r="R373" s="2">
        <f>+MIN(J373+R372,0)</f>
        <v>-6.8783010000000786</v>
      </c>
      <c r="S373" s="2">
        <f t="shared" si="31"/>
        <v>-3.5975423629068954</v>
      </c>
      <c r="T373" s="2">
        <f>+P373/L373*100</f>
        <v>-6.4073012297968539</v>
      </c>
      <c r="U373" s="2">
        <f>+Q373/M373*100</f>
        <v>-2.330703370451646</v>
      </c>
      <c r="V373" s="2">
        <f>+R373/N373*100</f>
        <v>-4.925739879207681</v>
      </c>
    </row>
    <row r="374" spans="2:22" x14ac:dyDescent="0.25">
      <c r="B374" s="1">
        <v>43742</v>
      </c>
      <c r="C374" s="2">
        <f>+portfolio1!E373</f>
        <v>125.08597600000013</v>
      </c>
      <c r="D374" s="2">
        <f>+portfolio1!F373</f>
        <v>110.49121270175677</v>
      </c>
      <c r="E374" s="2">
        <f>+beta!E374</f>
        <v>127.19071299999976</v>
      </c>
      <c r="F374" s="2">
        <f>+'Beta+MCap 5'!C374</f>
        <v>132.11408000000034</v>
      </c>
      <c r="G374" s="2">
        <f t="shared" si="27"/>
        <v>-1.4838019999999972</v>
      </c>
      <c r="H374" s="2">
        <f t="shared" si="28"/>
        <v>-1.3768452420608668</v>
      </c>
      <c r="I374" s="2">
        <f t="shared" si="28"/>
        <v>-0.2825160000000011</v>
      </c>
      <c r="J374" s="2">
        <f t="shared" si="28"/>
        <v>-0.64757499999998913</v>
      </c>
      <c r="K374" s="2">
        <f t="shared" si="29"/>
        <v>131.29310300000012</v>
      </c>
      <c r="L374" s="2">
        <f>+MAX(D374,L373)</f>
        <v>119.52647953713326</v>
      </c>
      <c r="M374" s="2">
        <f>+MAX(E374,M373)</f>
        <v>130.51514999999978</v>
      </c>
      <c r="N374" s="2">
        <f>+MAX(F374,N373)</f>
        <v>139.63995600000041</v>
      </c>
      <c r="O374" s="2">
        <f t="shared" si="30"/>
        <v>-6.2071269999999856</v>
      </c>
      <c r="P374" s="2">
        <f>+MIN(H374+P373,0)</f>
        <v>-9.0352668353764898</v>
      </c>
      <c r="Q374" s="2">
        <f>+MIN(I374+Q373,0)</f>
        <v>-3.3244370000000174</v>
      </c>
      <c r="R374" s="2">
        <f>+MIN(J374+R373,0)</f>
        <v>-7.5258760000000677</v>
      </c>
      <c r="S374" s="2">
        <f t="shared" si="31"/>
        <v>-4.7276870286171695</v>
      </c>
      <c r="T374" s="2">
        <f>+P374/L374*100</f>
        <v>-7.559217731807709</v>
      </c>
      <c r="U374" s="2">
        <f>+Q374/M374*100</f>
        <v>-2.5471655972506051</v>
      </c>
      <c r="V374" s="2">
        <f>+R374/N374*100</f>
        <v>-5.389486086632715</v>
      </c>
    </row>
    <row r="375" spans="2:22" x14ac:dyDescent="0.25">
      <c r="B375" s="1">
        <v>43745</v>
      </c>
      <c r="C375" s="2">
        <f>+portfolio1!E374</f>
        <v>124.46816000000014</v>
      </c>
      <c r="D375" s="2">
        <f>+portfolio1!F374</f>
        <v>110.01315215968137</v>
      </c>
      <c r="E375" s="2">
        <f>+beta!E375</f>
        <v>126.67297899999977</v>
      </c>
      <c r="F375" s="2">
        <f>+'Beta+MCap 5'!C375</f>
        <v>131.56185350000035</v>
      </c>
      <c r="G375" s="2">
        <f t="shared" si="27"/>
        <v>-0.61781599999999059</v>
      </c>
      <c r="H375" s="2">
        <f t="shared" si="28"/>
        <v>-0.47806054207539717</v>
      </c>
      <c r="I375" s="2">
        <f t="shared" si="28"/>
        <v>-0.51773399999999015</v>
      </c>
      <c r="J375" s="2">
        <f t="shared" si="28"/>
        <v>-0.55222649999998907</v>
      </c>
      <c r="K375" s="2">
        <f t="shared" si="29"/>
        <v>131.29310300000012</v>
      </c>
      <c r="L375" s="2">
        <f>+MAX(D375,L374)</f>
        <v>119.52647953713326</v>
      </c>
      <c r="M375" s="2">
        <f>+MAX(E375,M374)</f>
        <v>130.51514999999978</v>
      </c>
      <c r="N375" s="2">
        <f>+MAX(F375,N374)</f>
        <v>139.63995600000041</v>
      </c>
      <c r="O375" s="2">
        <f t="shared" si="30"/>
        <v>-6.8249429999999762</v>
      </c>
      <c r="P375" s="2">
        <f>+MIN(H375+P374,0)</f>
        <v>-9.5133273774518869</v>
      </c>
      <c r="Q375" s="2">
        <f>+MIN(I375+Q374,0)</f>
        <v>-3.8421710000000076</v>
      </c>
      <c r="R375" s="2">
        <f>+MIN(J375+R374,0)</f>
        <v>-8.0781025000000568</v>
      </c>
      <c r="S375" s="2">
        <f t="shared" si="31"/>
        <v>-5.1982494465074609</v>
      </c>
      <c r="T375" s="2">
        <f>+P375/L375*100</f>
        <v>-7.9591797686105066</v>
      </c>
      <c r="U375" s="2">
        <f>+Q375/M375*100</f>
        <v>-2.943850579798601</v>
      </c>
      <c r="V375" s="2">
        <f>+R375/N375*100</f>
        <v>-5.7849506197209291</v>
      </c>
    </row>
    <row r="376" spans="2:22" x14ac:dyDescent="0.25">
      <c r="B376" s="1">
        <v>43747</v>
      </c>
      <c r="C376" s="2">
        <f>+portfolio1!E375</f>
        <v>126.44794000000014</v>
      </c>
      <c r="D376" s="2">
        <f>+portfolio1!F375</f>
        <v>111.86113466167407</v>
      </c>
      <c r="E376" s="2">
        <f>+beta!E376</f>
        <v>126.99502199999976</v>
      </c>
      <c r="F376" s="2">
        <f>+'Beta+MCap 5'!C376</f>
        <v>132.59479500000035</v>
      </c>
      <c r="G376" s="2">
        <f t="shared" si="27"/>
        <v>1.9797800000000052</v>
      </c>
      <c r="H376" s="2">
        <f t="shared" si="28"/>
        <v>1.8479825019927034</v>
      </c>
      <c r="I376" s="2">
        <f t="shared" si="28"/>
        <v>0.32204299999999364</v>
      </c>
      <c r="J376" s="2">
        <f t="shared" si="28"/>
        <v>1.0329414999999926</v>
      </c>
      <c r="K376" s="2">
        <f t="shared" si="29"/>
        <v>131.29310300000012</v>
      </c>
      <c r="L376" s="2">
        <f>+MAX(D376,L375)</f>
        <v>119.52647953713326</v>
      </c>
      <c r="M376" s="2">
        <f>+MAX(E376,M375)</f>
        <v>130.51514999999978</v>
      </c>
      <c r="N376" s="2">
        <f>+MAX(F376,N375)</f>
        <v>139.63995600000041</v>
      </c>
      <c r="O376" s="2">
        <f t="shared" si="30"/>
        <v>-4.845162999999971</v>
      </c>
      <c r="P376" s="2">
        <f>+MIN(H376+P375,0)</f>
        <v>-7.6653448754591835</v>
      </c>
      <c r="Q376" s="2">
        <f>+MIN(I376+Q375,0)</f>
        <v>-3.5201280000000139</v>
      </c>
      <c r="R376" s="2">
        <f>+MIN(J376+R375,0)</f>
        <v>-7.0451610000000642</v>
      </c>
      <c r="S376" s="2">
        <f t="shared" si="31"/>
        <v>-3.6903408399144673</v>
      </c>
      <c r="T376" s="2">
        <f>+P376/L376*100</f>
        <v>-6.4130934878557966</v>
      </c>
      <c r="U376" s="2">
        <f>+Q376/M376*100</f>
        <v>-2.6971029799988888</v>
      </c>
      <c r="V376" s="2">
        <f>+R376/N376*100</f>
        <v>-5.0452328988130324</v>
      </c>
    </row>
    <row r="377" spans="2:22" x14ac:dyDescent="0.25">
      <c r="B377" s="1">
        <v>43748</v>
      </c>
      <c r="C377" s="2">
        <f>+portfolio1!E376</f>
        <v>125.37612700000014</v>
      </c>
      <c r="D377" s="2">
        <f>+portfolio1!F376</f>
        <v>111.08248789102923</v>
      </c>
      <c r="E377" s="2">
        <f>+beta!E377</f>
        <v>126.79478499999976</v>
      </c>
      <c r="F377" s="2">
        <f>+'Beta+MCap 5'!C377</f>
        <v>132.19460550000034</v>
      </c>
      <c r="G377" s="2">
        <f t="shared" si="27"/>
        <v>-1.0718130000000059</v>
      </c>
      <c r="H377" s="2">
        <f t="shared" si="28"/>
        <v>-0.77864677064484056</v>
      </c>
      <c r="I377" s="2">
        <f t="shared" si="28"/>
        <v>-0.20023700000000133</v>
      </c>
      <c r="J377" s="2">
        <f t="shared" si="28"/>
        <v>-0.40018950000001041</v>
      </c>
      <c r="K377" s="2">
        <f t="shared" si="29"/>
        <v>131.29310300000012</v>
      </c>
      <c r="L377" s="2">
        <f>+MAX(D377,L376)</f>
        <v>119.52647953713326</v>
      </c>
      <c r="M377" s="2">
        <f>+MAX(E377,M376)</f>
        <v>130.51514999999978</v>
      </c>
      <c r="N377" s="2">
        <f>+MAX(F377,N376)</f>
        <v>139.63995600000041</v>
      </c>
      <c r="O377" s="2">
        <f t="shared" si="30"/>
        <v>-5.9169759999999769</v>
      </c>
      <c r="P377" s="2">
        <f>+MIN(H377+P376,0)</f>
        <v>-8.4439916461040241</v>
      </c>
      <c r="Q377" s="2">
        <f>+MIN(I377+Q376,0)</f>
        <v>-3.7203650000000152</v>
      </c>
      <c r="R377" s="2">
        <f>+MIN(J377+R376,0)</f>
        <v>-7.4453505000000746</v>
      </c>
      <c r="S377" s="2">
        <f t="shared" si="31"/>
        <v>-4.5066921755973519</v>
      </c>
      <c r="T377" s="2">
        <f>+P377/L377*100</f>
        <v>-7.0645363929427303</v>
      </c>
      <c r="U377" s="2">
        <f>+Q377/M377*100</f>
        <v>-2.8505234832891211</v>
      </c>
      <c r="V377" s="2">
        <f>+R377/N377*100</f>
        <v>-5.3318195688919099</v>
      </c>
    </row>
    <row r="378" spans="2:22" x14ac:dyDescent="0.25">
      <c r="B378" s="1">
        <v>43749</v>
      </c>
      <c r="C378" s="2">
        <f>+portfolio1!E377</f>
        <v>126.31900500000015</v>
      </c>
      <c r="D378" s="2">
        <f>+portfolio1!F377</f>
        <v>111.7795621428446</v>
      </c>
      <c r="E378" s="2">
        <f>+beta!E378</f>
        <v>128.59715899999978</v>
      </c>
      <c r="F378" s="2">
        <f>+'Beta+MCap 5'!C378</f>
        <v>132.86772150000033</v>
      </c>
      <c r="G378" s="2">
        <f t="shared" si="27"/>
        <v>0.94287800000000743</v>
      </c>
      <c r="H378" s="2">
        <f t="shared" si="28"/>
        <v>0.69707425181536564</v>
      </c>
      <c r="I378" s="2">
        <f t="shared" si="28"/>
        <v>1.8023740000000146</v>
      </c>
      <c r="J378" s="2">
        <f t="shared" si="28"/>
        <v>0.67311599999999316</v>
      </c>
      <c r="K378" s="2">
        <f t="shared" si="29"/>
        <v>131.29310300000012</v>
      </c>
      <c r="L378" s="2">
        <f>+MAX(D378,L377)</f>
        <v>119.52647953713326</v>
      </c>
      <c r="M378" s="2">
        <f>+MAX(E378,M377)</f>
        <v>130.51514999999978</v>
      </c>
      <c r="N378" s="2">
        <f>+MAX(F378,N377)</f>
        <v>139.63995600000041</v>
      </c>
      <c r="O378" s="2">
        <f t="shared" si="30"/>
        <v>-4.9740979999999695</v>
      </c>
      <c r="P378" s="2">
        <f>+MIN(H378+P377,0)</f>
        <v>-7.7469173942886584</v>
      </c>
      <c r="Q378" s="2">
        <f>+MIN(I378+Q377,0)</f>
        <v>-1.9179910000000007</v>
      </c>
      <c r="R378" s="2">
        <f>+MIN(J378+R377,0)</f>
        <v>-6.7722345000000814</v>
      </c>
      <c r="S378" s="2">
        <f t="shared" si="31"/>
        <v>-3.7885447798426739</v>
      </c>
      <c r="T378" s="2">
        <f>+P378/L378*100</f>
        <v>-6.481339887436345</v>
      </c>
      <c r="U378" s="2">
        <f>+Q378/M378*100</f>
        <v>-1.4695543007842415</v>
      </c>
      <c r="V378" s="2">
        <f>+R378/N378*100</f>
        <v>-4.8497827512922314</v>
      </c>
    </row>
    <row r="379" spans="2:22" x14ac:dyDescent="0.25">
      <c r="B379" s="1">
        <v>43752</v>
      </c>
      <c r="C379" s="2">
        <f>+portfolio1!E378</f>
        <v>126.28528000000014</v>
      </c>
      <c r="D379" s="2">
        <f>+portfolio1!F378</f>
        <v>112.13650954375727</v>
      </c>
      <c r="E379" s="2">
        <f>+beta!E379</f>
        <v>128.06820099999979</v>
      </c>
      <c r="F379" s="2">
        <f>+'Beta+MCap 5'!C379</f>
        <v>133.56263900000033</v>
      </c>
      <c r="G379" s="2">
        <f t="shared" si="27"/>
        <v>-3.3725000000004002E-2</v>
      </c>
      <c r="H379" s="2">
        <f t="shared" si="28"/>
        <v>0.35694740091267363</v>
      </c>
      <c r="I379" s="2">
        <f t="shared" si="28"/>
        <v>-0.52895799999998871</v>
      </c>
      <c r="J379" s="2">
        <f t="shared" si="28"/>
        <v>0.69491750000000252</v>
      </c>
      <c r="K379" s="2">
        <f t="shared" si="29"/>
        <v>131.29310300000012</v>
      </c>
      <c r="L379" s="2">
        <f>+MAX(D379,L378)</f>
        <v>119.52647953713326</v>
      </c>
      <c r="M379" s="2">
        <f>+MAX(E379,M378)</f>
        <v>130.51514999999978</v>
      </c>
      <c r="N379" s="2">
        <f>+MAX(F379,N378)</f>
        <v>139.63995600000041</v>
      </c>
      <c r="O379" s="2">
        <f t="shared" si="30"/>
        <v>-5.0078229999999735</v>
      </c>
      <c r="P379" s="2">
        <f>+MIN(H379+P378,0)</f>
        <v>-7.3899699933759848</v>
      </c>
      <c r="Q379" s="2">
        <f>+MIN(I379+Q378,0)</f>
        <v>-2.4469489999999894</v>
      </c>
      <c r="R379" s="2">
        <f>+MIN(J379+R378,0)</f>
        <v>-6.0773170000000789</v>
      </c>
      <c r="S379" s="2">
        <f t="shared" si="31"/>
        <v>-3.8142315822941355</v>
      </c>
      <c r="T379" s="2">
        <f>+P379/L379*100</f>
        <v>-6.1827053068020339</v>
      </c>
      <c r="U379" s="2">
        <f>+Q379/M379*100</f>
        <v>-1.8748390512518995</v>
      </c>
      <c r="V379" s="2">
        <f>+R379/N379*100</f>
        <v>-4.3521332819669905</v>
      </c>
    </row>
    <row r="380" spans="2:22" x14ac:dyDescent="0.25">
      <c r="B380" s="1">
        <v>43753</v>
      </c>
      <c r="C380" s="2">
        <f>+portfolio1!E379</f>
        <v>127.32892600000014</v>
      </c>
      <c r="D380" s="2">
        <f>+portfolio1!F379</f>
        <v>112.9982061362665</v>
      </c>
      <c r="E380" s="2">
        <f>+beta!E380</f>
        <v>129.04570999999979</v>
      </c>
      <c r="F380" s="2">
        <f>+'Beta+MCap 5'!C380</f>
        <v>134.83394700000031</v>
      </c>
      <c r="G380" s="2">
        <f t="shared" si="27"/>
        <v>1.0436459999999954</v>
      </c>
      <c r="H380" s="2">
        <f t="shared" si="28"/>
        <v>0.86169659250923303</v>
      </c>
      <c r="I380" s="2">
        <f t="shared" si="28"/>
        <v>0.97750899999999774</v>
      </c>
      <c r="J380" s="2">
        <f t="shared" si="28"/>
        <v>1.2713079999999763</v>
      </c>
      <c r="K380" s="2">
        <f t="shared" si="29"/>
        <v>131.29310300000012</v>
      </c>
      <c r="L380" s="2">
        <f>+MAX(D380,L379)</f>
        <v>119.52647953713326</v>
      </c>
      <c r="M380" s="2">
        <f>+MAX(E380,M379)</f>
        <v>130.51514999999978</v>
      </c>
      <c r="N380" s="2">
        <f>+MAX(F380,N379)</f>
        <v>139.63995600000041</v>
      </c>
      <c r="O380" s="2">
        <f t="shared" si="30"/>
        <v>-3.9641769999999781</v>
      </c>
      <c r="P380" s="2">
        <f>+MIN(H380+P379,0)</f>
        <v>-6.5282734008667518</v>
      </c>
      <c r="Q380" s="2">
        <f>+MIN(I380+Q379,0)</f>
        <v>-1.4694399999999916</v>
      </c>
      <c r="R380" s="2">
        <f>+MIN(J380+R379,0)</f>
        <v>-4.8060090000001026</v>
      </c>
      <c r="S380" s="2">
        <f t="shared" si="31"/>
        <v>-3.0193337726201617</v>
      </c>
      <c r="T380" s="2">
        <f>+P380/L380*100</f>
        <v>-5.4617800391574445</v>
      </c>
      <c r="U380" s="2">
        <f>+Q380/M380*100</f>
        <v>-1.1258769575792498</v>
      </c>
      <c r="V380" s="2">
        <f>+R380/N380*100</f>
        <v>-3.4417147768222502</v>
      </c>
    </row>
    <row r="381" spans="2:22" x14ac:dyDescent="0.25">
      <c r="B381" s="1">
        <v>43754</v>
      </c>
      <c r="C381" s="2">
        <f>+portfolio1!E380</f>
        <v>127.52406100000013</v>
      </c>
      <c r="D381" s="2">
        <f>+portfolio1!F380</f>
        <v>113.35119464980778</v>
      </c>
      <c r="E381" s="2">
        <f>+beta!E381</f>
        <v>130.9426999999998</v>
      </c>
      <c r="F381" s="2">
        <f>+'Beta+MCap 5'!C381</f>
        <v>136.6192190000003</v>
      </c>
      <c r="G381" s="2">
        <f t="shared" si="27"/>
        <v>0.1951349999999934</v>
      </c>
      <c r="H381" s="2">
        <f t="shared" si="28"/>
        <v>0.35298851354127692</v>
      </c>
      <c r="I381" s="2">
        <f t="shared" si="28"/>
        <v>1.8969900000000166</v>
      </c>
      <c r="J381" s="2">
        <f t="shared" si="28"/>
        <v>1.785271999999992</v>
      </c>
      <c r="K381" s="2">
        <f t="shared" si="29"/>
        <v>131.29310300000012</v>
      </c>
      <c r="L381" s="2">
        <f>+MAX(D381,L380)</f>
        <v>119.52647953713326</v>
      </c>
      <c r="M381" s="2">
        <f>+MAX(E381,M380)</f>
        <v>130.9426999999998</v>
      </c>
      <c r="N381" s="2">
        <f>+MAX(F381,N380)</f>
        <v>139.63995600000041</v>
      </c>
      <c r="O381" s="2">
        <f t="shared" si="30"/>
        <v>-3.7690419999999847</v>
      </c>
      <c r="P381" s="2">
        <f>+MIN(H381+P380,0)</f>
        <v>-6.1752848873254749</v>
      </c>
      <c r="Q381" s="2">
        <f>+MIN(I381+Q380,0)</f>
        <v>0</v>
      </c>
      <c r="R381" s="2">
        <f>+MIN(J381+R380,0)</f>
        <v>-3.0207370000001106</v>
      </c>
      <c r="S381" s="2">
        <f t="shared" si="31"/>
        <v>-2.8707082960785697</v>
      </c>
      <c r="T381" s="2">
        <f>+P381/L381*100</f>
        <v>-5.1664576010598564</v>
      </c>
      <c r="U381" s="2">
        <f>+Q381/M381*100</f>
        <v>0</v>
      </c>
      <c r="V381" s="2">
        <f>+R381/N381*100</f>
        <v>-2.1632325636081564</v>
      </c>
    </row>
    <row r="382" spans="2:22" x14ac:dyDescent="0.25">
      <c r="B382" s="1">
        <v>43755</v>
      </c>
      <c r="C382" s="2">
        <f>+portfolio1!E381</f>
        <v>128.96301700000012</v>
      </c>
      <c r="D382" s="2">
        <f>+portfolio1!F381</f>
        <v>114.5609359668383</v>
      </c>
      <c r="E382" s="2">
        <f>+beta!E382</f>
        <v>131.8929429999998</v>
      </c>
      <c r="F382" s="2">
        <f>+'Beta+MCap 5'!C382</f>
        <v>138.5448535000003</v>
      </c>
      <c r="G382" s="2">
        <f t="shared" si="27"/>
        <v>1.4389559999999904</v>
      </c>
      <c r="H382" s="2">
        <f t="shared" si="28"/>
        <v>1.2097413170305202</v>
      </c>
      <c r="I382" s="2">
        <f t="shared" si="28"/>
        <v>0.95024300000000039</v>
      </c>
      <c r="J382" s="2">
        <f t="shared" si="28"/>
        <v>1.925634500000001</v>
      </c>
      <c r="K382" s="2">
        <f t="shared" si="29"/>
        <v>131.29310300000012</v>
      </c>
      <c r="L382" s="2">
        <f>+MAX(D382,L381)</f>
        <v>119.52647953713326</v>
      </c>
      <c r="M382" s="2">
        <f>+MAX(E382,M381)</f>
        <v>131.8929429999998</v>
      </c>
      <c r="N382" s="2">
        <f>+MAX(F382,N381)</f>
        <v>139.63995600000041</v>
      </c>
      <c r="O382" s="2">
        <f t="shared" si="30"/>
        <v>-2.3300859999999943</v>
      </c>
      <c r="P382" s="2">
        <f>+MIN(H382+P381,0)</f>
        <v>-4.9655435702949546</v>
      </c>
      <c r="Q382" s="2">
        <f>+MIN(I382+Q381,0)</f>
        <v>0</v>
      </c>
      <c r="R382" s="2">
        <f>+MIN(J382+R381,0)</f>
        <v>-1.0951025000001096</v>
      </c>
      <c r="S382" s="2">
        <f t="shared" si="31"/>
        <v>-1.7747207939780296</v>
      </c>
      <c r="T382" s="2">
        <f>+P382/L382*100</f>
        <v>-4.1543460407468213</v>
      </c>
      <c r="U382" s="2">
        <f>+Q382/M382*100</f>
        <v>0</v>
      </c>
      <c r="V382" s="2">
        <f>+R382/N382*100</f>
        <v>-0.7842329168308434</v>
      </c>
    </row>
    <row r="383" spans="2:22" x14ac:dyDescent="0.25">
      <c r="B383" s="1">
        <v>43756</v>
      </c>
      <c r="C383" s="2">
        <f>+portfolio1!E382</f>
        <v>129.63052800000014</v>
      </c>
      <c r="D383" s="2">
        <f>+portfolio1!F382</f>
        <v>115.30744810885335</v>
      </c>
      <c r="E383" s="2">
        <f>+beta!E383</f>
        <v>133.12799799999979</v>
      </c>
      <c r="F383" s="2">
        <f>+'Beta+MCap 5'!C383</f>
        <v>140.09936600000029</v>
      </c>
      <c r="G383" s="2">
        <f t="shared" si="27"/>
        <v>0.66751100000001884</v>
      </c>
      <c r="H383" s="2">
        <f t="shared" si="28"/>
        <v>0.74651214201504956</v>
      </c>
      <c r="I383" s="2">
        <f t="shared" si="28"/>
        <v>1.2350549999999885</v>
      </c>
      <c r="J383" s="2">
        <f t="shared" si="28"/>
        <v>1.5545124999999871</v>
      </c>
      <c r="K383" s="2">
        <f t="shared" si="29"/>
        <v>131.29310300000012</v>
      </c>
      <c r="L383" s="2">
        <f>+MAX(D383,L382)</f>
        <v>119.52647953713326</v>
      </c>
      <c r="M383" s="2">
        <f>+MAX(E383,M382)</f>
        <v>133.12799799999979</v>
      </c>
      <c r="N383" s="2">
        <f>+MAX(F383,N382)</f>
        <v>140.09936600000029</v>
      </c>
      <c r="O383" s="2">
        <f t="shared" si="30"/>
        <v>-1.6625749999999755</v>
      </c>
      <c r="P383" s="2">
        <f>+MIN(H383+P382,0)</f>
        <v>-4.2190314282799051</v>
      </c>
      <c r="Q383" s="2">
        <f>+MIN(I383+Q382,0)</f>
        <v>0</v>
      </c>
      <c r="R383" s="2">
        <f>+MIN(J383+R382,0)</f>
        <v>0</v>
      </c>
      <c r="S383" s="2">
        <f t="shared" si="31"/>
        <v>-1.2663079491692522</v>
      </c>
      <c r="T383" s="2">
        <f>+P383/L383*100</f>
        <v>-3.5297880809491922</v>
      </c>
      <c r="U383" s="2">
        <f>+Q383/M383*100</f>
        <v>0</v>
      </c>
      <c r="V383" s="2">
        <f>+R383/N383*100</f>
        <v>0</v>
      </c>
    </row>
    <row r="384" spans="2:22" x14ac:dyDescent="0.25">
      <c r="B384" s="1">
        <v>43760</v>
      </c>
      <c r="C384" s="2">
        <f>+portfolio1!E383</f>
        <v>128.65255400000015</v>
      </c>
      <c r="D384" s="2">
        <f>+portfolio1!F383</f>
        <v>114.58071112291817</v>
      </c>
      <c r="E384" s="2">
        <f>+beta!E384</f>
        <v>133.15049199999979</v>
      </c>
      <c r="F384" s="2">
        <f>+'Beta+MCap 5'!C384</f>
        <v>142.48546550000032</v>
      </c>
      <c r="G384" s="2">
        <f t="shared" si="27"/>
        <v>-0.97797399999998902</v>
      </c>
      <c r="H384" s="2">
        <f t="shared" si="28"/>
        <v>-0.72673698593517599</v>
      </c>
      <c r="I384" s="2">
        <f t="shared" si="28"/>
        <v>2.2493999999994685E-2</v>
      </c>
      <c r="J384" s="2">
        <f t="shared" si="28"/>
        <v>2.3860995000000287</v>
      </c>
      <c r="K384" s="2">
        <f t="shared" si="29"/>
        <v>131.29310300000012</v>
      </c>
      <c r="L384" s="2">
        <f>+MAX(D384,L383)</f>
        <v>119.52647953713326</v>
      </c>
      <c r="M384" s="2">
        <f>+MAX(E384,M383)</f>
        <v>133.15049199999979</v>
      </c>
      <c r="N384" s="2">
        <f>+MAX(F384,N383)</f>
        <v>142.48546550000032</v>
      </c>
      <c r="O384" s="2">
        <f t="shared" si="30"/>
        <v>-2.6405489999999645</v>
      </c>
      <c r="P384" s="2">
        <f>+MIN(H384+P383,0)</f>
        <v>-4.9457684142150811</v>
      </c>
      <c r="Q384" s="2">
        <f>+MIN(I384+Q383,0)</f>
        <v>0</v>
      </c>
      <c r="R384" s="2">
        <f>+MIN(J384+R383,0)</f>
        <v>0</v>
      </c>
      <c r="S384" s="2">
        <f t="shared" si="31"/>
        <v>-2.0111863758753286</v>
      </c>
      <c r="T384" s="2">
        <f>+P384/L384*100</f>
        <v>-4.1378014590303236</v>
      </c>
      <c r="U384" s="2">
        <f>+Q384/M384*100</f>
        <v>0</v>
      </c>
      <c r="V384" s="2">
        <f>+R384/N384*100</f>
        <v>0</v>
      </c>
    </row>
    <row r="385" spans="2:22" x14ac:dyDescent="0.25">
      <c r="B385" s="1">
        <v>43761</v>
      </c>
      <c r="C385" s="2">
        <f>+portfolio1!E384</f>
        <v>129.42365100000015</v>
      </c>
      <c r="D385" s="2">
        <f>+portfolio1!F384</f>
        <v>114.73644047704713</v>
      </c>
      <c r="E385" s="2">
        <f>+beta!E385</f>
        <v>133.79171199999976</v>
      </c>
      <c r="F385" s="2">
        <f>+'Beta+MCap 5'!C385</f>
        <v>142.9195825000003</v>
      </c>
      <c r="G385" s="2">
        <f t="shared" si="27"/>
        <v>0.77109699999999748</v>
      </c>
      <c r="H385" s="2">
        <f t="shared" si="28"/>
        <v>0.15572935412895106</v>
      </c>
      <c r="I385" s="2">
        <f t="shared" si="28"/>
        <v>0.6412199999999757</v>
      </c>
      <c r="J385" s="2">
        <f t="shared" si="28"/>
        <v>0.43411699999998632</v>
      </c>
      <c r="K385" s="2">
        <f t="shared" si="29"/>
        <v>131.29310300000012</v>
      </c>
      <c r="L385" s="2">
        <f>+MAX(D385,L384)</f>
        <v>119.52647953713326</v>
      </c>
      <c r="M385" s="2">
        <f>+MAX(E385,M384)</f>
        <v>133.79171199999976</v>
      </c>
      <c r="N385" s="2">
        <f>+MAX(F385,N384)</f>
        <v>142.9195825000003</v>
      </c>
      <c r="O385" s="2">
        <f t="shared" si="30"/>
        <v>-1.869451999999967</v>
      </c>
      <c r="P385" s="2">
        <f>+MIN(H385+P384,0)</f>
        <v>-4.79003906008613</v>
      </c>
      <c r="Q385" s="2">
        <f>+MIN(I385+Q384,0)</f>
        <v>0</v>
      </c>
      <c r="R385" s="2">
        <f>+MIN(J385+R384,0)</f>
        <v>0</v>
      </c>
      <c r="S385" s="2">
        <f t="shared" si="31"/>
        <v>-1.4238767743953507</v>
      </c>
      <c r="T385" s="2">
        <f>+P385/L385*100</f>
        <v>-4.0075128780129514</v>
      </c>
      <c r="U385" s="2">
        <f>+Q385/M385*100</f>
        <v>0</v>
      </c>
      <c r="V385" s="2">
        <f>+R385/N385*100</f>
        <v>0</v>
      </c>
    </row>
    <row r="386" spans="2:22" x14ac:dyDescent="0.25">
      <c r="B386" s="1">
        <v>43762</v>
      </c>
      <c r="C386" s="2">
        <f>+portfolio1!E385</f>
        <v>128.99398200000016</v>
      </c>
      <c r="D386" s="2">
        <f>+portfolio1!F385</f>
        <v>114.52385754918853</v>
      </c>
      <c r="E386" s="2">
        <f>+beta!E386</f>
        <v>133.49703199999976</v>
      </c>
      <c r="F386" s="2">
        <f>+'Beta+MCap 5'!C386</f>
        <v>142.6875285000003</v>
      </c>
      <c r="G386" s="2">
        <f t="shared" si="27"/>
        <v>-0.42966899999998986</v>
      </c>
      <c r="H386" s="2">
        <f t="shared" si="28"/>
        <v>-0.21258292785859112</v>
      </c>
      <c r="I386" s="2">
        <f t="shared" si="28"/>
        <v>-0.29467999999999961</v>
      </c>
      <c r="J386" s="2">
        <f t="shared" si="28"/>
        <v>-0.23205400000000509</v>
      </c>
      <c r="K386" s="2">
        <f t="shared" si="29"/>
        <v>131.29310300000012</v>
      </c>
      <c r="L386" s="2">
        <f>+MAX(D386,L385)</f>
        <v>119.52647953713326</v>
      </c>
      <c r="M386" s="2">
        <f>+MAX(E386,M385)</f>
        <v>133.79171199999976</v>
      </c>
      <c r="N386" s="2">
        <f>+MAX(F386,N385)</f>
        <v>142.9195825000003</v>
      </c>
      <c r="O386" s="2">
        <f t="shared" si="30"/>
        <v>-2.2991209999999569</v>
      </c>
      <c r="P386" s="2">
        <f>+MIN(H386+P385,0)</f>
        <v>-5.0026219879447211</v>
      </c>
      <c r="Q386" s="2">
        <f>+MIN(I386+Q385,0)</f>
        <v>-0.29467999999999961</v>
      </c>
      <c r="R386" s="2">
        <f>+MIN(J386+R385,0)</f>
        <v>-0.23205400000000509</v>
      </c>
      <c r="S386" s="2">
        <f t="shared" si="31"/>
        <v>-1.7511361583098197</v>
      </c>
      <c r="T386" s="2">
        <f>+P386/L386*100</f>
        <v>-4.1853671314652567</v>
      </c>
      <c r="U386" s="2">
        <f>+Q386/M386*100</f>
        <v>-0.22025280609310099</v>
      </c>
      <c r="V386" s="2">
        <f>+R386/N386*100</f>
        <v>-0.16236683311050434</v>
      </c>
    </row>
    <row r="387" spans="2:22" x14ac:dyDescent="0.25">
      <c r="B387" s="1">
        <v>43763</v>
      </c>
      <c r="C387" s="2">
        <f>+portfolio1!E386</f>
        <v>129.87819900000017</v>
      </c>
      <c r="D387" s="2">
        <f>+portfolio1!F386</f>
        <v>114.53671911295133</v>
      </c>
      <c r="E387" s="2">
        <f>+beta!E387</f>
        <v>133.85106899999977</v>
      </c>
      <c r="F387" s="2">
        <f>+'Beta+MCap 5'!C387</f>
        <v>143.2344485000003</v>
      </c>
      <c r="G387" s="2">
        <f t="shared" si="27"/>
        <v>0.88421700000000669</v>
      </c>
      <c r="H387" s="2">
        <f t="shared" si="28"/>
        <v>1.2861563762797346E-2</v>
      </c>
      <c r="I387" s="2">
        <f t="shared" si="28"/>
        <v>0.35403700000000526</v>
      </c>
      <c r="J387" s="2">
        <f t="shared" si="28"/>
        <v>0.54692000000000007</v>
      </c>
      <c r="K387" s="2">
        <f t="shared" si="29"/>
        <v>131.29310300000012</v>
      </c>
      <c r="L387" s="2">
        <f>+MAX(D387,L386)</f>
        <v>119.52647953713326</v>
      </c>
      <c r="M387" s="2">
        <f>+MAX(E387,M386)</f>
        <v>133.85106899999977</v>
      </c>
      <c r="N387" s="2">
        <f>+MAX(F387,N386)</f>
        <v>143.2344485000003</v>
      </c>
      <c r="O387" s="2">
        <f t="shared" si="30"/>
        <v>-1.4149039999999502</v>
      </c>
      <c r="P387" s="2">
        <f>+MIN(H387+P386,0)</f>
        <v>-4.9897604241819238</v>
      </c>
      <c r="Q387" s="2">
        <f>+MIN(I387+Q386,0)</f>
        <v>0</v>
      </c>
      <c r="R387" s="2">
        <f>+MIN(J387+R386,0)</f>
        <v>0</v>
      </c>
      <c r="S387" s="2">
        <f t="shared" si="31"/>
        <v>-1.0776681849007324</v>
      </c>
      <c r="T387" s="2">
        <f>+P387/L387*100</f>
        <v>-4.1746067009626566</v>
      </c>
      <c r="U387" s="2">
        <f>+Q387/M387*100</f>
        <v>0</v>
      </c>
      <c r="V387" s="2">
        <f>+R387/N387*100</f>
        <v>0</v>
      </c>
    </row>
    <row r="388" spans="2:22" x14ac:dyDescent="0.25">
      <c r="B388" s="1">
        <v>43765</v>
      </c>
      <c r="C388" s="2">
        <f>+portfolio1!E387</f>
        <v>130.29822800000017</v>
      </c>
      <c r="D388" s="2">
        <f>+portfolio1!F387</f>
        <v>114.53671911295133</v>
      </c>
      <c r="E388" s="2">
        <f>+beta!E388</f>
        <v>134.36121299999976</v>
      </c>
      <c r="F388" s="2">
        <f>+'Beta+MCap 5'!C388</f>
        <v>143.29524400000031</v>
      </c>
      <c r="G388" s="2">
        <f t="shared" si="27"/>
        <v>0.42002899999999954</v>
      </c>
      <c r="H388" s="2">
        <f t="shared" si="28"/>
        <v>0</v>
      </c>
      <c r="I388" s="2">
        <f t="shared" si="28"/>
        <v>0.51014399999999682</v>
      </c>
      <c r="J388" s="2">
        <f t="shared" si="28"/>
        <v>6.0795500000011771E-2</v>
      </c>
      <c r="K388" s="2">
        <f t="shared" si="29"/>
        <v>131.29310300000012</v>
      </c>
      <c r="L388" s="2">
        <f>+MAX(D388,L387)</f>
        <v>119.52647953713326</v>
      </c>
      <c r="M388" s="2">
        <f>+MAX(E388,M387)</f>
        <v>134.36121299999976</v>
      </c>
      <c r="N388" s="2">
        <f>+MAX(F388,N387)</f>
        <v>143.29524400000031</v>
      </c>
      <c r="O388" s="2">
        <f t="shared" si="30"/>
        <v>-0.99487499999995066</v>
      </c>
      <c r="P388" s="2">
        <f>+MIN(H388+P387,0)</f>
        <v>-4.9897604241819238</v>
      </c>
      <c r="Q388" s="2">
        <f>+MIN(I388+Q387,0)</f>
        <v>0</v>
      </c>
      <c r="R388" s="2">
        <f>+MIN(J388+R387,0)</f>
        <v>0</v>
      </c>
      <c r="S388" s="2">
        <f t="shared" si="31"/>
        <v>-0.75775115163509377</v>
      </c>
      <c r="T388" s="2">
        <f>+P388/L388*100</f>
        <v>-4.1746067009626566</v>
      </c>
      <c r="U388" s="2">
        <f>+Q388/M388*100</f>
        <v>0</v>
      </c>
      <c r="V388" s="2">
        <f>+R388/N388*100</f>
        <v>0</v>
      </c>
    </row>
    <row r="389" spans="2:22" x14ac:dyDescent="0.25">
      <c r="B389" s="1">
        <v>43767</v>
      </c>
      <c r="C389" s="2">
        <f>+portfolio1!E388</f>
        <v>131.53374600000015</v>
      </c>
      <c r="D389" s="2">
        <f>+portfolio1!F388</f>
        <v>116.54339536384514</v>
      </c>
      <c r="E389" s="2">
        <f>+beta!E389</f>
        <v>134.50492399999979</v>
      </c>
      <c r="F389" s="2">
        <f>+'Beta+MCap 5'!C389</f>
        <v>145.85740900000033</v>
      </c>
      <c r="G389" s="2">
        <f t="shared" ref="G389:G452" si="32">+C389-C388</f>
        <v>1.2355179999999848</v>
      </c>
      <c r="H389" s="2">
        <f t="shared" ref="H389:J452" si="33">+D389-D388</f>
        <v>2.0066762508938041</v>
      </c>
      <c r="I389" s="2">
        <f t="shared" si="33"/>
        <v>0.14371100000002457</v>
      </c>
      <c r="J389" s="2">
        <f t="shared" si="33"/>
        <v>2.5621650000000216</v>
      </c>
      <c r="K389" s="2">
        <f t="shared" ref="K389:K452" si="34">+MAX(C389,K388)</f>
        <v>131.53374600000015</v>
      </c>
      <c r="L389" s="2">
        <f>+MAX(D389,L388)</f>
        <v>119.52647953713326</v>
      </c>
      <c r="M389" s="2">
        <f>+MAX(E389,M388)</f>
        <v>134.50492399999979</v>
      </c>
      <c r="N389" s="2">
        <f>+MAX(F389,N388)</f>
        <v>145.85740900000033</v>
      </c>
      <c r="O389" s="2">
        <f t="shared" ref="O389:O452" si="35">+MIN(G389+O388,0)</f>
        <v>0</v>
      </c>
      <c r="P389" s="2">
        <f>+MIN(H389+P388,0)</f>
        <v>-2.9830841732881197</v>
      </c>
      <c r="Q389" s="2">
        <f>+MIN(I389+Q388,0)</f>
        <v>0</v>
      </c>
      <c r="R389" s="2">
        <f>+MIN(J389+R388,0)</f>
        <v>0</v>
      </c>
      <c r="S389" s="2">
        <f t="shared" si="31"/>
        <v>0</v>
      </c>
      <c r="T389" s="2">
        <f>+P389/L389*100</f>
        <v>-2.4957517236683655</v>
      </c>
      <c r="U389" s="2">
        <f>+Q389/M389*100</f>
        <v>0</v>
      </c>
      <c r="V389" s="2">
        <f>+R389/N389*100</f>
        <v>0</v>
      </c>
    </row>
    <row r="390" spans="2:22" x14ac:dyDescent="0.25">
      <c r="B390" s="1">
        <v>43768</v>
      </c>
      <c r="C390" s="2">
        <f>+portfolio1!E389</f>
        <v>132.72478800000016</v>
      </c>
      <c r="D390" s="2">
        <f>+portfolio1!F389</f>
        <v>117.10945920663137</v>
      </c>
      <c r="E390" s="2">
        <f>+beta!E390</f>
        <v>135.3573949999998</v>
      </c>
      <c r="F390" s="2">
        <f>+'Beta+MCap 5'!C390</f>
        <v>146.13368400000033</v>
      </c>
      <c r="G390" s="2">
        <f t="shared" si="32"/>
        <v>1.1910420000000101</v>
      </c>
      <c r="H390" s="2">
        <f t="shared" si="33"/>
        <v>0.56606384278623523</v>
      </c>
      <c r="I390" s="2">
        <f t="shared" si="33"/>
        <v>0.85247100000000842</v>
      </c>
      <c r="J390" s="2">
        <f t="shared" si="33"/>
        <v>0.27627499999999827</v>
      </c>
      <c r="K390" s="2">
        <f t="shared" si="34"/>
        <v>132.72478800000016</v>
      </c>
      <c r="L390" s="2">
        <f>+MAX(D390,L389)</f>
        <v>119.52647953713326</v>
      </c>
      <c r="M390" s="2">
        <f>+MAX(E390,M389)</f>
        <v>135.3573949999998</v>
      </c>
      <c r="N390" s="2">
        <f>+MAX(F390,N389)</f>
        <v>146.13368400000033</v>
      </c>
      <c r="O390" s="2">
        <f t="shared" si="35"/>
        <v>0</v>
      </c>
      <c r="P390" s="2">
        <f>+MIN(H390+P389,0)</f>
        <v>-2.4170203305018845</v>
      </c>
      <c r="Q390" s="2">
        <f>+MIN(I390+Q389,0)</f>
        <v>0</v>
      </c>
      <c r="R390" s="2">
        <f>+MIN(J390+R389,0)</f>
        <v>0</v>
      </c>
      <c r="S390" s="2">
        <f t="shared" si="31"/>
        <v>0</v>
      </c>
      <c r="T390" s="2">
        <f>+P390/L390*100</f>
        <v>-2.0221630720337491</v>
      </c>
      <c r="U390" s="2">
        <f>+Q390/M390*100</f>
        <v>0</v>
      </c>
      <c r="V390" s="2">
        <f>+R390/N390*100</f>
        <v>0</v>
      </c>
    </row>
    <row r="391" spans="2:22" x14ac:dyDescent="0.25">
      <c r="B391" s="1">
        <v>43769</v>
      </c>
      <c r="C391" s="2">
        <f>+portfolio1!E390</f>
        <v>133.63764700000016</v>
      </c>
      <c r="D391" s="2">
        <f>+portfolio1!F390</f>
        <v>117.43921576793424</v>
      </c>
      <c r="E391" s="2">
        <f>+beta!E391</f>
        <v>136.2114799999998</v>
      </c>
      <c r="F391" s="2">
        <f>+'Beta+MCap 5'!C391</f>
        <v>146.45295250000032</v>
      </c>
      <c r="G391" s="2">
        <f t="shared" si="32"/>
        <v>0.91285899999999742</v>
      </c>
      <c r="H391" s="2">
        <f t="shared" si="33"/>
        <v>0.32975656130287234</v>
      </c>
      <c r="I391" s="2">
        <f t="shared" si="33"/>
        <v>0.85408499999999776</v>
      </c>
      <c r="J391" s="2">
        <f t="shared" si="33"/>
        <v>0.31926849999999263</v>
      </c>
      <c r="K391" s="2">
        <f t="shared" si="34"/>
        <v>133.63764700000016</v>
      </c>
      <c r="L391" s="2">
        <f>+MAX(D391,L390)</f>
        <v>119.52647953713326</v>
      </c>
      <c r="M391" s="2">
        <f>+MAX(E391,M390)</f>
        <v>136.2114799999998</v>
      </c>
      <c r="N391" s="2">
        <f>+MAX(F391,N390)</f>
        <v>146.45295250000032</v>
      </c>
      <c r="O391" s="2">
        <f t="shared" si="35"/>
        <v>0</v>
      </c>
      <c r="P391" s="2">
        <f>+MIN(H391+P390,0)</f>
        <v>-2.0872637691990121</v>
      </c>
      <c r="Q391" s="2">
        <f>+MIN(I391+Q390,0)</f>
        <v>0</v>
      </c>
      <c r="R391" s="2">
        <f>+MIN(J391+R390,0)</f>
        <v>0</v>
      </c>
      <c r="S391" s="2">
        <f t="shared" si="31"/>
        <v>0</v>
      </c>
      <c r="T391" s="2">
        <f>+P391/L391*100</f>
        <v>-1.746277291259601</v>
      </c>
      <c r="U391" s="2">
        <f>+Q391/M391*100</f>
        <v>0</v>
      </c>
      <c r="V391" s="2">
        <f>+R391/N391*100</f>
        <v>0</v>
      </c>
    </row>
    <row r="392" spans="2:22" x14ac:dyDescent="0.25">
      <c r="B392" s="1">
        <v>43770</v>
      </c>
      <c r="C392" s="2">
        <f>+portfolio1!E391</f>
        <v>133.50912800000015</v>
      </c>
      <c r="D392" s="2">
        <f>+portfolio1!F391</f>
        <v>117.56923158548834</v>
      </c>
      <c r="E392" s="2">
        <f>+beta!E392</f>
        <v>134.93643599999979</v>
      </c>
      <c r="F392" s="2">
        <f>+'Beta+MCap 5'!C392</f>
        <v>145.53618150000031</v>
      </c>
      <c r="G392" s="2">
        <f t="shared" si="32"/>
        <v>-0.12851900000001137</v>
      </c>
      <c r="H392" s="2">
        <f t="shared" si="33"/>
        <v>0.13001581755409575</v>
      </c>
      <c r="I392" s="2">
        <f t="shared" si="33"/>
        <v>-1.2750440000000083</v>
      </c>
      <c r="J392" s="2">
        <f t="shared" si="33"/>
        <v>-0.91677100000001133</v>
      </c>
      <c r="K392" s="2">
        <f t="shared" si="34"/>
        <v>133.63764700000016</v>
      </c>
      <c r="L392" s="2">
        <f>+MAX(D392,L391)</f>
        <v>119.52647953713326</v>
      </c>
      <c r="M392" s="2">
        <f>+MAX(E392,M391)</f>
        <v>136.2114799999998</v>
      </c>
      <c r="N392" s="2">
        <f>+MAX(F392,N391)</f>
        <v>146.45295250000032</v>
      </c>
      <c r="O392" s="2">
        <f t="shared" si="35"/>
        <v>-0.12851900000001137</v>
      </c>
      <c r="P392" s="2">
        <f>+MIN(H392+P391,0)</f>
        <v>-1.9572479516449164</v>
      </c>
      <c r="Q392" s="2">
        <f>+MIN(I392+Q391,0)</f>
        <v>-1.2750440000000083</v>
      </c>
      <c r="R392" s="2">
        <f>+MIN(J392+R391,0)</f>
        <v>-0.91677100000001133</v>
      </c>
      <c r="S392" s="2">
        <f t="shared" si="31"/>
        <v>-9.6169756715344751E-2</v>
      </c>
      <c r="T392" s="2">
        <f>+P392/L392*100</f>
        <v>-1.6375015471252616</v>
      </c>
      <c r="U392" s="2">
        <f>+Q392/M392*100</f>
        <v>-0.93607675358935249</v>
      </c>
      <c r="V392" s="2">
        <f>+R392/N392*100</f>
        <v>-0.62598328292494432</v>
      </c>
    </row>
    <row r="393" spans="2:22" x14ac:dyDescent="0.25">
      <c r="B393" s="1">
        <v>43773</v>
      </c>
      <c r="C393" s="2">
        <f>+portfolio1!E392</f>
        <v>134.16090400000016</v>
      </c>
      <c r="D393" s="2">
        <f>+portfolio1!F392</f>
        <v>118.07053367075284</v>
      </c>
      <c r="E393" s="2">
        <f>+beta!E393</f>
        <v>134.5751089999998</v>
      </c>
      <c r="F393" s="2">
        <f>+'Beta+MCap 5'!C393</f>
        <v>146.14473150000032</v>
      </c>
      <c r="G393" s="2">
        <f t="shared" si="32"/>
        <v>0.65177600000001235</v>
      </c>
      <c r="H393" s="2">
        <f t="shared" si="33"/>
        <v>0.50130208526449849</v>
      </c>
      <c r="I393" s="2">
        <f t="shared" si="33"/>
        <v>-0.36132699999998863</v>
      </c>
      <c r="J393" s="2">
        <f t="shared" si="33"/>
        <v>0.60855000000000814</v>
      </c>
      <c r="K393" s="2">
        <f t="shared" si="34"/>
        <v>134.16090400000016</v>
      </c>
      <c r="L393" s="2">
        <f>+MAX(D393,L392)</f>
        <v>119.52647953713326</v>
      </c>
      <c r="M393" s="2">
        <f>+MAX(E393,M392)</f>
        <v>136.2114799999998</v>
      </c>
      <c r="N393" s="2">
        <f>+MAX(F393,N392)</f>
        <v>146.45295250000032</v>
      </c>
      <c r="O393" s="2">
        <f t="shared" si="35"/>
        <v>0</v>
      </c>
      <c r="P393" s="2">
        <f>+MIN(H393+P392,0)</f>
        <v>-1.4559458663804179</v>
      </c>
      <c r="Q393" s="2">
        <f>+MIN(I393+Q392,0)</f>
        <v>-1.6363709999999969</v>
      </c>
      <c r="R393" s="2">
        <f>+MIN(J393+R392,0)</f>
        <v>-0.30822100000000319</v>
      </c>
      <c r="S393" s="2">
        <f t="shared" si="31"/>
        <v>0</v>
      </c>
      <c r="T393" s="2">
        <f>+P393/L393*100</f>
        <v>-1.2180948288768931</v>
      </c>
      <c r="U393" s="2">
        <f>+Q393/M393*100</f>
        <v>-1.2013458777483361</v>
      </c>
      <c r="V393" s="2">
        <f>+R393/N393*100</f>
        <v>-0.21045734806882949</v>
      </c>
    </row>
    <row r="394" spans="2:22" x14ac:dyDescent="0.25">
      <c r="B394" s="1">
        <v>43774</v>
      </c>
      <c r="C394" s="2">
        <f>+portfolio1!E393</f>
        <v>134.08107700000016</v>
      </c>
      <c r="D394" s="2">
        <f>+portfolio1!F393</f>
        <v>117.83224699502162</v>
      </c>
      <c r="E394" s="2">
        <f>+beta!E394</f>
        <v>133.6074269999998</v>
      </c>
      <c r="F394" s="2">
        <f>+'Beta+MCap 5'!C394</f>
        <v>145.67121300000031</v>
      </c>
      <c r="G394" s="2">
        <f t="shared" si="32"/>
        <v>-7.9826999999994541E-2</v>
      </c>
      <c r="H394" s="2">
        <f t="shared" si="33"/>
        <v>-0.2382866757312172</v>
      </c>
      <c r="I394" s="2">
        <f t="shared" si="33"/>
        <v>-0.96768199999999638</v>
      </c>
      <c r="J394" s="2">
        <f t="shared" si="33"/>
        <v>-0.4735185000000115</v>
      </c>
      <c r="K394" s="2">
        <f t="shared" si="34"/>
        <v>134.16090400000016</v>
      </c>
      <c r="L394" s="2">
        <f>+MAX(D394,L393)</f>
        <v>119.52647953713326</v>
      </c>
      <c r="M394" s="2">
        <f>+MAX(E394,M393)</f>
        <v>136.2114799999998</v>
      </c>
      <c r="N394" s="2">
        <f>+MAX(F394,N393)</f>
        <v>146.45295250000032</v>
      </c>
      <c r="O394" s="2">
        <f t="shared" si="35"/>
        <v>-7.9826999999994541E-2</v>
      </c>
      <c r="P394" s="2">
        <f>+MIN(H394+P393,0)</f>
        <v>-1.6942325421116351</v>
      </c>
      <c r="Q394" s="2">
        <f>+MIN(I394+Q393,0)</f>
        <v>-2.6040529999999933</v>
      </c>
      <c r="R394" s="2">
        <f>+MIN(J394+R393,0)</f>
        <v>-0.78173950000001469</v>
      </c>
      <c r="S394" s="2">
        <f t="shared" si="31"/>
        <v>-5.9500940750961587E-2</v>
      </c>
      <c r="T394" s="2">
        <f>+P394/L394*100</f>
        <v>-1.4174537296443073</v>
      </c>
      <c r="U394" s="2">
        <f>+Q394/M394*100</f>
        <v>-1.9117720474074558</v>
      </c>
      <c r="V394" s="2">
        <f>+R394/N394*100</f>
        <v>-0.53378200074185123</v>
      </c>
    </row>
    <row r="395" spans="2:22" x14ac:dyDescent="0.25">
      <c r="B395" s="1">
        <v>43775</v>
      </c>
      <c r="C395" s="2">
        <f>+portfolio1!E394</f>
        <v>135.06147400000017</v>
      </c>
      <c r="D395" s="2">
        <f>+portfolio1!F394</f>
        <v>118.31525122724121</v>
      </c>
      <c r="E395" s="2">
        <f>+beta!E395</f>
        <v>133.86597599999979</v>
      </c>
      <c r="F395" s="2">
        <f>+'Beta+MCap 5'!C395</f>
        <v>146.08208800000028</v>
      </c>
      <c r="G395" s="2">
        <f t="shared" si="32"/>
        <v>0.98039700000001062</v>
      </c>
      <c r="H395" s="2">
        <f t="shared" si="33"/>
        <v>0.48300423221958511</v>
      </c>
      <c r="I395" s="2">
        <f t="shared" si="33"/>
        <v>0.25854899999998793</v>
      </c>
      <c r="J395" s="2">
        <f t="shared" si="33"/>
        <v>0.4108749999999759</v>
      </c>
      <c r="K395" s="2">
        <f t="shared" si="34"/>
        <v>135.06147400000017</v>
      </c>
      <c r="L395" s="2">
        <f>+MAX(D395,L394)</f>
        <v>119.52647953713326</v>
      </c>
      <c r="M395" s="2">
        <f>+MAX(E395,M394)</f>
        <v>136.2114799999998</v>
      </c>
      <c r="N395" s="2">
        <f>+MAX(F395,N394)</f>
        <v>146.45295250000032</v>
      </c>
      <c r="O395" s="2">
        <f t="shared" si="35"/>
        <v>0</v>
      </c>
      <c r="P395" s="2">
        <f>+MIN(H395+P394,0)</f>
        <v>-1.21122830989205</v>
      </c>
      <c r="Q395" s="2">
        <f>+MIN(I395+Q394,0)</f>
        <v>-2.3455040000000054</v>
      </c>
      <c r="R395" s="2">
        <f>+MIN(J395+R394,0)</f>
        <v>-0.37086450000003879</v>
      </c>
      <c r="S395" s="2">
        <f t="shared" si="31"/>
        <v>0</v>
      </c>
      <c r="T395" s="2">
        <f>+P395/L395*100</f>
        <v>-1.0133556301352942</v>
      </c>
      <c r="U395" s="2">
        <f>+Q395/M395*100</f>
        <v>-1.7219576499719471</v>
      </c>
      <c r="V395" s="2">
        <f>+R395/N395*100</f>
        <v>-0.25323115285097303</v>
      </c>
    </row>
    <row r="396" spans="2:22" x14ac:dyDescent="0.25">
      <c r="B396" s="1">
        <v>43776</v>
      </c>
      <c r="C396" s="2">
        <f>+portfolio1!E395</f>
        <v>135.62003900000016</v>
      </c>
      <c r="D396" s="2">
        <f>+portfolio1!F395</f>
        <v>118.77007981707818</v>
      </c>
      <c r="E396" s="2">
        <f>+beta!E396</f>
        <v>134.76558299999979</v>
      </c>
      <c r="F396" s="2">
        <f>+'Beta+MCap 5'!C396</f>
        <v>146.77236400000027</v>
      </c>
      <c r="G396" s="2">
        <f t="shared" si="32"/>
        <v>0.55856499999998732</v>
      </c>
      <c r="H396" s="2">
        <f t="shared" si="33"/>
        <v>0.45482858983697838</v>
      </c>
      <c r="I396" s="2">
        <f t="shared" si="33"/>
        <v>0.89960700000000315</v>
      </c>
      <c r="J396" s="2">
        <f t="shared" si="33"/>
        <v>0.69027599999998301</v>
      </c>
      <c r="K396" s="2">
        <f t="shared" si="34"/>
        <v>135.62003900000016</v>
      </c>
      <c r="L396" s="2">
        <f>+MAX(D396,L395)</f>
        <v>119.52647953713326</v>
      </c>
      <c r="M396" s="2">
        <f>+MAX(E396,M395)</f>
        <v>136.2114799999998</v>
      </c>
      <c r="N396" s="2">
        <f>+MAX(F396,N395)</f>
        <v>146.77236400000027</v>
      </c>
      <c r="O396" s="2">
        <f t="shared" si="35"/>
        <v>0</v>
      </c>
      <c r="P396" s="2">
        <f>+MIN(H396+P395,0)</f>
        <v>-0.75639972005507161</v>
      </c>
      <c r="Q396" s="2">
        <f>+MIN(I396+Q395,0)</f>
        <v>-1.4458970000000022</v>
      </c>
      <c r="R396" s="2">
        <f>+MIN(J396+R395,0)</f>
        <v>0</v>
      </c>
      <c r="S396" s="2">
        <f t="shared" si="31"/>
        <v>0</v>
      </c>
      <c r="T396" s="2">
        <f>+P396/L396*100</f>
        <v>-0.63283025065594867</v>
      </c>
      <c r="U396" s="2">
        <f>+Q396/M396*100</f>
        <v>-1.0615089124646502</v>
      </c>
      <c r="V396" s="2">
        <f>+R396/N396*100</f>
        <v>0</v>
      </c>
    </row>
    <row r="397" spans="2:22" x14ac:dyDescent="0.25">
      <c r="B397" s="1">
        <v>43777</v>
      </c>
      <c r="C397" s="2">
        <f>+portfolio1!E396</f>
        <v>134.54122900000016</v>
      </c>
      <c r="D397" s="2">
        <f>+portfolio1!F396</f>
        <v>117.74276629240005</v>
      </c>
      <c r="E397" s="2">
        <f>+beta!E397</f>
        <v>132.67443299999979</v>
      </c>
      <c r="F397" s="2">
        <f>+'Beta+MCap 5'!C397</f>
        <v>144.65129000000027</v>
      </c>
      <c r="G397" s="2">
        <f t="shared" si="32"/>
        <v>-1.0788100000000043</v>
      </c>
      <c r="H397" s="2">
        <f t="shared" si="33"/>
        <v>-1.0273135246781351</v>
      </c>
      <c r="I397" s="2">
        <f t="shared" si="33"/>
        <v>-2.091149999999999</v>
      </c>
      <c r="J397" s="2">
        <f t="shared" si="33"/>
        <v>-2.121073999999993</v>
      </c>
      <c r="K397" s="2">
        <f t="shared" si="34"/>
        <v>135.62003900000016</v>
      </c>
      <c r="L397" s="2">
        <f>+MAX(D397,L396)</f>
        <v>119.52647953713326</v>
      </c>
      <c r="M397" s="2">
        <f>+MAX(E397,M396)</f>
        <v>136.2114799999998</v>
      </c>
      <c r="N397" s="2">
        <f>+MAX(F397,N396)</f>
        <v>146.77236400000027</v>
      </c>
      <c r="O397" s="2">
        <f t="shared" si="35"/>
        <v>-1.0788100000000043</v>
      </c>
      <c r="P397" s="2">
        <f>+MIN(H397+P396,0)</f>
        <v>-1.7837132447332067</v>
      </c>
      <c r="Q397" s="2">
        <f>+MIN(I397+Q396,0)</f>
        <v>-3.5370470000000012</v>
      </c>
      <c r="R397" s="2">
        <f>+MIN(J397+R396,0)</f>
        <v>-2.121073999999993</v>
      </c>
      <c r="S397" s="2">
        <f t="shared" si="31"/>
        <v>-0.79546504185860245</v>
      </c>
      <c r="T397" s="2">
        <f>+P397/L397*100</f>
        <v>-1.4923163901761711</v>
      </c>
      <c r="U397" s="2">
        <f>+Q397/M397*100</f>
        <v>-2.5967319347825946</v>
      </c>
      <c r="V397" s="2">
        <f>+R397/N397*100</f>
        <v>-1.4451453544755803</v>
      </c>
    </row>
    <row r="398" spans="2:22" x14ac:dyDescent="0.25">
      <c r="B398" s="1">
        <v>43780</v>
      </c>
      <c r="C398" s="2">
        <f>+portfolio1!E397</f>
        <v>134.62370500000014</v>
      </c>
      <c r="D398" s="2">
        <f>+portfolio1!F397</f>
        <v>117.79516857737187</v>
      </c>
      <c r="E398" s="2">
        <f>+beta!E398</f>
        <v>132.2739989999998</v>
      </c>
      <c r="F398" s="2">
        <f>+'Beta+MCap 5'!C398</f>
        <v>143.92793400000028</v>
      </c>
      <c r="G398" s="2">
        <f t="shared" si="32"/>
        <v>8.2475999999985561E-2</v>
      </c>
      <c r="H398" s="2">
        <f t="shared" si="33"/>
        <v>5.2402284971819313E-2</v>
      </c>
      <c r="I398" s="2">
        <f t="shared" si="33"/>
        <v>-0.40043399999998996</v>
      </c>
      <c r="J398" s="2">
        <f t="shared" si="33"/>
        <v>-0.72335599999999545</v>
      </c>
      <c r="K398" s="2">
        <f t="shared" si="34"/>
        <v>135.62003900000016</v>
      </c>
      <c r="L398" s="2">
        <f>+MAX(D398,L397)</f>
        <v>119.52647953713326</v>
      </c>
      <c r="M398" s="2">
        <f>+MAX(E398,M397)</f>
        <v>136.2114799999998</v>
      </c>
      <c r="N398" s="2">
        <f>+MAX(F398,N397)</f>
        <v>146.77236400000027</v>
      </c>
      <c r="O398" s="2">
        <f t="shared" si="35"/>
        <v>-0.9963340000000187</v>
      </c>
      <c r="P398" s="2">
        <f>+MIN(H398+P397,0)</f>
        <v>-1.7313109597613874</v>
      </c>
      <c r="Q398" s="2">
        <f>+MIN(I398+Q397,0)</f>
        <v>-3.9374809999999911</v>
      </c>
      <c r="R398" s="2">
        <f>+MIN(J398+R397,0)</f>
        <v>-2.8444299999999885</v>
      </c>
      <c r="S398" s="2">
        <f t="shared" ref="S398:S461" si="36">+O398/K398*100</f>
        <v>-0.73465102011953964</v>
      </c>
      <c r="T398" s="2">
        <f>+P398/L398*100</f>
        <v>-1.4484748203627309</v>
      </c>
      <c r="U398" s="2">
        <f>+Q398/M398*100</f>
        <v>-2.8907115611694385</v>
      </c>
      <c r="V398" s="2">
        <f>+R398/N398*100</f>
        <v>-1.9379874538233799</v>
      </c>
    </row>
    <row r="399" spans="2:22" x14ac:dyDescent="0.25">
      <c r="B399" s="1">
        <v>43782</v>
      </c>
      <c r="C399" s="2">
        <f>+portfolio1!E398</f>
        <v>133.99851000000015</v>
      </c>
      <c r="D399" s="2">
        <f>+portfolio1!F398</f>
        <v>117.07337538045665</v>
      </c>
      <c r="E399" s="2">
        <f>+beta!E399</f>
        <v>132.40330899999981</v>
      </c>
      <c r="F399" s="2">
        <f>+'Beta+MCap 5'!C399</f>
        <v>145.01158350000028</v>
      </c>
      <c r="G399" s="2">
        <f t="shared" si="32"/>
        <v>-0.62519499999999084</v>
      </c>
      <c r="H399" s="2">
        <f t="shared" si="33"/>
        <v>-0.72179319691521471</v>
      </c>
      <c r="I399" s="2">
        <f t="shared" si="33"/>
        <v>0.12931000000000381</v>
      </c>
      <c r="J399" s="2">
        <f t="shared" si="33"/>
        <v>1.083649500000007</v>
      </c>
      <c r="K399" s="2">
        <f t="shared" si="34"/>
        <v>135.62003900000016</v>
      </c>
      <c r="L399" s="2">
        <f>+MAX(D399,L398)</f>
        <v>119.52647953713326</v>
      </c>
      <c r="M399" s="2">
        <f>+MAX(E399,M398)</f>
        <v>136.2114799999998</v>
      </c>
      <c r="N399" s="2">
        <f>+MAX(F399,N398)</f>
        <v>146.77236400000027</v>
      </c>
      <c r="O399" s="2">
        <f t="shared" si="35"/>
        <v>-1.6215290000000095</v>
      </c>
      <c r="P399" s="2">
        <f>+MIN(H399+P398,0)</f>
        <v>-2.4531041566766021</v>
      </c>
      <c r="Q399" s="2">
        <f>+MIN(I399+Q398,0)</f>
        <v>-3.8081709999999873</v>
      </c>
      <c r="R399" s="2">
        <f>+MIN(J399+R398,0)</f>
        <v>-1.7607804999999814</v>
      </c>
      <c r="S399" s="2">
        <f t="shared" si="36"/>
        <v>-1.1956411544757095</v>
      </c>
      <c r="T399" s="2">
        <f>+P399/L399*100</f>
        <v>-2.0523520530147441</v>
      </c>
      <c r="U399" s="2">
        <f>+Q399/M399*100</f>
        <v>-2.7957783000375538</v>
      </c>
      <c r="V399" s="2">
        <f>+R399/N399*100</f>
        <v>-1.1996676022742117</v>
      </c>
    </row>
    <row r="400" spans="2:22" x14ac:dyDescent="0.25">
      <c r="B400" s="1">
        <v>43783</v>
      </c>
      <c r="C400" s="2">
        <f>+portfolio1!E399</f>
        <v>134.69777500000015</v>
      </c>
      <c r="D400" s="2">
        <f>+portfolio1!F399</f>
        <v>117.38631139174954</v>
      </c>
      <c r="E400" s="2">
        <f>+beta!E400</f>
        <v>132.81866499999981</v>
      </c>
      <c r="F400" s="2">
        <f>+'Beta+MCap 5'!C400</f>
        <v>145.1324920000003</v>
      </c>
      <c r="G400" s="2">
        <f t="shared" si="32"/>
        <v>0.69926499999999692</v>
      </c>
      <c r="H400" s="2">
        <f t="shared" si="33"/>
        <v>0.31293601129289073</v>
      </c>
      <c r="I400" s="2">
        <f t="shared" si="33"/>
        <v>0.41535600000000272</v>
      </c>
      <c r="J400" s="2">
        <f t="shared" si="33"/>
        <v>0.12090850000001296</v>
      </c>
      <c r="K400" s="2">
        <f t="shared" si="34"/>
        <v>135.62003900000016</v>
      </c>
      <c r="L400" s="2">
        <f>+MAX(D400,L399)</f>
        <v>119.52647953713326</v>
      </c>
      <c r="M400" s="2">
        <f>+MAX(E400,M399)</f>
        <v>136.2114799999998</v>
      </c>
      <c r="N400" s="2">
        <f>+MAX(F400,N399)</f>
        <v>146.77236400000027</v>
      </c>
      <c r="O400" s="2">
        <f t="shared" si="35"/>
        <v>-0.92226400000001263</v>
      </c>
      <c r="P400" s="2">
        <f>+MIN(H400+P399,0)</f>
        <v>-2.1401681453837114</v>
      </c>
      <c r="Q400" s="2">
        <f>+MIN(I400+Q399,0)</f>
        <v>-3.3928149999999846</v>
      </c>
      <c r="R400" s="2">
        <f>+MIN(J400+R399,0)</f>
        <v>-1.6398719999999685</v>
      </c>
      <c r="S400" s="2">
        <f t="shared" si="36"/>
        <v>-0.68003519745338781</v>
      </c>
      <c r="T400" s="2">
        <f>+P400/L400*100</f>
        <v>-1.7905389280028332</v>
      </c>
      <c r="U400" s="2">
        <f>+Q400/M400*100</f>
        <v>-2.4908436498891207</v>
      </c>
      <c r="V400" s="2">
        <f>+R400/N400*100</f>
        <v>-1.1172893556446126</v>
      </c>
    </row>
    <row r="401" spans="2:22" x14ac:dyDescent="0.25">
      <c r="B401" s="1">
        <v>43784</v>
      </c>
      <c r="C401" s="2">
        <f>+portfolio1!E400</f>
        <v>135.28997300000015</v>
      </c>
      <c r="D401" s="2">
        <f>+portfolio1!F400</f>
        <v>117.61719217265305</v>
      </c>
      <c r="E401" s="2">
        <f>+beta!E401</f>
        <v>132.06226799999982</v>
      </c>
      <c r="F401" s="2">
        <f>+'Beta+MCap 5'!C401</f>
        <v>144.8258690000003</v>
      </c>
      <c r="G401" s="2">
        <f t="shared" si="32"/>
        <v>0.59219799999999623</v>
      </c>
      <c r="H401" s="2">
        <f t="shared" si="33"/>
        <v>0.2308807809035045</v>
      </c>
      <c r="I401" s="2">
        <f t="shared" si="33"/>
        <v>-0.75639699999999266</v>
      </c>
      <c r="J401" s="2">
        <f t="shared" si="33"/>
        <v>-0.30662300000000187</v>
      </c>
      <c r="K401" s="2">
        <f t="shared" si="34"/>
        <v>135.62003900000016</v>
      </c>
      <c r="L401" s="2">
        <f>+MAX(D401,L400)</f>
        <v>119.52647953713326</v>
      </c>
      <c r="M401" s="2">
        <f>+MAX(E401,M400)</f>
        <v>136.2114799999998</v>
      </c>
      <c r="N401" s="2">
        <f>+MAX(F401,N400)</f>
        <v>146.77236400000027</v>
      </c>
      <c r="O401" s="2">
        <f t="shared" si="35"/>
        <v>-0.3300660000000164</v>
      </c>
      <c r="P401" s="2">
        <f>+MIN(H401+P400,0)</f>
        <v>-1.9092873644802069</v>
      </c>
      <c r="Q401" s="2">
        <f>+MIN(I401+Q400,0)</f>
        <v>-4.1492119999999773</v>
      </c>
      <c r="R401" s="2">
        <f>+MIN(J401+R400,0)</f>
        <v>-1.9464949999999703</v>
      </c>
      <c r="S401" s="2">
        <f t="shared" si="36"/>
        <v>-0.24337553833030234</v>
      </c>
      <c r="T401" s="2">
        <f>+P401/L401*100</f>
        <v>-1.597376055811172</v>
      </c>
      <c r="U401" s="2">
        <f>+Q401/M401*100</f>
        <v>-3.046154406368673</v>
      </c>
      <c r="V401" s="2">
        <f>+R401/N401*100</f>
        <v>-1.3261999377484761</v>
      </c>
    </row>
    <row r="402" spans="2:22" x14ac:dyDescent="0.25">
      <c r="B402" s="1">
        <v>43787</v>
      </c>
      <c r="C402" s="2">
        <f>+portfolio1!E401</f>
        <v>135.08776400000013</v>
      </c>
      <c r="D402" s="2">
        <f>+portfolio1!F401</f>
        <v>117.50892121560015</v>
      </c>
      <c r="E402" s="2">
        <f>+beta!E402</f>
        <v>131.75361299999983</v>
      </c>
      <c r="F402" s="2">
        <f>+'Beta+MCap 5'!C402</f>
        <v>144.09098400000028</v>
      </c>
      <c r="G402" s="2">
        <f t="shared" si="32"/>
        <v>-0.20220900000001052</v>
      </c>
      <c r="H402" s="2">
        <f t="shared" si="33"/>
        <v>-0.1082709570528948</v>
      </c>
      <c r="I402" s="2">
        <f t="shared" si="33"/>
        <v>-0.30865499999998747</v>
      </c>
      <c r="J402" s="2">
        <f t="shared" si="33"/>
        <v>-0.73488500000001977</v>
      </c>
      <c r="K402" s="2">
        <f t="shared" si="34"/>
        <v>135.62003900000016</v>
      </c>
      <c r="L402" s="2">
        <f>+MAX(D402,L401)</f>
        <v>119.52647953713326</v>
      </c>
      <c r="M402" s="2">
        <f>+MAX(E402,M401)</f>
        <v>136.2114799999998</v>
      </c>
      <c r="N402" s="2">
        <f>+MAX(F402,N401)</f>
        <v>146.77236400000027</v>
      </c>
      <c r="O402" s="2">
        <f t="shared" si="35"/>
        <v>-0.53227500000002692</v>
      </c>
      <c r="P402" s="2">
        <f>+MIN(H402+P401,0)</f>
        <v>-2.0175583215331017</v>
      </c>
      <c r="Q402" s="2">
        <f>+MIN(I402+Q401,0)</f>
        <v>-4.4578669999999647</v>
      </c>
      <c r="R402" s="2">
        <f>+MIN(J402+R401,0)</f>
        <v>-2.6813799999999901</v>
      </c>
      <c r="S402" s="2">
        <f t="shared" si="36"/>
        <v>-0.39247518576515544</v>
      </c>
      <c r="T402" s="2">
        <f>+P402/L402*100</f>
        <v>-1.6879592951671494</v>
      </c>
      <c r="U402" s="2">
        <f>+Q402/M402*100</f>
        <v>-3.2727542494949553</v>
      </c>
      <c r="V402" s="2">
        <f>+R402/N402*100</f>
        <v>-1.8268970580864838</v>
      </c>
    </row>
    <row r="403" spans="2:22" x14ac:dyDescent="0.25">
      <c r="B403" s="1">
        <v>43788</v>
      </c>
      <c r="C403" s="2">
        <f>+portfolio1!E402</f>
        <v>135.17906000000013</v>
      </c>
      <c r="D403" s="2">
        <f>+portfolio1!F402</f>
        <v>118.05866669846506</v>
      </c>
      <c r="E403" s="2">
        <f>+beta!E403</f>
        <v>130.74104999999983</v>
      </c>
      <c r="F403" s="2">
        <f>+'Beta+MCap 5'!C403</f>
        <v>142.54546250000027</v>
      </c>
      <c r="G403" s="2">
        <f t="shared" si="32"/>
        <v>9.1295999999999822E-2</v>
      </c>
      <c r="H403" s="2">
        <f t="shared" si="33"/>
        <v>0.54974548286490688</v>
      </c>
      <c r="I403" s="2">
        <f t="shared" si="33"/>
        <v>-1.0125630000000001</v>
      </c>
      <c r="J403" s="2">
        <f t="shared" si="33"/>
        <v>-1.5455215000000067</v>
      </c>
      <c r="K403" s="2">
        <f t="shared" si="34"/>
        <v>135.62003900000016</v>
      </c>
      <c r="L403" s="2">
        <f>+MAX(D403,L402)</f>
        <v>119.52647953713326</v>
      </c>
      <c r="M403" s="2">
        <f>+MAX(E403,M402)</f>
        <v>136.2114799999998</v>
      </c>
      <c r="N403" s="2">
        <f>+MAX(F403,N402)</f>
        <v>146.77236400000027</v>
      </c>
      <c r="O403" s="2">
        <f t="shared" si="35"/>
        <v>-0.4409790000000271</v>
      </c>
      <c r="P403" s="2">
        <f>+MIN(H403+P402,0)</f>
        <v>-1.4678128386681948</v>
      </c>
      <c r="Q403" s="2">
        <f>+MIN(I403+Q402,0)</f>
        <v>-5.4704299999999648</v>
      </c>
      <c r="R403" s="2">
        <f>+MIN(J403+R402,0)</f>
        <v>-4.2269014999999968</v>
      </c>
      <c r="S403" s="2">
        <f t="shared" si="36"/>
        <v>-0.32515770033072072</v>
      </c>
      <c r="T403" s="2">
        <f>+P403/L403*100</f>
        <v>-1.2280231496420757</v>
      </c>
      <c r="U403" s="2">
        <f>+Q403/M403*100</f>
        <v>-4.0161299179775245</v>
      </c>
      <c r="V403" s="2">
        <f>+R403/N403*100</f>
        <v>-2.8799028541912626</v>
      </c>
    </row>
    <row r="404" spans="2:22" x14ac:dyDescent="0.25">
      <c r="B404" s="1">
        <v>43789</v>
      </c>
      <c r="C404" s="2">
        <f>+portfolio1!E403</f>
        <v>135.20503600000015</v>
      </c>
      <c r="D404" s="2">
        <f>+portfolio1!F403</f>
        <v>118.64203380282119</v>
      </c>
      <c r="E404" s="2">
        <f>+beta!E404</f>
        <v>131.56390499999983</v>
      </c>
      <c r="F404" s="2">
        <f>+'Beta+MCap 5'!C404</f>
        <v>143.37794350000027</v>
      </c>
      <c r="G404" s="2">
        <f t="shared" si="32"/>
        <v>2.597600000001421E-2</v>
      </c>
      <c r="H404" s="2">
        <f t="shared" si="33"/>
        <v>0.58336710435612815</v>
      </c>
      <c r="I404" s="2">
        <f t="shared" si="33"/>
        <v>0.82285500000000411</v>
      </c>
      <c r="J404" s="2">
        <f t="shared" si="33"/>
        <v>0.83248100000000136</v>
      </c>
      <c r="K404" s="2">
        <f t="shared" si="34"/>
        <v>135.62003900000016</v>
      </c>
      <c r="L404" s="2">
        <f>+MAX(D404,L403)</f>
        <v>119.52647953713326</v>
      </c>
      <c r="M404" s="2">
        <f>+MAX(E404,M403)</f>
        <v>136.2114799999998</v>
      </c>
      <c r="N404" s="2">
        <f>+MAX(F404,N403)</f>
        <v>146.77236400000027</v>
      </c>
      <c r="O404" s="2">
        <f t="shared" si="35"/>
        <v>-0.41500300000001289</v>
      </c>
      <c r="P404" s="2">
        <f>+MIN(H404+P403,0)</f>
        <v>-0.88444573431206663</v>
      </c>
      <c r="Q404" s="2">
        <f>+MIN(I404+Q403,0)</f>
        <v>-4.6475749999999607</v>
      </c>
      <c r="R404" s="2">
        <f>+MIN(J404+R403,0)</f>
        <v>-3.3944204999999954</v>
      </c>
      <c r="S404" s="2">
        <f t="shared" si="36"/>
        <v>-0.30600418865829437</v>
      </c>
      <c r="T404" s="2">
        <f>+P404/L404*100</f>
        <v>-0.73995798900552079</v>
      </c>
      <c r="U404" s="2">
        <f>+Q404/M404*100</f>
        <v>-3.4120288539556043</v>
      </c>
      <c r="V404" s="2">
        <f>+R404/N404*100</f>
        <v>-2.3127109269698685</v>
      </c>
    </row>
    <row r="405" spans="2:22" x14ac:dyDescent="0.25">
      <c r="B405" s="1">
        <v>43790</v>
      </c>
      <c r="C405" s="2">
        <f>+portfolio1!E404</f>
        <v>135.46055200000015</v>
      </c>
      <c r="D405" s="2">
        <f>+portfolio1!F404</f>
        <v>118.33849286930609</v>
      </c>
      <c r="E405" s="2">
        <f>+beta!E405</f>
        <v>132.07255099999983</v>
      </c>
      <c r="F405" s="2">
        <f>+'Beta+MCap 5'!C405</f>
        <v>143.33173850000028</v>
      </c>
      <c r="G405" s="2">
        <f t="shared" si="32"/>
        <v>0.25551600000000008</v>
      </c>
      <c r="H405" s="2">
        <f t="shared" si="33"/>
        <v>-0.30354093351509448</v>
      </c>
      <c r="I405" s="2">
        <f t="shared" si="33"/>
        <v>0.50864599999999882</v>
      </c>
      <c r="J405" s="2">
        <f t="shared" si="33"/>
        <v>-4.6204999999986285E-2</v>
      </c>
      <c r="K405" s="2">
        <f t="shared" si="34"/>
        <v>135.62003900000016</v>
      </c>
      <c r="L405" s="2">
        <f>+MAX(D405,L404)</f>
        <v>119.52647953713326</v>
      </c>
      <c r="M405" s="2">
        <f>+MAX(E405,M404)</f>
        <v>136.2114799999998</v>
      </c>
      <c r="N405" s="2">
        <f>+MAX(F405,N404)</f>
        <v>146.77236400000027</v>
      </c>
      <c r="O405" s="2">
        <f t="shared" si="35"/>
        <v>-0.15948700000001281</v>
      </c>
      <c r="P405" s="2">
        <f>+MIN(H405+P404,0)</f>
        <v>-1.1879866678271611</v>
      </c>
      <c r="Q405" s="2">
        <f>+MIN(I405+Q404,0)</f>
        <v>-4.1389289999999619</v>
      </c>
      <c r="R405" s="2">
        <f>+MIN(J405+R404,0)</f>
        <v>-3.4406254999999817</v>
      </c>
      <c r="S405" s="2">
        <f t="shared" si="36"/>
        <v>-0.11759840299117789</v>
      </c>
      <c r="T405" s="2">
        <f>+P405/L405*100</f>
        <v>-0.99391086596680822</v>
      </c>
      <c r="U405" s="2">
        <f>+Q405/M405*100</f>
        <v>-3.0386051161032595</v>
      </c>
      <c r="V405" s="2">
        <f>+R405/N405*100</f>
        <v>-2.3441916490491188</v>
      </c>
    </row>
    <row r="406" spans="2:22" x14ac:dyDescent="0.25">
      <c r="B406" s="1">
        <v>43791</v>
      </c>
      <c r="C406" s="2">
        <f>+portfolio1!E405</f>
        <v>134.44468700000016</v>
      </c>
      <c r="D406" s="2">
        <f>+portfolio1!F405</f>
        <v>117.80456365514964</v>
      </c>
      <c r="E406" s="2">
        <f>+beta!E406</f>
        <v>131.37669699999984</v>
      </c>
      <c r="F406" s="2">
        <f>+'Beta+MCap 5'!C406</f>
        <v>142.75651500000029</v>
      </c>
      <c r="G406" s="2">
        <f t="shared" si="32"/>
        <v>-1.0158649999999909</v>
      </c>
      <c r="H406" s="2">
        <f t="shared" si="33"/>
        <v>-0.53392921415645844</v>
      </c>
      <c r="I406" s="2">
        <f t="shared" si="33"/>
        <v>-0.69585399999999709</v>
      </c>
      <c r="J406" s="2">
        <f t="shared" si="33"/>
        <v>-0.57522349999999278</v>
      </c>
      <c r="K406" s="2">
        <f t="shared" si="34"/>
        <v>135.62003900000016</v>
      </c>
      <c r="L406" s="2">
        <f>+MAX(D406,L405)</f>
        <v>119.52647953713326</v>
      </c>
      <c r="M406" s="2">
        <f>+MAX(E406,M405)</f>
        <v>136.2114799999998</v>
      </c>
      <c r="N406" s="2">
        <f>+MAX(F406,N405)</f>
        <v>146.77236400000027</v>
      </c>
      <c r="O406" s="2">
        <f t="shared" si="35"/>
        <v>-1.1753520000000037</v>
      </c>
      <c r="P406" s="2">
        <f>+MIN(H406+P405,0)</f>
        <v>-1.7219158819836196</v>
      </c>
      <c r="Q406" s="2">
        <f>+MIN(I406+Q405,0)</f>
        <v>-4.834782999999959</v>
      </c>
      <c r="R406" s="2">
        <f>+MIN(J406+R405,0)</f>
        <v>-4.0158489999999745</v>
      </c>
      <c r="S406" s="2">
        <f t="shared" si="36"/>
        <v>-0.86665068721887217</v>
      </c>
      <c r="T406" s="2">
        <f>+P406/L406*100</f>
        <v>-1.4406145723121315</v>
      </c>
      <c r="U406" s="2">
        <f>+Q406/M406*100</f>
        <v>-3.5494680771400224</v>
      </c>
      <c r="V406" s="2">
        <f>+R406/N406*100</f>
        <v>-2.7361070507796463</v>
      </c>
    </row>
    <row r="407" spans="2:22" x14ac:dyDescent="0.25">
      <c r="B407" s="1">
        <v>43794</v>
      </c>
      <c r="C407" s="2">
        <f>+portfolio1!E406</f>
        <v>136.02465900000016</v>
      </c>
      <c r="D407" s="2">
        <f>+portfolio1!F406</f>
        <v>119.38014535965773</v>
      </c>
      <c r="E407" s="2">
        <f>+beta!E407</f>
        <v>132.42061599999982</v>
      </c>
      <c r="F407" s="2">
        <f>+'Beta+MCap 5'!C407</f>
        <v>144.2557690000003</v>
      </c>
      <c r="G407" s="2">
        <f t="shared" si="32"/>
        <v>1.5799719999999979</v>
      </c>
      <c r="H407" s="2">
        <f t="shared" si="33"/>
        <v>1.575581704508096</v>
      </c>
      <c r="I407" s="2">
        <f t="shared" si="33"/>
        <v>1.0439189999999883</v>
      </c>
      <c r="J407" s="2">
        <f t="shared" si="33"/>
        <v>1.4992540000000076</v>
      </c>
      <c r="K407" s="2">
        <f t="shared" si="34"/>
        <v>136.02465900000016</v>
      </c>
      <c r="L407" s="2">
        <f>+MAX(D407,L406)</f>
        <v>119.52647953713326</v>
      </c>
      <c r="M407" s="2">
        <f>+MAX(E407,M406)</f>
        <v>136.2114799999998</v>
      </c>
      <c r="N407" s="2">
        <f>+MAX(F407,N406)</f>
        <v>146.77236400000027</v>
      </c>
      <c r="O407" s="2">
        <f t="shared" si="35"/>
        <v>0</v>
      </c>
      <c r="P407" s="2">
        <f>+MIN(H407+P406,0)</f>
        <v>-0.14633417747552357</v>
      </c>
      <c r="Q407" s="2">
        <f>+MIN(I407+Q406,0)</f>
        <v>-3.7908639999999707</v>
      </c>
      <c r="R407" s="2">
        <f>+MIN(J407+R406,0)</f>
        <v>-2.5165949999999668</v>
      </c>
      <c r="S407" s="2">
        <f t="shared" si="36"/>
        <v>0</v>
      </c>
      <c r="T407" s="2">
        <f>+P407/L407*100</f>
        <v>-0.12242825024396538</v>
      </c>
      <c r="U407" s="2">
        <f>+Q407/M407*100</f>
        <v>-2.7830723225384357</v>
      </c>
      <c r="V407" s="2">
        <f>+R407/N407*100</f>
        <v>-1.714624559702508</v>
      </c>
    </row>
    <row r="408" spans="2:22" x14ac:dyDescent="0.25">
      <c r="B408" s="1">
        <v>43795</v>
      </c>
      <c r="C408" s="2">
        <f>+portfolio1!E407</f>
        <v>136.17942800000017</v>
      </c>
      <c r="D408" s="2">
        <f>+portfolio1!F407</f>
        <v>119.0237001488337</v>
      </c>
      <c r="E408" s="2">
        <f>+beta!E408</f>
        <v>131.67282499999982</v>
      </c>
      <c r="F408" s="2">
        <f>+'Beta+MCap 5'!C408</f>
        <v>143.80179450000031</v>
      </c>
      <c r="G408" s="2">
        <f t="shared" si="32"/>
        <v>0.15476900000001592</v>
      </c>
      <c r="H408" s="2">
        <f t="shared" si="33"/>
        <v>-0.35644521082403458</v>
      </c>
      <c r="I408" s="2">
        <f t="shared" si="33"/>
        <v>-0.74779100000000653</v>
      </c>
      <c r="J408" s="2">
        <f t="shared" si="33"/>
        <v>-0.45397449999998685</v>
      </c>
      <c r="K408" s="2">
        <f t="shared" si="34"/>
        <v>136.17942800000017</v>
      </c>
      <c r="L408" s="2">
        <f>+MAX(D408,L407)</f>
        <v>119.52647953713326</v>
      </c>
      <c r="M408" s="2">
        <f>+MAX(E408,M407)</f>
        <v>136.2114799999998</v>
      </c>
      <c r="N408" s="2">
        <f>+MAX(F408,N407)</f>
        <v>146.77236400000027</v>
      </c>
      <c r="O408" s="2">
        <f t="shared" si="35"/>
        <v>0</v>
      </c>
      <c r="P408" s="2">
        <f>+MIN(H408+P407,0)</f>
        <v>-0.50277938829955815</v>
      </c>
      <c r="Q408" s="2">
        <f>+MIN(I408+Q407,0)</f>
        <v>-4.5386549999999772</v>
      </c>
      <c r="R408" s="2">
        <f>+MIN(J408+R407,0)</f>
        <v>-2.9705694999999537</v>
      </c>
      <c r="S408" s="2">
        <f t="shared" si="36"/>
        <v>0</v>
      </c>
      <c r="T408" s="2">
        <f>+P408/L408*100</f>
        <v>-0.4206426812255939</v>
      </c>
      <c r="U408" s="2">
        <f>+Q408/M408*100</f>
        <v>-3.332064962512693</v>
      </c>
      <c r="V408" s="2">
        <f>+R408/N408*100</f>
        <v>-2.0239297229006601</v>
      </c>
    </row>
    <row r="409" spans="2:22" x14ac:dyDescent="0.25">
      <c r="B409" s="1">
        <v>43796</v>
      </c>
      <c r="C409" s="2">
        <f>+portfolio1!E408</f>
        <v>137.08024200000017</v>
      </c>
      <c r="D409" s="2">
        <f>+portfolio1!F408</f>
        <v>119.64661756534956</v>
      </c>
      <c r="E409" s="2">
        <f>+beta!E409</f>
        <v>131.81856899999983</v>
      </c>
      <c r="F409" s="2">
        <f>+'Beta+MCap 5'!C409</f>
        <v>144.62587450000032</v>
      </c>
      <c r="G409" s="2">
        <f t="shared" si="32"/>
        <v>0.90081399999999689</v>
      </c>
      <c r="H409" s="2">
        <f t="shared" si="33"/>
        <v>0.62291741651586108</v>
      </c>
      <c r="I409" s="2">
        <f t="shared" si="33"/>
        <v>0.14574400000000765</v>
      </c>
      <c r="J409" s="2">
        <f t="shared" si="33"/>
        <v>0.82408000000000925</v>
      </c>
      <c r="K409" s="2">
        <f t="shared" si="34"/>
        <v>137.08024200000017</v>
      </c>
      <c r="L409" s="2">
        <f>+MAX(D409,L408)</f>
        <v>119.64661756534956</v>
      </c>
      <c r="M409" s="2">
        <f>+MAX(E409,M408)</f>
        <v>136.2114799999998</v>
      </c>
      <c r="N409" s="2">
        <f>+MAX(F409,N408)</f>
        <v>146.77236400000027</v>
      </c>
      <c r="O409" s="2">
        <f t="shared" si="35"/>
        <v>0</v>
      </c>
      <c r="P409" s="2">
        <f>+MIN(H409+P408,0)</f>
        <v>0</v>
      </c>
      <c r="Q409" s="2">
        <f>+MIN(I409+Q408,0)</f>
        <v>-4.3929109999999696</v>
      </c>
      <c r="R409" s="2">
        <f>+MIN(J409+R408,0)</f>
        <v>-2.1464894999999444</v>
      </c>
      <c r="S409" s="2">
        <f t="shared" si="36"/>
        <v>0</v>
      </c>
      <c r="T409" s="2">
        <f>+P409/L409*100</f>
        <v>0</v>
      </c>
      <c r="U409" s="2">
        <f>+Q409/M409*100</f>
        <v>-3.22506663902336</v>
      </c>
      <c r="V409" s="2">
        <f>+R409/N409*100</f>
        <v>-1.4624616252688691</v>
      </c>
    </row>
    <row r="410" spans="2:22" x14ac:dyDescent="0.25">
      <c r="B410" s="1">
        <v>43797</v>
      </c>
      <c r="C410" s="2">
        <f>+portfolio1!E409</f>
        <v>137.67372300000017</v>
      </c>
      <c r="D410" s="2">
        <f>+portfolio1!F409</f>
        <v>120.1454477561041</v>
      </c>
      <c r="E410" s="2">
        <f>+beta!E410</f>
        <v>132.38287399999984</v>
      </c>
      <c r="F410" s="2">
        <f>+'Beta+MCap 5'!C410</f>
        <v>145.38824350000033</v>
      </c>
      <c r="G410" s="2">
        <f t="shared" si="32"/>
        <v>0.59348099999999704</v>
      </c>
      <c r="H410" s="2">
        <f t="shared" si="33"/>
        <v>0.49883019075454627</v>
      </c>
      <c r="I410" s="2">
        <f t="shared" si="33"/>
        <v>0.56430500000001871</v>
      </c>
      <c r="J410" s="2">
        <f t="shared" si="33"/>
        <v>0.76236900000000674</v>
      </c>
      <c r="K410" s="2">
        <f t="shared" si="34"/>
        <v>137.67372300000017</v>
      </c>
      <c r="L410" s="2">
        <f>+MAX(D410,L409)</f>
        <v>120.1454477561041</v>
      </c>
      <c r="M410" s="2">
        <f>+MAX(E410,M409)</f>
        <v>136.2114799999998</v>
      </c>
      <c r="N410" s="2">
        <f>+MAX(F410,N409)</f>
        <v>146.77236400000027</v>
      </c>
      <c r="O410" s="2">
        <f t="shared" si="35"/>
        <v>0</v>
      </c>
      <c r="P410" s="2">
        <f>+MIN(H410+P409,0)</f>
        <v>0</v>
      </c>
      <c r="Q410" s="2">
        <f>+MIN(I410+Q409,0)</f>
        <v>-3.8286059999999509</v>
      </c>
      <c r="R410" s="2">
        <f>+MIN(J410+R409,0)</f>
        <v>-1.3841204999999377</v>
      </c>
      <c r="S410" s="2">
        <f t="shared" si="36"/>
        <v>0</v>
      </c>
      <c r="T410" s="2">
        <f>+P410/L410*100</f>
        <v>0</v>
      </c>
      <c r="U410" s="2">
        <f>+Q410/M410*100</f>
        <v>-2.810780706589457</v>
      </c>
      <c r="V410" s="2">
        <f>+R410/N410*100</f>
        <v>-0.94303890887792419</v>
      </c>
    </row>
    <row r="411" spans="2:22" x14ac:dyDescent="0.25">
      <c r="B411" s="1">
        <v>43798</v>
      </c>
      <c r="C411" s="2">
        <f>+portfolio1!E410</f>
        <v>136.30611600000017</v>
      </c>
      <c r="D411" s="2">
        <f>+portfolio1!F410</f>
        <v>119.2051332508353</v>
      </c>
      <c r="E411" s="2">
        <f>+beta!E411</f>
        <v>131.13901099999984</v>
      </c>
      <c r="F411" s="2">
        <f>+'Beta+MCap 5'!C411</f>
        <v>143.75570150000033</v>
      </c>
      <c r="G411" s="2">
        <f t="shared" si="32"/>
        <v>-1.3676069999999925</v>
      </c>
      <c r="H411" s="2">
        <f t="shared" si="33"/>
        <v>-0.94031450526880178</v>
      </c>
      <c r="I411" s="2">
        <f t="shared" si="33"/>
        <v>-1.2438630000000046</v>
      </c>
      <c r="J411" s="2">
        <f t="shared" si="33"/>
        <v>-1.6325420000000008</v>
      </c>
      <c r="K411" s="2">
        <f t="shared" si="34"/>
        <v>137.67372300000017</v>
      </c>
      <c r="L411" s="2">
        <f>+MAX(D411,L410)</f>
        <v>120.1454477561041</v>
      </c>
      <c r="M411" s="2">
        <f>+MAX(E411,M410)</f>
        <v>136.2114799999998</v>
      </c>
      <c r="N411" s="2">
        <f>+MAX(F411,N410)</f>
        <v>146.77236400000027</v>
      </c>
      <c r="O411" s="2">
        <f t="shared" si="35"/>
        <v>-1.3676069999999925</v>
      </c>
      <c r="P411" s="2">
        <f>+MIN(H411+P410,0)</f>
        <v>-0.94031450526880178</v>
      </c>
      <c r="Q411" s="2">
        <f>+MIN(I411+Q410,0)</f>
        <v>-5.0724689999999555</v>
      </c>
      <c r="R411" s="2">
        <f>+MIN(J411+R410,0)</f>
        <v>-3.0166624999999385</v>
      </c>
      <c r="S411" s="2">
        <f t="shared" si="36"/>
        <v>-0.99336821159400968</v>
      </c>
      <c r="T411" s="2">
        <f>+P411/L411*100</f>
        <v>-0.78264680254689734</v>
      </c>
      <c r="U411" s="2">
        <f>+Q411/M411*100</f>
        <v>-3.7239658507491171</v>
      </c>
      <c r="V411" s="2">
        <f>+R411/N411*100</f>
        <v>-2.0553341363364108</v>
      </c>
    </row>
    <row r="412" spans="2:22" x14ac:dyDescent="0.25">
      <c r="B412" s="1">
        <v>43801</v>
      </c>
      <c r="C412" s="2">
        <f>+portfolio1!E411</f>
        <v>136.30094100000017</v>
      </c>
      <c r="D412" s="2">
        <f>+portfolio1!F411</f>
        <v>119.12751971825303</v>
      </c>
      <c r="E412" s="2">
        <f>+beta!E412</f>
        <v>130.01852799999983</v>
      </c>
      <c r="F412" s="2">
        <f>+'Beta+MCap 5'!C412</f>
        <v>143.24188900000033</v>
      </c>
      <c r="G412" s="2">
        <f t="shared" si="32"/>
        <v>-5.1750000000083674E-3</v>
      </c>
      <c r="H412" s="2">
        <f t="shared" si="33"/>
        <v>-7.7613532582276434E-2</v>
      </c>
      <c r="I412" s="2">
        <f t="shared" si="33"/>
        <v>-1.1204830000000072</v>
      </c>
      <c r="J412" s="2">
        <f t="shared" si="33"/>
        <v>-0.51381250000000023</v>
      </c>
      <c r="K412" s="2">
        <f t="shared" si="34"/>
        <v>137.67372300000017</v>
      </c>
      <c r="L412" s="2">
        <f>+MAX(D412,L411)</f>
        <v>120.1454477561041</v>
      </c>
      <c r="M412" s="2">
        <f>+MAX(E412,M411)</f>
        <v>136.2114799999998</v>
      </c>
      <c r="N412" s="2">
        <f>+MAX(F412,N411)</f>
        <v>146.77236400000027</v>
      </c>
      <c r="O412" s="2">
        <f t="shared" si="35"/>
        <v>-1.3727820000000008</v>
      </c>
      <c r="P412" s="2">
        <f>+MIN(H412+P411,0)</f>
        <v>-1.0179280378510782</v>
      </c>
      <c r="Q412" s="2">
        <f>+MIN(I412+Q411,0)</f>
        <v>-6.1929519999999627</v>
      </c>
      <c r="R412" s="2">
        <f>+MIN(J412+R411,0)</f>
        <v>-3.5304749999999387</v>
      </c>
      <c r="S412" s="2">
        <f t="shared" si="36"/>
        <v>-0.99712709882916384</v>
      </c>
      <c r="T412" s="2">
        <f>+P412/L412*100</f>
        <v>-0.84724644742052779</v>
      </c>
      <c r="U412" s="2">
        <f>+Q412/M412*100</f>
        <v>-4.5465712581641231</v>
      </c>
      <c r="V412" s="2">
        <f>+R412/N412*100</f>
        <v>-2.4054085549783286</v>
      </c>
    </row>
    <row r="413" spans="2:22" x14ac:dyDescent="0.25">
      <c r="B413" s="1">
        <v>43802</v>
      </c>
      <c r="C413" s="2">
        <f>+portfolio1!E412</f>
        <v>136.33679900000016</v>
      </c>
      <c r="D413" s="2">
        <f>+portfolio1!F412</f>
        <v>118.59359050409657</v>
      </c>
      <c r="E413" s="2">
        <f>+beta!E413</f>
        <v>130.74505099999982</v>
      </c>
      <c r="F413" s="2">
        <f>+'Beta+MCap 5'!C413</f>
        <v>143.65382900000034</v>
      </c>
      <c r="G413" s="2">
        <f t="shared" si="32"/>
        <v>3.5857999999990398E-2</v>
      </c>
      <c r="H413" s="2">
        <f t="shared" si="33"/>
        <v>-0.53392921415645844</v>
      </c>
      <c r="I413" s="2">
        <f t="shared" si="33"/>
        <v>0.72652299999998604</v>
      </c>
      <c r="J413" s="2">
        <f t="shared" si="33"/>
        <v>0.41194000000001552</v>
      </c>
      <c r="K413" s="2">
        <f t="shared" si="34"/>
        <v>137.67372300000017</v>
      </c>
      <c r="L413" s="2">
        <f>+MAX(D413,L412)</f>
        <v>120.1454477561041</v>
      </c>
      <c r="M413" s="2">
        <f>+MAX(E413,M412)</f>
        <v>136.2114799999998</v>
      </c>
      <c r="N413" s="2">
        <f>+MAX(F413,N412)</f>
        <v>146.77236400000027</v>
      </c>
      <c r="O413" s="2">
        <f t="shared" si="35"/>
        <v>-1.3369240000000104</v>
      </c>
      <c r="P413" s="2">
        <f>+MIN(H413+P412,0)</f>
        <v>-1.5518572520075367</v>
      </c>
      <c r="Q413" s="2">
        <f>+MIN(I413+Q412,0)</f>
        <v>-5.4664289999999767</v>
      </c>
      <c r="R413" s="2">
        <f>+MIN(J413+R412,0)</f>
        <v>-3.1185349999999232</v>
      </c>
      <c r="S413" s="2">
        <f t="shared" si="36"/>
        <v>-0.97108146047594635</v>
      </c>
      <c r="T413" s="2">
        <f>+P413/L413*100</f>
        <v>-1.2916488148246907</v>
      </c>
      <c r="U413" s="2">
        <f>+Q413/M413*100</f>
        <v>-4.0131925737830505</v>
      </c>
      <c r="V413" s="2">
        <f>+R413/N413*100</f>
        <v>-2.1247426388798356</v>
      </c>
    </row>
    <row r="414" spans="2:22" x14ac:dyDescent="0.25">
      <c r="B414" s="1">
        <v>43803</v>
      </c>
      <c r="C414" s="2">
        <f>+portfolio1!E413</f>
        <v>137.40559000000013</v>
      </c>
      <c r="D414" s="2">
        <f>+portfolio1!F413</f>
        <v>119.07808182805336</v>
      </c>
      <c r="E414" s="2">
        <f>+beta!E414</f>
        <v>132.0055709999998</v>
      </c>
      <c r="F414" s="2">
        <f>+'Beta+MCap 5'!C414</f>
        <v>144.27805600000033</v>
      </c>
      <c r="G414" s="2">
        <f t="shared" si="32"/>
        <v>1.0687909999999761</v>
      </c>
      <c r="H414" s="2">
        <f t="shared" si="33"/>
        <v>0.48449132395678873</v>
      </c>
      <c r="I414" s="2">
        <f t="shared" si="33"/>
        <v>1.2605199999999854</v>
      </c>
      <c r="J414" s="2">
        <f t="shared" si="33"/>
        <v>0.62422699999999054</v>
      </c>
      <c r="K414" s="2">
        <f t="shared" si="34"/>
        <v>137.67372300000017</v>
      </c>
      <c r="L414" s="2">
        <f>+MAX(D414,L413)</f>
        <v>120.1454477561041</v>
      </c>
      <c r="M414" s="2">
        <f>+MAX(E414,M413)</f>
        <v>136.2114799999998</v>
      </c>
      <c r="N414" s="2">
        <f>+MAX(F414,N413)</f>
        <v>146.77236400000027</v>
      </c>
      <c r="O414" s="2">
        <f t="shared" si="35"/>
        <v>-0.26813300000003437</v>
      </c>
      <c r="P414" s="2">
        <f>+MIN(H414+P413,0)</f>
        <v>-1.0673659280507479</v>
      </c>
      <c r="Q414" s="2">
        <f>+MIN(I414+Q413,0)</f>
        <v>-4.2059089999999912</v>
      </c>
      <c r="R414" s="2">
        <f>+MIN(J414+R413,0)</f>
        <v>-2.4943079999999327</v>
      </c>
      <c r="S414" s="2">
        <f t="shared" si="36"/>
        <v>-0.19475975092213788</v>
      </c>
      <c r="T414" s="2">
        <f>+P414/L414*100</f>
        <v>-0.88839481477276316</v>
      </c>
      <c r="U414" s="2">
        <f>+Q414/M414*100</f>
        <v>-3.0877786512561185</v>
      </c>
      <c r="V414" s="2">
        <f>+R414/N414*100</f>
        <v>-1.6994398209733326</v>
      </c>
    </row>
    <row r="415" spans="2:22" x14ac:dyDescent="0.25">
      <c r="B415" s="1">
        <v>43804</v>
      </c>
      <c r="C415" s="2">
        <f>+portfolio1!E414</f>
        <v>137.54069800000011</v>
      </c>
      <c r="D415" s="2">
        <f>+portfolio1!F414</f>
        <v>118.83287177130282</v>
      </c>
      <c r="E415" s="2">
        <f>+beta!E415</f>
        <v>131.75816899999981</v>
      </c>
      <c r="F415" s="2">
        <f>+'Beta+MCap 5'!C415</f>
        <v>144.29529750000034</v>
      </c>
      <c r="G415" s="2">
        <f t="shared" si="32"/>
        <v>0.13510799999997403</v>
      </c>
      <c r="H415" s="2">
        <f t="shared" si="33"/>
        <v>-0.24521005675053686</v>
      </c>
      <c r="I415" s="2">
        <f t="shared" si="33"/>
        <v>-0.2474019999999939</v>
      </c>
      <c r="J415" s="2">
        <f t="shared" si="33"/>
        <v>1.7241500000011456E-2</v>
      </c>
      <c r="K415" s="2">
        <f t="shared" si="34"/>
        <v>137.67372300000017</v>
      </c>
      <c r="L415" s="2">
        <f>+MAX(D415,L414)</f>
        <v>120.1454477561041</v>
      </c>
      <c r="M415" s="2">
        <f>+MAX(E415,M414)</f>
        <v>136.2114799999998</v>
      </c>
      <c r="N415" s="2">
        <f>+MAX(F415,N414)</f>
        <v>146.77236400000027</v>
      </c>
      <c r="O415" s="2">
        <f t="shared" si="35"/>
        <v>-0.13302500000006034</v>
      </c>
      <c r="P415" s="2">
        <f>+MIN(H415+P414,0)</f>
        <v>-1.3125759848012848</v>
      </c>
      <c r="Q415" s="2">
        <f>+MIN(I415+Q414,0)</f>
        <v>-4.4533109999999851</v>
      </c>
      <c r="R415" s="2">
        <f>+MIN(J415+R414,0)</f>
        <v>-2.4770664999999212</v>
      </c>
      <c r="S415" s="2">
        <f t="shared" si="36"/>
        <v>-9.662337670643234E-2</v>
      </c>
      <c r="T415" s="2">
        <f>+P415/L415*100</f>
        <v>-1.0924891532018932</v>
      </c>
      <c r="U415" s="2">
        <f>+Q415/M415*100</f>
        <v>-3.2694094506571632</v>
      </c>
      <c r="V415" s="2">
        <f>+R415/N415*100</f>
        <v>-1.6876927185010908</v>
      </c>
    </row>
    <row r="416" spans="2:22" x14ac:dyDescent="0.25">
      <c r="B416" s="1">
        <v>43805</v>
      </c>
      <c r="C416" s="2">
        <f>+portfolio1!E415</f>
        <v>136.46968100000012</v>
      </c>
      <c r="D416" s="2">
        <f>+portfolio1!F415</f>
        <v>117.87476160307774</v>
      </c>
      <c r="E416" s="2">
        <f>+beta!E416</f>
        <v>131.21498099999982</v>
      </c>
      <c r="F416" s="2">
        <f>+'Beta+MCap 5'!C416</f>
        <v>143.53098000000034</v>
      </c>
      <c r="G416" s="2">
        <f t="shared" si="32"/>
        <v>-1.0710169999999835</v>
      </c>
      <c r="H416" s="2">
        <f t="shared" si="33"/>
        <v>-0.95811016822507611</v>
      </c>
      <c r="I416" s="2">
        <f t="shared" si="33"/>
        <v>-0.54318799999998646</v>
      </c>
      <c r="J416" s="2">
        <f t="shared" si="33"/>
        <v>-0.7643175000000042</v>
      </c>
      <c r="K416" s="2">
        <f t="shared" si="34"/>
        <v>137.67372300000017</v>
      </c>
      <c r="L416" s="2">
        <f>+MAX(D416,L415)</f>
        <v>120.1454477561041</v>
      </c>
      <c r="M416" s="2">
        <f>+MAX(E416,M415)</f>
        <v>136.2114799999998</v>
      </c>
      <c r="N416" s="2">
        <f>+MAX(F416,N415)</f>
        <v>146.77236400000027</v>
      </c>
      <c r="O416" s="2">
        <f t="shared" si="35"/>
        <v>-1.2040420000000438</v>
      </c>
      <c r="P416" s="2">
        <f>+MIN(H416+P415,0)</f>
        <v>-2.2706861530263609</v>
      </c>
      <c r="Q416" s="2">
        <f>+MIN(I416+Q415,0)</f>
        <v>-4.9964989999999716</v>
      </c>
      <c r="R416" s="2">
        <f>+MIN(J416+R415,0)</f>
        <v>-3.2413839999999254</v>
      </c>
      <c r="S416" s="2">
        <f t="shared" si="36"/>
        <v>-0.87456195253762581</v>
      </c>
      <c r="T416" s="2">
        <f>+P416/L416*100</f>
        <v>-1.8899477220609022</v>
      </c>
      <c r="U416" s="2">
        <f>+Q416/M416*100</f>
        <v>-3.668192284526957</v>
      </c>
      <c r="V416" s="2">
        <f>+R416/N416*100</f>
        <v>-2.2084430008907669</v>
      </c>
    </row>
    <row r="417" spans="2:22" x14ac:dyDescent="0.25">
      <c r="B417" s="1">
        <v>43808</v>
      </c>
      <c r="C417" s="2">
        <f>+portfolio1!E416</f>
        <v>136.11115500000011</v>
      </c>
      <c r="D417" s="2">
        <f>+portfolio1!F416</f>
        <v>118.0329628517167</v>
      </c>
      <c r="E417" s="2">
        <f>+beta!E417</f>
        <v>129.78306899999984</v>
      </c>
      <c r="F417" s="2">
        <f>+'Beta+MCap 5'!C417</f>
        <v>142.59438850000035</v>
      </c>
      <c r="G417" s="2">
        <f t="shared" si="32"/>
        <v>-0.35852600000001189</v>
      </c>
      <c r="H417" s="2">
        <f t="shared" si="33"/>
        <v>0.15820124863896012</v>
      </c>
      <c r="I417" s="2">
        <f t="shared" si="33"/>
        <v>-1.4319119999999828</v>
      </c>
      <c r="J417" s="2">
        <f t="shared" si="33"/>
        <v>-0.93659149999999158</v>
      </c>
      <c r="K417" s="2">
        <f t="shared" si="34"/>
        <v>137.67372300000017</v>
      </c>
      <c r="L417" s="2">
        <f>+MAX(D417,L416)</f>
        <v>120.1454477561041</v>
      </c>
      <c r="M417" s="2">
        <f>+MAX(E417,M416)</f>
        <v>136.2114799999998</v>
      </c>
      <c r="N417" s="2">
        <f>+MAX(F417,N416)</f>
        <v>146.77236400000027</v>
      </c>
      <c r="O417" s="2">
        <f t="shared" si="35"/>
        <v>-1.5625680000000557</v>
      </c>
      <c r="P417" s="2">
        <f>+MIN(H417+P416,0)</f>
        <v>-2.1124849043874008</v>
      </c>
      <c r="Q417" s="2">
        <f>+MIN(I417+Q416,0)</f>
        <v>-6.4284109999999544</v>
      </c>
      <c r="R417" s="2">
        <f>+MIN(J417+R416,0)</f>
        <v>-4.177975499999917</v>
      </c>
      <c r="S417" s="2">
        <f t="shared" si="36"/>
        <v>-1.1349791128987292</v>
      </c>
      <c r="T417" s="2">
        <f>+P417/L417*100</f>
        <v>-1.758272946533735</v>
      </c>
      <c r="U417" s="2">
        <f>+Q417/M417*100</f>
        <v>-4.7194340741323444</v>
      </c>
      <c r="V417" s="2">
        <f>+R417/N417*100</f>
        <v>-2.8465682408712238</v>
      </c>
    </row>
    <row r="418" spans="2:22" x14ac:dyDescent="0.25">
      <c r="B418" s="1">
        <v>43809</v>
      </c>
      <c r="C418" s="2">
        <f>+portfolio1!E417</f>
        <v>135.48684300000011</v>
      </c>
      <c r="D418" s="2">
        <f>+portfolio1!F417</f>
        <v>117.2350333263784</v>
      </c>
      <c r="E418" s="2">
        <f>+beta!E418</f>
        <v>128.32317699999984</v>
      </c>
      <c r="F418" s="2">
        <f>+'Beta+MCap 5'!C418</f>
        <v>141.72507500000034</v>
      </c>
      <c r="G418" s="2">
        <f t="shared" si="32"/>
        <v>-0.62431200000000331</v>
      </c>
      <c r="H418" s="2">
        <f t="shared" si="33"/>
        <v>-0.7979295253383043</v>
      </c>
      <c r="I418" s="2">
        <f t="shared" si="33"/>
        <v>-1.4598919999999964</v>
      </c>
      <c r="J418" s="2">
        <f t="shared" si="33"/>
        <v>-0.86931350000000407</v>
      </c>
      <c r="K418" s="2">
        <f t="shared" si="34"/>
        <v>137.67372300000017</v>
      </c>
      <c r="L418" s="2">
        <f>+MAX(D418,L417)</f>
        <v>120.1454477561041</v>
      </c>
      <c r="M418" s="2">
        <f>+MAX(E418,M417)</f>
        <v>136.2114799999998</v>
      </c>
      <c r="N418" s="2">
        <f>+MAX(F418,N417)</f>
        <v>146.77236400000027</v>
      </c>
      <c r="O418" s="2">
        <f t="shared" si="35"/>
        <v>-2.186880000000059</v>
      </c>
      <c r="P418" s="2">
        <f>+MIN(H418+P417,0)</f>
        <v>-2.9104144297257051</v>
      </c>
      <c r="Q418" s="2">
        <f>+MIN(I418+Q417,0)</f>
        <v>-7.8883029999999508</v>
      </c>
      <c r="R418" s="2">
        <f>+MIN(J418+R417,0)</f>
        <v>-5.0472889999999211</v>
      </c>
      <c r="S418" s="2">
        <f t="shared" si="36"/>
        <v>-1.5884512689469845</v>
      </c>
      <c r="T418" s="2">
        <f>+P418/L418*100</f>
        <v>-2.4224092415335301</v>
      </c>
      <c r="U418" s="2">
        <f>+Q418/M418*100</f>
        <v>-5.7912174509813434</v>
      </c>
      <c r="V418" s="2">
        <f>+R418/N418*100</f>
        <v>-3.4388551512326337</v>
      </c>
    </row>
    <row r="419" spans="2:22" x14ac:dyDescent="0.25">
      <c r="B419" s="1">
        <v>43810</v>
      </c>
      <c r="C419" s="2">
        <f>+portfolio1!E418</f>
        <v>136.26817900000012</v>
      </c>
      <c r="D419" s="2">
        <f>+portfolio1!F418</f>
        <v>117.76254144847994</v>
      </c>
      <c r="E419" s="2">
        <f>+beta!E419</f>
        <v>129.11413099999984</v>
      </c>
      <c r="F419" s="2">
        <f>+'Beta+MCap 5'!C419</f>
        <v>142.55338150000034</v>
      </c>
      <c r="G419" s="2">
        <f t="shared" si="32"/>
        <v>0.78133600000001024</v>
      </c>
      <c r="H419" s="2">
        <f t="shared" si="33"/>
        <v>0.52750812210153697</v>
      </c>
      <c r="I419" s="2">
        <f t="shared" si="33"/>
        <v>0.79095399999999927</v>
      </c>
      <c r="J419" s="2">
        <f t="shared" si="33"/>
        <v>0.8283064999999965</v>
      </c>
      <c r="K419" s="2">
        <f t="shared" si="34"/>
        <v>137.67372300000017</v>
      </c>
      <c r="L419" s="2">
        <f>+MAX(D419,L418)</f>
        <v>120.1454477561041</v>
      </c>
      <c r="M419" s="2">
        <f>+MAX(E419,M418)</f>
        <v>136.2114799999998</v>
      </c>
      <c r="N419" s="2">
        <f>+MAX(F419,N418)</f>
        <v>146.77236400000027</v>
      </c>
      <c r="O419" s="2">
        <f t="shared" si="35"/>
        <v>-1.4055440000000488</v>
      </c>
      <c r="P419" s="2">
        <f>+MIN(H419+P418,0)</f>
        <v>-2.3829063076241681</v>
      </c>
      <c r="Q419" s="2">
        <f>+MIN(I419+Q418,0)</f>
        <v>-7.0973489999999515</v>
      </c>
      <c r="R419" s="2">
        <f>+MIN(J419+R418,0)</f>
        <v>-4.2189824999999246</v>
      </c>
      <c r="S419" s="2">
        <f t="shared" si="36"/>
        <v>-1.0209239420365259</v>
      </c>
      <c r="T419" s="2">
        <f>+P419/L419*100</f>
        <v>-1.9833513063778168</v>
      </c>
      <c r="U419" s="2">
        <f>+Q419/M419*100</f>
        <v>-5.210536586196671</v>
      </c>
      <c r="V419" s="2">
        <f>+R419/N419*100</f>
        <v>-2.8745074242995208</v>
      </c>
    </row>
    <row r="420" spans="2:22" x14ac:dyDescent="0.25">
      <c r="B420" s="1">
        <v>43811</v>
      </c>
      <c r="C420" s="2">
        <f>+portfolio1!E419</f>
        <v>136.68576200000012</v>
      </c>
      <c r="D420" s="2">
        <f>+portfolio1!F419</f>
        <v>118.37210480097085</v>
      </c>
      <c r="E420" s="2">
        <f>+beta!E420</f>
        <v>129.05312399999985</v>
      </c>
      <c r="F420" s="2">
        <f>+'Beta+MCap 5'!C420</f>
        <v>142.54321950000033</v>
      </c>
      <c r="G420" s="2">
        <f t="shared" si="32"/>
        <v>0.41758300000000759</v>
      </c>
      <c r="H420" s="2">
        <f t="shared" si="33"/>
        <v>0.60956335249090898</v>
      </c>
      <c r="I420" s="2">
        <f t="shared" si="33"/>
        <v>-6.1006999999989375E-2</v>
      </c>
      <c r="J420" s="2">
        <f t="shared" si="33"/>
        <v>-1.016200000000822E-2</v>
      </c>
      <c r="K420" s="2">
        <f t="shared" si="34"/>
        <v>137.67372300000017</v>
      </c>
      <c r="L420" s="2">
        <f>+MAX(D420,L419)</f>
        <v>120.1454477561041</v>
      </c>
      <c r="M420" s="2">
        <f>+MAX(E420,M419)</f>
        <v>136.2114799999998</v>
      </c>
      <c r="N420" s="2">
        <f>+MAX(F420,N419)</f>
        <v>146.77236400000027</v>
      </c>
      <c r="O420" s="2">
        <f t="shared" si="35"/>
        <v>-0.98796100000004117</v>
      </c>
      <c r="P420" s="2">
        <f>+MIN(H420+P419,0)</f>
        <v>-1.7733429551332591</v>
      </c>
      <c r="Q420" s="2">
        <f>+MIN(I420+Q419,0)</f>
        <v>-7.1583559999999409</v>
      </c>
      <c r="R420" s="2">
        <f>+MIN(J420+R419,0)</f>
        <v>-4.2291444999999328</v>
      </c>
      <c r="S420" s="2">
        <f t="shared" si="36"/>
        <v>-0.71761043318341866</v>
      </c>
      <c r="T420" s="2">
        <f>+P420/L420*100</f>
        <v>-1.4759967924320818</v>
      </c>
      <c r="U420" s="2">
        <f>+Q420/M420*100</f>
        <v>-5.2553250284043251</v>
      </c>
      <c r="V420" s="2">
        <f>+R420/N420*100</f>
        <v>-2.8814310710427238</v>
      </c>
    </row>
    <row r="421" spans="2:22" x14ac:dyDescent="0.25">
      <c r="B421" s="1">
        <v>43812</v>
      </c>
      <c r="C421" s="2">
        <f>+portfolio1!E420</f>
        <v>137.90148400000012</v>
      </c>
      <c r="D421" s="2">
        <f>+portfolio1!F420</f>
        <v>119.50819147279051</v>
      </c>
      <c r="E421" s="2">
        <f>+beta!E421</f>
        <v>129.98834899999986</v>
      </c>
      <c r="F421" s="2">
        <f>+'Beta+MCap 5'!C421</f>
        <v>144.03141050000033</v>
      </c>
      <c r="G421" s="2">
        <f t="shared" si="32"/>
        <v>1.2157219999999995</v>
      </c>
      <c r="H421" s="2">
        <f t="shared" si="33"/>
        <v>1.1360866718196689</v>
      </c>
      <c r="I421" s="2">
        <f t="shared" si="33"/>
        <v>0.93522500000000264</v>
      </c>
      <c r="J421" s="2">
        <f t="shared" si="33"/>
        <v>1.4881910000000005</v>
      </c>
      <c r="K421" s="2">
        <f t="shared" si="34"/>
        <v>137.90148400000012</v>
      </c>
      <c r="L421" s="2">
        <f>+MAX(D421,L420)</f>
        <v>120.1454477561041</v>
      </c>
      <c r="M421" s="2">
        <f>+MAX(E421,M420)</f>
        <v>136.2114799999998</v>
      </c>
      <c r="N421" s="2">
        <f>+MAX(F421,N420)</f>
        <v>146.77236400000027</v>
      </c>
      <c r="O421" s="2">
        <f t="shared" si="35"/>
        <v>0</v>
      </c>
      <c r="P421" s="2">
        <f>+MIN(H421+P420,0)</f>
        <v>-0.63725628331359019</v>
      </c>
      <c r="Q421" s="2">
        <f>+MIN(I421+Q420,0)</f>
        <v>-6.2231309999999382</v>
      </c>
      <c r="R421" s="2">
        <f>+MIN(J421+R420,0)</f>
        <v>-2.7409534999999323</v>
      </c>
      <c r="S421" s="2">
        <f t="shared" si="36"/>
        <v>0</v>
      </c>
      <c r="T421" s="2">
        <f>+P421/L421*100</f>
        <v>-0.53040401880828958</v>
      </c>
      <c r="U421" s="2">
        <f>+Q421/M421*100</f>
        <v>-4.5687272467782796</v>
      </c>
      <c r="V421" s="2">
        <f>+R421/N421*100</f>
        <v>-1.8674861024926512</v>
      </c>
    </row>
    <row r="422" spans="2:22" x14ac:dyDescent="0.25">
      <c r="B422" s="1">
        <v>43815</v>
      </c>
      <c r="C422" s="2">
        <f>+portfolio1!E421</f>
        <v>137.92951800000012</v>
      </c>
      <c r="D422" s="2">
        <f>+portfolio1!F421</f>
        <v>119.18437329198267</v>
      </c>
      <c r="E422" s="2">
        <f>+beta!E422</f>
        <v>130.57271699999987</v>
      </c>
      <c r="F422" s="2">
        <f>+'Beta+MCap 5'!C422</f>
        <v>144.06457350000034</v>
      </c>
      <c r="G422" s="2">
        <f t="shared" si="32"/>
        <v>2.8033999999991011E-2</v>
      </c>
      <c r="H422" s="2">
        <f t="shared" si="33"/>
        <v>-0.32381818080784797</v>
      </c>
      <c r="I422" s="2">
        <f t="shared" si="33"/>
        <v>0.58436800000001199</v>
      </c>
      <c r="J422" s="2">
        <f t="shared" si="33"/>
        <v>3.316300000000183E-2</v>
      </c>
      <c r="K422" s="2">
        <f t="shared" si="34"/>
        <v>137.92951800000012</v>
      </c>
      <c r="L422" s="2">
        <f>+MAX(D422,L421)</f>
        <v>120.1454477561041</v>
      </c>
      <c r="M422" s="2">
        <f>+MAX(E422,M421)</f>
        <v>136.2114799999998</v>
      </c>
      <c r="N422" s="2">
        <f>+MAX(F422,N421)</f>
        <v>146.77236400000027</v>
      </c>
      <c r="O422" s="2">
        <f t="shared" si="35"/>
        <v>0</v>
      </c>
      <c r="P422" s="2">
        <f>+MIN(H422+P421,0)</f>
        <v>-0.96107446412143815</v>
      </c>
      <c r="Q422" s="2">
        <f>+MIN(I422+Q421,0)</f>
        <v>-5.6387629999999263</v>
      </c>
      <c r="R422" s="2">
        <f>+MIN(J422+R421,0)</f>
        <v>-2.7077904999999305</v>
      </c>
      <c r="S422" s="2">
        <f t="shared" si="36"/>
        <v>0</v>
      </c>
      <c r="T422" s="2">
        <f>+P422/L422*100</f>
        <v>-0.79992582496544051</v>
      </c>
      <c r="U422" s="2">
        <f>+Q422/M422*100</f>
        <v>-4.1397120125263562</v>
      </c>
      <c r="V422" s="2">
        <f>+R422/N422*100</f>
        <v>-1.8448912494179939</v>
      </c>
    </row>
    <row r="423" spans="2:22" x14ac:dyDescent="0.25">
      <c r="B423" s="1">
        <v>43816</v>
      </c>
      <c r="C423" s="2">
        <f>+portfolio1!E422</f>
        <v>139.16266700000011</v>
      </c>
      <c r="D423" s="2">
        <f>+portfolio1!F422</f>
        <v>120.28238685580179</v>
      </c>
      <c r="E423" s="2">
        <f>+beta!E423</f>
        <v>131.63746299999985</v>
      </c>
      <c r="F423" s="2">
        <f>+'Beta+MCap 5'!C423</f>
        <v>145.33461100000034</v>
      </c>
      <c r="G423" s="2">
        <f t="shared" si="32"/>
        <v>1.2331489999999974</v>
      </c>
      <c r="H423" s="2">
        <f t="shared" si="33"/>
        <v>1.0980135638191229</v>
      </c>
      <c r="I423" s="2">
        <f t="shared" si="33"/>
        <v>1.0647459999999853</v>
      </c>
      <c r="J423" s="2">
        <f t="shared" si="33"/>
        <v>1.2700375000000008</v>
      </c>
      <c r="K423" s="2">
        <f t="shared" si="34"/>
        <v>139.16266700000011</v>
      </c>
      <c r="L423" s="2">
        <f>+MAX(D423,L422)</f>
        <v>120.28238685580179</v>
      </c>
      <c r="M423" s="2">
        <f>+MAX(E423,M422)</f>
        <v>136.2114799999998</v>
      </c>
      <c r="N423" s="2">
        <f>+MAX(F423,N422)</f>
        <v>146.77236400000027</v>
      </c>
      <c r="O423" s="2">
        <f t="shared" si="35"/>
        <v>0</v>
      </c>
      <c r="P423" s="2">
        <f>+MIN(H423+P422,0)</f>
        <v>0</v>
      </c>
      <c r="Q423" s="2">
        <f>+MIN(I423+Q422,0)</f>
        <v>-4.5740169999999409</v>
      </c>
      <c r="R423" s="2">
        <f>+MIN(J423+R422,0)</f>
        <v>-1.4377529999999297</v>
      </c>
      <c r="S423" s="2">
        <f t="shared" si="36"/>
        <v>0</v>
      </c>
      <c r="T423" s="2">
        <f>+P423/L423*100</f>
        <v>0</v>
      </c>
      <c r="U423" s="2">
        <f>+Q423/M423*100</f>
        <v>-3.3580260635887282</v>
      </c>
      <c r="V423" s="2">
        <f>+R423/N423*100</f>
        <v>-0.97958018854280149</v>
      </c>
    </row>
    <row r="424" spans="2:22" x14ac:dyDescent="0.25">
      <c r="B424" s="1">
        <v>43817</v>
      </c>
      <c r="C424" s="2">
        <f>+portfolio1!E423</f>
        <v>139.48041000000012</v>
      </c>
      <c r="D424" s="2">
        <f>+portfolio1!F423</f>
        <v>120.84252200791953</v>
      </c>
      <c r="E424" s="2">
        <f>+beta!E424</f>
        <v>132.48409299999986</v>
      </c>
      <c r="F424" s="2">
        <f>+'Beta+MCap 5'!C424</f>
        <v>145.90001550000034</v>
      </c>
      <c r="G424" s="2">
        <f t="shared" si="32"/>
        <v>0.31774300000000721</v>
      </c>
      <c r="H424" s="2">
        <f t="shared" si="33"/>
        <v>0.56013515211773779</v>
      </c>
      <c r="I424" s="2">
        <f t="shared" si="33"/>
        <v>0.84663000000000466</v>
      </c>
      <c r="J424" s="2">
        <f t="shared" si="33"/>
        <v>0.56540449999999964</v>
      </c>
      <c r="K424" s="2">
        <f t="shared" si="34"/>
        <v>139.48041000000012</v>
      </c>
      <c r="L424" s="2">
        <f>+MAX(D424,L423)</f>
        <v>120.84252200791953</v>
      </c>
      <c r="M424" s="2">
        <f>+MAX(E424,M423)</f>
        <v>136.2114799999998</v>
      </c>
      <c r="N424" s="2">
        <f>+MAX(F424,N423)</f>
        <v>146.77236400000027</v>
      </c>
      <c r="O424" s="2">
        <f t="shared" si="35"/>
        <v>0</v>
      </c>
      <c r="P424" s="2">
        <f>+MIN(H424+P423,0)</f>
        <v>0</v>
      </c>
      <c r="Q424" s="2">
        <f>+MIN(I424+Q423,0)</f>
        <v>-3.7273869999999363</v>
      </c>
      <c r="R424" s="2">
        <f>+MIN(J424+R423,0)</f>
        <v>-0.87234849999993003</v>
      </c>
      <c r="S424" s="2">
        <f t="shared" si="36"/>
        <v>0</v>
      </c>
      <c r="T424" s="2">
        <f>+P424/L424*100</f>
        <v>0</v>
      </c>
      <c r="U424" s="2">
        <f>+Q424/M424*100</f>
        <v>-2.7364705236298308</v>
      </c>
      <c r="V424" s="2">
        <f>+R424/N424*100</f>
        <v>-0.59435473833475116</v>
      </c>
    </row>
    <row r="425" spans="2:22" x14ac:dyDescent="0.25">
      <c r="B425" s="1">
        <v>43818</v>
      </c>
      <c r="C425" s="2">
        <f>+portfolio1!E424</f>
        <v>140.08707700000014</v>
      </c>
      <c r="D425" s="2">
        <f>+portfolio1!F424</f>
        <v>121.21874247369918</v>
      </c>
      <c r="E425" s="2">
        <f>+beta!E425</f>
        <v>133.18970399999986</v>
      </c>
      <c r="F425" s="2">
        <f>+'Beta+MCap 5'!C425</f>
        <v>147.02817700000034</v>
      </c>
      <c r="G425" s="2">
        <f t="shared" si="32"/>
        <v>0.60666700000001583</v>
      </c>
      <c r="H425" s="2">
        <f t="shared" si="33"/>
        <v>0.37622046577965307</v>
      </c>
      <c r="I425" s="2">
        <f t="shared" si="33"/>
        <v>0.70561100000000465</v>
      </c>
      <c r="J425" s="2">
        <f t="shared" si="33"/>
        <v>1.1281615000000045</v>
      </c>
      <c r="K425" s="2">
        <f t="shared" si="34"/>
        <v>140.08707700000014</v>
      </c>
      <c r="L425" s="2">
        <f>+MAX(D425,L424)</f>
        <v>121.21874247369918</v>
      </c>
      <c r="M425" s="2">
        <f>+MAX(E425,M424)</f>
        <v>136.2114799999998</v>
      </c>
      <c r="N425" s="2">
        <f>+MAX(F425,N424)</f>
        <v>147.02817700000034</v>
      </c>
      <c r="O425" s="2">
        <f t="shared" si="35"/>
        <v>0</v>
      </c>
      <c r="P425" s="2">
        <f>+MIN(H425+P424,0)</f>
        <v>0</v>
      </c>
      <c r="Q425" s="2">
        <f>+MIN(I425+Q424,0)</f>
        <v>-3.0217759999999316</v>
      </c>
      <c r="R425" s="2">
        <f>+MIN(J425+R424,0)</f>
        <v>0</v>
      </c>
      <c r="S425" s="2">
        <f t="shared" si="36"/>
        <v>0</v>
      </c>
      <c r="T425" s="2">
        <f>+P425/L425*100</f>
        <v>0</v>
      </c>
      <c r="U425" s="2">
        <f>+Q425/M425*100</f>
        <v>-2.2184444365481797</v>
      </c>
      <c r="V425" s="2">
        <f>+R425/N425*100</f>
        <v>0</v>
      </c>
    </row>
    <row r="426" spans="2:22" x14ac:dyDescent="0.25">
      <c r="B426" s="1">
        <v>43819</v>
      </c>
      <c r="C426" s="2">
        <f>+portfolio1!E425</f>
        <v>140.02221800000015</v>
      </c>
      <c r="D426" s="2">
        <f>+portfolio1!F425</f>
        <v>121.3383782129512</v>
      </c>
      <c r="E426" s="2">
        <f>+beta!E426</f>
        <v>133.93797699999985</v>
      </c>
      <c r="F426" s="2">
        <f>+'Beta+MCap 5'!C426</f>
        <v>147.59302850000032</v>
      </c>
      <c r="G426" s="2">
        <f t="shared" si="32"/>
        <v>-6.4858999999984235E-2</v>
      </c>
      <c r="H426" s="2">
        <f t="shared" si="33"/>
        <v>0.11963573925201842</v>
      </c>
      <c r="I426" s="2">
        <f t="shared" si="33"/>
        <v>0.74827299999998331</v>
      </c>
      <c r="J426" s="2">
        <f t="shared" si="33"/>
        <v>0.56485149999997475</v>
      </c>
      <c r="K426" s="2">
        <f t="shared" si="34"/>
        <v>140.08707700000014</v>
      </c>
      <c r="L426" s="2">
        <f>+MAX(D426,L425)</f>
        <v>121.3383782129512</v>
      </c>
      <c r="M426" s="2">
        <f>+MAX(E426,M425)</f>
        <v>136.2114799999998</v>
      </c>
      <c r="N426" s="2">
        <f>+MAX(F426,N425)</f>
        <v>147.59302850000032</v>
      </c>
      <c r="O426" s="2">
        <f t="shared" si="35"/>
        <v>-6.4858999999984235E-2</v>
      </c>
      <c r="P426" s="2">
        <f>+MIN(H426+P425,0)</f>
        <v>0</v>
      </c>
      <c r="Q426" s="2">
        <f>+MIN(I426+Q425,0)</f>
        <v>-2.2735029999999483</v>
      </c>
      <c r="R426" s="2">
        <f>+MIN(J426+R425,0)</f>
        <v>0</v>
      </c>
      <c r="S426" s="2">
        <f t="shared" si="36"/>
        <v>-4.629906011957418E-2</v>
      </c>
      <c r="T426" s="2">
        <f>+P426/L426*100</f>
        <v>0</v>
      </c>
      <c r="U426" s="2">
        <f>+Q426/M426*100</f>
        <v>-1.6690979350638815</v>
      </c>
      <c r="V426" s="2">
        <f>+R426/N426*100</f>
        <v>0</v>
      </c>
    </row>
    <row r="427" spans="2:22" x14ac:dyDescent="0.25">
      <c r="B427" s="1">
        <v>43822</v>
      </c>
      <c r="C427" s="2">
        <f>+portfolio1!E426</f>
        <v>139.79813900000016</v>
      </c>
      <c r="D427" s="2">
        <f>+portfolio1!F426</f>
        <v>121.2488976092054</v>
      </c>
      <c r="E427" s="2">
        <f>+beta!E427</f>
        <v>134.43554399999985</v>
      </c>
      <c r="F427" s="2">
        <f>+'Beta+MCap 5'!C427</f>
        <v>147.89497600000033</v>
      </c>
      <c r="G427" s="2">
        <f t="shared" si="32"/>
        <v>-0.22407899999998904</v>
      </c>
      <c r="H427" s="2">
        <f t="shared" si="33"/>
        <v>-8.9480603745798248E-2</v>
      </c>
      <c r="I427" s="2">
        <f t="shared" si="33"/>
        <v>0.49756700000000365</v>
      </c>
      <c r="J427" s="2">
        <f t="shared" si="33"/>
        <v>0.30194750000001136</v>
      </c>
      <c r="K427" s="2">
        <f t="shared" si="34"/>
        <v>140.08707700000014</v>
      </c>
      <c r="L427" s="2">
        <f>+MAX(D427,L426)</f>
        <v>121.3383782129512</v>
      </c>
      <c r="M427" s="2">
        <f>+MAX(E427,M426)</f>
        <v>136.2114799999998</v>
      </c>
      <c r="N427" s="2">
        <f>+MAX(F427,N426)</f>
        <v>147.89497600000033</v>
      </c>
      <c r="O427" s="2">
        <f t="shared" si="35"/>
        <v>-0.28893799999997327</v>
      </c>
      <c r="P427" s="2">
        <f>+MIN(H427+P426,0)</f>
        <v>-8.9480603745798248E-2</v>
      </c>
      <c r="Q427" s="2">
        <f>+MIN(I427+Q426,0)</f>
        <v>-1.7759359999999447</v>
      </c>
      <c r="R427" s="2">
        <f>+MIN(J427+R426,0)</f>
        <v>0</v>
      </c>
      <c r="S427" s="2">
        <f t="shared" si="36"/>
        <v>-0.20625599890272034</v>
      </c>
      <c r="T427" s="2">
        <f>+P427/L427*100</f>
        <v>-7.3744684133455335E-2</v>
      </c>
      <c r="U427" s="2">
        <f>+Q427/M427*100</f>
        <v>-1.3038078728752871</v>
      </c>
      <c r="V427" s="2">
        <f>+R427/N427*100</f>
        <v>0</v>
      </c>
    </row>
    <row r="428" spans="2:22" x14ac:dyDescent="0.25">
      <c r="B428" s="1">
        <v>43823</v>
      </c>
      <c r="C428" s="2">
        <f>+portfolio1!E427</f>
        <v>139.20257300000017</v>
      </c>
      <c r="D428" s="2">
        <f>+portfolio1!F427</f>
        <v>120.77231437016496</v>
      </c>
      <c r="E428" s="2">
        <f>+beta!E428</f>
        <v>134.25009099999986</v>
      </c>
      <c r="F428" s="2">
        <f>+'Beta+MCap 5'!C428</f>
        <v>147.1052355000003</v>
      </c>
      <c r="G428" s="2">
        <f t="shared" si="32"/>
        <v>-0.59556599999999094</v>
      </c>
      <c r="H428" s="2">
        <f t="shared" si="33"/>
        <v>-0.47658323904043698</v>
      </c>
      <c r="I428" s="2">
        <f t="shared" si="33"/>
        <v>-0.18545299999999543</v>
      </c>
      <c r="J428" s="2">
        <f t="shared" si="33"/>
        <v>-0.78974050000002194</v>
      </c>
      <c r="K428" s="2">
        <f t="shared" si="34"/>
        <v>140.08707700000014</v>
      </c>
      <c r="L428" s="2">
        <f>+MAX(D428,L427)</f>
        <v>121.3383782129512</v>
      </c>
      <c r="M428" s="2">
        <f>+MAX(E428,M427)</f>
        <v>136.2114799999998</v>
      </c>
      <c r="N428" s="2">
        <f>+MAX(F428,N427)</f>
        <v>147.89497600000033</v>
      </c>
      <c r="O428" s="2">
        <f t="shared" si="35"/>
        <v>-0.88450399999996421</v>
      </c>
      <c r="P428" s="2">
        <f>+MIN(H428+P427,0)</f>
        <v>-0.56606384278623523</v>
      </c>
      <c r="Q428" s="2">
        <f>+MIN(I428+Q427,0)</f>
        <v>-1.9613889999999401</v>
      </c>
      <c r="R428" s="2">
        <f>+MIN(J428+R427,0)</f>
        <v>-0.78974050000002194</v>
      </c>
      <c r="S428" s="2">
        <f t="shared" si="36"/>
        <v>-0.63139585673556686</v>
      </c>
      <c r="T428" s="2">
        <f>+P428/L428*100</f>
        <v>-0.46651673701521063</v>
      </c>
      <c r="U428" s="2">
        <f>+Q428/M428*100</f>
        <v>-1.4399586584037873</v>
      </c>
      <c r="V428" s="2">
        <f>+R428/N428*100</f>
        <v>-0.53398737493288495</v>
      </c>
    </row>
    <row r="429" spans="2:22" x14ac:dyDescent="0.25">
      <c r="B429" s="1">
        <v>43825</v>
      </c>
      <c r="C429" s="2">
        <f>+portfolio1!E428</f>
        <v>138.18260300000017</v>
      </c>
      <c r="D429" s="2">
        <f>+portfolio1!F428</f>
        <v>119.90220750265074</v>
      </c>
      <c r="E429" s="2">
        <f>+beta!E429</f>
        <v>133.94911699999986</v>
      </c>
      <c r="F429" s="2">
        <f>+'Beta+MCap 5'!C429</f>
        <v>146.01029650000029</v>
      </c>
      <c r="G429" s="2">
        <f t="shared" si="32"/>
        <v>-1.0199700000000007</v>
      </c>
      <c r="H429" s="2">
        <f t="shared" si="33"/>
        <v>-0.87010686751422384</v>
      </c>
      <c r="I429" s="2">
        <f t="shared" si="33"/>
        <v>-0.30097399999999652</v>
      </c>
      <c r="J429" s="2">
        <f t="shared" si="33"/>
        <v>-1.0949390000000108</v>
      </c>
      <c r="K429" s="2">
        <f t="shared" si="34"/>
        <v>140.08707700000014</v>
      </c>
      <c r="L429" s="2">
        <f>+MAX(D429,L428)</f>
        <v>121.3383782129512</v>
      </c>
      <c r="M429" s="2">
        <f>+MAX(E429,M428)</f>
        <v>136.2114799999998</v>
      </c>
      <c r="N429" s="2">
        <f>+MAX(F429,N428)</f>
        <v>147.89497600000033</v>
      </c>
      <c r="O429" s="2">
        <f t="shared" si="35"/>
        <v>-1.9044739999999649</v>
      </c>
      <c r="P429" s="2">
        <f>+MIN(H429+P428,0)</f>
        <v>-1.4361707103004591</v>
      </c>
      <c r="Q429" s="2">
        <f>+MIN(I429+Q428,0)</f>
        <v>-2.2623629999999366</v>
      </c>
      <c r="R429" s="2">
        <f>+MIN(J429+R428,0)</f>
        <v>-1.8846795000000327</v>
      </c>
      <c r="S429" s="2">
        <f t="shared" si="36"/>
        <v>-1.3594929959170774</v>
      </c>
      <c r="T429" s="2">
        <f>+P429/L429*100</f>
        <v>-1.1836079659643644</v>
      </c>
      <c r="U429" s="2">
        <f>+Q429/M429*100</f>
        <v>-1.6609194760969781</v>
      </c>
      <c r="V429" s="2">
        <f>+R429/N429*100</f>
        <v>-1.274336391251065</v>
      </c>
    </row>
    <row r="430" spans="2:22" x14ac:dyDescent="0.25">
      <c r="B430" s="1">
        <v>43826</v>
      </c>
      <c r="C430" s="2">
        <f>+portfolio1!E429</f>
        <v>139.35710500000019</v>
      </c>
      <c r="D430" s="2">
        <f>+portfolio1!F429</f>
        <v>121.08130118391291</v>
      </c>
      <c r="E430" s="2">
        <f>+beta!E430</f>
        <v>134.98259999999985</v>
      </c>
      <c r="F430" s="2">
        <f>+'Beta+MCap 5'!C430</f>
        <v>146.81360450000028</v>
      </c>
      <c r="G430" s="2">
        <f t="shared" si="32"/>
        <v>1.1745020000000181</v>
      </c>
      <c r="H430" s="2">
        <f t="shared" si="33"/>
        <v>1.1790936812621737</v>
      </c>
      <c r="I430" s="2">
        <f t="shared" si="33"/>
        <v>1.0334829999999897</v>
      </c>
      <c r="J430" s="2">
        <f t="shared" si="33"/>
        <v>0.80330799999998703</v>
      </c>
      <c r="K430" s="2">
        <f t="shared" si="34"/>
        <v>140.08707700000014</v>
      </c>
      <c r="L430" s="2">
        <f>+MAX(D430,L429)</f>
        <v>121.3383782129512</v>
      </c>
      <c r="M430" s="2">
        <f>+MAX(E430,M429)</f>
        <v>136.2114799999998</v>
      </c>
      <c r="N430" s="2">
        <f>+MAX(F430,N429)</f>
        <v>147.89497600000033</v>
      </c>
      <c r="O430" s="2">
        <f t="shared" si="35"/>
        <v>-0.72997199999994677</v>
      </c>
      <c r="P430" s="2">
        <f>+MIN(H430+P429,0)</f>
        <v>-0.25707702903828533</v>
      </c>
      <c r="Q430" s="2">
        <f>+MIN(I430+Q429,0)</f>
        <v>-1.2288799999999469</v>
      </c>
      <c r="R430" s="2">
        <f>+MIN(J430+R429,0)</f>
        <v>-1.0813715000000457</v>
      </c>
      <c r="S430" s="2">
        <f t="shared" si="36"/>
        <v>-0.52108446805549813</v>
      </c>
      <c r="T430" s="2">
        <f>+P430/L430*100</f>
        <v>-0.21186786309860692</v>
      </c>
      <c r="U430" s="2">
        <f>+Q430/M430*100</f>
        <v>-0.90218533709489745</v>
      </c>
      <c r="V430" s="2">
        <f>+R430/N430*100</f>
        <v>-0.73117527670449289</v>
      </c>
    </row>
    <row r="431" spans="2:22" x14ac:dyDescent="0.25">
      <c r="B431" s="1">
        <v>43829</v>
      </c>
      <c r="C431" s="2">
        <f>+portfolio1!E430</f>
        <v>138.97425800000019</v>
      </c>
      <c r="D431" s="2">
        <f>+portfolio1!F430</f>
        <v>121.18066946457442</v>
      </c>
      <c r="E431" s="2">
        <f>+beta!E431</f>
        <v>134.99979499999984</v>
      </c>
      <c r="F431" s="2">
        <f>+'Beta+MCap 5'!C431</f>
        <v>146.47168150000027</v>
      </c>
      <c r="G431" s="2">
        <f t="shared" si="32"/>
        <v>-0.38284699999999816</v>
      </c>
      <c r="H431" s="2">
        <f t="shared" si="33"/>
        <v>9.9368280661508379E-2</v>
      </c>
      <c r="I431" s="2">
        <f t="shared" si="33"/>
        <v>1.7194999999986749E-2</v>
      </c>
      <c r="J431" s="2">
        <f t="shared" si="33"/>
        <v>-0.34192300000000841</v>
      </c>
      <c r="K431" s="2">
        <f t="shared" si="34"/>
        <v>140.08707700000014</v>
      </c>
      <c r="L431" s="2">
        <f>+MAX(D431,L430)</f>
        <v>121.3383782129512</v>
      </c>
      <c r="M431" s="2">
        <f>+MAX(E431,M430)</f>
        <v>136.2114799999998</v>
      </c>
      <c r="N431" s="2">
        <f>+MAX(F431,N430)</f>
        <v>147.89497600000033</v>
      </c>
      <c r="O431" s="2">
        <f t="shared" si="35"/>
        <v>-1.1128189999999449</v>
      </c>
      <c r="P431" s="2">
        <f>+MIN(H431+P430,0)</f>
        <v>-0.15770874837677695</v>
      </c>
      <c r="Q431" s="2">
        <f>+MIN(I431+Q430,0)</f>
        <v>-1.2116849999999602</v>
      </c>
      <c r="R431" s="2">
        <f>+MIN(J431+R430,0)</f>
        <v>-1.4232945000000541</v>
      </c>
      <c r="S431" s="2">
        <f t="shared" si="36"/>
        <v>-0.79437662904476469</v>
      </c>
      <c r="T431" s="2">
        <f>+P431/L431*100</f>
        <v>-0.12997433351218446</v>
      </c>
      <c r="U431" s="2">
        <f>+Q431/M431*100</f>
        <v>-0.88956158467697577</v>
      </c>
      <c r="V431" s="2">
        <f>+R431/N431*100</f>
        <v>-0.96236839039079392</v>
      </c>
    </row>
    <row r="432" spans="2:22" x14ac:dyDescent="0.25">
      <c r="B432" s="1">
        <v>43830</v>
      </c>
      <c r="C432" s="2">
        <f>+portfolio1!E431</f>
        <v>137.9016130000002</v>
      </c>
      <c r="D432" s="2">
        <f>+portfolio1!F431</f>
        <v>120.31650097755521</v>
      </c>
      <c r="E432" s="2">
        <f>+beta!E432</f>
        <v>134.51403599999983</v>
      </c>
      <c r="F432" s="2">
        <f>+'Beta+MCap 5'!C432</f>
        <v>145.27006600000027</v>
      </c>
      <c r="G432" s="2">
        <f t="shared" si="32"/>
        <v>-1.0726449999999943</v>
      </c>
      <c r="H432" s="2">
        <f t="shared" si="33"/>
        <v>-0.86416848701921367</v>
      </c>
      <c r="I432" s="2">
        <f t="shared" si="33"/>
        <v>-0.48575900000000161</v>
      </c>
      <c r="J432" s="2">
        <f t="shared" si="33"/>
        <v>-1.2016155000000026</v>
      </c>
      <c r="K432" s="2">
        <f t="shared" si="34"/>
        <v>140.08707700000014</v>
      </c>
      <c r="L432" s="2">
        <f>+MAX(D432,L431)</f>
        <v>121.3383782129512</v>
      </c>
      <c r="M432" s="2">
        <f>+MAX(E432,M431)</f>
        <v>136.2114799999998</v>
      </c>
      <c r="N432" s="2">
        <f>+MAX(F432,N431)</f>
        <v>147.89497600000033</v>
      </c>
      <c r="O432" s="2">
        <f t="shared" si="35"/>
        <v>-2.1854639999999392</v>
      </c>
      <c r="P432" s="2">
        <f>+MIN(H432+P431,0)</f>
        <v>-1.0218772353959906</v>
      </c>
      <c r="Q432" s="2">
        <f>+MIN(I432+Q431,0)</f>
        <v>-1.6974439999999618</v>
      </c>
      <c r="R432" s="2">
        <f>+MIN(J432+R431,0)</f>
        <v>-2.6249100000000567</v>
      </c>
      <c r="S432" s="2">
        <f t="shared" si="36"/>
        <v>-1.5600753808289805</v>
      </c>
      <c r="T432" s="2">
        <f>+P432/L432*100</f>
        <v>-0.84217149631139487</v>
      </c>
      <c r="U432" s="2">
        <f>+Q432/M432*100</f>
        <v>-1.2461827740216642</v>
      </c>
      <c r="V432" s="2">
        <f>+R432/N432*100</f>
        <v>-1.7748473078626086</v>
      </c>
    </row>
    <row r="433" spans="2:22" x14ac:dyDescent="0.25">
      <c r="B433" s="1">
        <v>43831</v>
      </c>
      <c r="C433" s="2">
        <f>+portfolio1!E432</f>
        <v>138.18653900000021</v>
      </c>
      <c r="D433" s="2">
        <f>+portfolio1!F432</f>
        <v>120.45541947150069</v>
      </c>
      <c r="E433" s="2">
        <f>+beta!E433</f>
        <v>135.15630799999983</v>
      </c>
      <c r="F433" s="2">
        <f>+'Beta+MCap 5'!C433</f>
        <v>146.08043750000027</v>
      </c>
      <c r="G433" s="2">
        <f t="shared" si="32"/>
        <v>0.28492600000001289</v>
      </c>
      <c r="H433" s="2">
        <f t="shared" si="33"/>
        <v>0.13891849394548217</v>
      </c>
      <c r="I433" s="2">
        <f t="shared" si="33"/>
        <v>0.64227199999999129</v>
      </c>
      <c r="J433" s="2">
        <f t="shared" si="33"/>
        <v>0.81037150000000224</v>
      </c>
      <c r="K433" s="2">
        <f t="shared" si="34"/>
        <v>140.08707700000014</v>
      </c>
      <c r="L433" s="2">
        <f>+MAX(D433,L432)</f>
        <v>121.3383782129512</v>
      </c>
      <c r="M433" s="2">
        <f>+MAX(E433,M432)</f>
        <v>136.2114799999998</v>
      </c>
      <c r="N433" s="2">
        <f>+MAX(F433,N432)</f>
        <v>147.89497600000033</v>
      </c>
      <c r="O433" s="2">
        <f t="shared" si="35"/>
        <v>-1.9005379999999263</v>
      </c>
      <c r="P433" s="2">
        <f>+MIN(H433+P432,0)</f>
        <v>-0.88295874145050846</v>
      </c>
      <c r="Q433" s="2">
        <f>+MIN(I433+Q432,0)</f>
        <v>-1.0551719999999705</v>
      </c>
      <c r="R433" s="2">
        <f>+MIN(J433+R432,0)</f>
        <v>-1.8145385000000545</v>
      </c>
      <c r="S433" s="2">
        <f t="shared" si="36"/>
        <v>-1.3566833149070021</v>
      </c>
      <c r="T433" s="2">
        <f>+P433/L433*100</f>
        <v>-0.72768299235127309</v>
      </c>
      <c r="U433" s="2">
        <f>+Q433/M433*100</f>
        <v>-0.77465717280215451</v>
      </c>
      <c r="V433" s="2">
        <f>+R433/N433*100</f>
        <v>-1.2269101690107787</v>
      </c>
    </row>
    <row r="434" spans="2:22" x14ac:dyDescent="0.25">
      <c r="B434" s="1">
        <v>43832</v>
      </c>
      <c r="C434" s="2">
        <f>+portfolio1!E433</f>
        <v>138.98026100000021</v>
      </c>
      <c r="D434" s="2">
        <f>+portfolio1!F433</f>
        <v>121.44121297959774</v>
      </c>
      <c r="E434" s="2">
        <f>+beta!E434</f>
        <v>135.93646299999983</v>
      </c>
      <c r="F434" s="2">
        <f>+'Beta+MCap 5'!C434</f>
        <v>146.29486150000028</v>
      </c>
      <c r="G434" s="2">
        <f t="shared" si="32"/>
        <v>0.79372200000000248</v>
      </c>
      <c r="H434" s="2">
        <f t="shared" si="33"/>
        <v>0.98579350809704636</v>
      </c>
      <c r="I434" s="2">
        <f t="shared" si="33"/>
        <v>0.7801550000000077</v>
      </c>
      <c r="J434" s="2">
        <f t="shared" si="33"/>
        <v>0.21442400000000816</v>
      </c>
      <c r="K434" s="2">
        <f t="shared" si="34"/>
        <v>140.08707700000014</v>
      </c>
      <c r="L434" s="2">
        <f>+MAX(D434,L433)</f>
        <v>121.44121297959774</v>
      </c>
      <c r="M434" s="2">
        <f>+MAX(E434,M433)</f>
        <v>136.2114799999998</v>
      </c>
      <c r="N434" s="2">
        <f>+MAX(F434,N433)</f>
        <v>147.89497600000033</v>
      </c>
      <c r="O434" s="2">
        <f t="shared" si="35"/>
        <v>-1.1068159999999239</v>
      </c>
      <c r="P434" s="2">
        <f>+MIN(H434+P433,0)</f>
        <v>0</v>
      </c>
      <c r="Q434" s="2">
        <f>+MIN(I434+Q433,0)</f>
        <v>-0.27501699999996276</v>
      </c>
      <c r="R434" s="2">
        <f>+MIN(J434+R433,0)</f>
        <v>-1.6001145000000463</v>
      </c>
      <c r="S434" s="2">
        <f t="shared" si="36"/>
        <v>-0.79009143719939479</v>
      </c>
      <c r="T434" s="2">
        <f>+P434/L434*100</f>
        <v>0</v>
      </c>
      <c r="U434" s="2">
        <f>+Q434/M434*100</f>
        <v>-0.20190442097829286</v>
      </c>
      <c r="V434" s="2">
        <f>+R434/N434*100</f>
        <v>-1.0819262041734552</v>
      </c>
    </row>
    <row r="435" spans="2:22" x14ac:dyDescent="0.25">
      <c r="B435" s="1">
        <v>43833</v>
      </c>
      <c r="C435" s="2">
        <f>+portfolio1!E434</f>
        <v>138.65451600000023</v>
      </c>
      <c r="D435" s="2">
        <f>+portfolio1!F434</f>
        <v>120.89195989811923</v>
      </c>
      <c r="E435" s="2">
        <f>+beta!E435</f>
        <v>136.66257499999983</v>
      </c>
      <c r="F435" s="2">
        <f>+'Beta+MCap 5'!C435</f>
        <v>146.88878050000028</v>
      </c>
      <c r="G435" s="2">
        <f t="shared" si="32"/>
        <v>-0.32574499999998352</v>
      </c>
      <c r="H435" s="2">
        <f t="shared" si="33"/>
        <v>-0.54925308147851126</v>
      </c>
      <c r="I435" s="2">
        <f t="shared" si="33"/>
        <v>0.72611200000000053</v>
      </c>
      <c r="J435" s="2">
        <f t="shared" si="33"/>
        <v>0.59391899999999964</v>
      </c>
      <c r="K435" s="2">
        <f t="shared" si="34"/>
        <v>140.08707700000014</v>
      </c>
      <c r="L435" s="2">
        <f>+MAX(D435,L434)</f>
        <v>121.44121297959774</v>
      </c>
      <c r="M435" s="2">
        <f>+MAX(E435,M434)</f>
        <v>136.66257499999983</v>
      </c>
      <c r="N435" s="2">
        <f>+MAX(F435,N434)</f>
        <v>147.89497600000033</v>
      </c>
      <c r="O435" s="2">
        <f t="shared" si="35"/>
        <v>-1.4325609999999074</v>
      </c>
      <c r="P435" s="2">
        <f>+MIN(H435+P434,0)</f>
        <v>-0.54925308147851126</v>
      </c>
      <c r="Q435" s="2">
        <f>+MIN(I435+Q434,0)</f>
        <v>0</v>
      </c>
      <c r="R435" s="2">
        <f>+MIN(J435+R434,0)</f>
        <v>-1.0061955000000466</v>
      </c>
      <c r="S435" s="2">
        <f t="shared" si="36"/>
        <v>-1.0226218082913572</v>
      </c>
      <c r="T435" s="2">
        <f>+P435/L435*100</f>
        <v>-0.45227898174138492</v>
      </c>
      <c r="U435" s="2">
        <f>+Q435/M435*100</f>
        <v>0</v>
      </c>
      <c r="V435" s="2">
        <f>+R435/N435*100</f>
        <v>-0.68034461157087889</v>
      </c>
    </row>
    <row r="436" spans="2:22" x14ac:dyDescent="0.25">
      <c r="B436" s="1">
        <v>43836</v>
      </c>
      <c r="C436" s="2">
        <f>+portfolio1!E435</f>
        <v>136.22195000000022</v>
      </c>
      <c r="D436" s="2">
        <f>+portfolio1!F435</f>
        <v>118.58221583431951</v>
      </c>
      <c r="E436" s="2">
        <f>+beta!E436</f>
        <v>135.77743499999983</v>
      </c>
      <c r="F436" s="2">
        <f>+'Beta+MCap 5'!C436</f>
        <v>145.52341250000026</v>
      </c>
      <c r="G436" s="2">
        <f t="shared" si="32"/>
        <v>-2.4325660000000084</v>
      </c>
      <c r="H436" s="2">
        <f t="shared" si="33"/>
        <v>-2.3097440637997124</v>
      </c>
      <c r="I436" s="2">
        <f t="shared" si="33"/>
        <v>-0.88514000000000692</v>
      </c>
      <c r="J436" s="2">
        <f t="shared" si="33"/>
        <v>-1.3653680000000179</v>
      </c>
      <c r="K436" s="2">
        <f t="shared" si="34"/>
        <v>140.08707700000014</v>
      </c>
      <c r="L436" s="2">
        <f>+MAX(D436,L435)</f>
        <v>121.44121297959774</v>
      </c>
      <c r="M436" s="2">
        <f>+MAX(E436,M435)</f>
        <v>136.66257499999983</v>
      </c>
      <c r="N436" s="2">
        <f>+MAX(F436,N435)</f>
        <v>147.89497600000033</v>
      </c>
      <c r="O436" s="2">
        <f t="shared" si="35"/>
        <v>-3.8651269999999158</v>
      </c>
      <c r="P436" s="2">
        <f>+MIN(H436+P435,0)</f>
        <v>-2.8589971452782237</v>
      </c>
      <c r="Q436" s="2">
        <f>+MIN(I436+Q435,0)</f>
        <v>-0.88514000000000692</v>
      </c>
      <c r="R436" s="2">
        <f>+MIN(J436+R435,0)</f>
        <v>-2.3715635000000646</v>
      </c>
      <c r="S436" s="2">
        <f t="shared" si="36"/>
        <v>-2.7590889058238486</v>
      </c>
      <c r="T436" s="2">
        <f>+P436/L436*100</f>
        <v>-2.3542231464359125</v>
      </c>
      <c r="U436" s="2">
        <f>+Q436/M436*100</f>
        <v>-0.64768280562546698</v>
      </c>
      <c r="V436" s="2">
        <f>+R436/N436*100</f>
        <v>-1.6035456809567754</v>
      </c>
    </row>
    <row r="437" spans="2:22" x14ac:dyDescent="0.25">
      <c r="B437" s="1">
        <v>43837</v>
      </c>
      <c r="C437" s="2">
        <f>+portfolio1!E436</f>
        <v>136.7928000000002</v>
      </c>
      <c r="D437" s="2">
        <f>+portfolio1!F436</f>
        <v>119.1744857139428</v>
      </c>
      <c r="E437" s="2">
        <f>+beta!E437</f>
        <v>136.27788599999982</v>
      </c>
      <c r="F437" s="2">
        <f>+'Beta+MCap 5'!C437</f>
        <v>146.50375350000024</v>
      </c>
      <c r="G437" s="2">
        <f t="shared" si="32"/>
        <v>0.57084999999997876</v>
      </c>
      <c r="H437" s="2">
        <f t="shared" si="33"/>
        <v>0.59226987962328792</v>
      </c>
      <c r="I437" s="2">
        <f t="shared" si="33"/>
        <v>0.5004509999999982</v>
      </c>
      <c r="J437" s="2">
        <f t="shared" si="33"/>
        <v>0.98034099999998148</v>
      </c>
      <c r="K437" s="2">
        <f t="shared" si="34"/>
        <v>140.08707700000014</v>
      </c>
      <c r="L437" s="2">
        <f>+MAX(D437,L436)</f>
        <v>121.44121297959774</v>
      </c>
      <c r="M437" s="2">
        <f>+MAX(E437,M436)</f>
        <v>136.66257499999983</v>
      </c>
      <c r="N437" s="2">
        <f>+MAX(F437,N436)</f>
        <v>147.89497600000033</v>
      </c>
      <c r="O437" s="2">
        <f t="shared" si="35"/>
        <v>-3.2942769999999371</v>
      </c>
      <c r="P437" s="2">
        <f>+MIN(H437+P436,0)</f>
        <v>-2.2667272656549358</v>
      </c>
      <c r="Q437" s="2">
        <f>+MIN(I437+Q436,0)</f>
        <v>-0.38468900000000872</v>
      </c>
      <c r="R437" s="2">
        <f>+MIN(J437+R436,0)</f>
        <v>-1.3912225000000831</v>
      </c>
      <c r="S437" s="2">
        <f t="shared" si="36"/>
        <v>-2.3515923599433326</v>
      </c>
      <c r="T437" s="2">
        <f>+P437/L437*100</f>
        <v>-1.8665222538873589</v>
      </c>
      <c r="U437" s="2">
        <f>+Q437/M437*100</f>
        <v>-0.28148818357916144</v>
      </c>
      <c r="V437" s="2">
        <f>+R437/N437*100</f>
        <v>-0.94068273150812109</v>
      </c>
    </row>
    <row r="438" spans="2:22" x14ac:dyDescent="0.25">
      <c r="B438" s="1">
        <v>43838</v>
      </c>
      <c r="C438" s="2">
        <f>+portfolio1!E437</f>
        <v>136.75849400000021</v>
      </c>
      <c r="D438" s="2">
        <f>+portfolio1!F437</f>
        <v>118.90158272636957</v>
      </c>
      <c r="E438" s="2">
        <f>+beta!E438</f>
        <v>136.11617499999983</v>
      </c>
      <c r="F438" s="2">
        <f>+'Beta+MCap 5'!C438</f>
        <v>146.82058350000023</v>
      </c>
      <c r="G438" s="2">
        <f t="shared" si="32"/>
        <v>-3.4305999999986625E-2</v>
      </c>
      <c r="H438" s="2">
        <f t="shared" si="33"/>
        <v>-0.27290298757323228</v>
      </c>
      <c r="I438" s="2">
        <f t="shared" si="33"/>
        <v>-0.16171099999999683</v>
      </c>
      <c r="J438" s="2">
        <f t="shared" si="33"/>
        <v>0.31682999999998174</v>
      </c>
      <c r="K438" s="2">
        <f t="shared" si="34"/>
        <v>140.08707700000014</v>
      </c>
      <c r="L438" s="2">
        <f>+MAX(D438,L437)</f>
        <v>121.44121297959774</v>
      </c>
      <c r="M438" s="2">
        <f>+MAX(E438,M437)</f>
        <v>136.66257499999983</v>
      </c>
      <c r="N438" s="2">
        <f>+MAX(F438,N437)</f>
        <v>147.89497600000033</v>
      </c>
      <c r="O438" s="2">
        <f t="shared" si="35"/>
        <v>-3.3285829999999237</v>
      </c>
      <c r="P438" s="2">
        <f>+MIN(H438+P437,0)</f>
        <v>-2.539630253228168</v>
      </c>
      <c r="Q438" s="2">
        <f>+MIN(I438+Q437,0)</f>
        <v>-0.54640000000000555</v>
      </c>
      <c r="R438" s="2">
        <f>+MIN(J438+R437,0)</f>
        <v>-1.0743925000001013</v>
      </c>
      <c r="S438" s="2">
        <f t="shared" si="36"/>
        <v>-2.3760814139907569</v>
      </c>
      <c r="T438" s="2">
        <f>+P438/L438*100</f>
        <v>-2.0912424957866889</v>
      </c>
      <c r="U438" s="2">
        <f>+Q438/M438*100</f>
        <v>-0.39981684817515423</v>
      </c>
      <c r="V438" s="2">
        <f>+R438/N438*100</f>
        <v>-0.72645638753820752</v>
      </c>
    </row>
    <row r="439" spans="2:22" x14ac:dyDescent="0.25">
      <c r="B439" s="1">
        <v>43839</v>
      </c>
      <c r="C439" s="2">
        <f>+portfolio1!E438</f>
        <v>138.68328300000022</v>
      </c>
      <c r="D439" s="2">
        <f>+portfolio1!F438</f>
        <v>120.78566843418996</v>
      </c>
      <c r="E439" s="2">
        <f>+beta!E439</f>
        <v>136.14410899999982</v>
      </c>
      <c r="F439" s="2">
        <f>+'Beta+MCap 5'!C439</f>
        <v>147.12096300000022</v>
      </c>
      <c r="G439" s="2">
        <f t="shared" si="32"/>
        <v>1.9247890000000041</v>
      </c>
      <c r="H439" s="2">
        <f t="shared" si="33"/>
        <v>1.8840857078203896</v>
      </c>
      <c r="I439" s="2">
        <f t="shared" si="33"/>
        <v>2.7933999999987691E-2</v>
      </c>
      <c r="J439" s="2">
        <f t="shared" si="33"/>
        <v>0.30037949999999114</v>
      </c>
      <c r="K439" s="2">
        <f t="shared" si="34"/>
        <v>140.08707700000014</v>
      </c>
      <c r="L439" s="2">
        <f>+MAX(D439,L438)</f>
        <v>121.44121297959774</v>
      </c>
      <c r="M439" s="2">
        <f>+MAX(E439,M438)</f>
        <v>136.66257499999983</v>
      </c>
      <c r="N439" s="2">
        <f>+MAX(F439,N438)</f>
        <v>147.89497600000033</v>
      </c>
      <c r="O439" s="2">
        <f t="shared" si="35"/>
        <v>-1.4037939999999196</v>
      </c>
      <c r="P439" s="2">
        <f>+MIN(H439+P438,0)</f>
        <v>-0.6555445454077784</v>
      </c>
      <c r="Q439" s="2">
        <f>+MIN(I439+Q438,0)</f>
        <v>-0.51846600000001786</v>
      </c>
      <c r="R439" s="2">
        <f>+MIN(J439+R438,0)</f>
        <v>-0.7740130000001102</v>
      </c>
      <c r="S439" s="2">
        <f t="shared" si="36"/>
        <v>-1.0020867235311921</v>
      </c>
      <c r="T439" s="2">
        <f>+P439/L439*100</f>
        <v>-0.53980401654742249</v>
      </c>
      <c r="U439" s="2">
        <f>+Q439/M439*100</f>
        <v>-0.37937672402266565</v>
      </c>
      <c r="V439" s="2">
        <f>+R439/N439*100</f>
        <v>-0.52335313946033468</v>
      </c>
    </row>
    <row r="440" spans="2:22" x14ac:dyDescent="0.25">
      <c r="B440" s="1">
        <v>43840</v>
      </c>
      <c r="C440" s="2">
        <f>+portfolio1!E439</f>
        <v>139.28360700000022</v>
      </c>
      <c r="D440" s="2">
        <f>+portfolio1!F439</f>
        <v>121.19006454235222</v>
      </c>
      <c r="E440" s="2">
        <f>+beta!E440</f>
        <v>136.40170999999981</v>
      </c>
      <c r="F440" s="2">
        <f>+'Beta+MCap 5'!C440</f>
        <v>147.74757950000023</v>
      </c>
      <c r="G440" s="2">
        <f t="shared" si="32"/>
        <v>0.60032400000000052</v>
      </c>
      <c r="H440" s="2">
        <f t="shared" si="33"/>
        <v>0.40439610816225979</v>
      </c>
      <c r="I440" s="2">
        <f t="shared" si="33"/>
        <v>0.25760099999999397</v>
      </c>
      <c r="J440" s="2">
        <f t="shared" si="33"/>
        <v>0.62661650000001146</v>
      </c>
      <c r="K440" s="2">
        <f t="shared" si="34"/>
        <v>140.08707700000014</v>
      </c>
      <c r="L440" s="2">
        <f>+MAX(D440,L439)</f>
        <v>121.44121297959774</v>
      </c>
      <c r="M440" s="2">
        <f>+MAX(E440,M439)</f>
        <v>136.66257499999983</v>
      </c>
      <c r="N440" s="2">
        <f>+MAX(F440,N439)</f>
        <v>147.89497600000033</v>
      </c>
      <c r="O440" s="2">
        <f t="shared" si="35"/>
        <v>-0.80346999999991908</v>
      </c>
      <c r="P440" s="2">
        <f>+MIN(H440+P439,0)</f>
        <v>-0.25114843724551861</v>
      </c>
      <c r="Q440" s="2">
        <f>+MIN(I440+Q439,0)</f>
        <v>-0.26086500000002388</v>
      </c>
      <c r="R440" s="2">
        <f>+MIN(J440+R439,0)</f>
        <v>-0.14739650000009874</v>
      </c>
      <c r="S440" s="2">
        <f t="shared" si="36"/>
        <v>-0.57355040679442415</v>
      </c>
      <c r="T440" s="2">
        <f>+P440/L440*100</f>
        <v>-0.20680659479884464</v>
      </c>
      <c r="U440" s="2">
        <f>+Q440/M440*100</f>
        <v>-0.19088254410545405</v>
      </c>
      <c r="V440" s="2">
        <f>+R440/N440*100</f>
        <v>-9.9662952715918088E-2</v>
      </c>
    </row>
    <row r="441" spans="2:22" x14ac:dyDescent="0.25">
      <c r="B441" s="1">
        <v>43843</v>
      </c>
      <c r="C441" s="2">
        <f>+portfolio1!E440</f>
        <v>140.08202000000023</v>
      </c>
      <c r="D441" s="2">
        <f>+portfolio1!F440</f>
        <v>121.90938584475745</v>
      </c>
      <c r="E441" s="2">
        <f>+beta!E441</f>
        <v>137.7361749999998</v>
      </c>
      <c r="F441" s="2">
        <f>+'Beta+MCap 5'!C441</f>
        <v>148.39558800000023</v>
      </c>
      <c r="G441" s="2">
        <f t="shared" si="32"/>
        <v>0.7984130000000107</v>
      </c>
      <c r="H441" s="2">
        <f t="shared" si="33"/>
        <v>0.71932130240523406</v>
      </c>
      <c r="I441" s="2">
        <f t="shared" si="33"/>
        <v>1.3344649999999945</v>
      </c>
      <c r="J441" s="2">
        <f t="shared" si="33"/>
        <v>0.6480085000000031</v>
      </c>
      <c r="K441" s="2">
        <f t="shared" si="34"/>
        <v>140.08707700000014</v>
      </c>
      <c r="L441" s="2">
        <f>+MAX(D441,L440)</f>
        <v>121.90938584475745</v>
      </c>
      <c r="M441" s="2">
        <f>+MAX(E441,M440)</f>
        <v>137.7361749999998</v>
      </c>
      <c r="N441" s="2">
        <f>+MAX(F441,N440)</f>
        <v>148.39558800000023</v>
      </c>
      <c r="O441" s="2">
        <f t="shared" si="35"/>
        <v>-5.0569999999083848E-3</v>
      </c>
      <c r="P441" s="2">
        <f>+MIN(H441+P440,0)</f>
        <v>0</v>
      </c>
      <c r="Q441" s="2">
        <f>+MIN(I441+Q440,0)</f>
        <v>0</v>
      </c>
      <c r="R441" s="2">
        <f>+MIN(J441+R440,0)</f>
        <v>0</v>
      </c>
      <c r="S441" s="2">
        <f t="shared" si="36"/>
        <v>-3.6098975781387603E-3</v>
      </c>
      <c r="T441" s="2">
        <f>+P441/L441*100</f>
        <v>0</v>
      </c>
      <c r="U441" s="2">
        <f>+Q441/M441*100</f>
        <v>0</v>
      </c>
      <c r="V441" s="2">
        <f>+R441/N441*100</f>
        <v>0</v>
      </c>
    </row>
    <row r="442" spans="2:22" x14ac:dyDescent="0.25">
      <c r="B442" s="1">
        <v>43844</v>
      </c>
      <c r="C442" s="2">
        <f>+portfolio1!E441</f>
        <v>140.32318700000022</v>
      </c>
      <c r="D442" s="2">
        <f>+portfolio1!F441</f>
        <v>122.2332040255653</v>
      </c>
      <c r="E442" s="2">
        <f>+beta!E442</f>
        <v>137.92299499999982</v>
      </c>
      <c r="F442" s="2">
        <f>+'Beta+MCap 5'!C442</f>
        <v>148.94554500000024</v>
      </c>
      <c r="G442" s="2">
        <f t="shared" si="32"/>
        <v>0.24116699999999014</v>
      </c>
      <c r="H442" s="2">
        <f t="shared" si="33"/>
        <v>0.32381818080784797</v>
      </c>
      <c r="I442" s="2">
        <f t="shared" si="33"/>
        <v>0.18682000000001153</v>
      </c>
      <c r="J442" s="2">
        <f t="shared" si="33"/>
        <v>0.54995700000000625</v>
      </c>
      <c r="K442" s="2">
        <f t="shared" si="34"/>
        <v>140.32318700000022</v>
      </c>
      <c r="L442" s="2">
        <f>+MAX(D442,L441)</f>
        <v>122.2332040255653</v>
      </c>
      <c r="M442" s="2">
        <f>+MAX(E442,M441)</f>
        <v>137.92299499999982</v>
      </c>
      <c r="N442" s="2">
        <f>+MAX(F442,N441)</f>
        <v>148.94554500000024</v>
      </c>
      <c r="O442" s="2">
        <f t="shared" si="35"/>
        <v>0</v>
      </c>
      <c r="P442" s="2">
        <f>+MIN(H442+P441,0)</f>
        <v>0</v>
      </c>
      <c r="Q442" s="2">
        <f>+MIN(I442+Q441,0)</f>
        <v>0</v>
      </c>
      <c r="R442" s="2">
        <f>+MIN(J442+R441,0)</f>
        <v>0</v>
      </c>
      <c r="S442" s="2">
        <f t="shared" si="36"/>
        <v>0</v>
      </c>
      <c r="T442" s="2">
        <f>+P442/L442*100</f>
        <v>0</v>
      </c>
      <c r="U442" s="2">
        <f>+Q442/M442*100</f>
        <v>0</v>
      </c>
      <c r="V442" s="2">
        <f>+R442/N442*100</f>
        <v>0</v>
      </c>
    </row>
    <row r="443" spans="2:22" x14ac:dyDescent="0.25">
      <c r="B443" s="1">
        <v>43845</v>
      </c>
      <c r="C443" s="2">
        <f>+portfolio1!E442</f>
        <v>140.02234900000022</v>
      </c>
      <c r="D443" s="2">
        <f>+portfolio1!F442</f>
        <v>122.04534004280654</v>
      </c>
      <c r="E443" s="2">
        <f>+beta!E443</f>
        <v>137.77545799999982</v>
      </c>
      <c r="F443" s="2">
        <f>+'Beta+MCap 5'!C443</f>
        <v>148.77972400000024</v>
      </c>
      <c r="G443" s="2">
        <f t="shared" si="32"/>
        <v>-0.30083799999999883</v>
      </c>
      <c r="H443" s="2">
        <f t="shared" si="33"/>
        <v>-0.18786398275875626</v>
      </c>
      <c r="I443" s="2">
        <f t="shared" si="33"/>
        <v>-0.14753699999999981</v>
      </c>
      <c r="J443" s="2">
        <f t="shared" si="33"/>
        <v>-0.165820999999994</v>
      </c>
      <c r="K443" s="2">
        <f t="shared" si="34"/>
        <v>140.32318700000022</v>
      </c>
      <c r="L443" s="2">
        <f>+MAX(D443,L442)</f>
        <v>122.2332040255653</v>
      </c>
      <c r="M443" s="2">
        <f>+MAX(E443,M442)</f>
        <v>137.92299499999982</v>
      </c>
      <c r="N443" s="2">
        <f>+MAX(F443,N442)</f>
        <v>148.94554500000024</v>
      </c>
      <c r="O443" s="2">
        <f t="shared" si="35"/>
        <v>-0.30083799999999883</v>
      </c>
      <c r="P443" s="2">
        <f>+MIN(H443+P442,0)</f>
        <v>-0.18786398275875626</v>
      </c>
      <c r="Q443" s="2">
        <f>+MIN(I443+Q442,0)</f>
        <v>-0.14753699999999981</v>
      </c>
      <c r="R443" s="2">
        <f>+MIN(J443+R442,0)</f>
        <v>-0.165820999999994</v>
      </c>
      <c r="S443" s="2">
        <f t="shared" si="36"/>
        <v>-0.21438937244206002</v>
      </c>
      <c r="T443" s="2">
        <f>+P443/L443*100</f>
        <v>-0.1536930854888367</v>
      </c>
      <c r="U443" s="2">
        <f>+Q443/M443*100</f>
        <v>-0.10697055991279773</v>
      </c>
      <c r="V443" s="2">
        <f>+R443/N443*100</f>
        <v>-0.11132994947918298</v>
      </c>
    </row>
    <row r="444" spans="2:22" x14ac:dyDescent="0.25">
      <c r="B444" s="1">
        <v>43846</v>
      </c>
      <c r="C444" s="2">
        <f>+portfolio1!E443</f>
        <v>140.59329300000022</v>
      </c>
      <c r="D444" s="2">
        <f>+portfolio1!F443</f>
        <v>122.16597047240936</v>
      </c>
      <c r="E444" s="2">
        <f>+beta!E444</f>
        <v>138.52293699999981</v>
      </c>
      <c r="F444" s="2">
        <f>+'Beta+MCap 5'!C444</f>
        <v>149.39665050000025</v>
      </c>
      <c r="G444" s="2">
        <f t="shared" si="32"/>
        <v>0.57094399999999723</v>
      </c>
      <c r="H444" s="2">
        <f t="shared" si="33"/>
        <v>0.12063042960281223</v>
      </c>
      <c r="I444" s="2">
        <f t="shared" si="33"/>
        <v>0.74747899999999845</v>
      </c>
      <c r="J444" s="2">
        <f t="shared" si="33"/>
        <v>0.61692650000000526</v>
      </c>
      <c r="K444" s="2">
        <f t="shared" si="34"/>
        <v>140.59329300000022</v>
      </c>
      <c r="L444" s="2">
        <f>+MAX(D444,L443)</f>
        <v>122.2332040255653</v>
      </c>
      <c r="M444" s="2">
        <f>+MAX(E444,M443)</f>
        <v>138.52293699999981</v>
      </c>
      <c r="N444" s="2">
        <f>+MAX(F444,N443)</f>
        <v>149.39665050000025</v>
      </c>
      <c r="O444" s="2">
        <f t="shared" si="35"/>
        <v>0</v>
      </c>
      <c r="P444" s="2">
        <f>+MIN(H444+P443,0)</f>
        <v>-6.7233553155944037E-2</v>
      </c>
      <c r="Q444" s="2">
        <f>+MIN(I444+Q443,0)</f>
        <v>0</v>
      </c>
      <c r="R444" s="2">
        <f>+MIN(J444+R443,0)</f>
        <v>0</v>
      </c>
      <c r="S444" s="2">
        <f t="shared" si="36"/>
        <v>0</v>
      </c>
      <c r="T444" s="2">
        <f>+P444/L444*100</f>
        <v>-5.5004328563523559E-2</v>
      </c>
      <c r="U444" s="2">
        <f>+Q444/M444*100</f>
        <v>0</v>
      </c>
      <c r="V444" s="2">
        <f>+R444/N444*100</f>
        <v>0</v>
      </c>
    </row>
    <row r="445" spans="2:22" x14ac:dyDescent="0.25">
      <c r="B445" s="1">
        <v>43847</v>
      </c>
      <c r="C445" s="2">
        <f>+portfolio1!E444</f>
        <v>140.24819300000021</v>
      </c>
      <c r="D445" s="2">
        <f>+portfolio1!F444</f>
        <v>122.13482074542812</v>
      </c>
      <c r="E445" s="2">
        <f>+beta!E445</f>
        <v>139.13123799999983</v>
      </c>
      <c r="F445" s="2">
        <f>+'Beta+MCap 5'!C445</f>
        <v>149.62417050000025</v>
      </c>
      <c r="G445" s="2">
        <f t="shared" si="32"/>
        <v>-0.34510000000000218</v>
      </c>
      <c r="H445" s="2">
        <f t="shared" si="33"/>
        <v>-3.1149726981240633E-2</v>
      </c>
      <c r="I445" s="2">
        <f t="shared" si="33"/>
        <v>0.60830100000001153</v>
      </c>
      <c r="J445" s="2">
        <f t="shared" si="33"/>
        <v>0.22751999999999839</v>
      </c>
      <c r="K445" s="2">
        <f t="shared" si="34"/>
        <v>140.59329300000022</v>
      </c>
      <c r="L445" s="2">
        <f>+MAX(D445,L444)</f>
        <v>122.2332040255653</v>
      </c>
      <c r="M445" s="2">
        <f>+MAX(E445,M444)</f>
        <v>139.13123799999983</v>
      </c>
      <c r="N445" s="2">
        <f>+MAX(F445,N444)</f>
        <v>149.62417050000025</v>
      </c>
      <c r="O445" s="2">
        <f t="shared" si="35"/>
        <v>-0.34510000000000218</v>
      </c>
      <c r="P445" s="2">
        <f>+MIN(H445+P444,0)</f>
        <v>-9.838328013718467E-2</v>
      </c>
      <c r="Q445" s="2">
        <f>+MIN(I445+Q444,0)</f>
        <v>0</v>
      </c>
      <c r="R445" s="2">
        <f>+MIN(J445+R444,0)</f>
        <v>0</v>
      </c>
      <c r="S445" s="2">
        <f t="shared" si="36"/>
        <v>-0.24545978875393556</v>
      </c>
      <c r="T445" s="2">
        <f>+P445/L445*100</f>
        <v>-8.0488179068436777E-2</v>
      </c>
      <c r="U445" s="2">
        <f>+Q445/M445*100</f>
        <v>0</v>
      </c>
      <c r="V445" s="2">
        <f>+R445/N445*100</f>
        <v>0</v>
      </c>
    </row>
    <row r="446" spans="2:22" x14ac:dyDescent="0.25">
      <c r="B446" s="1">
        <v>43850</v>
      </c>
      <c r="C446" s="2">
        <f>+portfolio1!E445</f>
        <v>138.56209200000021</v>
      </c>
      <c r="D446" s="2">
        <f>+portfolio1!F445</f>
        <v>120.87119015056435</v>
      </c>
      <c r="E446" s="2">
        <f>+beta!E446</f>
        <v>138.24082799999982</v>
      </c>
      <c r="F446" s="2">
        <f>+'Beta+MCap 5'!C446</f>
        <v>147.57535000000024</v>
      </c>
      <c r="G446" s="2">
        <f t="shared" si="32"/>
        <v>-1.6861010000000078</v>
      </c>
      <c r="H446" s="2">
        <f t="shared" si="33"/>
        <v>-1.2636305948637698</v>
      </c>
      <c r="I446" s="2">
        <f t="shared" si="33"/>
        <v>-0.89041000000000281</v>
      </c>
      <c r="J446" s="2">
        <f t="shared" si="33"/>
        <v>-2.048820500000005</v>
      </c>
      <c r="K446" s="2">
        <f t="shared" si="34"/>
        <v>140.59329300000022</v>
      </c>
      <c r="L446" s="2">
        <f>+MAX(D446,L445)</f>
        <v>122.2332040255653</v>
      </c>
      <c r="M446" s="2">
        <f>+MAX(E446,M445)</f>
        <v>139.13123799999983</v>
      </c>
      <c r="N446" s="2">
        <f>+MAX(F446,N445)</f>
        <v>149.62417050000025</v>
      </c>
      <c r="O446" s="2">
        <f t="shared" si="35"/>
        <v>-2.03120100000001</v>
      </c>
      <c r="P446" s="2">
        <f>+MIN(H446+P445,0)</f>
        <v>-1.3620138750009545</v>
      </c>
      <c r="Q446" s="2">
        <f>+MIN(I446+Q445,0)</f>
        <v>-0.89041000000000281</v>
      </c>
      <c r="R446" s="2">
        <f>+MIN(J446+R445,0)</f>
        <v>-2.048820500000005</v>
      </c>
      <c r="S446" s="2">
        <f t="shared" si="36"/>
        <v>-1.4447353473682467</v>
      </c>
      <c r="T446" s="2">
        <f>+P446/L446*100</f>
        <v>-1.1142748697940428</v>
      </c>
      <c r="U446" s="2">
        <f>+Q446/M446*100</f>
        <v>-0.63997849282416641</v>
      </c>
      <c r="V446" s="2">
        <f>+R446/N446*100</f>
        <v>-1.3693111835831375</v>
      </c>
    </row>
    <row r="447" spans="2:22" x14ac:dyDescent="0.25">
      <c r="B447" s="1">
        <v>43851</v>
      </c>
      <c r="C447" s="2">
        <f>+portfolio1!E446</f>
        <v>138.17479800000021</v>
      </c>
      <c r="D447" s="2">
        <f>+portfolio1!F446</f>
        <v>120.3303377531401</v>
      </c>
      <c r="E447" s="2">
        <f>+beta!E447</f>
        <v>137.72553799999983</v>
      </c>
      <c r="F447" s="2">
        <f>+'Beta+MCap 5'!C447</f>
        <v>147.33050600000024</v>
      </c>
      <c r="G447" s="2">
        <f t="shared" si="32"/>
        <v>-0.38729399999999714</v>
      </c>
      <c r="H447" s="2">
        <f t="shared" si="33"/>
        <v>-0.54085239742424562</v>
      </c>
      <c r="I447" s="2">
        <f t="shared" si="33"/>
        <v>-0.51528999999999314</v>
      </c>
      <c r="J447" s="2">
        <f t="shared" si="33"/>
        <v>-0.24484400000000051</v>
      </c>
      <c r="K447" s="2">
        <f t="shared" si="34"/>
        <v>140.59329300000022</v>
      </c>
      <c r="L447" s="2">
        <f>+MAX(D447,L446)</f>
        <v>122.2332040255653</v>
      </c>
      <c r="M447" s="2">
        <f>+MAX(E447,M446)</f>
        <v>139.13123799999983</v>
      </c>
      <c r="N447" s="2">
        <f>+MAX(F447,N446)</f>
        <v>149.62417050000025</v>
      </c>
      <c r="O447" s="2">
        <f t="shared" si="35"/>
        <v>-2.4184950000000072</v>
      </c>
      <c r="P447" s="2">
        <f>+MIN(H447+P446,0)</f>
        <v>-1.9028662724252001</v>
      </c>
      <c r="Q447" s="2">
        <f>+MIN(I447+Q446,0)</f>
        <v>-1.405699999999996</v>
      </c>
      <c r="R447" s="2">
        <f>+MIN(J447+R446,0)</f>
        <v>-2.2936645000000055</v>
      </c>
      <c r="S447" s="2">
        <f t="shared" si="36"/>
        <v>-1.7202065250722902</v>
      </c>
      <c r="T447" s="2">
        <f>+P447/L447*100</f>
        <v>-1.5567507107374952</v>
      </c>
      <c r="U447" s="2">
        <f>+Q447/M447*100</f>
        <v>-1.0103410421748691</v>
      </c>
      <c r="V447" s="2">
        <f>+R447/N447*100</f>
        <v>-1.5329505201835032</v>
      </c>
    </row>
    <row r="448" spans="2:22" x14ac:dyDescent="0.25">
      <c r="B448" s="1">
        <v>43852</v>
      </c>
      <c r="C448" s="2">
        <f>+portfolio1!E447</f>
        <v>137.61477400000021</v>
      </c>
      <c r="D448" s="2">
        <f>+portfolio1!F447</f>
        <v>119.70792242783712</v>
      </c>
      <c r="E448" s="2">
        <f>+beta!E448</f>
        <v>138.20841599999983</v>
      </c>
      <c r="F448" s="2">
        <f>+'Beta+MCap 5'!C448</f>
        <v>146.98074700000024</v>
      </c>
      <c r="G448" s="2">
        <f t="shared" si="32"/>
        <v>-0.56002399999999852</v>
      </c>
      <c r="H448" s="2">
        <f t="shared" si="33"/>
        <v>-0.62241532530298116</v>
      </c>
      <c r="I448" s="2">
        <f t="shared" si="33"/>
        <v>0.48287799999999947</v>
      </c>
      <c r="J448" s="2">
        <f t="shared" si="33"/>
        <v>-0.34975900000000593</v>
      </c>
      <c r="K448" s="2">
        <f t="shared" si="34"/>
        <v>140.59329300000022</v>
      </c>
      <c r="L448" s="2">
        <f>+MAX(D448,L447)</f>
        <v>122.2332040255653</v>
      </c>
      <c r="M448" s="2">
        <f>+MAX(E448,M447)</f>
        <v>139.13123799999983</v>
      </c>
      <c r="N448" s="2">
        <f>+MAX(F448,N447)</f>
        <v>149.62417050000025</v>
      </c>
      <c r="O448" s="2">
        <f t="shared" si="35"/>
        <v>-2.9785190000000057</v>
      </c>
      <c r="P448" s="2">
        <f>+MIN(H448+P447,0)</f>
        <v>-2.5252815977281813</v>
      </c>
      <c r="Q448" s="2">
        <f>+MIN(I448+Q447,0)</f>
        <v>-0.92282199999999648</v>
      </c>
      <c r="R448" s="2">
        <f>+MIN(J448+R447,0)</f>
        <v>-2.6434235000000115</v>
      </c>
      <c r="S448" s="2">
        <f t="shared" si="36"/>
        <v>-2.1185356260202264</v>
      </c>
      <c r="T448" s="2">
        <f>+P448/L448*100</f>
        <v>-2.0659538607856618</v>
      </c>
      <c r="U448" s="2">
        <f>+Q448/M448*100</f>
        <v>-0.6632744833334967</v>
      </c>
      <c r="V448" s="2">
        <f>+R448/N448*100</f>
        <v>-1.766708875421974</v>
      </c>
    </row>
    <row r="449" spans="2:22" x14ac:dyDescent="0.25">
      <c r="B449" s="1">
        <v>43853</v>
      </c>
      <c r="C449" s="2">
        <f>+portfolio1!E448</f>
        <v>138.48692700000021</v>
      </c>
      <c r="D449" s="2">
        <f>+portfolio1!F448</f>
        <v>120.4341573225594</v>
      </c>
      <c r="E449" s="2">
        <f>+beta!E449</f>
        <v>139.33622299999982</v>
      </c>
      <c r="F449" s="2">
        <f>+'Beta+MCap 5'!C449</f>
        <v>146.99501050000023</v>
      </c>
      <c r="G449" s="2">
        <f t="shared" si="32"/>
        <v>0.87215299999999729</v>
      </c>
      <c r="H449" s="2">
        <f t="shared" si="33"/>
        <v>0.72623489472228187</v>
      </c>
      <c r="I449" s="2">
        <f t="shared" si="33"/>
        <v>1.12780699999999</v>
      </c>
      <c r="J449" s="2">
        <f t="shared" si="33"/>
        <v>1.426349999999843E-2</v>
      </c>
      <c r="K449" s="2">
        <f t="shared" si="34"/>
        <v>140.59329300000022</v>
      </c>
      <c r="L449" s="2">
        <f>+MAX(D449,L448)</f>
        <v>122.2332040255653</v>
      </c>
      <c r="M449" s="2">
        <f>+MAX(E449,M448)</f>
        <v>139.33622299999982</v>
      </c>
      <c r="N449" s="2">
        <f>+MAX(F449,N448)</f>
        <v>149.62417050000025</v>
      </c>
      <c r="O449" s="2">
        <f t="shared" si="35"/>
        <v>-2.1063660000000084</v>
      </c>
      <c r="P449" s="2">
        <f>+MIN(H449+P448,0)</f>
        <v>-1.7990467030058994</v>
      </c>
      <c r="Q449" s="2">
        <f>+MIN(I449+Q448,0)</f>
        <v>0</v>
      </c>
      <c r="R449" s="2">
        <f>+MIN(J449+R448,0)</f>
        <v>-2.629160000000013</v>
      </c>
      <c r="S449" s="2">
        <f t="shared" si="36"/>
        <v>-1.4981980683815443</v>
      </c>
      <c r="T449" s="2">
        <f>+P449/L449*100</f>
        <v>-1.4718150582305161</v>
      </c>
      <c r="U449" s="2">
        <f>+Q449/M449*100</f>
        <v>0</v>
      </c>
      <c r="V449" s="2">
        <f>+R449/N449*100</f>
        <v>-1.7571759904927986</v>
      </c>
    </row>
    <row r="450" spans="2:22" x14ac:dyDescent="0.25">
      <c r="B450" s="1">
        <v>43854</v>
      </c>
      <c r="C450" s="2">
        <f>+portfolio1!E449</f>
        <v>139.19845900000021</v>
      </c>
      <c r="D450" s="2">
        <f>+portfolio1!F449</f>
        <v>121.1055277276264</v>
      </c>
      <c r="E450" s="2">
        <f>+beta!E450</f>
        <v>139.13353999999981</v>
      </c>
      <c r="F450" s="2">
        <f>+'Beta+MCap 5'!C450</f>
        <v>147.54060400000023</v>
      </c>
      <c r="G450" s="2">
        <f t="shared" si="32"/>
        <v>0.71153200000000538</v>
      </c>
      <c r="H450" s="2">
        <f t="shared" si="33"/>
        <v>0.67137040506699464</v>
      </c>
      <c r="I450" s="2">
        <f t="shared" si="33"/>
        <v>-0.2026830000000075</v>
      </c>
      <c r="J450" s="2">
        <f t="shared" si="33"/>
        <v>0.5455934999999954</v>
      </c>
      <c r="K450" s="2">
        <f t="shared" si="34"/>
        <v>140.59329300000022</v>
      </c>
      <c r="L450" s="2">
        <f>+MAX(D450,L449)</f>
        <v>122.2332040255653</v>
      </c>
      <c r="M450" s="2">
        <f>+MAX(E450,M449)</f>
        <v>139.33622299999982</v>
      </c>
      <c r="N450" s="2">
        <f>+MAX(F450,N449)</f>
        <v>149.62417050000025</v>
      </c>
      <c r="O450" s="2">
        <f t="shared" si="35"/>
        <v>-1.394834000000003</v>
      </c>
      <c r="P450" s="2">
        <f>+MIN(H450+P449,0)</f>
        <v>-1.1276762979389048</v>
      </c>
      <c r="Q450" s="2">
        <f>+MIN(I450+Q449,0)</f>
        <v>-0.2026830000000075</v>
      </c>
      <c r="R450" s="2">
        <f>+MIN(J450+R449,0)</f>
        <v>-2.0835665000000176</v>
      </c>
      <c r="S450" s="2">
        <f t="shared" si="36"/>
        <v>-0.99210564760013198</v>
      </c>
      <c r="T450" s="2">
        <f>+P450/L450*100</f>
        <v>-0.92256135059917854</v>
      </c>
      <c r="U450" s="2">
        <f>+Q450/M450*100</f>
        <v>-0.14546325114611997</v>
      </c>
      <c r="V450" s="2">
        <f>+R450/N450*100</f>
        <v>-1.3925333674615186</v>
      </c>
    </row>
    <row r="451" spans="2:22" x14ac:dyDescent="0.25">
      <c r="B451" s="1">
        <v>43857</v>
      </c>
      <c r="C451" s="2">
        <f>+portfolio1!E450</f>
        <v>137.54417800000022</v>
      </c>
      <c r="D451" s="2">
        <f>+portfolio1!F450</f>
        <v>119.82755826596488</v>
      </c>
      <c r="E451" s="2">
        <f>+beta!E451</f>
        <v>139.10016099999982</v>
      </c>
      <c r="F451" s="2">
        <f>+'Beta+MCap 5'!C451</f>
        <v>146.81474750000024</v>
      </c>
      <c r="G451" s="2">
        <f t="shared" si="32"/>
        <v>-1.6542809999999974</v>
      </c>
      <c r="H451" s="2">
        <f t="shared" si="33"/>
        <v>-1.2779694616615132</v>
      </c>
      <c r="I451" s="2">
        <f t="shared" si="33"/>
        <v>-3.3378999999996495E-2</v>
      </c>
      <c r="J451" s="2">
        <f t="shared" si="33"/>
        <v>-0.72585649999999191</v>
      </c>
      <c r="K451" s="2">
        <f t="shared" si="34"/>
        <v>140.59329300000022</v>
      </c>
      <c r="L451" s="2">
        <f>+MAX(D451,L450)</f>
        <v>122.2332040255653</v>
      </c>
      <c r="M451" s="2">
        <f>+MAX(E451,M450)</f>
        <v>139.33622299999982</v>
      </c>
      <c r="N451" s="2">
        <f>+MAX(F451,N450)</f>
        <v>149.62417050000025</v>
      </c>
      <c r="O451" s="2">
        <f t="shared" si="35"/>
        <v>-3.0491150000000005</v>
      </c>
      <c r="P451" s="2">
        <f>+MIN(H451+P450,0)</f>
        <v>-2.4056457596004179</v>
      </c>
      <c r="Q451" s="2">
        <f>+MIN(I451+Q450,0)</f>
        <v>-0.23606200000000399</v>
      </c>
      <c r="R451" s="2">
        <f>+MIN(J451+R450,0)</f>
        <v>-2.8094230000000096</v>
      </c>
      <c r="S451" s="2">
        <f t="shared" si="36"/>
        <v>-2.1687485476280832</v>
      </c>
      <c r="T451" s="2">
        <f>+P451/L451*100</f>
        <v>-1.9680787874113752</v>
      </c>
      <c r="U451" s="2">
        <f>+Q451/M451*100</f>
        <v>-0.16941897441844989</v>
      </c>
      <c r="V451" s="2">
        <f>+R451/N451*100</f>
        <v>-1.8776531830463881</v>
      </c>
    </row>
    <row r="452" spans="2:22" x14ac:dyDescent="0.25">
      <c r="B452" s="1">
        <v>43858</v>
      </c>
      <c r="C452" s="2">
        <f>+portfolio1!E451</f>
        <v>137.23944400000022</v>
      </c>
      <c r="D452" s="2">
        <f>+portfolio1!F451</f>
        <v>119.20266135632544</v>
      </c>
      <c r="E452" s="2">
        <f>+beta!E452</f>
        <v>138.57145199999982</v>
      </c>
      <c r="F452" s="2">
        <f>+'Beta+MCap 5'!C452</f>
        <v>146.64937750000024</v>
      </c>
      <c r="G452" s="2">
        <f t="shared" si="32"/>
        <v>-0.30473399999999629</v>
      </c>
      <c r="H452" s="2">
        <f t="shared" si="33"/>
        <v>-0.62489690963944611</v>
      </c>
      <c r="I452" s="2">
        <f t="shared" si="33"/>
        <v>-0.5287089999999921</v>
      </c>
      <c r="J452" s="2">
        <f t="shared" si="33"/>
        <v>-0.1653699999999958</v>
      </c>
      <c r="K452" s="2">
        <f t="shared" si="34"/>
        <v>140.59329300000022</v>
      </c>
      <c r="L452" s="2">
        <f>+MAX(D452,L451)</f>
        <v>122.2332040255653</v>
      </c>
      <c r="M452" s="2">
        <f>+MAX(E452,M451)</f>
        <v>139.33622299999982</v>
      </c>
      <c r="N452" s="2">
        <f>+MAX(F452,N451)</f>
        <v>149.62417050000025</v>
      </c>
      <c r="O452" s="2">
        <f t="shared" si="35"/>
        <v>-3.3538489999999967</v>
      </c>
      <c r="P452" s="2">
        <f>+MIN(H452+P451,0)</f>
        <v>-3.030542669239864</v>
      </c>
      <c r="Q452" s="2">
        <f>+MIN(I452+Q451,0)</f>
        <v>-0.76477099999999609</v>
      </c>
      <c r="R452" s="2">
        <f>+MIN(J452+R451,0)</f>
        <v>-2.9747930000000053</v>
      </c>
      <c r="S452" s="2">
        <f t="shared" si="36"/>
        <v>-2.3854971517026717</v>
      </c>
      <c r="T452" s="2">
        <f>+P452/L452*100</f>
        <v>-2.4793121422277538</v>
      </c>
      <c r="U452" s="2">
        <f>+Q452/M452*100</f>
        <v>-0.54886732504583324</v>
      </c>
      <c r="V452" s="2">
        <f>+R452/N452*100</f>
        <v>-1.9881767698755599</v>
      </c>
    </row>
    <row r="453" spans="2:22" x14ac:dyDescent="0.25">
      <c r="B453" s="1">
        <v>43859</v>
      </c>
      <c r="C453" s="2">
        <f>+portfolio1!E452</f>
        <v>137.77094600000021</v>
      </c>
      <c r="D453" s="2">
        <f>+portfolio1!F452</f>
        <v>119.93137783538421</v>
      </c>
      <c r="E453" s="2">
        <f>+beta!E453</f>
        <v>139.42429899999982</v>
      </c>
      <c r="F453" s="2">
        <f>+'Beta+MCap 5'!C453</f>
        <v>146.85888750000024</v>
      </c>
      <c r="G453" s="2">
        <f t="shared" ref="G453:G516" si="37">+C453-C452</f>
        <v>0.53150199999998904</v>
      </c>
      <c r="H453" s="2">
        <f t="shared" ref="H453:J516" si="38">+D453-D452</f>
        <v>0.72871647905877523</v>
      </c>
      <c r="I453" s="2">
        <f t="shared" si="38"/>
        <v>0.85284699999999702</v>
      </c>
      <c r="J453" s="2">
        <f t="shared" si="38"/>
        <v>0.20950999999999453</v>
      </c>
      <c r="K453" s="2">
        <f t="shared" ref="K453:K516" si="39">+MAX(C453,K452)</f>
        <v>140.59329300000022</v>
      </c>
      <c r="L453" s="2">
        <f>+MAX(D453,L452)</f>
        <v>122.2332040255653</v>
      </c>
      <c r="M453" s="2">
        <f>+MAX(E453,M452)</f>
        <v>139.42429899999982</v>
      </c>
      <c r="N453" s="2">
        <f>+MAX(F453,N452)</f>
        <v>149.62417050000025</v>
      </c>
      <c r="O453" s="2">
        <f t="shared" ref="O453:O516" si="40">+MIN(G453+O452,0)</f>
        <v>-2.8223470000000077</v>
      </c>
      <c r="P453" s="2">
        <f>+MIN(H453+P452,0)</f>
        <v>-2.3018261901810888</v>
      </c>
      <c r="Q453" s="2">
        <f>+MIN(I453+Q452,0)</f>
        <v>0</v>
      </c>
      <c r="R453" s="2">
        <f>+MIN(J453+R452,0)</f>
        <v>-2.7652830000000108</v>
      </c>
      <c r="S453" s="2">
        <f t="shared" si="36"/>
        <v>-2.0074549359904412</v>
      </c>
      <c r="T453" s="2">
        <f>+P453/L453*100</f>
        <v>-1.883143134904373</v>
      </c>
      <c r="U453" s="2">
        <f>+Q453/M453*100</f>
        <v>0</v>
      </c>
      <c r="V453" s="2">
        <f>+R453/N453*100</f>
        <v>-1.8481526017883629</v>
      </c>
    </row>
    <row r="454" spans="2:22" x14ac:dyDescent="0.25">
      <c r="B454" s="1">
        <v>43860</v>
      </c>
      <c r="C454" s="2">
        <f>+portfolio1!E453</f>
        <v>136.7592770000002</v>
      </c>
      <c r="D454" s="2">
        <f>+portfolio1!F453</f>
        <v>119.00490979552676</v>
      </c>
      <c r="E454" s="2">
        <f>+beta!E454</f>
        <v>138.57501499999984</v>
      </c>
      <c r="F454" s="2">
        <f>+'Beta+MCap 5'!C454</f>
        <v>145.49814200000023</v>
      </c>
      <c r="G454" s="2">
        <f t="shared" si="37"/>
        <v>-1.0116690000000119</v>
      </c>
      <c r="H454" s="2">
        <f t="shared" si="38"/>
        <v>-0.92646803985745407</v>
      </c>
      <c r="I454" s="2">
        <f t="shared" si="38"/>
        <v>-0.84928399999998305</v>
      </c>
      <c r="J454" s="2">
        <f t="shared" si="38"/>
        <v>-1.3607455000000073</v>
      </c>
      <c r="K454" s="2">
        <f t="shared" si="39"/>
        <v>140.59329300000022</v>
      </c>
      <c r="L454" s="2">
        <f>+MAX(D454,L453)</f>
        <v>122.2332040255653</v>
      </c>
      <c r="M454" s="2">
        <f>+MAX(E454,M453)</f>
        <v>139.42429899999982</v>
      </c>
      <c r="N454" s="2">
        <f>+MAX(F454,N453)</f>
        <v>149.62417050000025</v>
      </c>
      <c r="O454" s="2">
        <f t="shared" si="40"/>
        <v>-3.8340160000000196</v>
      </c>
      <c r="P454" s="2">
        <f>+MIN(H454+P453,0)</f>
        <v>-3.2282942300385429</v>
      </c>
      <c r="Q454" s="2">
        <f>+MIN(I454+Q453,0)</f>
        <v>-0.84928399999998305</v>
      </c>
      <c r="R454" s="2">
        <f>+MIN(J454+R453,0)</f>
        <v>-4.1260285000000181</v>
      </c>
      <c r="S454" s="2">
        <f t="shared" si="36"/>
        <v>-2.7270262458394896</v>
      </c>
      <c r="T454" s="2">
        <f>+P454/L454*100</f>
        <v>-2.6410943374791511</v>
      </c>
      <c r="U454" s="2">
        <f>+Q454/M454*100</f>
        <v>-0.60913628835959521</v>
      </c>
      <c r="V454" s="2">
        <f>+R454/N454*100</f>
        <v>-2.7575949034250526</v>
      </c>
    </row>
    <row r="455" spans="2:22" x14ac:dyDescent="0.25">
      <c r="B455" s="1">
        <v>43861</v>
      </c>
      <c r="C455" s="2">
        <f>+portfolio1!E454</f>
        <v>136.55789200000021</v>
      </c>
      <c r="D455" s="2">
        <f>+portfolio1!F454</f>
        <v>118.27619341534374</v>
      </c>
      <c r="E455" s="2">
        <f>+beta!E455</f>
        <v>136.25963199999984</v>
      </c>
      <c r="F455" s="2">
        <f>+'Beta+MCap 5'!C455</f>
        <v>143.42609050000024</v>
      </c>
      <c r="G455" s="2">
        <f t="shared" si="37"/>
        <v>-0.20138499999998771</v>
      </c>
      <c r="H455" s="2">
        <f t="shared" si="38"/>
        <v>-0.7287163801830161</v>
      </c>
      <c r="I455" s="2">
        <f t="shared" si="38"/>
        <v>-2.3153829999999971</v>
      </c>
      <c r="J455" s="2">
        <f t="shared" si="38"/>
        <v>-2.0720514999999864</v>
      </c>
      <c r="K455" s="2">
        <f t="shared" si="39"/>
        <v>140.59329300000022</v>
      </c>
      <c r="L455" s="2">
        <f>+MAX(D455,L454)</f>
        <v>122.2332040255653</v>
      </c>
      <c r="M455" s="2">
        <f>+MAX(E455,M454)</f>
        <v>139.42429899999982</v>
      </c>
      <c r="N455" s="2">
        <f>+MAX(F455,N454)</f>
        <v>149.62417050000025</v>
      </c>
      <c r="O455" s="2">
        <f t="shared" si="40"/>
        <v>-4.0354010000000073</v>
      </c>
      <c r="P455" s="2">
        <f>+MIN(H455+P454,0)</f>
        <v>-3.957010610221559</v>
      </c>
      <c r="Q455" s="2">
        <f>+MIN(I455+Q454,0)</f>
        <v>-3.1646669999999801</v>
      </c>
      <c r="R455" s="2">
        <f>+MIN(J455+R454,0)</f>
        <v>-6.1980800000000045</v>
      </c>
      <c r="S455" s="2">
        <f t="shared" si="36"/>
        <v>-2.8702656534262991</v>
      </c>
      <c r="T455" s="2">
        <f>+P455/L455*100</f>
        <v>-3.2372632639114518</v>
      </c>
      <c r="U455" s="2">
        <f>+Q455/M455*100</f>
        <v>-2.2698102287033799</v>
      </c>
      <c r="V455" s="2">
        <f>+R455/N455*100</f>
        <v>-4.1424323217885402</v>
      </c>
    </row>
    <row r="456" spans="2:22" x14ac:dyDescent="0.25">
      <c r="B456" s="1">
        <v>43864</v>
      </c>
      <c r="C456" s="2">
        <f>+portfolio1!E455</f>
        <v>133.6610020000002</v>
      </c>
      <c r="D456" s="2">
        <f>+portfolio1!F455</f>
        <v>115.76277878990329</v>
      </c>
      <c r="E456" s="2">
        <f>+beta!E456</f>
        <v>133.77786299999983</v>
      </c>
      <c r="F456" s="2">
        <f>+'Beta+MCap 5'!C456</f>
        <v>141.52907000000025</v>
      </c>
      <c r="G456" s="2">
        <f t="shared" si="37"/>
        <v>-2.8968900000000133</v>
      </c>
      <c r="H456" s="2">
        <f t="shared" si="38"/>
        <v>-2.513414625440447</v>
      </c>
      <c r="I456" s="2">
        <f t="shared" si="38"/>
        <v>-2.4817690000000141</v>
      </c>
      <c r="J456" s="2">
        <f t="shared" si="38"/>
        <v>-1.8970204999999964</v>
      </c>
      <c r="K456" s="2">
        <f t="shared" si="39"/>
        <v>140.59329300000022</v>
      </c>
      <c r="L456" s="2">
        <f>+MAX(D456,L455)</f>
        <v>122.2332040255653</v>
      </c>
      <c r="M456" s="2">
        <f>+MAX(E456,M455)</f>
        <v>139.42429899999982</v>
      </c>
      <c r="N456" s="2">
        <f>+MAX(F456,N455)</f>
        <v>149.62417050000025</v>
      </c>
      <c r="O456" s="2">
        <f t="shared" si="40"/>
        <v>-6.9322910000000206</v>
      </c>
      <c r="P456" s="2">
        <f>+MIN(H456+P455,0)</f>
        <v>-6.470425235662006</v>
      </c>
      <c r="Q456" s="2">
        <f>+MIN(I456+Q455,0)</f>
        <v>-5.6464359999999942</v>
      </c>
      <c r="R456" s="2">
        <f>+MIN(J456+R455,0)</f>
        <v>-8.0951005000000009</v>
      </c>
      <c r="S456" s="2">
        <f t="shared" si="36"/>
        <v>-4.9307408995676694</v>
      </c>
      <c r="T456" s="2">
        <f>+P456/L456*100</f>
        <v>-5.2935086560511859</v>
      </c>
      <c r="U456" s="2">
        <f>+Q456/M456*100</f>
        <v>-4.0498220471598003</v>
      </c>
      <c r="V456" s="2">
        <f>+R456/N456*100</f>
        <v>-5.4102893088386326</v>
      </c>
    </row>
    <row r="457" spans="2:22" x14ac:dyDescent="0.25">
      <c r="B457" s="1">
        <v>43865</v>
      </c>
      <c r="C457" s="2">
        <f>+portfolio1!E456</f>
        <v>136.51230900000019</v>
      </c>
      <c r="D457" s="2">
        <f>+portfolio1!F456</f>
        <v>118.44972812225546</v>
      </c>
      <c r="E457" s="2">
        <f>+beta!E457</f>
        <v>135.44056099999983</v>
      </c>
      <c r="F457" s="2">
        <f>+'Beta+MCap 5'!C457</f>
        <v>143.59454450000027</v>
      </c>
      <c r="G457" s="2">
        <f t="shared" si="37"/>
        <v>2.8513069999999914</v>
      </c>
      <c r="H457" s="2">
        <f t="shared" si="38"/>
        <v>2.6869493323521709</v>
      </c>
      <c r="I457" s="2">
        <f t="shared" si="38"/>
        <v>1.662698000000006</v>
      </c>
      <c r="J457" s="2">
        <f t="shared" si="38"/>
        <v>2.0654745000000219</v>
      </c>
      <c r="K457" s="2">
        <f t="shared" si="39"/>
        <v>140.59329300000022</v>
      </c>
      <c r="L457" s="2">
        <f>+MAX(D457,L456)</f>
        <v>122.2332040255653</v>
      </c>
      <c r="M457" s="2">
        <f>+MAX(E457,M456)</f>
        <v>139.42429899999982</v>
      </c>
      <c r="N457" s="2">
        <f>+MAX(F457,N456)</f>
        <v>149.62417050000025</v>
      </c>
      <c r="O457" s="2">
        <f t="shared" si="40"/>
        <v>-4.0809840000000293</v>
      </c>
      <c r="P457" s="2">
        <f>+MIN(H457+P456,0)</f>
        <v>-3.7834759033098351</v>
      </c>
      <c r="Q457" s="2">
        <f>+MIN(I457+Q456,0)</f>
        <v>-3.9837379999999882</v>
      </c>
      <c r="R457" s="2">
        <f>+MIN(J457+R456,0)</f>
        <v>-6.0296259999999791</v>
      </c>
      <c r="S457" s="2">
        <f t="shared" si="36"/>
        <v>-2.9026875414320248</v>
      </c>
      <c r="T457" s="2">
        <f>+P457/L457*100</f>
        <v>-3.0952930780727259</v>
      </c>
      <c r="U457" s="2">
        <f>+Q457/M457*100</f>
        <v>-2.8572766932111264</v>
      </c>
      <c r="V457" s="2">
        <f>+R457/N457*100</f>
        <v>-4.0298475706503378</v>
      </c>
    </row>
    <row r="458" spans="2:22" x14ac:dyDescent="0.25">
      <c r="B458" s="1">
        <v>43866</v>
      </c>
      <c r="C458" s="2">
        <f>+portfolio1!E457</f>
        <v>137.78025600000021</v>
      </c>
      <c r="D458" s="2">
        <f>+portfolio1!F457</f>
        <v>119.53241791762827</v>
      </c>
      <c r="E458" s="2">
        <f>+beta!E458</f>
        <v>135.15349899999981</v>
      </c>
      <c r="F458" s="2">
        <f>+'Beta+MCap 5'!C458</f>
        <v>144.23592750000029</v>
      </c>
      <c r="G458" s="2">
        <f t="shared" si="37"/>
        <v>1.2679470000000208</v>
      </c>
      <c r="H458" s="2">
        <f t="shared" si="38"/>
        <v>1.0826897953728007</v>
      </c>
      <c r="I458" s="2">
        <f t="shared" si="38"/>
        <v>-0.28706200000002013</v>
      </c>
      <c r="J458" s="2">
        <f t="shared" si="38"/>
        <v>0.64138300000001891</v>
      </c>
      <c r="K458" s="2">
        <f t="shared" si="39"/>
        <v>140.59329300000022</v>
      </c>
      <c r="L458" s="2">
        <f>+MAX(D458,L457)</f>
        <v>122.2332040255653</v>
      </c>
      <c r="M458" s="2">
        <f>+MAX(E458,M457)</f>
        <v>139.42429899999982</v>
      </c>
      <c r="N458" s="2">
        <f>+MAX(F458,N457)</f>
        <v>149.62417050000025</v>
      </c>
      <c r="O458" s="2">
        <f t="shared" si="40"/>
        <v>-2.8130370000000084</v>
      </c>
      <c r="P458" s="2">
        <f>+MIN(H458+P457,0)</f>
        <v>-2.7007861079370343</v>
      </c>
      <c r="Q458" s="2">
        <f>+MIN(I458+Q457,0)</f>
        <v>-4.2708000000000084</v>
      </c>
      <c r="R458" s="2">
        <f>+MIN(J458+R457,0)</f>
        <v>-5.3882429999999601</v>
      </c>
      <c r="S458" s="2">
        <f t="shared" si="36"/>
        <v>-2.0008329984845039</v>
      </c>
      <c r="T458" s="2">
        <f>+P458/L458*100</f>
        <v>-2.2095355590712979</v>
      </c>
      <c r="U458" s="2">
        <f>+Q458/M458*100</f>
        <v>-3.0631676333549391</v>
      </c>
      <c r="V458" s="2">
        <f>+R458/N458*100</f>
        <v>-3.6011848767441963</v>
      </c>
    </row>
    <row r="459" spans="2:22" x14ac:dyDescent="0.25">
      <c r="B459" s="1">
        <v>43867</v>
      </c>
      <c r="C459" s="2">
        <f>+portfolio1!E458</f>
        <v>137.96041500000021</v>
      </c>
      <c r="D459" s="2">
        <f>+portfolio1!F458</f>
        <v>120.01492984733723</v>
      </c>
      <c r="E459" s="2">
        <f>+beta!E459</f>
        <v>135.7031689999998</v>
      </c>
      <c r="F459" s="2">
        <f>+'Beta+MCap 5'!C459</f>
        <v>144.71193350000027</v>
      </c>
      <c r="G459" s="2">
        <f t="shared" si="37"/>
        <v>0.18015900000000329</v>
      </c>
      <c r="H459" s="2">
        <f t="shared" si="38"/>
        <v>0.48251192970896284</v>
      </c>
      <c r="I459" s="2">
        <f t="shared" si="38"/>
        <v>0.54966999999999189</v>
      </c>
      <c r="J459" s="2">
        <f t="shared" si="38"/>
        <v>0.47600599999998394</v>
      </c>
      <c r="K459" s="2">
        <f t="shared" si="39"/>
        <v>140.59329300000022</v>
      </c>
      <c r="L459" s="2">
        <f>+MAX(D459,L458)</f>
        <v>122.2332040255653</v>
      </c>
      <c r="M459" s="2">
        <f>+MAX(E459,M458)</f>
        <v>139.42429899999982</v>
      </c>
      <c r="N459" s="2">
        <f>+MAX(F459,N458)</f>
        <v>149.62417050000025</v>
      </c>
      <c r="O459" s="2">
        <f t="shared" si="40"/>
        <v>-2.6328780000000052</v>
      </c>
      <c r="P459" s="2">
        <f>+MIN(H459+P458,0)</f>
        <v>-2.2182741782280715</v>
      </c>
      <c r="Q459" s="2">
        <f>+MIN(I459+Q458,0)</f>
        <v>-3.7211300000000165</v>
      </c>
      <c r="R459" s="2">
        <f>+MIN(J459+R458,0)</f>
        <v>-4.9122369999999762</v>
      </c>
      <c r="S459" s="2">
        <f t="shared" si="36"/>
        <v>-1.8726910393940353</v>
      </c>
      <c r="T459" s="2">
        <f>+P459/L459*100</f>
        <v>-1.8147885395887318</v>
      </c>
      <c r="U459" s="2">
        <f>+Q459/M459*100</f>
        <v>-2.6689250200210948</v>
      </c>
      <c r="V459" s="2">
        <f>+R459/N459*100</f>
        <v>-3.2830504480557625</v>
      </c>
    </row>
    <row r="460" spans="2:22" x14ac:dyDescent="0.25">
      <c r="B460" s="1">
        <v>43868</v>
      </c>
      <c r="C460" s="2">
        <f>+portfolio1!E459</f>
        <v>137.34101200000021</v>
      </c>
      <c r="D460" s="2">
        <f>+portfolio1!F459</f>
        <v>119.62337592328478</v>
      </c>
      <c r="E460" s="2">
        <f>+beta!E460</f>
        <v>136.94205199999979</v>
      </c>
      <c r="F460" s="2">
        <f>+'Beta+MCap 5'!C460</f>
        <v>145.32282100000026</v>
      </c>
      <c r="G460" s="2">
        <f t="shared" si="37"/>
        <v>-0.61940300000000548</v>
      </c>
      <c r="H460" s="2">
        <f t="shared" si="38"/>
        <v>-0.39155392405244527</v>
      </c>
      <c r="I460" s="2">
        <f t="shared" si="38"/>
        <v>1.2388829999999871</v>
      </c>
      <c r="J460" s="2">
        <f t="shared" si="38"/>
        <v>0.61088749999998981</v>
      </c>
      <c r="K460" s="2">
        <f t="shared" si="39"/>
        <v>140.59329300000022</v>
      </c>
      <c r="L460" s="2">
        <f>+MAX(D460,L459)</f>
        <v>122.2332040255653</v>
      </c>
      <c r="M460" s="2">
        <f>+MAX(E460,M459)</f>
        <v>139.42429899999982</v>
      </c>
      <c r="N460" s="2">
        <f>+MAX(F460,N459)</f>
        <v>149.62417050000025</v>
      </c>
      <c r="O460" s="2">
        <f t="shared" si="40"/>
        <v>-3.2522810000000106</v>
      </c>
      <c r="P460" s="2">
        <f>+MIN(H460+P459,0)</f>
        <v>-2.6098281022805168</v>
      </c>
      <c r="Q460" s="2">
        <f>+MIN(I460+Q459,0)</f>
        <v>-2.4822470000000294</v>
      </c>
      <c r="R460" s="2">
        <f>+MIN(J460+R459,0)</f>
        <v>-4.3013494999999864</v>
      </c>
      <c r="S460" s="2">
        <f t="shared" si="36"/>
        <v>-2.3132547297259802</v>
      </c>
      <c r="T460" s="2">
        <f>+P460/L460*100</f>
        <v>-2.1351220587612727</v>
      </c>
      <c r="U460" s="2">
        <f>+Q460/M460*100</f>
        <v>-1.7803546568306812</v>
      </c>
      <c r="V460" s="2">
        <f>+R460/N460*100</f>
        <v>-2.8747691536909667</v>
      </c>
    </row>
    <row r="461" spans="2:22" x14ac:dyDescent="0.25">
      <c r="B461" s="1">
        <v>43871</v>
      </c>
      <c r="C461" s="2">
        <f>+portfolio1!E460</f>
        <v>137.35325700000018</v>
      </c>
      <c r="D461" s="2">
        <f>+portfolio1!F460</f>
        <v>118.96239518747061</v>
      </c>
      <c r="E461" s="2">
        <f>+beta!E461</f>
        <v>136.11021099999979</v>
      </c>
      <c r="F461" s="2">
        <f>+'Beta+MCap 5'!C461</f>
        <v>145.25923250000028</v>
      </c>
      <c r="G461" s="2">
        <f t="shared" si="37"/>
        <v>1.2244999999978745E-2</v>
      </c>
      <c r="H461" s="2">
        <f t="shared" si="38"/>
        <v>-0.66098073581417793</v>
      </c>
      <c r="I461" s="2">
        <f t="shared" si="38"/>
        <v>-0.83184099999999717</v>
      </c>
      <c r="J461" s="2">
        <f t="shared" si="38"/>
        <v>-6.3588499999980286E-2</v>
      </c>
      <c r="K461" s="2">
        <f t="shared" si="39"/>
        <v>140.59329300000022</v>
      </c>
      <c r="L461" s="2">
        <f>+MAX(D461,L460)</f>
        <v>122.2332040255653</v>
      </c>
      <c r="M461" s="2">
        <f>+MAX(E461,M460)</f>
        <v>139.42429899999982</v>
      </c>
      <c r="N461" s="2">
        <f>+MAX(F461,N460)</f>
        <v>149.62417050000025</v>
      </c>
      <c r="O461" s="2">
        <f t="shared" si="40"/>
        <v>-3.2400360000000319</v>
      </c>
      <c r="P461" s="2">
        <f>+MIN(H461+P460,0)</f>
        <v>-3.2708088380946947</v>
      </c>
      <c r="Q461" s="2">
        <f>+MIN(I461+Q460,0)</f>
        <v>-3.3140880000000266</v>
      </c>
      <c r="R461" s="2">
        <f>+MIN(J461+R460,0)</f>
        <v>-4.3649379999999667</v>
      </c>
      <c r="S461" s="2">
        <f t="shared" si="36"/>
        <v>-2.3045452104177024</v>
      </c>
      <c r="T461" s="2">
        <f>+P461/L461*100</f>
        <v>-2.6758758916362848</v>
      </c>
      <c r="U461" s="2">
        <f>+Q461/M461*100</f>
        <v>-2.3769802134705595</v>
      </c>
      <c r="V461" s="2">
        <f>+R461/N461*100</f>
        <v>-2.9172679690812116</v>
      </c>
    </row>
    <row r="462" spans="2:22" x14ac:dyDescent="0.25">
      <c r="B462" s="1">
        <v>43872</v>
      </c>
      <c r="C462" s="2">
        <f>+portfolio1!E461</f>
        <v>138.11103600000018</v>
      </c>
      <c r="D462" s="2">
        <f>+portfolio1!F461</f>
        <v>119.71781000587704</v>
      </c>
      <c r="E462" s="2">
        <f>+beta!E462</f>
        <v>136.51230099999978</v>
      </c>
      <c r="F462" s="2">
        <f>+'Beta+MCap 5'!C462</f>
        <v>145.37765600000029</v>
      </c>
      <c r="G462" s="2">
        <f t="shared" si="37"/>
        <v>0.75777899999999931</v>
      </c>
      <c r="H462" s="2">
        <f t="shared" si="38"/>
        <v>0.75541481840643598</v>
      </c>
      <c r="I462" s="2">
        <f t="shared" si="38"/>
        <v>0.40208999999998696</v>
      </c>
      <c r="J462" s="2">
        <f t="shared" si="38"/>
        <v>0.11842350000000579</v>
      </c>
      <c r="K462" s="2">
        <f t="shared" si="39"/>
        <v>140.59329300000022</v>
      </c>
      <c r="L462" s="2">
        <f>+MAX(D462,L461)</f>
        <v>122.2332040255653</v>
      </c>
      <c r="M462" s="2">
        <f>+MAX(E462,M461)</f>
        <v>139.42429899999982</v>
      </c>
      <c r="N462" s="2">
        <f>+MAX(F462,N461)</f>
        <v>149.62417050000025</v>
      </c>
      <c r="O462" s="2">
        <f t="shared" si="40"/>
        <v>-2.4822570000000326</v>
      </c>
      <c r="P462" s="2">
        <f>+MIN(H462+P461,0)</f>
        <v>-2.5153940196882587</v>
      </c>
      <c r="Q462" s="2">
        <f>+MIN(I462+Q461,0)</f>
        <v>-2.9119980000000396</v>
      </c>
      <c r="R462" s="2">
        <f>+MIN(J462+R461,0)</f>
        <v>-4.2465144999999609</v>
      </c>
      <c r="S462" s="2">
        <f t="shared" ref="S462:S525" si="41">+O462/K462*100</f>
        <v>-1.7655586173659286</v>
      </c>
      <c r="T462" s="2">
        <f>+P462/L462*100</f>
        <v>-2.0578647510231014</v>
      </c>
      <c r="U462" s="2">
        <f>+Q462/M462*100</f>
        <v>-2.0885871550984403</v>
      </c>
      <c r="V462" s="2">
        <f>+R462/N462*100</f>
        <v>-2.8381206631317326</v>
      </c>
    </row>
    <row r="463" spans="2:22" x14ac:dyDescent="0.25">
      <c r="B463" s="1">
        <v>43873</v>
      </c>
      <c r="C463" s="2">
        <f>+portfolio1!E462</f>
        <v>139.90371300000018</v>
      </c>
      <c r="D463" s="2">
        <f>+portfolio1!F462</f>
        <v>120.64031915836308</v>
      </c>
      <c r="E463" s="2">
        <f>+beta!E463</f>
        <v>136.58437799999979</v>
      </c>
      <c r="F463" s="2">
        <f>+'Beta+MCap 5'!C463</f>
        <v>146.81903650000029</v>
      </c>
      <c r="G463" s="2">
        <f t="shared" si="37"/>
        <v>1.7926769999999976</v>
      </c>
      <c r="H463" s="2">
        <f t="shared" si="38"/>
        <v>0.92250915248604315</v>
      </c>
      <c r="I463" s="2">
        <f t="shared" si="38"/>
        <v>7.2077000000007274E-2</v>
      </c>
      <c r="J463" s="2">
        <f t="shared" si="38"/>
        <v>1.4413805000000082</v>
      </c>
      <c r="K463" s="2">
        <f t="shared" si="39"/>
        <v>140.59329300000022</v>
      </c>
      <c r="L463" s="2">
        <f>+MAX(D463,L462)</f>
        <v>122.2332040255653</v>
      </c>
      <c r="M463" s="2">
        <f>+MAX(E463,M462)</f>
        <v>139.42429899999982</v>
      </c>
      <c r="N463" s="2">
        <f>+MAX(F463,N462)</f>
        <v>149.62417050000025</v>
      </c>
      <c r="O463" s="2">
        <f t="shared" si="40"/>
        <v>-0.68958000000003494</v>
      </c>
      <c r="P463" s="2">
        <f>+MIN(H463+P462,0)</f>
        <v>-1.5928848672022156</v>
      </c>
      <c r="Q463" s="2">
        <f>+MIN(I463+Q462,0)</f>
        <v>-2.8399210000000323</v>
      </c>
      <c r="R463" s="2">
        <f>+MIN(J463+R462,0)</f>
        <v>-2.8051339999999527</v>
      </c>
      <c r="S463" s="2">
        <f t="shared" si="41"/>
        <v>-0.49047858918848558</v>
      </c>
      <c r="T463" s="2">
        <f>+P463/L463*100</f>
        <v>-1.3031523471061601</v>
      </c>
      <c r="U463" s="2">
        <f>+Q463/M463*100</f>
        <v>-2.0368910013311496</v>
      </c>
      <c r="V463" s="2">
        <f>+R463/N463*100</f>
        <v>-1.8747866675725016</v>
      </c>
    </row>
    <row r="464" spans="2:22" x14ac:dyDescent="0.25">
      <c r="B464" s="1">
        <v>43874</v>
      </c>
      <c r="C464" s="2">
        <f>+portfolio1!E463</f>
        <v>139.88275800000017</v>
      </c>
      <c r="D464" s="2">
        <f>+portfolio1!F463</f>
        <v>120.37780584004267</v>
      </c>
      <c r="E464" s="2">
        <f>+beta!E464</f>
        <v>137.31202699999977</v>
      </c>
      <c r="F464" s="2">
        <f>+'Beta+MCap 5'!C464</f>
        <v>147.32261550000027</v>
      </c>
      <c r="G464" s="2">
        <f t="shared" si="37"/>
        <v>-2.0955000000014934E-2</v>
      </c>
      <c r="H464" s="2">
        <f t="shared" si="38"/>
        <v>-0.26251331832041558</v>
      </c>
      <c r="I464" s="2">
        <f t="shared" si="38"/>
        <v>0.72764899999998534</v>
      </c>
      <c r="J464" s="2">
        <f t="shared" si="38"/>
        <v>0.50357899999997358</v>
      </c>
      <c r="K464" s="2">
        <f t="shared" si="39"/>
        <v>140.59329300000022</v>
      </c>
      <c r="L464" s="2">
        <f>+MAX(D464,L463)</f>
        <v>122.2332040255653</v>
      </c>
      <c r="M464" s="2">
        <f>+MAX(E464,M463)</f>
        <v>139.42429899999982</v>
      </c>
      <c r="N464" s="2">
        <f>+MAX(F464,N463)</f>
        <v>149.62417050000025</v>
      </c>
      <c r="O464" s="2">
        <f t="shared" si="40"/>
        <v>-0.71053500000004988</v>
      </c>
      <c r="P464" s="2">
        <f>+MIN(H464+P463,0)</f>
        <v>-1.8553981855226311</v>
      </c>
      <c r="Q464" s="2">
        <f>+MIN(I464+Q463,0)</f>
        <v>-2.112272000000047</v>
      </c>
      <c r="R464" s="2">
        <f>+MIN(J464+R463,0)</f>
        <v>-2.3015549999999791</v>
      </c>
      <c r="S464" s="2">
        <f t="shared" si="41"/>
        <v>-0.50538328311297809</v>
      </c>
      <c r="T464" s="2">
        <f>+P464/L464*100</f>
        <v>-1.5179166743715327</v>
      </c>
      <c r="U464" s="2">
        <f>+Q464/M464*100</f>
        <v>-1.5149956034565033</v>
      </c>
      <c r="V464" s="2">
        <f>+R464/N464*100</f>
        <v>-1.5382240665454352</v>
      </c>
    </row>
    <row r="465" spans="2:22" x14ac:dyDescent="0.25">
      <c r="B465" s="1">
        <v>43875</v>
      </c>
      <c r="C465" s="2">
        <f>+portfolio1!E464</f>
        <v>138.98054000000016</v>
      </c>
      <c r="D465" s="2">
        <f>+portfolio1!F464</f>
        <v>119.77268418535884</v>
      </c>
      <c r="E465" s="2">
        <f>+beta!E465</f>
        <v>136.44477499999977</v>
      </c>
      <c r="F465" s="2">
        <f>+'Beta+MCap 5'!C465</f>
        <v>146.29391700000028</v>
      </c>
      <c r="G465" s="2">
        <f t="shared" si="37"/>
        <v>-0.90221800000000485</v>
      </c>
      <c r="H465" s="2">
        <f t="shared" si="38"/>
        <v>-0.60512165468382761</v>
      </c>
      <c r="I465" s="2">
        <f t="shared" si="38"/>
        <v>-0.86725200000000768</v>
      </c>
      <c r="J465" s="2">
        <f t="shared" si="38"/>
        <v>-1.0286984999999902</v>
      </c>
      <c r="K465" s="2">
        <f t="shared" si="39"/>
        <v>140.59329300000022</v>
      </c>
      <c r="L465" s="2">
        <f>+MAX(D465,L464)</f>
        <v>122.2332040255653</v>
      </c>
      <c r="M465" s="2">
        <f>+MAX(E465,M464)</f>
        <v>139.42429899999982</v>
      </c>
      <c r="N465" s="2">
        <f>+MAX(F465,N464)</f>
        <v>149.62417050000025</v>
      </c>
      <c r="O465" s="2">
        <f t="shared" si="40"/>
        <v>-1.6127530000000547</v>
      </c>
      <c r="P465" s="2">
        <f>+MIN(H465+P464,0)</f>
        <v>-2.4605198402064588</v>
      </c>
      <c r="Q465" s="2">
        <f>+MIN(I465+Q464,0)</f>
        <v>-2.9795240000000547</v>
      </c>
      <c r="R465" s="2">
        <f>+MIN(J465+R464,0)</f>
        <v>-3.3302534999999693</v>
      </c>
      <c r="S465" s="2">
        <f t="shared" si="41"/>
        <v>-1.1471052178855019</v>
      </c>
      <c r="T465" s="2">
        <f>+P465/L465*100</f>
        <v>-2.0129717287716979</v>
      </c>
      <c r="U465" s="2">
        <f>+Q465/M465*100</f>
        <v>-2.1370191719594431</v>
      </c>
      <c r="V465" s="2">
        <f>+R465/N465*100</f>
        <v>-2.2257456725549325</v>
      </c>
    </row>
    <row r="466" spans="2:22" x14ac:dyDescent="0.25">
      <c r="B466" s="1">
        <v>43878</v>
      </c>
      <c r="C466" s="2">
        <f>+portfolio1!E465</f>
        <v>138.34017200000017</v>
      </c>
      <c r="D466" s="2">
        <f>+portfolio1!F465</f>
        <v>119.10378557592607</v>
      </c>
      <c r="E466" s="2">
        <f>+beta!E466</f>
        <v>135.92062799999977</v>
      </c>
      <c r="F466" s="2">
        <f>+'Beta+MCap 5'!C466</f>
        <v>145.70162000000028</v>
      </c>
      <c r="G466" s="2">
        <f t="shared" si="37"/>
        <v>-0.64036799999999516</v>
      </c>
      <c r="H466" s="2">
        <f t="shared" si="38"/>
        <v>-0.66889860943277313</v>
      </c>
      <c r="I466" s="2">
        <f t="shared" si="38"/>
        <v>-0.52414699999999925</v>
      </c>
      <c r="J466" s="2">
        <f t="shared" si="38"/>
        <v>-0.59229700000000207</v>
      </c>
      <c r="K466" s="2">
        <f t="shared" si="39"/>
        <v>140.59329300000022</v>
      </c>
      <c r="L466" s="2">
        <f>+MAX(D466,L465)</f>
        <v>122.2332040255653</v>
      </c>
      <c r="M466" s="2">
        <f>+MAX(E466,M465)</f>
        <v>139.42429899999982</v>
      </c>
      <c r="N466" s="2">
        <f>+MAX(F466,N465)</f>
        <v>149.62417050000025</v>
      </c>
      <c r="O466" s="2">
        <f t="shared" si="40"/>
        <v>-2.2531210000000499</v>
      </c>
      <c r="P466" s="2">
        <f>+MIN(H466+P465,0)</f>
        <v>-3.1294184496392319</v>
      </c>
      <c r="Q466" s="2">
        <f>+MIN(I466+Q465,0)</f>
        <v>-3.5036710000000539</v>
      </c>
      <c r="R466" s="2">
        <f>+MIN(J466+R465,0)</f>
        <v>-3.9225504999999714</v>
      </c>
      <c r="S466" s="2">
        <f t="shared" si="41"/>
        <v>-1.6025807148567508</v>
      </c>
      <c r="T466" s="2">
        <f>+P466/L466*100</f>
        <v>-2.5602032398534758</v>
      </c>
      <c r="U466" s="2">
        <f>+Q466/M466*100</f>
        <v>-2.5129557940255869</v>
      </c>
      <c r="V466" s="2">
        <f>+R466/N466*100</f>
        <v>-2.6216021695505174</v>
      </c>
    </row>
    <row r="467" spans="2:22" x14ac:dyDescent="0.25">
      <c r="B467" s="1">
        <v>43879</v>
      </c>
      <c r="C467" s="2">
        <f>+portfolio1!E466</f>
        <v>138.16106000000016</v>
      </c>
      <c r="D467" s="2">
        <f>+portfolio1!F466</f>
        <v>118.57677964391317</v>
      </c>
      <c r="E467" s="2">
        <f>+beta!E467</f>
        <v>136.61067499999979</v>
      </c>
      <c r="F467" s="2">
        <f>+'Beta+MCap 5'!C467</f>
        <v>145.41456900000028</v>
      </c>
      <c r="G467" s="2">
        <f t="shared" si="37"/>
        <v>-0.17911200000000349</v>
      </c>
      <c r="H467" s="2">
        <f t="shared" si="38"/>
        <v>-0.52700593201289792</v>
      </c>
      <c r="I467" s="2">
        <f t="shared" si="38"/>
        <v>0.69004700000002117</v>
      </c>
      <c r="J467" s="2">
        <f t="shared" si="38"/>
        <v>-0.28705099999999106</v>
      </c>
      <c r="K467" s="2">
        <f t="shared" si="39"/>
        <v>140.59329300000022</v>
      </c>
      <c r="L467" s="2">
        <f>+MAX(D467,L466)</f>
        <v>122.2332040255653</v>
      </c>
      <c r="M467" s="2">
        <f>+MAX(E467,M466)</f>
        <v>139.42429899999982</v>
      </c>
      <c r="N467" s="2">
        <f>+MAX(F467,N466)</f>
        <v>149.62417050000025</v>
      </c>
      <c r="O467" s="2">
        <f t="shared" si="40"/>
        <v>-2.4322330000000534</v>
      </c>
      <c r="P467" s="2">
        <f>+MIN(H467+P466,0)</f>
        <v>-3.6564243816521298</v>
      </c>
      <c r="Q467" s="2">
        <f>+MIN(I467+Q466,0)</f>
        <v>-2.8136240000000328</v>
      </c>
      <c r="R467" s="2">
        <f>+MIN(J467+R466,0)</f>
        <v>-4.2096014999999625</v>
      </c>
      <c r="S467" s="2">
        <f t="shared" si="41"/>
        <v>-1.7299779727046081</v>
      </c>
      <c r="T467" s="2">
        <f>+P467/L467*100</f>
        <v>-2.9913511723765187</v>
      </c>
      <c r="U467" s="2">
        <f>+Q467/M467*100</f>
        <v>-2.0180298701017936</v>
      </c>
      <c r="V467" s="2">
        <f>+R467/N467*100</f>
        <v>-2.8134501838390844</v>
      </c>
    </row>
    <row r="468" spans="2:22" x14ac:dyDescent="0.25">
      <c r="B468" s="1">
        <v>43880</v>
      </c>
      <c r="C468" s="2">
        <f>+portfolio1!E467</f>
        <v>139.79466900000017</v>
      </c>
      <c r="D468" s="2">
        <f>+portfolio1!F467</f>
        <v>119.89578641059586</v>
      </c>
      <c r="E468" s="2">
        <f>+beta!E468</f>
        <v>138.2199559999998</v>
      </c>
      <c r="F468" s="2">
        <f>+'Beta+MCap 5'!C468</f>
        <v>147.58221300000028</v>
      </c>
      <c r="G468" s="2">
        <f t="shared" si="37"/>
        <v>1.633609000000007</v>
      </c>
      <c r="H468" s="2">
        <f t="shared" si="38"/>
        <v>1.3190067666826906</v>
      </c>
      <c r="I468" s="2">
        <f t="shared" si="38"/>
        <v>1.60928100000001</v>
      </c>
      <c r="J468" s="2">
        <f t="shared" si="38"/>
        <v>2.1676439999999957</v>
      </c>
      <c r="K468" s="2">
        <f t="shared" si="39"/>
        <v>140.59329300000022</v>
      </c>
      <c r="L468" s="2">
        <f>+MAX(D468,L467)</f>
        <v>122.2332040255653</v>
      </c>
      <c r="M468" s="2">
        <f>+MAX(E468,M467)</f>
        <v>139.42429899999982</v>
      </c>
      <c r="N468" s="2">
        <f>+MAX(F468,N467)</f>
        <v>149.62417050000025</v>
      </c>
      <c r="O468" s="2">
        <f t="shared" si="40"/>
        <v>-0.79862400000004641</v>
      </c>
      <c r="P468" s="2">
        <f>+MIN(H468+P467,0)</f>
        <v>-2.3374176149694392</v>
      </c>
      <c r="Q468" s="2">
        <f>+MIN(I468+Q467,0)</f>
        <v>-1.2043430000000228</v>
      </c>
      <c r="R468" s="2">
        <f>+MIN(J468+R467,0)</f>
        <v>-2.0419574999999668</v>
      </c>
      <c r="S468" s="2">
        <f t="shared" si="41"/>
        <v>-0.56803847677146668</v>
      </c>
      <c r="T468" s="2">
        <f>+P468/L468*100</f>
        <v>-1.9122607752968368</v>
      </c>
      <c r="U468" s="2">
        <f>+Q468/M468*100</f>
        <v>-0.8637970630930154</v>
      </c>
      <c r="V468" s="2">
        <f>+R468/N468*100</f>
        <v>-1.3647243578202251</v>
      </c>
    </row>
    <row r="469" spans="2:22" x14ac:dyDescent="0.25">
      <c r="B469" s="1">
        <v>43881</v>
      </c>
      <c r="C469" s="2">
        <f>+portfolio1!E468</f>
        <v>139.08256700000015</v>
      </c>
      <c r="D469" s="2">
        <f>+portfolio1!F468</f>
        <v>119.45034330758592</v>
      </c>
      <c r="E469" s="2">
        <f>+beta!E469</f>
        <v>137.81815699999979</v>
      </c>
      <c r="F469" s="2">
        <f>+'Beta+MCap 5'!C469</f>
        <v>146.0693960000003</v>
      </c>
      <c r="G469" s="2">
        <f t="shared" si="37"/>
        <v>-0.71210200000001578</v>
      </c>
      <c r="H469" s="2">
        <f t="shared" si="38"/>
        <v>-0.44544310300993573</v>
      </c>
      <c r="I469" s="2">
        <f t="shared" si="38"/>
        <v>-0.40179900000001112</v>
      </c>
      <c r="J469" s="2">
        <f t="shared" si="38"/>
        <v>-1.5128169999999841</v>
      </c>
      <c r="K469" s="2">
        <f t="shared" si="39"/>
        <v>140.59329300000022</v>
      </c>
      <c r="L469" s="2">
        <f>+MAX(D469,L468)</f>
        <v>122.2332040255653</v>
      </c>
      <c r="M469" s="2">
        <f>+MAX(E469,M468)</f>
        <v>139.42429899999982</v>
      </c>
      <c r="N469" s="2">
        <f>+MAX(F469,N468)</f>
        <v>149.62417050000025</v>
      </c>
      <c r="O469" s="2">
        <f t="shared" si="40"/>
        <v>-1.5107260000000622</v>
      </c>
      <c r="P469" s="2">
        <f>+MIN(H469+P468,0)</f>
        <v>-2.782860717979375</v>
      </c>
      <c r="Q469" s="2">
        <f>+MIN(I469+Q468,0)</f>
        <v>-1.6061420000000339</v>
      </c>
      <c r="R469" s="2">
        <f>+MIN(J469+R468,0)</f>
        <v>-3.5547744999999509</v>
      </c>
      <c r="S469" s="2">
        <f t="shared" si="41"/>
        <v>-1.0745363222981483</v>
      </c>
      <c r="T469" s="2">
        <f>+P469/L469*100</f>
        <v>-2.2766814796062569</v>
      </c>
      <c r="U469" s="2">
        <f>+Q469/M469*100</f>
        <v>-1.1519814060532132</v>
      </c>
      <c r="V469" s="2">
        <f>+R469/N469*100</f>
        <v>-2.3758023106299828</v>
      </c>
    </row>
    <row r="470" spans="2:22" x14ac:dyDescent="0.25">
      <c r="B470" s="1">
        <v>43885</v>
      </c>
      <c r="C470" s="2">
        <f>+portfolio1!E469</f>
        <v>136.65114200000014</v>
      </c>
      <c r="D470" s="2">
        <f>+portfolio1!F469</f>
        <v>116.96411952175531</v>
      </c>
      <c r="E470" s="2">
        <f>+beta!E470</f>
        <v>135.79351799999978</v>
      </c>
      <c r="F470" s="2">
        <f>+'Beta+MCap 5'!C470</f>
        <v>143.33472000000029</v>
      </c>
      <c r="G470" s="2">
        <f t="shared" si="37"/>
        <v>-2.4314250000000186</v>
      </c>
      <c r="H470" s="2">
        <f t="shared" si="38"/>
        <v>-2.4862237858306173</v>
      </c>
      <c r="I470" s="2">
        <f t="shared" si="38"/>
        <v>-2.0246390000000076</v>
      </c>
      <c r="J470" s="2">
        <f t="shared" si="38"/>
        <v>-2.7346760000000074</v>
      </c>
      <c r="K470" s="2">
        <f t="shared" si="39"/>
        <v>140.59329300000022</v>
      </c>
      <c r="L470" s="2">
        <f>+MAX(D470,L469)</f>
        <v>122.2332040255653</v>
      </c>
      <c r="M470" s="2">
        <f>+MAX(E470,M469)</f>
        <v>139.42429899999982</v>
      </c>
      <c r="N470" s="2">
        <f>+MAX(F470,N469)</f>
        <v>149.62417050000025</v>
      </c>
      <c r="O470" s="2">
        <f t="shared" si="40"/>
        <v>-3.9421510000000808</v>
      </c>
      <c r="P470" s="2">
        <f>+MIN(H470+P469,0)</f>
        <v>-5.2690845038099923</v>
      </c>
      <c r="Q470" s="2">
        <f>+MIN(I470+Q469,0)</f>
        <v>-3.6307810000000416</v>
      </c>
      <c r="R470" s="2">
        <f>+MIN(J470+R469,0)</f>
        <v>-6.2894504999999583</v>
      </c>
      <c r="S470" s="2">
        <f t="shared" si="41"/>
        <v>-2.8039395876445363</v>
      </c>
      <c r="T470" s="2">
        <f>+P470/L470*100</f>
        <v>-4.3106818198989147</v>
      </c>
      <c r="U470" s="2">
        <f>+Q470/M470*100</f>
        <v>-2.6041235466423585</v>
      </c>
      <c r="V470" s="2">
        <f>+R470/N470*100</f>
        <v>-4.2034989928314745</v>
      </c>
    </row>
    <row r="471" spans="2:22" x14ac:dyDescent="0.25">
      <c r="B471" s="1">
        <v>43886</v>
      </c>
      <c r="C471" s="2">
        <f>+portfolio1!E470</f>
        <v>136.90220900000014</v>
      </c>
      <c r="D471" s="2">
        <f>+portfolio1!F470</f>
        <v>116.65266081349738</v>
      </c>
      <c r="E471" s="2">
        <f>+beta!E471</f>
        <v>135.37388199999978</v>
      </c>
      <c r="F471" s="2">
        <f>+'Beta+MCap 5'!C471</f>
        <v>142.98099950000028</v>
      </c>
      <c r="G471" s="2">
        <f t="shared" si="37"/>
        <v>0.25106700000000615</v>
      </c>
      <c r="H471" s="2">
        <f t="shared" si="38"/>
        <v>-0.31145870825793054</v>
      </c>
      <c r="I471" s="2">
        <f t="shared" si="38"/>
        <v>-0.41963599999999701</v>
      </c>
      <c r="J471" s="2">
        <f t="shared" si="38"/>
        <v>-0.35372050000000854</v>
      </c>
      <c r="K471" s="2">
        <f t="shared" si="39"/>
        <v>140.59329300000022</v>
      </c>
      <c r="L471" s="2">
        <f>+MAX(D471,L470)</f>
        <v>122.2332040255653</v>
      </c>
      <c r="M471" s="2">
        <f>+MAX(E471,M470)</f>
        <v>139.42429899999982</v>
      </c>
      <c r="N471" s="2">
        <f>+MAX(F471,N470)</f>
        <v>149.62417050000025</v>
      </c>
      <c r="O471" s="2">
        <f t="shared" si="40"/>
        <v>-3.6910840000000746</v>
      </c>
      <c r="P471" s="2">
        <f>+MIN(H471+P470,0)</f>
        <v>-5.5805432120679228</v>
      </c>
      <c r="Q471" s="2">
        <f>+MIN(I471+Q470,0)</f>
        <v>-4.0504170000000386</v>
      </c>
      <c r="R471" s="2">
        <f>+MIN(J471+R470,0)</f>
        <v>-6.6431709999999669</v>
      </c>
      <c r="S471" s="2">
        <f t="shared" si="41"/>
        <v>-2.6253627902435355</v>
      </c>
      <c r="T471" s="2">
        <f>+P471/L471*100</f>
        <v>-4.5654887774198754</v>
      </c>
      <c r="U471" s="2">
        <f>+Q471/M471*100</f>
        <v>-2.9051012119487463</v>
      </c>
      <c r="V471" s="2">
        <f>+R471/N471*100</f>
        <v>-4.4399049817956762</v>
      </c>
    </row>
    <row r="472" spans="2:22" x14ac:dyDescent="0.25">
      <c r="B472" s="1">
        <v>43887</v>
      </c>
      <c r="C472" s="2">
        <f>+portfolio1!E471</f>
        <v>135.69071300000013</v>
      </c>
      <c r="D472" s="2">
        <f>+portfolio1!F471</f>
        <v>115.47208013937377</v>
      </c>
      <c r="E472" s="2">
        <f>+beta!E472</f>
        <v>133.8173869999998</v>
      </c>
      <c r="F472" s="2">
        <f>+'Beta+MCap 5'!C472</f>
        <v>141.65014350000027</v>
      </c>
      <c r="G472" s="2">
        <f t="shared" si="37"/>
        <v>-1.211496000000011</v>
      </c>
      <c r="H472" s="2">
        <f t="shared" si="38"/>
        <v>-1.180580674123604</v>
      </c>
      <c r="I472" s="2">
        <f t="shared" si="38"/>
        <v>-1.556494999999984</v>
      </c>
      <c r="J472" s="2">
        <f t="shared" si="38"/>
        <v>-1.3308560000000114</v>
      </c>
      <c r="K472" s="2">
        <f t="shared" si="39"/>
        <v>140.59329300000022</v>
      </c>
      <c r="L472" s="2">
        <f>+MAX(D472,L471)</f>
        <v>122.2332040255653</v>
      </c>
      <c r="M472" s="2">
        <f>+MAX(E472,M471)</f>
        <v>139.42429899999982</v>
      </c>
      <c r="N472" s="2">
        <f>+MAX(F472,N471)</f>
        <v>149.62417050000025</v>
      </c>
      <c r="O472" s="2">
        <f t="shared" si="40"/>
        <v>-4.9025800000000856</v>
      </c>
      <c r="P472" s="2">
        <f>+MIN(H472+P471,0)</f>
        <v>-6.7611238861915268</v>
      </c>
      <c r="Q472" s="2">
        <f>+MIN(I472+Q471,0)</f>
        <v>-5.6069120000000225</v>
      </c>
      <c r="R472" s="2">
        <f>+MIN(J472+R471,0)</f>
        <v>-7.9740269999999782</v>
      </c>
      <c r="S472" s="2">
        <f t="shared" si="41"/>
        <v>-3.48706534670902</v>
      </c>
      <c r="T472" s="2">
        <f>+P472/L472*100</f>
        <v>-5.5313316378235697</v>
      </c>
      <c r="U472" s="2">
        <f>+Q472/M472*100</f>
        <v>-4.0214740473610195</v>
      </c>
      <c r="V472" s="2">
        <f>+R472/N472*100</f>
        <v>-5.3293708986677162</v>
      </c>
    </row>
    <row r="473" spans="2:22" x14ac:dyDescent="0.25">
      <c r="B473" s="1">
        <v>43888</v>
      </c>
      <c r="C473" s="2">
        <f>+portfolio1!E472</f>
        <v>135.12887300000014</v>
      </c>
      <c r="D473" s="2">
        <f>+portfolio1!F472</f>
        <v>115.02515963445313</v>
      </c>
      <c r="E473" s="2">
        <f>+beta!E473</f>
        <v>133.88009099999982</v>
      </c>
      <c r="F473" s="2">
        <f>+'Beta+MCap 5'!C473</f>
        <v>141.29516800000027</v>
      </c>
      <c r="G473" s="2">
        <f t="shared" si="37"/>
        <v>-0.56183999999998946</v>
      </c>
      <c r="H473" s="2">
        <f t="shared" si="38"/>
        <v>-0.44692050492064084</v>
      </c>
      <c r="I473" s="2">
        <f t="shared" si="38"/>
        <v>6.2704000000024962E-2</v>
      </c>
      <c r="J473" s="2">
        <f t="shared" si="38"/>
        <v>-0.35497549999999478</v>
      </c>
      <c r="K473" s="2">
        <f t="shared" si="39"/>
        <v>140.59329300000022</v>
      </c>
      <c r="L473" s="2">
        <f>+MAX(D473,L472)</f>
        <v>122.2332040255653</v>
      </c>
      <c r="M473" s="2">
        <f>+MAX(E473,M472)</f>
        <v>139.42429899999982</v>
      </c>
      <c r="N473" s="2">
        <f>+MAX(F473,N472)</f>
        <v>149.62417050000025</v>
      </c>
      <c r="O473" s="2">
        <f t="shared" si="40"/>
        <v>-5.4644200000000751</v>
      </c>
      <c r="P473" s="2">
        <f>+MIN(H473+P472,0)</f>
        <v>-7.2080443911121677</v>
      </c>
      <c r="Q473" s="2">
        <f>+MIN(I473+Q472,0)</f>
        <v>-5.5442079999999976</v>
      </c>
      <c r="R473" s="2">
        <f>+MIN(J473+R472,0)</f>
        <v>-8.329002499999973</v>
      </c>
      <c r="S473" s="2">
        <f t="shared" si="41"/>
        <v>-3.8866861166699231</v>
      </c>
      <c r="T473" s="2">
        <f>+P473/L473*100</f>
        <v>-5.8969610169136955</v>
      </c>
      <c r="U473" s="2">
        <f>+Q473/M473*100</f>
        <v>-3.9765005381163898</v>
      </c>
      <c r="V473" s="2">
        <f>+R473/N473*100</f>
        <v>-5.566615655857527</v>
      </c>
    </row>
    <row r="474" spans="2:22" x14ac:dyDescent="0.25">
      <c r="B474" s="1">
        <v>43889</v>
      </c>
      <c r="C474" s="2">
        <f>+portfolio1!E473</f>
        <v>129.84831000000014</v>
      </c>
      <c r="D474" s="2">
        <f>+portfolio1!F473</f>
        <v>110.75817730883506</v>
      </c>
      <c r="E474" s="2">
        <f>+beta!E474</f>
        <v>128.43182099999981</v>
      </c>
      <c r="F474" s="2">
        <f>+'Beta+MCap 5'!C474</f>
        <v>136.05981250000025</v>
      </c>
      <c r="G474" s="2">
        <f t="shared" si="37"/>
        <v>-5.2805630000000008</v>
      </c>
      <c r="H474" s="2">
        <f t="shared" si="38"/>
        <v>-4.2669823256180734</v>
      </c>
      <c r="I474" s="2">
        <f t="shared" si="38"/>
        <v>-5.4482700000000079</v>
      </c>
      <c r="J474" s="2">
        <f t="shared" si="38"/>
        <v>-5.2353555000000256</v>
      </c>
      <c r="K474" s="2">
        <f t="shared" si="39"/>
        <v>140.59329300000022</v>
      </c>
      <c r="L474" s="2">
        <f>+MAX(D474,L473)</f>
        <v>122.2332040255653</v>
      </c>
      <c r="M474" s="2">
        <f>+MAX(E474,M473)</f>
        <v>139.42429899999982</v>
      </c>
      <c r="N474" s="2">
        <f>+MAX(F474,N473)</f>
        <v>149.62417050000025</v>
      </c>
      <c r="O474" s="2">
        <f t="shared" si="40"/>
        <v>-10.744983000000076</v>
      </c>
      <c r="P474" s="2">
        <f>+MIN(H474+P473,0)</f>
        <v>-11.475026716730241</v>
      </c>
      <c r="Q474" s="2">
        <f>+MIN(I474+Q473,0)</f>
        <v>-10.992478000000006</v>
      </c>
      <c r="R474" s="2">
        <f>+MIN(J474+R473,0)</f>
        <v>-13.564357999999999</v>
      </c>
      <c r="S474" s="2">
        <f t="shared" si="41"/>
        <v>-7.6425999923055068</v>
      </c>
      <c r="T474" s="2">
        <f>+P474/L474*100</f>
        <v>-9.3878147171289221</v>
      </c>
      <c r="U474" s="2">
        <f>+Q474/M474*100</f>
        <v>-7.8841909759216495</v>
      </c>
      <c r="V474" s="2">
        <f>+R474/N474*100</f>
        <v>-9.0656195149967278</v>
      </c>
    </row>
    <row r="475" spans="2:22" x14ac:dyDescent="0.25">
      <c r="B475" s="1">
        <v>43892</v>
      </c>
      <c r="C475" s="2">
        <f>+portfolio1!E474</f>
        <v>129.22058600000014</v>
      </c>
      <c r="D475" s="2">
        <f>+portfolio1!F474</f>
        <v>110.07593442407959</v>
      </c>
      <c r="E475" s="2">
        <f>+beta!E475</f>
        <v>129.29173799999981</v>
      </c>
      <c r="F475" s="2">
        <f>+'Beta+MCap 5'!C475</f>
        <v>135.87843150000026</v>
      </c>
      <c r="G475" s="2">
        <f t="shared" si="37"/>
        <v>-0.62772400000000061</v>
      </c>
      <c r="H475" s="2">
        <f t="shared" si="38"/>
        <v>-0.68224288475546757</v>
      </c>
      <c r="I475" s="2">
        <f t="shared" si="38"/>
        <v>0.85991699999999582</v>
      </c>
      <c r="J475" s="2">
        <f t="shared" si="38"/>
        <v>-0.18138099999998758</v>
      </c>
      <c r="K475" s="2">
        <f t="shared" si="39"/>
        <v>140.59329300000022</v>
      </c>
      <c r="L475" s="2">
        <f>+MAX(D475,L474)</f>
        <v>122.2332040255653</v>
      </c>
      <c r="M475" s="2">
        <f>+MAX(E475,M474)</f>
        <v>139.42429899999982</v>
      </c>
      <c r="N475" s="2">
        <f>+MAX(F475,N474)</f>
        <v>149.62417050000025</v>
      </c>
      <c r="O475" s="2">
        <f t="shared" si="40"/>
        <v>-11.372707000000077</v>
      </c>
      <c r="P475" s="2">
        <f>+MIN(H475+P474,0)</f>
        <v>-12.157269601485709</v>
      </c>
      <c r="Q475" s="2">
        <f>+MIN(I475+Q474,0)</f>
        <v>-10.13256100000001</v>
      </c>
      <c r="R475" s="2">
        <f>+MIN(J475+R474,0)</f>
        <v>-13.745738999999986</v>
      </c>
      <c r="S475" s="2">
        <f t="shared" si="41"/>
        <v>-8.0890821726467852</v>
      </c>
      <c r="T475" s="2">
        <f>+P475/L475*100</f>
        <v>-9.9459632907462634</v>
      </c>
      <c r="U475" s="2">
        <f>+Q475/M475*100</f>
        <v>-7.2674283268227322</v>
      </c>
      <c r="V475" s="2">
        <f>+R475/N475*100</f>
        <v>-9.1868439130293886</v>
      </c>
    </row>
    <row r="476" spans="2:22" x14ac:dyDescent="0.25">
      <c r="B476" s="1">
        <v>43893</v>
      </c>
      <c r="C476" s="2">
        <f>+portfolio1!E475</f>
        <v>130.48696900000013</v>
      </c>
      <c r="D476" s="2">
        <f>+portfolio1!F475</f>
        <v>111.7622588812748</v>
      </c>
      <c r="E476" s="2">
        <f>+beta!E476</f>
        <v>131.94362999999981</v>
      </c>
      <c r="F476" s="2">
        <f>+'Beta+MCap 5'!C476</f>
        <v>138.12889050000027</v>
      </c>
      <c r="G476" s="2">
        <f t="shared" si="37"/>
        <v>1.2663829999999905</v>
      </c>
      <c r="H476" s="2">
        <f t="shared" si="38"/>
        <v>1.6863244571952123</v>
      </c>
      <c r="I476" s="2">
        <f t="shared" si="38"/>
        <v>2.6518920000000037</v>
      </c>
      <c r="J476" s="2">
        <f t="shared" si="38"/>
        <v>2.2504590000000064</v>
      </c>
      <c r="K476" s="2">
        <f t="shared" si="39"/>
        <v>140.59329300000022</v>
      </c>
      <c r="L476" s="2">
        <f>+MAX(D476,L475)</f>
        <v>122.2332040255653</v>
      </c>
      <c r="M476" s="2">
        <f>+MAX(E476,M475)</f>
        <v>139.42429899999982</v>
      </c>
      <c r="N476" s="2">
        <f>+MAX(F476,N475)</f>
        <v>149.62417050000025</v>
      </c>
      <c r="O476" s="2">
        <f t="shared" si="40"/>
        <v>-10.106324000000086</v>
      </c>
      <c r="P476" s="2">
        <f>+MIN(H476+P475,0)</f>
        <v>-10.470945144290496</v>
      </c>
      <c r="Q476" s="2">
        <f>+MIN(I476+Q475,0)</f>
        <v>-7.480669000000006</v>
      </c>
      <c r="R476" s="2">
        <f>+MIN(J476+R475,0)</f>
        <v>-11.49527999999998</v>
      </c>
      <c r="S476" s="2">
        <f t="shared" si="41"/>
        <v>-7.1883400582985635</v>
      </c>
      <c r="T476" s="2">
        <f>+P476/L476*100</f>
        <v>-8.5663672385618543</v>
      </c>
      <c r="U476" s="2">
        <f>+Q476/M476*100</f>
        <v>-5.3653983227127542</v>
      </c>
      <c r="V476" s="2">
        <f>+R476/N476*100</f>
        <v>-7.6827694092379026</v>
      </c>
    </row>
    <row r="477" spans="2:22" x14ac:dyDescent="0.25">
      <c r="B477" s="1">
        <v>43894</v>
      </c>
      <c r="C477" s="2">
        <f>+portfolio1!E476</f>
        <v>129.96257100000014</v>
      </c>
      <c r="D477" s="2">
        <f>+portfolio1!F476</f>
        <v>111.24514052730183</v>
      </c>
      <c r="E477" s="2">
        <f>+beta!E477</f>
        <v>133.64724899999982</v>
      </c>
      <c r="F477" s="2">
        <f>+'Beta+MCap 5'!C477</f>
        <v>139.05621150000027</v>
      </c>
      <c r="G477" s="2">
        <f t="shared" si="37"/>
        <v>-0.52439799999999082</v>
      </c>
      <c r="H477" s="2">
        <f t="shared" si="38"/>
        <v>-0.51711835397297534</v>
      </c>
      <c r="I477" s="2">
        <f t="shared" si="38"/>
        <v>1.7036190000000033</v>
      </c>
      <c r="J477" s="2">
        <f t="shared" si="38"/>
        <v>0.92732100000000628</v>
      </c>
      <c r="K477" s="2">
        <f t="shared" si="39"/>
        <v>140.59329300000022</v>
      </c>
      <c r="L477" s="2">
        <f>+MAX(D477,L476)</f>
        <v>122.2332040255653</v>
      </c>
      <c r="M477" s="2">
        <f>+MAX(E477,M476)</f>
        <v>139.42429899999982</v>
      </c>
      <c r="N477" s="2">
        <f>+MAX(F477,N476)</f>
        <v>149.62417050000025</v>
      </c>
      <c r="O477" s="2">
        <f t="shared" si="40"/>
        <v>-10.630722000000077</v>
      </c>
      <c r="P477" s="2">
        <f>+MIN(H477+P476,0)</f>
        <v>-10.988063498263472</v>
      </c>
      <c r="Q477" s="2">
        <f>+MIN(I477+Q476,0)</f>
        <v>-5.7770500000000027</v>
      </c>
      <c r="R477" s="2">
        <f>+MIN(J477+R476,0)</f>
        <v>-10.567958999999973</v>
      </c>
      <c r="S477" s="2">
        <f t="shared" si="41"/>
        <v>-7.5613294013961676</v>
      </c>
      <c r="T477" s="2">
        <f>+P477/L477*100</f>
        <v>-8.9894260613223373</v>
      </c>
      <c r="U477" s="2">
        <f>+Q477/M477*100</f>
        <v>-4.1435029915409576</v>
      </c>
      <c r="V477" s="2">
        <f>+R477/N477*100</f>
        <v>-7.0630025648161938</v>
      </c>
    </row>
    <row r="478" spans="2:22" x14ac:dyDescent="0.25">
      <c r="B478" s="1">
        <v>43895</v>
      </c>
      <c r="C478" s="2">
        <f>+portfolio1!E477</f>
        <v>130.58850200000015</v>
      </c>
      <c r="D478" s="2">
        <f>+portfolio1!F477</f>
        <v>111.42311693202065</v>
      </c>
      <c r="E478" s="2">
        <f>+beta!E478</f>
        <v>133.69832699999981</v>
      </c>
      <c r="F478" s="2">
        <f>+'Beta+MCap 5'!C478</f>
        <v>139.65640200000027</v>
      </c>
      <c r="G478" s="2">
        <f t="shared" si="37"/>
        <v>0.62593100000000845</v>
      </c>
      <c r="H478" s="2">
        <f t="shared" si="38"/>
        <v>0.17797640471881948</v>
      </c>
      <c r="I478" s="2">
        <f t="shared" si="38"/>
        <v>5.1077999999989743E-2</v>
      </c>
      <c r="J478" s="2">
        <f t="shared" si="38"/>
        <v>0.60019049999999652</v>
      </c>
      <c r="K478" s="2">
        <f t="shared" si="39"/>
        <v>140.59329300000022</v>
      </c>
      <c r="L478" s="2">
        <f>+MAX(D478,L477)</f>
        <v>122.2332040255653</v>
      </c>
      <c r="M478" s="2">
        <f>+MAX(E478,M477)</f>
        <v>139.42429899999982</v>
      </c>
      <c r="N478" s="2">
        <f>+MAX(F478,N477)</f>
        <v>149.62417050000025</v>
      </c>
      <c r="O478" s="2">
        <f t="shared" si="40"/>
        <v>-10.004791000000068</v>
      </c>
      <c r="P478" s="2">
        <f>+MIN(H478+P477,0)</f>
        <v>-10.810087093544652</v>
      </c>
      <c r="Q478" s="2">
        <f>+MIN(I478+Q477,0)</f>
        <v>-5.7259720000000129</v>
      </c>
      <c r="R478" s="2">
        <f>+MIN(J478+R477,0)</f>
        <v>-9.9677684999999769</v>
      </c>
      <c r="S478" s="2">
        <f t="shared" si="41"/>
        <v>-7.116122530823751</v>
      </c>
      <c r="T478" s="2">
        <f>+P478/L478*100</f>
        <v>-8.8438220855960736</v>
      </c>
      <c r="U478" s="2">
        <f>+Q478/M478*100</f>
        <v>-4.1068680574825915</v>
      </c>
      <c r="V478" s="2">
        <f>+R478/N478*100</f>
        <v>-6.6618705164350169</v>
      </c>
    </row>
    <row r="479" spans="2:22" x14ac:dyDescent="0.25">
      <c r="B479" s="1">
        <v>43896</v>
      </c>
      <c r="C479" s="2">
        <f>+portfolio1!E478</f>
        <v>127.26482700000015</v>
      </c>
      <c r="D479" s="2">
        <f>+portfolio1!F478</f>
        <v>108.6590464684726</v>
      </c>
      <c r="E479" s="2">
        <f>+beta!E479</f>
        <v>130.61671299999981</v>
      </c>
      <c r="F479" s="2">
        <f>+'Beta+MCap 5'!C479</f>
        <v>136.72462500000026</v>
      </c>
      <c r="G479" s="2">
        <f t="shared" si="37"/>
        <v>-3.3236749999999944</v>
      </c>
      <c r="H479" s="2">
        <f t="shared" si="38"/>
        <v>-2.7640704635480517</v>
      </c>
      <c r="I479" s="2">
        <f t="shared" si="38"/>
        <v>-3.0816140000000019</v>
      </c>
      <c r="J479" s="2">
        <f t="shared" si="38"/>
        <v>-2.931777000000011</v>
      </c>
      <c r="K479" s="2">
        <f t="shared" si="39"/>
        <v>140.59329300000022</v>
      </c>
      <c r="L479" s="2">
        <f>+MAX(D479,L478)</f>
        <v>122.2332040255653</v>
      </c>
      <c r="M479" s="2">
        <f>+MAX(E479,M478)</f>
        <v>139.42429899999982</v>
      </c>
      <c r="N479" s="2">
        <f>+MAX(F479,N478)</f>
        <v>149.62417050000025</v>
      </c>
      <c r="O479" s="2">
        <f t="shared" si="40"/>
        <v>-13.328466000000063</v>
      </c>
      <c r="P479" s="2">
        <f>+MIN(H479+P478,0)</f>
        <v>-13.574157557092704</v>
      </c>
      <c r="Q479" s="2">
        <f>+MIN(I479+Q478,0)</f>
        <v>-8.8075860000000148</v>
      </c>
      <c r="R479" s="2">
        <f>+MIN(J479+R478,0)</f>
        <v>-12.899545499999988</v>
      </c>
      <c r="S479" s="2">
        <f t="shared" si="41"/>
        <v>-9.4801577768009473</v>
      </c>
      <c r="T479" s="2">
        <f>+P479/L479*100</f>
        <v>-11.10513110190063</v>
      </c>
      <c r="U479" s="2">
        <f>+Q479/M479*100</f>
        <v>-6.3171097600426354</v>
      </c>
      <c r="V479" s="2">
        <f>+R479/N479*100</f>
        <v>-8.6212979205789253</v>
      </c>
    </row>
    <row r="480" spans="2:22" x14ac:dyDescent="0.25">
      <c r="B480" s="1">
        <v>43899</v>
      </c>
      <c r="C480" s="2">
        <f>+portfolio1!E479</f>
        <v>120.81573400000015</v>
      </c>
      <c r="D480" s="2">
        <f>+portfolio1!F479</f>
        <v>103.3395294829879</v>
      </c>
      <c r="E480" s="2">
        <f>+beta!E480</f>
        <v>124.6610959999998</v>
      </c>
      <c r="F480" s="2">
        <f>+'Beta+MCap 5'!C480</f>
        <v>129.79800750000024</v>
      </c>
      <c r="G480" s="2">
        <f t="shared" si="37"/>
        <v>-6.4490930000000048</v>
      </c>
      <c r="H480" s="2">
        <f t="shared" si="38"/>
        <v>-5.3195169854846966</v>
      </c>
      <c r="I480" s="2">
        <f t="shared" si="38"/>
        <v>-5.9556170000000037</v>
      </c>
      <c r="J480" s="2">
        <f t="shared" si="38"/>
        <v>-6.9266175000000203</v>
      </c>
      <c r="K480" s="2">
        <f t="shared" si="39"/>
        <v>140.59329300000022</v>
      </c>
      <c r="L480" s="2">
        <f>+MAX(D480,L479)</f>
        <v>122.2332040255653</v>
      </c>
      <c r="M480" s="2">
        <f>+MAX(E480,M479)</f>
        <v>139.42429899999982</v>
      </c>
      <c r="N480" s="2">
        <f>+MAX(F480,N479)</f>
        <v>149.62417050000025</v>
      </c>
      <c r="O480" s="2">
        <f t="shared" si="40"/>
        <v>-19.777559000000068</v>
      </c>
      <c r="P480" s="2">
        <f>+MIN(H480+P479,0)</f>
        <v>-18.893674542577401</v>
      </c>
      <c r="Q480" s="2">
        <f>+MIN(I480+Q479,0)</f>
        <v>-14.763203000000019</v>
      </c>
      <c r="R480" s="2">
        <f>+MIN(J480+R479,0)</f>
        <v>-19.826163000000008</v>
      </c>
      <c r="S480" s="2">
        <f t="shared" si="41"/>
        <v>-14.067213718367089</v>
      </c>
      <c r="T480" s="2">
        <f>+P480/L480*100</f>
        <v>-15.457072154163409</v>
      </c>
      <c r="U480" s="2">
        <f>+Q480/M480*100</f>
        <v>-10.588687270358834</v>
      </c>
      <c r="V480" s="2">
        <f>+R480/N480*100</f>
        <v>-13.250641880751463</v>
      </c>
    </row>
    <row r="481" spans="2:22" x14ac:dyDescent="0.25">
      <c r="B481" s="1">
        <v>43901</v>
      </c>
      <c r="C481" s="2">
        <f>+portfolio1!E480</f>
        <v>121.06625000000015</v>
      </c>
      <c r="D481" s="2">
        <f>+portfolio1!F480</f>
        <v>103.40825002900529</v>
      </c>
      <c r="E481" s="2">
        <f>+beta!E481</f>
        <v>123.8158499999998</v>
      </c>
      <c r="F481" s="2">
        <f>+'Beta+MCap 5'!C481</f>
        <v>130.17760300000023</v>
      </c>
      <c r="G481" s="2">
        <f t="shared" si="37"/>
        <v>0.25051600000000462</v>
      </c>
      <c r="H481" s="2">
        <f t="shared" si="38"/>
        <v>6.8720546017388529E-2</v>
      </c>
      <c r="I481" s="2">
        <f t="shared" si="38"/>
        <v>-0.84524600000000305</v>
      </c>
      <c r="J481" s="2">
        <f t="shared" si="38"/>
        <v>0.37959549999999354</v>
      </c>
      <c r="K481" s="2">
        <f t="shared" si="39"/>
        <v>140.59329300000022</v>
      </c>
      <c r="L481" s="2">
        <f>+MAX(D481,L480)</f>
        <v>122.2332040255653</v>
      </c>
      <c r="M481" s="2">
        <f>+MAX(E481,M480)</f>
        <v>139.42429899999982</v>
      </c>
      <c r="N481" s="2">
        <f>+MAX(F481,N480)</f>
        <v>149.62417050000025</v>
      </c>
      <c r="O481" s="2">
        <f t="shared" si="40"/>
        <v>-19.527043000000063</v>
      </c>
      <c r="P481" s="2">
        <f>+MIN(H481+P480,0)</f>
        <v>-18.824953996560012</v>
      </c>
      <c r="Q481" s="2">
        <f>+MIN(I481+Q480,0)</f>
        <v>-15.608449000000022</v>
      </c>
      <c r="R481" s="2">
        <f>+MIN(J481+R480,0)</f>
        <v>-19.446567500000015</v>
      </c>
      <c r="S481" s="2">
        <f t="shared" si="41"/>
        <v>-13.889028831553176</v>
      </c>
      <c r="T481" s="2">
        <f>+P481/L481*100</f>
        <v>-15.400851304382677</v>
      </c>
      <c r="U481" s="2">
        <f>+Q481/M481*100</f>
        <v>-11.194927363414637</v>
      </c>
      <c r="V481" s="2">
        <f>+R481/N481*100</f>
        <v>-12.996942562832775</v>
      </c>
    </row>
    <row r="482" spans="2:22" x14ac:dyDescent="0.25">
      <c r="B482" s="1">
        <v>43902</v>
      </c>
      <c r="C482" s="2">
        <f>+portfolio1!E481</f>
        <v>110.94810800000015</v>
      </c>
      <c r="D482" s="2">
        <f>+portfolio1!F481</f>
        <v>94.823360405719811</v>
      </c>
      <c r="E482" s="2">
        <f>+beta!E482</f>
        <v>114.46011299999982</v>
      </c>
      <c r="F482" s="2">
        <f>+'Beta+MCap 5'!C482</f>
        <v>120.68789900000021</v>
      </c>
      <c r="G482" s="2">
        <f t="shared" si="37"/>
        <v>-10.118142000000006</v>
      </c>
      <c r="H482" s="2">
        <f t="shared" si="38"/>
        <v>-8.584889623285477</v>
      </c>
      <c r="I482" s="2">
        <f t="shared" si="38"/>
        <v>-9.3557369999999764</v>
      </c>
      <c r="J482" s="2">
        <f t="shared" si="38"/>
        <v>-9.4897040000000175</v>
      </c>
      <c r="K482" s="2">
        <f t="shared" si="39"/>
        <v>140.59329300000022</v>
      </c>
      <c r="L482" s="2">
        <f>+MAX(D482,L481)</f>
        <v>122.2332040255653</v>
      </c>
      <c r="M482" s="2">
        <f>+MAX(E482,M481)</f>
        <v>139.42429899999982</v>
      </c>
      <c r="N482" s="2">
        <f>+MAX(F482,N481)</f>
        <v>149.62417050000025</v>
      </c>
      <c r="O482" s="2">
        <f t="shared" si="40"/>
        <v>-29.645185000000069</v>
      </c>
      <c r="P482" s="2">
        <f>+MIN(H482+P481,0)</f>
        <v>-27.409843619845489</v>
      </c>
      <c r="Q482" s="2">
        <f>+MIN(I482+Q481,0)</f>
        <v>-24.964185999999998</v>
      </c>
      <c r="R482" s="2">
        <f>+MIN(J482+R481,0)</f>
        <v>-28.936271500000032</v>
      </c>
      <c r="S482" s="2">
        <f t="shared" si="41"/>
        <v>-21.085774696236768</v>
      </c>
      <c r="T482" s="2">
        <f>+P482/L482*100</f>
        <v>-22.424220847645188</v>
      </c>
      <c r="U482" s="2">
        <f>+Q482/M482*100</f>
        <v>-17.905190256685479</v>
      </c>
      <c r="V482" s="2">
        <f>+R482/N482*100</f>
        <v>-19.339302870186994</v>
      </c>
    </row>
    <row r="483" spans="2:22" x14ac:dyDescent="0.25">
      <c r="B483" s="1">
        <v>43903</v>
      </c>
      <c r="C483" s="2">
        <f>+portfolio1!E482</f>
        <v>115.43559600000016</v>
      </c>
      <c r="D483" s="2">
        <f>+portfolio1!F482</f>
        <v>98.432818831232566</v>
      </c>
      <c r="E483" s="2">
        <f>+beta!E483</f>
        <v>116.32967699999982</v>
      </c>
      <c r="F483" s="2">
        <f>+'Beta+MCap 5'!C483</f>
        <v>123.51152600000023</v>
      </c>
      <c r="G483" s="2">
        <f t="shared" si="37"/>
        <v>4.4874880000000132</v>
      </c>
      <c r="H483" s="2">
        <f t="shared" si="38"/>
        <v>3.6094584255127558</v>
      </c>
      <c r="I483" s="2">
        <f t="shared" si="38"/>
        <v>1.8695639999999969</v>
      </c>
      <c r="J483" s="2">
        <f t="shared" si="38"/>
        <v>2.8236270000000161</v>
      </c>
      <c r="K483" s="2">
        <f t="shared" si="39"/>
        <v>140.59329300000022</v>
      </c>
      <c r="L483" s="2">
        <f>+MAX(D483,L482)</f>
        <v>122.2332040255653</v>
      </c>
      <c r="M483" s="2">
        <f>+MAX(E483,M482)</f>
        <v>139.42429899999982</v>
      </c>
      <c r="N483" s="2">
        <f>+MAX(F483,N482)</f>
        <v>149.62417050000025</v>
      </c>
      <c r="O483" s="2">
        <f t="shared" si="40"/>
        <v>-25.157697000000056</v>
      </c>
      <c r="P483" s="2">
        <f>+MIN(H483+P482,0)</f>
        <v>-23.800385194332733</v>
      </c>
      <c r="Q483" s="2">
        <f>+MIN(I483+Q482,0)</f>
        <v>-23.094622000000001</v>
      </c>
      <c r="R483" s="2">
        <f>+MIN(J483+R482,0)</f>
        <v>-26.112644500000016</v>
      </c>
      <c r="S483" s="2">
        <f t="shared" si="41"/>
        <v>-17.893952451913915</v>
      </c>
      <c r="T483" s="2">
        <f>+P483/L483*100</f>
        <v>-19.471292914284437</v>
      </c>
      <c r="U483" s="2">
        <f>+Q483/M483*100</f>
        <v>-16.564273348076888</v>
      </c>
      <c r="V483" s="2">
        <f>+R483/N483*100</f>
        <v>-17.452156568513757</v>
      </c>
    </row>
    <row r="484" spans="2:22" x14ac:dyDescent="0.25">
      <c r="B484" s="1">
        <v>43906</v>
      </c>
      <c r="C484" s="2">
        <f>+portfolio1!E483</f>
        <v>106.54912100000016</v>
      </c>
      <c r="D484" s="2">
        <f>+portfolio1!F483</f>
        <v>90.940014130535573</v>
      </c>
      <c r="E484" s="2">
        <f>+beta!E484</f>
        <v>109.96949899999983</v>
      </c>
      <c r="F484" s="2">
        <f>+'Beta+MCap 5'!C484</f>
        <v>115.85035500000022</v>
      </c>
      <c r="G484" s="2">
        <f t="shared" si="37"/>
        <v>-8.8864750000000043</v>
      </c>
      <c r="H484" s="2">
        <f t="shared" si="38"/>
        <v>-7.4928047006969933</v>
      </c>
      <c r="I484" s="2">
        <f t="shared" si="38"/>
        <v>-6.3601779999999906</v>
      </c>
      <c r="J484" s="2">
        <f t="shared" si="38"/>
        <v>-7.6611710000000102</v>
      </c>
      <c r="K484" s="2">
        <f t="shared" si="39"/>
        <v>140.59329300000022</v>
      </c>
      <c r="L484" s="2">
        <f>+MAX(D484,L483)</f>
        <v>122.2332040255653</v>
      </c>
      <c r="M484" s="2">
        <f>+MAX(E484,M483)</f>
        <v>139.42429899999982</v>
      </c>
      <c r="N484" s="2">
        <f>+MAX(F484,N483)</f>
        <v>149.62417050000025</v>
      </c>
      <c r="O484" s="2">
        <f t="shared" si="40"/>
        <v>-34.04417200000006</v>
      </c>
      <c r="P484" s="2">
        <f>+MIN(H484+P483,0)</f>
        <v>-31.293189895029727</v>
      </c>
      <c r="Q484" s="2">
        <f>+MIN(I484+Q483,0)</f>
        <v>-29.454799999999992</v>
      </c>
      <c r="R484" s="2">
        <f>+MIN(J484+R483,0)</f>
        <v>-33.773815500000026</v>
      </c>
      <c r="S484" s="2">
        <f t="shared" si="41"/>
        <v>-24.214648703050155</v>
      </c>
      <c r="T484" s="2">
        <f>+P484/L484*100</f>
        <v>-25.601218706894652</v>
      </c>
      <c r="U484" s="2">
        <f>+Q484/M484*100</f>
        <v>-21.126016204678947</v>
      </c>
      <c r="V484" s="2">
        <f>+R484/N484*100</f>
        <v>-22.572432907823519</v>
      </c>
    </row>
    <row r="485" spans="2:22" x14ac:dyDescent="0.25">
      <c r="B485" s="1">
        <v>43907</v>
      </c>
      <c r="C485" s="2">
        <f>+portfolio1!E484</f>
        <v>103.50694900000015</v>
      </c>
      <c r="D485" s="2">
        <f>+portfolio1!F484</f>
        <v>88.662404734915967</v>
      </c>
      <c r="E485" s="2">
        <f>+beta!E485</f>
        <v>107.53422399999984</v>
      </c>
      <c r="F485" s="2">
        <f>+'Beta+MCap 5'!C485</f>
        <v>113.54934400000022</v>
      </c>
      <c r="G485" s="2">
        <f t="shared" si="37"/>
        <v>-3.0421720000000079</v>
      </c>
      <c r="H485" s="2">
        <f t="shared" si="38"/>
        <v>-2.2776093956196064</v>
      </c>
      <c r="I485" s="2">
        <f t="shared" si="38"/>
        <v>-2.4352749999999901</v>
      </c>
      <c r="J485" s="2">
        <f t="shared" si="38"/>
        <v>-2.3010110000000026</v>
      </c>
      <c r="K485" s="2">
        <f t="shared" si="39"/>
        <v>140.59329300000022</v>
      </c>
      <c r="L485" s="2">
        <f>+MAX(D485,L484)</f>
        <v>122.2332040255653</v>
      </c>
      <c r="M485" s="2">
        <f>+MAX(E485,M484)</f>
        <v>139.42429899999982</v>
      </c>
      <c r="N485" s="2">
        <f>+MAX(F485,N484)</f>
        <v>149.62417050000025</v>
      </c>
      <c r="O485" s="2">
        <f t="shared" si="40"/>
        <v>-37.086344000000068</v>
      </c>
      <c r="P485" s="2">
        <f>+MIN(H485+P484,0)</f>
        <v>-33.570799290649333</v>
      </c>
      <c r="Q485" s="2">
        <f>+MIN(I485+Q484,0)</f>
        <v>-31.890074999999982</v>
      </c>
      <c r="R485" s="2">
        <f>+MIN(J485+R484,0)</f>
        <v>-36.074826500000029</v>
      </c>
      <c r="S485" s="2">
        <f t="shared" si="41"/>
        <v>-26.378458892772365</v>
      </c>
      <c r="T485" s="2">
        <f>+P485/L485*100</f>
        <v>-27.464549880921012</v>
      </c>
      <c r="U485" s="2">
        <f>+Q485/M485*100</f>
        <v>-22.872680894741325</v>
      </c>
      <c r="V485" s="2">
        <f>+R485/N485*100</f>
        <v>-24.110293396747668</v>
      </c>
    </row>
    <row r="486" spans="2:22" x14ac:dyDescent="0.25">
      <c r="B486" s="1">
        <v>43908</v>
      </c>
      <c r="C486" s="2">
        <f>+portfolio1!E485</f>
        <v>98.585754000000151</v>
      </c>
      <c r="D486" s="2">
        <f>+portfolio1!F485</f>
        <v>83.735918976518661</v>
      </c>
      <c r="E486" s="2">
        <f>+beta!E486</f>
        <v>100.48269799999984</v>
      </c>
      <c r="F486" s="2">
        <f>+'Beta+MCap 5'!C486</f>
        <v>107.8919540000002</v>
      </c>
      <c r="G486" s="2">
        <f t="shared" si="37"/>
        <v>-4.9211949999999973</v>
      </c>
      <c r="H486" s="2">
        <f t="shared" si="38"/>
        <v>-4.9264857583973054</v>
      </c>
      <c r="I486" s="2">
        <f t="shared" si="38"/>
        <v>-7.0515259999999955</v>
      </c>
      <c r="J486" s="2">
        <f t="shared" si="38"/>
        <v>-5.6573900000000208</v>
      </c>
      <c r="K486" s="2">
        <f t="shared" si="39"/>
        <v>140.59329300000022</v>
      </c>
      <c r="L486" s="2">
        <f>+MAX(D486,L485)</f>
        <v>122.2332040255653</v>
      </c>
      <c r="M486" s="2">
        <f>+MAX(E486,M485)</f>
        <v>139.42429899999982</v>
      </c>
      <c r="N486" s="2">
        <f>+MAX(F486,N485)</f>
        <v>149.62417050000025</v>
      </c>
      <c r="O486" s="2">
        <f t="shared" si="40"/>
        <v>-42.007539000000065</v>
      </c>
      <c r="P486" s="2">
        <f>+MIN(H486+P485,0)</f>
        <v>-38.497285049046639</v>
      </c>
      <c r="Q486" s="2">
        <f>+MIN(I486+Q485,0)</f>
        <v>-38.941600999999977</v>
      </c>
      <c r="R486" s="2">
        <f>+MIN(J486+R485,0)</f>
        <v>-41.73221650000005</v>
      </c>
      <c r="S486" s="2">
        <f t="shared" si="41"/>
        <v>-29.878764558135785</v>
      </c>
      <c r="T486" s="2">
        <f>+P486/L486*100</f>
        <v>-31.494948820121628</v>
      </c>
      <c r="U486" s="2">
        <f>+Q486/M486*100</f>
        <v>-27.930282798122608</v>
      </c>
      <c r="V486" s="2">
        <f>+R486/N486*100</f>
        <v>-27.891360306655788</v>
      </c>
    </row>
    <row r="487" spans="2:22" x14ac:dyDescent="0.25">
      <c r="B487" s="1">
        <v>43909</v>
      </c>
      <c r="C487" s="2">
        <f>+portfolio1!E486</f>
        <v>97.688381000000149</v>
      </c>
      <c r="D487" s="2">
        <f>+portfolio1!F486</f>
        <v>81.705508682173559</v>
      </c>
      <c r="E487" s="2">
        <f>+beta!E487</f>
        <v>98.438056999999844</v>
      </c>
      <c r="F487" s="2">
        <f>+'Beta+MCap 5'!C487</f>
        <v>105.93414900000019</v>
      </c>
      <c r="G487" s="2">
        <f t="shared" si="37"/>
        <v>-0.89737300000000175</v>
      </c>
      <c r="H487" s="2">
        <f t="shared" si="38"/>
        <v>-2.0304102943451028</v>
      </c>
      <c r="I487" s="2">
        <f t="shared" si="38"/>
        <v>-2.0446409999999986</v>
      </c>
      <c r="J487" s="2">
        <f t="shared" si="38"/>
        <v>-1.9578050000000076</v>
      </c>
      <c r="K487" s="2">
        <f t="shared" si="39"/>
        <v>140.59329300000022</v>
      </c>
      <c r="L487" s="2">
        <f>+MAX(D487,L486)</f>
        <v>122.2332040255653</v>
      </c>
      <c r="M487" s="2">
        <f>+MAX(E487,M486)</f>
        <v>139.42429899999982</v>
      </c>
      <c r="N487" s="2">
        <f>+MAX(F487,N486)</f>
        <v>149.62417050000025</v>
      </c>
      <c r="O487" s="2">
        <f t="shared" si="40"/>
        <v>-42.904912000000067</v>
      </c>
      <c r="P487" s="2">
        <f>+MIN(H487+P486,0)</f>
        <v>-40.527695343391741</v>
      </c>
      <c r="Q487" s="2">
        <f>+MIN(I487+Q486,0)</f>
        <v>-40.986241999999976</v>
      </c>
      <c r="R487" s="2">
        <f>+MIN(J487+R486,0)</f>
        <v>-43.690021500000057</v>
      </c>
      <c r="S487" s="2">
        <f t="shared" si="41"/>
        <v>-30.517040382573583</v>
      </c>
      <c r="T487" s="2">
        <f>+P487/L487*100</f>
        <v>-33.156044355112627</v>
      </c>
      <c r="U487" s="2">
        <f>+Q487/M487*100</f>
        <v>-29.396771075033364</v>
      </c>
      <c r="V487" s="2">
        <f>+R487/N487*100</f>
        <v>-29.199842080327514</v>
      </c>
    </row>
    <row r="488" spans="2:22" x14ac:dyDescent="0.25">
      <c r="B488" s="1">
        <v>43910</v>
      </c>
      <c r="C488" s="2">
        <f>+portfolio1!E487</f>
        <v>104.11205500000015</v>
      </c>
      <c r="D488" s="2">
        <f>+portfolio1!F487</f>
        <v>86.471321297421923</v>
      </c>
      <c r="E488" s="2">
        <f>+beta!E488</f>
        <v>106.14308899999983</v>
      </c>
      <c r="F488" s="2">
        <f>+'Beta+MCap 5'!C488</f>
        <v>114.6562595000002</v>
      </c>
      <c r="G488" s="2">
        <f t="shared" si="37"/>
        <v>6.4236740000000054</v>
      </c>
      <c r="H488" s="2">
        <f t="shared" si="38"/>
        <v>4.7658126152483646</v>
      </c>
      <c r="I488" s="2">
        <f t="shared" si="38"/>
        <v>7.7050319999999886</v>
      </c>
      <c r="J488" s="2">
        <f t="shared" si="38"/>
        <v>8.7221105000000136</v>
      </c>
      <c r="K488" s="2">
        <f t="shared" si="39"/>
        <v>140.59329300000022</v>
      </c>
      <c r="L488" s="2">
        <f>+MAX(D488,L487)</f>
        <v>122.2332040255653</v>
      </c>
      <c r="M488" s="2">
        <f>+MAX(E488,M487)</f>
        <v>139.42429899999982</v>
      </c>
      <c r="N488" s="2">
        <f>+MAX(F488,N487)</f>
        <v>149.62417050000025</v>
      </c>
      <c r="O488" s="2">
        <f t="shared" si="40"/>
        <v>-36.481238000000062</v>
      </c>
      <c r="P488" s="2">
        <f>+MIN(H488+P487,0)</f>
        <v>-35.761882728143377</v>
      </c>
      <c r="Q488" s="2">
        <f>+MIN(I488+Q487,0)</f>
        <v>-33.281209999999987</v>
      </c>
      <c r="R488" s="2">
        <f>+MIN(J488+R487,0)</f>
        <v>-34.967911000000043</v>
      </c>
      <c r="S488" s="2">
        <f t="shared" si="41"/>
        <v>-25.948064250831653</v>
      </c>
      <c r="T488" s="2">
        <f>+P488/L488*100</f>
        <v>-29.257093449553786</v>
      </c>
      <c r="U488" s="2">
        <f>+Q488/M488*100</f>
        <v>-23.870451735245972</v>
      </c>
      <c r="V488" s="2">
        <f>+R488/N488*100</f>
        <v>-23.37049614587503</v>
      </c>
    </row>
    <row r="489" spans="2:22" x14ac:dyDescent="0.25">
      <c r="B489" s="1">
        <v>43913</v>
      </c>
      <c r="C489" s="2">
        <f>+portfolio1!E488</f>
        <v>91.679763000000136</v>
      </c>
      <c r="D489" s="2">
        <f>+portfolio1!F488</f>
        <v>75.246940778410689</v>
      </c>
      <c r="E489" s="2">
        <f>+beta!E489</f>
        <v>96.133712999999844</v>
      </c>
      <c r="F489" s="2">
        <f>+'Beta+MCap 5'!C489</f>
        <v>104.13534900000018</v>
      </c>
      <c r="G489" s="2">
        <f t="shared" si="37"/>
        <v>-12.432292000000018</v>
      </c>
      <c r="H489" s="2">
        <f t="shared" si="38"/>
        <v>-11.224380519011234</v>
      </c>
      <c r="I489" s="2">
        <f t="shared" si="38"/>
        <v>-10.009375999999989</v>
      </c>
      <c r="J489" s="2">
        <f t="shared" si="38"/>
        <v>-10.520910500000028</v>
      </c>
      <c r="K489" s="2">
        <f t="shared" si="39"/>
        <v>140.59329300000022</v>
      </c>
      <c r="L489" s="2">
        <f>+MAX(D489,L488)</f>
        <v>122.2332040255653</v>
      </c>
      <c r="M489" s="2">
        <f>+MAX(E489,M488)</f>
        <v>139.42429899999982</v>
      </c>
      <c r="N489" s="2">
        <f>+MAX(F489,N488)</f>
        <v>149.62417050000025</v>
      </c>
      <c r="O489" s="2">
        <f t="shared" si="40"/>
        <v>-48.91353000000008</v>
      </c>
      <c r="P489" s="2">
        <f>+MIN(H489+P488,0)</f>
        <v>-46.986263247154611</v>
      </c>
      <c r="Q489" s="2">
        <f>+MIN(I489+Q488,0)</f>
        <v>-43.290585999999976</v>
      </c>
      <c r="R489" s="2">
        <f>+MIN(J489+R488,0)</f>
        <v>-45.488821500000071</v>
      </c>
      <c r="S489" s="2">
        <f t="shared" si="41"/>
        <v>-34.790799017702788</v>
      </c>
      <c r="T489" s="2">
        <f>+P489/L489*100</f>
        <v>-38.439852429399906</v>
      </c>
      <c r="U489" s="2">
        <f>+Q489/M489*100</f>
        <v>-31.049527457190251</v>
      </c>
      <c r="V489" s="2">
        <f>+R489/N489*100</f>
        <v>-30.402054259007567</v>
      </c>
    </row>
    <row r="490" spans="2:22" x14ac:dyDescent="0.25">
      <c r="B490" s="1">
        <v>43914</v>
      </c>
      <c r="C490" s="2">
        <f>+portfolio1!E489</f>
        <v>95.300425000000146</v>
      </c>
      <c r="D490" s="2">
        <f>+portfolio1!F489</f>
        <v>77.133488740352448</v>
      </c>
      <c r="E490" s="2">
        <f>+beta!E490</f>
        <v>99.871629999999826</v>
      </c>
      <c r="F490" s="2">
        <f>+'Beta+MCap 5'!C490</f>
        <v>107.10498150000018</v>
      </c>
      <c r="G490" s="2">
        <f t="shared" si="37"/>
        <v>3.62066200000001</v>
      </c>
      <c r="H490" s="2">
        <f t="shared" si="38"/>
        <v>1.8865479619417584</v>
      </c>
      <c r="I490" s="2">
        <f t="shared" si="38"/>
        <v>3.7379169999999817</v>
      </c>
      <c r="J490" s="2">
        <f t="shared" si="38"/>
        <v>2.969632500000003</v>
      </c>
      <c r="K490" s="2">
        <f t="shared" si="39"/>
        <v>140.59329300000022</v>
      </c>
      <c r="L490" s="2">
        <f>+MAX(D490,L489)</f>
        <v>122.2332040255653</v>
      </c>
      <c r="M490" s="2">
        <f>+MAX(E490,M489)</f>
        <v>139.42429899999982</v>
      </c>
      <c r="N490" s="2">
        <f>+MAX(F490,N489)</f>
        <v>149.62417050000025</v>
      </c>
      <c r="O490" s="2">
        <f t="shared" si="40"/>
        <v>-45.29286800000007</v>
      </c>
      <c r="P490" s="2">
        <f>+MIN(H490+P489,0)</f>
        <v>-45.099715285212852</v>
      </c>
      <c r="Q490" s="2">
        <f>+MIN(I490+Q489,0)</f>
        <v>-39.552668999999995</v>
      </c>
      <c r="R490" s="2">
        <f>+MIN(J490+R489,0)</f>
        <v>-42.519189000000068</v>
      </c>
      <c r="S490" s="2">
        <f t="shared" si="41"/>
        <v>-32.215525387829139</v>
      </c>
      <c r="T490" s="2">
        <f>+P490/L490*100</f>
        <v>-36.896451864077918</v>
      </c>
      <c r="U490" s="2">
        <f>+Q490/M490*100</f>
        <v>-28.368562211670177</v>
      </c>
      <c r="V490" s="2">
        <f>+R490/N490*100</f>
        <v>-28.417326463975286</v>
      </c>
    </row>
    <row r="491" spans="2:22" x14ac:dyDescent="0.25">
      <c r="B491" s="1">
        <v>43915</v>
      </c>
      <c r="C491" s="2">
        <f>+portfolio1!E490</f>
        <v>101.48488200000016</v>
      </c>
      <c r="D491" s="2">
        <f>+portfolio1!F490</f>
        <v>82.243387133425244</v>
      </c>
      <c r="E491" s="2">
        <f>+beta!E491</f>
        <v>103.36939099999982</v>
      </c>
      <c r="F491" s="2">
        <f>+'Beta+MCap 5'!C491</f>
        <v>112.38079350000018</v>
      </c>
      <c r="G491" s="2">
        <f t="shared" si="37"/>
        <v>6.184457000000009</v>
      </c>
      <c r="H491" s="2">
        <f t="shared" si="38"/>
        <v>5.1098983930727968</v>
      </c>
      <c r="I491" s="2">
        <f t="shared" si="38"/>
        <v>3.497760999999997</v>
      </c>
      <c r="J491" s="2">
        <f t="shared" si="38"/>
        <v>5.2758120000000019</v>
      </c>
      <c r="K491" s="2">
        <f t="shared" si="39"/>
        <v>140.59329300000022</v>
      </c>
      <c r="L491" s="2">
        <f>+MAX(D491,L490)</f>
        <v>122.2332040255653</v>
      </c>
      <c r="M491" s="2">
        <f>+MAX(E491,M490)</f>
        <v>139.42429899999982</v>
      </c>
      <c r="N491" s="2">
        <f>+MAX(F491,N490)</f>
        <v>149.62417050000025</v>
      </c>
      <c r="O491" s="2">
        <f t="shared" si="40"/>
        <v>-39.108411000000061</v>
      </c>
      <c r="P491" s="2">
        <f>+MIN(H491+P490,0)</f>
        <v>-39.989816892140055</v>
      </c>
      <c r="Q491" s="2">
        <f>+MIN(I491+Q490,0)</f>
        <v>-36.054907999999998</v>
      </c>
      <c r="R491" s="2">
        <f>+MIN(J491+R490,0)</f>
        <v>-37.243377000000066</v>
      </c>
      <c r="S491" s="2">
        <f t="shared" si="41"/>
        <v>-27.816697486415659</v>
      </c>
      <c r="T491" s="2">
        <f>+P491/L491*100</f>
        <v>-32.716001524247133</v>
      </c>
      <c r="U491" s="2">
        <f>+Q491/M491*100</f>
        <v>-25.859845277041732</v>
      </c>
      <c r="V491" s="2">
        <f>+R491/N491*100</f>
        <v>-24.891283858445856</v>
      </c>
    </row>
    <row r="492" spans="2:22" x14ac:dyDescent="0.25">
      <c r="B492" s="1">
        <v>43916</v>
      </c>
      <c r="C492" s="2">
        <f>+portfolio1!E491</f>
        <v>105.70681000000016</v>
      </c>
      <c r="D492" s="2">
        <f>+portfolio1!F491</f>
        <v>85.443013181268739</v>
      </c>
      <c r="E492" s="2">
        <f>+beta!E492</f>
        <v>107.15403099999982</v>
      </c>
      <c r="F492" s="2">
        <f>+'Beta+MCap 5'!C492</f>
        <v>115.7621250000002</v>
      </c>
      <c r="G492" s="2">
        <f t="shared" si="37"/>
        <v>4.2219280000000055</v>
      </c>
      <c r="H492" s="2">
        <f t="shared" si="38"/>
        <v>3.1996260478434948</v>
      </c>
      <c r="I492" s="2">
        <f t="shared" si="38"/>
        <v>3.784639999999996</v>
      </c>
      <c r="J492" s="2">
        <f t="shared" si="38"/>
        <v>3.3813315000000159</v>
      </c>
      <c r="K492" s="2">
        <f t="shared" si="39"/>
        <v>140.59329300000022</v>
      </c>
      <c r="L492" s="2">
        <f>+MAX(D492,L491)</f>
        <v>122.2332040255653</v>
      </c>
      <c r="M492" s="2">
        <f>+MAX(E492,M491)</f>
        <v>139.42429899999982</v>
      </c>
      <c r="N492" s="2">
        <f>+MAX(F492,N491)</f>
        <v>149.62417050000025</v>
      </c>
      <c r="O492" s="2">
        <f t="shared" si="40"/>
        <v>-34.886483000000055</v>
      </c>
      <c r="P492" s="2">
        <f>+MIN(H492+P491,0)</f>
        <v>-36.790190844296561</v>
      </c>
      <c r="Q492" s="2">
        <f>+MIN(I492+Q491,0)</f>
        <v>-32.270268000000002</v>
      </c>
      <c r="R492" s="2">
        <f>+MIN(J492+R491,0)</f>
        <v>-33.86204550000005</v>
      </c>
      <c r="S492" s="2">
        <f t="shared" si="41"/>
        <v>-24.813760497095689</v>
      </c>
      <c r="T492" s="2">
        <f>+P492/L492*100</f>
        <v>-30.098360864861096</v>
      </c>
      <c r="U492" s="2">
        <f>+Q492/M492*100</f>
        <v>-23.145368656291428</v>
      </c>
      <c r="V492" s="2">
        <f>+R492/N492*100</f>
        <v>-22.631400653278806</v>
      </c>
    </row>
    <row r="493" spans="2:22" x14ac:dyDescent="0.25">
      <c r="B493" s="1">
        <v>43917</v>
      </c>
      <c r="C493" s="2">
        <f>+portfolio1!E492</f>
        <v>106.79087500000016</v>
      </c>
      <c r="D493" s="2">
        <f>+portfolio1!F492</f>
        <v>85.628897720341797</v>
      </c>
      <c r="E493" s="2">
        <f>+beta!E493</f>
        <v>105.69115799999982</v>
      </c>
      <c r="F493" s="2">
        <f>+'Beta+MCap 5'!C493</f>
        <v>116.02845300000018</v>
      </c>
      <c r="G493" s="2">
        <f t="shared" si="37"/>
        <v>1.0840649999999954</v>
      </c>
      <c r="H493" s="2">
        <f t="shared" si="38"/>
        <v>0.18588453907305791</v>
      </c>
      <c r="I493" s="2">
        <f t="shared" si="38"/>
        <v>-1.4628730000000019</v>
      </c>
      <c r="J493" s="2">
        <f t="shared" si="38"/>
        <v>0.26632799999998724</v>
      </c>
      <c r="K493" s="2">
        <f t="shared" si="39"/>
        <v>140.59329300000022</v>
      </c>
      <c r="L493" s="2">
        <f>+MAX(D493,L492)</f>
        <v>122.2332040255653</v>
      </c>
      <c r="M493" s="2">
        <f>+MAX(E493,M492)</f>
        <v>139.42429899999982</v>
      </c>
      <c r="N493" s="2">
        <f>+MAX(F493,N492)</f>
        <v>149.62417050000025</v>
      </c>
      <c r="O493" s="2">
        <f t="shared" si="40"/>
        <v>-33.80241800000006</v>
      </c>
      <c r="P493" s="2">
        <f>+MIN(H493+P492,0)</f>
        <v>-36.604306305223503</v>
      </c>
      <c r="Q493" s="2">
        <f>+MIN(I493+Q492,0)</f>
        <v>-33.733141000000003</v>
      </c>
      <c r="R493" s="2">
        <f>+MIN(J493+R492,0)</f>
        <v>-33.595717500000063</v>
      </c>
      <c r="S493" s="2">
        <f t="shared" si="41"/>
        <v>-24.042695976969547</v>
      </c>
      <c r="T493" s="2">
        <f>+P493/L493*100</f>
        <v>-29.946287178701169</v>
      </c>
      <c r="U493" s="2">
        <f>+Q493/M493*100</f>
        <v>-24.194592507866972</v>
      </c>
      <c r="V493" s="2">
        <f>+R493/N493*100</f>
        <v>-22.453402674001797</v>
      </c>
    </row>
    <row r="494" spans="2:22" x14ac:dyDescent="0.25">
      <c r="B494" s="1">
        <v>43920</v>
      </c>
      <c r="C494" s="2">
        <f>+portfolio1!E493</f>
        <v>101.73240100000015</v>
      </c>
      <c r="D494" s="2">
        <f>+portfolio1!F493</f>
        <v>81.880018640457664</v>
      </c>
      <c r="E494" s="2">
        <f>+beta!E494</f>
        <v>103.70155999999982</v>
      </c>
      <c r="F494" s="2">
        <f>+'Beta+MCap 5'!C494</f>
        <v>114.13389450000018</v>
      </c>
      <c r="G494" s="2">
        <f t="shared" si="37"/>
        <v>-5.0584740000000039</v>
      </c>
      <c r="H494" s="2">
        <f t="shared" si="38"/>
        <v>-3.7488790798841336</v>
      </c>
      <c r="I494" s="2">
        <f t="shared" si="38"/>
        <v>-1.9895980000000009</v>
      </c>
      <c r="J494" s="2">
        <f t="shared" si="38"/>
        <v>-1.8945585000000023</v>
      </c>
      <c r="K494" s="2">
        <f t="shared" si="39"/>
        <v>140.59329300000022</v>
      </c>
      <c r="L494" s="2">
        <f>+MAX(D494,L493)</f>
        <v>122.2332040255653</v>
      </c>
      <c r="M494" s="2">
        <f>+MAX(E494,M493)</f>
        <v>139.42429899999982</v>
      </c>
      <c r="N494" s="2">
        <f>+MAX(F494,N493)</f>
        <v>149.62417050000025</v>
      </c>
      <c r="O494" s="2">
        <f t="shared" si="40"/>
        <v>-38.860892000000064</v>
      </c>
      <c r="P494" s="2">
        <f>+MIN(H494+P493,0)</f>
        <v>-40.353185385107636</v>
      </c>
      <c r="Q494" s="2">
        <f>+MIN(I494+Q493,0)</f>
        <v>-35.722739000000004</v>
      </c>
      <c r="R494" s="2">
        <f>+MIN(J494+R493,0)</f>
        <v>-35.490276000000065</v>
      </c>
      <c r="S494" s="2">
        <f t="shared" si="41"/>
        <v>-27.640644280236042</v>
      </c>
      <c r="T494" s="2">
        <f>+P494/L494*100</f>
        <v>-33.013276308021581</v>
      </c>
      <c r="U494" s="2">
        <f>+Q494/M494*100</f>
        <v>-25.621602013577309</v>
      </c>
      <c r="V494" s="2">
        <f>+R494/N494*100</f>
        <v>-23.719614204979006</v>
      </c>
    </row>
    <row r="495" spans="2:22" x14ac:dyDescent="0.25">
      <c r="B495" s="1">
        <v>43921</v>
      </c>
      <c r="C495" s="2">
        <f>+portfolio1!E494</f>
        <v>101.73240100000015</v>
      </c>
      <c r="D495" s="2">
        <f>+portfolio1!F494</f>
        <v>85.010924092845883</v>
      </c>
      <c r="E495" s="2">
        <f>+beta!E495</f>
        <v>103.70155999999982</v>
      </c>
      <c r="F495" s="2">
        <f>+'Beta+MCap 5'!C495</f>
        <v>114.13389450000018</v>
      </c>
      <c r="G495" s="2">
        <f t="shared" si="37"/>
        <v>0</v>
      </c>
      <c r="H495" s="2">
        <f t="shared" si="38"/>
        <v>3.1309054523882196</v>
      </c>
      <c r="I495" s="2">
        <f t="shared" si="38"/>
        <v>0</v>
      </c>
      <c r="J495" s="2">
        <f t="shared" si="38"/>
        <v>0</v>
      </c>
      <c r="K495" s="2">
        <f t="shared" si="39"/>
        <v>140.59329300000022</v>
      </c>
      <c r="L495" s="2">
        <f>+MAX(D495,L494)</f>
        <v>122.2332040255653</v>
      </c>
      <c r="M495" s="2">
        <f>+MAX(E495,M494)</f>
        <v>139.42429899999982</v>
      </c>
      <c r="N495" s="2">
        <f>+MAX(F495,N494)</f>
        <v>149.62417050000025</v>
      </c>
      <c r="O495" s="2">
        <f t="shared" si="40"/>
        <v>-38.860892000000064</v>
      </c>
      <c r="P495" s="2">
        <f>+MIN(H495+P494,0)</f>
        <v>-37.222279932719417</v>
      </c>
      <c r="Q495" s="2">
        <f>+MIN(I495+Q494,0)</f>
        <v>-35.722739000000004</v>
      </c>
      <c r="R495" s="2">
        <f>+MIN(J495+R494,0)</f>
        <v>-35.490276000000065</v>
      </c>
      <c r="S495" s="2">
        <f t="shared" si="41"/>
        <v>-27.640644280236042</v>
      </c>
      <c r="T495" s="2">
        <f>+P495/L495*100</f>
        <v>-30.451856538861822</v>
      </c>
      <c r="U495" s="2">
        <f>+Q495/M495*100</f>
        <v>-25.621602013577309</v>
      </c>
      <c r="V495" s="2">
        <f>+R495/N495*100</f>
        <v>-23.719614204979006</v>
      </c>
    </row>
    <row r="496" spans="2:22" x14ac:dyDescent="0.25">
      <c r="B496" s="1">
        <v>43922</v>
      </c>
      <c r="C496" s="2">
        <f>+portfolio1!E495</f>
        <v>96.886055000000155</v>
      </c>
      <c r="D496" s="2">
        <f>+portfolio1!F495</f>
        <v>81.610089697932736</v>
      </c>
      <c r="E496" s="2">
        <f>+beta!E496</f>
        <v>100.61832599999983</v>
      </c>
      <c r="F496" s="2">
        <f>+'Beta+MCap 5'!C496</f>
        <v>109.95676500000017</v>
      </c>
      <c r="G496" s="2">
        <f t="shared" si="37"/>
        <v>-4.8463459999999969</v>
      </c>
      <c r="H496" s="2">
        <f t="shared" si="38"/>
        <v>-3.4008343949131472</v>
      </c>
      <c r="I496" s="2">
        <f t="shared" si="38"/>
        <v>-3.0832339999999903</v>
      </c>
      <c r="J496" s="2">
        <f t="shared" si="38"/>
        <v>-4.1771295000000066</v>
      </c>
      <c r="K496" s="2">
        <f t="shared" si="39"/>
        <v>140.59329300000022</v>
      </c>
      <c r="L496" s="2">
        <f>+MAX(D496,L495)</f>
        <v>122.2332040255653</v>
      </c>
      <c r="M496" s="2">
        <f>+MAX(E496,M495)</f>
        <v>139.42429899999982</v>
      </c>
      <c r="N496" s="2">
        <f>+MAX(F496,N495)</f>
        <v>149.62417050000025</v>
      </c>
      <c r="O496" s="2">
        <f t="shared" si="40"/>
        <v>-43.707238000000061</v>
      </c>
      <c r="P496" s="2">
        <f>+MIN(H496+P495,0)</f>
        <v>-40.623114327632564</v>
      </c>
      <c r="Q496" s="2">
        <f>+MIN(I496+Q495,0)</f>
        <v>-38.805972999999994</v>
      </c>
      <c r="R496" s="2">
        <f>+MIN(J496+R495,0)</f>
        <v>-39.667405500000072</v>
      </c>
      <c r="S496" s="2">
        <f t="shared" si="41"/>
        <v>-31.087711986374767</v>
      </c>
      <c r="T496" s="2">
        <f>+P496/L496*100</f>
        <v>-33.234107419074249</v>
      </c>
      <c r="U496" s="2">
        <f>+Q496/M496*100</f>
        <v>-27.833005636987313</v>
      </c>
      <c r="V496" s="2">
        <f>+R496/N496*100</f>
        <v>-26.511362012864097</v>
      </c>
    </row>
    <row r="497" spans="2:22" x14ac:dyDescent="0.25">
      <c r="B497" s="1">
        <v>43924</v>
      </c>
      <c r="C497" s="2">
        <f>+portfolio1!E496</f>
        <v>95.112281000000152</v>
      </c>
      <c r="D497" s="2">
        <f>+portfolio1!F496</f>
        <v>79.929201431143881</v>
      </c>
      <c r="E497" s="2">
        <f>+beta!E497</f>
        <v>100.33005499999983</v>
      </c>
      <c r="F497" s="2">
        <f>+'Beta+MCap 5'!C497</f>
        <v>109.26518900000018</v>
      </c>
      <c r="G497" s="2">
        <f t="shared" si="37"/>
        <v>-1.7737740000000031</v>
      </c>
      <c r="H497" s="2">
        <f t="shared" si="38"/>
        <v>-1.6808882667888554</v>
      </c>
      <c r="I497" s="2">
        <f t="shared" si="38"/>
        <v>-0.28827099999999461</v>
      </c>
      <c r="J497" s="2">
        <f t="shared" si="38"/>
        <v>-0.69157599999999775</v>
      </c>
      <c r="K497" s="2">
        <f t="shared" si="39"/>
        <v>140.59329300000022</v>
      </c>
      <c r="L497" s="2">
        <f>+MAX(D497,L496)</f>
        <v>122.2332040255653</v>
      </c>
      <c r="M497" s="2">
        <f>+MAX(E497,M496)</f>
        <v>139.42429899999982</v>
      </c>
      <c r="N497" s="2">
        <f>+MAX(F497,N496)</f>
        <v>149.62417050000025</v>
      </c>
      <c r="O497" s="2">
        <f t="shared" si="40"/>
        <v>-45.481012000000064</v>
      </c>
      <c r="P497" s="2">
        <f>+MIN(H497+P496,0)</f>
        <v>-42.304002594421419</v>
      </c>
      <c r="Q497" s="2">
        <f>+MIN(I497+Q496,0)</f>
        <v>-39.094243999999989</v>
      </c>
      <c r="R497" s="2">
        <f>+MIN(J497+R496,0)</f>
        <v>-40.35898150000007</v>
      </c>
      <c r="S497" s="2">
        <f t="shared" si="41"/>
        <v>-32.34934684971067</v>
      </c>
      <c r="T497" s="2">
        <f>+P497/L497*100</f>
        <v>-34.609256078711198</v>
      </c>
      <c r="U497" s="2">
        <f>+Q497/M497*100</f>
        <v>-28.039763714358024</v>
      </c>
      <c r="V497" s="2">
        <f>+R497/N497*100</f>
        <v>-26.973570757406474</v>
      </c>
    </row>
    <row r="498" spans="2:22" x14ac:dyDescent="0.25">
      <c r="B498" s="1">
        <v>43928</v>
      </c>
      <c r="C498" s="2">
        <f>+portfolio1!E497</f>
        <v>103.38307700000016</v>
      </c>
      <c r="D498" s="2">
        <f>+portfolio1!F497</f>
        <v>86.933565570788829</v>
      </c>
      <c r="E498" s="2">
        <f>+beta!E498</f>
        <v>108.8861559999998</v>
      </c>
      <c r="F498" s="2">
        <f>+'Beta+MCap 5'!C498</f>
        <v>119.67348500000018</v>
      </c>
      <c r="G498" s="2">
        <f t="shared" si="37"/>
        <v>8.2707960000000043</v>
      </c>
      <c r="H498" s="2">
        <f t="shared" si="38"/>
        <v>7.0043641396449488</v>
      </c>
      <c r="I498" s="2">
        <f t="shared" si="38"/>
        <v>8.5561009999999698</v>
      </c>
      <c r="J498" s="2">
        <f t="shared" si="38"/>
        <v>10.408296000000007</v>
      </c>
      <c r="K498" s="2">
        <f t="shared" si="39"/>
        <v>140.59329300000022</v>
      </c>
      <c r="L498" s="2">
        <f>+MAX(D498,L497)</f>
        <v>122.2332040255653</v>
      </c>
      <c r="M498" s="2">
        <f>+MAX(E498,M497)</f>
        <v>139.42429899999982</v>
      </c>
      <c r="N498" s="2">
        <f>+MAX(F498,N497)</f>
        <v>149.62417050000025</v>
      </c>
      <c r="O498" s="2">
        <f t="shared" si="40"/>
        <v>-37.210216000000059</v>
      </c>
      <c r="P498" s="2">
        <f>+MIN(H498+P497,0)</f>
        <v>-35.299638454776471</v>
      </c>
      <c r="Q498" s="2">
        <f>+MIN(I498+Q497,0)</f>
        <v>-30.538143000000019</v>
      </c>
      <c r="R498" s="2">
        <f>+MIN(J498+R497,0)</f>
        <v>-29.950685500000063</v>
      </c>
      <c r="S498" s="2">
        <f t="shared" si="41"/>
        <v>-26.466565513903994</v>
      </c>
      <c r="T498" s="2">
        <f>+P498/L498*100</f>
        <v>-28.878927568153646</v>
      </c>
      <c r="U498" s="2">
        <f>+Q498/M498*100</f>
        <v>-21.903027821570799</v>
      </c>
      <c r="V498" s="2">
        <f>+R498/N498*100</f>
        <v>-20.017277556101813</v>
      </c>
    </row>
    <row r="499" spans="2:22" x14ac:dyDescent="0.25">
      <c r="B499" s="1">
        <v>43929</v>
      </c>
      <c r="C499" s="2">
        <f>+portfolio1!E498</f>
        <v>102.08265100000015</v>
      </c>
      <c r="D499" s="2">
        <f>+portfolio1!F498</f>
        <v>86.503948376875968</v>
      </c>
      <c r="E499" s="2">
        <f>+beta!E499</f>
        <v>109.7005589999998</v>
      </c>
      <c r="F499" s="2">
        <f>+'Beta+MCap 5'!C499</f>
        <v>120.18155100000018</v>
      </c>
      <c r="G499" s="2">
        <f t="shared" si="37"/>
        <v>-1.3004260000000016</v>
      </c>
      <c r="H499" s="2">
        <f t="shared" si="38"/>
        <v>-0.42961719391286124</v>
      </c>
      <c r="I499" s="2">
        <f t="shared" si="38"/>
        <v>0.81440299999999866</v>
      </c>
      <c r="J499" s="2">
        <f t="shared" si="38"/>
        <v>0.50806599999999946</v>
      </c>
      <c r="K499" s="2">
        <f t="shared" si="39"/>
        <v>140.59329300000022</v>
      </c>
      <c r="L499" s="2">
        <f>+MAX(D499,L498)</f>
        <v>122.2332040255653</v>
      </c>
      <c r="M499" s="2">
        <f>+MAX(E499,M498)</f>
        <v>139.42429899999982</v>
      </c>
      <c r="N499" s="2">
        <f>+MAX(F499,N498)</f>
        <v>149.62417050000025</v>
      </c>
      <c r="O499" s="2">
        <f t="shared" si="40"/>
        <v>-38.510642000000061</v>
      </c>
      <c r="P499" s="2">
        <f>+MIN(H499+P498,0)</f>
        <v>-35.729255648689332</v>
      </c>
      <c r="Q499" s="2">
        <f>+MIN(I499+Q498,0)</f>
        <v>-29.723740000000021</v>
      </c>
      <c r="R499" s="2">
        <f>+MIN(J499+R498,0)</f>
        <v>-29.442619500000063</v>
      </c>
      <c r="S499" s="2">
        <f t="shared" si="41"/>
        <v>-27.391521443345095</v>
      </c>
      <c r="T499" s="2">
        <f>+P499/L499*100</f>
        <v>-29.23040096471372</v>
      </c>
      <c r="U499" s="2">
        <f>+Q499/M499*100</f>
        <v>-21.318909410475186</v>
      </c>
      <c r="V499" s="2">
        <f>+R499/N499*100</f>
        <v>-19.677716108040187</v>
      </c>
    </row>
    <row r="500" spans="2:22" x14ac:dyDescent="0.25">
      <c r="B500" s="1">
        <v>43930</v>
      </c>
      <c r="C500" s="2">
        <f>+portfolio1!E499</f>
        <v>106.11259100000017</v>
      </c>
      <c r="D500" s="2">
        <f>+portfolio1!F499</f>
        <v>90.094626208121142</v>
      </c>
      <c r="E500" s="2">
        <f>+beta!E500</f>
        <v>114.1913859999998</v>
      </c>
      <c r="F500" s="2">
        <f>+'Beta+MCap 5'!C500</f>
        <v>124.02809600000019</v>
      </c>
      <c r="G500" s="2">
        <f t="shared" si="37"/>
        <v>4.0299400000000105</v>
      </c>
      <c r="H500" s="2">
        <f t="shared" si="38"/>
        <v>3.5906778312451735</v>
      </c>
      <c r="I500" s="2">
        <f t="shared" si="38"/>
        <v>4.4908269999999959</v>
      </c>
      <c r="J500" s="2">
        <f t="shared" si="38"/>
        <v>3.8465450000000061</v>
      </c>
      <c r="K500" s="2">
        <f t="shared" si="39"/>
        <v>140.59329300000022</v>
      </c>
      <c r="L500" s="2">
        <f>+MAX(D500,L499)</f>
        <v>122.2332040255653</v>
      </c>
      <c r="M500" s="2">
        <f>+MAX(E500,M499)</f>
        <v>139.42429899999982</v>
      </c>
      <c r="N500" s="2">
        <f>+MAX(F500,N499)</f>
        <v>149.62417050000025</v>
      </c>
      <c r="O500" s="2">
        <f t="shared" si="40"/>
        <v>-34.480702000000051</v>
      </c>
      <c r="P500" s="2">
        <f>+MIN(H500+P499,0)</f>
        <v>-32.138577817444158</v>
      </c>
      <c r="Q500" s="2">
        <f>+MIN(I500+Q499,0)</f>
        <v>-25.232913000000025</v>
      </c>
      <c r="R500" s="2">
        <f>+MIN(J500+R499,0)</f>
        <v>-25.596074500000057</v>
      </c>
      <c r="S500" s="2">
        <f t="shared" si="41"/>
        <v>-24.525140043486996</v>
      </c>
      <c r="T500" s="2">
        <f>+P500/L500*100</f>
        <v>-26.292837591594438</v>
      </c>
      <c r="U500" s="2">
        <f>+Q500/M500*100</f>
        <v>-18.097930691406997</v>
      </c>
      <c r="V500" s="2">
        <f>+R500/N500*100</f>
        <v>-17.106911546754418</v>
      </c>
    </row>
    <row r="501" spans="2:22" x14ac:dyDescent="0.25">
      <c r="B501" s="1">
        <v>43934</v>
      </c>
      <c r="C501" s="2">
        <f>+portfolio1!E500</f>
        <v>104.82255700000017</v>
      </c>
      <c r="D501" s="2">
        <f>+portfolio1!F500</f>
        <v>88.927389888420876</v>
      </c>
      <c r="E501" s="2">
        <f>+beta!E501</f>
        <v>114.13350799999979</v>
      </c>
      <c r="F501" s="2">
        <f>+'Beta+MCap 5'!C501</f>
        <v>122.81002500000019</v>
      </c>
      <c r="G501" s="2">
        <f t="shared" si="37"/>
        <v>-1.2900339999999915</v>
      </c>
      <c r="H501" s="2">
        <f t="shared" si="38"/>
        <v>-1.1672363197002653</v>
      </c>
      <c r="I501" s="2">
        <f t="shared" si="38"/>
        <v>-5.7878000000002316E-2</v>
      </c>
      <c r="J501" s="2">
        <f t="shared" si="38"/>
        <v>-1.2180709999999948</v>
      </c>
      <c r="K501" s="2">
        <f t="shared" si="39"/>
        <v>140.59329300000022</v>
      </c>
      <c r="L501" s="2">
        <f>+MAX(D501,L500)</f>
        <v>122.2332040255653</v>
      </c>
      <c r="M501" s="2">
        <f>+MAX(E501,M500)</f>
        <v>139.42429899999982</v>
      </c>
      <c r="N501" s="2">
        <f>+MAX(F501,N500)</f>
        <v>149.62417050000025</v>
      </c>
      <c r="O501" s="2">
        <f t="shared" si="40"/>
        <v>-35.770736000000042</v>
      </c>
      <c r="P501" s="2">
        <f>+MIN(H501+P500,0)</f>
        <v>-33.305814137144424</v>
      </c>
      <c r="Q501" s="2">
        <f>+MIN(I501+Q500,0)</f>
        <v>-25.290791000000027</v>
      </c>
      <c r="R501" s="2">
        <f>+MIN(J501+R500,0)</f>
        <v>-26.814145500000052</v>
      </c>
      <c r="S501" s="2">
        <f t="shared" si="41"/>
        <v>-25.442704439677637</v>
      </c>
      <c r="T501" s="2">
        <f>+P501/L501*100</f>
        <v>-27.247763324749673</v>
      </c>
      <c r="U501" s="2">
        <f>+Q501/M501*100</f>
        <v>-18.139442824094861</v>
      </c>
      <c r="V501" s="2">
        <f>+R501/N501*100</f>
        <v>-17.920998599621317</v>
      </c>
    </row>
    <row r="502" spans="2:22" x14ac:dyDescent="0.25">
      <c r="B502" s="1">
        <v>43936</v>
      </c>
      <c r="C502" s="2">
        <f>+portfolio1!E501</f>
        <v>103.94547700000018</v>
      </c>
      <c r="D502" s="2">
        <f>+portfolio1!F501</f>
        <v>88.249598351748659</v>
      </c>
      <c r="E502" s="2">
        <f>+beta!E502</f>
        <v>115.0034909999998</v>
      </c>
      <c r="F502" s="2">
        <f>+'Beta+MCap 5'!C502</f>
        <v>123.27808450000019</v>
      </c>
      <c r="G502" s="2">
        <f t="shared" si="37"/>
        <v>-0.87707999999999231</v>
      </c>
      <c r="H502" s="2">
        <f t="shared" si="38"/>
        <v>-0.67779153667221692</v>
      </c>
      <c r="I502" s="2">
        <f t="shared" si="38"/>
        <v>0.86998300000000484</v>
      </c>
      <c r="J502" s="2">
        <f t="shared" si="38"/>
        <v>0.46805949999999541</v>
      </c>
      <c r="K502" s="2">
        <f t="shared" si="39"/>
        <v>140.59329300000022</v>
      </c>
      <c r="L502" s="2">
        <f>+MAX(D502,L501)</f>
        <v>122.2332040255653</v>
      </c>
      <c r="M502" s="2">
        <f>+MAX(E502,M501)</f>
        <v>139.42429899999982</v>
      </c>
      <c r="N502" s="2">
        <f>+MAX(F502,N501)</f>
        <v>149.62417050000025</v>
      </c>
      <c r="O502" s="2">
        <f t="shared" si="40"/>
        <v>-36.647816000000034</v>
      </c>
      <c r="P502" s="2">
        <f>+MIN(H502+P501,0)</f>
        <v>-33.983605673816641</v>
      </c>
      <c r="Q502" s="2">
        <f>+MIN(I502+Q501,0)</f>
        <v>-24.420808000000022</v>
      </c>
      <c r="R502" s="2">
        <f>+MIN(J502+R501,0)</f>
        <v>-26.346086000000057</v>
      </c>
      <c r="S502" s="2">
        <f t="shared" si="41"/>
        <v>-26.066546431912634</v>
      </c>
      <c r="T502" s="2">
        <f>+P502/L502*100</f>
        <v>-27.802270213508358</v>
      </c>
      <c r="U502" s="2">
        <f>+Q502/M502*100</f>
        <v>-17.515460486554108</v>
      </c>
      <c r="V502" s="2">
        <f>+R502/N502*100</f>
        <v>-17.6081751444029</v>
      </c>
    </row>
    <row r="503" spans="2:22" x14ac:dyDescent="0.25">
      <c r="B503" s="1">
        <v>43937</v>
      </c>
      <c r="C503" s="2">
        <f>+portfolio1!E502</f>
        <v>103.62813100000018</v>
      </c>
      <c r="D503" s="2">
        <f>+portfolio1!F502</f>
        <v>88.917009869444229</v>
      </c>
      <c r="E503" s="2">
        <f>+beta!E503</f>
        <v>115.52093999999981</v>
      </c>
      <c r="F503" s="2">
        <f>+'Beta+MCap 5'!C503</f>
        <v>124.0912355000002</v>
      </c>
      <c r="G503" s="2">
        <f t="shared" si="37"/>
        <v>-0.31734600000000057</v>
      </c>
      <c r="H503" s="2">
        <f t="shared" si="38"/>
        <v>0.6674115176955695</v>
      </c>
      <c r="I503" s="2">
        <f t="shared" si="38"/>
        <v>0.51744900000001337</v>
      </c>
      <c r="J503" s="2">
        <f t="shared" si="38"/>
        <v>0.81315100000000484</v>
      </c>
      <c r="K503" s="2">
        <f t="shared" si="39"/>
        <v>140.59329300000022</v>
      </c>
      <c r="L503" s="2">
        <f>+MAX(D503,L502)</f>
        <v>122.2332040255653</v>
      </c>
      <c r="M503" s="2">
        <f>+MAX(E503,M502)</f>
        <v>139.42429899999982</v>
      </c>
      <c r="N503" s="2">
        <f>+MAX(F503,N502)</f>
        <v>149.62417050000025</v>
      </c>
      <c r="O503" s="2">
        <f t="shared" si="40"/>
        <v>-36.965162000000035</v>
      </c>
      <c r="P503" s="2">
        <f>+MIN(H503+P502,0)</f>
        <v>-33.316194156121071</v>
      </c>
      <c r="Q503" s="2">
        <f>+MIN(I503+Q502,0)</f>
        <v>-23.903359000000009</v>
      </c>
      <c r="R503" s="2">
        <f>+MIN(J503+R502,0)</f>
        <v>-25.532935000000052</v>
      </c>
      <c r="S503" s="2">
        <f t="shared" si="41"/>
        <v>-26.292265591929748</v>
      </c>
      <c r="T503" s="2">
        <f>+P503/L503*100</f>
        <v>-27.256255304534871</v>
      </c>
      <c r="U503" s="2">
        <f>+Q503/M503*100</f>
        <v>-17.144327905137999</v>
      </c>
      <c r="V503" s="2">
        <f>+R503/N503*100</f>
        <v>-17.064712816569973</v>
      </c>
    </row>
    <row r="504" spans="2:22" x14ac:dyDescent="0.25">
      <c r="B504" s="1">
        <v>43938</v>
      </c>
      <c r="C504" s="2">
        <f>+portfolio1!E503</f>
        <v>106.83416500000018</v>
      </c>
      <c r="D504" s="2">
        <f>+portfolio1!F503</f>
        <v>91.625713801561972</v>
      </c>
      <c r="E504" s="2">
        <f>+beta!E504</f>
        <v>115.98607999999982</v>
      </c>
      <c r="F504" s="2">
        <f>+'Beta+MCap 5'!C504</f>
        <v>125.80315600000021</v>
      </c>
      <c r="G504" s="2">
        <f t="shared" si="37"/>
        <v>3.2060340000000025</v>
      </c>
      <c r="H504" s="2">
        <f t="shared" si="38"/>
        <v>2.7087039321177429</v>
      </c>
      <c r="I504" s="2">
        <f t="shared" si="38"/>
        <v>0.46514000000000522</v>
      </c>
      <c r="J504" s="2">
        <f t="shared" si="38"/>
        <v>1.7119205000000193</v>
      </c>
      <c r="K504" s="2">
        <f t="shared" si="39"/>
        <v>140.59329300000022</v>
      </c>
      <c r="L504" s="2">
        <f>+MAX(D504,L503)</f>
        <v>122.2332040255653</v>
      </c>
      <c r="M504" s="2">
        <f>+MAX(E504,M503)</f>
        <v>139.42429899999982</v>
      </c>
      <c r="N504" s="2">
        <f>+MAX(F504,N503)</f>
        <v>149.62417050000025</v>
      </c>
      <c r="O504" s="2">
        <f t="shared" si="40"/>
        <v>-33.759128000000032</v>
      </c>
      <c r="P504" s="2">
        <f>+MIN(H504+P503,0)</f>
        <v>-30.607490224003328</v>
      </c>
      <c r="Q504" s="2">
        <f>+MIN(I504+Q503,0)</f>
        <v>-23.438219000000004</v>
      </c>
      <c r="R504" s="2">
        <f>+MIN(J504+R503,0)</f>
        <v>-23.821014500000032</v>
      </c>
      <c r="S504" s="2">
        <f t="shared" si="41"/>
        <v>-24.01190503447414</v>
      </c>
      <c r="T504" s="2">
        <f>+P504/L504*100</f>
        <v>-25.040242107702355</v>
      </c>
      <c r="U504" s="2">
        <f>+Q504/M504*100</f>
        <v>-16.810713174179227</v>
      </c>
      <c r="V504" s="2">
        <f>+R504/N504*100</f>
        <v>-15.920565788533473</v>
      </c>
    </row>
    <row r="505" spans="2:22" x14ac:dyDescent="0.25">
      <c r="B505" s="1">
        <v>43941</v>
      </c>
      <c r="C505" s="2">
        <f>+portfolio1!E504</f>
        <v>106.72717500000019</v>
      </c>
      <c r="D505" s="2">
        <f>+portfolio1!F504</f>
        <v>91.577260803123281</v>
      </c>
      <c r="E505" s="2">
        <f>+beta!E505</f>
        <v>114.85014399999982</v>
      </c>
      <c r="F505" s="2">
        <f>+'Beta+MCap 5'!C505</f>
        <v>126.01407250000022</v>
      </c>
      <c r="G505" s="2">
        <f t="shared" si="37"/>
        <v>-0.10698999999999614</v>
      </c>
      <c r="H505" s="2">
        <f t="shared" si="38"/>
        <v>-4.8452998438690997E-2</v>
      </c>
      <c r="I505" s="2">
        <f t="shared" si="38"/>
        <v>-1.1359360000000009</v>
      </c>
      <c r="J505" s="2">
        <f t="shared" si="38"/>
        <v>0.21091650000001039</v>
      </c>
      <c r="K505" s="2">
        <f t="shared" si="39"/>
        <v>140.59329300000022</v>
      </c>
      <c r="L505" s="2">
        <f>+MAX(D505,L504)</f>
        <v>122.2332040255653</v>
      </c>
      <c r="M505" s="2">
        <f>+MAX(E505,M504)</f>
        <v>139.42429899999982</v>
      </c>
      <c r="N505" s="2">
        <f>+MAX(F505,N504)</f>
        <v>149.62417050000025</v>
      </c>
      <c r="O505" s="2">
        <f t="shared" si="40"/>
        <v>-33.866118000000029</v>
      </c>
      <c r="P505" s="2">
        <f>+MIN(H505+P504,0)</f>
        <v>-30.655943222442019</v>
      </c>
      <c r="Q505" s="2">
        <f>+MIN(I505+Q504,0)</f>
        <v>-24.574155000000005</v>
      </c>
      <c r="R505" s="2">
        <f>+MIN(J505+R504,0)</f>
        <v>-23.610098000000022</v>
      </c>
      <c r="S505" s="2">
        <f t="shared" si="41"/>
        <v>-24.088003970431203</v>
      </c>
      <c r="T505" s="2">
        <f>+P505/L505*100</f>
        <v>-25.079881908380862</v>
      </c>
      <c r="U505" s="2">
        <f>+Q505/M505*100</f>
        <v>-17.625446336294679</v>
      </c>
      <c r="V505" s="2">
        <f>+R505/N505*100</f>
        <v>-15.779601598526478</v>
      </c>
    </row>
    <row r="506" spans="2:22" x14ac:dyDescent="0.25">
      <c r="B506" s="1">
        <v>43942</v>
      </c>
      <c r="C506" s="2">
        <f>+portfolio1!E505</f>
        <v>104.04948900000018</v>
      </c>
      <c r="D506" s="2">
        <f>+portfolio1!F505</f>
        <v>88.804789714846393</v>
      </c>
      <c r="E506" s="2">
        <f>+beta!E506</f>
        <v>114.12987799999981</v>
      </c>
      <c r="F506" s="2">
        <f>+'Beta+MCap 5'!C506</f>
        <v>124.83288150000023</v>
      </c>
      <c r="G506" s="2">
        <f t="shared" si="37"/>
        <v>-2.6776860000000084</v>
      </c>
      <c r="H506" s="2">
        <f t="shared" si="38"/>
        <v>-2.7724710882768875</v>
      </c>
      <c r="I506" s="2">
        <f t="shared" si="38"/>
        <v>-0.7202660000000094</v>
      </c>
      <c r="J506" s="2">
        <f t="shared" si="38"/>
        <v>-1.1811909999999983</v>
      </c>
      <c r="K506" s="2">
        <f t="shared" si="39"/>
        <v>140.59329300000022</v>
      </c>
      <c r="L506" s="2">
        <f>+MAX(D506,L505)</f>
        <v>122.2332040255653</v>
      </c>
      <c r="M506" s="2">
        <f>+MAX(E506,M505)</f>
        <v>139.42429899999982</v>
      </c>
      <c r="N506" s="2">
        <f>+MAX(F506,N505)</f>
        <v>149.62417050000025</v>
      </c>
      <c r="O506" s="2">
        <f t="shared" si="40"/>
        <v>-36.543804000000037</v>
      </c>
      <c r="P506" s="2">
        <f>+MIN(H506+P505,0)</f>
        <v>-33.428414310718907</v>
      </c>
      <c r="Q506" s="2">
        <f>+MIN(I506+Q505,0)</f>
        <v>-25.294421000000014</v>
      </c>
      <c r="R506" s="2">
        <f>+MIN(J506+R505,0)</f>
        <v>-24.79128900000002</v>
      </c>
      <c r="S506" s="2">
        <f t="shared" si="41"/>
        <v>-25.992565662431694</v>
      </c>
      <c r="T506" s="2">
        <f>+P506/L506*100</f>
        <v>-27.348063545587248</v>
      </c>
      <c r="U506" s="2">
        <f>+Q506/M506*100</f>
        <v>-18.142046387480885</v>
      </c>
      <c r="V506" s="2">
        <f>+R506/N506*100</f>
        <v>-16.569040227360844</v>
      </c>
    </row>
    <row r="507" spans="2:22" x14ac:dyDescent="0.25">
      <c r="B507" s="1">
        <v>43943</v>
      </c>
      <c r="C507" s="2">
        <f>+portfolio1!E506</f>
        <v>106.34834300000018</v>
      </c>
      <c r="D507" s="2">
        <f>+portfolio1!F506</f>
        <v>90.840143798211457</v>
      </c>
      <c r="E507" s="2">
        <f>+beta!E507</f>
        <v>115.17988199999979</v>
      </c>
      <c r="F507" s="2">
        <f>+'Beta+MCap 5'!C507</f>
        <v>127.36377650000024</v>
      </c>
      <c r="G507" s="2">
        <f t="shared" si="37"/>
        <v>2.2988540000000057</v>
      </c>
      <c r="H507" s="2">
        <f t="shared" si="38"/>
        <v>2.0353540833650641</v>
      </c>
      <c r="I507" s="2">
        <f t="shared" si="38"/>
        <v>1.0500039999999871</v>
      </c>
      <c r="J507" s="2">
        <f t="shared" si="38"/>
        <v>2.5308950000000152</v>
      </c>
      <c r="K507" s="2">
        <f t="shared" si="39"/>
        <v>140.59329300000022</v>
      </c>
      <c r="L507" s="2">
        <f>+MAX(D507,L506)</f>
        <v>122.2332040255653</v>
      </c>
      <c r="M507" s="2">
        <f>+MAX(E507,M506)</f>
        <v>139.42429899999982</v>
      </c>
      <c r="N507" s="2">
        <f>+MAX(F507,N506)</f>
        <v>149.62417050000025</v>
      </c>
      <c r="O507" s="2">
        <f t="shared" si="40"/>
        <v>-34.244950000000031</v>
      </c>
      <c r="P507" s="2">
        <f>+MIN(H507+P506,0)</f>
        <v>-31.393060227353843</v>
      </c>
      <c r="Q507" s="2">
        <f>+MIN(I507+Q506,0)</f>
        <v>-24.244417000000027</v>
      </c>
      <c r="R507" s="2">
        <f>+MIN(J507+R506,0)</f>
        <v>-22.260394000000005</v>
      </c>
      <c r="S507" s="2">
        <f t="shared" si="41"/>
        <v>-24.357456368846826</v>
      </c>
      <c r="T507" s="2">
        <f>+P507/L507*100</f>
        <v>-25.682923455714967</v>
      </c>
      <c r="U507" s="2">
        <f>+Q507/M507*100</f>
        <v>-17.388946671340307</v>
      </c>
      <c r="V507" s="2">
        <f>+R507/N507*100</f>
        <v>-14.877538786422189</v>
      </c>
    </row>
    <row r="508" spans="2:22" x14ac:dyDescent="0.25">
      <c r="B508" s="1">
        <v>43944</v>
      </c>
      <c r="C508" s="2">
        <f>+portfolio1!E507</f>
        <v>108.69177500000019</v>
      </c>
      <c r="D508" s="2">
        <f>+portfolio1!F507</f>
        <v>92.09191697218786</v>
      </c>
      <c r="E508" s="2">
        <f>+beta!E508</f>
        <v>116.21623899999979</v>
      </c>
      <c r="F508" s="2">
        <f>+'Beta+MCap 5'!C508</f>
        <v>127.98706350000025</v>
      </c>
      <c r="G508" s="2">
        <f t="shared" si="37"/>
        <v>2.3434320000000071</v>
      </c>
      <c r="H508" s="2">
        <f t="shared" si="38"/>
        <v>1.2517731739764031</v>
      </c>
      <c r="I508" s="2">
        <f t="shared" si="38"/>
        <v>1.0363569999999953</v>
      </c>
      <c r="J508" s="2">
        <f t="shared" si="38"/>
        <v>0.62328700000000481</v>
      </c>
      <c r="K508" s="2">
        <f t="shared" si="39"/>
        <v>140.59329300000022</v>
      </c>
      <c r="L508" s="2">
        <f>+MAX(D508,L507)</f>
        <v>122.2332040255653</v>
      </c>
      <c r="M508" s="2">
        <f>+MAX(E508,M507)</f>
        <v>139.42429899999982</v>
      </c>
      <c r="N508" s="2">
        <f>+MAX(F508,N507)</f>
        <v>149.62417050000025</v>
      </c>
      <c r="O508" s="2">
        <f t="shared" si="40"/>
        <v>-31.901518000000024</v>
      </c>
      <c r="P508" s="2">
        <f>+MIN(H508+P507,0)</f>
        <v>-30.14128705337744</v>
      </c>
      <c r="Q508" s="2">
        <f>+MIN(I508+Q507,0)</f>
        <v>-23.208060000000032</v>
      </c>
      <c r="R508" s="2">
        <f>+MIN(J508+R507,0)</f>
        <v>-21.637107</v>
      </c>
      <c r="S508" s="2">
        <f t="shared" si="41"/>
        <v>-22.690640015096577</v>
      </c>
      <c r="T508" s="2">
        <f>+P508/L508*100</f>
        <v>-24.658837419555272</v>
      </c>
      <c r="U508" s="2">
        <f>+Q508/M508*100</f>
        <v>-16.645635062508052</v>
      </c>
      <c r="V508" s="2">
        <f>+R508/N508*100</f>
        <v>-14.460970395154146</v>
      </c>
    </row>
    <row r="509" spans="2:22" x14ac:dyDescent="0.25">
      <c r="B509" s="1">
        <v>43945</v>
      </c>
      <c r="C509" s="2">
        <f>+portfolio1!E508</f>
        <v>106.85473600000019</v>
      </c>
      <c r="D509" s="2">
        <f>+portfolio1!F508</f>
        <v>90.514848274818334</v>
      </c>
      <c r="E509" s="2">
        <f>+beta!E509</f>
        <v>115.59597399999979</v>
      </c>
      <c r="F509" s="2">
        <f>+'Beta+MCap 5'!C509</f>
        <v>127.13867900000025</v>
      </c>
      <c r="G509" s="2">
        <f t="shared" si="37"/>
        <v>-1.8370390000000043</v>
      </c>
      <c r="H509" s="2">
        <f t="shared" si="38"/>
        <v>-1.5770686973695263</v>
      </c>
      <c r="I509" s="2">
        <f t="shared" si="38"/>
        <v>-0.6202650000000034</v>
      </c>
      <c r="J509" s="2">
        <f t="shared" si="38"/>
        <v>-0.84838449999999455</v>
      </c>
      <c r="K509" s="2">
        <f t="shared" si="39"/>
        <v>140.59329300000022</v>
      </c>
      <c r="L509" s="2">
        <f>+MAX(D509,L508)</f>
        <v>122.2332040255653</v>
      </c>
      <c r="M509" s="2">
        <f>+MAX(E509,M508)</f>
        <v>139.42429899999982</v>
      </c>
      <c r="N509" s="2">
        <f>+MAX(F509,N508)</f>
        <v>149.62417050000025</v>
      </c>
      <c r="O509" s="2">
        <f t="shared" si="40"/>
        <v>-33.738557000000029</v>
      </c>
      <c r="P509" s="2">
        <f>+MIN(H509+P508,0)</f>
        <v>-31.718355750746966</v>
      </c>
      <c r="Q509" s="2">
        <f>+MIN(I509+Q508,0)</f>
        <v>-23.828325000000035</v>
      </c>
      <c r="R509" s="2">
        <f>+MIN(J509+R508,0)</f>
        <v>-22.485491499999995</v>
      </c>
      <c r="S509" s="2">
        <f t="shared" si="41"/>
        <v>-23.997273468799097</v>
      </c>
      <c r="T509" s="2">
        <f>+P509/L509*100</f>
        <v>-25.949050426685215</v>
      </c>
      <c r="U509" s="2">
        <f>+Q509/M509*100</f>
        <v>-17.090510887201997</v>
      </c>
      <c r="V509" s="2">
        <f>+R509/N509*100</f>
        <v>-15.02798072320806</v>
      </c>
    </row>
    <row r="510" spans="2:22" x14ac:dyDescent="0.25">
      <c r="B510" s="1">
        <v>43948</v>
      </c>
      <c r="C510" s="2">
        <f>+portfolio1!E509</f>
        <v>108.20899500000019</v>
      </c>
      <c r="D510" s="2">
        <f>+portfolio1!F509</f>
        <v>91.779463712005224</v>
      </c>
      <c r="E510" s="2">
        <f>+beta!E510</f>
        <v>117.20679099999977</v>
      </c>
      <c r="F510" s="2">
        <f>+'Beta+MCap 5'!C510</f>
        <v>128.49160850000024</v>
      </c>
      <c r="G510" s="2">
        <f t="shared" si="37"/>
        <v>1.354258999999999</v>
      </c>
      <c r="H510" s="2">
        <f t="shared" si="38"/>
        <v>1.2646154371868903</v>
      </c>
      <c r="I510" s="2">
        <f t="shared" si="38"/>
        <v>1.6108169999999831</v>
      </c>
      <c r="J510" s="2">
        <f t="shared" si="38"/>
        <v>1.3529294999999877</v>
      </c>
      <c r="K510" s="2">
        <f t="shared" si="39"/>
        <v>140.59329300000022</v>
      </c>
      <c r="L510" s="2">
        <f>+MAX(D510,L509)</f>
        <v>122.2332040255653</v>
      </c>
      <c r="M510" s="2">
        <f>+MAX(E510,M509)</f>
        <v>139.42429899999982</v>
      </c>
      <c r="N510" s="2">
        <f>+MAX(F510,N509)</f>
        <v>149.62417050000025</v>
      </c>
      <c r="O510" s="2">
        <f t="shared" si="40"/>
        <v>-32.38429800000003</v>
      </c>
      <c r="P510" s="2">
        <f>+MIN(H510+P509,0)</f>
        <v>-30.453740313560075</v>
      </c>
      <c r="Q510" s="2">
        <f>+MIN(I510+Q509,0)</f>
        <v>-22.217508000000052</v>
      </c>
      <c r="R510" s="2">
        <f>+MIN(J510+R509,0)</f>
        <v>-21.132562000000007</v>
      </c>
      <c r="S510" s="2">
        <f t="shared" si="41"/>
        <v>-23.034027661618239</v>
      </c>
      <c r="T510" s="2">
        <f>+P510/L510*100</f>
        <v>-24.914458028270797</v>
      </c>
      <c r="U510" s="2">
        <f>+Q510/M510*100</f>
        <v>-15.935176407091047</v>
      </c>
      <c r="V510" s="2">
        <f>+R510/N510*100</f>
        <v>-14.123762176512766</v>
      </c>
    </row>
    <row r="511" spans="2:22" x14ac:dyDescent="0.25">
      <c r="B511" s="1">
        <v>43949</v>
      </c>
      <c r="C511" s="2">
        <f>+portfolio1!E510</f>
        <v>109.2562200000002</v>
      </c>
      <c r="D511" s="2">
        <f>+portfolio1!F510</f>
        <v>92.754384700863469</v>
      </c>
      <c r="E511" s="2">
        <f>+beta!E511</f>
        <v>115.43570599999977</v>
      </c>
      <c r="F511" s="2">
        <f>+'Beta+MCap 5'!C511</f>
        <v>128.29005850000024</v>
      </c>
      <c r="G511" s="2">
        <f t="shared" si="37"/>
        <v>1.0472250000000116</v>
      </c>
      <c r="H511" s="2">
        <f t="shared" si="38"/>
        <v>0.97492098885824419</v>
      </c>
      <c r="I511" s="2">
        <f t="shared" si="38"/>
        <v>-1.7710849999999994</v>
      </c>
      <c r="J511" s="2">
        <f t="shared" si="38"/>
        <v>-0.20154999999999745</v>
      </c>
      <c r="K511" s="2">
        <f t="shared" si="39"/>
        <v>140.59329300000022</v>
      </c>
      <c r="L511" s="2">
        <f>+MAX(D511,L510)</f>
        <v>122.2332040255653</v>
      </c>
      <c r="M511" s="2">
        <f>+MAX(E511,M510)</f>
        <v>139.42429899999982</v>
      </c>
      <c r="N511" s="2">
        <f>+MAX(F511,N510)</f>
        <v>149.62417050000025</v>
      </c>
      <c r="O511" s="2">
        <f t="shared" si="40"/>
        <v>-31.337073000000018</v>
      </c>
      <c r="P511" s="2">
        <f>+MIN(H511+P510,0)</f>
        <v>-29.478819324701831</v>
      </c>
      <c r="Q511" s="2">
        <f>+MIN(I511+Q510,0)</f>
        <v>-23.988593000000051</v>
      </c>
      <c r="R511" s="2">
        <f>+MIN(J511+R510,0)</f>
        <v>-21.334112000000005</v>
      </c>
      <c r="S511" s="2">
        <f t="shared" si="41"/>
        <v>-22.289166382922669</v>
      </c>
      <c r="T511" s="2">
        <f>+P511/L511*100</f>
        <v>-24.116867065463065</v>
      </c>
      <c r="U511" s="2">
        <f>+Q511/M511*100</f>
        <v>-17.20546072101828</v>
      </c>
      <c r="V511" s="2">
        <f>+R511/N511*100</f>
        <v>-14.25846634852353</v>
      </c>
    </row>
    <row r="512" spans="2:22" x14ac:dyDescent="0.25">
      <c r="B512" s="1">
        <v>43950</v>
      </c>
      <c r="C512" s="2">
        <f>+portfolio1!E511</f>
        <v>111.5327800000002</v>
      </c>
      <c r="D512" s="2">
        <f>+portfolio1!F511</f>
        <v>94.459489801764136</v>
      </c>
      <c r="E512" s="2">
        <f>+beta!E512</f>
        <v>116.50375999999977</v>
      </c>
      <c r="F512" s="2">
        <f>+'Beta+MCap 5'!C512</f>
        <v>130.00294200000025</v>
      </c>
      <c r="G512" s="2">
        <f t="shared" si="37"/>
        <v>2.2765600000000035</v>
      </c>
      <c r="H512" s="2">
        <f t="shared" si="38"/>
        <v>1.705105100900667</v>
      </c>
      <c r="I512" s="2">
        <f t="shared" si="38"/>
        <v>1.0680540000000036</v>
      </c>
      <c r="J512" s="2">
        <f t="shared" si="38"/>
        <v>1.7128835000000038</v>
      </c>
      <c r="K512" s="2">
        <f t="shared" si="39"/>
        <v>140.59329300000022</v>
      </c>
      <c r="L512" s="2">
        <f>+MAX(D512,L511)</f>
        <v>122.2332040255653</v>
      </c>
      <c r="M512" s="2">
        <f>+MAX(E512,M511)</f>
        <v>139.42429899999982</v>
      </c>
      <c r="N512" s="2">
        <f>+MAX(F512,N511)</f>
        <v>149.62417050000025</v>
      </c>
      <c r="O512" s="2">
        <f t="shared" si="40"/>
        <v>-29.060513000000014</v>
      </c>
      <c r="P512" s="2">
        <f>+MIN(H512+P511,0)</f>
        <v>-27.773714223801164</v>
      </c>
      <c r="Q512" s="2">
        <f>+MIN(I512+Q511,0)</f>
        <v>-22.920539000000048</v>
      </c>
      <c r="R512" s="2">
        <f>+MIN(J512+R511,0)</f>
        <v>-19.621228500000001</v>
      </c>
      <c r="S512" s="2">
        <f t="shared" si="41"/>
        <v>-20.669914175777908</v>
      </c>
      <c r="T512" s="2">
        <f>+P512/L512*100</f>
        <v>-22.721906412591654</v>
      </c>
      <c r="U512" s="2">
        <f>+Q512/M512*100</f>
        <v>-16.439414911456772</v>
      </c>
      <c r="V512" s="2">
        <f>+R512/N512*100</f>
        <v>-13.113675707896386</v>
      </c>
    </row>
    <row r="513" spans="2:22" x14ac:dyDescent="0.25">
      <c r="B513" s="1">
        <v>43951</v>
      </c>
      <c r="C513" s="2">
        <f>+portfolio1!E512</f>
        <v>114.68735300000021</v>
      </c>
      <c r="D513" s="2">
        <f>+portfolio1!F512</f>
        <v>97.490534581992037</v>
      </c>
      <c r="E513" s="2">
        <f>+beta!E513</f>
        <v>120.53912499999977</v>
      </c>
      <c r="F513" s="2">
        <f>+'Beta+MCap 5'!C513</f>
        <v>133.74482300000025</v>
      </c>
      <c r="G513" s="2">
        <f t="shared" si="37"/>
        <v>3.1545730000000134</v>
      </c>
      <c r="H513" s="2">
        <f t="shared" si="38"/>
        <v>3.0310447802279015</v>
      </c>
      <c r="I513" s="2">
        <f t="shared" si="38"/>
        <v>4.0353649999999988</v>
      </c>
      <c r="J513" s="2">
        <f t="shared" si="38"/>
        <v>3.7418810000000065</v>
      </c>
      <c r="K513" s="2">
        <f t="shared" si="39"/>
        <v>140.59329300000022</v>
      </c>
      <c r="L513" s="2">
        <f>+MAX(D513,L512)</f>
        <v>122.2332040255653</v>
      </c>
      <c r="M513" s="2">
        <f>+MAX(E513,M512)</f>
        <v>139.42429899999982</v>
      </c>
      <c r="N513" s="2">
        <f>+MAX(F513,N512)</f>
        <v>149.62417050000025</v>
      </c>
      <c r="O513" s="2">
        <f t="shared" si="40"/>
        <v>-25.905940000000001</v>
      </c>
      <c r="P513" s="2">
        <f>+MIN(H513+P512,0)</f>
        <v>-24.742669443573263</v>
      </c>
      <c r="Q513" s="2">
        <f>+MIN(I513+Q512,0)</f>
        <v>-18.885174000000049</v>
      </c>
      <c r="R513" s="2">
        <f>+MIN(J513+R512,0)</f>
        <v>-15.879347499999994</v>
      </c>
      <c r="S513" s="2">
        <f t="shared" si="41"/>
        <v>-18.426156360104574</v>
      </c>
      <c r="T513" s="2">
        <f>+P513/L513*100</f>
        <v>-20.242183489191927</v>
      </c>
      <c r="U513" s="2">
        <f>+Q513/M513*100</f>
        <v>-13.545109522121443</v>
      </c>
      <c r="V513" s="2">
        <f>+R513/N513*100</f>
        <v>-10.612822411603592</v>
      </c>
    </row>
    <row r="514" spans="2:22" x14ac:dyDescent="0.25">
      <c r="B514" s="1">
        <v>43955</v>
      </c>
      <c r="C514" s="2">
        <f>+portfolio1!E513</f>
        <v>108.65373000000021</v>
      </c>
      <c r="D514" s="2">
        <f>+portfolio1!F513</f>
        <v>91.890206514130199</v>
      </c>
      <c r="E514" s="2">
        <f>+beta!E514</f>
        <v>117.75313399999978</v>
      </c>
      <c r="F514" s="2">
        <f>+'Beta+MCap 5'!C514</f>
        <v>129.15417800000023</v>
      </c>
      <c r="G514" s="2">
        <f t="shared" si="37"/>
        <v>-6.0336230000000057</v>
      </c>
      <c r="H514" s="2">
        <f t="shared" si="38"/>
        <v>-5.6003280678618381</v>
      </c>
      <c r="I514" s="2">
        <f t="shared" si="38"/>
        <v>-2.7859909999999957</v>
      </c>
      <c r="J514" s="2">
        <f t="shared" si="38"/>
        <v>-4.5906450000000234</v>
      </c>
      <c r="K514" s="2">
        <f t="shared" si="39"/>
        <v>140.59329300000022</v>
      </c>
      <c r="L514" s="2">
        <f>+MAX(D514,L513)</f>
        <v>122.2332040255653</v>
      </c>
      <c r="M514" s="2">
        <f>+MAX(E514,M513)</f>
        <v>139.42429899999982</v>
      </c>
      <c r="N514" s="2">
        <f>+MAX(F514,N513)</f>
        <v>149.62417050000025</v>
      </c>
      <c r="O514" s="2">
        <f t="shared" si="40"/>
        <v>-31.939563000000007</v>
      </c>
      <c r="P514" s="2">
        <f>+MIN(H514+P513,0)</f>
        <v>-30.342997511435101</v>
      </c>
      <c r="Q514" s="2">
        <f>+MIN(I514+Q513,0)</f>
        <v>-21.671165000000045</v>
      </c>
      <c r="R514" s="2">
        <f>+MIN(J514+R513,0)</f>
        <v>-20.469992500000018</v>
      </c>
      <c r="S514" s="2">
        <f t="shared" si="41"/>
        <v>-22.717700338664063</v>
      </c>
      <c r="T514" s="2">
        <f>+P514/L514*100</f>
        <v>-24.823858421553613</v>
      </c>
      <c r="U514" s="2">
        <f>+Q514/M514*100</f>
        <v>-15.543320034910179</v>
      </c>
      <c r="V514" s="2">
        <f>+R514/N514*100</f>
        <v>-13.680939671441644</v>
      </c>
    </row>
    <row r="515" spans="2:22" x14ac:dyDescent="0.25">
      <c r="B515" s="1">
        <v>43956</v>
      </c>
      <c r="C515" s="2">
        <f>+portfolio1!E514</f>
        <v>107.7184730000002</v>
      </c>
      <c r="D515" s="2">
        <f>+portfolio1!F514</f>
        <v>91.021084538376954</v>
      </c>
      <c r="E515" s="2">
        <f>+beta!E515</f>
        <v>116.73289399999977</v>
      </c>
      <c r="F515" s="2">
        <f>+'Beta+MCap 5'!C515</f>
        <v>128.50973000000022</v>
      </c>
      <c r="G515" s="2">
        <f t="shared" si="37"/>
        <v>-0.93525700000000711</v>
      </c>
      <c r="H515" s="2">
        <f t="shared" si="38"/>
        <v>-0.86912197575324512</v>
      </c>
      <c r="I515" s="2">
        <f t="shared" si="38"/>
        <v>-1.0202400000000011</v>
      </c>
      <c r="J515" s="2">
        <f t="shared" si="38"/>
        <v>-0.64444800000001123</v>
      </c>
      <c r="K515" s="2">
        <f t="shared" si="39"/>
        <v>140.59329300000022</v>
      </c>
      <c r="L515" s="2">
        <f>+MAX(D515,L514)</f>
        <v>122.2332040255653</v>
      </c>
      <c r="M515" s="2">
        <f>+MAX(E515,M514)</f>
        <v>139.42429899999982</v>
      </c>
      <c r="N515" s="2">
        <f>+MAX(F515,N514)</f>
        <v>149.62417050000025</v>
      </c>
      <c r="O515" s="2">
        <f t="shared" si="40"/>
        <v>-32.874820000000014</v>
      </c>
      <c r="P515" s="2">
        <f>+MIN(H515+P514,0)</f>
        <v>-31.212119487188346</v>
      </c>
      <c r="Q515" s="2">
        <f>+MIN(I515+Q514,0)</f>
        <v>-22.691405000000046</v>
      </c>
      <c r="R515" s="2">
        <f>+MIN(J515+R514,0)</f>
        <v>-21.114440500000029</v>
      </c>
      <c r="S515" s="2">
        <f t="shared" si="41"/>
        <v>-23.382921971960613</v>
      </c>
      <c r="T515" s="2">
        <f>+P515/L515*100</f>
        <v>-25.534894332525454</v>
      </c>
      <c r="U515" s="2">
        <f>+Q515/M515*100</f>
        <v>-16.275071965755465</v>
      </c>
      <c r="V515" s="2">
        <f>+R515/N515*100</f>
        <v>-14.111650831173694</v>
      </c>
    </row>
    <row r="516" spans="2:22" x14ac:dyDescent="0.25">
      <c r="B516" s="1">
        <v>43957</v>
      </c>
      <c r="C516" s="2">
        <f>+portfolio1!E515</f>
        <v>108.18331900000021</v>
      </c>
      <c r="D516" s="2">
        <f>+portfolio1!F515</f>
        <v>91.666751116470678</v>
      </c>
      <c r="E516" s="2">
        <f>+beta!E516</f>
        <v>116.63874799999978</v>
      </c>
      <c r="F516" s="2">
        <f>+'Beta+MCap 5'!C516</f>
        <v>128.89039150000022</v>
      </c>
      <c r="G516" s="2">
        <f t="shared" si="37"/>
        <v>0.46484600000000853</v>
      </c>
      <c r="H516" s="2">
        <f t="shared" si="38"/>
        <v>0.6456665780937243</v>
      </c>
      <c r="I516" s="2">
        <f t="shared" si="38"/>
        <v>-9.4145999999994956E-2</v>
      </c>
      <c r="J516" s="2">
        <f t="shared" si="38"/>
        <v>0.38066150000000221</v>
      </c>
      <c r="K516" s="2">
        <f t="shared" si="39"/>
        <v>140.59329300000022</v>
      </c>
      <c r="L516" s="2">
        <f>+MAX(D516,L515)</f>
        <v>122.2332040255653</v>
      </c>
      <c r="M516" s="2">
        <f>+MAX(E516,M515)</f>
        <v>139.42429899999982</v>
      </c>
      <c r="N516" s="2">
        <f>+MAX(F516,N515)</f>
        <v>149.62417050000025</v>
      </c>
      <c r="O516" s="2">
        <f t="shared" si="40"/>
        <v>-32.409974000000005</v>
      </c>
      <c r="P516" s="2">
        <f>+MIN(H516+P515,0)</f>
        <v>-30.566452909094622</v>
      </c>
      <c r="Q516" s="2">
        <f>+MIN(I516+Q515,0)</f>
        <v>-22.785551000000041</v>
      </c>
      <c r="R516" s="2">
        <f>+MIN(J516+R515,0)</f>
        <v>-20.733779000000027</v>
      </c>
      <c r="S516" s="2">
        <f t="shared" si="41"/>
        <v>-23.052290268213547</v>
      </c>
      <c r="T516" s="2">
        <f>+P516/L516*100</f>
        <v>-25.006669139345796</v>
      </c>
      <c r="U516" s="2">
        <f>+Q516/M516*100</f>
        <v>-16.342596780780706</v>
      </c>
      <c r="V516" s="2">
        <f>+R516/N516*100</f>
        <v>-13.857239061519136</v>
      </c>
    </row>
    <row r="517" spans="2:22" x14ac:dyDescent="0.25">
      <c r="B517" s="1">
        <v>43958</v>
      </c>
      <c r="C517" s="2">
        <f>+portfolio1!E516</f>
        <v>106.92041400000021</v>
      </c>
      <c r="D517" s="2">
        <f>+portfolio1!F516</f>
        <v>90.956322840180675</v>
      </c>
      <c r="E517" s="2">
        <f>+beta!E517</f>
        <v>115.07062399999978</v>
      </c>
      <c r="F517" s="2">
        <f>+'Beta+MCap 5'!C517</f>
        <v>128.05196300000023</v>
      </c>
      <c r="G517" s="2">
        <f t="shared" ref="G517:G580" si="42">+C517-C516</f>
        <v>-1.2629050000000035</v>
      </c>
      <c r="H517" s="2">
        <f t="shared" ref="H517:J580" si="43">+D517-D516</f>
        <v>-0.71042827629000271</v>
      </c>
      <c r="I517" s="2">
        <f t="shared" si="43"/>
        <v>-1.5681239999999974</v>
      </c>
      <c r="J517" s="2">
        <f t="shared" si="43"/>
        <v>-0.83842849999999203</v>
      </c>
      <c r="K517" s="2">
        <f t="shared" ref="K517:K580" si="44">+MAX(C517,K516)</f>
        <v>140.59329300000022</v>
      </c>
      <c r="L517" s="2">
        <f>+MAX(D517,L516)</f>
        <v>122.2332040255653</v>
      </c>
      <c r="M517" s="2">
        <f>+MAX(E517,M516)</f>
        <v>139.42429899999982</v>
      </c>
      <c r="N517" s="2">
        <f>+MAX(F517,N516)</f>
        <v>149.62417050000025</v>
      </c>
      <c r="O517" s="2">
        <f t="shared" ref="O517:O580" si="45">+MIN(G517+O516,0)</f>
        <v>-33.672879000000009</v>
      </c>
      <c r="P517" s="2">
        <f>+MIN(H517+P516,0)</f>
        <v>-31.276881185384624</v>
      </c>
      <c r="Q517" s="2">
        <f>+MIN(I517+Q516,0)</f>
        <v>-24.353675000000038</v>
      </c>
      <c r="R517" s="2">
        <f>+MIN(J517+R516,0)</f>
        <v>-21.572207500000019</v>
      </c>
      <c r="S517" s="2">
        <f t="shared" si="41"/>
        <v>-23.950558580344197</v>
      </c>
      <c r="T517" s="2">
        <f>+P517/L517*100</f>
        <v>-25.587876416004779</v>
      </c>
      <c r="U517" s="2">
        <f>+Q517/M517*100</f>
        <v>-17.467310343084506</v>
      </c>
      <c r="V517" s="2">
        <f>+R517/N517*100</f>
        <v>-14.417595384430207</v>
      </c>
    </row>
    <row r="518" spans="2:22" x14ac:dyDescent="0.25">
      <c r="B518" s="1">
        <v>43959</v>
      </c>
      <c r="C518" s="2">
        <f>+portfolio1!E517</f>
        <v>108.01991400000021</v>
      </c>
      <c r="D518" s="2">
        <f>+portfolio1!F517</f>
        <v>91.474928236452939</v>
      </c>
      <c r="E518" s="2">
        <f>+beta!E518</f>
        <v>116.16774099999979</v>
      </c>
      <c r="F518" s="2">
        <f>+'Beta+MCap 5'!C518</f>
        <v>130.09985650000021</v>
      </c>
      <c r="G518" s="2">
        <f t="shared" si="42"/>
        <v>1.0995000000000061</v>
      </c>
      <c r="H518" s="2">
        <f t="shared" si="43"/>
        <v>0.51860539627226387</v>
      </c>
      <c r="I518" s="2">
        <f t="shared" si="43"/>
        <v>1.0971170000000114</v>
      </c>
      <c r="J518" s="2">
        <f t="shared" si="43"/>
        <v>2.0478934999999865</v>
      </c>
      <c r="K518" s="2">
        <f t="shared" si="44"/>
        <v>140.59329300000022</v>
      </c>
      <c r="L518" s="2">
        <f>+MAX(D518,L517)</f>
        <v>122.2332040255653</v>
      </c>
      <c r="M518" s="2">
        <f>+MAX(E518,M517)</f>
        <v>139.42429899999982</v>
      </c>
      <c r="N518" s="2">
        <f>+MAX(F518,N517)</f>
        <v>149.62417050000025</v>
      </c>
      <c r="O518" s="2">
        <f t="shared" si="45"/>
        <v>-32.573379000000003</v>
      </c>
      <c r="P518" s="2">
        <f>+MIN(H518+P517,0)</f>
        <v>-30.758275789112361</v>
      </c>
      <c r="Q518" s="2">
        <f>+MIN(I518+Q517,0)</f>
        <v>-23.256558000000027</v>
      </c>
      <c r="R518" s="2">
        <f>+MIN(J518+R517,0)</f>
        <v>-19.524314000000032</v>
      </c>
      <c r="S518" s="2">
        <f t="shared" si="41"/>
        <v>-23.168515584879255</v>
      </c>
      <c r="T518" s="2">
        <f>+P518/L518*100</f>
        <v>-25.163601031581571</v>
      </c>
      <c r="U518" s="2">
        <f>+Q518/M518*100</f>
        <v>-16.680419530027589</v>
      </c>
      <c r="V518" s="2">
        <f>+R518/N518*100</f>
        <v>-13.048903753153972</v>
      </c>
    </row>
    <row r="519" spans="2:22" x14ac:dyDescent="0.25">
      <c r="B519" s="1">
        <v>43962</v>
      </c>
      <c r="C519" s="2">
        <f>+portfolio1!E518</f>
        <v>107.3684410000002</v>
      </c>
      <c r="D519" s="2">
        <f>+portfolio1!F518</f>
        <v>91.353312954639463</v>
      </c>
      <c r="E519" s="2">
        <f>+beta!E519</f>
        <v>116.7952999999998</v>
      </c>
      <c r="F519" s="2">
        <f>+'Beta+MCap 5'!C519</f>
        <v>129.38101500000022</v>
      </c>
      <c r="G519" s="2">
        <f t="shared" si="42"/>
        <v>-0.65147300000000996</v>
      </c>
      <c r="H519" s="2">
        <f t="shared" si="43"/>
        <v>-0.12161528181347592</v>
      </c>
      <c r="I519" s="2">
        <f t="shared" si="43"/>
        <v>0.62755900000000508</v>
      </c>
      <c r="J519" s="2">
        <f t="shared" si="43"/>
        <v>-0.71884149999999636</v>
      </c>
      <c r="K519" s="2">
        <f t="shared" si="44"/>
        <v>140.59329300000022</v>
      </c>
      <c r="L519" s="2">
        <f>+MAX(D519,L518)</f>
        <v>122.2332040255653</v>
      </c>
      <c r="M519" s="2">
        <f>+MAX(E519,M518)</f>
        <v>139.42429899999982</v>
      </c>
      <c r="N519" s="2">
        <f>+MAX(F519,N518)</f>
        <v>149.62417050000025</v>
      </c>
      <c r="O519" s="2">
        <f t="shared" si="45"/>
        <v>-33.224852000000013</v>
      </c>
      <c r="P519" s="2">
        <f>+MIN(H519+P518,0)</f>
        <v>-30.879891070925837</v>
      </c>
      <c r="Q519" s="2">
        <f>+MIN(I519+Q518,0)</f>
        <v>-22.628999000000022</v>
      </c>
      <c r="R519" s="2">
        <f>+MIN(J519+R518,0)</f>
        <v>-20.243155500000029</v>
      </c>
      <c r="S519" s="2">
        <f t="shared" si="41"/>
        <v>-23.631889751668282</v>
      </c>
      <c r="T519" s="2">
        <f>+P519/L519*100</f>
        <v>-25.263095504284784</v>
      </c>
      <c r="U519" s="2">
        <f>+Q519/M519*100</f>
        <v>-16.230312192568423</v>
      </c>
      <c r="V519" s="2">
        <f>+R519/N519*100</f>
        <v>-13.529335155111182</v>
      </c>
    </row>
    <row r="520" spans="2:22" x14ac:dyDescent="0.25">
      <c r="B520" s="1">
        <v>43963</v>
      </c>
      <c r="C520" s="2">
        <f>+portfolio1!E519</f>
        <v>107.1242440000002</v>
      </c>
      <c r="D520" s="2">
        <f>+portfolio1!F519</f>
        <v>90.931603895080841</v>
      </c>
      <c r="E520" s="2">
        <f>+beta!E520</f>
        <v>116.93486799999981</v>
      </c>
      <c r="F520" s="2">
        <f>+'Beta+MCap 5'!C520</f>
        <v>127.68148950000023</v>
      </c>
      <c r="G520" s="2">
        <f t="shared" si="42"/>
        <v>-0.24419699999999978</v>
      </c>
      <c r="H520" s="2">
        <f t="shared" si="43"/>
        <v>-0.42170905955862281</v>
      </c>
      <c r="I520" s="2">
        <f t="shared" si="43"/>
        <v>0.13956800000001124</v>
      </c>
      <c r="J520" s="2">
        <f t="shared" si="43"/>
        <v>-1.6995254999999929</v>
      </c>
      <c r="K520" s="2">
        <f t="shared" si="44"/>
        <v>140.59329300000022</v>
      </c>
      <c r="L520" s="2">
        <f>+MAX(D520,L519)</f>
        <v>122.2332040255653</v>
      </c>
      <c r="M520" s="2">
        <f>+MAX(E520,M519)</f>
        <v>139.42429899999982</v>
      </c>
      <c r="N520" s="2">
        <f>+MAX(F520,N519)</f>
        <v>149.62417050000025</v>
      </c>
      <c r="O520" s="2">
        <f t="shared" si="45"/>
        <v>-33.469049000000012</v>
      </c>
      <c r="P520" s="2">
        <f>+MIN(H520+P519,0)</f>
        <v>-31.301600130484459</v>
      </c>
      <c r="Q520" s="2">
        <f>+MIN(I520+Q519,0)</f>
        <v>-22.48943100000001</v>
      </c>
      <c r="R520" s="2">
        <f>+MIN(J520+R519,0)</f>
        <v>-21.942681000000022</v>
      </c>
      <c r="S520" s="2">
        <f t="shared" si="41"/>
        <v>-23.805580113981652</v>
      </c>
      <c r="T520" s="2">
        <f>+P520/L520*100</f>
        <v>-25.608099190411199</v>
      </c>
      <c r="U520" s="2">
        <f>+Q520/M520*100</f>
        <v>-16.130209125168374</v>
      </c>
      <c r="V520" s="2">
        <f>+R520/N520*100</f>
        <v>-14.6651980937799</v>
      </c>
    </row>
    <row r="521" spans="2:22" x14ac:dyDescent="0.25">
      <c r="B521" s="1">
        <v>43964</v>
      </c>
      <c r="C521" s="2">
        <f>+portfolio1!E520</f>
        <v>108.6855240000002</v>
      </c>
      <c r="D521" s="2">
        <f>+portfolio1!F520</f>
        <v>92.780580988548579</v>
      </c>
      <c r="E521" s="2">
        <f>+beta!E521</f>
        <v>117.24018799999982</v>
      </c>
      <c r="F521" s="2">
        <f>+'Beta+MCap 5'!C521</f>
        <v>128.21994350000023</v>
      </c>
      <c r="G521" s="2">
        <f t="shared" si="42"/>
        <v>1.5612799999999964</v>
      </c>
      <c r="H521" s="2">
        <f t="shared" si="43"/>
        <v>1.8489770934677381</v>
      </c>
      <c r="I521" s="2">
        <f t="shared" si="43"/>
        <v>0.30532000000000892</v>
      </c>
      <c r="J521" s="2">
        <f t="shared" si="43"/>
        <v>0.53845400000000154</v>
      </c>
      <c r="K521" s="2">
        <f t="shared" si="44"/>
        <v>140.59329300000022</v>
      </c>
      <c r="L521" s="2">
        <f>+MAX(D521,L520)</f>
        <v>122.2332040255653</v>
      </c>
      <c r="M521" s="2">
        <f>+MAX(E521,M520)</f>
        <v>139.42429899999982</v>
      </c>
      <c r="N521" s="2">
        <f>+MAX(F521,N520)</f>
        <v>149.62417050000025</v>
      </c>
      <c r="O521" s="2">
        <f t="shared" si="45"/>
        <v>-31.907769000000016</v>
      </c>
      <c r="P521" s="2">
        <f>+MIN(H521+P520,0)</f>
        <v>-29.452623037016721</v>
      </c>
      <c r="Q521" s="2">
        <f>+MIN(I521+Q520,0)</f>
        <v>-22.184111000000001</v>
      </c>
      <c r="R521" s="2">
        <f>+MIN(J521+R520,0)</f>
        <v>-21.40422700000002</v>
      </c>
      <c r="S521" s="2">
        <f t="shared" si="41"/>
        <v>-22.695086173136271</v>
      </c>
      <c r="T521" s="2">
        <f>+P521/L521*100</f>
        <v>-24.095435664810562</v>
      </c>
      <c r="U521" s="2">
        <f>+Q521/M521*100</f>
        <v>-15.911222906704397</v>
      </c>
      <c r="V521" s="2">
        <f>+R521/N521*100</f>
        <v>-14.305327092857626</v>
      </c>
    </row>
    <row r="522" spans="2:22" x14ac:dyDescent="0.25">
      <c r="B522" s="1">
        <v>43965</v>
      </c>
      <c r="C522" s="2">
        <f>+portfolio1!E521</f>
        <v>105.52988500000019</v>
      </c>
      <c r="D522" s="2">
        <f>+portfolio1!F521</f>
        <v>90.399654124610095</v>
      </c>
      <c r="E522" s="2">
        <f>+beta!E522</f>
        <v>115.85511399999983</v>
      </c>
      <c r="F522" s="2">
        <f>+'Beta+MCap 5'!C522</f>
        <v>125.26043850000022</v>
      </c>
      <c r="G522" s="2">
        <f t="shared" si="42"/>
        <v>-3.1556390000000079</v>
      </c>
      <c r="H522" s="2">
        <f t="shared" si="43"/>
        <v>-2.380926863938484</v>
      </c>
      <c r="I522" s="2">
        <f t="shared" si="43"/>
        <v>-1.3850739999999888</v>
      </c>
      <c r="J522" s="2">
        <f t="shared" si="43"/>
        <v>-2.9595050000000072</v>
      </c>
      <c r="K522" s="2">
        <f t="shared" si="44"/>
        <v>140.59329300000022</v>
      </c>
      <c r="L522" s="2">
        <f>+MAX(D522,L521)</f>
        <v>122.2332040255653</v>
      </c>
      <c r="M522" s="2">
        <f>+MAX(E522,M521)</f>
        <v>139.42429899999982</v>
      </c>
      <c r="N522" s="2">
        <f>+MAX(F522,N521)</f>
        <v>149.62417050000025</v>
      </c>
      <c r="O522" s="2">
        <f t="shared" si="45"/>
        <v>-35.063408000000024</v>
      </c>
      <c r="P522" s="2">
        <f>+MIN(H522+P521,0)</f>
        <v>-31.833549900955205</v>
      </c>
      <c r="Q522" s="2">
        <f>+MIN(I522+Q521,0)</f>
        <v>-23.56918499999999</v>
      </c>
      <c r="R522" s="2">
        <f>+MIN(J522+R521,0)</f>
        <v>-24.363732000000027</v>
      </c>
      <c r="S522" s="2">
        <f t="shared" si="41"/>
        <v>-24.939602204210392</v>
      </c>
      <c r="T522" s="2">
        <f>+P522/L522*100</f>
        <v>-26.04329171826107</v>
      </c>
      <c r="U522" s="2">
        <f>+Q522/M522*100</f>
        <v>-16.904646585312953</v>
      </c>
      <c r="V522" s="2">
        <f>+R522/N522*100</f>
        <v>-16.283286262228593</v>
      </c>
    </row>
    <row r="523" spans="2:22" x14ac:dyDescent="0.25">
      <c r="B523" s="1">
        <v>43966</v>
      </c>
      <c r="C523" s="2">
        <f>+portfolio1!E522</f>
        <v>105.9314980000002</v>
      </c>
      <c r="D523" s="2">
        <f>+portfolio1!F522</f>
        <v>90.341313548131467</v>
      </c>
      <c r="E523" s="2">
        <f>+beta!E523</f>
        <v>115.37126399999984</v>
      </c>
      <c r="F523" s="2">
        <f>+'Beta+MCap 5'!C523</f>
        <v>125.49666650000022</v>
      </c>
      <c r="G523" s="2">
        <f t="shared" si="42"/>
        <v>0.40161300000001177</v>
      </c>
      <c r="H523" s="2">
        <f t="shared" si="43"/>
        <v>-5.8340576478627781E-2</v>
      </c>
      <c r="I523" s="2">
        <f t="shared" si="43"/>
        <v>-0.48384999999998968</v>
      </c>
      <c r="J523" s="2">
        <f t="shared" si="43"/>
        <v>0.236227999999997</v>
      </c>
      <c r="K523" s="2">
        <f t="shared" si="44"/>
        <v>140.59329300000022</v>
      </c>
      <c r="L523" s="2">
        <f>+MAX(D523,L522)</f>
        <v>122.2332040255653</v>
      </c>
      <c r="M523" s="2">
        <f>+MAX(E523,M522)</f>
        <v>139.42429899999982</v>
      </c>
      <c r="N523" s="2">
        <f>+MAX(F523,N522)</f>
        <v>149.62417050000025</v>
      </c>
      <c r="O523" s="2">
        <f t="shared" si="45"/>
        <v>-34.661795000000012</v>
      </c>
      <c r="P523" s="2">
        <f>+MIN(H523+P522,0)</f>
        <v>-31.891890477433833</v>
      </c>
      <c r="Q523" s="2">
        <f>+MIN(I523+Q522,0)</f>
        <v>-24.05303499999998</v>
      </c>
      <c r="R523" s="2">
        <f>+MIN(J523+R522,0)</f>
        <v>-24.12750400000003</v>
      </c>
      <c r="S523" s="2">
        <f t="shared" si="41"/>
        <v>-24.653946330142475</v>
      </c>
      <c r="T523" s="2">
        <f>+P523/L523*100</f>
        <v>-26.091020628702154</v>
      </c>
      <c r="U523" s="2">
        <f>+Q523/M523*100</f>
        <v>-17.251680784853729</v>
      </c>
      <c r="V523" s="2">
        <f>+R523/N523*100</f>
        <v>-16.125405353542121</v>
      </c>
    </row>
    <row r="524" spans="2:22" x14ac:dyDescent="0.25">
      <c r="B524" s="1">
        <v>43969</v>
      </c>
      <c r="C524" s="2">
        <f>+portfolio1!E523</f>
        <v>103.1196360000002</v>
      </c>
      <c r="D524" s="2">
        <f>+portfolio1!F523</f>
        <v>87.240572940851052</v>
      </c>
      <c r="E524" s="2">
        <f>+beta!E524</f>
        <v>114.08636899999983</v>
      </c>
      <c r="F524" s="2">
        <f>+'Beta+MCap 5'!C524</f>
        <v>123.98195550000021</v>
      </c>
      <c r="G524" s="2">
        <f t="shared" si="42"/>
        <v>-2.811862000000005</v>
      </c>
      <c r="H524" s="2">
        <f t="shared" si="43"/>
        <v>-3.1007406072804145</v>
      </c>
      <c r="I524" s="2">
        <f t="shared" si="43"/>
        <v>-1.2848950000000059</v>
      </c>
      <c r="J524" s="2">
        <f t="shared" si="43"/>
        <v>-1.5147110000000055</v>
      </c>
      <c r="K524" s="2">
        <f t="shared" si="44"/>
        <v>140.59329300000022</v>
      </c>
      <c r="L524" s="2">
        <f>+MAX(D524,L523)</f>
        <v>122.2332040255653</v>
      </c>
      <c r="M524" s="2">
        <f>+MAX(E524,M523)</f>
        <v>139.42429899999982</v>
      </c>
      <c r="N524" s="2">
        <f>+MAX(F524,N523)</f>
        <v>149.62417050000025</v>
      </c>
      <c r="O524" s="2">
        <f t="shared" si="45"/>
        <v>-37.473657000000017</v>
      </c>
      <c r="P524" s="2">
        <f>+MIN(H524+P523,0)</f>
        <v>-34.992631084714247</v>
      </c>
      <c r="Q524" s="2">
        <f>+MIN(I524+Q523,0)</f>
        <v>-25.337929999999986</v>
      </c>
      <c r="R524" s="2">
        <f>+MIN(J524+R523,0)</f>
        <v>-25.642215000000036</v>
      </c>
      <c r="S524" s="2">
        <f t="shared" si="41"/>
        <v>-26.653943584634554</v>
      </c>
      <c r="T524" s="2">
        <f>+P524/L524*100</f>
        <v>-28.627762287402263</v>
      </c>
      <c r="U524" s="2">
        <f>+Q524/M524*100</f>
        <v>-18.173252569123562</v>
      </c>
      <c r="V524" s="2">
        <f>+R524/N524*100</f>
        <v>-17.1377491446143</v>
      </c>
    </row>
    <row r="525" spans="2:22" x14ac:dyDescent="0.25">
      <c r="B525" s="1">
        <v>43970</v>
      </c>
      <c r="C525" s="2">
        <f>+portfolio1!E524</f>
        <v>104.83404800000021</v>
      </c>
      <c r="D525" s="2">
        <f>+portfolio1!F524</f>
        <v>87.792790308338382</v>
      </c>
      <c r="E525" s="2">
        <f>+beta!E525</f>
        <v>114.76458999999983</v>
      </c>
      <c r="F525" s="2">
        <f>+'Beta+MCap 5'!C525</f>
        <v>123.92901650000022</v>
      </c>
      <c r="G525" s="2">
        <f t="shared" si="42"/>
        <v>1.71441200000001</v>
      </c>
      <c r="H525" s="2">
        <f t="shared" si="43"/>
        <v>0.55221736748733008</v>
      </c>
      <c r="I525" s="2">
        <f t="shared" si="43"/>
        <v>0.67822099999999352</v>
      </c>
      <c r="J525" s="2">
        <f t="shared" si="43"/>
        <v>-5.2938999999994962E-2</v>
      </c>
      <c r="K525" s="2">
        <f t="shared" si="44"/>
        <v>140.59329300000022</v>
      </c>
      <c r="L525" s="2">
        <f>+MAX(D525,L524)</f>
        <v>122.2332040255653</v>
      </c>
      <c r="M525" s="2">
        <f>+MAX(E525,M524)</f>
        <v>139.42429899999982</v>
      </c>
      <c r="N525" s="2">
        <f>+MAX(F525,N524)</f>
        <v>149.62417050000025</v>
      </c>
      <c r="O525" s="2">
        <f t="shared" si="45"/>
        <v>-35.759245000000007</v>
      </c>
      <c r="P525" s="2">
        <f>+MIN(H525+P524,0)</f>
        <v>-34.440413717226917</v>
      </c>
      <c r="Q525" s="2">
        <f>+MIN(I525+Q524,0)</f>
        <v>-24.659708999999992</v>
      </c>
      <c r="R525" s="2">
        <f>+MIN(J525+R524,0)</f>
        <v>-25.695154000000031</v>
      </c>
      <c r="S525" s="2">
        <f t="shared" si="41"/>
        <v>-25.434531219067434</v>
      </c>
      <c r="T525" s="2">
        <f>+P525/L525*100</f>
        <v>-28.175988670004624</v>
      </c>
      <c r="U525" s="2">
        <f>+Q525/M525*100</f>
        <v>-17.686808667404541</v>
      </c>
      <c r="V525" s="2">
        <f>+R525/N525*100</f>
        <v>-17.173130460228673</v>
      </c>
    </row>
    <row r="526" spans="2:22" x14ac:dyDescent="0.25">
      <c r="B526" s="1">
        <v>43971</v>
      </c>
      <c r="C526" s="2">
        <f>+portfolio1!E525</f>
        <v>106.61566900000021</v>
      </c>
      <c r="D526" s="2">
        <f>+portfolio1!F525</f>
        <v>89.646218749889371</v>
      </c>
      <c r="E526" s="2">
        <f>+beta!E526</f>
        <v>116.96613999999983</v>
      </c>
      <c r="F526" s="2">
        <f>+'Beta+MCap 5'!C526</f>
        <v>127.05680550000021</v>
      </c>
      <c r="G526" s="2">
        <f t="shared" si="42"/>
        <v>1.7816210000000012</v>
      </c>
      <c r="H526" s="2">
        <f t="shared" si="43"/>
        <v>1.8534284415509887</v>
      </c>
      <c r="I526" s="2">
        <f t="shared" si="43"/>
        <v>2.2015499999999975</v>
      </c>
      <c r="J526" s="2">
        <f t="shared" si="43"/>
        <v>3.1277889999999928</v>
      </c>
      <c r="K526" s="2">
        <f t="shared" si="44"/>
        <v>140.59329300000022</v>
      </c>
      <c r="L526" s="2">
        <f>+MAX(D526,L525)</f>
        <v>122.2332040255653</v>
      </c>
      <c r="M526" s="2">
        <f>+MAX(E526,M525)</f>
        <v>139.42429899999982</v>
      </c>
      <c r="N526" s="2">
        <f>+MAX(F526,N525)</f>
        <v>149.62417050000025</v>
      </c>
      <c r="O526" s="2">
        <f t="shared" si="45"/>
        <v>-33.977624000000006</v>
      </c>
      <c r="P526" s="2">
        <f>+MIN(H526+P525,0)</f>
        <v>-32.586985275675929</v>
      </c>
      <c r="Q526" s="2">
        <f>+MIN(I526+Q525,0)</f>
        <v>-22.458158999999995</v>
      </c>
      <c r="R526" s="2">
        <f>+MIN(J526+R525,0)</f>
        <v>-22.567365000000038</v>
      </c>
      <c r="S526" s="2">
        <f t="shared" ref="S526:S589" si="46">+O526/K526*100</f>
        <v>-24.167315008405097</v>
      </c>
      <c r="T526" s="2">
        <f>+P526/L526*100</f>
        <v>-26.659683459545331</v>
      </c>
      <c r="U526" s="2">
        <f>+Q526/M526*100</f>
        <v>-16.107779749353462</v>
      </c>
      <c r="V526" s="2">
        <f>+R526/N526*100</f>
        <v>-15.082700157726189</v>
      </c>
    </row>
    <row r="527" spans="2:22" x14ac:dyDescent="0.25">
      <c r="B527" s="1">
        <v>43972</v>
      </c>
      <c r="C527" s="2">
        <f>+portfolio1!E526</f>
        <v>107.36943100000022</v>
      </c>
      <c r="D527" s="2">
        <f>+portfolio1!F526</f>
        <v>90.03875752615248</v>
      </c>
      <c r="E527" s="2">
        <f>+beta!E527</f>
        <v>117.74357799999981</v>
      </c>
      <c r="F527" s="2">
        <f>+'Beta+MCap 5'!C527</f>
        <v>127.0005955000002</v>
      </c>
      <c r="G527" s="2">
        <f t="shared" si="42"/>
        <v>0.75376200000000892</v>
      </c>
      <c r="H527" s="2">
        <f t="shared" si="43"/>
        <v>0.39253877626310896</v>
      </c>
      <c r="I527" s="2">
        <f t="shared" si="43"/>
        <v>0.77743799999998942</v>
      </c>
      <c r="J527" s="2">
        <f t="shared" si="43"/>
        <v>-5.6210000000007199E-2</v>
      </c>
      <c r="K527" s="2">
        <f t="shared" si="44"/>
        <v>140.59329300000022</v>
      </c>
      <c r="L527" s="2">
        <f>+MAX(D527,L526)</f>
        <v>122.2332040255653</v>
      </c>
      <c r="M527" s="2">
        <f>+MAX(E527,M526)</f>
        <v>139.42429899999982</v>
      </c>
      <c r="N527" s="2">
        <f>+MAX(F527,N526)</f>
        <v>149.62417050000025</v>
      </c>
      <c r="O527" s="2">
        <f t="shared" si="45"/>
        <v>-33.223861999999997</v>
      </c>
      <c r="P527" s="2">
        <f>+MIN(H527+P526,0)</f>
        <v>-32.19444649941282</v>
      </c>
      <c r="Q527" s="2">
        <f>+MIN(I527+Q526,0)</f>
        <v>-21.680721000000005</v>
      </c>
      <c r="R527" s="2">
        <f>+MIN(J527+R526,0)</f>
        <v>-22.623575000000045</v>
      </c>
      <c r="S527" s="2">
        <f t="shared" si="46"/>
        <v>-23.631185592900188</v>
      </c>
      <c r="T527" s="2">
        <f>+P527/L527*100</f>
        <v>-26.338544224594891</v>
      </c>
      <c r="U527" s="2">
        <f>+Q527/M527*100</f>
        <v>-15.550173933454767</v>
      </c>
      <c r="V527" s="2">
        <f>+R527/N527*100</f>
        <v>-15.120267617456907</v>
      </c>
    </row>
    <row r="528" spans="2:22" x14ac:dyDescent="0.25">
      <c r="B528" s="1">
        <v>43973</v>
      </c>
      <c r="C528" s="2">
        <f>+portfolio1!E527</f>
        <v>106.56073700000022</v>
      </c>
      <c r="D528" s="2">
        <f>+portfolio1!F527</f>
        <v>89.376289797476872</v>
      </c>
      <c r="E528" s="2">
        <f>+beta!E528</f>
        <v>117.66949699999981</v>
      </c>
      <c r="F528" s="2">
        <f>+'Beta+MCap 5'!C528</f>
        <v>126.6756405000002</v>
      </c>
      <c r="G528" s="2">
        <f t="shared" si="42"/>
        <v>-0.80869400000000269</v>
      </c>
      <c r="H528" s="2">
        <f t="shared" si="43"/>
        <v>-0.66246772867560821</v>
      </c>
      <c r="I528" s="2">
        <f t="shared" si="43"/>
        <v>-7.4081000000006725E-2</v>
      </c>
      <c r="J528" s="2">
        <f t="shared" si="43"/>
        <v>-0.32495500000000277</v>
      </c>
      <c r="K528" s="2">
        <f t="shared" si="44"/>
        <v>140.59329300000022</v>
      </c>
      <c r="L528" s="2">
        <f>+MAX(D528,L527)</f>
        <v>122.2332040255653</v>
      </c>
      <c r="M528" s="2">
        <f>+MAX(E528,M527)</f>
        <v>139.42429899999982</v>
      </c>
      <c r="N528" s="2">
        <f>+MAX(F528,N527)</f>
        <v>149.62417050000025</v>
      </c>
      <c r="O528" s="2">
        <f t="shared" si="45"/>
        <v>-34.032556</v>
      </c>
      <c r="P528" s="2">
        <f>+MIN(H528+P527,0)</f>
        <v>-32.856914228088428</v>
      </c>
      <c r="Q528" s="2">
        <f>+MIN(I528+Q527,0)</f>
        <v>-21.754802000000012</v>
      </c>
      <c r="R528" s="2">
        <f>+MIN(J528+R527,0)</f>
        <v>-22.948530000000048</v>
      </c>
      <c r="S528" s="2">
        <f t="shared" si="46"/>
        <v>-24.206386573504574</v>
      </c>
      <c r="T528" s="2">
        <f>+P528/L528*100</f>
        <v>-26.880514578687098</v>
      </c>
      <c r="U528" s="2">
        <f>+Q528/M528*100</f>
        <v>-15.603307426347572</v>
      </c>
      <c r="V528" s="2">
        <f>+R528/N528*100</f>
        <v>-15.337448437182822</v>
      </c>
    </row>
    <row r="529" spans="2:22" x14ac:dyDescent="0.25">
      <c r="B529" s="1">
        <v>43977</v>
      </c>
      <c r="C529" s="2">
        <f>+portfolio1!E528</f>
        <v>105.43208800000021</v>
      </c>
      <c r="D529" s="2">
        <f>+portfolio1!F528</f>
        <v>89.27543457339182</v>
      </c>
      <c r="E529" s="2">
        <f>+beta!E529</f>
        <v>117.1488369999998</v>
      </c>
      <c r="F529" s="2">
        <f>+'Beta+MCap 5'!C529</f>
        <v>125.9648500000002</v>
      </c>
      <c r="G529" s="2">
        <f t="shared" si="42"/>
        <v>-1.12864900000001</v>
      </c>
      <c r="H529" s="2">
        <f t="shared" si="43"/>
        <v>-0.10085522408505199</v>
      </c>
      <c r="I529" s="2">
        <f t="shared" si="43"/>
        <v>-0.52066000000000656</v>
      </c>
      <c r="J529" s="2">
        <f t="shared" si="43"/>
        <v>-0.71079050000000166</v>
      </c>
      <c r="K529" s="2">
        <f t="shared" si="44"/>
        <v>140.59329300000022</v>
      </c>
      <c r="L529" s="2">
        <f>+MAX(D529,L528)</f>
        <v>122.2332040255653</v>
      </c>
      <c r="M529" s="2">
        <f>+MAX(E529,M528)</f>
        <v>139.42429899999982</v>
      </c>
      <c r="N529" s="2">
        <f>+MAX(F529,N528)</f>
        <v>149.62417050000025</v>
      </c>
      <c r="O529" s="2">
        <f t="shared" si="45"/>
        <v>-35.16120500000001</v>
      </c>
      <c r="P529" s="2">
        <f>+MIN(H529+P528,0)</f>
        <v>-32.95776945217348</v>
      </c>
      <c r="Q529" s="2">
        <f>+MIN(I529+Q528,0)</f>
        <v>-22.275462000000019</v>
      </c>
      <c r="R529" s="2">
        <f>+MIN(J529+R528,0)</f>
        <v>-23.659320500000049</v>
      </c>
      <c r="S529" s="2">
        <f t="shared" si="46"/>
        <v>-25.009162421425007</v>
      </c>
      <c r="T529" s="2">
        <f>+P529/L529*100</f>
        <v>-26.963025075641724</v>
      </c>
      <c r="U529" s="2">
        <f>+Q529/M529*100</f>
        <v>-15.976743049645922</v>
      </c>
      <c r="V529" s="2">
        <f>+R529/N529*100</f>
        <v>-15.812499024012974</v>
      </c>
    </row>
    <row r="530" spans="2:22" x14ac:dyDescent="0.25">
      <c r="B530" s="1">
        <v>43978</v>
      </c>
      <c r="C530" s="2">
        <f>+portfolio1!E529</f>
        <v>108.93453000000022</v>
      </c>
      <c r="D530" s="2">
        <f>+portfolio1!F529</f>
        <v>92.102296991164494</v>
      </c>
      <c r="E530" s="2">
        <f>+beta!E530</f>
        <v>118.85952599999982</v>
      </c>
      <c r="F530" s="2">
        <f>+'Beta+MCap 5'!C530</f>
        <v>128.30830350000022</v>
      </c>
      <c r="G530" s="2">
        <f t="shared" si="42"/>
        <v>3.5024420000000163</v>
      </c>
      <c r="H530" s="2">
        <f t="shared" si="43"/>
        <v>2.8268624177726736</v>
      </c>
      <c r="I530" s="2">
        <f t="shared" si="43"/>
        <v>1.7106890000000163</v>
      </c>
      <c r="J530" s="2">
        <f t="shared" si="43"/>
        <v>2.3434535000000238</v>
      </c>
      <c r="K530" s="2">
        <f t="shared" si="44"/>
        <v>140.59329300000022</v>
      </c>
      <c r="L530" s="2">
        <f>+MAX(D530,L529)</f>
        <v>122.2332040255653</v>
      </c>
      <c r="M530" s="2">
        <f>+MAX(E530,M529)</f>
        <v>139.42429899999982</v>
      </c>
      <c r="N530" s="2">
        <f>+MAX(F530,N529)</f>
        <v>149.62417050000025</v>
      </c>
      <c r="O530" s="2">
        <f t="shared" si="45"/>
        <v>-31.658762999999993</v>
      </c>
      <c r="P530" s="2">
        <f>+MIN(H530+P529,0)</f>
        <v>-30.130907034400806</v>
      </c>
      <c r="Q530" s="2">
        <f>+MIN(I530+Q529,0)</f>
        <v>-20.564773000000002</v>
      </c>
      <c r="R530" s="2">
        <f>+MIN(J530+R529,0)</f>
        <v>-21.315867000000026</v>
      </c>
      <c r="S530" s="2">
        <f t="shared" si="46"/>
        <v>-22.517975306261548</v>
      </c>
      <c r="T530" s="2">
        <f>+P530/L530*100</f>
        <v>-24.650345439770092</v>
      </c>
      <c r="U530" s="2">
        <f>+Q530/M530*100</f>
        <v>-14.749776866369634</v>
      </c>
      <c r="V530" s="2">
        <f>+R530/N530*100</f>
        <v>-14.246272463044324</v>
      </c>
    </row>
    <row r="531" spans="2:22" x14ac:dyDescent="0.25">
      <c r="B531" s="1">
        <v>43979</v>
      </c>
      <c r="C531" s="2">
        <f>+portfolio1!E530</f>
        <v>110.32941000000024</v>
      </c>
      <c r="D531" s="2">
        <f>+portfolio1!F530</f>
        <v>93.83410049073828</v>
      </c>
      <c r="E531" s="2">
        <f>+beta!E531</f>
        <v>119.41514199999983</v>
      </c>
      <c r="F531" s="2">
        <f>+'Beta+MCap 5'!C531</f>
        <v>129.98714050000021</v>
      </c>
      <c r="G531" s="2">
        <f t="shared" si="42"/>
        <v>1.3948800000000148</v>
      </c>
      <c r="H531" s="2">
        <f t="shared" si="43"/>
        <v>1.7318034995737861</v>
      </c>
      <c r="I531" s="2">
        <f t="shared" si="43"/>
        <v>0.55561600000001476</v>
      </c>
      <c r="J531" s="2">
        <f t="shared" si="43"/>
        <v>1.6788369999999873</v>
      </c>
      <c r="K531" s="2">
        <f t="shared" si="44"/>
        <v>140.59329300000022</v>
      </c>
      <c r="L531" s="2">
        <f>+MAX(D531,L530)</f>
        <v>122.2332040255653</v>
      </c>
      <c r="M531" s="2">
        <f>+MAX(E531,M530)</f>
        <v>139.42429899999982</v>
      </c>
      <c r="N531" s="2">
        <f>+MAX(F531,N530)</f>
        <v>149.62417050000025</v>
      </c>
      <c r="O531" s="2">
        <f t="shared" si="45"/>
        <v>-30.263882999999979</v>
      </c>
      <c r="P531" s="2">
        <f>+MIN(H531+P530,0)</f>
        <v>-28.39910353482702</v>
      </c>
      <c r="Q531" s="2">
        <f>+MIN(I531+Q530,0)</f>
        <v>-20.009156999999988</v>
      </c>
      <c r="R531" s="2">
        <f>+MIN(J531+R530,0)</f>
        <v>-19.637030000000038</v>
      </c>
      <c r="S531" s="2">
        <f t="shared" si="46"/>
        <v>-21.525836940173193</v>
      </c>
      <c r="T531" s="2">
        <f>+P531/L531*100</f>
        <v>-23.233542605074227</v>
      </c>
      <c r="U531" s="2">
        <f>+Q531/M531*100</f>
        <v>-14.351269573175344</v>
      </c>
      <c r="V531" s="2">
        <f>+R531/N531*100</f>
        <v>-13.124236501615231</v>
      </c>
    </row>
    <row r="532" spans="2:22" x14ac:dyDescent="0.25">
      <c r="B532" s="1">
        <v>43980</v>
      </c>
      <c r="C532" s="2">
        <f>+portfolio1!E531</f>
        <v>110.75298500000024</v>
      </c>
      <c r="D532" s="2">
        <f>+portfolio1!F531</f>
        <v>94.725961967905661</v>
      </c>
      <c r="E532" s="2">
        <f>+beta!E532</f>
        <v>123.25387299999983</v>
      </c>
      <c r="F532" s="2">
        <f>+'Beta+MCap 5'!C532</f>
        <v>132.03258650000021</v>
      </c>
      <c r="G532" s="2">
        <f t="shared" si="42"/>
        <v>0.42357499999999959</v>
      </c>
      <c r="H532" s="2">
        <f t="shared" si="43"/>
        <v>0.89186147716738162</v>
      </c>
      <c r="I532" s="2">
        <f t="shared" si="43"/>
        <v>3.8387309999999957</v>
      </c>
      <c r="J532" s="2">
        <f t="shared" si="43"/>
        <v>2.0454459999999983</v>
      </c>
      <c r="K532" s="2">
        <f t="shared" si="44"/>
        <v>140.59329300000022</v>
      </c>
      <c r="L532" s="2">
        <f>+MAX(D532,L531)</f>
        <v>122.2332040255653</v>
      </c>
      <c r="M532" s="2">
        <f>+MAX(E532,M531)</f>
        <v>139.42429899999982</v>
      </c>
      <c r="N532" s="2">
        <f>+MAX(F532,N531)</f>
        <v>149.62417050000025</v>
      </c>
      <c r="O532" s="2">
        <f t="shared" si="45"/>
        <v>-29.840307999999979</v>
      </c>
      <c r="P532" s="2">
        <f>+MIN(H532+P531,0)</f>
        <v>-27.507242057659639</v>
      </c>
      <c r="Q532" s="2">
        <f>+MIN(I532+Q531,0)</f>
        <v>-16.170425999999992</v>
      </c>
      <c r="R532" s="2">
        <f>+MIN(J532+R531,0)</f>
        <v>-17.59158400000004</v>
      </c>
      <c r="S532" s="2">
        <f t="shared" si="46"/>
        <v>-21.224560121797513</v>
      </c>
      <c r="T532" s="2">
        <f>+P532/L532*100</f>
        <v>-22.503903319024875</v>
      </c>
      <c r="U532" s="2">
        <f>+Q532/M532*100</f>
        <v>-11.597996989032746</v>
      </c>
      <c r="V532" s="2">
        <f>+R532/N532*100</f>
        <v>-11.757180635464248</v>
      </c>
    </row>
    <row r="533" spans="2:22" x14ac:dyDescent="0.25">
      <c r="B533" s="1">
        <v>43983</v>
      </c>
      <c r="C533" s="2">
        <f>+portfolio1!E532</f>
        <v>113.71420500000025</v>
      </c>
      <c r="D533" s="2">
        <f>+portfolio1!F532</f>
        <v>97.156828823144238</v>
      </c>
      <c r="E533" s="2">
        <f>+beta!E533</f>
        <v>124.58915199999984</v>
      </c>
      <c r="F533" s="2">
        <f>+'Beta+MCap 5'!C533</f>
        <v>133.9559265000002</v>
      </c>
      <c r="G533" s="2">
        <f t="shared" si="42"/>
        <v>2.9612200000000115</v>
      </c>
      <c r="H533" s="2">
        <f t="shared" si="43"/>
        <v>2.4308668552385768</v>
      </c>
      <c r="I533" s="2">
        <f t="shared" si="43"/>
        <v>1.3352790000000141</v>
      </c>
      <c r="J533" s="2">
        <f t="shared" si="43"/>
        <v>1.9233399999999961</v>
      </c>
      <c r="K533" s="2">
        <f t="shared" si="44"/>
        <v>140.59329300000022</v>
      </c>
      <c r="L533" s="2">
        <f>+MAX(D533,L532)</f>
        <v>122.2332040255653</v>
      </c>
      <c r="M533" s="2">
        <f>+MAX(E533,M532)</f>
        <v>139.42429899999982</v>
      </c>
      <c r="N533" s="2">
        <f>+MAX(F533,N532)</f>
        <v>149.62417050000025</v>
      </c>
      <c r="O533" s="2">
        <f t="shared" si="45"/>
        <v>-26.879087999999967</v>
      </c>
      <c r="P533" s="2">
        <f>+MIN(H533+P532,0)</f>
        <v>-25.076375202421062</v>
      </c>
      <c r="Q533" s="2">
        <f>+MIN(I533+Q532,0)</f>
        <v>-14.835146999999978</v>
      </c>
      <c r="R533" s="2">
        <f>+MIN(J533+R532,0)</f>
        <v>-15.668244000000044</v>
      </c>
      <c r="S533" s="2">
        <f t="shared" si="46"/>
        <v>-19.118328781160226</v>
      </c>
      <c r="T533" s="2">
        <f>+P533/L533*100</f>
        <v>-20.515190943678686</v>
      </c>
      <c r="U533" s="2">
        <f>+Q533/M533*100</f>
        <v>-10.640288031858777</v>
      </c>
      <c r="V533" s="2">
        <f>+R533/N533*100</f>
        <v>-10.471733241789313</v>
      </c>
    </row>
    <row r="534" spans="2:22" x14ac:dyDescent="0.25">
      <c r="B534" s="1">
        <v>43984</v>
      </c>
      <c r="C534" s="2">
        <f>+portfolio1!E533</f>
        <v>115.44059200000025</v>
      </c>
      <c r="D534" s="2">
        <f>+portfolio1!F533</f>
        <v>98.669126152266188</v>
      </c>
      <c r="E534" s="2">
        <f>+beta!E534</f>
        <v>124.08735899999985</v>
      </c>
      <c r="F534" s="2">
        <f>+'Beta+MCap 5'!C534</f>
        <v>134.85128250000022</v>
      </c>
      <c r="G534" s="2">
        <f t="shared" si="42"/>
        <v>1.7263870000000026</v>
      </c>
      <c r="H534" s="2">
        <f t="shared" si="43"/>
        <v>1.5122973291219495</v>
      </c>
      <c r="I534" s="2">
        <f t="shared" si="43"/>
        <v>-0.50179299999999216</v>
      </c>
      <c r="J534" s="2">
        <f t="shared" si="43"/>
        <v>0.89535600000002091</v>
      </c>
      <c r="K534" s="2">
        <f t="shared" si="44"/>
        <v>140.59329300000022</v>
      </c>
      <c r="L534" s="2">
        <f>+MAX(D534,L533)</f>
        <v>122.2332040255653</v>
      </c>
      <c r="M534" s="2">
        <f>+MAX(E534,M533)</f>
        <v>139.42429899999982</v>
      </c>
      <c r="N534" s="2">
        <f>+MAX(F534,N533)</f>
        <v>149.62417050000025</v>
      </c>
      <c r="O534" s="2">
        <f t="shared" si="45"/>
        <v>-25.152700999999965</v>
      </c>
      <c r="P534" s="2">
        <f>+MIN(H534+P533,0)</f>
        <v>-23.564077873299112</v>
      </c>
      <c r="Q534" s="2">
        <f>+MIN(I534+Q533,0)</f>
        <v>-15.33693999999997</v>
      </c>
      <c r="R534" s="2">
        <f>+MIN(J534+R533,0)</f>
        <v>-14.772888000000023</v>
      </c>
      <c r="S534" s="2">
        <f t="shared" si="46"/>
        <v>-17.890398939585207</v>
      </c>
      <c r="T534" s="2">
        <f>+P534/L534*100</f>
        <v>-19.277967931177393</v>
      </c>
      <c r="U534" s="2">
        <f>+Q534/M534*100</f>
        <v>-11.00019158066557</v>
      </c>
      <c r="V534" s="2">
        <f>+R534/N534*100</f>
        <v>-9.8733299243252937</v>
      </c>
    </row>
    <row r="535" spans="2:22" x14ac:dyDescent="0.25">
      <c r="B535" s="1">
        <v>43985</v>
      </c>
      <c r="C535" s="2">
        <f>+portfolio1!E534</f>
        <v>116.29131900000024</v>
      </c>
      <c r="D535" s="2">
        <f>+portfolio1!F534</f>
        <v>99.484358850186183</v>
      </c>
      <c r="E535" s="2">
        <f>+beta!E535</f>
        <v>124.12984999999983</v>
      </c>
      <c r="F535" s="2">
        <f>+'Beta+MCap 5'!C535</f>
        <v>136.09500100000025</v>
      </c>
      <c r="G535" s="2">
        <f t="shared" si="42"/>
        <v>0.85072699999999202</v>
      </c>
      <c r="H535" s="2">
        <f t="shared" si="43"/>
        <v>0.81523269791999553</v>
      </c>
      <c r="I535" s="2">
        <f t="shared" si="43"/>
        <v>4.2490999999984069E-2</v>
      </c>
      <c r="J535" s="2">
        <f t="shared" si="43"/>
        <v>1.2437185000000284</v>
      </c>
      <c r="K535" s="2">
        <f t="shared" si="44"/>
        <v>140.59329300000022</v>
      </c>
      <c r="L535" s="2">
        <f>+MAX(D535,L534)</f>
        <v>122.2332040255653</v>
      </c>
      <c r="M535" s="2">
        <f>+MAX(E535,M534)</f>
        <v>139.42429899999982</v>
      </c>
      <c r="N535" s="2">
        <f>+MAX(F535,N534)</f>
        <v>149.62417050000025</v>
      </c>
      <c r="O535" s="2">
        <f t="shared" si="45"/>
        <v>-24.301973999999973</v>
      </c>
      <c r="P535" s="2">
        <f>+MIN(H535+P534,0)</f>
        <v>-22.748845175379117</v>
      </c>
      <c r="Q535" s="2">
        <f>+MIN(I535+Q534,0)</f>
        <v>-15.294448999999986</v>
      </c>
      <c r="R535" s="2">
        <f>+MIN(J535+R534,0)</f>
        <v>-13.529169499999995</v>
      </c>
      <c r="S535" s="2">
        <f t="shared" si="46"/>
        <v>-17.285301084739466</v>
      </c>
      <c r="T535" s="2">
        <f>+P535/L535*100</f>
        <v>-18.611019286233514</v>
      </c>
      <c r="U535" s="2">
        <f>+Q535/M535*100</f>
        <v>-10.969715544347119</v>
      </c>
      <c r="V535" s="2">
        <f>+R535/N535*100</f>
        <v>-9.042101590130434</v>
      </c>
    </row>
    <row r="536" spans="2:22" x14ac:dyDescent="0.25">
      <c r="B536" s="1">
        <v>43986</v>
      </c>
      <c r="C536" s="2">
        <f>+portfolio1!E535</f>
        <v>116.30202900000025</v>
      </c>
      <c r="D536" s="2">
        <f>+portfolio1!F535</f>
        <v>99.163505064150471</v>
      </c>
      <c r="E536" s="2">
        <f>+beta!E536</f>
        <v>126.06679099999984</v>
      </c>
      <c r="F536" s="2">
        <f>+'Beta+MCap 5'!C536</f>
        <v>137.22188550000027</v>
      </c>
      <c r="G536" s="2">
        <f t="shared" si="42"/>
        <v>1.0710000000003106E-2</v>
      </c>
      <c r="H536" s="2">
        <f t="shared" si="43"/>
        <v>-0.32085378603571257</v>
      </c>
      <c r="I536" s="2">
        <f t="shared" si="43"/>
        <v>1.9369410000000045</v>
      </c>
      <c r="J536" s="2">
        <f t="shared" si="43"/>
        <v>1.1268845000000169</v>
      </c>
      <c r="K536" s="2">
        <f t="shared" si="44"/>
        <v>140.59329300000022</v>
      </c>
      <c r="L536" s="2">
        <f>+MAX(D536,L535)</f>
        <v>122.2332040255653</v>
      </c>
      <c r="M536" s="2">
        <f>+MAX(E536,M535)</f>
        <v>139.42429899999982</v>
      </c>
      <c r="N536" s="2">
        <f>+MAX(F536,N535)</f>
        <v>149.62417050000025</v>
      </c>
      <c r="O536" s="2">
        <f t="shared" si="45"/>
        <v>-24.29126399999997</v>
      </c>
      <c r="P536" s="2">
        <f>+MIN(H536+P535,0)</f>
        <v>-23.069698961414829</v>
      </c>
      <c r="Q536" s="2">
        <f>+MIN(I536+Q535,0)</f>
        <v>-13.357507999999982</v>
      </c>
      <c r="R536" s="2">
        <f>+MIN(J536+R535,0)</f>
        <v>-12.402284999999978</v>
      </c>
      <c r="S536" s="2">
        <f t="shared" si="46"/>
        <v>-17.277683367157444</v>
      </c>
      <c r="T536" s="2">
        <f>+P536/L536*100</f>
        <v>-18.873512434959782</v>
      </c>
      <c r="U536" s="2">
        <f>+Q536/M536*100</f>
        <v>-9.5804734869063246</v>
      </c>
      <c r="V536" s="2">
        <f>+R536/N536*100</f>
        <v>-8.2889582335228091</v>
      </c>
    </row>
    <row r="537" spans="2:22" x14ac:dyDescent="0.25">
      <c r="B537" s="1">
        <v>43987</v>
      </c>
      <c r="C537" s="2">
        <f>+portfolio1!E536</f>
        <v>116.83813000000025</v>
      </c>
      <c r="D537" s="2">
        <f>+portfolio1!F536</f>
        <v>100.28130347387594</v>
      </c>
      <c r="E537" s="2">
        <f>+beta!E537</f>
        <v>126.14332299999982</v>
      </c>
      <c r="F537" s="2">
        <f>+'Beta+MCap 5'!C537</f>
        <v>137.09134900000026</v>
      </c>
      <c r="G537" s="2">
        <f t="shared" si="42"/>
        <v>0.53610100000000216</v>
      </c>
      <c r="H537" s="2">
        <f t="shared" si="43"/>
        <v>1.1177984097254665</v>
      </c>
      <c r="I537" s="2">
        <f t="shared" si="43"/>
        <v>7.6531999999986056E-2</v>
      </c>
      <c r="J537" s="2">
        <f t="shared" si="43"/>
        <v>-0.13053650000000516</v>
      </c>
      <c r="K537" s="2">
        <f t="shared" si="44"/>
        <v>140.59329300000022</v>
      </c>
      <c r="L537" s="2">
        <f>+MAX(D537,L536)</f>
        <v>122.2332040255653</v>
      </c>
      <c r="M537" s="2">
        <f>+MAX(E537,M536)</f>
        <v>139.42429899999982</v>
      </c>
      <c r="N537" s="2">
        <f>+MAX(F537,N536)</f>
        <v>149.62417050000025</v>
      </c>
      <c r="O537" s="2">
        <f t="shared" si="45"/>
        <v>-23.755162999999968</v>
      </c>
      <c r="P537" s="2">
        <f>+MIN(H537+P536,0)</f>
        <v>-21.951900551689363</v>
      </c>
      <c r="Q537" s="2">
        <f>+MIN(I537+Q536,0)</f>
        <v>-13.280975999999995</v>
      </c>
      <c r="R537" s="2">
        <f>+MIN(J537+R536,0)</f>
        <v>-12.532821499999983</v>
      </c>
      <c r="S537" s="2">
        <f t="shared" si="46"/>
        <v>-16.896370013895279</v>
      </c>
      <c r="T537" s="2">
        <f>+P537/L537*100</f>
        <v>-17.959032266795592</v>
      </c>
      <c r="U537" s="2">
        <f>+Q537/M537*100</f>
        <v>-9.525582050801642</v>
      </c>
      <c r="V537" s="2">
        <f>+R537/N537*100</f>
        <v>-8.3762011566172472</v>
      </c>
    </row>
    <row r="538" spans="2:22" x14ac:dyDescent="0.25">
      <c r="B538" s="1">
        <v>43990</v>
      </c>
      <c r="C538" s="2">
        <f>+portfolio1!E537</f>
        <v>116.95227700000024</v>
      </c>
      <c r="D538" s="2">
        <f>+portfolio1!F537</f>
        <v>100.53145731964642</v>
      </c>
      <c r="E538" s="2">
        <f>+beta!E538</f>
        <v>126.07033599999983</v>
      </c>
      <c r="F538" s="2">
        <f>+'Beta+MCap 5'!C538</f>
        <v>136.28553200000027</v>
      </c>
      <c r="G538" s="2">
        <f t="shared" si="42"/>
        <v>0.11414699999998845</v>
      </c>
      <c r="H538" s="2">
        <f t="shared" si="43"/>
        <v>0.25015384577048394</v>
      </c>
      <c r="I538" s="2">
        <f t="shared" si="43"/>
        <v>-7.2986999999997693E-2</v>
      </c>
      <c r="J538" s="2">
        <f t="shared" si="43"/>
        <v>-0.80581699999999046</v>
      </c>
      <c r="K538" s="2">
        <f t="shared" si="44"/>
        <v>140.59329300000022</v>
      </c>
      <c r="L538" s="2">
        <f>+MAX(D538,L537)</f>
        <v>122.2332040255653</v>
      </c>
      <c r="M538" s="2">
        <f>+MAX(E538,M537)</f>
        <v>139.42429899999982</v>
      </c>
      <c r="N538" s="2">
        <f>+MAX(F538,N537)</f>
        <v>149.62417050000025</v>
      </c>
      <c r="O538" s="2">
        <f t="shared" si="45"/>
        <v>-23.641015999999979</v>
      </c>
      <c r="P538" s="2">
        <f>+MIN(H538+P537,0)</f>
        <v>-21.701746705918879</v>
      </c>
      <c r="Q538" s="2">
        <f>+MIN(I538+Q537,0)</f>
        <v>-13.353962999999993</v>
      </c>
      <c r="R538" s="2">
        <f>+MIN(J538+R537,0)</f>
        <v>-13.338638499999973</v>
      </c>
      <c r="S538" s="2">
        <f t="shared" si="46"/>
        <v>-16.815180507935001</v>
      </c>
      <c r="T538" s="2">
        <f>+P538/L538*100</f>
        <v>-17.754379326733446</v>
      </c>
      <c r="U538" s="2">
        <f>+Q538/M538*100</f>
        <v>-9.5779308885031647</v>
      </c>
      <c r="V538" s="2">
        <f>+R538/N538*100</f>
        <v>-8.9147618699747113</v>
      </c>
    </row>
    <row r="539" spans="2:22" x14ac:dyDescent="0.25">
      <c r="B539" s="1">
        <v>43991</v>
      </c>
      <c r="C539" s="2">
        <f>+portfolio1!E538</f>
        <v>115.35385000000024</v>
      </c>
      <c r="D539" s="2">
        <f>+portfolio1!F538</f>
        <v>99.337039771062194</v>
      </c>
      <c r="E539" s="2">
        <f>+beta!E539</f>
        <v>125.67514599999983</v>
      </c>
      <c r="F539" s="2">
        <f>+'Beta+MCap 5'!C539</f>
        <v>135.82964550000028</v>
      </c>
      <c r="G539" s="2">
        <f t="shared" si="42"/>
        <v>-1.5984270000000009</v>
      </c>
      <c r="H539" s="2">
        <f t="shared" si="43"/>
        <v>-1.1944175485842266</v>
      </c>
      <c r="I539" s="2">
        <f t="shared" si="43"/>
        <v>-0.39518999999999949</v>
      </c>
      <c r="J539" s="2">
        <f t="shared" si="43"/>
        <v>-0.4558864999999912</v>
      </c>
      <c r="K539" s="2">
        <f t="shared" si="44"/>
        <v>140.59329300000022</v>
      </c>
      <c r="L539" s="2">
        <f>+MAX(D539,L538)</f>
        <v>122.2332040255653</v>
      </c>
      <c r="M539" s="2">
        <f>+MAX(E539,M538)</f>
        <v>139.42429899999982</v>
      </c>
      <c r="N539" s="2">
        <f>+MAX(F539,N538)</f>
        <v>149.62417050000025</v>
      </c>
      <c r="O539" s="2">
        <f t="shared" si="45"/>
        <v>-25.23944299999998</v>
      </c>
      <c r="P539" s="2">
        <f>+MIN(H539+P538,0)</f>
        <v>-22.896164254503105</v>
      </c>
      <c r="Q539" s="2">
        <f>+MIN(I539+Q538,0)</f>
        <v>-13.749152999999993</v>
      </c>
      <c r="R539" s="2">
        <f>+MIN(J539+R538,0)</f>
        <v>-13.794524999999965</v>
      </c>
      <c r="S539" s="2">
        <f t="shared" si="46"/>
        <v>-17.952096050556225</v>
      </c>
      <c r="T539" s="2">
        <f>+P539/L539*100</f>
        <v>-18.731542249121059</v>
      </c>
      <c r="U539" s="2">
        <f>+Q539/M539*100</f>
        <v>-9.8613750247365495</v>
      </c>
      <c r="V539" s="2">
        <f>+R539/N539*100</f>
        <v>-9.2194496075752301</v>
      </c>
    </row>
    <row r="540" spans="2:22" x14ac:dyDescent="0.25">
      <c r="B540" s="1">
        <v>43992</v>
      </c>
      <c r="C540" s="2">
        <f>+portfolio1!E539</f>
        <v>116.57376400000024</v>
      </c>
      <c r="D540" s="2">
        <f>+portfolio1!F539</f>
        <v>100.02422644483762</v>
      </c>
      <c r="E540" s="2">
        <f>+beta!E540</f>
        <v>125.15423099999983</v>
      </c>
      <c r="F540" s="2">
        <f>+'Beta+MCap 5'!C540</f>
        <v>136.97846050000027</v>
      </c>
      <c r="G540" s="2">
        <f t="shared" si="42"/>
        <v>1.2199140000000028</v>
      </c>
      <c r="H540" s="2">
        <f t="shared" si="43"/>
        <v>0.68718667377542886</v>
      </c>
      <c r="I540" s="2">
        <f t="shared" si="43"/>
        <v>-0.52091500000000224</v>
      </c>
      <c r="J540" s="2">
        <f t="shared" si="43"/>
        <v>1.1488149999999848</v>
      </c>
      <c r="K540" s="2">
        <f t="shared" si="44"/>
        <v>140.59329300000022</v>
      </c>
      <c r="L540" s="2">
        <f>+MAX(D540,L539)</f>
        <v>122.2332040255653</v>
      </c>
      <c r="M540" s="2">
        <f>+MAX(E540,M539)</f>
        <v>139.42429899999982</v>
      </c>
      <c r="N540" s="2">
        <f>+MAX(F540,N539)</f>
        <v>149.62417050000025</v>
      </c>
      <c r="O540" s="2">
        <f t="shared" si="45"/>
        <v>-24.019528999999977</v>
      </c>
      <c r="P540" s="2">
        <f>+MIN(H540+P539,0)</f>
        <v>-22.208977580727677</v>
      </c>
      <c r="Q540" s="2">
        <f>+MIN(I540+Q539,0)</f>
        <v>-14.270067999999995</v>
      </c>
      <c r="R540" s="2">
        <f>+MIN(J540+R539,0)</f>
        <v>-12.64570999999998</v>
      </c>
      <c r="S540" s="2">
        <f t="shared" si="46"/>
        <v>-17.084406010747568</v>
      </c>
      <c r="T540" s="2">
        <f>+P540/L540*100</f>
        <v>-18.169349120622435</v>
      </c>
      <c r="U540" s="2">
        <f>+Q540/M540*100</f>
        <v>-10.234993542983503</v>
      </c>
      <c r="V540" s="2">
        <f>+R540/N540*100</f>
        <v>-8.4516491939381932</v>
      </c>
    </row>
    <row r="541" spans="2:22" x14ac:dyDescent="0.25">
      <c r="B541" s="1">
        <v>43993</v>
      </c>
      <c r="C541" s="2">
        <f>+portfolio1!E540</f>
        <v>114.09958500000023</v>
      </c>
      <c r="D541" s="2">
        <f>+portfolio1!F540</f>
        <v>97.906797751430233</v>
      </c>
      <c r="E541" s="2">
        <f>+beta!E541</f>
        <v>124.04446799999982</v>
      </c>
      <c r="F541" s="2">
        <f>+'Beta+MCap 5'!C541</f>
        <v>135.54075300000025</v>
      </c>
      <c r="G541" s="2">
        <f t="shared" si="42"/>
        <v>-2.4741790000000066</v>
      </c>
      <c r="H541" s="2">
        <f t="shared" si="43"/>
        <v>-2.1174286934073905</v>
      </c>
      <c r="I541" s="2">
        <f t="shared" si="43"/>
        <v>-1.1097630000000009</v>
      </c>
      <c r="J541" s="2">
        <f t="shared" si="43"/>
        <v>-1.4377075000000161</v>
      </c>
      <c r="K541" s="2">
        <f t="shared" si="44"/>
        <v>140.59329300000022</v>
      </c>
      <c r="L541" s="2">
        <f>+MAX(D541,L540)</f>
        <v>122.2332040255653</v>
      </c>
      <c r="M541" s="2">
        <f>+MAX(E541,M540)</f>
        <v>139.42429899999982</v>
      </c>
      <c r="N541" s="2">
        <f>+MAX(F541,N540)</f>
        <v>149.62417050000025</v>
      </c>
      <c r="O541" s="2">
        <f t="shared" si="45"/>
        <v>-26.493707999999984</v>
      </c>
      <c r="P541" s="2">
        <f>+MIN(H541+P540,0)</f>
        <v>-24.326406274135067</v>
      </c>
      <c r="Q541" s="2">
        <f>+MIN(I541+Q540,0)</f>
        <v>-15.379830999999996</v>
      </c>
      <c r="R541" s="2">
        <f>+MIN(J541+R540,0)</f>
        <v>-14.083417499999996</v>
      </c>
      <c r="S541" s="2">
        <f t="shared" si="46"/>
        <v>-18.844218977074494</v>
      </c>
      <c r="T541" s="2">
        <f>+P541/L541*100</f>
        <v>-19.901635131029664</v>
      </c>
      <c r="U541" s="2">
        <f>+Q541/M541*100</f>
        <v>-11.030954511021077</v>
      </c>
      <c r="V541" s="2">
        <f>+R541/N541*100</f>
        <v>-9.412528372212412</v>
      </c>
    </row>
    <row r="542" spans="2:22" x14ac:dyDescent="0.25">
      <c r="B542" s="1">
        <v>43994</v>
      </c>
      <c r="C542" s="2">
        <f>+portfolio1!E541</f>
        <v>114.53432100000023</v>
      </c>
      <c r="D542" s="2">
        <f>+portfolio1!F541</f>
        <v>98.607830900504595</v>
      </c>
      <c r="E542" s="2">
        <f>+beta!E542</f>
        <v>123.41720199999983</v>
      </c>
      <c r="F542" s="2">
        <f>+'Beta+MCap 5'!C542</f>
        <v>135.59891950000025</v>
      </c>
      <c r="G542" s="2">
        <f t="shared" si="42"/>
        <v>0.4347360000000009</v>
      </c>
      <c r="H542" s="2">
        <f t="shared" si="43"/>
        <v>0.70103314907436243</v>
      </c>
      <c r="I542" s="2">
        <f t="shared" si="43"/>
        <v>-0.62726599999999166</v>
      </c>
      <c r="J542" s="2">
        <f t="shared" si="43"/>
        <v>5.8166499999998678E-2</v>
      </c>
      <c r="K542" s="2">
        <f t="shared" si="44"/>
        <v>140.59329300000022</v>
      </c>
      <c r="L542" s="2">
        <f>+MAX(D542,L541)</f>
        <v>122.2332040255653</v>
      </c>
      <c r="M542" s="2">
        <f>+MAX(E542,M541)</f>
        <v>139.42429899999982</v>
      </c>
      <c r="N542" s="2">
        <f>+MAX(F542,N541)</f>
        <v>149.62417050000025</v>
      </c>
      <c r="O542" s="2">
        <f t="shared" si="45"/>
        <v>-26.058971999999983</v>
      </c>
      <c r="P542" s="2">
        <f>+MIN(H542+P541,0)</f>
        <v>-23.625373125060705</v>
      </c>
      <c r="Q542" s="2">
        <f>+MIN(I542+Q541,0)</f>
        <v>-16.007096999999987</v>
      </c>
      <c r="R542" s="2">
        <f>+MIN(J542+R541,0)</f>
        <v>-14.025250999999997</v>
      </c>
      <c r="S542" s="2">
        <f t="shared" si="46"/>
        <v>-18.535003657677997</v>
      </c>
      <c r="T542" s="2">
        <f>+P542/L542*100</f>
        <v>-19.328114086021518</v>
      </c>
      <c r="U542" s="2">
        <f>+Q542/M542*100</f>
        <v>-11.48085169859811</v>
      </c>
      <c r="V542" s="2">
        <f>+R542/N542*100</f>
        <v>-9.3736533028933149</v>
      </c>
    </row>
    <row r="543" spans="2:22" x14ac:dyDescent="0.25">
      <c r="B543" s="1">
        <v>43997</v>
      </c>
      <c r="C543" s="2">
        <f>+portfolio1!E542</f>
        <v>112.63521700000024</v>
      </c>
      <c r="D543" s="2">
        <f>+portfolio1!F542</f>
        <v>97.033726538581746</v>
      </c>
      <c r="E543" s="2">
        <f>+beta!E543</f>
        <v>122.84681599999983</v>
      </c>
      <c r="F543" s="2">
        <f>+'Beta+MCap 5'!C543</f>
        <v>134.89658500000024</v>
      </c>
      <c r="G543" s="2">
        <f t="shared" si="42"/>
        <v>-1.8991039999999941</v>
      </c>
      <c r="H543" s="2">
        <f t="shared" si="43"/>
        <v>-1.5741043619228492</v>
      </c>
      <c r="I543" s="2">
        <f t="shared" si="43"/>
        <v>-0.57038599999999917</v>
      </c>
      <c r="J543" s="2">
        <f t="shared" si="43"/>
        <v>-0.7023345000000063</v>
      </c>
      <c r="K543" s="2">
        <f t="shared" si="44"/>
        <v>140.59329300000022</v>
      </c>
      <c r="L543" s="2">
        <f>+MAX(D543,L542)</f>
        <v>122.2332040255653</v>
      </c>
      <c r="M543" s="2">
        <f>+MAX(E543,M542)</f>
        <v>139.42429899999982</v>
      </c>
      <c r="N543" s="2">
        <f>+MAX(F543,N542)</f>
        <v>149.62417050000025</v>
      </c>
      <c r="O543" s="2">
        <f t="shared" si="45"/>
        <v>-27.958075999999977</v>
      </c>
      <c r="P543" s="2">
        <f>+MIN(H543+P542,0)</f>
        <v>-25.199477486983554</v>
      </c>
      <c r="Q543" s="2">
        <f>+MIN(I543+Q542,0)</f>
        <v>-16.577482999999987</v>
      </c>
      <c r="R543" s="2">
        <f>+MIN(J543+R542,0)</f>
        <v>-14.727585500000004</v>
      </c>
      <c r="S543" s="2">
        <f t="shared" si="46"/>
        <v>-19.885782175967623</v>
      </c>
      <c r="T543" s="2">
        <f>+P543/L543*100</f>
        <v>-20.615901945688208</v>
      </c>
      <c r="U543" s="2">
        <f>+Q543/M543*100</f>
        <v>-11.889952554109673</v>
      </c>
      <c r="V543" s="2">
        <f>+R543/N543*100</f>
        <v>-9.8430523964040813</v>
      </c>
    </row>
    <row r="544" spans="2:22" x14ac:dyDescent="0.25">
      <c r="B544" s="1">
        <v>43998</v>
      </c>
      <c r="C544" s="2">
        <f>+portfolio1!E543</f>
        <v>114.18075200000023</v>
      </c>
      <c r="D544" s="2">
        <f>+portfolio1!F543</f>
        <v>98.025448687909446</v>
      </c>
      <c r="E544" s="2">
        <f>+beta!E544</f>
        <v>122.47160299999983</v>
      </c>
      <c r="F544" s="2">
        <f>+'Beta+MCap 5'!C544</f>
        <v>135.85240200000024</v>
      </c>
      <c r="G544" s="2">
        <f t="shared" si="42"/>
        <v>1.5455349999999868</v>
      </c>
      <c r="H544" s="2">
        <f t="shared" si="43"/>
        <v>0.99172214932769975</v>
      </c>
      <c r="I544" s="2">
        <f t="shared" si="43"/>
        <v>-0.37521300000000224</v>
      </c>
      <c r="J544" s="2">
        <f t="shared" si="43"/>
        <v>0.95581699999999614</v>
      </c>
      <c r="K544" s="2">
        <f t="shared" si="44"/>
        <v>140.59329300000022</v>
      </c>
      <c r="L544" s="2">
        <f>+MAX(D544,L543)</f>
        <v>122.2332040255653</v>
      </c>
      <c r="M544" s="2">
        <f>+MAX(E544,M543)</f>
        <v>139.42429899999982</v>
      </c>
      <c r="N544" s="2">
        <f>+MAX(F544,N543)</f>
        <v>149.62417050000025</v>
      </c>
      <c r="O544" s="2">
        <f t="shared" si="45"/>
        <v>-26.41254099999999</v>
      </c>
      <c r="P544" s="2">
        <f>+MIN(H544+P543,0)</f>
        <v>-24.207755337655854</v>
      </c>
      <c r="Q544" s="2">
        <f>+MIN(I544+Q543,0)</f>
        <v>-16.952695999999989</v>
      </c>
      <c r="R544" s="2">
        <f>+MIN(J544+R543,0)</f>
        <v>-13.771768500000007</v>
      </c>
      <c r="S544" s="2">
        <f t="shared" si="46"/>
        <v>-18.786487204620741</v>
      </c>
      <c r="T544" s="2">
        <f>+P544/L544*100</f>
        <v>-19.804565813878821</v>
      </c>
      <c r="U544" s="2">
        <f>+Q544/M544*100</f>
        <v>-12.159068484898755</v>
      </c>
      <c r="V544" s="2">
        <f>+R544/N544*100</f>
        <v>-9.2042405007017134</v>
      </c>
    </row>
    <row r="545" spans="2:22" x14ac:dyDescent="0.25">
      <c r="B545" s="1">
        <v>43999</v>
      </c>
      <c r="C545" s="2">
        <f>+portfolio1!E544</f>
        <v>113.82910800000022</v>
      </c>
      <c r="D545" s="2">
        <f>+portfolio1!F544</f>
        <v>97.700645615340605</v>
      </c>
      <c r="E545" s="2">
        <f>+beta!E545</f>
        <v>121.96159199999984</v>
      </c>
      <c r="F545" s="2">
        <f>+'Beta+MCap 5'!C545</f>
        <v>135.04777750000025</v>
      </c>
      <c r="G545" s="2">
        <f t="shared" si="42"/>
        <v>-0.3516440000000074</v>
      </c>
      <c r="H545" s="2">
        <f t="shared" si="43"/>
        <v>-0.32480307256884089</v>
      </c>
      <c r="I545" s="2">
        <f t="shared" si="43"/>
        <v>-0.51001099999999155</v>
      </c>
      <c r="J545" s="2">
        <f t="shared" si="43"/>
        <v>-0.80462449999998853</v>
      </c>
      <c r="K545" s="2">
        <f t="shared" si="44"/>
        <v>140.59329300000022</v>
      </c>
      <c r="L545" s="2">
        <f>+MAX(D545,L544)</f>
        <v>122.2332040255653</v>
      </c>
      <c r="M545" s="2">
        <f>+MAX(E545,M544)</f>
        <v>139.42429899999982</v>
      </c>
      <c r="N545" s="2">
        <f>+MAX(F545,N544)</f>
        <v>149.62417050000025</v>
      </c>
      <c r="O545" s="2">
        <f t="shared" si="45"/>
        <v>-26.764184999999998</v>
      </c>
      <c r="P545" s="2">
        <f>+MIN(H545+P544,0)</f>
        <v>-24.532558410224695</v>
      </c>
      <c r="Q545" s="2">
        <f>+MIN(I545+Q544,0)</f>
        <v>-17.46270699999998</v>
      </c>
      <c r="R545" s="2">
        <f>+MIN(J545+R544,0)</f>
        <v>-14.576392999999996</v>
      </c>
      <c r="S545" s="2">
        <f t="shared" si="46"/>
        <v>-19.036601553958874</v>
      </c>
      <c r="T545" s="2">
        <f>+P545/L545*100</f>
        <v>-20.070289906737344</v>
      </c>
      <c r="U545" s="2">
        <f>+Q545/M545*100</f>
        <v>-12.5248662716963</v>
      </c>
      <c r="V545" s="2">
        <f>+R545/N545*100</f>
        <v>-9.7420042171595345</v>
      </c>
    </row>
    <row r="546" spans="2:22" x14ac:dyDescent="0.25">
      <c r="B546" s="1">
        <v>44000</v>
      </c>
      <c r="C546" s="2">
        <f>+portfolio1!E545</f>
        <v>116.16308700000023</v>
      </c>
      <c r="D546" s="2">
        <f>+portfolio1!F545</f>
        <v>99.781980782859236</v>
      </c>
      <c r="E546" s="2">
        <f>+beta!E546</f>
        <v>123.08858299999984</v>
      </c>
      <c r="F546" s="2">
        <f>+'Beta+MCap 5'!C546</f>
        <v>136.95268500000026</v>
      </c>
      <c r="G546" s="2">
        <f t="shared" si="42"/>
        <v>2.3339790000000136</v>
      </c>
      <c r="H546" s="2">
        <f t="shared" si="43"/>
        <v>2.0813351675186311</v>
      </c>
      <c r="I546" s="2">
        <f t="shared" si="43"/>
        <v>1.1269910000000039</v>
      </c>
      <c r="J546" s="2">
        <f t="shared" si="43"/>
        <v>1.9049075000000073</v>
      </c>
      <c r="K546" s="2">
        <f t="shared" si="44"/>
        <v>140.59329300000022</v>
      </c>
      <c r="L546" s="2">
        <f>+MAX(D546,L545)</f>
        <v>122.2332040255653</v>
      </c>
      <c r="M546" s="2">
        <f>+MAX(E546,M545)</f>
        <v>139.42429899999982</v>
      </c>
      <c r="N546" s="2">
        <f>+MAX(F546,N545)</f>
        <v>149.62417050000025</v>
      </c>
      <c r="O546" s="2">
        <f t="shared" si="45"/>
        <v>-24.430205999999984</v>
      </c>
      <c r="P546" s="2">
        <f>+MIN(H546+P545,0)</f>
        <v>-22.451223242706064</v>
      </c>
      <c r="Q546" s="2">
        <f>+MIN(I546+Q545,0)</f>
        <v>-16.335715999999977</v>
      </c>
      <c r="R546" s="2">
        <f>+MIN(J546+R545,0)</f>
        <v>-12.671485499999989</v>
      </c>
      <c r="S546" s="2">
        <f t="shared" si="46"/>
        <v>-17.376508849536616</v>
      </c>
      <c r="T546" s="2">
        <f>+P546/L546*100</f>
        <v>-18.367532309805402</v>
      </c>
      <c r="U546" s="2">
        <f>+Q546/M546*100</f>
        <v>-11.716548777483899</v>
      </c>
      <c r="V546" s="2">
        <f>+R546/N546*100</f>
        <v>-8.4688760229417408</v>
      </c>
    </row>
    <row r="547" spans="2:22" x14ac:dyDescent="0.25">
      <c r="B547" s="1">
        <v>44001</v>
      </c>
      <c r="C547" s="2">
        <f>+portfolio1!E546</f>
        <v>117.71298700000024</v>
      </c>
      <c r="D547" s="2">
        <f>+portfolio1!F546</f>
        <v>101.29230832845921</v>
      </c>
      <c r="E547" s="2">
        <f>+beta!E547</f>
        <v>123.21847799999983</v>
      </c>
      <c r="F547" s="2">
        <f>+'Beta+MCap 5'!C547</f>
        <v>138.31232700000027</v>
      </c>
      <c r="G547" s="2">
        <f t="shared" si="42"/>
        <v>1.549900000000008</v>
      </c>
      <c r="H547" s="2">
        <f t="shared" si="43"/>
        <v>1.5103275455999778</v>
      </c>
      <c r="I547" s="2">
        <f t="shared" si="43"/>
        <v>0.12989499999999055</v>
      </c>
      <c r="J547" s="2">
        <f t="shared" si="43"/>
        <v>1.359642000000008</v>
      </c>
      <c r="K547" s="2">
        <f t="shared" si="44"/>
        <v>140.59329300000022</v>
      </c>
      <c r="L547" s="2">
        <f>+MAX(D547,L546)</f>
        <v>122.2332040255653</v>
      </c>
      <c r="M547" s="2">
        <f>+MAX(E547,M546)</f>
        <v>139.42429899999982</v>
      </c>
      <c r="N547" s="2">
        <f>+MAX(F547,N546)</f>
        <v>149.62417050000025</v>
      </c>
      <c r="O547" s="2">
        <f t="shared" si="45"/>
        <v>-22.880305999999976</v>
      </c>
      <c r="P547" s="2">
        <f>+MIN(H547+P546,0)</f>
        <v>-20.940895697106086</v>
      </c>
      <c r="Q547" s="2">
        <f>+MIN(I547+Q546,0)</f>
        <v>-16.205820999999986</v>
      </c>
      <c r="R547" s="2">
        <f>+MIN(J547+R546,0)</f>
        <v>-11.311843499999981</v>
      </c>
      <c r="S547" s="2">
        <f t="shared" si="46"/>
        <v>-16.2741091781668</v>
      </c>
      <c r="T547" s="2">
        <f>+P547/L547*100</f>
        <v>-17.1319207935728</v>
      </c>
      <c r="U547" s="2">
        <f>+Q547/M547*100</f>
        <v>-11.623383525134315</v>
      </c>
      <c r="V547" s="2">
        <f>+R547/N547*100</f>
        <v>-7.560171235836501</v>
      </c>
    </row>
    <row r="548" spans="2:22" x14ac:dyDescent="0.25">
      <c r="B548" s="1">
        <v>44004</v>
      </c>
      <c r="C548" s="2">
        <f>+portfolio1!E547</f>
        <v>118.13806600000024</v>
      </c>
      <c r="D548" s="2">
        <f>+portfolio1!F547</f>
        <v>101.95279666288698</v>
      </c>
      <c r="E548" s="2">
        <f>+beta!E548</f>
        <v>125.62261099999982</v>
      </c>
      <c r="F548" s="2">
        <f>+'Beta+MCap 5'!C548</f>
        <v>139.06666700000028</v>
      </c>
      <c r="G548" s="2">
        <f t="shared" si="42"/>
        <v>0.42507899999999665</v>
      </c>
      <c r="H548" s="2">
        <f t="shared" si="43"/>
        <v>0.66048833442776811</v>
      </c>
      <c r="I548" s="2">
        <f t="shared" si="43"/>
        <v>2.4041329999999874</v>
      </c>
      <c r="J548" s="2">
        <f t="shared" si="43"/>
        <v>0.75434000000001333</v>
      </c>
      <c r="K548" s="2">
        <f t="shared" si="44"/>
        <v>140.59329300000022</v>
      </c>
      <c r="L548" s="2">
        <f>+MAX(D548,L547)</f>
        <v>122.2332040255653</v>
      </c>
      <c r="M548" s="2">
        <f>+MAX(E548,M547)</f>
        <v>139.42429899999982</v>
      </c>
      <c r="N548" s="2">
        <f>+MAX(F548,N547)</f>
        <v>149.62417050000025</v>
      </c>
      <c r="O548" s="2">
        <f t="shared" si="45"/>
        <v>-22.455226999999979</v>
      </c>
      <c r="P548" s="2">
        <f>+MIN(H548+P547,0)</f>
        <v>-20.280407362678318</v>
      </c>
      <c r="Q548" s="2">
        <f>+MIN(I548+Q547,0)</f>
        <v>-13.801687999999999</v>
      </c>
      <c r="R548" s="2">
        <f>+MIN(J548+R547,0)</f>
        <v>-10.557503499999967</v>
      </c>
      <c r="S548" s="2">
        <f t="shared" si="46"/>
        <v>-15.971762607480816</v>
      </c>
      <c r="T548" s="2">
        <f>+P548/L548*100</f>
        <v>-16.591569798363981</v>
      </c>
      <c r="U548" s="2">
        <f>+Q548/M548*100</f>
        <v>-9.8990549703248032</v>
      </c>
      <c r="V548" s="2">
        <f>+R548/N548*100</f>
        <v>-7.0560147232361423</v>
      </c>
    </row>
    <row r="549" spans="2:22" x14ac:dyDescent="0.25">
      <c r="B549" s="1">
        <v>44005</v>
      </c>
      <c r="C549" s="2">
        <f>+portfolio1!E548</f>
        <v>119.28084300000023</v>
      </c>
      <c r="D549" s="2">
        <f>+portfolio1!F548</f>
        <v>103.53282965615288</v>
      </c>
      <c r="E549" s="2">
        <f>+beta!E549</f>
        <v>127.4462569999998</v>
      </c>
      <c r="F549" s="2">
        <f>+'Beta+MCap 5'!C549</f>
        <v>140.97786450000029</v>
      </c>
      <c r="G549" s="2">
        <f t="shared" si="42"/>
        <v>1.1427769999999953</v>
      </c>
      <c r="H549" s="2">
        <f t="shared" si="43"/>
        <v>1.5800329932659025</v>
      </c>
      <c r="I549" s="2">
        <f t="shared" si="43"/>
        <v>1.8236459999999823</v>
      </c>
      <c r="J549" s="2">
        <f t="shared" si="43"/>
        <v>1.9111975000000143</v>
      </c>
      <c r="K549" s="2">
        <f t="shared" si="44"/>
        <v>140.59329300000022</v>
      </c>
      <c r="L549" s="2">
        <f>+MAX(D549,L548)</f>
        <v>122.2332040255653</v>
      </c>
      <c r="M549" s="2">
        <f>+MAX(E549,M548)</f>
        <v>139.42429899999982</v>
      </c>
      <c r="N549" s="2">
        <f>+MAX(F549,N548)</f>
        <v>149.62417050000025</v>
      </c>
      <c r="O549" s="2">
        <f t="shared" si="45"/>
        <v>-21.312449999999984</v>
      </c>
      <c r="P549" s="2">
        <f>+MIN(H549+P548,0)</f>
        <v>-18.700374369412415</v>
      </c>
      <c r="Q549" s="2">
        <f>+MIN(I549+Q548,0)</f>
        <v>-11.978042000000016</v>
      </c>
      <c r="R549" s="2">
        <f>+MIN(J549+R548,0)</f>
        <v>-8.646305999999953</v>
      </c>
      <c r="S549" s="2">
        <f t="shared" si="46"/>
        <v>-15.158937916049773</v>
      </c>
      <c r="T549" s="2">
        <f>+P549/L549*100</f>
        <v>-15.298931676127214</v>
      </c>
      <c r="U549" s="2">
        <f>+Q549/M549*100</f>
        <v>-8.5910720626969272</v>
      </c>
      <c r="V549" s="2">
        <f>+R549/N549*100</f>
        <v>-5.7786826627720149</v>
      </c>
    </row>
    <row r="550" spans="2:22" x14ac:dyDescent="0.25">
      <c r="B550" s="1">
        <v>44006</v>
      </c>
      <c r="C550" s="2">
        <f>+portfolio1!E549</f>
        <v>117.41574000000023</v>
      </c>
      <c r="D550" s="2">
        <f>+portfolio1!F549</f>
        <v>101.89445599742015</v>
      </c>
      <c r="E550" s="2">
        <f>+beta!E550</f>
        <v>124.86387599999981</v>
      </c>
      <c r="F550" s="2">
        <f>+'Beta+MCap 5'!C550</f>
        <v>138.52911350000028</v>
      </c>
      <c r="G550" s="2">
        <f t="shared" si="42"/>
        <v>-1.8651030000000048</v>
      </c>
      <c r="H550" s="2">
        <f t="shared" si="43"/>
        <v>-1.638373658732732</v>
      </c>
      <c r="I550" s="2">
        <f t="shared" si="43"/>
        <v>-2.582380999999998</v>
      </c>
      <c r="J550" s="2">
        <f t="shared" si="43"/>
        <v>-2.4487510000000157</v>
      </c>
      <c r="K550" s="2">
        <f t="shared" si="44"/>
        <v>140.59329300000022</v>
      </c>
      <c r="L550" s="2">
        <f>+MAX(D550,L549)</f>
        <v>122.2332040255653</v>
      </c>
      <c r="M550" s="2">
        <f>+MAX(E550,M549)</f>
        <v>139.42429899999982</v>
      </c>
      <c r="N550" s="2">
        <f>+MAX(F550,N549)</f>
        <v>149.62417050000025</v>
      </c>
      <c r="O550" s="2">
        <f t="shared" si="45"/>
        <v>-23.177552999999989</v>
      </c>
      <c r="P550" s="2">
        <f>+MIN(H550+P549,0)</f>
        <v>-20.338748028145147</v>
      </c>
      <c r="Q550" s="2">
        <f>+MIN(I550+Q549,0)</f>
        <v>-14.560423000000014</v>
      </c>
      <c r="R550" s="2">
        <f>+MIN(J550+R549,0)</f>
        <v>-11.095056999999969</v>
      </c>
      <c r="S550" s="2">
        <f t="shared" si="46"/>
        <v>-16.485532492648815</v>
      </c>
      <c r="T550" s="2">
        <f>+P550/L550*100</f>
        <v>-16.639298781607049</v>
      </c>
      <c r="U550" s="2">
        <f>+Q550/M550*100</f>
        <v>-10.443246338287155</v>
      </c>
      <c r="V550" s="2">
        <f>+R550/N550*100</f>
        <v>-7.41528388289374</v>
      </c>
    </row>
    <row r="551" spans="2:22" x14ac:dyDescent="0.25">
      <c r="B551" s="1">
        <v>44007</v>
      </c>
      <c r="C551" s="2">
        <f>+portfolio1!E550</f>
        <v>118.01437500000021</v>
      </c>
      <c r="D551" s="2">
        <f>+portfolio1!F550</f>
        <v>101.73230555123627</v>
      </c>
      <c r="E551" s="2">
        <f>+beta!E551</f>
        <v>124.4399169999998</v>
      </c>
      <c r="F551" s="2">
        <f>+'Beta+MCap 5'!C551</f>
        <v>138.12018250000028</v>
      </c>
      <c r="G551" s="2">
        <f t="shared" si="42"/>
        <v>0.59863499999998737</v>
      </c>
      <c r="H551" s="2">
        <f t="shared" si="43"/>
        <v>-0.16215044618388674</v>
      </c>
      <c r="I551" s="2">
        <f t="shared" si="43"/>
        <v>-0.42395900000001063</v>
      </c>
      <c r="J551" s="2">
        <f t="shared" si="43"/>
        <v>-0.40893099999999549</v>
      </c>
      <c r="K551" s="2">
        <f t="shared" si="44"/>
        <v>140.59329300000022</v>
      </c>
      <c r="L551" s="2">
        <f>+MAX(D551,L550)</f>
        <v>122.2332040255653</v>
      </c>
      <c r="M551" s="2">
        <f>+MAX(E551,M550)</f>
        <v>139.42429899999982</v>
      </c>
      <c r="N551" s="2">
        <f>+MAX(F551,N550)</f>
        <v>149.62417050000025</v>
      </c>
      <c r="O551" s="2">
        <f t="shared" si="45"/>
        <v>-22.578918000000002</v>
      </c>
      <c r="P551" s="2">
        <f>+MIN(H551+P550,0)</f>
        <v>-20.500898474329034</v>
      </c>
      <c r="Q551" s="2">
        <f>+MIN(I551+Q550,0)</f>
        <v>-14.984382000000025</v>
      </c>
      <c r="R551" s="2">
        <f>+MIN(J551+R550,0)</f>
        <v>-11.503987999999964</v>
      </c>
      <c r="S551" s="2">
        <f t="shared" si="46"/>
        <v>-16.059740488474063</v>
      </c>
      <c r="T551" s="2">
        <f>+P551/L551*100</f>
        <v>-16.771955409138446</v>
      </c>
      <c r="U551" s="2">
        <f>+Q551/M551*100</f>
        <v>-10.747324610898739</v>
      </c>
      <c r="V551" s="2">
        <f>+R551/N551*100</f>
        <v>-7.6885893245436208</v>
      </c>
    </row>
    <row r="552" spans="2:22" x14ac:dyDescent="0.25">
      <c r="B552" s="1">
        <v>44008</v>
      </c>
      <c r="C552" s="2">
        <f>+portfolio1!E551</f>
        <v>119.0013260000002</v>
      </c>
      <c r="D552" s="2">
        <f>+portfolio1!F551</f>
        <v>102.66272278863866</v>
      </c>
      <c r="E552" s="2">
        <f>+beta!E552</f>
        <v>126.06752399999978</v>
      </c>
      <c r="F552" s="2">
        <f>+'Beta+MCap 5'!C552</f>
        <v>139.46054500000028</v>
      </c>
      <c r="G552" s="2">
        <f t="shared" si="42"/>
        <v>0.98695099999999059</v>
      </c>
      <c r="H552" s="2">
        <f t="shared" si="43"/>
        <v>0.9304172374023949</v>
      </c>
      <c r="I552" s="2">
        <f t="shared" si="43"/>
        <v>1.6276069999999834</v>
      </c>
      <c r="J552" s="2">
        <f t="shared" si="43"/>
        <v>1.3403624999999977</v>
      </c>
      <c r="K552" s="2">
        <f t="shared" si="44"/>
        <v>140.59329300000022</v>
      </c>
      <c r="L552" s="2">
        <f>+MAX(D552,L551)</f>
        <v>122.2332040255653</v>
      </c>
      <c r="M552" s="2">
        <f>+MAX(E552,M551)</f>
        <v>139.42429899999982</v>
      </c>
      <c r="N552" s="2">
        <f>+MAX(F552,N551)</f>
        <v>149.62417050000025</v>
      </c>
      <c r="O552" s="2">
        <f t="shared" si="45"/>
        <v>-21.591967000000011</v>
      </c>
      <c r="P552" s="2">
        <f>+MIN(H552+P551,0)</f>
        <v>-19.570481236926639</v>
      </c>
      <c r="Q552" s="2">
        <f>+MIN(I552+Q551,0)</f>
        <v>-13.356775000000042</v>
      </c>
      <c r="R552" s="2">
        <f>+MIN(J552+R551,0)</f>
        <v>-10.163625499999966</v>
      </c>
      <c r="S552" s="2">
        <f t="shared" si="46"/>
        <v>-15.357750387139719</v>
      </c>
      <c r="T552" s="2">
        <f>+P552/L552*100</f>
        <v>-16.010773335233395</v>
      </c>
      <c r="U552" s="2">
        <f>+Q552/M552*100</f>
        <v>-9.5799477535835127</v>
      </c>
      <c r="V552" s="2">
        <f>+R552/N552*100</f>
        <v>-6.7927698219051784</v>
      </c>
    </row>
    <row r="553" spans="2:22" x14ac:dyDescent="0.25">
      <c r="B553" s="1">
        <v>44011</v>
      </c>
      <c r="C553" s="2">
        <f>+portfolio1!E552</f>
        <v>118.8635900000002</v>
      </c>
      <c r="D553" s="2">
        <f>+portfolio1!F552</f>
        <v>101.96466363517473</v>
      </c>
      <c r="E553" s="2">
        <f>+beta!E553</f>
        <v>124.83479799999978</v>
      </c>
      <c r="F553" s="2">
        <f>+'Beta+MCap 5'!C553</f>
        <v>139.28441550000028</v>
      </c>
      <c r="G553" s="2">
        <f t="shared" si="42"/>
        <v>-0.13773600000000386</v>
      </c>
      <c r="H553" s="2">
        <f t="shared" si="43"/>
        <v>-0.69805915346393022</v>
      </c>
      <c r="I553" s="2">
        <f t="shared" si="43"/>
        <v>-1.2327259999999995</v>
      </c>
      <c r="J553" s="2">
        <f t="shared" si="43"/>
        <v>-0.17612950000000183</v>
      </c>
      <c r="K553" s="2">
        <f t="shared" si="44"/>
        <v>140.59329300000022</v>
      </c>
      <c r="L553" s="2">
        <f>+MAX(D553,L552)</f>
        <v>122.2332040255653</v>
      </c>
      <c r="M553" s="2">
        <f>+MAX(E553,M552)</f>
        <v>139.42429899999982</v>
      </c>
      <c r="N553" s="2">
        <f>+MAX(F553,N552)</f>
        <v>149.62417050000025</v>
      </c>
      <c r="O553" s="2">
        <f t="shared" si="45"/>
        <v>-21.729703000000015</v>
      </c>
      <c r="P553" s="2">
        <f>+MIN(H553+P552,0)</f>
        <v>-20.268540390390569</v>
      </c>
      <c r="Q553" s="2">
        <f>+MIN(I553+Q552,0)</f>
        <v>-14.589501000000041</v>
      </c>
      <c r="R553" s="2">
        <f>+MIN(J553+R552,0)</f>
        <v>-10.339754999999968</v>
      </c>
      <c r="S553" s="2">
        <f t="shared" si="46"/>
        <v>-15.45571807611049</v>
      </c>
      <c r="T553" s="2">
        <f>+P553/L553*100</f>
        <v>-16.581861329718041</v>
      </c>
      <c r="U553" s="2">
        <f>+Q553/M553*100</f>
        <v>-10.46410210030897</v>
      </c>
      <c r="V553" s="2">
        <f>+R553/N553*100</f>
        <v>-6.9104844260439533</v>
      </c>
    </row>
    <row r="554" spans="2:22" x14ac:dyDescent="0.25">
      <c r="B554" s="1">
        <v>44012</v>
      </c>
      <c r="C554" s="2">
        <f>+portfolio1!E553</f>
        <v>118.5757730000002</v>
      </c>
      <c r="D554" s="2">
        <f>+portfolio1!F553</f>
        <v>101.86281386905253</v>
      </c>
      <c r="E554" s="2">
        <f>+beta!E554</f>
        <v>124.13733499999978</v>
      </c>
      <c r="F554" s="2">
        <f>+'Beta+MCap 5'!C554</f>
        <v>138.82448800000029</v>
      </c>
      <c r="G554" s="2">
        <f t="shared" si="42"/>
        <v>-0.28781700000000399</v>
      </c>
      <c r="H554" s="2">
        <f t="shared" si="43"/>
        <v>-0.10184976612219998</v>
      </c>
      <c r="I554" s="2">
        <f t="shared" si="43"/>
        <v>-0.69746299999999906</v>
      </c>
      <c r="J554" s="2">
        <f t="shared" si="43"/>
        <v>-0.45992749999999205</v>
      </c>
      <c r="K554" s="2">
        <f t="shared" si="44"/>
        <v>140.59329300000022</v>
      </c>
      <c r="L554" s="2">
        <f>+MAX(D554,L553)</f>
        <v>122.2332040255653</v>
      </c>
      <c r="M554" s="2">
        <f>+MAX(E554,M553)</f>
        <v>139.42429899999982</v>
      </c>
      <c r="N554" s="2">
        <f>+MAX(F554,N553)</f>
        <v>149.62417050000025</v>
      </c>
      <c r="O554" s="2">
        <f t="shared" si="45"/>
        <v>-22.017520000000019</v>
      </c>
      <c r="P554" s="2">
        <f>+MIN(H554+P553,0)</f>
        <v>-20.370390156512769</v>
      </c>
      <c r="Q554" s="2">
        <f>+MIN(I554+Q553,0)</f>
        <v>-15.28696400000004</v>
      </c>
      <c r="R554" s="2">
        <f>+MIN(J554+R553,0)</f>
        <v>-10.79968249999996</v>
      </c>
      <c r="S554" s="2">
        <f t="shared" si="46"/>
        <v>-15.66043410050861</v>
      </c>
      <c r="T554" s="2">
        <f>+P554/L554*100</f>
        <v>-16.665185469778134</v>
      </c>
      <c r="U554" s="2">
        <f>+Q554/M554*100</f>
        <v>-10.964347039679261</v>
      </c>
      <c r="V554" s="2">
        <f>+R554/N554*100</f>
        <v>-7.2178729304968421</v>
      </c>
    </row>
    <row r="555" spans="2:22" x14ac:dyDescent="0.25">
      <c r="B555" s="1">
        <v>44013</v>
      </c>
      <c r="C555" s="2">
        <f>+portfolio1!E554</f>
        <v>120.41750700000021</v>
      </c>
      <c r="D555" s="2">
        <f>+portfolio1!F554</f>
        <v>103.12793135790197</v>
      </c>
      <c r="E555" s="2">
        <f>+beta!E555</f>
        <v>123.23399699999977</v>
      </c>
      <c r="F555" s="2">
        <f>+'Beta+MCap 5'!C555</f>
        <v>139.09569950000028</v>
      </c>
      <c r="G555" s="2">
        <f t="shared" si="42"/>
        <v>1.8417340000000166</v>
      </c>
      <c r="H555" s="2">
        <f t="shared" si="43"/>
        <v>1.265117488849441</v>
      </c>
      <c r="I555" s="2">
        <f t="shared" si="43"/>
        <v>-0.90333800000000508</v>
      </c>
      <c r="J555" s="2">
        <f t="shared" si="43"/>
        <v>0.27121149999999261</v>
      </c>
      <c r="K555" s="2">
        <f t="shared" si="44"/>
        <v>140.59329300000022</v>
      </c>
      <c r="L555" s="2">
        <f>+MAX(D555,L554)</f>
        <v>122.2332040255653</v>
      </c>
      <c r="M555" s="2">
        <f>+MAX(E555,M554)</f>
        <v>139.42429899999982</v>
      </c>
      <c r="N555" s="2">
        <f>+MAX(F555,N554)</f>
        <v>149.62417050000025</v>
      </c>
      <c r="O555" s="2">
        <f t="shared" si="45"/>
        <v>-20.175786000000002</v>
      </c>
      <c r="P555" s="2">
        <f>+MIN(H555+P554,0)</f>
        <v>-19.105272667663328</v>
      </c>
      <c r="Q555" s="2">
        <f>+MIN(I555+Q554,0)</f>
        <v>-16.190302000000045</v>
      </c>
      <c r="R555" s="2">
        <f>+MIN(J555+R554,0)</f>
        <v>-10.528470999999968</v>
      </c>
      <c r="S555" s="2">
        <f t="shared" si="46"/>
        <v>-14.350461227193797</v>
      </c>
      <c r="T555" s="2">
        <f>+P555/L555*100</f>
        <v>-15.630182338726412</v>
      </c>
      <c r="U555" s="2">
        <f>+Q555/M555*100</f>
        <v>-11.612252753732738</v>
      </c>
      <c r="V555" s="2">
        <f>+R555/N555*100</f>
        <v>-7.0366111068932886</v>
      </c>
    </row>
    <row r="556" spans="2:22" x14ac:dyDescent="0.25">
      <c r="B556" s="1">
        <v>44014</v>
      </c>
      <c r="C556" s="2">
        <f>+portfolio1!E555</f>
        <v>121.82137900000021</v>
      </c>
      <c r="D556" s="2">
        <f>+portfolio1!F555</f>
        <v>104.33075918149119</v>
      </c>
      <c r="E556" s="2">
        <f>+beta!E556</f>
        <v>124.83126999999976</v>
      </c>
      <c r="F556" s="2">
        <f>+'Beta+MCap 5'!C556</f>
        <v>141.27217750000028</v>
      </c>
      <c r="G556" s="2">
        <f t="shared" si="42"/>
        <v>1.4038719999999927</v>
      </c>
      <c r="H556" s="2">
        <f t="shared" si="43"/>
        <v>1.2028278235892174</v>
      </c>
      <c r="I556" s="2">
        <f t="shared" si="43"/>
        <v>1.5972729999999871</v>
      </c>
      <c r="J556" s="2">
        <f t="shared" si="43"/>
        <v>2.176478000000003</v>
      </c>
      <c r="K556" s="2">
        <f t="shared" si="44"/>
        <v>140.59329300000022</v>
      </c>
      <c r="L556" s="2">
        <f>+MAX(D556,L555)</f>
        <v>122.2332040255653</v>
      </c>
      <c r="M556" s="2">
        <f>+MAX(E556,M555)</f>
        <v>139.42429899999982</v>
      </c>
      <c r="N556" s="2">
        <f>+MAX(F556,N555)</f>
        <v>149.62417050000025</v>
      </c>
      <c r="O556" s="2">
        <f t="shared" si="45"/>
        <v>-18.77191400000001</v>
      </c>
      <c r="P556" s="2">
        <f>+MIN(H556+P555,0)</f>
        <v>-17.902444844074111</v>
      </c>
      <c r="Q556" s="2">
        <f>+MIN(I556+Q555,0)</f>
        <v>-14.593029000000058</v>
      </c>
      <c r="R556" s="2">
        <f>+MIN(J556+R555,0)</f>
        <v>-8.3519929999999647</v>
      </c>
      <c r="S556" s="2">
        <f t="shared" si="46"/>
        <v>-13.351927107931088</v>
      </c>
      <c r="T556" s="2">
        <f>+P556/L556*100</f>
        <v>-14.646138900465852</v>
      </c>
      <c r="U556" s="2">
        <f>+Q556/M556*100</f>
        <v>-10.466632505715575</v>
      </c>
      <c r="V556" s="2">
        <f>+R556/N556*100</f>
        <v>-5.5819811545755247</v>
      </c>
    </row>
    <row r="557" spans="2:22" x14ac:dyDescent="0.25">
      <c r="B557" s="1">
        <v>44015</v>
      </c>
      <c r="C557" s="2">
        <f>+portfolio1!E556</f>
        <v>122.88827900000021</v>
      </c>
      <c r="D557" s="2">
        <f>+portfolio1!F556</f>
        <v>104.88099706574249</v>
      </c>
      <c r="E557" s="2">
        <f>+beta!E557</f>
        <v>125.62743199999976</v>
      </c>
      <c r="F557" s="2">
        <f>+'Beta+MCap 5'!C557</f>
        <v>141.88584400000028</v>
      </c>
      <c r="G557" s="2">
        <f t="shared" si="42"/>
        <v>1.066900000000004</v>
      </c>
      <c r="H557" s="2">
        <f t="shared" si="43"/>
        <v>0.55023788425130249</v>
      </c>
      <c r="I557" s="2">
        <f t="shared" si="43"/>
        <v>0.79616199999999537</v>
      </c>
      <c r="J557" s="2">
        <f t="shared" si="43"/>
        <v>0.61366649999999368</v>
      </c>
      <c r="K557" s="2">
        <f t="shared" si="44"/>
        <v>140.59329300000022</v>
      </c>
      <c r="L557" s="2">
        <f>+MAX(D557,L556)</f>
        <v>122.2332040255653</v>
      </c>
      <c r="M557" s="2">
        <f>+MAX(E557,M556)</f>
        <v>139.42429899999982</v>
      </c>
      <c r="N557" s="2">
        <f>+MAX(F557,N556)</f>
        <v>149.62417050000025</v>
      </c>
      <c r="O557" s="2">
        <f t="shared" si="45"/>
        <v>-17.705014000000006</v>
      </c>
      <c r="P557" s="2">
        <f>+MIN(H557+P556,0)</f>
        <v>-17.352206959822809</v>
      </c>
      <c r="Q557" s="2">
        <f>+MIN(I557+Q556,0)</f>
        <v>-13.796867000000063</v>
      </c>
      <c r="R557" s="2">
        <f>+MIN(J557+R556,0)</f>
        <v>-7.738326499999971</v>
      </c>
      <c r="S557" s="2">
        <f t="shared" si="46"/>
        <v>-12.593071562809172</v>
      </c>
      <c r="T557" s="2">
        <f>+P557/L557*100</f>
        <v>-14.195984714753582</v>
      </c>
      <c r="U557" s="2">
        <f>+Q557/M557*100</f>
        <v>-9.8955971799435627</v>
      </c>
      <c r="V557" s="2">
        <f>+R557/N557*100</f>
        <v>-5.1718425399724826</v>
      </c>
    </row>
    <row r="558" spans="2:22" x14ac:dyDescent="0.25">
      <c r="B558" s="1">
        <v>44018</v>
      </c>
      <c r="C558" s="2">
        <f>+portfolio1!E557</f>
        <v>124.21684300000022</v>
      </c>
      <c r="D558" s="2">
        <f>+portfolio1!F557</f>
        <v>106.42643322569512</v>
      </c>
      <c r="E558" s="2">
        <f>+beta!E558</f>
        <v>125.46939899999975</v>
      </c>
      <c r="F558" s="2">
        <f>+'Beta+MCap 5'!C558</f>
        <v>143.07788700000029</v>
      </c>
      <c r="G558" s="2">
        <f t="shared" si="42"/>
        <v>1.3285640000000143</v>
      </c>
      <c r="H558" s="2">
        <f t="shared" si="43"/>
        <v>1.5454361599526294</v>
      </c>
      <c r="I558" s="2">
        <f t="shared" si="43"/>
        <v>-0.1580330000000032</v>
      </c>
      <c r="J558" s="2">
        <f t="shared" si="43"/>
        <v>1.1920430000000124</v>
      </c>
      <c r="K558" s="2">
        <f t="shared" si="44"/>
        <v>140.59329300000022</v>
      </c>
      <c r="L558" s="2">
        <f>+MAX(D558,L557)</f>
        <v>122.2332040255653</v>
      </c>
      <c r="M558" s="2">
        <f>+MAX(E558,M557)</f>
        <v>139.42429899999982</v>
      </c>
      <c r="N558" s="2">
        <f>+MAX(F558,N557)</f>
        <v>149.62417050000025</v>
      </c>
      <c r="O558" s="2">
        <f t="shared" si="45"/>
        <v>-16.376449999999991</v>
      </c>
      <c r="P558" s="2">
        <f>+MIN(H558+P557,0)</f>
        <v>-15.806770799870179</v>
      </c>
      <c r="Q558" s="2">
        <f>+MIN(I558+Q557,0)</f>
        <v>-13.954900000000066</v>
      </c>
      <c r="R558" s="2">
        <f>+MIN(J558+R557,0)</f>
        <v>-6.5462834999999586</v>
      </c>
      <c r="S558" s="2">
        <f t="shared" si="46"/>
        <v>-11.648101876381803</v>
      </c>
      <c r="T558" s="2">
        <f>+P558/L558*100</f>
        <v>-12.931650549358228</v>
      </c>
      <c r="U558" s="2">
        <f>+Q558/M558*100</f>
        <v>-10.008943993327938</v>
      </c>
      <c r="V558" s="2">
        <f>+R558/N558*100</f>
        <v>-4.3751510722660596</v>
      </c>
    </row>
    <row r="559" spans="2:22" x14ac:dyDescent="0.25">
      <c r="B559" s="1">
        <v>44019</v>
      </c>
      <c r="C559" s="2">
        <f>+portfolio1!E558</f>
        <v>124.46631500000024</v>
      </c>
      <c r="D559" s="2">
        <f>+portfolio1!F558</f>
        <v>106.78238603513276</v>
      </c>
      <c r="E559" s="2">
        <f>+beta!E559</f>
        <v>125.15898199999975</v>
      </c>
      <c r="F559" s="2">
        <f>+'Beta+MCap 5'!C559</f>
        <v>142.82033750000028</v>
      </c>
      <c r="G559" s="2">
        <f t="shared" si="42"/>
        <v>0.24947200000001146</v>
      </c>
      <c r="H559" s="2">
        <f t="shared" si="43"/>
        <v>0.35595280943763896</v>
      </c>
      <c r="I559" s="2">
        <f t="shared" si="43"/>
        <v>-0.31041700000000105</v>
      </c>
      <c r="J559" s="2">
        <f t="shared" si="43"/>
        <v>-0.25754950000001031</v>
      </c>
      <c r="K559" s="2">
        <f t="shared" si="44"/>
        <v>140.59329300000022</v>
      </c>
      <c r="L559" s="2">
        <f>+MAX(D559,L558)</f>
        <v>122.2332040255653</v>
      </c>
      <c r="M559" s="2">
        <f>+MAX(E559,M558)</f>
        <v>139.42429899999982</v>
      </c>
      <c r="N559" s="2">
        <f>+MAX(F559,N558)</f>
        <v>149.62417050000025</v>
      </c>
      <c r="O559" s="2">
        <f t="shared" si="45"/>
        <v>-16.12697799999998</v>
      </c>
      <c r="P559" s="2">
        <f>+MIN(H559+P558,0)</f>
        <v>-15.45081799043254</v>
      </c>
      <c r="Q559" s="2">
        <f>+MIN(I559+Q558,0)</f>
        <v>-14.265317000000067</v>
      </c>
      <c r="R559" s="2">
        <f>+MIN(J559+R558,0)</f>
        <v>-6.8038329999999689</v>
      </c>
      <c r="S559" s="2">
        <f t="shared" si="46"/>
        <v>-11.470659556996047</v>
      </c>
      <c r="T559" s="2">
        <f>+P559/L559*100</f>
        <v>-12.640442597905698</v>
      </c>
      <c r="U559" s="2">
        <f>+Q559/M559*100</f>
        <v>-10.231585959058748</v>
      </c>
      <c r="V559" s="2">
        <f>+R559/N559*100</f>
        <v>-4.5472820181816527</v>
      </c>
    </row>
    <row r="560" spans="2:22" x14ac:dyDescent="0.25">
      <c r="B560" s="1">
        <v>44020</v>
      </c>
      <c r="C560" s="2">
        <f>+portfolio1!E559</f>
        <v>123.48028900000024</v>
      </c>
      <c r="D560" s="2">
        <f>+portfolio1!F559</f>
        <v>105.85393860102748</v>
      </c>
      <c r="E560" s="2">
        <f>+beta!E560</f>
        <v>124.15171599999975</v>
      </c>
      <c r="F560" s="2">
        <f>+'Beta+MCap 5'!C560</f>
        <v>141.87431100000026</v>
      </c>
      <c r="G560" s="2">
        <f t="shared" si="42"/>
        <v>-0.98602599999999541</v>
      </c>
      <c r="H560" s="2">
        <f t="shared" si="43"/>
        <v>-0.92844743410527997</v>
      </c>
      <c r="I560" s="2">
        <f t="shared" si="43"/>
        <v>-1.0072660000000013</v>
      </c>
      <c r="J560" s="2">
        <f t="shared" si="43"/>
        <v>-0.94602650000001631</v>
      </c>
      <c r="K560" s="2">
        <f t="shared" si="44"/>
        <v>140.59329300000022</v>
      </c>
      <c r="L560" s="2">
        <f>+MAX(D560,L559)</f>
        <v>122.2332040255653</v>
      </c>
      <c r="M560" s="2">
        <f>+MAX(E560,M559)</f>
        <v>139.42429899999982</v>
      </c>
      <c r="N560" s="2">
        <f>+MAX(F560,N559)</f>
        <v>149.62417050000025</v>
      </c>
      <c r="O560" s="2">
        <f t="shared" si="45"/>
        <v>-17.113003999999975</v>
      </c>
      <c r="P560" s="2">
        <f>+MIN(H560+P559,0)</f>
        <v>-16.37926542453782</v>
      </c>
      <c r="Q560" s="2">
        <f>+MIN(I560+Q559,0)</f>
        <v>-15.272583000000068</v>
      </c>
      <c r="R560" s="2">
        <f>+MIN(J560+R559,0)</f>
        <v>-7.7498594999999852</v>
      </c>
      <c r="S560" s="2">
        <f t="shared" si="46"/>
        <v>-12.171991732208696</v>
      </c>
      <c r="T560" s="2">
        <f>+P560/L560*100</f>
        <v>-13.400013159363855</v>
      </c>
      <c r="U560" s="2">
        <f>+Q560/M560*100</f>
        <v>-10.954032481813007</v>
      </c>
      <c r="V560" s="2">
        <f>+R560/N560*100</f>
        <v>-5.1795505192123841</v>
      </c>
    </row>
    <row r="561" spans="2:22" x14ac:dyDescent="0.25">
      <c r="B561" s="1">
        <v>44021</v>
      </c>
      <c r="C561" s="2">
        <f>+portfolio1!E560</f>
        <v>124.64665600000023</v>
      </c>
      <c r="D561" s="2">
        <f>+portfolio1!F560</f>
        <v>106.91883273344401</v>
      </c>
      <c r="E561" s="2">
        <f>+beta!E561</f>
        <v>124.58072799999975</v>
      </c>
      <c r="F561" s="2">
        <f>+'Beta+MCap 5'!C561</f>
        <v>143.35956950000025</v>
      </c>
      <c r="G561" s="2">
        <f t="shared" si="42"/>
        <v>1.1663669999999939</v>
      </c>
      <c r="H561" s="2">
        <f t="shared" si="43"/>
        <v>1.0648941324165264</v>
      </c>
      <c r="I561" s="2">
        <f t="shared" si="43"/>
        <v>0.42901200000000017</v>
      </c>
      <c r="J561" s="2">
        <f t="shared" si="43"/>
        <v>1.4852584999999863</v>
      </c>
      <c r="K561" s="2">
        <f t="shared" si="44"/>
        <v>140.59329300000022</v>
      </c>
      <c r="L561" s="2">
        <f>+MAX(D561,L560)</f>
        <v>122.2332040255653</v>
      </c>
      <c r="M561" s="2">
        <f>+MAX(E561,M560)</f>
        <v>139.42429899999982</v>
      </c>
      <c r="N561" s="2">
        <f>+MAX(F561,N560)</f>
        <v>149.62417050000025</v>
      </c>
      <c r="O561" s="2">
        <f t="shared" si="45"/>
        <v>-15.946636999999981</v>
      </c>
      <c r="P561" s="2">
        <f>+MIN(H561+P560,0)</f>
        <v>-15.314371292121294</v>
      </c>
      <c r="Q561" s="2">
        <f>+MIN(I561+Q560,0)</f>
        <v>-14.843571000000068</v>
      </c>
      <c r="R561" s="2">
        <f>+MIN(J561+R560,0)</f>
        <v>-6.264600999999999</v>
      </c>
      <c r="S561" s="2">
        <f t="shared" si="46"/>
        <v>-11.342388146495692</v>
      </c>
      <c r="T561" s="2">
        <f>+P561/L561*100</f>
        <v>-12.528814420113102</v>
      </c>
      <c r="U561" s="2">
        <f>+Q561/M561*100</f>
        <v>-10.646330020278667</v>
      </c>
      <c r="V561" s="2">
        <f>+R561/N561*100</f>
        <v>-4.1868910477936376</v>
      </c>
    </row>
    <row r="562" spans="2:22" x14ac:dyDescent="0.25">
      <c r="B562" s="1">
        <v>44022</v>
      </c>
      <c r="C562" s="2">
        <f>+portfolio1!E561</f>
        <v>124.61429900000023</v>
      </c>
      <c r="D562" s="2">
        <f>+portfolio1!F561</f>
        <v>106.46993273539978</v>
      </c>
      <c r="E562" s="2">
        <f>+beta!E562</f>
        <v>124.97263599999975</v>
      </c>
      <c r="F562" s="2">
        <f>+'Beta+MCap 5'!C562</f>
        <v>143.77237050000025</v>
      </c>
      <c r="G562" s="2">
        <f t="shared" si="42"/>
        <v>-3.2357000000004632E-2</v>
      </c>
      <c r="H562" s="2">
        <f t="shared" si="43"/>
        <v>-0.44889999804422587</v>
      </c>
      <c r="I562" s="2">
        <f t="shared" si="43"/>
        <v>0.39190800000000081</v>
      </c>
      <c r="J562" s="2">
        <f t="shared" si="43"/>
        <v>0.41280100000000175</v>
      </c>
      <c r="K562" s="2">
        <f t="shared" si="44"/>
        <v>140.59329300000022</v>
      </c>
      <c r="L562" s="2">
        <f>+MAX(D562,L561)</f>
        <v>122.2332040255653</v>
      </c>
      <c r="M562" s="2">
        <f>+MAX(E562,M561)</f>
        <v>139.42429899999982</v>
      </c>
      <c r="N562" s="2">
        <f>+MAX(F562,N561)</f>
        <v>149.62417050000025</v>
      </c>
      <c r="O562" s="2">
        <f t="shared" si="45"/>
        <v>-15.978993999999986</v>
      </c>
      <c r="P562" s="2">
        <f>+MIN(H562+P561,0)</f>
        <v>-15.76327129016552</v>
      </c>
      <c r="Q562" s="2">
        <f>+MIN(I562+Q561,0)</f>
        <v>-14.451663000000067</v>
      </c>
      <c r="R562" s="2">
        <f>+MIN(J562+R561,0)</f>
        <v>-5.8517999999999972</v>
      </c>
      <c r="S562" s="2">
        <f t="shared" si="46"/>
        <v>-11.365402757868374</v>
      </c>
      <c r="T562" s="2">
        <f>+P562/L562*100</f>
        <v>-12.896063238977687</v>
      </c>
      <c r="U562" s="2">
        <f>+Q562/M562*100</f>
        <v>-10.365239849619101</v>
      </c>
      <c r="V562" s="2">
        <f>+R562/N562*100</f>
        <v>-3.9109991256392549</v>
      </c>
    </row>
    <row r="563" spans="2:22" x14ac:dyDescent="0.25">
      <c r="B563" s="1">
        <v>44025</v>
      </c>
      <c r="C563" s="2">
        <f>+portfolio1!E562</f>
        <v>125.16450800000024</v>
      </c>
      <c r="D563" s="2">
        <f>+portfolio1!F562</f>
        <v>106.81254126951472</v>
      </c>
      <c r="E563" s="2">
        <f>+beta!E563</f>
        <v>125.77709899999975</v>
      </c>
      <c r="F563" s="2">
        <f>+'Beta+MCap 5'!C563</f>
        <v>144.35311650000025</v>
      </c>
      <c r="G563" s="2">
        <f t="shared" si="42"/>
        <v>0.5502090000000095</v>
      </c>
      <c r="H563" s="2">
        <f t="shared" si="43"/>
        <v>0.34260853411494452</v>
      </c>
      <c r="I563" s="2">
        <f t="shared" si="43"/>
        <v>0.80446299999999837</v>
      </c>
      <c r="J563" s="2">
        <f t="shared" si="43"/>
        <v>0.58074600000000487</v>
      </c>
      <c r="K563" s="2">
        <f t="shared" si="44"/>
        <v>140.59329300000022</v>
      </c>
      <c r="L563" s="2">
        <f>+MAX(D563,L562)</f>
        <v>122.2332040255653</v>
      </c>
      <c r="M563" s="2">
        <f>+MAX(E563,M562)</f>
        <v>139.42429899999982</v>
      </c>
      <c r="N563" s="2">
        <f>+MAX(F563,N562)</f>
        <v>149.62417050000025</v>
      </c>
      <c r="O563" s="2">
        <f t="shared" si="45"/>
        <v>-15.428784999999976</v>
      </c>
      <c r="P563" s="2">
        <f>+MIN(H563+P562,0)</f>
        <v>-15.420662756050575</v>
      </c>
      <c r="Q563" s="2">
        <f>+MIN(I563+Q562,0)</f>
        <v>-13.647200000000069</v>
      </c>
      <c r="R563" s="2">
        <f>+MIN(J563+R562,0)</f>
        <v>-5.2710539999999924</v>
      </c>
      <c r="S563" s="2">
        <f t="shared" si="46"/>
        <v>-10.974054786525238</v>
      </c>
      <c r="T563" s="2">
        <f>+P563/L563*100</f>
        <v>-12.615772350060722</v>
      </c>
      <c r="U563" s="2">
        <f>+Q563/M563*100</f>
        <v>-9.7882507553436486</v>
      </c>
      <c r="V563" s="2">
        <f>+R563/N563*100</f>
        <v>-3.5228626380254409</v>
      </c>
    </row>
    <row r="564" spans="2:22" x14ac:dyDescent="0.25">
      <c r="B564" s="1">
        <v>44026</v>
      </c>
      <c r="C564" s="2">
        <f>+portfolio1!E563</f>
        <v>123.18622400000024</v>
      </c>
      <c r="D564" s="2">
        <f>+portfolio1!F563</f>
        <v>104.88099706574249</v>
      </c>
      <c r="E564" s="2">
        <f>+beta!E564</f>
        <v>124.55837299999975</v>
      </c>
      <c r="F564" s="2">
        <f>+'Beta+MCap 5'!C564</f>
        <v>142.41295250000024</v>
      </c>
      <c r="G564" s="2">
        <f t="shared" si="42"/>
        <v>-1.9782840000000022</v>
      </c>
      <c r="H564" s="2">
        <f t="shared" si="43"/>
        <v>-1.9315442037722335</v>
      </c>
      <c r="I564" s="2">
        <f t="shared" si="43"/>
        <v>-1.2187260000000038</v>
      </c>
      <c r="J564" s="2">
        <f t="shared" si="43"/>
        <v>-1.94016400000001</v>
      </c>
      <c r="K564" s="2">
        <f t="shared" si="44"/>
        <v>140.59329300000022</v>
      </c>
      <c r="L564" s="2">
        <f>+MAX(D564,L563)</f>
        <v>122.2332040255653</v>
      </c>
      <c r="M564" s="2">
        <f>+MAX(E564,M563)</f>
        <v>139.42429899999982</v>
      </c>
      <c r="N564" s="2">
        <f>+MAX(F564,N563)</f>
        <v>149.62417050000025</v>
      </c>
      <c r="O564" s="2">
        <f t="shared" si="45"/>
        <v>-17.407068999999979</v>
      </c>
      <c r="P564" s="2">
        <f>+MIN(H564+P563,0)</f>
        <v>-17.352206959822809</v>
      </c>
      <c r="Q564" s="2">
        <f>+MIN(I564+Q563,0)</f>
        <v>-14.865926000000073</v>
      </c>
      <c r="R564" s="2">
        <f>+MIN(J564+R563,0)</f>
        <v>-7.2112180000000023</v>
      </c>
      <c r="S564" s="2">
        <f t="shared" si="46"/>
        <v>-12.381151780832072</v>
      </c>
      <c r="T564" s="2">
        <f>+P564/L564*100</f>
        <v>-14.195984714753582</v>
      </c>
      <c r="U564" s="2">
        <f>+Q564/M564*100</f>
        <v>-10.662363810773108</v>
      </c>
      <c r="V564" s="2">
        <f>+R564/N564*100</f>
        <v>-4.8195542043121904</v>
      </c>
    </row>
    <row r="565" spans="2:22" x14ac:dyDescent="0.25">
      <c r="B565" s="1">
        <v>44027</v>
      </c>
      <c r="C565" s="2">
        <f>+portfolio1!E564</f>
        <v>123.24837800000023</v>
      </c>
      <c r="D565" s="2">
        <f>+portfolio1!F564</f>
        <v>104.98828312114684</v>
      </c>
      <c r="E565" s="2">
        <f>+beta!E565</f>
        <v>128.04943599999973</v>
      </c>
      <c r="F565" s="2">
        <f>+'Beta+MCap 5'!C565</f>
        <v>143.11531600000023</v>
      </c>
      <c r="G565" s="2">
        <f t="shared" si="42"/>
        <v>6.2153999999992493E-2</v>
      </c>
      <c r="H565" s="2">
        <f t="shared" si="43"/>
        <v>0.10728605540434444</v>
      </c>
      <c r="I565" s="2">
        <f t="shared" si="43"/>
        <v>3.4910629999999827</v>
      </c>
      <c r="J565" s="2">
        <f t="shared" si="43"/>
        <v>0.70236349999998993</v>
      </c>
      <c r="K565" s="2">
        <f t="shared" si="44"/>
        <v>140.59329300000022</v>
      </c>
      <c r="L565" s="2">
        <f>+MAX(D565,L564)</f>
        <v>122.2332040255653</v>
      </c>
      <c r="M565" s="2">
        <f>+MAX(E565,M564)</f>
        <v>139.42429899999982</v>
      </c>
      <c r="N565" s="2">
        <f>+MAX(F565,N564)</f>
        <v>149.62417050000025</v>
      </c>
      <c r="O565" s="2">
        <f t="shared" si="45"/>
        <v>-17.344914999999986</v>
      </c>
      <c r="P565" s="2">
        <f>+MIN(H565+P564,0)</f>
        <v>-17.244920904418464</v>
      </c>
      <c r="Q565" s="2">
        <f>+MIN(I565+Q564,0)</f>
        <v>-11.37486300000009</v>
      </c>
      <c r="R565" s="2">
        <f>+MIN(J565+R564,0)</f>
        <v>-6.5088545000000124</v>
      </c>
      <c r="S565" s="2">
        <f t="shared" si="46"/>
        <v>-12.336943413082983</v>
      </c>
      <c r="T565" s="2">
        <f>+P565/L565*100</f>
        <v>-14.108213101254924</v>
      </c>
      <c r="U565" s="2">
        <f>+Q565/M565*100</f>
        <v>-8.158450916794715</v>
      </c>
      <c r="V565" s="2">
        <f>+R565/N565*100</f>
        <v>-4.3501357289061806</v>
      </c>
    </row>
    <row r="566" spans="2:22" x14ac:dyDescent="0.25">
      <c r="B566" s="1">
        <v>44028</v>
      </c>
      <c r="C566" s="2">
        <f>+portfolio1!E565</f>
        <v>124.61490700000023</v>
      </c>
      <c r="D566" s="2">
        <f>+portfolio1!F565</f>
        <v>106.19209574750884</v>
      </c>
      <c r="E566" s="2">
        <f>+beta!E566</f>
        <v>129.65885499999973</v>
      </c>
      <c r="F566" s="2">
        <f>+'Beta+MCap 5'!C566</f>
        <v>145.30520850000022</v>
      </c>
      <c r="G566" s="2">
        <f t="shared" si="42"/>
        <v>1.3665289999999999</v>
      </c>
      <c r="H566" s="2">
        <f t="shared" si="43"/>
        <v>1.2038126263620086</v>
      </c>
      <c r="I566" s="2">
        <f t="shared" si="43"/>
        <v>1.6094190000000026</v>
      </c>
      <c r="J566" s="2">
        <f t="shared" si="43"/>
        <v>2.1898924999999849</v>
      </c>
      <c r="K566" s="2">
        <f t="shared" si="44"/>
        <v>140.59329300000022</v>
      </c>
      <c r="L566" s="2">
        <f>+MAX(D566,L565)</f>
        <v>122.2332040255653</v>
      </c>
      <c r="M566" s="2">
        <f>+MAX(E566,M565)</f>
        <v>139.42429899999982</v>
      </c>
      <c r="N566" s="2">
        <f>+MAX(F566,N565)</f>
        <v>149.62417050000025</v>
      </c>
      <c r="O566" s="2">
        <f t="shared" si="45"/>
        <v>-15.978385999999986</v>
      </c>
      <c r="P566" s="2">
        <f>+MIN(H566+P565,0)</f>
        <v>-16.041108278056456</v>
      </c>
      <c r="Q566" s="2">
        <f>+MIN(I566+Q565,0)</f>
        <v>-9.7654440000000875</v>
      </c>
      <c r="R566" s="2">
        <f>+MIN(J566+R565,0)</f>
        <v>-4.3189620000000275</v>
      </c>
      <c r="S566" s="2">
        <f t="shared" si="46"/>
        <v>-11.364970304806761</v>
      </c>
      <c r="T566" s="2">
        <f>+P566/L566*100</f>
        <v>-13.123363987662001</v>
      </c>
      <c r="U566" s="2">
        <f>+Q566/M566*100</f>
        <v>-7.0041191313431668</v>
      </c>
      <c r="V566" s="2">
        <f>+R566/N566*100</f>
        <v>-2.8865403133513245</v>
      </c>
    </row>
    <row r="567" spans="2:22" x14ac:dyDescent="0.25">
      <c r="B567" s="1">
        <v>44029</v>
      </c>
      <c r="C567" s="2">
        <f>+portfolio1!E566</f>
        <v>126.10721700000025</v>
      </c>
      <c r="D567" s="2">
        <f>+portfolio1!F566</f>
        <v>107.79141149546822</v>
      </c>
      <c r="E567" s="2">
        <f>+beta!E567</f>
        <v>130.38040599999974</v>
      </c>
      <c r="F567" s="2">
        <f>+'Beta+MCap 5'!C567</f>
        <v>146.7264930000002</v>
      </c>
      <c r="G567" s="2">
        <f t="shared" si="42"/>
        <v>1.4923100000000176</v>
      </c>
      <c r="H567" s="2">
        <f t="shared" si="43"/>
        <v>1.5993157479593805</v>
      </c>
      <c r="I567" s="2">
        <f t="shared" si="43"/>
        <v>0.72155100000000516</v>
      </c>
      <c r="J567" s="2">
        <f t="shared" si="43"/>
        <v>1.4212844999999845</v>
      </c>
      <c r="K567" s="2">
        <f t="shared" si="44"/>
        <v>140.59329300000022</v>
      </c>
      <c r="L567" s="2">
        <f>+MAX(D567,L566)</f>
        <v>122.2332040255653</v>
      </c>
      <c r="M567" s="2">
        <f>+MAX(E567,M566)</f>
        <v>139.42429899999982</v>
      </c>
      <c r="N567" s="2">
        <f>+MAX(F567,N566)</f>
        <v>149.62417050000025</v>
      </c>
      <c r="O567" s="2">
        <f t="shared" si="45"/>
        <v>-14.486075999999969</v>
      </c>
      <c r="P567" s="2">
        <f>+MIN(H567+P566,0)</f>
        <v>-14.441792530097075</v>
      </c>
      <c r="Q567" s="2">
        <f>+MIN(I567+Q566,0)</f>
        <v>-9.0438930000000823</v>
      </c>
      <c r="R567" s="2">
        <f>+MIN(J567+R566,0)</f>
        <v>-2.897677500000043</v>
      </c>
      <c r="S567" s="2">
        <f t="shared" si="46"/>
        <v>-10.303532758138005</v>
      </c>
      <c r="T567" s="2">
        <f>+P567/L567*100</f>
        <v>-11.814950483566273</v>
      </c>
      <c r="U567" s="2">
        <f>+Q567/M567*100</f>
        <v>-6.4865974330630083</v>
      </c>
      <c r="V567" s="2">
        <f>+R567/N567*100</f>
        <v>-1.9366373028614641</v>
      </c>
    </row>
    <row r="568" spans="2:22" x14ac:dyDescent="0.25">
      <c r="B568" s="1">
        <v>44032</v>
      </c>
      <c r="C568" s="2">
        <f>+portfolio1!E567</f>
        <v>127.46421700000025</v>
      </c>
      <c r="D568" s="2">
        <f>+portfolio1!F567</f>
        <v>108.98286464928033</v>
      </c>
      <c r="E568" s="2">
        <f>+beta!E568</f>
        <v>131.49806499999974</v>
      </c>
      <c r="F568" s="2">
        <f>+'Beta+MCap 5'!C568</f>
        <v>147.5074310000002</v>
      </c>
      <c r="G568" s="2">
        <f t="shared" si="42"/>
        <v>1.3569999999999993</v>
      </c>
      <c r="H568" s="2">
        <f t="shared" si="43"/>
        <v>1.1914531538121054</v>
      </c>
      <c r="I568" s="2">
        <f t="shared" si="43"/>
        <v>1.1176590000000033</v>
      </c>
      <c r="J568" s="2">
        <f t="shared" si="43"/>
        <v>0.78093799999999192</v>
      </c>
      <c r="K568" s="2">
        <f t="shared" si="44"/>
        <v>140.59329300000022</v>
      </c>
      <c r="L568" s="2">
        <f>+MAX(D568,L567)</f>
        <v>122.2332040255653</v>
      </c>
      <c r="M568" s="2">
        <f>+MAX(E568,M567)</f>
        <v>139.42429899999982</v>
      </c>
      <c r="N568" s="2">
        <f>+MAX(F568,N567)</f>
        <v>149.62417050000025</v>
      </c>
      <c r="O568" s="2">
        <f t="shared" si="45"/>
        <v>-13.129075999999969</v>
      </c>
      <c r="P568" s="2">
        <f>+MIN(H568+P567,0)</f>
        <v>-13.25033937628497</v>
      </c>
      <c r="Q568" s="2">
        <f>+MIN(I568+Q567,0)</f>
        <v>-7.926234000000079</v>
      </c>
      <c r="R568" s="2">
        <f>+MIN(J568+R567,0)</f>
        <v>-2.1167395000000511</v>
      </c>
      <c r="S568" s="2">
        <f t="shared" si="46"/>
        <v>-9.3383373558224783</v>
      </c>
      <c r="T568" s="2">
        <f>+P568/L568*100</f>
        <v>-10.84021275717655</v>
      </c>
      <c r="U568" s="2">
        <f>+Q568/M568*100</f>
        <v>-5.6849731767344869</v>
      </c>
      <c r="V568" s="2">
        <f>+R568/N568*100</f>
        <v>-1.4147042506077236</v>
      </c>
    </row>
    <row r="569" spans="2:22" x14ac:dyDescent="0.25">
      <c r="B569" s="1">
        <v>44033</v>
      </c>
      <c r="C569" s="2">
        <f>+portfolio1!E568</f>
        <v>129.17652300000026</v>
      </c>
      <c r="D569" s="2">
        <f>+portfolio1!F568</f>
        <v>110.36761797625753</v>
      </c>
      <c r="E569" s="2">
        <f>+beta!E569</f>
        <v>131.83306599999975</v>
      </c>
      <c r="F569" s="2">
        <f>+'Beta+MCap 5'!C569</f>
        <v>149.0519625000002</v>
      </c>
      <c r="G569" s="2">
        <f t="shared" si="42"/>
        <v>1.7123060000000123</v>
      </c>
      <c r="H569" s="2">
        <f t="shared" si="43"/>
        <v>1.3847533269772043</v>
      </c>
      <c r="I569" s="2">
        <f t="shared" si="43"/>
        <v>0.33500100000000543</v>
      </c>
      <c r="J569" s="2">
        <f t="shared" si="43"/>
        <v>1.5445315000000051</v>
      </c>
      <c r="K569" s="2">
        <f t="shared" si="44"/>
        <v>140.59329300000022</v>
      </c>
      <c r="L569" s="2">
        <f>+MAX(D569,L568)</f>
        <v>122.2332040255653</v>
      </c>
      <c r="M569" s="2">
        <f>+MAX(E569,M568)</f>
        <v>139.42429899999982</v>
      </c>
      <c r="N569" s="2">
        <f>+MAX(F569,N568)</f>
        <v>149.62417050000025</v>
      </c>
      <c r="O569" s="2">
        <f t="shared" si="45"/>
        <v>-11.416769999999957</v>
      </c>
      <c r="P569" s="2">
        <f>+MIN(H569+P568,0)</f>
        <v>-11.865586049307765</v>
      </c>
      <c r="Q569" s="2">
        <f>+MIN(I569+Q568,0)</f>
        <v>-7.5912330000000736</v>
      </c>
      <c r="R569" s="2">
        <f>+MIN(J569+R568,0)</f>
        <v>-0.57220800000004601</v>
      </c>
      <c r="S569" s="2">
        <f t="shared" si="46"/>
        <v>-8.1204229279983782</v>
      </c>
      <c r="T569" s="2">
        <f>+P569/L569*100</f>
        <v>-9.7073345527505399</v>
      </c>
      <c r="U569" s="2">
        <f>+Q569/M569*100</f>
        <v>-5.4446987034878926</v>
      </c>
      <c r="V569" s="2">
        <f>+R569/N569*100</f>
        <v>-0.38243019031476944</v>
      </c>
    </row>
    <row r="570" spans="2:22" x14ac:dyDescent="0.25">
      <c r="B570" s="1">
        <v>44034</v>
      </c>
      <c r="C570" s="2">
        <f>+portfolio1!E569</f>
        <v>128.75440200000025</v>
      </c>
      <c r="D570" s="2">
        <f>+portfolio1!F569</f>
        <v>110.07444743121803</v>
      </c>
      <c r="E570" s="2">
        <f>+beta!E570</f>
        <v>131.56490499999975</v>
      </c>
      <c r="F570" s="2">
        <f>+'Beta+MCap 5'!C570</f>
        <v>148.9915905000002</v>
      </c>
      <c r="G570" s="2">
        <f t="shared" si="42"/>
        <v>-0.42212100000000419</v>
      </c>
      <c r="H570" s="2">
        <f t="shared" si="43"/>
        <v>-0.29317054503950146</v>
      </c>
      <c r="I570" s="2">
        <f t="shared" si="43"/>
        <v>-0.2681609999999921</v>
      </c>
      <c r="J570" s="2">
        <f t="shared" si="43"/>
        <v>-6.037200000000098E-2</v>
      </c>
      <c r="K570" s="2">
        <f t="shared" si="44"/>
        <v>140.59329300000022</v>
      </c>
      <c r="L570" s="2">
        <f>+MAX(D570,L569)</f>
        <v>122.2332040255653</v>
      </c>
      <c r="M570" s="2">
        <f>+MAX(E570,M569)</f>
        <v>139.42429899999982</v>
      </c>
      <c r="N570" s="2">
        <f>+MAX(F570,N569)</f>
        <v>149.62417050000025</v>
      </c>
      <c r="O570" s="2">
        <f t="shared" si="45"/>
        <v>-11.838890999999961</v>
      </c>
      <c r="P570" s="2">
        <f>+MIN(H570+P569,0)</f>
        <v>-12.158756594347267</v>
      </c>
      <c r="Q570" s="2">
        <f>+MIN(I570+Q569,0)</f>
        <v>-7.8593940000000657</v>
      </c>
      <c r="R570" s="2">
        <f>+MIN(J570+R569,0)</f>
        <v>-0.63258000000004699</v>
      </c>
      <c r="S570" s="2">
        <f t="shared" si="46"/>
        <v>-8.4206655576379053</v>
      </c>
      <c r="T570" s="2">
        <f>+P570/L570*100</f>
        <v>-9.947179811963565</v>
      </c>
      <c r="U570" s="2">
        <f>+Q570/M570*100</f>
        <v>-5.6370331831469898</v>
      </c>
      <c r="V570" s="2">
        <f>+R570/N570*100</f>
        <v>-0.42277928618494559</v>
      </c>
    </row>
    <row r="571" spans="2:22" x14ac:dyDescent="0.25">
      <c r="B571" s="1">
        <v>44035</v>
      </c>
      <c r="C571" s="2">
        <f>+portfolio1!E570</f>
        <v>129.64335500000024</v>
      </c>
      <c r="D571" s="2">
        <f>+portfolio1!F570</f>
        <v>110.89363910549764</v>
      </c>
      <c r="E571" s="2">
        <f>+beta!E571</f>
        <v>133.16665299999977</v>
      </c>
      <c r="F571" s="2">
        <f>+'Beta+MCap 5'!C571</f>
        <v>150.09804000000022</v>
      </c>
      <c r="G571" s="2">
        <f t="shared" si="42"/>
        <v>0.88895299999998656</v>
      </c>
      <c r="H571" s="2">
        <f t="shared" si="43"/>
        <v>0.81919167427960815</v>
      </c>
      <c r="I571" s="2">
        <f t="shared" si="43"/>
        <v>1.6017480000000148</v>
      </c>
      <c r="J571" s="2">
        <f t="shared" si="43"/>
        <v>1.106449500000025</v>
      </c>
      <c r="K571" s="2">
        <f t="shared" si="44"/>
        <v>140.59329300000022</v>
      </c>
      <c r="L571" s="2">
        <f>+MAX(D571,L570)</f>
        <v>122.2332040255653</v>
      </c>
      <c r="M571" s="2">
        <f>+MAX(E571,M570)</f>
        <v>139.42429899999982</v>
      </c>
      <c r="N571" s="2">
        <f>+MAX(F571,N570)</f>
        <v>150.09804000000022</v>
      </c>
      <c r="O571" s="2">
        <f t="shared" si="45"/>
        <v>-10.949937999999975</v>
      </c>
      <c r="P571" s="2">
        <f>+MIN(H571+P570,0)</f>
        <v>-11.339564920067659</v>
      </c>
      <c r="Q571" s="2">
        <f>+MIN(I571+Q570,0)</f>
        <v>-6.2576460000000509</v>
      </c>
      <c r="R571" s="2">
        <f>+MIN(J571+R570,0)</f>
        <v>0</v>
      </c>
      <c r="S571" s="2">
        <f t="shared" si="46"/>
        <v>-7.7883786390862602</v>
      </c>
      <c r="T571" s="2">
        <f>+P571/L571*100</f>
        <v>-9.2769922955598609</v>
      </c>
      <c r="U571" s="2">
        <f>+Q571/M571*100</f>
        <v>-4.488203308090549</v>
      </c>
      <c r="V571" s="2">
        <f>+R571/N571*100</f>
        <v>0</v>
      </c>
    </row>
    <row r="572" spans="2:22" x14ac:dyDescent="0.25">
      <c r="B572" s="1">
        <v>44036</v>
      </c>
      <c r="C572" s="2">
        <f>+portfolio1!E571</f>
        <v>129.49657500000023</v>
      </c>
      <c r="D572" s="2">
        <f>+portfolio1!F571</f>
        <v>110.68303557188688</v>
      </c>
      <c r="E572" s="2">
        <f>+beta!E572</f>
        <v>132.98080099999976</v>
      </c>
      <c r="F572" s="2">
        <f>+'Beta+MCap 5'!C572</f>
        <v>150.86937650000021</v>
      </c>
      <c r="G572" s="2">
        <f t="shared" si="42"/>
        <v>-0.14678000000000679</v>
      </c>
      <c r="H572" s="2">
        <f t="shared" si="43"/>
        <v>-0.21060353361076523</v>
      </c>
      <c r="I572" s="2">
        <f t="shared" si="43"/>
        <v>-0.18585200000001123</v>
      </c>
      <c r="J572" s="2">
        <f t="shared" si="43"/>
        <v>0.77133649999998966</v>
      </c>
      <c r="K572" s="2">
        <f t="shared" si="44"/>
        <v>140.59329300000022</v>
      </c>
      <c r="L572" s="2">
        <f>+MAX(D572,L571)</f>
        <v>122.2332040255653</v>
      </c>
      <c r="M572" s="2">
        <f>+MAX(E572,M571)</f>
        <v>139.42429899999982</v>
      </c>
      <c r="N572" s="2">
        <f>+MAX(F572,N571)</f>
        <v>150.86937650000021</v>
      </c>
      <c r="O572" s="2">
        <f t="shared" si="45"/>
        <v>-11.096717999999981</v>
      </c>
      <c r="P572" s="2">
        <f>+MIN(H572+P571,0)</f>
        <v>-11.550168453678424</v>
      </c>
      <c r="Q572" s="2">
        <f>+MIN(I572+Q571,0)</f>
        <v>-6.4434980000000621</v>
      </c>
      <c r="R572" s="2">
        <f>+MIN(J572+R571,0)</f>
        <v>0</v>
      </c>
      <c r="S572" s="2">
        <f t="shared" si="46"/>
        <v>-7.8927790673485143</v>
      </c>
      <c r="T572" s="2">
        <f>+P572/L572*100</f>
        <v>-9.4492887965717429</v>
      </c>
      <c r="U572" s="2">
        <f>+Q572/M572*100</f>
        <v>-4.6215028845151807</v>
      </c>
      <c r="V572" s="2">
        <f>+R572/N572*100</f>
        <v>0</v>
      </c>
    </row>
    <row r="573" spans="2:22" x14ac:dyDescent="0.25">
      <c r="B573" s="1">
        <v>44039</v>
      </c>
      <c r="C573" s="2">
        <f>+portfolio1!E572</f>
        <v>128.77944800000023</v>
      </c>
      <c r="D573" s="2">
        <f>+portfolio1!F572</f>
        <v>110.06653924742592</v>
      </c>
      <c r="E573" s="2">
        <f>+beta!E573</f>
        <v>133.30238299999976</v>
      </c>
      <c r="F573" s="2">
        <f>+'Beta+MCap 5'!C573</f>
        <v>150.89439900000022</v>
      </c>
      <c r="G573" s="2">
        <f t="shared" si="42"/>
        <v>-0.71712700000000495</v>
      </c>
      <c r="H573" s="2">
        <f t="shared" si="43"/>
        <v>-0.61649632446095382</v>
      </c>
      <c r="I573" s="2">
        <f t="shared" si="43"/>
        <v>0.32158200000000647</v>
      </c>
      <c r="J573" s="2">
        <f t="shared" si="43"/>
        <v>2.5022500000005721E-2</v>
      </c>
      <c r="K573" s="2">
        <f t="shared" si="44"/>
        <v>140.59329300000022</v>
      </c>
      <c r="L573" s="2">
        <f>+MAX(D573,L572)</f>
        <v>122.2332040255653</v>
      </c>
      <c r="M573" s="2">
        <f>+MAX(E573,M572)</f>
        <v>139.42429899999982</v>
      </c>
      <c r="N573" s="2">
        <f>+MAX(F573,N572)</f>
        <v>150.89439900000022</v>
      </c>
      <c r="O573" s="2">
        <f t="shared" si="45"/>
        <v>-11.813844999999986</v>
      </c>
      <c r="P573" s="2">
        <f>+MIN(H573+P572,0)</f>
        <v>-12.166664778139378</v>
      </c>
      <c r="Q573" s="2">
        <f>+MIN(I573+Q572,0)</f>
        <v>-6.1219160000000556</v>
      </c>
      <c r="R573" s="2">
        <f>+MIN(J573+R572,0)</f>
        <v>0</v>
      </c>
      <c r="S573" s="2">
        <f t="shared" si="46"/>
        <v>-8.4028510520768354</v>
      </c>
      <c r="T573" s="2">
        <f>+P573/L573*100</f>
        <v>-9.9536495628427595</v>
      </c>
      <c r="U573" s="2">
        <f>+Q573/M573*100</f>
        <v>-4.390852988975805</v>
      </c>
      <c r="V573" s="2">
        <f>+R573/N573*100</f>
        <v>0</v>
      </c>
    </row>
    <row r="574" spans="2:22" x14ac:dyDescent="0.25">
      <c r="B574" s="1">
        <v>44040</v>
      </c>
      <c r="C574" s="2">
        <f>+portfolio1!E573</f>
        <v>130.59800300000023</v>
      </c>
      <c r="D574" s="2">
        <f>+portfolio1!F573</f>
        <v>111.73506804166485</v>
      </c>
      <c r="E574" s="2">
        <f>+beta!E574</f>
        <v>135.20470699999976</v>
      </c>
      <c r="F574" s="2">
        <f>+'Beta+MCap 5'!C574</f>
        <v>152.90877850000021</v>
      </c>
      <c r="G574" s="2">
        <f t="shared" si="42"/>
        <v>1.8185550000000035</v>
      </c>
      <c r="H574" s="2">
        <f t="shared" si="43"/>
        <v>1.6685287942389238</v>
      </c>
      <c r="I574" s="2">
        <f t="shared" si="43"/>
        <v>1.902323999999993</v>
      </c>
      <c r="J574" s="2">
        <f t="shared" si="43"/>
        <v>2.0143794999999898</v>
      </c>
      <c r="K574" s="2">
        <f t="shared" si="44"/>
        <v>140.59329300000022</v>
      </c>
      <c r="L574" s="2">
        <f>+MAX(D574,L573)</f>
        <v>122.2332040255653</v>
      </c>
      <c r="M574" s="2">
        <f>+MAX(E574,M573)</f>
        <v>139.42429899999982</v>
      </c>
      <c r="N574" s="2">
        <f>+MAX(F574,N573)</f>
        <v>152.90877850000021</v>
      </c>
      <c r="O574" s="2">
        <f t="shared" si="45"/>
        <v>-9.9952899999999829</v>
      </c>
      <c r="P574" s="2">
        <f>+MIN(H574+P573,0)</f>
        <v>-10.498135983900454</v>
      </c>
      <c r="Q574" s="2">
        <f>+MIN(I574+Q573,0)</f>
        <v>-4.2195920000000626</v>
      </c>
      <c r="R574" s="2">
        <f>+MIN(J574+R573,0)</f>
        <v>0</v>
      </c>
      <c r="S574" s="2">
        <f t="shared" si="46"/>
        <v>-7.1093647404645157</v>
      </c>
      <c r="T574" s="2">
        <f>+P574/L574*100</f>
        <v>-8.5886122904090367</v>
      </c>
      <c r="U574" s="2">
        <f>+Q574/M574*100</f>
        <v>-3.0264394587345698</v>
      </c>
      <c r="V574" s="2">
        <f>+R574/N574*100</f>
        <v>0</v>
      </c>
    </row>
    <row r="575" spans="2:22" x14ac:dyDescent="0.25">
      <c r="B575" s="1">
        <v>44041</v>
      </c>
      <c r="C575" s="2">
        <f>+portfolio1!E574</f>
        <v>129.20850300000023</v>
      </c>
      <c r="D575" s="2">
        <f>+portfolio1!F574</f>
        <v>110.76904978852342</v>
      </c>
      <c r="E575" s="2">
        <f>+beta!E575</f>
        <v>136.01102699999976</v>
      </c>
      <c r="F575" s="2">
        <f>+'Beta+MCap 5'!C575</f>
        <v>151.87770400000022</v>
      </c>
      <c r="G575" s="2">
        <f t="shared" si="42"/>
        <v>-1.3894999999999982</v>
      </c>
      <c r="H575" s="2">
        <f t="shared" si="43"/>
        <v>-0.96601825314142786</v>
      </c>
      <c r="I575" s="2">
        <f t="shared" si="43"/>
        <v>0.80631999999999948</v>
      </c>
      <c r="J575" s="2">
        <f t="shared" si="43"/>
        <v>-1.0310744999999883</v>
      </c>
      <c r="K575" s="2">
        <f t="shared" si="44"/>
        <v>140.59329300000022</v>
      </c>
      <c r="L575" s="2">
        <f>+MAX(D575,L574)</f>
        <v>122.2332040255653</v>
      </c>
      <c r="M575" s="2">
        <f>+MAX(E575,M574)</f>
        <v>139.42429899999982</v>
      </c>
      <c r="N575" s="2">
        <f>+MAX(F575,N574)</f>
        <v>152.90877850000021</v>
      </c>
      <c r="O575" s="2">
        <f t="shared" si="45"/>
        <v>-11.384789999999981</v>
      </c>
      <c r="P575" s="2">
        <f>+MIN(H575+P574,0)</f>
        <v>-11.464154237041882</v>
      </c>
      <c r="Q575" s="2">
        <f>+MIN(I575+Q574,0)</f>
        <v>-3.4132720000000631</v>
      </c>
      <c r="R575" s="2">
        <f>+MIN(J575+R574,0)</f>
        <v>-1.0310744999999883</v>
      </c>
      <c r="S575" s="2">
        <f t="shared" si="46"/>
        <v>-8.0976764659747769</v>
      </c>
      <c r="T575" s="2">
        <f>+P575/L575*100</f>
        <v>-9.3789198511430119</v>
      </c>
      <c r="U575" s="2">
        <f>+Q575/M575*100</f>
        <v>-2.4481184588922105</v>
      </c>
      <c r="V575" s="2">
        <f>+R575/N575*100</f>
        <v>-0.67430693653732043</v>
      </c>
    </row>
    <row r="576" spans="2:22" x14ac:dyDescent="0.25">
      <c r="B576" s="1">
        <v>44042</v>
      </c>
      <c r="C576" s="2">
        <f>+portfolio1!E575</f>
        <v>128.00492100000022</v>
      </c>
      <c r="D576" s="2">
        <f>+portfolio1!F575</f>
        <v>109.7733783922129</v>
      </c>
      <c r="E576" s="2">
        <f>+beta!E576</f>
        <v>137.16789899999975</v>
      </c>
      <c r="F576" s="2">
        <f>+'Beta+MCap 5'!C576</f>
        <v>151.73098550000023</v>
      </c>
      <c r="G576" s="2">
        <f t="shared" si="42"/>
        <v>-1.2035820000000115</v>
      </c>
      <c r="H576" s="2">
        <f t="shared" si="43"/>
        <v>-0.99567139631051305</v>
      </c>
      <c r="I576" s="2">
        <f t="shared" si="43"/>
        <v>1.1568719999999928</v>
      </c>
      <c r="J576" s="2">
        <f t="shared" si="43"/>
        <v>-0.14671849999999154</v>
      </c>
      <c r="K576" s="2">
        <f t="shared" si="44"/>
        <v>140.59329300000022</v>
      </c>
      <c r="L576" s="2">
        <f>+MAX(D576,L575)</f>
        <v>122.2332040255653</v>
      </c>
      <c r="M576" s="2">
        <f>+MAX(E576,M575)</f>
        <v>139.42429899999982</v>
      </c>
      <c r="N576" s="2">
        <f>+MAX(F576,N575)</f>
        <v>152.90877850000021</v>
      </c>
      <c r="O576" s="2">
        <f t="shared" si="45"/>
        <v>-12.588371999999993</v>
      </c>
      <c r="P576" s="2">
        <f>+MIN(H576+P575,0)</f>
        <v>-12.459825633352395</v>
      </c>
      <c r="Q576" s="2">
        <f>+MIN(I576+Q575,0)</f>
        <v>-2.2564000000000703</v>
      </c>
      <c r="R576" s="2">
        <f>+MIN(J576+R575,0)</f>
        <v>-1.1777929999999799</v>
      </c>
      <c r="S576" s="2">
        <f t="shared" si="46"/>
        <v>-8.9537500199244739</v>
      </c>
      <c r="T576" s="2">
        <f>+P576/L576*100</f>
        <v>-10.193486894728212</v>
      </c>
      <c r="U576" s="2">
        <f>+Q576/M576*100</f>
        <v>-1.6183692628786845</v>
      </c>
      <c r="V576" s="2">
        <f>+R576/N576*100</f>
        <v>-0.77025858917575374</v>
      </c>
    </row>
    <row r="577" spans="2:22" x14ac:dyDescent="0.25">
      <c r="B577" s="1">
        <v>44043</v>
      </c>
      <c r="C577" s="2">
        <f>+portfolio1!E576</f>
        <v>127.37929300000022</v>
      </c>
      <c r="D577" s="2">
        <f>+portfolio1!F576</f>
        <v>109.48960302382696</v>
      </c>
      <c r="E577" s="2">
        <f>+beta!E577</f>
        <v>138.29713499999974</v>
      </c>
      <c r="F577" s="2">
        <f>+'Beta+MCap 5'!C577</f>
        <v>152.16300000000021</v>
      </c>
      <c r="G577" s="2">
        <f t="shared" si="42"/>
        <v>-0.62562800000000607</v>
      </c>
      <c r="H577" s="2">
        <f t="shared" si="43"/>
        <v>-0.28377536838594608</v>
      </c>
      <c r="I577" s="2">
        <f t="shared" si="43"/>
        <v>1.1292359999999917</v>
      </c>
      <c r="J577" s="2">
        <f t="shared" si="43"/>
        <v>0.43201449999997976</v>
      </c>
      <c r="K577" s="2">
        <f t="shared" si="44"/>
        <v>140.59329300000022</v>
      </c>
      <c r="L577" s="2">
        <f>+MAX(D577,L576)</f>
        <v>122.2332040255653</v>
      </c>
      <c r="M577" s="2">
        <f>+MAX(E577,M576)</f>
        <v>139.42429899999982</v>
      </c>
      <c r="N577" s="2">
        <f>+MAX(F577,N576)</f>
        <v>152.90877850000021</v>
      </c>
      <c r="O577" s="2">
        <f t="shared" si="45"/>
        <v>-13.213999999999999</v>
      </c>
      <c r="P577" s="2">
        <f>+MIN(H577+P576,0)</f>
        <v>-12.743601001738341</v>
      </c>
      <c r="Q577" s="2">
        <f>+MIN(I577+Q576,0)</f>
        <v>-1.1271640000000787</v>
      </c>
      <c r="R577" s="2">
        <f>+MIN(J577+R576,0)</f>
        <v>-0.74577850000000012</v>
      </c>
      <c r="S577" s="2">
        <f t="shared" si="46"/>
        <v>-9.3987413752375648</v>
      </c>
      <c r="T577" s="2">
        <f>+P577/L577*100</f>
        <v>-10.425645881844833</v>
      </c>
      <c r="U577" s="2">
        <f>+Q577/M577*100</f>
        <v>-0.80844157588346921</v>
      </c>
      <c r="V577" s="2">
        <f>+R577/N577*100</f>
        <v>-0.4877277206161183</v>
      </c>
    </row>
    <row r="578" spans="2:22" x14ac:dyDescent="0.25">
      <c r="B578" s="1">
        <v>44046</v>
      </c>
      <c r="C578" s="2">
        <f>+portfolio1!E577</f>
        <v>125.05638700000021</v>
      </c>
      <c r="D578" s="2">
        <f>+portfolio1!F577</f>
        <v>107.69154112359385</v>
      </c>
      <c r="E578" s="2">
        <f>+beta!E578</f>
        <v>137.61111699999975</v>
      </c>
      <c r="F578" s="2">
        <f>+'Beta+MCap 5'!C578</f>
        <v>150.40531950000019</v>
      </c>
      <c r="G578" s="2">
        <f t="shared" si="42"/>
        <v>-2.3229060000000032</v>
      </c>
      <c r="H578" s="2">
        <f t="shared" si="43"/>
        <v>-1.7980619002331082</v>
      </c>
      <c r="I578" s="2">
        <f t="shared" si="43"/>
        <v>-0.68601799999999002</v>
      </c>
      <c r="J578" s="2">
        <f t="shared" si="43"/>
        <v>-1.7576805000000206</v>
      </c>
      <c r="K578" s="2">
        <f t="shared" si="44"/>
        <v>140.59329300000022</v>
      </c>
      <c r="L578" s="2">
        <f>+MAX(D578,L577)</f>
        <v>122.2332040255653</v>
      </c>
      <c r="M578" s="2">
        <f>+MAX(E578,M577)</f>
        <v>139.42429899999982</v>
      </c>
      <c r="N578" s="2">
        <f>+MAX(F578,N577)</f>
        <v>152.90877850000021</v>
      </c>
      <c r="O578" s="2">
        <f t="shared" si="45"/>
        <v>-15.536906000000002</v>
      </c>
      <c r="P578" s="2">
        <f>+MIN(H578+P577,0)</f>
        <v>-14.541662901971449</v>
      </c>
      <c r="Q578" s="2">
        <f>+MIN(I578+Q577,0)</f>
        <v>-1.8131820000000687</v>
      </c>
      <c r="R578" s="2">
        <f>+MIN(J578+R577,0)</f>
        <v>-2.5034590000000208</v>
      </c>
      <c r="S578" s="2">
        <f t="shared" si="46"/>
        <v>-11.050958170529498</v>
      </c>
      <c r="T578" s="2">
        <f>+P578/L578*100</f>
        <v>-11.896655264742986</v>
      </c>
      <c r="U578" s="2">
        <f>+Q578/M578*100</f>
        <v>-1.3004777596192691</v>
      </c>
      <c r="V578" s="2">
        <f>+R578/N578*100</f>
        <v>-1.637223856313794</v>
      </c>
    </row>
    <row r="579" spans="2:22" x14ac:dyDescent="0.25">
      <c r="B579" s="1">
        <v>44047</v>
      </c>
      <c r="C579" s="2">
        <f>+portfolio1!E578</f>
        <v>127.39763500000021</v>
      </c>
      <c r="D579" s="2">
        <f>+portfolio1!F578</f>
        <v>109.70515024758193</v>
      </c>
      <c r="E579" s="2">
        <f>+beta!E579</f>
        <v>138.25162599999976</v>
      </c>
      <c r="F579" s="2">
        <f>+'Beta+MCap 5'!C579</f>
        <v>152.86543300000019</v>
      </c>
      <c r="G579" s="2">
        <f t="shared" si="42"/>
        <v>2.3412479999999931</v>
      </c>
      <c r="H579" s="2">
        <f t="shared" si="43"/>
        <v>2.0136091239880756</v>
      </c>
      <c r="I579" s="2">
        <f t="shared" si="43"/>
        <v>0.64050900000000865</v>
      </c>
      <c r="J579" s="2">
        <f t="shared" si="43"/>
        <v>2.4601135000000056</v>
      </c>
      <c r="K579" s="2">
        <f t="shared" si="44"/>
        <v>140.59329300000022</v>
      </c>
      <c r="L579" s="2">
        <f>+MAX(D579,L578)</f>
        <v>122.2332040255653</v>
      </c>
      <c r="M579" s="2">
        <f>+MAX(E579,M578)</f>
        <v>139.42429899999982</v>
      </c>
      <c r="N579" s="2">
        <f>+MAX(F579,N578)</f>
        <v>152.90877850000021</v>
      </c>
      <c r="O579" s="2">
        <f t="shared" si="45"/>
        <v>-13.195658000000009</v>
      </c>
      <c r="P579" s="2">
        <f>+MIN(H579+P578,0)</f>
        <v>-12.528053777983374</v>
      </c>
      <c r="Q579" s="2">
        <f>+MIN(I579+Q578,0)</f>
        <v>-1.17267300000006</v>
      </c>
      <c r="R579" s="2">
        <f>+MIN(J579+R578,0)</f>
        <v>-4.3345500000015136E-2</v>
      </c>
      <c r="S579" s="2">
        <f t="shared" si="46"/>
        <v>-9.3856952336979464</v>
      </c>
      <c r="T579" s="2">
        <f>+P579/L579*100</f>
        <v>-10.249304906842751</v>
      </c>
      <c r="U579" s="2">
        <f>+Q579/M579*100</f>
        <v>-0.84108222771129837</v>
      </c>
      <c r="V579" s="2">
        <f>+R579/N579*100</f>
        <v>-2.8347293350469784E-2</v>
      </c>
    </row>
    <row r="580" spans="2:22" x14ac:dyDescent="0.25">
      <c r="B580" s="1">
        <v>44048</v>
      </c>
      <c r="C580" s="2">
        <f>+portfolio1!E579</f>
        <v>127.2320160000002</v>
      </c>
      <c r="D580" s="2">
        <f>+portfolio1!F579</f>
        <v>109.76843460319296</v>
      </c>
      <c r="E580" s="2">
        <f>+beta!E580</f>
        <v>138.00612199999978</v>
      </c>
      <c r="F580" s="2">
        <f>+'Beta+MCap 5'!C580</f>
        <v>152.20337450000019</v>
      </c>
      <c r="G580" s="2">
        <f t="shared" si="42"/>
        <v>-0.16561900000000662</v>
      </c>
      <c r="H580" s="2">
        <f t="shared" si="43"/>
        <v>6.3284355611031629E-2</v>
      </c>
      <c r="I580" s="2">
        <f t="shared" si="43"/>
        <v>-0.24550399999998263</v>
      </c>
      <c r="J580" s="2">
        <f t="shared" si="43"/>
        <v>-0.66205850000000055</v>
      </c>
      <c r="K580" s="2">
        <f t="shared" si="44"/>
        <v>140.59329300000022</v>
      </c>
      <c r="L580" s="2">
        <f>+MAX(D580,L579)</f>
        <v>122.2332040255653</v>
      </c>
      <c r="M580" s="2">
        <f>+MAX(E580,M579)</f>
        <v>139.42429899999982</v>
      </c>
      <c r="N580" s="2">
        <f>+MAX(F580,N579)</f>
        <v>152.90877850000021</v>
      </c>
      <c r="O580" s="2">
        <f t="shared" si="45"/>
        <v>-13.361277000000015</v>
      </c>
      <c r="P580" s="2">
        <f>+MIN(H580+P579,0)</f>
        <v>-12.464769422372342</v>
      </c>
      <c r="Q580" s="2">
        <f>+MIN(I580+Q579,0)</f>
        <v>-1.4181770000000427</v>
      </c>
      <c r="R580" s="2">
        <f>+MIN(J580+R579,0)</f>
        <v>-0.70540400000001569</v>
      </c>
      <c r="S580" s="2">
        <f t="shared" si="46"/>
        <v>-9.503495305426835</v>
      </c>
      <c r="T580" s="2">
        <f>+P580/L580*100</f>
        <v>-10.19753144960948</v>
      </c>
      <c r="U580" s="2">
        <f>+Q580/M580*100</f>
        <v>-1.0171663118779923</v>
      </c>
      <c r="V580" s="2">
        <f>+R580/N580*100</f>
        <v>-0.46132341577760672</v>
      </c>
    </row>
    <row r="581" spans="2:22" x14ac:dyDescent="0.25">
      <c r="B581" s="1">
        <v>44049</v>
      </c>
      <c r="C581" s="2">
        <f>+portfolio1!E580</f>
        <v>128.68327400000021</v>
      </c>
      <c r="D581" s="2">
        <f>+portfolio1!F580</f>
        <v>110.7423610401265</v>
      </c>
      <c r="E581" s="2">
        <f>+beta!E581</f>
        <v>139.32941399999976</v>
      </c>
      <c r="F581" s="2">
        <f>+'Beta+MCap 5'!C581</f>
        <v>153.67111700000018</v>
      </c>
      <c r="G581" s="2">
        <f t="shared" ref="G581:G644" si="47">+C581-C580</f>
        <v>1.4512580000000099</v>
      </c>
      <c r="H581" s="2">
        <f t="shared" ref="H581:J644" si="48">+D581-D580</f>
        <v>0.97392643693353875</v>
      </c>
      <c r="I581" s="2">
        <f t="shared" si="48"/>
        <v>1.3232919999999808</v>
      </c>
      <c r="J581" s="2">
        <f t="shared" si="48"/>
        <v>1.4677424999999857</v>
      </c>
      <c r="K581" s="2">
        <f t="shared" ref="K581:K644" si="49">+MAX(C581,K580)</f>
        <v>140.59329300000022</v>
      </c>
      <c r="L581" s="2">
        <f>+MAX(D581,L580)</f>
        <v>122.2332040255653</v>
      </c>
      <c r="M581" s="2">
        <f>+MAX(E581,M580)</f>
        <v>139.42429899999982</v>
      </c>
      <c r="N581" s="2">
        <f>+MAX(F581,N580)</f>
        <v>153.67111700000018</v>
      </c>
      <c r="O581" s="2">
        <f t="shared" ref="O581:O644" si="50">+MIN(G581+O580,0)</f>
        <v>-11.910019000000005</v>
      </c>
      <c r="P581" s="2">
        <f>+MIN(H581+P580,0)</f>
        <v>-11.490842985438803</v>
      </c>
      <c r="Q581" s="2">
        <f>+MIN(I581+Q580,0)</f>
        <v>-9.4885000000061837E-2</v>
      </c>
      <c r="R581" s="2">
        <f>+MIN(J581+R580,0)</f>
        <v>0</v>
      </c>
      <c r="S581" s="2">
        <f t="shared" si="46"/>
        <v>-8.4712568756747064</v>
      </c>
      <c r="T581" s="2">
        <f>+P581/L581*100</f>
        <v>-9.4007541379963104</v>
      </c>
      <c r="U581" s="2">
        <f>+Q581/M581*100</f>
        <v>-6.8054851758703808E-2</v>
      </c>
      <c r="V581" s="2">
        <f>+R581/N581*100</f>
        <v>0</v>
      </c>
    </row>
    <row r="582" spans="2:22" x14ac:dyDescent="0.25">
      <c r="B582" s="1">
        <v>44050</v>
      </c>
      <c r="C582" s="2">
        <f>+portfolio1!E581</f>
        <v>128.52450400000021</v>
      </c>
      <c r="D582" s="2">
        <f>+portfolio1!F581</f>
        <v>110.87979254121053</v>
      </c>
      <c r="E582" s="2">
        <f>+beta!E582</f>
        <v>139.13433399999974</v>
      </c>
      <c r="F582" s="2">
        <f>+'Beta+MCap 5'!C582</f>
        <v>153.28050150000018</v>
      </c>
      <c r="G582" s="2">
        <f t="shared" si="47"/>
        <v>-0.15877000000000407</v>
      </c>
      <c r="H582" s="2">
        <f t="shared" si="48"/>
        <v>0.13743150108403768</v>
      </c>
      <c r="I582" s="2">
        <f t="shared" si="48"/>
        <v>-0.19508000000001857</v>
      </c>
      <c r="J582" s="2">
        <f t="shared" si="48"/>
        <v>-0.39061549999999556</v>
      </c>
      <c r="K582" s="2">
        <f t="shared" si="49"/>
        <v>140.59329300000022</v>
      </c>
      <c r="L582" s="2">
        <f>+MAX(D582,L581)</f>
        <v>122.2332040255653</v>
      </c>
      <c r="M582" s="2">
        <f>+MAX(E582,M581)</f>
        <v>139.42429899999982</v>
      </c>
      <c r="N582" s="2">
        <f>+MAX(F582,N581)</f>
        <v>153.67111700000018</v>
      </c>
      <c r="O582" s="2">
        <f t="shared" si="50"/>
        <v>-12.06878900000001</v>
      </c>
      <c r="P582" s="2">
        <f>+MIN(H582+P581,0)</f>
        <v>-11.353411484354766</v>
      </c>
      <c r="Q582" s="2">
        <f>+MIN(I582+Q581,0)</f>
        <v>-0.28996500000008041</v>
      </c>
      <c r="R582" s="2">
        <f>+MIN(J582+R581,0)</f>
        <v>-0.39061549999999556</v>
      </c>
      <c r="S582" s="2">
        <f t="shared" si="46"/>
        <v>-8.5841854490171094</v>
      </c>
      <c r="T582" s="2">
        <f>+P582/L582*100</f>
        <v>-9.2883202848713502</v>
      </c>
      <c r="U582" s="2">
        <f>+Q582/M582*100</f>
        <v>-0.20797307361759143</v>
      </c>
      <c r="V582" s="2">
        <f>+R582/N582*100</f>
        <v>-0.25418927617998321</v>
      </c>
    </row>
    <row r="583" spans="2:22" x14ac:dyDescent="0.25">
      <c r="B583" s="1">
        <v>44053</v>
      </c>
      <c r="C583" s="2">
        <f>+portfolio1!E582</f>
        <v>128.85803100000021</v>
      </c>
      <c r="D583" s="2">
        <f>+portfolio1!F582</f>
        <v>111.4344915029219</v>
      </c>
      <c r="E583" s="2">
        <f>+beta!E583</f>
        <v>142.80299299999973</v>
      </c>
      <c r="F583" s="2">
        <f>+'Beta+MCap 5'!C583</f>
        <v>155.35288200000019</v>
      </c>
      <c r="G583" s="2">
        <f t="shared" si="47"/>
        <v>0.33352700000000368</v>
      </c>
      <c r="H583" s="2">
        <f t="shared" si="48"/>
        <v>0.55469896171136668</v>
      </c>
      <c r="I583" s="2">
        <f t="shared" si="48"/>
        <v>3.668658999999991</v>
      </c>
      <c r="J583" s="2">
        <f t="shared" si="48"/>
        <v>2.0723805000000084</v>
      </c>
      <c r="K583" s="2">
        <f t="shared" si="49"/>
        <v>140.59329300000022</v>
      </c>
      <c r="L583" s="2">
        <f>+MAX(D583,L582)</f>
        <v>122.2332040255653</v>
      </c>
      <c r="M583" s="2">
        <f>+MAX(E583,M582)</f>
        <v>142.80299299999973</v>
      </c>
      <c r="N583" s="2">
        <f>+MAX(F583,N582)</f>
        <v>155.35288200000019</v>
      </c>
      <c r="O583" s="2">
        <f t="shared" si="50"/>
        <v>-11.735262000000006</v>
      </c>
      <c r="P583" s="2">
        <f>+MIN(H583+P582,0)</f>
        <v>-10.798712522643399</v>
      </c>
      <c r="Q583" s="2">
        <f>+MIN(I583+Q582,0)</f>
        <v>0</v>
      </c>
      <c r="R583" s="2">
        <f>+MIN(J583+R582,0)</f>
        <v>0</v>
      </c>
      <c r="S583" s="2">
        <f t="shared" si="46"/>
        <v>-8.346957205134947</v>
      </c>
      <c r="T583" s="2">
        <f>+P583/L583*100</f>
        <v>-8.8345164546163986</v>
      </c>
      <c r="U583" s="2">
        <f>+Q583/M583*100</f>
        <v>0</v>
      </c>
      <c r="V583" s="2">
        <f>+R583/N583*100</f>
        <v>0</v>
      </c>
    </row>
    <row r="584" spans="2:22" x14ac:dyDescent="0.25">
      <c r="B584" s="1">
        <v>44054</v>
      </c>
      <c r="C584" s="2">
        <f>+portfolio1!E583</f>
        <v>129.54377700000023</v>
      </c>
      <c r="D584" s="2">
        <f>+portfolio1!F583</f>
        <v>111.95210235715702</v>
      </c>
      <c r="E584" s="2">
        <f>+beta!E584</f>
        <v>142.10946099999973</v>
      </c>
      <c r="F584" s="2">
        <f>+'Beta+MCap 5'!C584</f>
        <v>154.8686405000002</v>
      </c>
      <c r="G584" s="2">
        <f t="shared" si="47"/>
        <v>0.68574600000002306</v>
      </c>
      <c r="H584" s="2">
        <f t="shared" si="48"/>
        <v>0.51761085423511588</v>
      </c>
      <c r="I584" s="2">
        <f t="shared" si="48"/>
        <v>-0.6935320000000047</v>
      </c>
      <c r="J584" s="2">
        <f t="shared" si="48"/>
        <v>-0.48424149999999599</v>
      </c>
      <c r="K584" s="2">
        <f t="shared" si="49"/>
        <v>140.59329300000022</v>
      </c>
      <c r="L584" s="2">
        <f>+MAX(D584,L583)</f>
        <v>122.2332040255653</v>
      </c>
      <c r="M584" s="2">
        <f>+MAX(E584,M583)</f>
        <v>142.80299299999973</v>
      </c>
      <c r="N584" s="2">
        <f>+MAX(F584,N583)</f>
        <v>155.35288200000019</v>
      </c>
      <c r="O584" s="2">
        <f t="shared" si="50"/>
        <v>-11.049515999999983</v>
      </c>
      <c r="P584" s="2">
        <f>+MIN(H584+P583,0)</f>
        <v>-10.281101668408283</v>
      </c>
      <c r="Q584" s="2">
        <f>+MIN(I584+Q583,0)</f>
        <v>-0.6935320000000047</v>
      </c>
      <c r="R584" s="2">
        <f>+MIN(J584+R583,0)</f>
        <v>-0.48424149999999599</v>
      </c>
      <c r="S584" s="2">
        <f t="shared" si="46"/>
        <v>-7.8592056308119664</v>
      </c>
      <c r="T584" s="2">
        <f>+P584/L584*100</f>
        <v>-8.4110547132986646</v>
      </c>
      <c r="U584" s="2">
        <f>+Q584/M584*100</f>
        <v>-0.4856564876059748</v>
      </c>
      <c r="V584" s="2">
        <f>+R584/N584*100</f>
        <v>-0.31170422702553752</v>
      </c>
    </row>
    <row r="585" spans="2:22" x14ac:dyDescent="0.25">
      <c r="B585" s="1">
        <v>44055</v>
      </c>
      <c r="C585" s="2">
        <f>+portfolio1!E584</f>
        <v>129.02590600000022</v>
      </c>
      <c r="D585" s="2">
        <f>+portfolio1!F584</f>
        <v>111.81269136294938</v>
      </c>
      <c r="E585" s="2">
        <f>+beta!E585</f>
        <v>141.86886899999973</v>
      </c>
      <c r="F585" s="2">
        <f>+'Beta+MCap 5'!C585</f>
        <v>154.62064800000019</v>
      </c>
      <c r="G585" s="2">
        <f t="shared" si="47"/>
        <v>-0.51787100000001374</v>
      </c>
      <c r="H585" s="2">
        <f t="shared" si="48"/>
        <v>-0.13941099420763692</v>
      </c>
      <c r="I585" s="2">
        <f t="shared" si="48"/>
        <v>-0.24059199999999237</v>
      </c>
      <c r="J585" s="2">
        <f t="shared" si="48"/>
        <v>-0.24799250000000939</v>
      </c>
      <c r="K585" s="2">
        <f t="shared" si="49"/>
        <v>140.59329300000022</v>
      </c>
      <c r="L585" s="2">
        <f>+MAX(D585,L584)</f>
        <v>122.2332040255653</v>
      </c>
      <c r="M585" s="2">
        <f>+MAX(E585,M584)</f>
        <v>142.80299299999973</v>
      </c>
      <c r="N585" s="2">
        <f>+MAX(F585,N584)</f>
        <v>155.35288200000019</v>
      </c>
      <c r="O585" s="2">
        <f t="shared" si="50"/>
        <v>-11.567386999999997</v>
      </c>
      <c r="P585" s="2">
        <f>+MIN(H585+P584,0)</f>
        <v>-10.42051266261592</v>
      </c>
      <c r="Q585" s="2">
        <f>+MIN(I585+Q584,0)</f>
        <v>-0.93412399999999707</v>
      </c>
      <c r="R585" s="2">
        <f>+MIN(J585+R584,0)</f>
        <v>-0.73223400000000538</v>
      </c>
      <c r="S585" s="2">
        <f t="shared" si="46"/>
        <v>-8.2275525049406006</v>
      </c>
      <c r="T585" s="2">
        <f>+P585/L585*100</f>
        <v>-8.5251080061980957</v>
      </c>
      <c r="U585" s="2">
        <f>+Q585/M585*100</f>
        <v>-0.65413474912251934</v>
      </c>
      <c r="V585" s="2">
        <f>+R585/N585*100</f>
        <v>-0.47133596144035778</v>
      </c>
    </row>
    <row r="586" spans="2:22" x14ac:dyDescent="0.25">
      <c r="B586" s="1">
        <v>44056</v>
      </c>
      <c r="C586" s="2">
        <f>+portfolio1!E585</f>
        <v>128.38893000000022</v>
      </c>
      <c r="D586" s="2">
        <f>+portfolio1!F585</f>
        <v>111.73408323889205</v>
      </c>
      <c r="E586" s="2">
        <f>+beta!E586</f>
        <v>142.01439999999974</v>
      </c>
      <c r="F586" s="2">
        <f>+'Beta+MCap 5'!C586</f>
        <v>154.51562600000017</v>
      </c>
      <c r="G586" s="2">
        <f t="shared" si="47"/>
        <v>-0.63697600000000421</v>
      </c>
      <c r="H586" s="2">
        <f t="shared" si="48"/>
        <v>-7.8608124057325313E-2</v>
      </c>
      <c r="I586" s="2">
        <f t="shared" si="48"/>
        <v>0.14553100000000541</v>
      </c>
      <c r="J586" s="2">
        <f t="shared" si="48"/>
        <v>-0.10502200000001949</v>
      </c>
      <c r="K586" s="2">
        <f t="shared" si="49"/>
        <v>140.59329300000022</v>
      </c>
      <c r="L586" s="2">
        <f>+MAX(D586,L585)</f>
        <v>122.2332040255653</v>
      </c>
      <c r="M586" s="2">
        <f>+MAX(E586,M585)</f>
        <v>142.80299299999973</v>
      </c>
      <c r="N586" s="2">
        <f>+MAX(F586,N585)</f>
        <v>155.35288200000019</v>
      </c>
      <c r="O586" s="2">
        <f t="shared" si="50"/>
        <v>-12.204363000000001</v>
      </c>
      <c r="P586" s="2">
        <f>+MIN(H586+P585,0)</f>
        <v>-10.499120786673245</v>
      </c>
      <c r="Q586" s="2">
        <f>+MIN(I586+Q585,0)</f>
        <v>-0.78859299999999166</v>
      </c>
      <c r="R586" s="2">
        <f>+MIN(J586+R585,0)</f>
        <v>-0.83725600000002487</v>
      </c>
      <c r="S586" s="2">
        <f t="shared" si="46"/>
        <v>-8.68061536904181</v>
      </c>
      <c r="T586" s="2">
        <f>+P586/L586*100</f>
        <v>-8.5894179657414007</v>
      </c>
      <c r="U586" s="2">
        <f>+Q586/M586*100</f>
        <v>-0.55222442011421502</v>
      </c>
      <c r="V586" s="2">
        <f>+R586/N586*100</f>
        <v>-0.53893818332898635</v>
      </c>
    </row>
    <row r="587" spans="2:22" x14ac:dyDescent="0.25">
      <c r="B587" s="1">
        <v>44057</v>
      </c>
      <c r="C587" s="2">
        <f>+portfolio1!E586</f>
        <v>126.89147800000021</v>
      </c>
      <c r="D587" s="2">
        <f>+portfolio1!F586</f>
        <v>110.5273062177579</v>
      </c>
      <c r="E587" s="2">
        <f>+beta!E587</f>
        <v>141.46647099999973</v>
      </c>
      <c r="F587" s="2">
        <f>+'Beta+MCap 5'!C587</f>
        <v>153.43948500000016</v>
      </c>
      <c r="G587" s="2">
        <f t="shared" si="47"/>
        <v>-1.4974520000000098</v>
      </c>
      <c r="H587" s="2">
        <f t="shared" si="48"/>
        <v>-1.2067770211341582</v>
      </c>
      <c r="I587" s="2">
        <f t="shared" si="48"/>
        <v>-0.54792900000001055</v>
      </c>
      <c r="J587" s="2">
        <f t="shared" si="48"/>
        <v>-1.0761410000000069</v>
      </c>
      <c r="K587" s="2">
        <f t="shared" si="49"/>
        <v>140.59329300000022</v>
      </c>
      <c r="L587" s="2">
        <f>+MAX(D587,L586)</f>
        <v>122.2332040255653</v>
      </c>
      <c r="M587" s="2">
        <f>+MAX(E587,M586)</f>
        <v>142.80299299999973</v>
      </c>
      <c r="N587" s="2">
        <f>+MAX(F587,N586)</f>
        <v>155.35288200000019</v>
      </c>
      <c r="O587" s="2">
        <f t="shared" si="50"/>
        <v>-13.701815000000011</v>
      </c>
      <c r="P587" s="2">
        <f>+MIN(H587+P586,0)</f>
        <v>-11.705897807807403</v>
      </c>
      <c r="Q587" s="2">
        <f>+MIN(I587+Q586,0)</f>
        <v>-1.3365220000000022</v>
      </c>
      <c r="R587" s="2">
        <f>+MIN(J587+R586,0)</f>
        <v>-1.9133970000000318</v>
      </c>
      <c r="S587" s="2">
        <f t="shared" si="46"/>
        <v>-9.7457102736757069</v>
      </c>
      <c r="T587" s="2">
        <f>+P587/L587*100</f>
        <v>-9.5766922753322348</v>
      </c>
      <c r="U587" s="2">
        <f>+Q587/M587*100</f>
        <v>-0.93592015960057973</v>
      </c>
      <c r="V587" s="2">
        <f>+R587/N587*100</f>
        <v>-1.2316456414371697</v>
      </c>
    </row>
    <row r="588" spans="2:22" x14ac:dyDescent="0.25">
      <c r="B588" s="1">
        <v>44060</v>
      </c>
      <c r="C588" s="2">
        <f>+portfolio1!E587</f>
        <v>127.04456100000021</v>
      </c>
      <c r="D588" s="2">
        <f>+portfolio1!F587</f>
        <v>111.20657511679049</v>
      </c>
      <c r="E588" s="2">
        <f>+beta!E588</f>
        <v>143.47276299999973</v>
      </c>
      <c r="F588" s="2">
        <f>+'Beta+MCap 5'!C588</f>
        <v>153.94181200000017</v>
      </c>
      <c r="G588" s="2">
        <f t="shared" si="47"/>
        <v>0.15308300000000941</v>
      </c>
      <c r="H588" s="2">
        <f t="shared" si="48"/>
        <v>0.6792688990325928</v>
      </c>
      <c r="I588" s="2">
        <f t="shared" si="48"/>
        <v>2.006292000000002</v>
      </c>
      <c r="J588" s="2">
        <f t="shared" si="48"/>
        <v>0.50232700000000818</v>
      </c>
      <c r="K588" s="2">
        <f t="shared" si="49"/>
        <v>140.59329300000022</v>
      </c>
      <c r="L588" s="2">
        <f>+MAX(D588,L587)</f>
        <v>122.2332040255653</v>
      </c>
      <c r="M588" s="2">
        <f>+MAX(E588,M587)</f>
        <v>143.47276299999973</v>
      </c>
      <c r="N588" s="2">
        <f>+MAX(F588,N587)</f>
        <v>155.35288200000019</v>
      </c>
      <c r="O588" s="2">
        <f t="shared" si="50"/>
        <v>-13.548732000000001</v>
      </c>
      <c r="P588" s="2">
        <f>+MIN(H588+P587,0)</f>
        <v>-11.026628908774811</v>
      </c>
      <c r="Q588" s="2">
        <f>+MIN(I588+Q587,0)</f>
        <v>0</v>
      </c>
      <c r="R588" s="2">
        <f>+MIN(J588+R587,0)</f>
        <v>-1.4110700000000236</v>
      </c>
      <c r="S588" s="2">
        <f t="shared" si="46"/>
        <v>-9.6368267012566378</v>
      </c>
      <c r="T588" s="2">
        <f>+P588/L588*100</f>
        <v>-9.0209767441492996</v>
      </c>
      <c r="U588" s="2">
        <f>+Q588/M588*100</f>
        <v>0</v>
      </c>
      <c r="V588" s="2">
        <f>+R588/N588*100</f>
        <v>-0.90829985374846267</v>
      </c>
    </row>
    <row r="589" spans="2:22" x14ac:dyDescent="0.25">
      <c r="B589" s="1">
        <v>44061</v>
      </c>
      <c r="C589" s="2">
        <f>+portfolio1!E588</f>
        <v>128.76287400000021</v>
      </c>
      <c r="D589" s="2">
        <f>+portfolio1!F588</f>
        <v>112.57353278081141</v>
      </c>
      <c r="E589" s="2">
        <f>+beta!E589</f>
        <v>143.46802999999974</v>
      </c>
      <c r="F589" s="2">
        <f>+'Beta+MCap 5'!C589</f>
        <v>154.65462300000019</v>
      </c>
      <c r="G589" s="2">
        <f t="shared" si="47"/>
        <v>1.7183129999999949</v>
      </c>
      <c r="H589" s="2">
        <f t="shared" si="48"/>
        <v>1.3669576640209158</v>
      </c>
      <c r="I589" s="2">
        <f t="shared" si="48"/>
        <v>-4.7329999999874417E-3</v>
      </c>
      <c r="J589" s="2">
        <f t="shared" si="48"/>
        <v>0.71281100000001629</v>
      </c>
      <c r="K589" s="2">
        <f t="shared" si="49"/>
        <v>140.59329300000022</v>
      </c>
      <c r="L589" s="2">
        <f>+MAX(D589,L588)</f>
        <v>122.2332040255653</v>
      </c>
      <c r="M589" s="2">
        <f>+MAX(E589,M588)</f>
        <v>143.47276299999973</v>
      </c>
      <c r="N589" s="2">
        <f>+MAX(F589,N588)</f>
        <v>155.35288200000019</v>
      </c>
      <c r="O589" s="2">
        <f t="shared" si="50"/>
        <v>-11.830419000000006</v>
      </c>
      <c r="P589" s="2">
        <f>+MIN(H589+P588,0)</f>
        <v>-9.6596712447538948</v>
      </c>
      <c r="Q589" s="2">
        <f>+MIN(I589+Q588,0)</f>
        <v>-4.7329999999874417E-3</v>
      </c>
      <c r="R589" s="2">
        <f>+MIN(J589+R588,0)</f>
        <v>-0.69825900000000729</v>
      </c>
      <c r="S589" s="2">
        <f t="shared" si="46"/>
        <v>-8.4146396656346809</v>
      </c>
      <c r="T589" s="2">
        <f>+P589/L589*100</f>
        <v>-7.9026573194739758</v>
      </c>
      <c r="U589" s="2">
        <f>+Q589/M589*100</f>
        <v>-3.2988839839847863E-3</v>
      </c>
      <c r="V589" s="2">
        <f>+R589/N589*100</f>
        <v>-0.44946639612389455</v>
      </c>
    </row>
    <row r="590" spans="2:22" x14ac:dyDescent="0.25">
      <c r="B590" s="1">
        <v>44062</v>
      </c>
      <c r="C590" s="2">
        <f>+portfolio1!E589</f>
        <v>129.01040900000021</v>
      </c>
      <c r="D590" s="2">
        <f>+portfolio1!F589</f>
        <v>112.80144916694277</v>
      </c>
      <c r="E590" s="2">
        <f>+beta!E590</f>
        <v>142.40387299999975</v>
      </c>
      <c r="F590" s="2">
        <f>+'Beta+MCap 5'!C590</f>
        <v>154.22681950000018</v>
      </c>
      <c r="G590" s="2">
        <f t="shared" si="47"/>
        <v>0.24753499999999917</v>
      </c>
      <c r="H590" s="2">
        <f t="shared" si="48"/>
        <v>0.22791638613136911</v>
      </c>
      <c r="I590" s="2">
        <f t="shared" si="48"/>
        <v>-1.0641569999999945</v>
      </c>
      <c r="J590" s="2">
        <f t="shared" si="48"/>
        <v>-0.42780350000001022</v>
      </c>
      <c r="K590" s="2">
        <f t="shared" si="49"/>
        <v>140.59329300000022</v>
      </c>
      <c r="L590" s="2">
        <f>+MAX(D590,L589)</f>
        <v>122.2332040255653</v>
      </c>
      <c r="M590" s="2">
        <f>+MAX(E590,M589)</f>
        <v>143.47276299999973</v>
      </c>
      <c r="N590" s="2">
        <f>+MAX(F590,N589)</f>
        <v>155.35288200000019</v>
      </c>
      <c r="O590" s="2">
        <f t="shared" si="50"/>
        <v>-11.582884000000007</v>
      </c>
      <c r="P590" s="2">
        <f>+MIN(H590+P589,0)</f>
        <v>-9.4317548586225257</v>
      </c>
      <c r="Q590" s="2">
        <f>+MIN(I590+Q589,0)</f>
        <v>-1.0688899999999819</v>
      </c>
      <c r="R590" s="2">
        <f>+MIN(J590+R589,0)</f>
        <v>-1.1260625000000175</v>
      </c>
      <c r="S590" s="2">
        <f t="shared" ref="S590:S653" si="51">+O590/K590*100</f>
        <v>-8.2385750791113406</v>
      </c>
      <c r="T590" s="2">
        <f>+P590/L590*100</f>
        <v>-7.7161970299411093</v>
      </c>
      <c r="U590" s="2">
        <f>+Q590/M590*100</f>
        <v>-0.74501248714362878</v>
      </c>
      <c r="V590" s="2">
        <f>+R590/N590*100</f>
        <v>-0.72484171873941561</v>
      </c>
    </row>
    <row r="591" spans="2:22" x14ac:dyDescent="0.25">
      <c r="B591" s="1">
        <v>44063</v>
      </c>
      <c r="C591" s="2">
        <f>+portfolio1!E590</f>
        <v>127.4562360000002</v>
      </c>
      <c r="D591" s="2">
        <f>+portfolio1!F590</f>
        <v>111.85026228086124</v>
      </c>
      <c r="E591" s="2">
        <f>+beta!E591</f>
        <v>142.61249999999973</v>
      </c>
      <c r="F591" s="2">
        <f>+'Beta+MCap 5'!C591</f>
        <v>153.61675650000018</v>
      </c>
      <c r="G591" s="2">
        <f t="shared" si="47"/>
        <v>-1.5541730000000058</v>
      </c>
      <c r="H591" s="2">
        <f t="shared" si="48"/>
        <v>-0.95118688608152979</v>
      </c>
      <c r="I591" s="2">
        <f t="shared" si="48"/>
        <v>0.20862699999997858</v>
      </c>
      <c r="J591" s="2">
        <f t="shared" si="48"/>
        <v>-0.61006299999999669</v>
      </c>
      <c r="K591" s="2">
        <f t="shared" si="49"/>
        <v>140.59329300000022</v>
      </c>
      <c r="L591" s="2">
        <f>+MAX(D591,L590)</f>
        <v>122.2332040255653</v>
      </c>
      <c r="M591" s="2">
        <f>+MAX(E591,M590)</f>
        <v>143.47276299999973</v>
      </c>
      <c r="N591" s="2">
        <f>+MAX(F591,N590)</f>
        <v>155.35288200000019</v>
      </c>
      <c r="O591" s="2">
        <f t="shared" si="50"/>
        <v>-13.137057000000013</v>
      </c>
      <c r="P591" s="2">
        <f>+MIN(H591+P590,0)</f>
        <v>-10.382941744704056</v>
      </c>
      <c r="Q591" s="2">
        <f>+MIN(I591+Q590,0)</f>
        <v>-0.86026300000000333</v>
      </c>
      <c r="R591" s="2">
        <f>+MIN(J591+R590,0)</f>
        <v>-1.7361255000000142</v>
      </c>
      <c r="S591" s="2">
        <f t="shared" si="51"/>
        <v>-9.3440140135276533</v>
      </c>
      <c r="T591" s="2">
        <f>+P591/L591*100</f>
        <v>-8.4943709260312321</v>
      </c>
      <c r="U591" s="2">
        <f>+Q591/M591*100</f>
        <v>-0.59960021819612197</v>
      </c>
      <c r="V591" s="2">
        <f>+R591/N591*100</f>
        <v>-1.1175367187587881</v>
      </c>
    </row>
    <row r="592" spans="2:22" x14ac:dyDescent="0.25">
      <c r="B592" s="1">
        <v>44064</v>
      </c>
      <c r="C592" s="2">
        <f>+portfolio1!E591</f>
        <v>127.7524320000002</v>
      </c>
      <c r="D592" s="2">
        <f>+portfolio1!F591</f>
        <v>112.43757858276231</v>
      </c>
      <c r="E592" s="2">
        <f>+beta!E592</f>
        <v>143.64132099999972</v>
      </c>
      <c r="F592" s="2">
        <f>+'Beta+MCap 5'!C592</f>
        <v>154.69324100000017</v>
      </c>
      <c r="G592" s="2">
        <f t="shared" si="47"/>
        <v>0.2961959999999948</v>
      </c>
      <c r="H592" s="2">
        <f t="shared" si="48"/>
        <v>0.58731630190106898</v>
      </c>
      <c r="I592" s="2">
        <f t="shared" si="48"/>
        <v>1.0288209999999935</v>
      </c>
      <c r="J592" s="2">
        <f t="shared" si="48"/>
        <v>1.0764844999999923</v>
      </c>
      <c r="K592" s="2">
        <f t="shared" si="49"/>
        <v>140.59329300000022</v>
      </c>
      <c r="L592" s="2">
        <f>+MAX(D592,L591)</f>
        <v>122.2332040255653</v>
      </c>
      <c r="M592" s="2">
        <f>+MAX(E592,M591)</f>
        <v>143.64132099999972</v>
      </c>
      <c r="N592" s="2">
        <f>+MAX(F592,N591)</f>
        <v>155.35288200000019</v>
      </c>
      <c r="O592" s="2">
        <f t="shared" si="50"/>
        <v>-12.840861000000018</v>
      </c>
      <c r="P592" s="2">
        <f>+MIN(H592+P591,0)</f>
        <v>-9.7956254428029865</v>
      </c>
      <c r="Q592" s="2">
        <f>+MIN(I592+Q591,0)</f>
        <v>0</v>
      </c>
      <c r="R592" s="2">
        <f>+MIN(J592+R591,0)</f>
        <v>-0.6596410000000219</v>
      </c>
      <c r="S592" s="2">
        <f t="shared" si="51"/>
        <v>-9.133338245374194</v>
      </c>
      <c r="T592" s="2">
        <f>+P592/L592*100</f>
        <v>-8.0138825787093104</v>
      </c>
      <c r="U592" s="2">
        <f>+Q592/M592*100</f>
        <v>0</v>
      </c>
      <c r="V592" s="2">
        <f>+R592/N592*100</f>
        <v>-0.4246081511381431</v>
      </c>
    </row>
    <row r="593" spans="2:22" x14ac:dyDescent="0.25">
      <c r="B593" s="1">
        <v>44067</v>
      </c>
      <c r="C593" s="2">
        <f>+portfolio1!E592</f>
        <v>129.16891100000018</v>
      </c>
      <c r="D593" s="2">
        <f>+portfolio1!F592</f>
        <v>113.37542119352113</v>
      </c>
      <c r="E593" s="2">
        <f>+beta!E593</f>
        <v>142.93093399999972</v>
      </c>
      <c r="F593" s="2">
        <f>+'Beta+MCap 5'!C593</f>
        <v>154.79792800000016</v>
      </c>
      <c r="G593" s="2">
        <f t="shared" si="47"/>
        <v>1.4164789999999812</v>
      </c>
      <c r="H593" s="2">
        <f t="shared" si="48"/>
        <v>0.93784261075882114</v>
      </c>
      <c r="I593" s="2">
        <f t="shared" si="48"/>
        <v>-0.71038699999999722</v>
      </c>
      <c r="J593" s="2">
        <f t="shared" si="48"/>
        <v>0.10468699999998421</v>
      </c>
      <c r="K593" s="2">
        <f t="shared" si="49"/>
        <v>140.59329300000022</v>
      </c>
      <c r="L593" s="2">
        <f>+MAX(D593,L592)</f>
        <v>122.2332040255653</v>
      </c>
      <c r="M593" s="2">
        <f>+MAX(E593,M592)</f>
        <v>143.64132099999972</v>
      </c>
      <c r="N593" s="2">
        <f>+MAX(F593,N592)</f>
        <v>155.35288200000019</v>
      </c>
      <c r="O593" s="2">
        <f t="shared" si="50"/>
        <v>-11.424382000000037</v>
      </c>
      <c r="P593" s="2">
        <f>+MIN(H593+P592,0)</f>
        <v>-8.8577828320441654</v>
      </c>
      <c r="Q593" s="2">
        <f>+MIN(I593+Q592,0)</f>
        <v>-0.71038699999999722</v>
      </c>
      <c r="R593" s="2">
        <f>+MIN(J593+R592,0)</f>
        <v>-0.55495400000003769</v>
      </c>
      <c r="S593" s="2">
        <f t="shared" si="51"/>
        <v>-8.1258371265263829</v>
      </c>
      <c r="T593" s="2">
        <f>+P593/L593*100</f>
        <v>-7.2466257451547653</v>
      </c>
      <c r="U593" s="2">
        <f>+Q593/M593*100</f>
        <v>-0.49455615908739697</v>
      </c>
      <c r="V593" s="2">
        <f>+R593/N593*100</f>
        <v>-0.35722156734758037</v>
      </c>
    </row>
    <row r="594" spans="2:22" x14ac:dyDescent="0.25">
      <c r="B594" s="1">
        <v>44068</v>
      </c>
      <c r="C594" s="2">
        <f>+portfolio1!E593</f>
        <v>129.07271000000017</v>
      </c>
      <c r="D594" s="2">
        <f>+portfolio1!F593</f>
        <v>113.43276716863716</v>
      </c>
      <c r="E594" s="2">
        <f>+beta!E594</f>
        <v>142.17807799999972</v>
      </c>
      <c r="F594" s="2">
        <f>+'Beta+MCap 5'!C594</f>
        <v>154.03888150000014</v>
      </c>
      <c r="G594" s="2">
        <f t="shared" si="47"/>
        <v>-9.6201000000007753E-2</v>
      </c>
      <c r="H594" s="2">
        <f t="shared" si="48"/>
        <v>5.7345975116021464E-2</v>
      </c>
      <c r="I594" s="2">
        <f t="shared" si="48"/>
        <v>-0.75285600000000841</v>
      </c>
      <c r="J594" s="2">
        <f t="shared" si="48"/>
        <v>-0.75904650000001084</v>
      </c>
      <c r="K594" s="2">
        <f t="shared" si="49"/>
        <v>140.59329300000022</v>
      </c>
      <c r="L594" s="2">
        <f>+MAX(D594,L593)</f>
        <v>122.2332040255653</v>
      </c>
      <c r="M594" s="2">
        <f>+MAX(E594,M593)</f>
        <v>143.64132099999972</v>
      </c>
      <c r="N594" s="2">
        <f>+MAX(F594,N593)</f>
        <v>155.35288200000019</v>
      </c>
      <c r="O594" s="2">
        <f t="shared" si="50"/>
        <v>-11.520583000000045</v>
      </c>
      <c r="P594" s="2">
        <f>+MIN(H594+P593,0)</f>
        <v>-8.8004368569281439</v>
      </c>
      <c r="Q594" s="2">
        <f>+MIN(I594+Q593,0)</f>
        <v>-1.4632430000000056</v>
      </c>
      <c r="R594" s="2">
        <f>+MIN(J594+R593,0)</f>
        <v>-1.3140005000000485</v>
      </c>
      <c r="S594" s="2">
        <f t="shared" si="51"/>
        <v>-8.194262154454286</v>
      </c>
      <c r="T594" s="2">
        <f>+P594/L594*100</f>
        <v>-7.1997105263538019</v>
      </c>
      <c r="U594" s="2">
        <f>+Q594/M594*100</f>
        <v>-1.0186783230711227</v>
      </c>
      <c r="V594" s="2">
        <f>+R594/N594*100</f>
        <v>-0.84581662282908077</v>
      </c>
    </row>
    <row r="595" spans="2:22" x14ac:dyDescent="0.25">
      <c r="B595" s="1">
        <v>44069</v>
      </c>
      <c r="C595" s="2">
        <f>+portfolio1!E594</f>
        <v>129.78958500000016</v>
      </c>
      <c r="D595" s="2">
        <f>+portfolio1!F594</f>
        <v>114.19756747387063</v>
      </c>
      <c r="E595" s="2">
        <f>+beta!E595</f>
        <v>142.85175199999969</v>
      </c>
      <c r="F595" s="2">
        <f>+'Beta+MCap 5'!C595</f>
        <v>154.89396150000016</v>
      </c>
      <c r="G595" s="2">
        <f t="shared" si="47"/>
        <v>0.71687499999998749</v>
      </c>
      <c r="H595" s="2">
        <f t="shared" si="48"/>
        <v>0.76480030523347864</v>
      </c>
      <c r="I595" s="2">
        <f t="shared" si="48"/>
        <v>0.67367399999997701</v>
      </c>
      <c r="J595" s="2">
        <f t="shared" si="48"/>
        <v>0.85508000000001516</v>
      </c>
      <c r="K595" s="2">
        <f t="shared" si="49"/>
        <v>140.59329300000022</v>
      </c>
      <c r="L595" s="2">
        <f>+MAX(D595,L594)</f>
        <v>122.2332040255653</v>
      </c>
      <c r="M595" s="2">
        <f>+MAX(E595,M594)</f>
        <v>143.64132099999972</v>
      </c>
      <c r="N595" s="2">
        <f>+MAX(F595,N594)</f>
        <v>155.35288200000019</v>
      </c>
      <c r="O595" s="2">
        <f t="shared" si="50"/>
        <v>-10.803708000000057</v>
      </c>
      <c r="P595" s="2">
        <f>+MIN(H595+P594,0)</f>
        <v>-8.0356365516946653</v>
      </c>
      <c r="Q595" s="2">
        <f>+MIN(I595+Q594,0)</f>
        <v>-0.78956900000002861</v>
      </c>
      <c r="R595" s="2">
        <f>+MIN(J595+R594,0)</f>
        <v>-0.45892050000003337</v>
      </c>
      <c r="S595" s="2">
        <f t="shared" si="51"/>
        <v>-7.6843694101396718</v>
      </c>
      <c r="T595" s="2">
        <f>+P595/L595*100</f>
        <v>-6.5740210409718109</v>
      </c>
      <c r="U595" s="2">
        <f>+Q595/M595*100</f>
        <v>-0.54968096540968892</v>
      </c>
      <c r="V595" s="2">
        <f>+R595/N595*100</f>
        <v>-0.29540520529257569</v>
      </c>
    </row>
    <row r="596" spans="2:22" x14ac:dyDescent="0.25">
      <c r="B596" s="1">
        <v>44070</v>
      </c>
      <c r="C596" s="2">
        <f>+portfolio1!E595</f>
        <v>129.47060500000015</v>
      </c>
      <c r="D596" s="2">
        <f>+portfolio1!F595</f>
        <v>114.29298645811146</v>
      </c>
      <c r="E596" s="2">
        <f>+beta!E596</f>
        <v>142.99390299999968</v>
      </c>
      <c r="F596" s="2">
        <f>+'Beta+MCap 5'!C596</f>
        <v>154.87426700000017</v>
      </c>
      <c r="G596" s="2">
        <f t="shared" si="47"/>
        <v>-0.31898000000001048</v>
      </c>
      <c r="H596" s="2">
        <f t="shared" si="48"/>
        <v>9.5418984240822624E-2</v>
      </c>
      <c r="I596" s="2">
        <f t="shared" si="48"/>
        <v>0.14215099999998415</v>
      </c>
      <c r="J596" s="2">
        <f t="shared" si="48"/>
        <v>-1.9694499999985737E-2</v>
      </c>
      <c r="K596" s="2">
        <f t="shared" si="49"/>
        <v>140.59329300000022</v>
      </c>
      <c r="L596" s="2">
        <f>+MAX(D596,L595)</f>
        <v>122.2332040255653</v>
      </c>
      <c r="M596" s="2">
        <f>+MAX(E596,M595)</f>
        <v>143.64132099999972</v>
      </c>
      <c r="N596" s="2">
        <f>+MAX(F596,N595)</f>
        <v>155.35288200000019</v>
      </c>
      <c r="O596" s="2">
        <f t="shared" si="50"/>
        <v>-11.122688000000068</v>
      </c>
      <c r="P596" s="2">
        <f>+MIN(H596+P595,0)</f>
        <v>-7.9402175674538427</v>
      </c>
      <c r="Q596" s="2">
        <f>+MIN(I596+Q595,0)</f>
        <v>-0.64741800000004446</v>
      </c>
      <c r="R596" s="2">
        <f>+MIN(J596+R595,0)</f>
        <v>-0.47861500000001911</v>
      </c>
      <c r="S596" s="2">
        <f t="shared" si="51"/>
        <v>-7.9112507877598759</v>
      </c>
      <c r="T596" s="2">
        <f>+P596/L596*100</f>
        <v>-6.4959579770101845</v>
      </c>
      <c r="U596" s="2">
        <f>+Q596/M596*100</f>
        <v>-0.45071849485430843</v>
      </c>
      <c r="V596" s="2">
        <f>+R596/N596*100</f>
        <v>-0.30808247252215026</v>
      </c>
    </row>
    <row r="597" spans="2:22" x14ac:dyDescent="0.25">
      <c r="B597" s="1">
        <v>44071</v>
      </c>
      <c r="C597" s="2">
        <f>+portfolio1!E596</f>
        <v>130.62645200000014</v>
      </c>
      <c r="D597" s="2">
        <f>+portfolio1!F596</f>
        <v>115.16655012178423</v>
      </c>
      <c r="E597" s="2">
        <f>+beta!E597</f>
        <v>142.00449099999969</v>
      </c>
      <c r="F597" s="2">
        <f>+'Beta+MCap 5'!C597</f>
        <v>154.22112650000017</v>
      </c>
      <c r="G597" s="2">
        <f t="shared" si="47"/>
        <v>1.1558469999999943</v>
      </c>
      <c r="H597" s="2">
        <f t="shared" si="48"/>
        <v>0.87356366367276905</v>
      </c>
      <c r="I597" s="2">
        <f t="shared" si="48"/>
        <v>-0.9894119999999873</v>
      </c>
      <c r="J597" s="2">
        <f t="shared" si="48"/>
        <v>-0.65314050000000634</v>
      </c>
      <c r="K597" s="2">
        <f t="shared" si="49"/>
        <v>140.59329300000022</v>
      </c>
      <c r="L597" s="2">
        <f>+MAX(D597,L596)</f>
        <v>122.2332040255653</v>
      </c>
      <c r="M597" s="2">
        <f>+MAX(E597,M596)</f>
        <v>143.64132099999972</v>
      </c>
      <c r="N597" s="2">
        <f>+MAX(F597,N596)</f>
        <v>155.35288200000019</v>
      </c>
      <c r="O597" s="2">
        <f t="shared" si="50"/>
        <v>-9.9668410000000733</v>
      </c>
      <c r="P597" s="2">
        <f>+MIN(H597+P596,0)</f>
        <v>-7.0666539037810736</v>
      </c>
      <c r="Q597" s="2">
        <f>+MIN(I597+Q596,0)</f>
        <v>-1.6368300000000318</v>
      </c>
      <c r="R597" s="2">
        <f>+MIN(J597+R596,0)</f>
        <v>-1.1317555000000254</v>
      </c>
      <c r="S597" s="2">
        <f t="shared" si="51"/>
        <v>-7.089129778047135</v>
      </c>
      <c r="T597" s="2">
        <f>+P597/L597*100</f>
        <v>-5.7812882842399107</v>
      </c>
      <c r="U597" s="2">
        <f>+Q597/M597*100</f>
        <v>-1.1395258610856378</v>
      </c>
      <c r="V597" s="2">
        <f>+R597/N597*100</f>
        <v>-0.72850627901452381</v>
      </c>
    </row>
    <row r="598" spans="2:22" x14ac:dyDescent="0.25">
      <c r="B598" s="1">
        <v>44074</v>
      </c>
      <c r="C598" s="2">
        <f>+portfolio1!E597</f>
        <v>128.32723600000014</v>
      </c>
      <c r="D598" s="2">
        <f>+portfolio1!F597</f>
        <v>112.59479492975274</v>
      </c>
      <c r="E598" s="2">
        <f>+beta!E598</f>
        <v>138.8703019999997</v>
      </c>
      <c r="F598" s="2">
        <f>+'Beta+MCap 5'!C598</f>
        <v>151.48402950000016</v>
      </c>
      <c r="G598" s="2">
        <f t="shared" si="47"/>
        <v>-2.2992160000000013</v>
      </c>
      <c r="H598" s="2">
        <f t="shared" si="48"/>
        <v>-2.5717551920314889</v>
      </c>
      <c r="I598" s="2">
        <f t="shared" si="48"/>
        <v>-3.1341889999999921</v>
      </c>
      <c r="J598" s="2">
        <f t="shared" si="48"/>
        <v>-2.7370970000000057</v>
      </c>
      <c r="K598" s="2">
        <f t="shared" si="49"/>
        <v>140.59329300000022</v>
      </c>
      <c r="L598" s="2">
        <f>+MAX(D598,L597)</f>
        <v>122.2332040255653</v>
      </c>
      <c r="M598" s="2">
        <f>+MAX(E598,M597)</f>
        <v>143.64132099999972</v>
      </c>
      <c r="N598" s="2">
        <f>+MAX(F598,N597)</f>
        <v>155.35288200000019</v>
      </c>
      <c r="O598" s="2">
        <f t="shared" si="50"/>
        <v>-12.266057000000075</v>
      </c>
      <c r="P598" s="2">
        <f>+MIN(H598+P597,0)</f>
        <v>-9.6384090958125626</v>
      </c>
      <c r="Q598" s="2">
        <f>+MIN(I598+Q597,0)</f>
        <v>-4.7710190000000239</v>
      </c>
      <c r="R598" s="2">
        <f>+MIN(J598+R597,0)</f>
        <v>-3.8688525000000311</v>
      </c>
      <c r="S598" s="2">
        <f t="shared" si="51"/>
        <v>-8.724496551908814</v>
      </c>
      <c r="T598" s="2">
        <f>+P598/L598*100</f>
        <v>-7.8852625787316111</v>
      </c>
      <c r="U598" s="2">
        <f>+Q598/M598*100</f>
        <v>-3.3214808710928199</v>
      </c>
      <c r="V598" s="2">
        <f>+R598/N598*100</f>
        <v>-2.4903641633117735</v>
      </c>
    </row>
    <row r="599" spans="2:22" x14ac:dyDescent="0.25">
      <c r="B599" s="1">
        <v>44075</v>
      </c>
      <c r="C599" s="2">
        <f>+portfolio1!E598</f>
        <v>129.37322200000014</v>
      </c>
      <c r="D599" s="2">
        <f>+portfolio1!F598</f>
        <v>113.4129920125573</v>
      </c>
      <c r="E599" s="2">
        <f>+beta!E599</f>
        <v>140.27287599999968</v>
      </c>
      <c r="F599" s="2">
        <f>+'Beta+MCap 5'!C599</f>
        <v>153.06461400000015</v>
      </c>
      <c r="G599" s="2">
        <f t="shared" si="47"/>
        <v>1.0459859999999992</v>
      </c>
      <c r="H599" s="2">
        <f t="shared" si="48"/>
        <v>0.81819708280455927</v>
      </c>
      <c r="I599" s="2">
        <f t="shared" si="48"/>
        <v>1.4025739999999871</v>
      </c>
      <c r="J599" s="2">
        <f t="shared" si="48"/>
        <v>1.5805844999999863</v>
      </c>
      <c r="K599" s="2">
        <f t="shared" si="49"/>
        <v>140.59329300000022</v>
      </c>
      <c r="L599" s="2">
        <f>+MAX(D599,L598)</f>
        <v>122.2332040255653</v>
      </c>
      <c r="M599" s="2">
        <f>+MAX(E599,M598)</f>
        <v>143.64132099999972</v>
      </c>
      <c r="N599" s="2">
        <f>+MAX(F599,N598)</f>
        <v>155.35288200000019</v>
      </c>
      <c r="O599" s="2">
        <f t="shared" si="50"/>
        <v>-11.220071000000075</v>
      </c>
      <c r="P599" s="2">
        <f>+MIN(H599+P598,0)</f>
        <v>-8.8202120130080033</v>
      </c>
      <c r="Q599" s="2">
        <f>+MIN(I599+Q598,0)</f>
        <v>-3.3684450000000368</v>
      </c>
      <c r="R599" s="2">
        <f>+MIN(J599+R598,0)</f>
        <v>-2.2882680000000448</v>
      </c>
      <c r="S599" s="2">
        <f t="shared" si="51"/>
        <v>-7.9805165385805843</v>
      </c>
      <c r="T599" s="2">
        <f>+P599/L599*100</f>
        <v>-7.2158887458789343</v>
      </c>
      <c r="U599" s="2">
        <f>+Q599/M599*100</f>
        <v>-2.3450390016950924</v>
      </c>
      <c r="V599" s="2">
        <f>+R599/N599*100</f>
        <v>-1.4729485353223393</v>
      </c>
    </row>
    <row r="600" spans="2:22" x14ac:dyDescent="0.25">
      <c r="B600" s="1">
        <v>44076</v>
      </c>
      <c r="C600" s="2">
        <f>+portfolio1!E599</f>
        <v>130.01499700000016</v>
      </c>
      <c r="D600" s="2">
        <f>+portfolio1!F599</f>
        <v>114.05321269064305</v>
      </c>
      <c r="E600" s="2">
        <f>+beta!E600</f>
        <v>141.3519979999997</v>
      </c>
      <c r="F600" s="2">
        <f>+'Beta+MCap 5'!C600</f>
        <v>154.00213900000014</v>
      </c>
      <c r="G600" s="2">
        <f t="shared" si="47"/>
        <v>0.64177500000002397</v>
      </c>
      <c r="H600" s="2">
        <f t="shared" si="48"/>
        <v>0.640220678085754</v>
      </c>
      <c r="I600" s="2">
        <f t="shared" si="48"/>
        <v>1.0791220000000123</v>
      </c>
      <c r="J600" s="2">
        <f t="shared" si="48"/>
        <v>0.93752499999999372</v>
      </c>
      <c r="K600" s="2">
        <f t="shared" si="49"/>
        <v>140.59329300000022</v>
      </c>
      <c r="L600" s="2">
        <f>+MAX(D600,L599)</f>
        <v>122.2332040255653</v>
      </c>
      <c r="M600" s="2">
        <f>+MAX(E600,M599)</f>
        <v>143.64132099999972</v>
      </c>
      <c r="N600" s="2">
        <f>+MAX(F600,N599)</f>
        <v>155.35288200000019</v>
      </c>
      <c r="O600" s="2">
        <f t="shared" si="50"/>
        <v>-10.578296000000051</v>
      </c>
      <c r="P600" s="2">
        <f>+MIN(H600+P599,0)</f>
        <v>-8.1799913349222493</v>
      </c>
      <c r="Q600" s="2">
        <f>+MIN(I600+Q599,0)</f>
        <v>-2.2893230000000244</v>
      </c>
      <c r="R600" s="2">
        <f>+MIN(J600+R599,0)</f>
        <v>-1.3507430000000511</v>
      </c>
      <c r="S600" s="2">
        <f t="shared" si="51"/>
        <v>-7.5240402826328534</v>
      </c>
      <c r="T600" s="2">
        <f>+P600/L600*100</f>
        <v>-6.6921188887525105</v>
      </c>
      <c r="U600" s="2">
        <f>+Q600/M600*100</f>
        <v>-1.5937774618488985</v>
      </c>
      <c r="V600" s="2">
        <f>+R600/N600*100</f>
        <v>-0.86946761631370928</v>
      </c>
    </row>
    <row r="601" spans="2:22" x14ac:dyDescent="0.25">
      <c r="B601" s="1">
        <v>44077</v>
      </c>
      <c r="C601" s="2">
        <f>+portfolio1!E600</f>
        <v>129.28833100000017</v>
      </c>
      <c r="D601" s="2">
        <f>+portfolio1!F600</f>
        <v>113.97856345395715</v>
      </c>
      <c r="E601" s="2">
        <f>+beta!E601</f>
        <v>142.28598699999969</v>
      </c>
      <c r="F601" s="2">
        <f>+'Beta+MCap 5'!C601</f>
        <v>154.35711450000016</v>
      </c>
      <c r="G601" s="2">
        <f t="shared" si="47"/>
        <v>-0.72666599999999448</v>
      </c>
      <c r="H601" s="2">
        <f t="shared" si="48"/>
        <v>-7.4649236685900178E-2</v>
      </c>
      <c r="I601" s="2">
        <f t="shared" si="48"/>
        <v>0.93398899999999685</v>
      </c>
      <c r="J601" s="2">
        <f t="shared" si="48"/>
        <v>0.3549755000000232</v>
      </c>
      <c r="K601" s="2">
        <f t="shared" si="49"/>
        <v>140.59329300000022</v>
      </c>
      <c r="L601" s="2">
        <f>+MAX(D601,L600)</f>
        <v>122.2332040255653</v>
      </c>
      <c r="M601" s="2">
        <f>+MAX(E601,M600)</f>
        <v>143.64132099999972</v>
      </c>
      <c r="N601" s="2">
        <f>+MAX(F601,N600)</f>
        <v>155.35288200000019</v>
      </c>
      <c r="O601" s="2">
        <f t="shared" si="50"/>
        <v>-11.304962000000046</v>
      </c>
      <c r="P601" s="2">
        <f>+MIN(H601+P600,0)</f>
        <v>-8.2546405716081495</v>
      </c>
      <c r="Q601" s="2">
        <f>+MIN(I601+Q600,0)</f>
        <v>-1.3553340000000276</v>
      </c>
      <c r="R601" s="2">
        <f>+MIN(J601+R600,0)</f>
        <v>-0.99576750000002789</v>
      </c>
      <c r="S601" s="2">
        <f t="shared" si="51"/>
        <v>-8.0408970860366935</v>
      </c>
      <c r="T601" s="2">
        <f>+P601/L601*100</f>
        <v>-6.7531900496379667</v>
      </c>
      <c r="U601" s="2">
        <f>+Q601/M601*100</f>
        <v>-0.94355439685773301</v>
      </c>
      <c r="V601" s="2">
        <f>+R601/N601*100</f>
        <v>-0.64097137251694292</v>
      </c>
    </row>
    <row r="602" spans="2:22" x14ac:dyDescent="0.25">
      <c r="B602" s="1">
        <v>44078</v>
      </c>
      <c r="C602" s="2">
        <f>+portfolio1!E601</f>
        <v>127.09142800000018</v>
      </c>
      <c r="D602" s="2">
        <f>+portfolio1!F601</f>
        <v>112.06432251175481</v>
      </c>
      <c r="E602" s="2">
        <f>+beta!E602</f>
        <v>140.05708799999971</v>
      </c>
      <c r="F602" s="2">
        <f>+'Beta+MCap 5'!C602</f>
        <v>152.12747550000017</v>
      </c>
      <c r="G602" s="2">
        <f t="shared" si="47"/>
        <v>-2.1969029999999918</v>
      </c>
      <c r="H602" s="2">
        <f t="shared" si="48"/>
        <v>-1.9142409422023405</v>
      </c>
      <c r="I602" s="2">
        <f t="shared" si="48"/>
        <v>-2.2288989999999842</v>
      </c>
      <c r="J602" s="2">
        <f t="shared" si="48"/>
        <v>-2.2296389999999917</v>
      </c>
      <c r="K602" s="2">
        <f t="shared" si="49"/>
        <v>140.59329300000022</v>
      </c>
      <c r="L602" s="2">
        <f>+MAX(D602,L601)</f>
        <v>122.2332040255653</v>
      </c>
      <c r="M602" s="2">
        <f>+MAX(E602,M601)</f>
        <v>143.64132099999972</v>
      </c>
      <c r="N602" s="2">
        <f>+MAX(F602,N601)</f>
        <v>155.35288200000019</v>
      </c>
      <c r="O602" s="2">
        <f t="shared" si="50"/>
        <v>-13.501865000000038</v>
      </c>
      <c r="P602" s="2">
        <f>+MIN(H602+P601,0)</f>
        <v>-10.16888151381049</v>
      </c>
      <c r="Q602" s="2">
        <f>+MIN(I602+Q601,0)</f>
        <v>-3.5842330000000118</v>
      </c>
      <c r="R602" s="2">
        <f>+MIN(J602+R601,0)</f>
        <v>-3.2254065000000196</v>
      </c>
      <c r="S602" s="2">
        <f t="shared" si="51"/>
        <v>-9.6034915406668926</v>
      </c>
      <c r="T602" s="2">
        <f>+P602/L602*100</f>
        <v>-8.3192464722463217</v>
      </c>
      <c r="U602" s="2">
        <f>+Q602/M602*100</f>
        <v>-2.4952659687667582</v>
      </c>
      <c r="V602" s="2">
        <f>+R602/N602*100</f>
        <v>-2.0761806658984385</v>
      </c>
    </row>
    <row r="603" spans="2:22" x14ac:dyDescent="0.25">
      <c r="B603" s="1">
        <v>44081</v>
      </c>
      <c r="C603" s="2">
        <f>+portfolio1!E602</f>
        <v>127.56192100000017</v>
      </c>
      <c r="D603" s="2">
        <f>+portfolio1!F602</f>
        <v>112.27394104484125</v>
      </c>
      <c r="E603" s="2">
        <f>+beta!E603</f>
        <v>140.84195299999971</v>
      </c>
      <c r="F603" s="2">
        <f>+'Beta+MCap 5'!C603</f>
        <v>153.20755450000019</v>
      </c>
      <c r="G603" s="2">
        <f t="shared" si="47"/>
        <v>0.4704929999999905</v>
      </c>
      <c r="H603" s="2">
        <f t="shared" si="48"/>
        <v>0.20961853308644152</v>
      </c>
      <c r="I603" s="2">
        <f t="shared" si="48"/>
        <v>0.78486499999999637</v>
      </c>
      <c r="J603" s="2">
        <f t="shared" si="48"/>
        <v>1.080079000000012</v>
      </c>
      <c r="K603" s="2">
        <f t="shared" si="49"/>
        <v>140.59329300000022</v>
      </c>
      <c r="L603" s="2">
        <f>+MAX(D603,L602)</f>
        <v>122.2332040255653</v>
      </c>
      <c r="M603" s="2">
        <f>+MAX(E603,M602)</f>
        <v>143.64132099999972</v>
      </c>
      <c r="N603" s="2">
        <f>+MAX(F603,N602)</f>
        <v>155.35288200000019</v>
      </c>
      <c r="O603" s="2">
        <f t="shared" si="50"/>
        <v>-13.031372000000047</v>
      </c>
      <c r="P603" s="2">
        <f>+MIN(H603+P602,0)</f>
        <v>-9.9592629807240485</v>
      </c>
      <c r="Q603" s="2">
        <f>+MIN(I603+Q602,0)</f>
        <v>-2.7993680000000154</v>
      </c>
      <c r="R603" s="2">
        <f>+MIN(J603+R602,0)</f>
        <v>-2.1453275000000076</v>
      </c>
      <c r="S603" s="2">
        <f t="shared" si="51"/>
        <v>-9.2688432868558159</v>
      </c>
      <c r="T603" s="2">
        <f>+P603/L603*100</f>
        <v>-8.1477558083489736</v>
      </c>
      <c r="U603" s="2">
        <f>+Q603/M603*100</f>
        <v>-1.9488598270410094</v>
      </c>
      <c r="V603" s="2">
        <f>+R603/N603*100</f>
        <v>-1.3809383336705687</v>
      </c>
    </row>
    <row r="604" spans="2:22" x14ac:dyDescent="0.25">
      <c r="B604" s="1">
        <v>44082</v>
      </c>
      <c r="C604" s="2">
        <f>+portfolio1!E603</f>
        <v>127.44944700000016</v>
      </c>
      <c r="D604" s="2">
        <f>+portfolio1!F603</f>
        <v>111.90117747409589</v>
      </c>
      <c r="E604" s="2">
        <f>+beta!E604</f>
        <v>140.28091199999972</v>
      </c>
      <c r="F604" s="2">
        <f>+'Beta+MCap 5'!C604</f>
        <v>153.1072695000002</v>
      </c>
      <c r="G604" s="2">
        <f t="shared" si="47"/>
        <v>-0.11247400000000596</v>
      </c>
      <c r="H604" s="2">
        <f t="shared" si="48"/>
        <v>-0.37276357074536293</v>
      </c>
      <c r="I604" s="2">
        <f t="shared" si="48"/>
        <v>-0.5610409999999888</v>
      </c>
      <c r="J604" s="2">
        <f t="shared" si="48"/>
        <v>-0.1002849999999853</v>
      </c>
      <c r="K604" s="2">
        <f t="shared" si="49"/>
        <v>140.59329300000022</v>
      </c>
      <c r="L604" s="2">
        <f>+MAX(D604,L603)</f>
        <v>122.2332040255653</v>
      </c>
      <c r="M604" s="2">
        <f>+MAX(E604,M603)</f>
        <v>143.64132099999972</v>
      </c>
      <c r="N604" s="2">
        <f>+MAX(F604,N603)</f>
        <v>155.35288200000019</v>
      </c>
      <c r="O604" s="2">
        <f t="shared" si="50"/>
        <v>-13.143846000000053</v>
      </c>
      <c r="P604" s="2">
        <f>+MIN(H604+P603,0)</f>
        <v>-10.332026551469411</v>
      </c>
      <c r="Q604" s="2">
        <f>+MIN(I604+Q603,0)</f>
        <v>-3.3604090000000042</v>
      </c>
      <c r="R604" s="2">
        <f>+MIN(J604+R603,0)</f>
        <v>-2.2456124999999929</v>
      </c>
      <c r="S604" s="2">
        <f t="shared" si="51"/>
        <v>-9.3488428356251916</v>
      </c>
      <c r="T604" s="2">
        <f>+P604/L604*100</f>
        <v>-8.452716783328734</v>
      </c>
      <c r="U604" s="2">
        <f>+Q604/M604*100</f>
        <v>-2.3394445112350439</v>
      </c>
      <c r="V604" s="2">
        <f>+R604/N604*100</f>
        <v>-1.4454913684832638</v>
      </c>
    </row>
    <row r="605" spans="2:22" x14ac:dyDescent="0.25">
      <c r="B605" s="1">
        <v>44083</v>
      </c>
      <c r="C605" s="2">
        <f>+portfolio1!E604</f>
        <v>126.73658800000017</v>
      </c>
      <c r="D605" s="2">
        <f>+portfolio1!F604</f>
        <v>111.51210513437992</v>
      </c>
      <c r="E605" s="2">
        <f>+beta!E605</f>
        <v>141.02547799999971</v>
      </c>
      <c r="F605" s="2">
        <f>+'Beta+MCap 5'!C605</f>
        <v>154.00541850000022</v>
      </c>
      <c r="G605" s="2">
        <f t="shared" si="47"/>
        <v>-0.71285899999999458</v>
      </c>
      <c r="H605" s="2">
        <f t="shared" si="48"/>
        <v>-0.38907233971596611</v>
      </c>
      <c r="I605" s="2">
        <f t="shared" si="48"/>
        <v>0.74456599999999185</v>
      </c>
      <c r="J605" s="2">
        <f t="shared" si="48"/>
        <v>0.89814900000001785</v>
      </c>
      <c r="K605" s="2">
        <f t="shared" si="49"/>
        <v>140.59329300000022</v>
      </c>
      <c r="L605" s="2">
        <f>+MAX(D605,L604)</f>
        <v>122.2332040255653</v>
      </c>
      <c r="M605" s="2">
        <f>+MAX(E605,M604)</f>
        <v>143.64132099999972</v>
      </c>
      <c r="N605" s="2">
        <f>+MAX(F605,N604)</f>
        <v>155.35288200000019</v>
      </c>
      <c r="O605" s="2">
        <f t="shared" si="50"/>
        <v>-13.856705000000048</v>
      </c>
      <c r="P605" s="2">
        <f>+MIN(H605+P604,0)</f>
        <v>-10.721098891185378</v>
      </c>
      <c r="Q605" s="2">
        <f>+MIN(I605+Q604,0)</f>
        <v>-2.6158430000000124</v>
      </c>
      <c r="R605" s="2">
        <f>+MIN(J605+R604,0)</f>
        <v>-1.3474634999999751</v>
      </c>
      <c r="S605" s="2">
        <f t="shared" si="51"/>
        <v>-9.8558791136644253</v>
      </c>
      <c r="T605" s="2">
        <f>+P605/L605*100</f>
        <v>-8.7710200977330501</v>
      </c>
      <c r="U605" s="2">
        <f>+Q605/M605*100</f>
        <v>-1.8210936670514311</v>
      </c>
      <c r="V605" s="2">
        <f>+R605/N605*100</f>
        <v>-0.86735661588819013</v>
      </c>
    </row>
    <row r="606" spans="2:22" x14ac:dyDescent="0.25">
      <c r="B606" s="1">
        <v>44084</v>
      </c>
      <c r="C606" s="2">
        <f>+portfolio1!E605</f>
        <v>128.36422200000015</v>
      </c>
      <c r="D606" s="2">
        <f>+portfolio1!F605</f>
        <v>113.20535287371868</v>
      </c>
      <c r="E606" s="2">
        <f>+beta!E606</f>
        <v>141.18707499999971</v>
      </c>
      <c r="F606" s="2">
        <f>+'Beta+MCap 5'!C606</f>
        <v>155.77759900000021</v>
      </c>
      <c r="G606" s="2">
        <f t="shared" si="47"/>
        <v>1.6276339999999863</v>
      </c>
      <c r="H606" s="2">
        <f t="shared" si="48"/>
        <v>1.6932477393387586</v>
      </c>
      <c r="I606" s="2">
        <f t="shared" si="48"/>
        <v>0.16159700000000043</v>
      </c>
      <c r="J606" s="2">
        <f t="shared" si="48"/>
        <v>1.7721804999999904</v>
      </c>
      <c r="K606" s="2">
        <f t="shared" si="49"/>
        <v>140.59329300000022</v>
      </c>
      <c r="L606" s="2">
        <f>+MAX(D606,L605)</f>
        <v>122.2332040255653</v>
      </c>
      <c r="M606" s="2">
        <f>+MAX(E606,M605)</f>
        <v>143.64132099999972</v>
      </c>
      <c r="N606" s="2">
        <f>+MAX(F606,N605)</f>
        <v>155.77759900000021</v>
      </c>
      <c r="O606" s="2">
        <f t="shared" si="50"/>
        <v>-12.229071000000062</v>
      </c>
      <c r="P606" s="2">
        <f>+MIN(H606+P605,0)</f>
        <v>-9.0278511518466189</v>
      </c>
      <c r="Q606" s="2">
        <f>+MIN(I606+Q605,0)</f>
        <v>-2.4542460000000119</v>
      </c>
      <c r="R606" s="2">
        <f>+MIN(J606+R605,0)</f>
        <v>0</v>
      </c>
      <c r="S606" s="2">
        <f t="shared" si="51"/>
        <v>-8.6981894648417146</v>
      </c>
      <c r="T606" s="2">
        <f>+P606/L606*100</f>
        <v>-7.3857600508929044</v>
      </c>
      <c r="U606" s="2">
        <f>+Q606/M606*100</f>
        <v>-1.7085933093027017</v>
      </c>
      <c r="V606" s="2">
        <f>+R606/N606*100</f>
        <v>0</v>
      </c>
    </row>
    <row r="607" spans="2:22" x14ac:dyDescent="0.25">
      <c r="B607" s="1">
        <v>44085</v>
      </c>
      <c r="C607" s="2">
        <f>+portfolio1!E606</f>
        <v>128.55025300000017</v>
      </c>
      <c r="D607" s="2">
        <f>+portfolio1!F606</f>
        <v>113.35564603744129</v>
      </c>
      <c r="E607" s="2">
        <f>+beta!E607</f>
        <v>141.5439549999997</v>
      </c>
      <c r="F607" s="2">
        <f>+'Beta+MCap 5'!C607</f>
        <v>155.81532050000021</v>
      </c>
      <c r="G607" s="2">
        <f t="shared" si="47"/>
        <v>0.18603100000001405</v>
      </c>
      <c r="H607" s="2">
        <f t="shared" si="48"/>
        <v>0.15029316372260837</v>
      </c>
      <c r="I607" s="2">
        <f t="shared" si="48"/>
        <v>0.35687999999998965</v>
      </c>
      <c r="J607" s="2">
        <f t="shared" si="48"/>
        <v>3.7721500000003516E-2</v>
      </c>
      <c r="K607" s="2">
        <f t="shared" si="49"/>
        <v>140.59329300000022</v>
      </c>
      <c r="L607" s="2">
        <f>+MAX(D607,L606)</f>
        <v>122.2332040255653</v>
      </c>
      <c r="M607" s="2">
        <f>+MAX(E607,M606)</f>
        <v>143.64132099999972</v>
      </c>
      <c r="N607" s="2">
        <f>+MAX(F607,N606)</f>
        <v>155.81532050000021</v>
      </c>
      <c r="O607" s="2">
        <f t="shared" si="50"/>
        <v>-12.043040000000047</v>
      </c>
      <c r="P607" s="2">
        <f>+MIN(H607+P606,0)</f>
        <v>-8.8775579881240105</v>
      </c>
      <c r="Q607" s="2">
        <f>+MIN(I607+Q606,0)</f>
        <v>-2.0973660000000223</v>
      </c>
      <c r="R607" s="2">
        <f>+MIN(J607+R606,0)</f>
        <v>0</v>
      </c>
      <c r="S607" s="2">
        <f t="shared" si="51"/>
        <v>-8.5658709196035598</v>
      </c>
      <c r="T607" s="2">
        <f>+P607/L607*100</f>
        <v>-7.2628039646798852</v>
      </c>
      <c r="U607" s="2">
        <f>+Q607/M607*100</f>
        <v>-1.4601411247116185</v>
      </c>
      <c r="V607" s="2">
        <f>+R607/N607*100</f>
        <v>0</v>
      </c>
    </row>
    <row r="608" spans="2:22" x14ac:dyDescent="0.25">
      <c r="B608" s="1">
        <v>44088</v>
      </c>
      <c r="C608" s="2">
        <f>+portfolio1!E607</f>
        <v>128.11847200000017</v>
      </c>
      <c r="D608" s="2">
        <f>+portfolio1!F607</f>
        <v>113.11438517823569</v>
      </c>
      <c r="E608" s="2">
        <f>+beta!E608</f>
        <v>144.41059799999968</v>
      </c>
      <c r="F608" s="2">
        <f>+'Beta+MCap 5'!C608</f>
        <v>156.94089450000024</v>
      </c>
      <c r="G608" s="2">
        <f t="shared" si="47"/>
        <v>-0.43178100000000086</v>
      </c>
      <c r="H608" s="2">
        <f t="shared" si="48"/>
        <v>-0.24126085920559603</v>
      </c>
      <c r="I608" s="2">
        <f t="shared" si="48"/>
        <v>2.8666429999999821</v>
      </c>
      <c r="J608" s="2">
        <f t="shared" si="48"/>
        <v>1.1255740000000287</v>
      </c>
      <c r="K608" s="2">
        <f t="shared" si="49"/>
        <v>140.59329300000022</v>
      </c>
      <c r="L608" s="2">
        <f>+MAX(D608,L607)</f>
        <v>122.2332040255653</v>
      </c>
      <c r="M608" s="2">
        <f>+MAX(E608,M607)</f>
        <v>144.41059799999968</v>
      </c>
      <c r="N608" s="2">
        <f>+MAX(F608,N607)</f>
        <v>156.94089450000024</v>
      </c>
      <c r="O608" s="2">
        <f t="shared" si="50"/>
        <v>-12.474821000000048</v>
      </c>
      <c r="P608" s="2">
        <f>+MIN(H608+P607,0)</f>
        <v>-9.1188188473296066</v>
      </c>
      <c r="Q608" s="2">
        <f>+MIN(I608+Q607,0)</f>
        <v>0</v>
      </c>
      <c r="R608" s="2">
        <f>+MIN(J608+R607,0)</f>
        <v>0</v>
      </c>
      <c r="S608" s="2">
        <f t="shared" si="51"/>
        <v>-8.8729844317680424</v>
      </c>
      <c r="T608" s="2">
        <f>+P608/L608*100</f>
        <v>-7.4601814785304894</v>
      </c>
      <c r="U608" s="2">
        <f>+Q608/M608*100</f>
        <v>0</v>
      </c>
      <c r="V608" s="2">
        <f>+R608/N608*100</f>
        <v>0</v>
      </c>
    </row>
    <row r="609" spans="2:22" x14ac:dyDescent="0.25">
      <c r="B609" s="1">
        <v>44089</v>
      </c>
      <c r="C609" s="2">
        <f>+portfolio1!E608</f>
        <v>129.18530400000014</v>
      </c>
      <c r="D609" s="2">
        <f>+portfolio1!F608</f>
        <v>113.92269468300034</v>
      </c>
      <c r="E609" s="2">
        <f>+beta!E609</f>
        <v>145.16829699999965</v>
      </c>
      <c r="F609" s="2">
        <f>+'Beta+MCap 5'!C609</f>
        <v>158.30856850000023</v>
      </c>
      <c r="G609" s="2">
        <f t="shared" si="47"/>
        <v>1.0668319999999767</v>
      </c>
      <c r="H609" s="2">
        <f t="shared" si="48"/>
        <v>0.80830950476465091</v>
      </c>
      <c r="I609" s="2">
        <f t="shared" si="48"/>
        <v>0.75769899999997392</v>
      </c>
      <c r="J609" s="2">
        <f t="shared" si="48"/>
        <v>1.3676739999999938</v>
      </c>
      <c r="K609" s="2">
        <f t="shared" si="49"/>
        <v>140.59329300000022</v>
      </c>
      <c r="L609" s="2">
        <f>+MAX(D609,L608)</f>
        <v>122.2332040255653</v>
      </c>
      <c r="M609" s="2">
        <f>+MAX(E609,M608)</f>
        <v>145.16829699999965</v>
      </c>
      <c r="N609" s="2">
        <f>+MAX(F609,N608)</f>
        <v>158.30856850000023</v>
      </c>
      <c r="O609" s="2">
        <f t="shared" si="50"/>
        <v>-11.407989000000072</v>
      </c>
      <c r="P609" s="2">
        <f>+MIN(H609+P608,0)</f>
        <v>-8.3105093425649557</v>
      </c>
      <c r="Q609" s="2">
        <f>+MIN(I609+Q608,0)</f>
        <v>0</v>
      </c>
      <c r="R609" s="2">
        <f>+MIN(J609+R608,0)</f>
        <v>0</v>
      </c>
      <c r="S609" s="2">
        <f t="shared" si="51"/>
        <v>-8.114177253106984</v>
      </c>
      <c r="T609" s="2">
        <f>+P609/L609*100</f>
        <v>-6.7988967554403601</v>
      </c>
      <c r="U609" s="2">
        <f>+Q609/M609*100</f>
        <v>0</v>
      </c>
      <c r="V609" s="2">
        <f>+R609/N609*100</f>
        <v>0</v>
      </c>
    </row>
    <row r="610" spans="2:22" x14ac:dyDescent="0.25">
      <c r="B610" s="1">
        <v>44090</v>
      </c>
      <c r="C610" s="2">
        <f>+portfolio1!E609</f>
        <v>129.98235200000016</v>
      </c>
      <c r="D610" s="2">
        <f>+portfolio1!F609</f>
        <v>114.74089176580492</v>
      </c>
      <c r="E610" s="2">
        <f>+beta!E610</f>
        <v>147.09250799999964</v>
      </c>
      <c r="F610" s="2">
        <f>+'Beta+MCap 5'!C610</f>
        <v>159.77826250000024</v>
      </c>
      <c r="G610" s="2">
        <f t="shared" si="47"/>
        <v>0.79704800000001796</v>
      </c>
      <c r="H610" s="2">
        <f t="shared" si="48"/>
        <v>0.81819708280457348</v>
      </c>
      <c r="I610" s="2">
        <f t="shared" si="48"/>
        <v>1.9242109999999855</v>
      </c>
      <c r="J610" s="2">
        <f t="shared" si="48"/>
        <v>1.4696940000000041</v>
      </c>
      <c r="K610" s="2">
        <f t="shared" si="49"/>
        <v>140.59329300000022</v>
      </c>
      <c r="L610" s="2">
        <f>+MAX(D610,L609)</f>
        <v>122.2332040255653</v>
      </c>
      <c r="M610" s="2">
        <f>+MAX(E610,M609)</f>
        <v>147.09250799999964</v>
      </c>
      <c r="N610" s="2">
        <f>+MAX(F610,N609)</f>
        <v>159.77826250000024</v>
      </c>
      <c r="O610" s="2">
        <f t="shared" si="50"/>
        <v>-10.610941000000054</v>
      </c>
      <c r="P610" s="2">
        <f>+MIN(H610+P609,0)</f>
        <v>-7.4923122597603822</v>
      </c>
      <c r="Q610" s="2">
        <f>+MIN(I610+Q609,0)</f>
        <v>0</v>
      </c>
      <c r="R610" s="2">
        <f>+MIN(J610+R609,0)</f>
        <v>0</v>
      </c>
      <c r="S610" s="2">
        <f t="shared" si="51"/>
        <v>-7.5472597401926116</v>
      </c>
      <c r="T610" s="2">
        <f>+P610/L610*100</f>
        <v>-6.1295229225876717</v>
      </c>
      <c r="U610" s="2">
        <f>+Q610/M610*100</f>
        <v>0</v>
      </c>
      <c r="V610" s="2">
        <f>+R610/N610*100</f>
        <v>0</v>
      </c>
    </row>
    <row r="611" spans="2:22" x14ac:dyDescent="0.25">
      <c r="B611" s="1">
        <v>44091</v>
      </c>
      <c r="C611" s="2">
        <f>+portfolio1!E610</f>
        <v>128.78826500000017</v>
      </c>
      <c r="D611" s="2">
        <f>+portfolio1!F610</f>
        <v>113.86633360953289</v>
      </c>
      <c r="E611" s="2">
        <f>+beta!E611</f>
        <v>147.39536099999964</v>
      </c>
      <c r="F611" s="2">
        <f>+'Beta+MCap 5'!C611</f>
        <v>159.68522750000025</v>
      </c>
      <c r="G611" s="2">
        <f t="shared" si="47"/>
        <v>-1.1940869999999961</v>
      </c>
      <c r="H611" s="2">
        <f t="shared" si="48"/>
        <v>-0.87455815627203037</v>
      </c>
      <c r="I611" s="2">
        <f t="shared" si="48"/>
        <v>0.30285299999999893</v>
      </c>
      <c r="J611" s="2">
        <f t="shared" si="48"/>
        <v>-9.3034999999986212E-2</v>
      </c>
      <c r="K611" s="2">
        <f t="shared" si="49"/>
        <v>140.59329300000022</v>
      </c>
      <c r="L611" s="2">
        <f>+MAX(D611,L610)</f>
        <v>122.2332040255653</v>
      </c>
      <c r="M611" s="2">
        <f>+MAX(E611,M610)</f>
        <v>147.39536099999964</v>
      </c>
      <c r="N611" s="2">
        <f>+MAX(F611,N610)</f>
        <v>159.77826250000024</v>
      </c>
      <c r="O611" s="2">
        <f t="shared" si="50"/>
        <v>-11.80502800000005</v>
      </c>
      <c r="P611" s="2">
        <f>+MIN(H611+P610,0)</f>
        <v>-8.3668704160324125</v>
      </c>
      <c r="Q611" s="2">
        <f>+MIN(I611+Q610,0)</f>
        <v>0</v>
      </c>
      <c r="R611" s="2">
        <f>+MIN(J611+R610,0)</f>
        <v>-9.3034999999986212E-2</v>
      </c>
      <c r="S611" s="2">
        <f t="shared" si="51"/>
        <v>-8.3965797714120196</v>
      </c>
      <c r="T611" s="2">
        <f>+P611/L611*100</f>
        <v>-6.8450062180178683</v>
      </c>
      <c r="U611" s="2">
        <f>+Q611/M611*100</f>
        <v>0</v>
      </c>
      <c r="V611" s="2">
        <f>+R611/N611*100</f>
        <v>-5.822757022406979E-2</v>
      </c>
    </row>
    <row r="612" spans="2:22" x14ac:dyDescent="0.25">
      <c r="B612" s="1">
        <v>44092</v>
      </c>
      <c r="C612" s="2">
        <f>+portfolio1!E611</f>
        <v>128.26512200000016</v>
      </c>
      <c r="D612" s="2">
        <f>+portfolio1!F611</f>
        <v>113.75609294805867</v>
      </c>
      <c r="E612" s="2">
        <f>+beta!E612</f>
        <v>151.70296599999963</v>
      </c>
      <c r="F612" s="2">
        <f>+'Beta+MCap 5'!C612</f>
        <v>162.53402150000025</v>
      </c>
      <c r="G612" s="2">
        <f t="shared" si="47"/>
        <v>-0.52314300000000458</v>
      </c>
      <c r="H612" s="2">
        <f t="shared" si="48"/>
        <v>-0.11024066147422218</v>
      </c>
      <c r="I612" s="2">
        <f t="shared" si="48"/>
        <v>4.3076049999999952</v>
      </c>
      <c r="J612" s="2">
        <f t="shared" si="48"/>
        <v>2.8487939999999981</v>
      </c>
      <c r="K612" s="2">
        <f t="shared" si="49"/>
        <v>140.59329300000022</v>
      </c>
      <c r="L612" s="2">
        <f>+MAX(D612,L611)</f>
        <v>122.2332040255653</v>
      </c>
      <c r="M612" s="2">
        <f>+MAX(E612,M611)</f>
        <v>151.70296599999963</v>
      </c>
      <c r="N612" s="2">
        <f>+MAX(F612,N611)</f>
        <v>162.53402150000025</v>
      </c>
      <c r="O612" s="2">
        <f t="shared" si="50"/>
        <v>-12.328171000000054</v>
      </c>
      <c r="P612" s="2">
        <f>+MIN(H612+P611,0)</f>
        <v>-8.4771110775066347</v>
      </c>
      <c r="Q612" s="2">
        <f>+MIN(I612+Q611,0)</f>
        <v>0</v>
      </c>
      <c r="R612" s="2">
        <f>+MIN(J612+R611,0)</f>
        <v>0</v>
      </c>
      <c r="S612" s="2">
        <f t="shared" si="51"/>
        <v>-8.7686764687985761</v>
      </c>
      <c r="T612" s="2">
        <f>+P612/L612*100</f>
        <v>-6.9351950192957643</v>
      </c>
      <c r="U612" s="2">
        <f>+Q612/M612*100</f>
        <v>0</v>
      </c>
      <c r="V612" s="2">
        <f>+R612/N612*100</f>
        <v>0</v>
      </c>
    </row>
    <row r="613" spans="2:22" x14ac:dyDescent="0.25">
      <c r="B613" s="1">
        <v>44095</v>
      </c>
      <c r="C613" s="2">
        <f>+portfolio1!E612</f>
        <v>126.20944700000017</v>
      </c>
      <c r="D613" s="2">
        <f>+portfolio1!F612</f>
        <v>111.24068913966816</v>
      </c>
      <c r="E613" s="2">
        <f>+beta!E613</f>
        <v>147.82082899999963</v>
      </c>
      <c r="F613" s="2">
        <f>+'Beta+MCap 5'!C613</f>
        <v>159.13232650000026</v>
      </c>
      <c r="G613" s="2">
        <f t="shared" si="47"/>
        <v>-2.0556749999999937</v>
      </c>
      <c r="H613" s="2">
        <f t="shared" si="48"/>
        <v>-2.5154038083905021</v>
      </c>
      <c r="I613" s="2">
        <f t="shared" si="48"/>
        <v>-3.8821370000000002</v>
      </c>
      <c r="J613" s="2">
        <f t="shared" si="48"/>
        <v>-3.4016949999999895</v>
      </c>
      <c r="K613" s="2">
        <f t="shared" si="49"/>
        <v>140.59329300000022</v>
      </c>
      <c r="L613" s="2">
        <f>+MAX(D613,L612)</f>
        <v>122.2332040255653</v>
      </c>
      <c r="M613" s="2">
        <f>+MAX(E613,M612)</f>
        <v>151.70296599999963</v>
      </c>
      <c r="N613" s="2">
        <f>+MAX(F613,N612)</f>
        <v>162.53402150000025</v>
      </c>
      <c r="O613" s="2">
        <f t="shared" si="50"/>
        <v>-14.383846000000048</v>
      </c>
      <c r="P613" s="2">
        <f>+MIN(H613+P612,0)</f>
        <v>-10.992514885897137</v>
      </c>
      <c r="Q613" s="2">
        <f>+MIN(I613+Q612,0)</f>
        <v>-3.8821370000000002</v>
      </c>
      <c r="R613" s="2">
        <f>+MIN(J613+R612,0)</f>
        <v>-3.4016949999999895</v>
      </c>
      <c r="S613" s="2">
        <f t="shared" si="51"/>
        <v>-10.23081947443967</v>
      </c>
      <c r="T613" s="2">
        <f>+P613/L613*100</f>
        <v>-8.9930677785375188</v>
      </c>
      <c r="U613" s="2">
        <f>+Q613/M613*100</f>
        <v>-2.559038298565639</v>
      </c>
      <c r="V613" s="2">
        <f>+R613/N613*100</f>
        <v>-2.0929125906110584</v>
      </c>
    </row>
    <row r="614" spans="2:22" x14ac:dyDescent="0.25">
      <c r="B614" s="1">
        <v>44096</v>
      </c>
      <c r="C614" s="2">
        <f>+portfolio1!E613</f>
        <v>125.61263100000016</v>
      </c>
      <c r="D614" s="2">
        <f>+portfolio1!F613</f>
        <v>110.28258866126956</v>
      </c>
      <c r="E614" s="2">
        <f>+beta!E614</f>
        <v>148.91266099999964</v>
      </c>
      <c r="F614" s="2">
        <f>+'Beta+MCap 5'!C614</f>
        <v>159.06145650000028</v>
      </c>
      <c r="G614" s="2">
        <f t="shared" si="47"/>
        <v>-0.59681600000000401</v>
      </c>
      <c r="H614" s="2">
        <f t="shared" si="48"/>
        <v>-0.95810047839860601</v>
      </c>
      <c r="I614" s="2">
        <f t="shared" si="48"/>
        <v>1.0918320000000108</v>
      </c>
      <c r="J614" s="2">
        <f t="shared" si="48"/>
        <v>-7.0869999999985112E-2</v>
      </c>
      <c r="K614" s="2">
        <f t="shared" si="49"/>
        <v>140.59329300000022</v>
      </c>
      <c r="L614" s="2">
        <f>+MAX(D614,L613)</f>
        <v>122.2332040255653</v>
      </c>
      <c r="M614" s="2">
        <f>+MAX(E614,M613)</f>
        <v>151.70296599999963</v>
      </c>
      <c r="N614" s="2">
        <f>+MAX(F614,N613)</f>
        <v>162.53402150000025</v>
      </c>
      <c r="O614" s="2">
        <f t="shared" si="50"/>
        <v>-14.980662000000052</v>
      </c>
      <c r="P614" s="2">
        <f>+MIN(H614+P613,0)</f>
        <v>-11.950615364295743</v>
      </c>
      <c r="Q614" s="2">
        <f>+MIN(I614+Q613,0)</f>
        <v>-2.7903049999999894</v>
      </c>
      <c r="R614" s="2">
        <f>+MIN(J614+R613,0)</f>
        <v>-3.4725649999999746</v>
      </c>
      <c r="S614" s="2">
        <f t="shared" si="51"/>
        <v>-10.655317675787016</v>
      </c>
      <c r="T614" s="2">
        <f>+P614/L614*100</f>
        <v>-9.7768977419558194</v>
      </c>
      <c r="U614" s="2">
        <f>+Q614/M614*100</f>
        <v>-1.8393213221684777</v>
      </c>
      <c r="V614" s="2">
        <f>+R614/N614*100</f>
        <v>-2.1365157694076804</v>
      </c>
    </row>
    <row r="615" spans="2:22" x14ac:dyDescent="0.25">
      <c r="B615" s="1">
        <v>44097</v>
      </c>
      <c r="C615" s="2">
        <f>+portfolio1!E614</f>
        <v>124.87819000000016</v>
      </c>
      <c r="D615" s="2">
        <f>+portfolio1!F614</f>
        <v>110.06703174768811</v>
      </c>
      <c r="E615" s="2">
        <f>+beta!E615</f>
        <v>147.54449099999965</v>
      </c>
      <c r="F615" s="2">
        <f>+'Beta+MCap 5'!C615</f>
        <v>158.26247950000027</v>
      </c>
      <c r="G615" s="2">
        <f t="shared" si="47"/>
        <v>-0.7344410000000039</v>
      </c>
      <c r="H615" s="2">
        <f t="shared" si="48"/>
        <v>-0.21555691358145168</v>
      </c>
      <c r="I615" s="2">
        <f t="shared" si="48"/>
        <v>-1.3681699999999921</v>
      </c>
      <c r="J615" s="2">
        <f t="shared" si="48"/>
        <v>-0.79897700000000782</v>
      </c>
      <c r="K615" s="2">
        <f t="shared" si="49"/>
        <v>140.59329300000022</v>
      </c>
      <c r="L615" s="2">
        <f>+MAX(D615,L614)</f>
        <v>122.2332040255653</v>
      </c>
      <c r="M615" s="2">
        <f>+MAX(E615,M614)</f>
        <v>151.70296599999963</v>
      </c>
      <c r="N615" s="2">
        <f>+MAX(F615,N614)</f>
        <v>162.53402150000025</v>
      </c>
      <c r="O615" s="2">
        <f t="shared" si="50"/>
        <v>-15.715103000000056</v>
      </c>
      <c r="P615" s="2">
        <f>+MIN(H615+P614,0)</f>
        <v>-12.166172277877195</v>
      </c>
      <c r="Q615" s="2">
        <f>+MIN(I615+Q614,0)</f>
        <v>-4.1584749999999815</v>
      </c>
      <c r="R615" s="2">
        <f>+MIN(J615+R614,0)</f>
        <v>-4.2715419999999824</v>
      </c>
      <c r="S615" s="2">
        <f t="shared" si="51"/>
        <v>-11.177704614970525</v>
      </c>
      <c r="T615" s="2">
        <f>+P615/L615*100</f>
        <v>-9.9532466442854748</v>
      </c>
      <c r="U615" s="2">
        <f>+Q615/M615*100</f>
        <v>-2.7411955808431534</v>
      </c>
      <c r="V615" s="2">
        <f>+R615/N615*100</f>
        <v>-2.6280910055498601</v>
      </c>
    </row>
    <row r="616" spans="2:22" x14ac:dyDescent="0.25">
      <c r="B616" s="1">
        <v>44098</v>
      </c>
      <c r="C616" s="2">
        <f>+portfolio1!E615</f>
        <v>121.15106300000016</v>
      </c>
      <c r="D616" s="2">
        <f>+portfolio1!F615</f>
        <v>106.84071691189736</v>
      </c>
      <c r="E616" s="2">
        <f>+beta!E616</f>
        <v>142.80978299999967</v>
      </c>
      <c r="F616" s="2">
        <f>+'Beta+MCap 5'!C616</f>
        <v>154.21937550000027</v>
      </c>
      <c r="G616" s="2">
        <f t="shared" si="47"/>
        <v>-3.7271269999999959</v>
      </c>
      <c r="H616" s="2">
        <f t="shared" si="48"/>
        <v>-3.2263148357907454</v>
      </c>
      <c r="I616" s="2">
        <f t="shared" si="48"/>
        <v>-4.7347079999999835</v>
      </c>
      <c r="J616" s="2">
        <f t="shared" si="48"/>
        <v>-4.0431039999999996</v>
      </c>
      <c r="K616" s="2">
        <f t="shared" si="49"/>
        <v>140.59329300000022</v>
      </c>
      <c r="L616" s="2">
        <f>+MAX(D616,L615)</f>
        <v>122.2332040255653</v>
      </c>
      <c r="M616" s="2">
        <f>+MAX(E616,M615)</f>
        <v>151.70296599999963</v>
      </c>
      <c r="N616" s="2">
        <f>+MAX(F616,N615)</f>
        <v>162.53402150000025</v>
      </c>
      <c r="O616" s="2">
        <f t="shared" si="50"/>
        <v>-19.442230000000052</v>
      </c>
      <c r="P616" s="2">
        <f>+MIN(H616+P615,0)</f>
        <v>-15.39248711366794</v>
      </c>
      <c r="Q616" s="2">
        <f>+MIN(I616+Q615,0)</f>
        <v>-8.893182999999965</v>
      </c>
      <c r="R616" s="2">
        <f>+MIN(J616+R615,0)</f>
        <v>-8.314645999999982</v>
      </c>
      <c r="S616" s="2">
        <f t="shared" si="51"/>
        <v>-13.828703763272706</v>
      </c>
      <c r="T616" s="2">
        <f>+P616/L616*100</f>
        <v>-12.592721622881269</v>
      </c>
      <c r="U616" s="2">
        <f>+Q616/M616*100</f>
        <v>-5.8622340976510552</v>
      </c>
      <c r="V616" s="2">
        <f>+R616/N616*100</f>
        <v>-5.1156342058514621</v>
      </c>
    </row>
    <row r="617" spans="2:22" x14ac:dyDescent="0.25">
      <c r="B617" s="1">
        <v>44099</v>
      </c>
      <c r="C617" s="2">
        <f>+portfolio1!E616</f>
        <v>123.95712200000015</v>
      </c>
      <c r="D617" s="2">
        <f>+portfolio1!F616</f>
        <v>109.26020923578491</v>
      </c>
      <c r="E617" s="2">
        <f>+beta!E617</f>
        <v>146.77863599999966</v>
      </c>
      <c r="F617" s="2">
        <f>+'Beta+MCap 5'!C617</f>
        <v>158.09844300000026</v>
      </c>
      <c r="G617" s="2">
        <f t="shared" si="47"/>
        <v>2.8060589999999905</v>
      </c>
      <c r="H617" s="2">
        <f t="shared" si="48"/>
        <v>2.4194923238875532</v>
      </c>
      <c r="I617" s="2">
        <f t="shared" si="48"/>
        <v>3.9688529999999957</v>
      </c>
      <c r="J617" s="2">
        <f t="shared" si="48"/>
        <v>3.8790674999999908</v>
      </c>
      <c r="K617" s="2">
        <f t="shared" si="49"/>
        <v>140.59329300000022</v>
      </c>
      <c r="L617" s="2">
        <f>+MAX(D617,L616)</f>
        <v>122.2332040255653</v>
      </c>
      <c r="M617" s="2">
        <f>+MAX(E617,M616)</f>
        <v>151.70296599999963</v>
      </c>
      <c r="N617" s="2">
        <f>+MAX(F617,N616)</f>
        <v>162.53402150000025</v>
      </c>
      <c r="O617" s="2">
        <f t="shared" si="50"/>
        <v>-16.636171000000061</v>
      </c>
      <c r="P617" s="2">
        <f>+MIN(H617+P616,0)</f>
        <v>-12.972994789780387</v>
      </c>
      <c r="Q617" s="2">
        <f>+MIN(I617+Q616,0)</f>
        <v>-4.9243299999999692</v>
      </c>
      <c r="R617" s="2">
        <f>+MIN(J617+R616,0)</f>
        <v>-4.4355784999999912</v>
      </c>
      <c r="S617" s="2">
        <f t="shared" si="51"/>
        <v>-11.832834017195996</v>
      </c>
      <c r="T617" s="2">
        <f>+P617/L617*100</f>
        <v>-10.613314846158381</v>
      </c>
      <c r="U617" s="2">
        <f>+Q617/M617*100</f>
        <v>-3.2460340953386373</v>
      </c>
      <c r="V617" s="2">
        <f>+R617/N617*100</f>
        <v>-2.7290154141666791</v>
      </c>
    </row>
    <row r="618" spans="2:22" x14ac:dyDescent="0.25">
      <c r="B618" s="1">
        <v>44102</v>
      </c>
      <c r="C618" s="2">
        <f>+portfolio1!E617</f>
        <v>125.23850800000017</v>
      </c>
      <c r="D618" s="2">
        <f>+portfolio1!F617</f>
        <v>111.01327484474967</v>
      </c>
      <c r="E618" s="2">
        <f>+beta!E618</f>
        <v>147.96517899999967</v>
      </c>
      <c r="F618" s="2">
        <f>+'Beta+MCap 5'!C618</f>
        <v>159.44534350000026</v>
      </c>
      <c r="G618" s="2">
        <f t="shared" si="47"/>
        <v>1.2813860000000119</v>
      </c>
      <c r="H618" s="2">
        <f t="shared" si="48"/>
        <v>1.7530656089647607</v>
      </c>
      <c r="I618" s="2">
        <f t="shared" si="48"/>
        <v>1.1865430000000003</v>
      </c>
      <c r="J618" s="2">
        <f t="shared" si="48"/>
        <v>1.3469005000000038</v>
      </c>
      <c r="K618" s="2">
        <f t="shared" si="49"/>
        <v>140.59329300000022</v>
      </c>
      <c r="L618" s="2">
        <f>+MAX(D618,L617)</f>
        <v>122.2332040255653</v>
      </c>
      <c r="M618" s="2">
        <f>+MAX(E618,M617)</f>
        <v>151.70296599999963</v>
      </c>
      <c r="N618" s="2">
        <f>+MAX(F618,N617)</f>
        <v>162.53402150000025</v>
      </c>
      <c r="O618" s="2">
        <f t="shared" si="50"/>
        <v>-15.354785000000049</v>
      </c>
      <c r="P618" s="2">
        <f>+MIN(H618+P617,0)</f>
        <v>-11.219929180815626</v>
      </c>
      <c r="Q618" s="2">
        <f>+MIN(I618+Q617,0)</f>
        <v>-3.7377869999999689</v>
      </c>
      <c r="R618" s="2">
        <f>+MIN(J618+R617,0)</f>
        <v>-3.0886779999999874</v>
      </c>
      <c r="S618" s="2">
        <f t="shared" si="51"/>
        <v>-10.921420696789587</v>
      </c>
      <c r="T618" s="2">
        <f>+P618/L618*100</f>
        <v>-9.1791173030766302</v>
      </c>
      <c r="U618" s="2">
        <f>+Q618/M618*100</f>
        <v>-2.4638852479654076</v>
      </c>
      <c r="V618" s="2">
        <f>+R618/N618*100</f>
        <v>-1.9003270647554749</v>
      </c>
    </row>
    <row r="619" spans="2:22" x14ac:dyDescent="0.25">
      <c r="B619" s="1">
        <v>44103</v>
      </c>
      <c r="C619" s="2">
        <f>+portfolio1!E618</f>
        <v>125.25812600000017</v>
      </c>
      <c r="D619" s="2">
        <f>+portfolio1!F618</f>
        <v>110.96235965151506</v>
      </c>
      <c r="E619" s="2">
        <f>+beta!E619</f>
        <v>146.22336299999967</v>
      </c>
      <c r="F619" s="2">
        <f>+'Beta+MCap 5'!C619</f>
        <v>158.88396900000026</v>
      </c>
      <c r="G619" s="2">
        <f t="shared" si="47"/>
        <v>1.9618000000008351E-2</v>
      </c>
      <c r="H619" s="2">
        <f t="shared" si="48"/>
        <v>-5.0915193234615685E-2</v>
      </c>
      <c r="I619" s="2">
        <f t="shared" si="48"/>
        <v>-1.741816</v>
      </c>
      <c r="J619" s="2">
        <f t="shared" si="48"/>
        <v>-0.56137449999999944</v>
      </c>
      <c r="K619" s="2">
        <f t="shared" si="49"/>
        <v>140.59329300000022</v>
      </c>
      <c r="L619" s="2">
        <f>+MAX(D619,L618)</f>
        <v>122.2332040255653</v>
      </c>
      <c r="M619" s="2">
        <f>+MAX(E619,M618)</f>
        <v>151.70296599999963</v>
      </c>
      <c r="N619" s="2">
        <f>+MAX(F619,N618)</f>
        <v>162.53402150000025</v>
      </c>
      <c r="O619" s="2">
        <f t="shared" si="50"/>
        <v>-15.335167000000041</v>
      </c>
      <c r="P619" s="2">
        <f>+MIN(H619+P618,0)</f>
        <v>-11.270844374050242</v>
      </c>
      <c r="Q619" s="2">
        <f>+MIN(I619+Q618,0)</f>
        <v>-5.4796029999999689</v>
      </c>
      <c r="R619" s="2">
        <f>+MIN(J619+R618,0)</f>
        <v>-3.6500524999999868</v>
      </c>
      <c r="S619" s="2">
        <f t="shared" si="51"/>
        <v>-10.907466972837756</v>
      </c>
      <c r="T619" s="2">
        <f>+P619/L619*100</f>
        <v>-9.220771445779107</v>
      </c>
      <c r="U619" s="2">
        <f>+Q619/M619*100</f>
        <v>-3.6120605578667342</v>
      </c>
      <c r="V619" s="2">
        <f>+R619/N619*100</f>
        <v>-2.2457159838378709</v>
      </c>
    </row>
    <row r="620" spans="2:22" x14ac:dyDescent="0.25">
      <c r="B620" s="1">
        <v>44104</v>
      </c>
      <c r="C620" s="2">
        <f>+portfolio1!E619</f>
        <v>125.45745700000018</v>
      </c>
      <c r="D620" s="2">
        <f>+portfolio1!F619</f>
        <v>111.21102640554835</v>
      </c>
      <c r="E620" s="2">
        <f>+beta!E620</f>
        <v>146.83147799999966</v>
      </c>
      <c r="F620" s="2">
        <f>+'Beta+MCap 5'!C620</f>
        <v>160.19923150000025</v>
      </c>
      <c r="G620" s="2">
        <f t="shared" si="47"/>
        <v>0.19933100000000081</v>
      </c>
      <c r="H620" s="2">
        <f t="shared" si="48"/>
        <v>0.24866675403329452</v>
      </c>
      <c r="I620" s="2">
        <f t="shared" si="48"/>
        <v>0.60811499999999796</v>
      </c>
      <c r="J620" s="2">
        <f t="shared" si="48"/>
        <v>1.3152624999999887</v>
      </c>
      <c r="K620" s="2">
        <f t="shared" si="49"/>
        <v>140.59329300000022</v>
      </c>
      <c r="L620" s="2">
        <f>+MAX(D620,L619)</f>
        <v>122.2332040255653</v>
      </c>
      <c r="M620" s="2">
        <f>+MAX(E620,M619)</f>
        <v>151.70296599999963</v>
      </c>
      <c r="N620" s="2">
        <f>+MAX(F620,N619)</f>
        <v>162.53402150000025</v>
      </c>
      <c r="O620" s="2">
        <f t="shared" si="50"/>
        <v>-15.13583600000004</v>
      </c>
      <c r="P620" s="2">
        <f>+MIN(H620+P619,0)</f>
        <v>-11.022177620016947</v>
      </c>
      <c r="Q620" s="2">
        <f>+MIN(I620+Q619,0)</f>
        <v>-4.871487999999971</v>
      </c>
      <c r="R620" s="2">
        <f>+MIN(J620+R619,0)</f>
        <v>-2.3347899999999981</v>
      </c>
      <c r="S620" s="2">
        <f t="shared" si="51"/>
        <v>-10.765688516876844</v>
      </c>
      <c r="T620" s="2">
        <f>+P620/L620*100</f>
        <v>-9.0173351078252342</v>
      </c>
      <c r="U620" s="2">
        <f>+Q620/M620*100</f>
        <v>-3.2112015529083218</v>
      </c>
      <c r="V620" s="2">
        <f>+R620/N620*100</f>
        <v>-1.4364930975389634</v>
      </c>
    </row>
    <row r="621" spans="2:22" x14ac:dyDescent="0.25">
      <c r="B621" s="1">
        <v>44105</v>
      </c>
      <c r="C621" s="2">
        <f>+portfolio1!E620</f>
        <v>127.42967700000017</v>
      </c>
      <c r="D621" s="2">
        <f>+portfolio1!F620</f>
        <v>112.88598608054443</v>
      </c>
      <c r="E621" s="2">
        <f>+beta!E621</f>
        <v>147.63192799999965</v>
      </c>
      <c r="F621" s="2">
        <f>+'Beta+MCap 5'!C621</f>
        <v>161.13565500000024</v>
      </c>
      <c r="G621" s="2">
        <f t="shared" si="47"/>
        <v>1.972219999999993</v>
      </c>
      <c r="H621" s="2">
        <f t="shared" si="48"/>
        <v>1.6749596749960745</v>
      </c>
      <c r="I621" s="2">
        <f t="shared" si="48"/>
        <v>0.80044999999998367</v>
      </c>
      <c r="J621" s="2">
        <f t="shared" si="48"/>
        <v>0.93642349999998942</v>
      </c>
      <c r="K621" s="2">
        <f t="shared" si="49"/>
        <v>140.59329300000022</v>
      </c>
      <c r="L621" s="2">
        <f>+MAX(D621,L620)</f>
        <v>122.2332040255653</v>
      </c>
      <c r="M621" s="2">
        <f>+MAX(E621,M620)</f>
        <v>151.70296599999963</v>
      </c>
      <c r="N621" s="2">
        <f>+MAX(F621,N620)</f>
        <v>162.53402150000025</v>
      </c>
      <c r="O621" s="2">
        <f t="shared" si="50"/>
        <v>-13.163616000000047</v>
      </c>
      <c r="P621" s="2">
        <f>+MIN(H621+P620,0)</f>
        <v>-9.3472179450208728</v>
      </c>
      <c r="Q621" s="2">
        <f>+MIN(I621+Q620,0)</f>
        <v>-4.0710379999999873</v>
      </c>
      <c r="R621" s="2">
        <f>+MIN(J621+R620,0)</f>
        <v>-1.3983665000000087</v>
      </c>
      <c r="S621" s="2">
        <f t="shared" si="51"/>
        <v>-9.362904672842415</v>
      </c>
      <c r="T621" s="2">
        <f>+P621/L621*100</f>
        <v>-7.6470366784019541</v>
      </c>
      <c r="U621" s="2">
        <f>+Q621/M621*100</f>
        <v>-2.6835586062305445</v>
      </c>
      <c r="V621" s="2">
        <f>+R621/N621*100</f>
        <v>-0.86035310459601622</v>
      </c>
    </row>
    <row r="622" spans="2:22" x14ac:dyDescent="0.25">
      <c r="B622" s="1">
        <v>44109</v>
      </c>
      <c r="C622" s="2">
        <f>+portfolio1!E621</f>
        <v>128.86789100000018</v>
      </c>
      <c r="D622" s="2">
        <f>+portfolio1!F621</f>
        <v>113.74026698952372</v>
      </c>
      <c r="E622" s="2">
        <f>+beta!E622</f>
        <v>150.48021199999965</v>
      </c>
      <c r="F622" s="2">
        <f>+'Beta+MCap 5'!C622</f>
        <v>162.82511200000025</v>
      </c>
      <c r="G622" s="2">
        <f t="shared" si="47"/>
        <v>1.4382140000000163</v>
      </c>
      <c r="H622" s="2">
        <f t="shared" si="48"/>
        <v>0.8542809089792911</v>
      </c>
      <c r="I622" s="2">
        <f t="shared" si="48"/>
        <v>2.8482840000000067</v>
      </c>
      <c r="J622" s="2">
        <f t="shared" si="48"/>
        <v>1.6894570000000044</v>
      </c>
      <c r="K622" s="2">
        <f t="shared" si="49"/>
        <v>140.59329300000022</v>
      </c>
      <c r="L622" s="2">
        <f>+MAX(D622,L621)</f>
        <v>122.2332040255653</v>
      </c>
      <c r="M622" s="2">
        <f>+MAX(E622,M621)</f>
        <v>151.70296599999963</v>
      </c>
      <c r="N622" s="2">
        <f>+MAX(F622,N621)</f>
        <v>162.82511200000025</v>
      </c>
      <c r="O622" s="2">
        <f t="shared" si="50"/>
        <v>-11.725402000000031</v>
      </c>
      <c r="P622" s="2">
        <f>+MIN(H622+P621,0)</f>
        <v>-8.4929370360415817</v>
      </c>
      <c r="Q622" s="2">
        <f>+MIN(I622+Q621,0)</f>
        <v>-1.2227539999999806</v>
      </c>
      <c r="R622" s="2">
        <f>+MIN(J622+R621,0)</f>
        <v>0</v>
      </c>
      <c r="S622" s="2">
        <f t="shared" si="51"/>
        <v>-8.3399440683134252</v>
      </c>
      <c r="T622" s="2">
        <f>+P622/L622*100</f>
        <v>-6.948142367490644</v>
      </c>
      <c r="U622" s="2">
        <f>+Q622/M622*100</f>
        <v>-0.80601851911055156</v>
      </c>
      <c r="V622" s="2">
        <f>+R622/N622*100</f>
        <v>0</v>
      </c>
    </row>
    <row r="623" spans="2:22" x14ac:dyDescent="0.25">
      <c r="B623" s="1">
        <v>44110</v>
      </c>
      <c r="C623" s="2">
        <f>+portfolio1!E622</f>
        <v>130.85041000000018</v>
      </c>
      <c r="D623" s="2">
        <f>+portfolio1!F622</f>
        <v>115.31289398908616</v>
      </c>
      <c r="E623" s="2">
        <f>+beta!E623</f>
        <v>150.50258899999963</v>
      </c>
      <c r="F623" s="2">
        <f>+'Beta+MCap 5'!C623</f>
        <v>164.40493100000026</v>
      </c>
      <c r="G623" s="2">
        <f t="shared" si="47"/>
        <v>1.9825189999999964</v>
      </c>
      <c r="H623" s="2">
        <f t="shared" si="48"/>
        <v>1.5726269995624449</v>
      </c>
      <c r="I623" s="2">
        <f t="shared" si="48"/>
        <v>2.2376999999977443E-2</v>
      </c>
      <c r="J623" s="2">
        <f t="shared" si="48"/>
        <v>1.5798190000000147</v>
      </c>
      <c r="K623" s="2">
        <f t="shared" si="49"/>
        <v>140.59329300000022</v>
      </c>
      <c r="L623" s="2">
        <f>+MAX(D623,L622)</f>
        <v>122.2332040255653</v>
      </c>
      <c r="M623" s="2">
        <f>+MAX(E623,M622)</f>
        <v>151.70296599999963</v>
      </c>
      <c r="N623" s="2">
        <f>+MAX(F623,N622)</f>
        <v>164.40493100000026</v>
      </c>
      <c r="O623" s="2">
        <f t="shared" si="50"/>
        <v>-9.7428830000000346</v>
      </c>
      <c r="P623" s="2">
        <f>+MIN(H623+P622,0)</f>
        <v>-6.9203100364791368</v>
      </c>
      <c r="Q623" s="2">
        <f>+MIN(I623+Q622,0)</f>
        <v>-1.2003770000000031</v>
      </c>
      <c r="R623" s="2">
        <f>+MIN(J623+R622,0)</f>
        <v>0</v>
      </c>
      <c r="S623" s="2">
        <f t="shared" si="51"/>
        <v>-6.9298348392764515</v>
      </c>
      <c r="T623" s="2">
        <f>+P623/L623*100</f>
        <v>-5.6615631502482264</v>
      </c>
      <c r="U623" s="2">
        <f>+Q623/M623*100</f>
        <v>-0.79126798351457817</v>
      </c>
      <c r="V623" s="2">
        <f>+R623/N623*100</f>
        <v>0</v>
      </c>
    </row>
    <row r="624" spans="2:22" x14ac:dyDescent="0.25">
      <c r="B624" s="1">
        <v>44111</v>
      </c>
      <c r="C624" s="2">
        <f>+portfolio1!E623</f>
        <v>131.82578300000017</v>
      </c>
      <c r="D624" s="2">
        <f>+portfolio1!F623</f>
        <v>116.06879161792826</v>
      </c>
      <c r="E624" s="2">
        <f>+beta!E624</f>
        <v>150.98421099999962</v>
      </c>
      <c r="F624" s="2">
        <f>+'Beta+MCap 5'!C624</f>
        <v>165.12194850000026</v>
      </c>
      <c r="G624" s="2">
        <f t="shared" si="47"/>
        <v>0.9753729999999905</v>
      </c>
      <c r="H624" s="2">
        <f t="shared" si="48"/>
        <v>0.75589762884209222</v>
      </c>
      <c r="I624" s="2">
        <f t="shared" si="48"/>
        <v>0.48162199999998734</v>
      </c>
      <c r="J624" s="2">
        <f t="shared" si="48"/>
        <v>0.7170174999999972</v>
      </c>
      <c r="K624" s="2">
        <f t="shared" si="49"/>
        <v>140.59329300000022</v>
      </c>
      <c r="L624" s="2">
        <f>+MAX(D624,L623)</f>
        <v>122.2332040255653</v>
      </c>
      <c r="M624" s="2">
        <f>+MAX(E624,M623)</f>
        <v>151.70296599999963</v>
      </c>
      <c r="N624" s="2">
        <f>+MAX(F624,N623)</f>
        <v>165.12194850000026</v>
      </c>
      <c r="O624" s="2">
        <f t="shared" si="50"/>
        <v>-8.7675100000000441</v>
      </c>
      <c r="P624" s="2">
        <f>+MIN(H624+P623,0)</f>
        <v>-6.1644124076370446</v>
      </c>
      <c r="Q624" s="2">
        <f>+MIN(I624+Q623,0)</f>
        <v>-0.7187550000000158</v>
      </c>
      <c r="R624" s="2">
        <f>+MIN(J624+R623,0)</f>
        <v>0</v>
      </c>
      <c r="S624" s="2">
        <f t="shared" si="51"/>
        <v>-6.236079839171297</v>
      </c>
      <c r="T624" s="2">
        <f>+P624/L624*100</f>
        <v>-5.0431570184053642</v>
      </c>
      <c r="U624" s="2">
        <f>+Q624/M624*100</f>
        <v>-0.47379100023661869</v>
      </c>
      <c r="V624" s="2">
        <f>+R624/N624*100</f>
        <v>0</v>
      </c>
    </row>
    <row r="625" spans="2:22" x14ac:dyDescent="0.25">
      <c r="B625" s="1">
        <v>44112</v>
      </c>
      <c r="C625" s="2">
        <f>+portfolio1!E624</f>
        <v>133.06005400000018</v>
      </c>
      <c r="D625" s="2">
        <f>+portfolio1!F624</f>
        <v>117.01552721525198</v>
      </c>
      <c r="E625" s="2">
        <f>+beta!E625</f>
        <v>154.70529499999961</v>
      </c>
      <c r="F625" s="2">
        <f>+'Beta+MCap 5'!C625</f>
        <v>167.91601900000026</v>
      </c>
      <c r="G625" s="2">
        <f t="shared" si="47"/>
        <v>1.2342710000000068</v>
      </c>
      <c r="H625" s="2">
        <f t="shared" si="48"/>
        <v>0.94673559732372325</v>
      </c>
      <c r="I625" s="2">
        <f t="shared" si="48"/>
        <v>3.7210839999999905</v>
      </c>
      <c r="J625" s="2">
        <f t="shared" si="48"/>
        <v>2.7940705000000037</v>
      </c>
      <c r="K625" s="2">
        <f t="shared" si="49"/>
        <v>140.59329300000022</v>
      </c>
      <c r="L625" s="2">
        <f>+MAX(D625,L624)</f>
        <v>122.2332040255653</v>
      </c>
      <c r="M625" s="2">
        <f>+MAX(E625,M624)</f>
        <v>154.70529499999961</v>
      </c>
      <c r="N625" s="2">
        <f>+MAX(F625,N624)</f>
        <v>167.91601900000026</v>
      </c>
      <c r="O625" s="2">
        <f t="shared" si="50"/>
        <v>-7.5332390000000373</v>
      </c>
      <c r="P625" s="2">
        <f>+MIN(H625+P624,0)</f>
        <v>-5.2176768103133213</v>
      </c>
      <c r="Q625" s="2">
        <f>+MIN(I625+Q624,0)</f>
        <v>0</v>
      </c>
      <c r="R625" s="2">
        <f>+MIN(J625+R624,0)</f>
        <v>0</v>
      </c>
      <c r="S625" s="2">
        <f t="shared" si="51"/>
        <v>-5.3581780746824288</v>
      </c>
      <c r="T625" s="2">
        <f>+P625/L625*100</f>
        <v>-4.2686247586392607</v>
      </c>
      <c r="U625" s="2">
        <f>+Q625/M625*100</f>
        <v>0</v>
      </c>
      <c r="V625" s="2">
        <f>+R625/N625*100</f>
        <v>0</v>
      </c>
    </row>
    <row r="626" spans="2:22" x14ac:dyDescent="0.25">
      <c r="B626" s="1">
        <v>44113</v>
      </c>
      <c r="C626" s="2">
        <f>+portfolio1!E625</f>
        <v>134.09611600000019</v>
      </c>
      <c r="D626" s="2">
        <f>+portfolio1!F625</f>
        <v>117.80258426090181</v>
      </c>
      <c r="E626" s="2">
        <f>+beta!E626</f>
        <v>154.83850199999961</v>
      </c>
      <c r="F626" s="2">
        <f>+'Beta+MCap 5'!C626</f>
        <v>167.88391900000028</v>
      </c>
      <c r="G626" s="2">
        <f t="shared" si="47"/>
        <v>1.0360620000000154</v>
      </c>
      <c r="H626" s="2">
        <f t="shared" si="48"/>
        <v>0.78705704564983137</v>
      </c>
      <c r="I626" s="2">
        <f t="shared" si="48"/>
        <v>0.13320699999999874</v>
      </c>
      <c r="J626" s="2">
        <f t="shared" si="48"/>
        <v>-3.2099999999985585E-2</v>
      </c>
      <c r="K626" s="2">
        <f t="shared" si="49"/>
        <v>140.59329300000022</v>
      </c>
      <c r="L626" s="2">
        <f>+MAX(D626,L625)</f>
        <v>122.2332040255653</v>
      </c>
      <c r="M626" s="2">
        <f>+MAX(E626,M625)</f>
        <v>154.83850199999961</v>
      </c>
      <c r="N626" s="2">
        <f>+MAX(F626,N625)</f>
        <v>167.91601900000026</v>
      </c>
      <c r="O626" s="2">
        <f t="shared" si="50"/>
        <v>-6.497177000000022</v>
      </c>
      <c r="P626" s="2">
        <f>+MIN(H626+P625,0)</f>
        <v>-4.4306197646634899</v>
      </c>
      <c r="Q626" s="2">
        <f>+MIN(I626+Q625,0)</f>
        <v>0</v>
      </c>
      <c r="R626" s="2">
        <f>+MIN(J626+R625,0)</f>
        <v>-3.2099999999985585E-2</v>
      </c>
      <c r="S626" s="2">
        <f t="shared" si="51"/>
        <v>-4.621256719550634</v>
      </c>
      <c r="T626" s="2">
        <f>+P626/L626*100</f>
        <v>-3.6247268489639017</v>
      </c>
      <c r="U626" s="2">
        <f>+Q626/M626*100</f>
        <v>0</v>
      </c>
      <c r="V626" s="2">
        <f>+R626/N626*100</f>
        <v>-1.9116699044648942E-2</v>
      </c>
    </row>
    <row r="627" spans="2:22" x14ac:dyDescent="0.25">
      <c r="B627" s="1">
        <v>44116</v>
      </c>
      <c r="C627" s="2">
        <f>+portfolio1!E626</f>
        <v>134.50200900000019</v>
      </c>
      <c r="D627" s="2">
        <f>+portfolio1!F626</f>
        <v>117.9682011930707</v>
      </c>
      <c r="E627" s="2">
        <f>+beta!E627</f>
        <v>155.6530529999996</v>
      </c>
      <c r="F627" s="2">
        <f>+'Beta+MCap 5'!C627</f>
        <v>168.61655450000029</v>
      </c>
      <c r="G627" s="2">
        <f t="shared" si="47"/>
        <v>0.40589299999999184</v>
      </c>
      <c r="H627" s="2">
        <f t="shared" si="48"/>
        <v>0.16561693216888784</v>
      </c>
      <c r="I627" s="2">
        <f t="shared" si="48"/>
        <v>0.81455099999999447</v>
      </c>
      <c r="J627" s="2">
        <f t="shared" si="48"/>
        <v>0.73263550000001487</v>
      </c>
      <c r="K627" s="2">
        <f t="shared" si="49"/>
        <v>140.59329300000022</v>
      </c>
      <c r="L627" s="2">
        <f>+MAX(D627,L626)</f>
        <v>122.2332040255653</v>
      </c>
      <c r="M627" s="2">
        <f>+MAX(E627,M626)</f>
        <v>155.6530529999996</v>
      </c>
      <c r="N627" s="2">
        <f>+MAX(F627,N626)</f>
        <v>168.61655450000029</v>
      </c>
      <c r="O627" s="2">
        <f t="shared" si="50"/>
        <v>-6.0912840000000301</v>
      </c>
      <c r="P627" s="2">
        <f>+MIN(H627+P626,0)</f>
        <v>-4.2650028324946021</v>
      </c>
      <c r="Q627" s="2">
        <f>+MIN(I627+Q626,0)</f>
        <v>0</v>
      </c>
      <c r="R627" s="2">
        <f>+MIN(J627+R626,0)</f>
        <v>0</v>
      </c>
      <c r="S627" s="2">
        <f t="shared" si="51"/>
        <v>-4.3325566035358607</v>
      </c>
      <c r="T627" s="2">
        <f>+P627/L627*100</f>
        <v>-3.4892342604408615</v>
      </c>
      <c r="U627" s="2">
        <f>+Q627/M627*100</f>
        <v>0</v>
      </c>
      <c r="V627" s="2">
        <f>+R627/N627*100</f>
        <v>0</v>
      </c>
    </row>
    <row r="628" spans="2:22" x14ac:dyDescent="0.25">
      <c r="B628" s="1">
        <v>44117</v>
      </c>
      <c r="C628" s="2">
        <f>+portfolio1!E627</f>
        <v>134.8639460000002</v>
      </c>
      <c r="D628" s="2">
        <f>+portfolio1!F627</f>
        <v>118.00330011759686</v>
      </c>
      <c r="E628" s="2">
        <f>+beta!E628</f>
        <v>155.2046699999996</v>
      </c>
      <c r="F628" s="2">
        <f>+'Beta+MCap 5'!C628</f>
        <v>168.5850640000003</v>
      </c>
      <c r="G628" s="2">
        <f t="shared" si="47"/>
        <v>0.36193700000001172</v>
      </c>
      <c r="H628" s="2">
        <f t="shared" si="48"/>
        <v>3.5098924526167252E-2</v>
      </c>
      <c r="I628" s="2">
        <f t="shared" si="48"/>
        <v>-0.44838300000000686</v>
      </c>
      <c r="J628" s="2">
        <f t="shared" si="48"/>
        <v>-3.1490499999989652E-2</v>
      </c>
      <c r="K628" s="2">
        <f t="shared" si="49"/>
        <v>140.59329300000022</v>
      </c>
      <c r="L628" s="2">
        <f>+MAX(D628,L627)</f>
        <v>122.2332040255653</v>
      </c>
      <c r="M628" s="2">
        <f>+MAX(E628,M627)</f>
        <v>155.6530529999996</v>
      </c>
      <c r="N628" s="2">
        <f>+MAX(F628,N627)</f>
        <v>168.61655450000029</v>
      </c>
      <c r="O628" s="2">
        <f t="shared" si="50"/>
        <v>-5.7293470000000184</v>
      </c>
      <c r="P628" s="2">
        <f>+MIN(H628+P627,0)</f>
        <v>-4.2299039079684349</v>
      </c>
      <c r="Q628" s="2">
        <f>+MIN(I628+Q627,0)</f>
        <v>-0.44838300000000686</v>
      </c>
      <c r="R628" s="2">
        <f>+MIN(J628+R627,0)</f>
        <v>-3.1490499999989652E-2</v>
      </c>
      <c r="S628" s="2">
        <f t="shared" si="51"/>
        <v>-4.0751211368240803</v>
      </c>
      <c r="T628" s="2">
        <f>+P628/L628*100</f>
        <v>-3.4605195386056824</v>
      </c>
      <c r="U628" s="2">
        <f>+Q628/M628*100</f>
        <v>-0.28806566357552138</v>
      </c>
      <c r="V628" s="2">
        <f>+R628/N628*100</f>
        <v>-1.8675805642790311E-2</v>
      </c>
    </row>
    <row r="629" spans="2:22" x14ac:dyDescent="0.25">
      <c r="B629" s="1">
        <v>44118</v>
      </c>
      <c r="C629" s="2">
        <f>+portfolio1!E628</f>
        <v>135.24372200000019</v>
      </c>
      <c r="D629" s="2">
        <f>+portfolio1!F628</f>
        <v>118.36468911744088</v>
      </c>
      <c r="E629" s="2">
        <f>+beta!E629</f>
        <v>152.88716599999961</v>
      </c>
      <c r="F629" s="2">
        <f>+'Beta+MCap 5'!C629</f>
        <v>168.37602050000029</v>
      </c>
      <c r="G629" s="2">
        <f t="shared" si="47"/>
        <v>0.37977599999999256</v>
      </c>
      <c r="H629" s="2">
        <f t="shared" si="48"/>
        <v>0.36138899984401007</v>
      </c>
      <c r="I629" s="2">
        <f t="shared" si="48"/>
        <v>-2.3175039999999854</v>
      </c>
      <c r="J629" s="2">
        <f t="shared" si="48"/>
        <v>-0.20904350000000704</v>
      </c>
      <c r="K629" s="2">
        <f t="shared" si="49"/>
        <v>140.59329300000022</v>
      </c>
      <c r="L629" s="2">
        <f>+MAX(D629,L628)</f>
        <v>122.2332040255653</v>
      </c>
      <c r="M629" s="2">
        <f>+MAX(E629,M628)</f>
        <v>155.6530529999996</v>
      </c>
      <c r="N629" s="2">
        <f>+MAX(F629,N628)</f>
        <v>168.61655450000029</v>
      </c>
      <c r="O629" s="2">
        <f t="shared" si="50"/>
        <v>-5.3495710000000258</v>
      </c>
      <c r="P629" s="2">
        <f>+MIN(H629+P628,0)</f>
        <v>-3.8685149081244248</v>
      </c>
      <c r="Q629" s="2">
        <f>+MIN(I629+Q628,0)</f>
        <v>-2.7658869999999922</v>
      </c>
      <c r="R629" s="2">
        <f>+MIN(J629+R628,0)</f>
        <v>-0.24053399999999669</v>
      </c>
      <c r="S629" s="2">
        <f t="shared" si="51"/>
        <v>-3.8049972981285944</v>
      </c>
      <c r="T629" s="2">
        <f>+P629/L629*100</f>
        <v>-3.1648641946056801</v>
      </c>
      <c r="U629" s="2">
        <f>+Q629/M629*100</f>
        <v>-1.7769564725466702</v>
      </c>
      <c r="V629" s="2">
        <f>+R629/N629*100</f>
        <v>-0.14265147376143086</v>
      </c>
    </row>
    <row r="630" spans="2:22" x14ac:dyDescent="0.25">
      <c r="B630" s="1">
        <v>44119</v>
      </c>
      <c r="C630" s="2">
        <f>+portfolio1!E629</f>
        <v>131.5752430000002</v>
      </c>
      <c r="D630" s="2">
        <f>+portfolio1!F629</f>
        <v>115.49036830259212</v>
      </c>
      <c r="E630" s="2">
        <f>+beta!E630</f>
        <v>150.38555499999961</v>
      </c>
      <c r="F630" s="2">
        <f>+'Beta+MCap 5'!C630</f>
        <v>164.71085900000028</v>
      </c>
      <c r="G630" s="2">
        <f t="shared" si="47"/>
        <v>-3.6684789999999907</v>
      </c>
      <c r="H630" s="2">
        <f t="shared" si="48"/>
        <v>-2.8743208148487582</v>
      </c>
      <c r="I630" s="2">
        <f t="shared" si="48"/>
        <v>-2.5016109999999969</v>
      </c>
      <c r="J630" s="2">
        <f t="shared" si="48"/>
        <v>-3.6651615000000106</v>
      </c>
      <c r="K630" s="2">
        <f t="shared" si="49"/>
        <v>140.59329300000022</v>
      </c>
      <c r="L630" s="2">
        <f>+MAX(D630,L629)</f>
        <v>122.2332040255653</v>
      </c>
      <c r="M630" s="2">
        <f>+MAX(E630,M629)</f>
        <v>155.6530529999996</v>
      </c>
      <c r="N630" s="2">
        <f>+MAX(F630,N629)</f>
        <v>168.61655450000029</v>
      </c>
      <c r="O630" s="2">
        <f t="shared" si="50"/>
        <v>-9.0180500000000166</v>
      </c>
      <c r="P630" s="2">
        <f>+MIN(H630+P629,0)</f>
        <v>-6.742835722973183</v>
      </c>
      <c r="Q630" s="2">
        <f>+MIN(I630+Q629,0)</f>
        <v>-5.2674979999999891</v>
      </c>
      <c r="R630" s="2">
        <f>+MIN(J630+R629,0)</f>
        <v>-3.9056955000000073</v>
      </c>
      <c r="S630" s="2">
        <f t="shared" si="51"/>
        <v>-6.414281796500779</v>
      </c>
      <c r="T630" s="2">
        <f>+P630/L630*100</f>
        <v>-5.5163699395157035</v>
      </c>
      <c r="U630" s="2">
        <f>+Q630/M630*100</f>
        <v>-3.3841276470176291</v>
      </c>
      <c r="V630" s="2">
        <f>+R630/N630*100</f>
        <v>-2.3163179389957231</v>
      </c>
    </row>
    <row r="631" spans="2:22" x14ac:dyDescent="0.25">
      <c r="B631" s="1">
        <v>44120</v>
      </c>
      <c r="C631" s="2">
        <f>+portfolio1!E630</f>
        <v>132.6362790000002</v>
      </c>
      <c r="D631" s="2">
        <f>+portfolio1!F630</f>
        <v>116.30214429334177</v>
      </c>
      <c r="E631" s="2">
        <f>+beta!E631</f>
        <v>150.88067799999959</v>
      </c>
      <c r="F631" s="2">
        <f>+'Beta+MCap 5'!C631</f>
        <v>164.76607450000029</v>
      </c>
      <c r="G631" s="2">
        <f t="shared" si="47"/>
        <v>1.0610360000000014</v>
      </c>
      <c r="H631" s="2">
        <f t="shared" si="48"/>
        <v>0.81177599074965201</v>
      </c>
      <c r="I631" s="2">
        <f t="shared" si="48"/>
        <v>0.49512299999997822</v>
      </c>
      <c r="J631" s="2">
        <f t="shared" si="48"/>
        <v>5.5215500000002748E-2</v>
      </c>
      <c r="K631" s="2">
        <f t="shared" si="49"/>
        <v>140.59329300000022</v>
      </c>
      <c r="L631" s="2">
        <f>+MAX(D631,L630)</f>
        <v>122.2332040255653</v>
      </c>
      <c r="M631" s="2">
        <f>+MAX(E631,M630)</f>
        <v>155.6530529999996</v>
      </c>
      <c r="N631" s="2">
        <f>+MAX(F631,N630)</f>
        <v>168.61655450000029</v>
      </c>
      <c r="O631" s="2">
        <f t="shared" si="50"/>
        <v>-7.9570140000000151</v>
      </c>
      <c r="P631" s="2">
        <f>+MIN(H631+P630,0)</f>
        <v>-5.931059732223531</v>
      </c>
      <c r="Q631" s="2">
        <f>+MIN(I631+Q630,0)</f>
        <v>-4.7723750000000109</v>
      </c>
      <c r="R631" s="2">
        <f>+MIN(J631+R630,0)</f>
        <v>-3.8504800000000046</v>
      </c>
      <c r="S631" s="2">
        <f t="shared" si="51"/>
        <v>-5.6595971473546776</v>
      </c>
      <c r="T631" s="2">
        <f>+P631/L631*100</f>
        <v>-4.8522492554339314</v>
      </c>
      <c r="U631" s="2">
        <f>+Q631/M631*100</f>
        <v>-3.0660336614149313</v>
      </c>
      <c r="V631" s="2">
        <f>+R631/N631*100</f>
        <v>-2.2835717473992139</v>
      </c>
    </row>
    <row r="632" spans="2:22" x14ac:dyDescent="0.25">
      <c r="B632" s="1">
        <v>44123</v>
      </c>
      <c r="C632" s="2">
        <f>+portfolio1!E631</f>
        <v>133.98170200000021</v>
      </c>
      <c r="D632" s="2">
        <f>+portfolio1!F631</f>
        <v>117.39570646952731</v>
      </c>
      <c r="E632" s="2">
        <f>+beta!E632</f>
        <v>150.38862499999959</v>
      </c>
      <c r="F632" s="2">
        <f>+'Beta+MCap 5'!C632</f>
        <v>165.54658400000028</v>
      </c>
      <c r="G632" s="2">
        <f t="shared" si="47"/>
        <v>1.3454230000000109</v>
      </c>
      <c r="H632" s="2">
        <f t="shared" si="48"/>
        <v>1.093562176185543</v>
      </c>
      <c r="I632" s="2">
        <f t="shared" si="48"/>
        <v>-0.49205299999999852</v>
      </c>
      <c r="J632" s="2">
        <f t="shared" si="48"/>
        <v>0.78050949999999375</v>
      </c>
      <c r="K632" s="2">
        <f t="shared" si="49"/>
        <v>140.59329300000022</v>
      </c>
      <c r="L632" s="2">
        <f>+MAX(D632,L631)</f>
        <v>122.2332040255653</v>
      </c>
      <c r="M632" s="2">
        <f>+MAX(E632,M631)</f>
        <v>155.6530529999996</v>
      </c>
      <c r="N632" s="2">
        <f>+MAX(F632,N631)</f>
        <v>168.61655450000029</v>
      </c>
      <c r="O632" s="2">
        <f t="shared" si="50"/>
        <v>-6.6115910000000042</v>
      </c>
      <c r="P632" s="2">
        <f>+MIN(H632+P631,0)</f>
        <v>-4.837497556037988</v>
      </c>
      <c r="Q632" s="2">
        <f>+MIN(I632+Q631,0)</f>
        <v>-5.2644280000000094</v>
      </c>
      <c r="R632" s="2">
        <f>+MIN(J632+R631,0)</f>
        <v>-3.0699705000000108</v>
      </c>
      <c r="S632" s="2">
        <f t="shared" si="51"/>
        <v>-4.7026361349968484</v>
      </c>
      <c r="T632" s="2">
        <f>+P632/L632*100</f>
        <v>-3.9575969513375568</v>
      </c>
      <c r="U632" s="2">
        <f>+Q632/M632*100</f>
        <v>-3.382155311788213</v>
      </c>
      <c r="V632" s="2">
        <f>+R632/N632*100</f>
        <v>-1.8206815511699983</v>
      </c>
    </row>
    <row r="633" spans="2:22" x14ac:dyDescent="0.25">
      <c r="B633" s="1">
        <v>44124</v>
      </c>
      <c r="C633" s="2">
        <f>+portfolio1!E632</f>
        <v>134.22986800000021</v>
      </c>
      <c r="D633" s="2">
        <f>+portfolio1!F632</f>
        <v>117.63053644797574</v>
      </c>
      <c r="E633" s="2">
        <f>+beta!E633</f>
        <v>151.55716799999959</v>
      </c>
      <c r="F633" s="2">
        <f>+'Beta+MCap 5'!C633</f>
        <v>166.5107225000003</v>
      </c>
      <c r="G633" s="2">
        <f t="shared" si="47"/>
        <v>0.24816599999999767</v>
      </c>
      <c r="H633" s="2">
        <f t="shared" si="48"/>
        <v>0.23482997844843112</v>
      </c>
      <c r="I633" s="2">
        <f t="shared" si="48"/>
        <v>1.1685429999999997</v>
      </c>
      <c r="J633" s="2">
        <f t="shared" si="48"/>
        <v>0.96413850000001844</v>
      </c>
      <c r="K633" s="2">
        <f t="shared" si="49"/>
        <v>140.59329300000022</v>
      </c>
      <c r="L633" s="2">
        <f>+MAX(D633,L632)</f>
        <v>122.2332040255653</v>
      </c>
      <c r="M633" s="2">
        <f>+MAX(E633,M632)</f>
        <v>155.6530529999996</v>
      </c>
      <c r="N633" s="2">
        <f>+MAX(F633,N632)</f>
        <v>168.61655450000029</v>
      </c>
      <c r="O633" s="2">
        <f t="shared" si="50"/>
        <v>-6.3634250000000065</v>
      </c>
      <c r="P633" s="2">
        <f>+MIN(H633+P632,0)</f>
        <v>-4.6026675775895569</v>
      </c>
      <c r="Q633" s="2">
        <f>+MIN(I633+Q632,0)</f>
        <v>-4.0958850000000098</v>
      </c>
      <c r="R633" s="2">
        <f>+MIN(J633+R632,0)</f>
        <v>-2.1058319999999924</v>
      </c>
      <c r="S633" s="2">
        <f t="shared" si="51"/>
        <v>-4.5261227361677889</v>
      </c>
      <c r="T633" s="2">
        <f>+P633/L633*100</f>
        <v>-3.7654805944765224</v>
      </c>
      <c r="U633" s="2">
        <f>+Q633/M633*100</f>
        <v>-2.6314196355660435</v>
      </c>
      <c r="V633" s="2">
        <f>+R633/N633*100</f>
        <v>-1.2488880503129891</v>
      </c>
    </row>
    <row r="634" spans="2:22" x14ac:dyDescent="0.25">
      <c r="B634" s="1">
        <v>44125</v>
      </c>
      <c r="C634" s="2">
        <f>+portfolio1!E633</f>
        <v>134.90197600000022</v>
      </c>
      <c r="D634" s="2">
        <f>+portfolio1!F633</f>
        <v>118.03444984457809</v>
      </c>
      <c r="E634" s="2">
        <f>+beta!E634</f>
        <v>151.23685599999959</v>
      </c>
      <c r="F634" s="2">
        <f>+'Beta+MCap 5'!C634</f>
        <v>166.34648800000031</v>
      </c>
      <c r="G634" s="2">
        <f t="shared" si="47"/>
        <v>0.67210800000000859</v>
      </c>
      <c r="H634" s="2">
        <f t="shared" si="48"/>
        <v>0.40391339660234848</v>
      </c>
      <c r="I634" s="2">
        <f t="shared" si="48"/>
        <v>-0.32031200000000126</v>
      </c>
      <c r="J634" s="2">
        <f t="shared" si="48"/>
        <v>-0.16423449999999207</v>
      </c>
      <c r="K634" s="2">
        <f t="shared" si="49"/>
        <v>140.59329300000022</v>
      </c>
      <c r="L634" s="2">
        <f>+MAX(D634,L633)</f>
        <v>122.2332040255653</v>
      </c>
      <c r="M634" s="2">
        <f>+MAX(E634,M633)</f>
        <v>155.6530529999996</v>
      </c>
      <c r="N634" s="2">
        <f>+MAX(F634,N633)</f>
        <v>168.61655450000029</v>
      </c>
      <c r="O634" s="2">
        <f t="shared" si="50"/>
        <v>-5.691316999999998</v>
      </c>
      <c r="P634" s="2">
        <f>+MIN(H634+P633,0)</f>
        <v>-4.1987541809872084</v>
      </c>
      <c r="Q634" s="2">
        <f>+MIN(I634+Q633,0)</f>
        <v>-4.416197000000011</v>
      </c>
      <c r="R634" s="2">
        <f>+MIN(J634+R633,0)</f>
        <v>-2.2700664999999844</v>
      </c>
      <c r="S634" s="2">
        <f t="shared" si="51"/>
        <v>-4.0480714823288109</v>
      </c>
      <c r="T634" s="2">
        <f>+P634/L634*100</f>
        <v>-3.4350356881007809</v>
      </c>
      <c r="U634" s="2">
        <f>+Q634/M634*100</f>
        <v>-2.8372055124418423</v>
      </c>
      <c r="V634" s="2">
        <f>+R634/N634*100</f>
        <v>-1.3462892221534395</v>
      </c>
    </row>
    <row r="635" spans="2:22" x14ac:dyDescent="0.25">
      <c r="B635" s="1">
        <v>44126</v>
      </c>
      <c r="C635" s="2">
        <f>+portfolio1!E634</f>
        <v>134.37066300000021</v>
      </c>
      <c r="D635" s="2">
        <f>+portfolio1!F634</f>
        <v>117.62707975069296</v>
      </c>
      <c r="E635" s="2">
        <f>+beta!E635</f>
        <v>151.00689299999959</v>
      </c>
      <c r="F635" s="2">
        <f>+'Beta+MCap 5'!C635</f>
        <v>165.6380285000003</v>
      </c>
      <c r="G635" s="2">
        <f t="shared" si="47"/>
        <v>-0.53131300000001147</v>
      </c>
      <c r="H635" s="2">
        <f t="shared" si="48"/>
        <v>-0.40737009388513457</v>
      </c>
      <c r="I635" s="2">
        <f t="shared" si="48"/>
        <v>-0.22996299999999792</v>
      </c>
      <c r="J635" s="2">
        <f t="shared" si="48"/>
        <v>-0.70845950000000357</v>
      </c>
      <c r="K635" s="2">
        <f t="shared" si="49"/>
        <v>140.59329300000022</v>
      </c>
      <c r="L635" s="2">
        <f>+MAX(D635,L634)</f>
        <v>122.2332040255653</v>
      </c>
      <c r="M635" s="2">
        <f>+MAX(E635,M634)</f>
        <v>155.6530529999996</v>
      </c>
      <c r="N635" s="2">
        <f>+MAX(F635,N634)</f>
        <v>168.61655450000029</v>
      </c>
      <c r="O635" s="2">
        <f t="shared" si="50"/>
        <v>-6.2226300000000094</v>
      </c>
      <c r="P635" s="2">
        <f>+MIN(H635+P634,0)</f>
        <v>-4.606124274872343</v>
      </c>
      <c r="Q635" s="2">
        <f>+MIN(I635+Q634,0)</f>
        <v>-4.6461600000000089</v>
      </c>
      <c r="R635" s="2">
        <f>+MIN(J635+R634,0)</f>
        <v>-2.978525999999988</v>
      </c>
      <c r="S635" s="2">
        <f t="shared" si="51"/>
        <v>-4.4259792677307868</v>
      </c>
      <c r="T635" s="2">
        <f>+P635/L635*100</f>
        <v>-3.7683085472495375</v>
      </c>
      <c r="U635" s="2">
        <f>+Q635/M635*100</f>
        <v>-2.9849462702154779</v>
      </c>
      <c r="V635" s="2">
        <f>+R635/N635*100</f>
        <v>-1.7664493316401995</v>
      </c>
    </row>
    <row r="636" spans="2:22" x14ac:dyDescent="0.25">
      <c r="B636" s="1">
        <v>44127</v>
      </c>
      <c r="C636" s="2">
        <f>+portfolio1!E635</f>
        <v>134.8561880000002</v>
      </c>
      <c r="D636" s="2">
        <f>+portfolio1!F635</f>
        <v>117.96226281257569</v>
      </c>
      <c r="E636" s="2">
        <f>+beta!E636</f>
        <v>151.35637099999957</v>
      </c>
      <c r="F636" s="2">
        <f>+'Beta+MCap 5'!C636</f>
        <v>165.74610300000032</v>
      </c>
      <c r="G636" s="2">
        <f t="shared" si="47"/>
        <v>0.48552499999999554</v>
      </c>
      <c r="H636" s="2">
        <f t="shared" si="48"/>
        <v>0.33518306188273073</v>
      </c>
      <c r="I636" s="2">
        <f t="shared" si="48"/>
        <v>0.34947799999997642</v>
      </c>
      <c r="J636" s="2">
        <f t="shared" si="48"/>
        <v>0.10807450000001495</v>
      </c>
      <c r="K636" s="2">
        <f t="shared" si="49"/>
        <v>140.59329300000022</v>
      </c>
      <c r="L636" s="2">
        <f>+MAX(D636,L635)</f>
        <v>122.2332040255653</v>
      </c>
      <c r="M636" s="2">
        <f>+MAX(E636,M635)</f>
        <v>155.6530529999996</v>
      </c>
      <c r="N636" s="2">
        <f>+MAX(F636,N635)</f>
        <v>168.61655450000029</v>
      </c>
      <c r="O636" s="2">
        <f t="shared" si="50"/>
        <v>-5.7371050000000139</v>
      </c>
      <c r="P636" s="2">
        <f>+MIN(H636+P635,0)</f>
        <v>-4.2709412129896123</v>
      </c>
      <c r="Q636" s="2">
        <f>+MIN(I636+Q635,0)</f>
        <v>-4.2966820000000325</v>
      </c>
      <c r="R636" s="2">
        <f>+MIN(J636+R635,0)</f>
        <v>-2.8704514999999731</v>
      </c>
      <c r="S636" s="2">
        <f t="shared" si="51"/>
        <v>-4.0806391809885305</v>
      </c>
      <c r="T636" s="2">
        <f>+P636/L636*100</f>
        <v>-3.4940924988731679</v>
      </c>
      <c r="U636" s="2">
        <f>+Q636/M636*100</f>
        <v>-2.7604225662056519</v>
      </c>
      <c r="V636" s="2">
        <f>+R636/N636*100</f>
        <v>-1.7023544980572878</v>
      </c>
    </row>
    <row r="637" spans="2:22" x14ac:dyDescent="0.25">
      <c r="B637" s="1">
        <v>44130</v>
      </c>
      <c r="C637" s="2">
        <f>+portfolio1!E636</f>
        <v>133.5470530000002</v>
      </c>
      <c r="D637" s="2">
        <f>+portfolio1!F636</f>
        <v>116.3545464794378</v>
      </c>
      <c r="E637" s="2">
        <f>+beta!E637</f>
        <v>149.77455399999957</v>
      </c>
      <c r="F637" s="2">
        <f>+'Beta+MCap 5'!C637</f>
        <v>164.60260350000033</v>
      </c>
      <c r="G637" s="2">
        <f t="shared" si="47"/>
        <v>-1.3091349999999977</v>
      </c>
      <c r="H637" s="2">
        <f t="shared" si="48"/>
        <v>-1.607716333137887</v>
      </c>
      <c r="I637" s="2">
        <f t="shared" si="48"/>
        <v>-1.5818170000000009</v>
      </c>
      <c r="J637" s="2">
        <f t="shared" si="48"/>
        <v>-1.1434994999999901</v>
      </c>
      <c r="K637" s="2">
        <f t="shared" si="49"/>
        <v>140.59329300000022</v>
      </c>
      <c r="L637" s="2">
        <f>+MAX(D637,L636)</f>
        <v>122.2332040255653</v>
      </c>
      <c r="M637" s="2">
        <f>+MAX(E637,M636)</f>
        <v>155.6530529999996</v>
      </c>
      <c r="N637" s="2">
        <f>+MAX(F637,N636)</f>
        <v>168.61655450000029</v>
      </c>
      <c r="O637" s="2">
        <f t="shared" si="50"/>
        <v>-7.0462400000000116</v>
      </c>
      <c r="P637" s="2">
        <f>+MIN(H637+P636,0)</f>
        <v>-5.8786575461274992</v>
      </c>
      <c r="Q637" s="2">
        <f>+MIN(I637+Q636,0)</f>
        <v>-5.8784990000000334</v>
      </c>
      <c r="R637" s="2">
        <f>+MIN(J637+R636,0)</f>
        <v>-4.0139509999999632</v>
      </c>
      <c r="S637" s="2">
        <f t="shared" si="51"/>
        <v>-5.0117895737743341</v>
      </c>
      <c r="T637" s="2">
        <f>+P637/L637*100</f>
        <v>-4.8093785915142728</v>
      </c>
      <c r="U637" s="2">
        <f>+Q637/M637*100</f>
        <v>-3.7766679719414489</v>
      </c>
      <c r="V637" s="2">
        <f>+R637/N637*100</f>
        <v>-2.3805201167243375</v>
      </c>
    </row>
    <row r="638" spans="2:22" x14ac:dyDescent="0.25">
      <c r="B638" s="1">
        <v>44131</v>
      </c>
      <c r="C638" s="2">
        <f>+portfolio1!E637</f>
        <v>134.43521200000021</v>
      </c>
      <c r="D638" s="2">
        <f>+portfolio1!F637</f>
        <v>117.55737420415126</v>
      </c>
      <c r="E638" s="2">
        <f>+beta!E638</f>
        <v>151.63987599999956</v>
      </c>
      <c r="F638" s="2">
        <f>+'Beta+MCap 5'!C638</f>
        <v>166.18355950000031</v>
      </c>
      <c r="G638" s="2">
        <f t="shared" si="47"/>
        <v>0.8881590000000017</v>
      </c>
      <c r="H638" s="2">
        <f t="shared" si="48"/>
        <v>1.2028277247134582</v>
      </c>
      <c r="I638" s="2">
        <f t="shared" si="48"/>
        <v>1.8653219999999919</v>
      </c>
      <c r="J638" s="2">
        <f t="shared" si="48"/>
        <v>1.5809559999999863</v>
      </c>
      <c r="K638" s="2">
        <f t="shared" si="49"/>
        <v>140.59329300000022</v>
      </c>
      <c r="L638" s="2">
        <f>+MAX(D638,L637)</f>
        <v>122.2332040255653</v>
      </c>
      <c r="M638" s="2">
        <f>+MAX(E638,M637)</f>
        <v>155.6530529999996</v>
      </c>
      <c r="N638" s="2">
        <f>+MAX(F638,N637)</f>
        <v>168.61655450000029</v>
      </c>
      <c r="O638" s="2">
        <f t="shared" si="50"/>
        <v>-6.1580810000000099</v>
      </c>
      <c r="P638" s="2">
        <f>+MIN(H638+P637,0)</f>
        <v>-4.675829821414041</v>
      </c>
      <c r="Q638" s="2">
        <f>+MIN(I638+Q637,0)</f>
        <v>-4.0131770000000415</v>
      </c>
      <c r="R638" s="2">
        <f>+MIN(J638+R637,0)</f>
        <v>-2.4329949999999769</v>
      </c>
      <c r="S638" s="2">
        <f t="shared" si="51"/>
        <v>-4.3800674047801129</v>
      </c>
      <c r="T638" s="2">
        <f>+P638/L638*100</f>
        <v>-3.8253352341447928</v>
      </c>
      <c r="U638" s="2">
        <f>+Q638/M638*100</f>
        <v>-2.5782835110854214</v>
      </c>
      <c r="V638" s="2">
        <f>+R638/N638*100</f>
        <v>-1.4429158555721602</v>
      </c>
    </row>
    <row r="639" spans="2:22" x14ac:dyDescent="0.25">
      <c r="B639" s="1">
        <v>44132</v>
      </c>
      <c r="C639" s="2">
        <f>+portfolio1!E638</f>
        <v>132.8142450000002</v>
      </c>
      <c r="D639" s="2">
        <f>+portfolio1!F638</f>
        <v>115.97733152105887</v>
      </c>
      <c r="E639" s="2">
        <f>+beta!E639</f>
        <v>150.27944399999956</v>
      </c>
      <c r="F639" s="2">
        <f>+'Beta+MCap 5'!C639</f>
        <v>163.80569700000032</v>
      </c>
      <c r="G639" s="2">
        <f t="shared" si="47"/>
        <v>-1.6209670000000074</v>
      </c>
      <c r="H639" s="2">
        <f t="shared" si="48"/>
        <v>-1.5800426830923868</v>
      </c>
      <c r="I639" s="2">
        <f t="shared" si="48"/>
        <v>-1.360432000000003</v>
      </c>
      <c r="J639" s="2">
        <f t="shared" si="48"/>
        <v>-2.377862499999992</v>
      </c>
      <c r="K639" s="2">
        <f t="shared" si="49"/>
        <v>140.59329300000022</v>
      </c>
      <c r="L639" s="2">
        <f>+MAX(D639,L638)</f>
        <v>122.2332040255653</v>
      </c>
      <c r="M639" s="2">
        <f>+MAX(E639,M638)</f>
        <v>155.6530529999996</v>
      </c>
      <c r="N639" s="2">
        <f>+MAX(F639,N638)</f>
        <v>168.61655450000029</v>
      </c>
      <c r="O639" s="2">
        <f t="shared" si="50"/>
        <v>-7.7790480000000173</v>
      </c>
      <c r="P639" s="2">
        <f>+MIN(H639+P638,0)</f>
        <v>-6.2558725045064278</v>
      </c>
      <c r="Q639" s="2">
        <f>+MIN(I639+Q638,0)</f>
        <v>-5.3736090000000445</v>
      </c>
      <c r="R639" s="2">
        <f>+MIN(J639+R638,0)</f>
        <v>-4.8108574999999689</v>
      </c>
      <c r="S639" s="2">
        <f t="shared" si="51"/>
        <v>-5.5330150066262442</v>
      </c>
      <c r="T639" s="2">
        <f>+P639/L639*100</f>
        <v>-5.1179812837091312</v>
      </c>
      <c r="U639" s="2">
        <f>+Q639/M639*100</f>
        <v>-3.4522991335094844</v>
      </c>
      <c r="V639" s="2">
        <f>+R639/N639*100</f>
        <v>-2.8531347436588503</v>
      </c>
    </row>
    <row r="640" spans="2:22" x14ac:dyDescent="0.25">
      <c r="B640" s="1">
        <v>44133</v>
      </c>
      <c r="C640" s="2">
        <f>+portfolio1!E639</f>
        <v>132.4606790000002</v>
      </c>
      <c r="D640" s="2">
        <f>+portfolio1!F639</f>
        <v>115.39594381095057</v>
      </c>
      <c r="E640" s="2">
        <f>+beta!E640</f>
        <v>150.06837899999957</v>
      </c>
      <c r="F640" s="2">
        <f>+'Beta+MCap 5'!C640</f>
        <v>163.24653550000031</v>
      </c>
      <c r="G640" s="2">
        <f t="shared" si="47"/>
        <v>-0.35356600000000071</v>
      </c>
      <c r="H640" s="2">
        <f t="shared" si="48"/>
        <v>-0.58138771010830226</v>
      </c>
      <c r="I640" s="2">
        <f t="shared" si="48"/>
        <v>-0.21106499999999073</v>
      </c>
      <c r="J640" s="2">
        <f t="shared" si="48"/>
        <v>-0.55916150000001608</v>
      </c>
      <c r="K640" s="2">
        <f t="shared" si="49"/>
        <v>140.59329300000022</v>
      </c>
      <c r="L640" s="2">
        <f>+MAX(D640,L639)</f>
        <v>122.2332040255653</v>
      </c>
      <c r="M640" s="2">
        <f>+MAX(E640,M639)</f>
        <v>155.6530529999996</v>
      </c>
      <c r="N640" s="2">
        <f>+MAX(F640,N639)</f>
        <v>168.61655450000029</v>
      </c>
      <c r="O640" s="2">
        <f t="shared" si="50"/>
        <v>-8.132614000000018</v>
      </c>
      <c r="P640" s="2">
        <f>+MIN(H640+P639,0)</f>
        <v>-6.8372602146147301</v>
      </c>
      <c r="Q640" s="2">
        <f>+MIN(I640+Q639,0)</f>
        <v>-5.5846740000000352</v>
      </c>
      <c r="R640" s="2">
        <f>+MIN(J640+R639,0)</f>
        <v>-5.370018999999985</v>
      </c>
      <c r="S640" s="2">
        <f t="shared" si="51"/>
        <v>-5.7844964197545368</v>
      </c>
      <c r="T640" s="2">
        <f>+P640/L640*100</f>
        <v>-5.5936194008173956</v>
      </c>
      <c r="U640" s="2">
        <f>+Q640/M640*100</f>
        <v>-3.5878987866688674</v>
      </c>
      <c r="V640" s="2">
        <f>+R640/N640*100</f>
        <v>-3.1847519455748192</v>
      </c>
    </row>
    <row r="641" spans="2:22" x14ac:dyDescent="0.25">
      <c r="B641" s="1">
        <v>44134</v>
      </c>
      <c r="C641" s="2">
        <f>+portfolio1!E640</f>
        <v>131.60390700000019</v>
      </c>
      <c r="D641" s="2">
        <f>+portfolio1!F640</f>
        <v>115.11514242828747</v>
      </c>
      <c r="E641" s="2">
        <f>+beta!E641</f>
        <v>150.47957699999955</v>
      </c>
      <c r="F641" s="2">
        <f>+'Beta+MCap 5'!C641</f>
        <v>163.1723430000003</v>
      </c>
      <c r="G641" s="2">
        <f t="shared" si="47"/>
        <v>-0.85677200000000653</v>
      </c>
      <c r="H641" s="2">
        <f t="shared" si="48"/>
        <v>-0.28080138266309973</v>
      </c>
      <c r="I641" s="2">
        <f t="shared" si="48"/>
        <v>0.41119799999998463</v>
      </c>
      <c r="J641" s="2">
        <f t="shared" si="48"/>
        <v>-7.4192500000009431E-2</v>
      </c>
      <c r="K641" s="2">
        <f t="shared" si="49"/>
        <v>140.59329300000022</v>
      </c>
      <c r="L641" s="2">
        <f>+MAX(D641,L640)</f>
        <v>122.2332040255653</v>
      </c>
      <c r="M641" s="2">
        <f>+MAX(E641,M640)</f>
        <v>155.6530529999996</v>
      </c>
      <c r="N641" s="2">
        <f>+MAX(F641,N640)</f>
        <v>168.61655450000029</v>
      </c>
      <c r="O641" s="2">
        <f t="shared" si="50"/>
        <v>-8.9893860000000245</v>
      </c>
      <c r="P641" s="2">
        <f>+MIN(H641+P640,0)</f>
        <v>-7.1180615972778298</v>
      </c>
      <c r="Q641" s="2">
        <f>+MIN(I641+Q640,0)</f>
        <v>-5.1734760000000506</v>
      </c>
      <c r="R641" s="2">
        <f>+MIN(J641+R640,0)</f>
        <v>-5.4442114999999944</v>
      </c>
      <c r="S641" s="2">
        <f t="shared" si="51"/>
        <v>-6.3938939107145112</v>
      </c>
      <c r="T641" s="2">
        <f>+P641/L641*100</f>
        <v>-5.8233453454996349</v>
      </c>
      <c r="U641" s="2">
        <f>+Q641/M641*100</f>
        <v>-3.3237227926393857</v>
      </c>
      <c r="V641" s="2">
        <f>+R641/N641*100</f>
        <v>-3.2287526667495658</v>
      </c>
    </row>
    <row r="642" spans="2:22" x14ac:dyDescent="0.25">
      <c r="B642" s="1">
        <v>44137</v>
      </c>
      <c r="C642" s="2">
        <f>+portfolio1!E641</f>
        <v>132.62382000000019</v>
      </c>
      <c r="D642" s="2">
        <f>+portfolio1!F641</f>
        <v>115.37963514085571</v>
      </c>
      <c r="E642" s="2">
        <f>+beta!E642</f>
        <v>148.68268099999955</v>
      </c>
      <c r="F642" s="2">
        <f>+'Beta+MCap 5'!C642</f>
        <v>161.60424350000028</v>
      </c>
      <c r="G642" s="2">
        <f t="shared" si="47"/>
        <v>1.0199130000000025</v>
      </c>
      <c r="H642" s="2">
        <f t="shared" si="48"/>
        <v>0.26449271256824147</v>
      </c>
      <c r="I642" s="2">
        <f t="shared" si="48"/>
        <v>-1.7968960000000038</v>
      </c>
      <c r="J642" s="2">
        <f t="shared" si="48"/>
        <v>-1.5680995000000166</v>
      </c>
      <c r="K642" s="2">
        <f t="shared" si="49"/>
        <v>140.59329300000022</v>
      </c>
      <c r="L642" s="2">
        <f>+MAX(D642,L641)</f>
        <v>122.2332040255653</v>
      </c>
      <c r="M642" s="2">
        <f>+MAX(E642,M641)</f>
        <v>155.6530529999996</v>
      </c>
      <c r="N642" s="2">
        <f>+MAX(F642,N641)</f>
        <v>168.61655450000029</v>
      </c>
      <c r="O642" s="2">
        <f t="shared" si="50"/>
        <v>-7.969473000000022</v>
      </c>
      <c r="P642" s="2">
        <f>+MIN(H642+P641,0)</f>
        <v>-6.8535688847095884</v>
      </c>
      <c r="Q642" s="2">
        <f>+MIN(I642+Q641,0)</f>
        <v>-6.9703720000000544</v>
      </c>
      <c r="R642" s="2">
        <f>+MIN(J642+R641,0)</f>
        <v>-7.0123110000000111</v>
      </c>
      <c r="S642" s="2">
        <f t="shared" si="51"/>
        <v>-5.668458878760319</v>
      </c>
      <c r="T642" s="2">
        <f>+P642/L642*100</f>
        <v>-5.6069616593508851</v>
      </c>
      <c r="U642" s="2">
        <f>+Q642/M642*100</f>
        <v>-4.4781466637856902</v>
      </c>
      <c r="V642" s="2">
        <f>+R642/N642*100</f>
        <v>-4.1587322317157174</v>
      </c>
    </row>
    <row r="643" spans="2:22" x14ac:dyDescent="0.25">
      <c r="B643" s="1">
        <v>44138</v>
      </c>
      <c r="C643" s="2">
        <f>+portfolio1!E642</f>
        <v>134.33949100000021</v>
      </c>
      <c r="D643" s="2">
        <f>+portfolio1!F642</f>
        <v>116.8069031747648</v>
      </c>
      <c r="E643" s="2">
        <f>+beta!E643</f>
        <v>149.90813199999957</v>
      </c>
      <c r="F643" s="2">
        <f>+'Beta+MCap 5'!C643</f>
        <v>162.93140300000027</v>
      </c>
      <c r="G643" s="2">
        <f t="shared" si="47"/>
        <v>1.7156710000000146</v>
      </c>
      <c r="H643" s="2">
        <f t="shared" si="48"/>
        <v>1.4272680339090869</v>
      </c>
      <c r="I643" s="2">
        <f t="shared" si="48"/>
        <v>1.2254510000000209</v>
      </c>
      <c r="J643" s="2">
        <f t="shared" si="48"/>
        <v>1.3271594999999934</v>
      </c>
      <c r="K643" s="2">
        <f t="shared" si="49"/>
        <v>140.59329300000022</v>
      </c>
      <c r="L643" s="2">
        <f>+MAX(D643,L642)</f>
        <v>122.2332040255653</v>
      </c>
      <c r="M643" s="2">
        <f>+MAX(E643,M642)</f>
        <v>155.6530529999996</v>
      </c>
      <c r="N643" s="2">
        <f>+MAX(F643,N642)</f>
        <v>168.61655450000029</v>
      </c>
      <c r="O643" s="2">
        <f t="shared" si="50"/>
        <v>-6.2538020000000074</v>
      </c>
      <c r="P643" s="2">
        <f>+MIN(H643+P642,0)</f>
        <v>-5.4263008508005015</v>
      </c>
      <c r="Q643" s="2">
        <f>+MIN(I643+Q642,0)</f>
        <v>-5.7449210000000335</v>
      </c>
      <c r="R643" s="2">
        <f>+MIN(J643+R642,0)</f>
        <v>-5.6851515000000177</v>
      </c>
      <c r="S643" s="2">
        <f t="shared" si="51"/>
        <v>-4.4481510223962095</v>
      </c>
      <c r="T643" s="2">
        <f>+P643/L643*100</f>
        <v>-4.4393018198766852</v>
      </c>
      <c r="U643" s="2">
        <f>+Q643/M643*100</f>
        <v>-3.6908501884637293</v>
      </c>
      <c r="V643" s="2">
        <f>+R643/N643*100</f>
        <v>-3.3716449235119481</v>
      </c>
    </row>
    <row r="644" spans="2:22" x14ac:dyDescent="0.25">
      <c r="B644" s="1">
        <v>44139</v>
      </c>
      <c r="C644" s="2">
        <f>+portfolio1!E643</f>
        <v>135.42266900000021</v>
      </c>
      <c r="D644" s="2">
        <f>+portfolio1!F643</f>
        <v>117.74622308855855</v>
      </c>
      <c r="E644" s="2">
        <f>+beta!E644</f>
        <v>151.52597199999957</v>
      </c>
      <c r="F644" s="2">
        <f>+'Beta+MCap 5'!C644</f>
        <v>164.24436450000027</v>
      </c>
      <c r="G644" s="2">
        <f t="shared" si="47"/>
        <v>1.0831780000000037</v>
      </c>
      <c r="H644" s="2">
        <f t="shared" si="48"/>
        <v>0.9393199137937529</v>
      </c>
      <c r="I644" s="2">
        <f t="shared" si="48"/>
        <v>1.6178400000000011</v>
      </c>
      <c r="J644" s="2">
        <f t="shared" si="48"/>
        <v>1.3129615000000001</v>
      </c>
      <c r="K644" s="2">
        <f t="shared" si="49"/>
        <v>140.59329300000022</v>
      </c>
      <c r="L644" s="2">
        <f>+MAX(D644,L643)</f>
        <v>122.2332040255653</v>
      </c>
      <c r="M644" s="2">
        <f>+MAX(E644,M643)</f>
        <v>155.6530529999996</v>
      </c>
      <c r="N644" s="2">
        <f>+MAX(F644,N643)</f>
        <v>168.61655450000029</v>
      </c>
      <c r="O644" s="2">
        <f t="shared" si="50"/>
        <v>-5.1706240000000037</v>
      </c>
      <c r="P644" s="2">
        <f>+MIN(H644+P643,0)</f>
        <v>-4.4869809370067486</v>
      </c>
      <c r="Q644" s="2">
        <f>+MIN(I644+Q643,0)</f>
        <v>-4.1270810000000324</v>
      </c>
      <c r="R644" s="2">
        <f>+MIN(J644+R643,0)</f>
        <v>-4.3721900000000176</v>
      </c>
      <c r="S644" s="2">
        <f t="shared" si="51"/>
        <v>-3.6777174000754047</v>
      </c>
      <c r="T644" s="2">
        <f>+P644/L644*100</f>
        <v>-3.6708363924325242</v>
      </c>
      <c r="U644" s="2">
        <f>+Q644/M644*100</f>
        <v>-2.6514616452785176</v>
      </c>
      <c r="V644" s="2">
        <f>+R644/N644*100</f>
        <v>-2.5929779036019918</v>
      </c>
    </row>
    <row r="645" spans="2:22" x14ac:dyDescent="0.25">
      <c r="B645" s="1">
        <v>44140</v>
      </c>
      <c r="C645" s="2">
        <f>+portfolio1!E644</f>
        <v>137.36890400000021</v>
      </c>
      <c r="D645" s="2">
        <f>+portfolio1!F644</f>
        <v>119.84041013990104</v>
      </c>
      <c r="E645" s="2">
        <f>+beta!E645</f>
        <v>153.72258399999956</v>
      </c>
      <c r="F645" s="2">
        <f>+'Beta+MCap 5'!C645</f>
        <v>166.78450450000028</v>
      </c>
      <c r="G645" s="2">
        <f t="shared" ref="G645:G708" si="52">+C645-C644</f>
        <v>1.9462350000000015</v>
      </c>
      <c r="H645" s="2">
        <f t="shared" ref="H645:J708" si="53">+D645-D644</f>
        <v>2.0941870513424874</v>
      </c>
      <c r="I645" s="2">
        <f t="shared" si="53"/>
        <v>2.1966119999999876</v>
      </c>
      <c r="J645" s="2">
        <f t="shared" si="53"/>
        <v>2.5401400000000081</v>
      </c>
      <c r="K645" s="2">
        <f t="shared" ref="K645:K708" si="54">+MAX(C645,K644)</f>
        <v>140.59329300000022</v>
      </c>
      <c r="L645" s="2">
        <f>+MAX(D645,L644)</f>
        <v>122.2332040255653</v>
      </c>
      <c r="M645" s="2">
        <f>+MAX(E645,M644)</f>
        <v>155.6530529999996</v>
      </c>
      <c r="N645" s="2">
        <f>+MAX(F645,N644)</f>
        <v>168.61655450000029</v>
      </c>
      <c r="O645" s="2">
        <f t="shared" ref="O645:O708" si="55">+MIN(G645+O644,0)</f>
        <v>-3.2243890000000022</v>
      </c>
      <c r="P645" s="2">
        <f>+MIN(H645+P644,0)</f>
        <v>-2.3927938856642612</v>
      </c>
      <c r="Q645" s="2">
        <f>+MIN(I645+Q644,0)</f>
        <v>-1.9304690000000448</v>
      </c>
      <c r="R645" s="2">
        <f>+MIN(J645+R644,0)</f>
        <v>-1.8320500000000095</v>
      </c>
      <c r="S645" s="2">
        <f t="shared" si="51"/>
        <v>-2.293415945524512</v>
      </c>
      <c r="T645" s="2">
        <f>+P645/L645*100</f>
        <v>-1.9575645625421092</v>
      </c>
      <c r="U645" s="2">
        <f>+Q645/M645*100</f>
        <v>-1.2402384423516897</v>
      </c>
      <c r="V645" s="2">
        <f>+R645/N645*100</f>
        <v>-1.0865184651842748</v>
      </c>
    </row>
    <row r="646" spans="2:22" x14ac:dyDescent="0.25">
      <c r="B646" s="1">
        <v>44141</v>
      </c>
      <c r="C646" s="2">
        <f>+portfolio1!E645</f>
        <v>139.22530000000023</v>
      </c>
      <c r="D646" s="2">
        <f>+portfolio1!F645</f>
        <v>121.25680569412164</v>
      </c>
      <c r="E646" s="2">
        <f>+beta!E646</f>
        <v>154.02234499999958</v>
      </c>
      <c r="F646" s="2">
        <f>+'Beta+MCap 5'!C646</f>
        <v>168.19176750000028</v>
      </c>
      <c r="G646" s="2">
        <f t="shared" si="52"/>
        <v>1.8563960000000179</v>
      </c>
      <c r="H646" s="2">
        <f t="shared" si="53"/>
        <v>1.4163955542205997</v>
      </c>
      <c r="I646" s="2">
        <f t="shared" si="53"/>
        <v>0.29976100000001793</v>
      </c>
      <c r="J646" s="2">
        <f t="shared" si="53"/>
        <v>1.4072630000000004</v>
      </c>
      <c r="K646" s="2">
        <f t="shared" si="54"/>
        <v>140.59329300000022</v>
      </c>
      <c r="L646" s="2">
        <f>+MAX(D646,L645)</f>
        <v>122.2332040255653</v>
      </c>
      <c r="M646" s="2">
        <f>+MAX(E646,M645)</f>
        <v>155.6530529999996</v>
      </c>
      <c r="N646" s="2">
        <f>+MAX(F646,N645)</f>
        <v>168.61655450000029</v>
      </c>
      <c r="O646" s="2">
        <f t="shared" si="55"/>
        <v>-1.3679929999999842</v>
      </c>
      <c r="P646" s="2">
        <f>+MIN(H646+P645,0)</f>
        <v>-0.9763983314436615</v>
      </c>
      <c r="Q646" s="2">
        <f>+MIN(I646+Q645,0)</f>
        <v>-1.6307080000000269</v>
      </c>
      <c r="R646" s="2">
        <f>+MIN(J646+R645,0)</f>
        <v>-0.42478700000000913</v>
      </c>
      <c r="S646" s="2">
        <f t="shared" si="51"/>
        <v>-0.97301440972719955</v>
      </c>
      <c r="T646" s="2">
        <f>+P646/L646*100</f>
        <v>-0.79879958905392512</v>
      </c>
      <c r="U646" s="2">
        <f>+Q646/M646*100</f>
        <v>-1.0476556473325527</v>
      </c>
      <c r="V646" s="2">
        <f>+R646/N646*100</f>
        <v>-0.25192484881430094</v>
      </c>
    </row>
    <row r="647" spans="2:22" x14ac:dyDescent="0.25">
      <c r="B647" s="1">
        <v>44144</v>
      </c>
      <c r="C647" s="2">
        <f>+portfolio1!E646</f>
        <v>141.70740900000024</v>
      </c>
      <c r="D647" s="2">
        <f>+portfolio1!F646</f>
        <v>123.20960235700868</v>
      </c>
      <c r="E647" s="2">
        <f>+beta!E647</f>
        <v>155.52156299999959</v>
      </c>
      <c r="F647" s="2">
        <f>+'Beta+MCap 5'!C647</f>
        <v>169.2680605000003</v>
      </c>
      <c r="G647" s="2">
        <f t="shared" si="52"/>
        <v>2.4821090000000083</v>
      </c>
      <c r="H647" s="2">
        <f t="shared" si="53"/>
        <v>1.9527966628870388</v>
      </c>
      <c r="I647" s="2">
        <f t="shared" si="53"/>
        <v>1.4992180000000133</v>
      </c>
      <c r="J647" s="2">
        <f t="shared" si="53"/>
        <v>1.076293000000021</v>
      </c>
      <c r="K647" s="2">
        <f t="shared" si="54"/>
        <v>141.70740900000024</v>
      </c>
      <c r="L647" s="2">
        <f>+MAX(D647,L646)</f>
        <v>123.20960235700868</v>
      </c>
      <c r="M647" s="2">
        <f>+MAX(E647,M646)</f>
        <v>155.6530529999996</v>
      </c>
      <c r="N647" s="2">
        <f>+MAX(F647,N646)</f>
        <v>169.2680605000003</v>
      </c>
      <c r="O647" s="2">
        <f t="shared" si="55"/>
        <v>0</v>
      </c>
      <c r="P647" s="2">
        <f>+MIN(H647+P646,0)</f>
        <v>0</v>
      </c>
      <c r="Q647" s="2">
        <f>+MIN(I647+Q646,0)</f>
        <v>-0.13149000000001365</v>
      </c>
      <c r="R647" s="2">
        <f>+MIN(J647+R646,0)</f>
        <v>0</v>
      </c>
      <c r="S647" s="2">
        <f t="shared" si="51"/>
        <v>0</v>
      </c>
      <c r="T647" s="2">
        <f>+P647/L647*100</f>
        <v>0</v>
      </c>
      <c r="U647" s="2">
        <f>+Q647/M647*100</f>
        <v>-8.4476338539928281E-2</v>
      </c>
      <c r="V647" s="2">
        <f>+R647/N647*100</f>
        <v>0</v>
      </c>
    </row>
    <row r="648" spans="2:22" x14ac:dyDescent="0.25">
      <c r="B648" s="1">
        <v>44145</v>
      </c>
      <c r="C648" s="2">
        <f>+portfolio1!E647</f>
        <v>143.33761300000026</v>
      </c>
      <c r="D648" s="2">
        <f>+portfolio1!F647</f>
        <v>124.89098312405967</v>
      </c>
      <c r="E648" s="2">
        <f>+beta!E648</f>
        <v>150.76922399999961</v>
      </c>
      <c r="F648" s="2">
        <f>+'Beta+MCap 5'!C648</f>
        <v>167.40335850000028</v>
      </c>
      <c r="G648" s="2">
        <f t="shared" si="52"/>
        <v>1.6302040000000204</v>
      </c>
      <c r="H648" s="2">
        <f t="shared" si="53"/>
        <v>1.6813807670509959</v>
      </c>
      <c r="I648" s="2">
        <f t="shared" si="53"/>
        <v>-4.7523389999999779</v>
      </c>
      <c r="J648" s="2">
        <f t="shared" si="53"/>
        <v>-1.8647020000000225</v>
      </c>
      <c r="K648" s="2">
        <f t="shared" si="54"/>
        <v>143.33761300000026</v>
      </c>
      <c r="L648" s="2">
        <f>+MAX(D648,L647)</f>
        <v>124.89098312405967</v>
      </c>
      <c r="M648" s="2">
        <f>+MAX(E648,M647)</f>
        <v>155.6530529999996</v>
      </c>
      <c r="N648" s="2">
        <f>+MAX(F648,N647)</f>
        <v>169.2680605000003</v>
      </c>
      <c r="O648" s="2">
        <f t="shared" si="55"/>
        <v>0</v>
      </c>
      <c r="P648" s="2">
        <f>+MIN(H648+P647,0)</f>
        <v>0</v>
      </c>
      <c r="Q648" s="2">
        <f>+MIN(I648+Q647,0)</f>
        <v>-4.8838289999999915</v>
      </c>
      <c r="R648" s="2">
        <f>+MIN(J648+R647,0)</f>
        <v>-1.8647020000000225</v>
      </c>
      <c r="S648" s="2">
        <f t="shared" si="51"/>
        <v>0</v>
      </c>
      <c r="T648" s="2">
        <f>+P648/L648*100</f>
        <v>0</v>
      </c>
      <c r="U648" s="2">
        <f>+Q648/M648*100</f>
        <v>-3.1376377821513106</v>
      </c>
      <c r="V648" s="2">
        <f>+R648/N648*100</f>
        <v>-1.1016266119502323</v>
      </c>
    </row>
    <row r="649" spans="2:22" x14ac:dyDescent="0.25">
      <c r="B649" s="1">
        <v>44146</v>
      </c>
      <c r="C649" s="2">
        <f>+portfolio1!E648</f>
        <v>144.75039200000026</v>
      </c>
      <c r="D649" s="2">
        <f>+portfolio1!F648</f>
        <v>126.05821942398481</v>
      </c>
      <c r="E649" s="2">
        <f>+beta!E649</f>
        <v>153.8328079999996</v>
      </c>
      <c r="F649" s="2">
        <f>+'Beta+MCap 5'!C649</f>
        <v>169.07190450000027</v>
      </c>
      <c r="G649" s="2">
        <f t="shared" si="52"/>
        <v>1.4127790000000005</v>
      </c>
      <c r="H649" s="2">
        <f t="shared" si="53"/>
        <v>1.1672362999251362</v>
      </c>
      <c r="I649" s="2">
        <f t="shared" si="53"/>
        <v>3.0635839999999916</v>
      </c>
      <c r="J649" s="2">
        <f t="shared" si="53"/>
        <v>1.6685459999999921</v>
      </c>
      <c r="K649" s="2">
        <f t="shared" si="54"/>
        <v>144.75039200000026</v>
      </c>
      <c r="L649" s="2">
        <f>+MAX(D649,L648)</f>
        <v>126.05821942398481</v>
      </c>
      <c r="M649" s="2">
        <f>+MAX(E649,M648)</f>
        <v>155.6530529999996</v>
      </c>
      <c r="N649" s="2">
        <f>+MAX(F649,N648)</f>
        <v>169.2680605000003</v>
      </c>
      <c r="O649" s="2">
        <f t="shared" si="55"/>
        <v>0</v>
      </c>
      <c r="P649" s="2">
        <f>+MIN(H649+P648,0)</f>
        <v>0</v>
      </c>
      <c r="Q649" s="2">
        <f>+MIN(I649+Q648,0)</f>
        <v>-1.8202449999999999</v>
      </c>
      <c r="R649" s="2">
        <f>+MIN(J649+R648,0)</f>
        <v>-0.19615600000003042</v>
      </c>
      <c r="S649" s="2">
        <f t="shared" si="51"/>
        <v>0</v>
      </c>
      <c r="T649" s="2">
        <f>+P649/L649*100</f>
        <v>0</v>
      </c>
      <c r="U649" s="2">
        <f>+Q649/M649*100</f>
        <v>-1.1694245406159842</v>
      </c>
      <c r="V649" s="2">
        <f>+R649/N649*100</f>
        <v>-0.11588482754549553</v>
      </c>
    </row>
    <row r="650" spans="2:22" x14ac:dyDescent="0.25">
      <c r="B650" s="1">
        <v>44147</v>
      </c>
      <c r="C650" s="2">
        <f>+portfolio1!E649</f>
        <v>143.99944300000027</v>
      </c>
      <c r="D650" s="2">
        <f>+portfolio1!F649</f>
        <v>125.48127341168359</v>
      </c>
      <c r="E650" s="2">
        <f>+beta!E650</f>
        <v>153.1606069999996</v>
      </c>
      <c r="F650" s="2">
        <f>+'Beta+MCap 5'!C650</f>
        <v>168.60807550000027</v>
      </c>
      <c r="G650" s="2">
        <f t="shared" si="52"/>
        <v>-0.75094899999999143</v>
      </c>
      <c r="H650" s="2">
        <f t="shared" si="53"/>
        <v>-0.57694601230122089</v>
      </c>
      <c r="I650" s="2">
        <f t="shared" si="53"/>
        <v>-0.67220100000000116</v>
      </c>
      <c r="J650" s="2">
        <f t="shared" si="53"/>
        <v>-0.46382900000000404</v>
      </c>
      <c r="K650" s="2">
        <f t="shared" si="54"/>
        <v>144.75039200000026</v>
      </c>
      <c r="L650" s="2">
        <f>+MAX(D650,L649)</f>
        <v>126.05821942398481</v>
      </c>
      <c r="M650" s="2">
        <f>+MAX(E650,M649)</f>
        <v>155.6530529999996</v>
      </c>
      <c r="N650" s="2">
        <f>+MAX(F650,N649)</f>
        <v>169.2680605000003</v>
      </c>
      <c r="O650" s="2">
        <f t="shared" si="55"/>
        <v>-0.75094899999999143</v>
      </c>
      <c r="P650" s="2">
        <f>+MIN(H650+P649,0)</f>
        <v>-0.57694601230122089</v>
      </c>
      <c r="Q650" s="2">
        <f>+MIN(I650+Q649,0)</f>
        <v>-2.492446000000001</v>
      </c>
      <c r="R650" s="2">
        <f>+MIN(J650+R649,0)</f>
        <v>-0.65998500000003446</v>
      </c>
      <c r="S650" s="2">
        <f t="shared" si="51"/>
        <v>-0.51878892321064674</v>
      </c>
      <c r="T650" s="2">
        <f>+P650/L650*100</f>
        <v>-0.45768218442045255</v>
      </c>
      <c r="U650" s="2">
        <f>+Q650/M650*100</f>
        <v>-1.6012830792339214</v>
      </c>
      <c r="V650" s="2">
        <f>+R650/N650*100</f>
        <v>-0.38990521782461929</v>
      </c>
    </row>
    <row r="651" spans="2:22" x14ac:dyDescent="0.25">
      <c r="B651" s="1">
        <v>44148</v>
      </c>
      <c r="C651" s="2">
        <f>+portfolio1!E650</f>
        <v>144.02627100000029</v>
      </c>
      <c r="D651" s="2">
        <f>+portfolio1!F650</f>
        <v>125.76950026657887</v>
      </c>
      <c r="E651" s="2">
        <f>+beta!E651</f>
        <v>154.0794419999996</v>
      </c>
      <c r="F651" s="2">
        <f>+'Beta+MCap 5'!C651</f>
        <v>168.64158750000027</v>
      </c>
      <c r="G651" s="2">
        <f t="shared" si="52"/>
        <v>2.6828000000023167E-2</v>
      </c>
      <c r="H651" s="2">
        <f t="shared" si="53"/>
        <v>0.2882268548952851</v>
      </c>
      <c r="I651" s="2">
        <f t="shared" si="53"/>
        <v>0.9188350000000014</v>
      </c>
      <c r="J651" s="2">
        <f t="shared" si="53"/>
        <v>3.3512000000001763E-2</v>
      </c>
      <c r="K651" s="2">
        <f t="shared" si="54"/>
        <v>144.75039200000026</v>
      </c>
      <c r="L651" s="2">
        <f>+MAX(D651,L650)</f>
        <v>126.05821942398481</v>
      </c>
      <c r="M651" s="2">
        <f>+MAX(E651,M650)</f>
        <v>155.6530529999996</v>
      </c>
      <c r="N651" s="2">
        <f>+MAX(F651,N650)</f>
        <v>169.2680605000003</v>
      </c>
      <c r="O651" s="2">
        <f t="shared" si="55"/>
        <v>-0.72412099999996826</v>
      </c>
      <c r="P651" s="2">
        <f>+MIN(H651+P650,0)</f>
        <v>-0.28871915740593579</v>
      </c>
      <c r="Q651" s="2">
        <f>+MIN(I651+Q650,0)</f>
        <v>-1.5736109999999996</v>
      </c>
      <c r="R651" s="2">
        <f>+MIN(J651+R650,0)</f>
        <v>-0.6264730000000327</v>
      </c>
      <c r="S651" s="2">
        <f t="shared" si="51"/>
        <v>-0.50025494922318892</v>
      </c>
      <c r="T651" s="2">
        <f>+P651/L651*100</f>
        <v>-0.22903636012409187</v>
      </c>
      <c r="U651" s="2">
        <f>+Q651/M651*100</f>
        <v>-1.0109734243375257</v>
      </c>
      <c r="V651" s="2">
        <f>+R651/N651*100</f>
        <v>-0.37010703504813397</v>
      </c>
    </row>
    <row r="652" spans="2:22" x14ac:dyDescent="0.25">
      <c r="B652" s="1">
        <v>44149</v>
      </c>
      <c r="C652" s="2">
        <f>+portfolio1!E651</f>
        <v>144.80089700000028</v>
      </c>
      <c r="D652" s="2">
        <f>+portfolio1!F651</f>
        <v>125.76950026657887</v>
      </c>
      <c r="E652" s="2">
        <f>+beta!E652</f>
        <v>154.46939599999962</v>
      </c>
      <c r="F652" s="2">
        <f>+'Beta+MCap 5'!C652</f>
        <v>169.08039050000028</v>
      </c>
      <c r="G652" s="2">
        <f t="shared" si="52"/>
        <v>0.77462599999998361</v>
      </c>
      <c r="H652" s="2">
        <f t="shared" si="53"/>
        <v>0</v>
      </c>
      <c r="I652" s="2">
        <f t="shared" si="53"/>
        <v>0.38995400000001723</v>
      </c>
      <c r="J652" s="2">
        <f t="shared" si="53"/>
        <v>0.43880300000000716</v>
      </c>
      <c r="K652" s="2">
        <f t="shared" si="54"/>
        <v>144.80089700000028</v>
      </c>
      <c r="L652" s="2">
        <f>+MAX(D652,L651)</f>
        <v>126.05821942398481</v>
      </c>
      <c r="M652" s="2">
        <f>+MAX(E652,M651)</f>
        <v>155.6530529999996</v>
      </c>
      <c r="N652" s="2">
        <f>+MAX(F652,N651)</f>
        <v>169.2680605000003</v>
      </c>
      <c r="O652" s="2">
        <f t="shared" si="55"/>
        <v>0</v>
      </c>
      <c r="P652" s="2">
        <f>+MIN(H652+P651,0)</f>
        <v>-0.28871915740593579</v>
      </c>
      <c r="Q652" s="2">
        <f>+MIN(I652+Q651,0)</f>
        <v>-1.1836569999999824</v>
      </c>
      <c r="R652" s="2">
        <f>+MIN(J652+R651,0)</f>
        <v>-0.18767000000002554</v>
      </c>
      <c r="S652" s="2">
        <f t="shared" si="51"/>
        <v>0</v>
      </c>
      <c r="T652" s="2">
        <f>+P652/L652*100</f>
        <v>-0.22903636012409187</v>
      </c>
      <c r="U652" s="2">
        <f>+Q652/M652*100</f>
        <v>-0.76044573311387953</v>
      </c>
      <c r="V652" s="2">
        <f>+R652/N652*100</f>
        <v>-0.11087147772927027</v>
      </c>
    </row>
    <row r="653" spans="2:22" x14ac:dyDescent="0.25">
      <c r="B653" s="1">
        <v>44152</v>
      </c>
      <c r="C653" s="2">
        <f>+portfolio1!E652</f>
        <v>145.36874300000028</v>
      </c>
      <c r="D653" s="2">
        <f>+portfolio1!F652</f>
        <v>127.29465917923874</v>
      </c>
      <c r="E653" s="2">
        <f>+beta!E653</f>
        <v>153.92681699999963</v>
      </c>
      <c r="F653" s="2">
        <f>+'Beta+MCap 5'!C653</f>
        <v>168.93740150000028</v>
      </c>
      <c r="G653" s="2">
        <f t="shared" si="52"/>
        <v>0.56784600000000296</v>
      </c>
      <c r="H653" s="2">
        <f t="shared" si="53"/>
        <v>1.5251589126598617</v>
      </c>
      <c r="I653" s="2">
        <f t="shared" si="53"/>
        <v>-0.54257899999998926</v>
      </c>
      <c r="J653" s="2">
        <f t="shared" si="53"/>
        <v>-0.14298900000000003</v>
      </c>
      <c r="K653" s="2">
        <f t="shared" si="54"/>
        <v>145.36874300000028</v>
      </c>
      <c r="L653" s="2">
        <f>+MAX(D653,L652)</f>
        <v>127.29465917923874</v>
      </c>
      <c r="M653" s="2">
        <f>+MAX(E653,M652)</f>
        <v>155.6530529999996</v>
      </c>
      <c r="N653" s="2">
        <f>+MAX(F653,N652)</f>
        <v>169.2680605000003</v>
      </c>
      <c r="O653" s="2">
        <f t="shared" si="55"/>
        <v>0</v>
      </c>
      <c r="P653" s="2">
        <f>+MIN(H653+P652,0)</f>
        <v>0</v>
      </c>
      <c r="Q653" s="2">
        <f>+MIN(I653+Q652,0)</f>
        <v>-1.7262359999999717</v>
      </c>
      <c r="R653" s="2">
        <f>+MIN(J653+R652,0)</f>
        <v>-0.33065900000002557</v>
      </c>
      <c r="S653" s="2">
        <f t="shared" si="51"/>
        <v>0</v>
      </c>
      <c r="T653" s="2">
        <f>+P653/L653*100</f>
        <v>0</v>
      </c>
      <c r="U653" s="2">
        <f>+Q653/M653*100</f>
        <v>-1.1090280381458217</v>
      </c>
      <c r="V653" s="2">
        <f>+R653/N653*100</f>
        <v>-0.19534636305472702</v>
      </c>
    </row>
    <row r="654" spans="2:22" x14ac:dyDescent="0.25">
      <c r="B654" s="1">
        <v>44153</v>
      </c>
      <c r="C654" s="2">
        <f>+portfolio1!E653</f>
        <v>145.04880500000027</v>
      </c>
      <c r="D654" s="2">
        <f>+portfolio1!F653</f>
        <v>127.92795657518094</v>
      </c>
      <c r="E654" s="2">
        <f>+beta!E654</f>
        <v>153.13994099999962</v>
      </c>
      <c r="F654" s="2">
        <f>+'Beta+MCap 5'!C654</f>
        <v>168.03026400000027</v>
      </c>
      <c r="G654" s="2">
        <f t="shared" si="52"/>
        <v>-0.31993800000000761</v>
      </c>
      <c r="H654" s="2">
        <f t="shared" si="53"/>
        <v>0.63329739594220769</v>
      </c>
      <c r="I654" s="2">
        <f t="shared" si="53"/>
        <v>-0.78687600000000657</v>
      </c>
      <c r="J654" s="2">
        <f t="shared" si="53"/>
        <v>-0.90713750000000459</v>
      </c>
      <c r="K654" s="2">
        <f t="shared" si="54"/>
        <v>145.36874300000028</v>
      </c>
      <c r="L654" s="2">
        <f>+MAX(D654,L653)</f>
        <v>127.92795657518094</v>
      </c>
      <c r="M654" s="2">
        <f>+MAX(E654,M653)</f>
        <v>155.6530529999996</v>
      </c>
      <c r="N654" s="2">
        <f>+MAX(F654,N653)</f>
        <v>169.2680605000003</v>
      </c>
      <c r="O654" s="2">
        <f t="shared" si="55"/>
        <v>-0.31993800000000761</v>
      </c>
      <c r="P654" s="2">
        <f>+MIN(H654+P653,0)</f>
        <v>0</v>
      </c>
      <c r="Q654" s="2">
        <f>+MIN(I654+Q653,0)</f>
        <v>-2.5131119999999783</v>
      </c>
      <c r="R654" s="2">
        <f>+MIN(J654+R653,0)</f>
        <v>-1.2377965000000302</v>
      </c>
      <c r="S654" s="2">
        <f t="shared" ref="S654:S717" si="56">+O654/K654*100</f>
        <v>-0.22008720265264109</v>
      </c>
      <c r="T654" s="2">
        <f>+P654/L654*100</f>
        <v>0</v>
      </c>
      <c r="U654" s="2">
        <f>+Q654/M654*100</f>
        <v>-1.6145600433548739</v>
      </c>
      <c r="V654" s="2">
        <f>+R654/N654*100</f>
        <v>-0.73126406502426244</v>
      </c>
    </row>
    <row r="655" spans="2:22" x14ac:dyDescent="0.25">
      <c r="B655" s="1">
        <v>44154</v>
      </c>
      <c r="C655" s="2">
        <f>+portfolio1!E654</f>
        <v>143.46853600000026</v>
      </c>
      <c r="D655" s="2">
        <f>+portfolio1!F654</f>
        <v>126.28118243014548</v>
      </c>
      <c r="E655" s="2">
        <f>+beta!E655</f>
        <v>153.14390299999963</v>
      </c>
      <c r="F655" s="2">
        <f>+'Beta+MCap 5'!C655</f>
        <v>167.26662800000025</v>
      </c>
      <c r="G655" s="2">
        <f t="shared" si="52"/>
        <v>-1.5802690000000155</v>
      </c>
      <c r="H655" s="2">
        <f t="shared" si="53"/>
        <v>-1.6467741450354652</v>
      </c>
      <c r="I655" s="2">
        <f t="shared" si="53"/>
        <v>3.9620000000013533E-3</v>
      </c>
      <c r="J655" s="2">
        <f t="shared" si="53"/>
        <v>-0.76363600000001952</v>
      </c>
      <c r="K655" s="2">
        <f t="shared" si="54"/>
        <v>145.36874300000028</v>
      </c>
      <c r="L655" s="2">
        <f>+MAX(D655,L654)</f>
        <v>127.92795657518094</v>
      </c>
      <c r="M655" s="2">
        <f>+MAX(E655,M654)</f>
        <v>155.6530529999996</v>
      </c>
      <c r="N655" s="2">
        <f>+MAX(F655,N654)</f>
        <v>169.2680605000003</v>
      </c>
      <c r="O655" s="2">
        <f t="shared" si="55"/>
        <v>-1.9002070000000231</v>
      </c>
      <c r="P655" s="2">
        <f>+MIN(H655+P654,0)</f>
        <v>-1.6467741450354652</v>
      </c>
      <c r="Q655" s="2">
        <f>+MIN(I655+Q654,0)</f>
        <v>-2.5091499999999769</v>
      </c>
      <c r="R655" s="2">
        <f>+MIN(J655+R654,0)</f>
        <v>-2.0014325000000497</v>
      </c>
      <c r="S655" s="2">
        <f t="shared" si="56"/>
        <v>-1.3071633975675359</v>
      </c>
      <c r="T655" s="2">
        <f>+P655/L655*100</f>
        <v>-1.28726682511159</v>
      </c>
      <c r="U655" s="2">
        <f>+Q655/M655*100</f>
        <v>-1.6120146387363075</v>
      </c>
      <c r="V655" s="2">
        <f>+R655/N655*100</f>
        <v>-1.1824041074778227</v>
      </c>
    </row>
    <row r="656" spans="2:22" x14ac:dyDescent="0.25">
      <c r="B656" s="1">
        <v>44155</v>
      </c>
      <c r="C656" s="2">
        <f>+portfolio1!E655</f>
        <v>144.51691700000026</v>
      </c>
      <c r="D656" s="2">
        <f>+portfolio1!F655</f>
        <v>127.14485841690254</v>
      </c>
      <c r="E656" s="2">
        <f>+beta!E656</f>
        <v>154.38181299999962</v>
      </c>
      <c r="F656" s="2">
        <f>+'Beta+MCap 5'!C656</f>
        <v>167.74357100000026</v>
      </c>
      <c r="G656" s="2">
        <f t="shared" si="52"/>
        <v>1.0483810000000062</v>
      </c>
      <c r="H656" s="2">
        <f t="shared" si="53"/>
        <v>0.86367598675705892</v>
      </c>
      <c r="I656" s="2">
        <f t="shared" si="53"/>
        <v>1.2379099999999994</v>
      </c>
      <c r="J656" s="2">
        <f t="shared" si="53"/>
        <v>0.47694300000000567</v>
      </c>
      <c r="K656" s="2">
        <f t="shared" si="54"/>
        <v>145.36874300000028</v>
      </c>
      <c r="L656" s="2">
        <f>+MAX(D656,L655)</f>
        <v>127.92795657518094</v>
      </c>
      <c r="M656" s="2">
        <f>+MAX(E656,M655)</f>
        <v>155.6530529999996</v>
      </c>
      <c r="N656" s="2">
        <f>+MAX(F656,N655)</f>
        <v>169.2680605000003</v>
      </c>
      <c r="O656" s="2">
        <f t="shared" si="55"/>
        <v>-0.85182600000001685</v>
      </c>
      <c r="P656" s="2">
        <f>+MIN(H656+P655,0)</f>
        <v>-0.78309815827840623</v>
      </c>
      <c r="Q656" s="2">
        <f>+MIN(I656+Q655,0)</f>
        <v>-1.2712399999999775</v>
      </c>
      <c r="R656" s="2">
        <f>+MIN(J656+R655,0)</f>
        <v>-1.524489500000044</v>
      </c>
      <c r="S656" s="2">
        <f t="shared" si="56"/>
        <v>-0.58597603750347849</v>
      </c>
      <c r="T656" s="2">
        <f>+P656/L656*100</f>
        <v>-0.61213997256197361</v>
      </c>
      <c r="U656" s="2">
        <f>+Q656/M656*100</f>
        <v>-0.81671382314613561</v>
      </c>
      <c r="V656" s="2">
        <f>+R656/N656*100</f>
        <v>-0.90063624259465147</v>
      </c>
    </row>
    <row r="657" spans="2:22" x14ac:dyDescent="0.25">
      <c r="B657" s="1">
        <v>44158</v>
      </c>
      <c r="C657" s="2">
        <f>+portfolio1!E656</f>
        <v>144.83170200000023</v>
      </c>
      <c r="D657" s="2">
        <f>+portfolio1!F656</f>
        <v>127.81128513182531</v>
      </c>
      <c r="E657" s="2">
        <f>+beta!E657</f>
        <v>157.42386999999962</v>
      </c>
      <c r="F657" s="2">
        <f>+'Beta+MCap 5'!C657</f>
        <v>169.67911650000028</v>
      </c>
      <c r="G657" s="2">
        <f t="shared" si="52"/>
        <v>0.31478499999997211</v>
      </c>
      <c r="H657" s="2">
        <f t="shared" si="53"/>
        <v>0.66642671492277827</v>
      </c>
      <c r="I657" s="2">
        <f t="shared" si="53"/>
        <v>3.0420569999999998</v>
      </c>
      <c r="J657" s="2">
        <f t="shared" si="53"/>
        <v>1.9355455000000177</v>
      </c>
      <c r="K657" s="2">
        <f t="shared" si="54"/>
        <v>145.36874300000028</v>
      </c>
      <c r="L657" s="2">
        <f>+MAX(D657,L656)</f>
        <v>127.92795657518094</v>
      </c>
      <c r="M657" s="2">
        <f>+MAX(E657,M656)</f>
        <v>157.42386999999962</v>
      </c>
      <c r="N657" s="2">
        <f>+MAX(F657,N656)</f>
        <v>169.67911650000028</v>
      </c>
      <c r="O657" s="2">
        <f t="shared" si="55"/>
        <v>-0.53704100000004473</v>
      </c>
      <c r="P657" s="2">
        <f>+MIN(H657+P656,0)</f>
        <v>-0.11667144335562796</v>
      </c>
      <c r="Q657" s="2">
        <f>+MIN(I657+Q656,0)</f>
        <v>0</v>
      </c>
      <c r="R657" s="2">
        <f>+MIN(J657+R656,0)</f>
        <v>0</v>
      </c>
      <c r="S657" s="2">
        <f t="shared" si="56"/>
        <v>-0.36943361338691888</v>
      </c>
      <c r="T657" s="2">
        <f>+P657/L657*100</f>
        <v>-9.1200896566390674E-2</v>
      </c>
      <c r="U657" s="2">
        <f>+Q657/M657*100</f>
        <v>0</v>
      </c>
      <c r="V657" s="2">
        <f>+R657/N657*100</f>
        <v>0</v>
      </c>
    </row>
    <row r="658" spans="2:22" x14ac:dyDescent="0.25">
      <c r="B658" s="1">
        <v>44159</v>
      </c>
      <c r="C658" s="2">
        <f>+portfolio1!E657</f>
        <v>146.12417700000023</v>
      </c>
      <c r="D658" s="2">
        <f>+portfolio1!F657</f>
        <v>129.08381830420473</v>
      </c>
      <c r="E658" s="2">
        <f>+beta!E658</f>
        <v>157.76279399999962</v>
      </c>
      <c r="F658" s="2">
        <f>+'Beta+MCap 5'!C658</f>
        <v>170.61208850000028</v>
      </c>
      <c r="G658" s="2">
        <f t="shared" si="52"/>
        <v>1.292474999999996</v>
      </c>
      <c r="H658" s="2">
        <f t="shared" si="53"/>
        <v>1.2725331723794113</v>
      </c>
      <c r="I658" s="2">
        <f t="shared" si="53"/>
        <v>0.33892399999999157</v>
      </c>
      <c r="J658" s="2">
        <f t="shared" si="53"/>
        <v>0.93297200000000657</v>
      </c>
      <c r="K658" s="2">
        <f t="shared" si="54"/>
        <v>146.12417700000023</v>
      </c>
      <c r="L658" s="2">
        <f>+MAX(D658,L657)</f>
        <v>129.08381830420473</v>
      </c>
      <c r="M658" s="2">
        <f>+MAX(E658,M657)</f>
        <v>157.76279399999962</v>
      </c>
      <c r="N658" s="2">
        <f>+MAX(F658,N657)</f>
        <v>170.61208850000028</v>
      </c>
      <c r="O658" s="2">
        <f t="shared" si="55"/>
        <v>0</v>
      </c>
      <c r="P658" s="2">
        <f>+MIN(H658+P657,0)</f>
        <v>0</v>
      </c>
      <c r="Q658" s="2">
        <f>+MIN(I658+Q657,0)</f>
        <v>0</v>
      </c>
      <c r="R658" s="2">
        <f>+MIN(J658+R657,0)</f>
        <v>0</v>
      </c>
      <c r="S658" s="2">
        <f t="shared" si="56"/>
        <v>0</v>
      </c>
      <c r="T658" s="2">
        <f>+P658/L658*100</f>
        <v>0</v>
      </c>
      <c r="U658" s="2">
        <f>+Q658/M658*100</f>
        <v>0</v>
      </c>
      <c r="V658" s="2">
        <f>+R658/N658*100</f>
        <v>0</v>
      </c>
    </row>
    <row r="659" spans="2:22" x14ac:dyDescent="0.25">
      <c r="B659" s="1">
        <v>44160</v>
      </c>
      <c r="C659" s="2">
        <f>+portfolio1!E658</f>
        <v>143.77421600000022</v>
      </c>
      <c r="D659" s="2">
        <f>+portfolio1!F658</f>
        <v>127.13843732484764</v>
      </c>
      <c r="E659" s="2">
        <f>+beta!E659</f>
        <v>155.62321099999963</v>
      </c>
      <c r="F659" s="2">
        <f>+'Beta+MCap 5'!C659</f>
        <v>168.22950150000028</v>
      </c>
      <c r="G659" s="2">
        <f t="shared" si="52"/>
        <v>-2.3499610000000075</v>
      </c>
      <c r="H659" s="2">
        <f t="shared" si="53"/>
        <v>-1.9453809793570827</v>
      </c>
      <c r="I659" s="2">
        <f t="shared" si="53"/>
        <v>-2.1395829999999876</v>
      </c>
      <c r="J659" s="2">
        <f t="shared" si="53"/>
        <v>-2.3825870000000009</v>
      </c>
      <c r="K659" s="2">
        <f t="shared" si="54"/>
        <v>146.12417700000023</v>
      </c>
      <c r="L659" s="2">
        <f>+MAX(D659,L658)</f>
        <v>129.08381830420473</v>
      </c>
      <c r="M659" s="2">
        <f>+MAX(E659,M658)</f>
        <v>157.76279399999962</v>
      </c>
      <c r="N659" s="2">
        <f>+MAX(F659,N658)</f>
        <v>170.61208850000028</v>
      </c>
      <c r="O659" s="2">
        <f t="shared" si="55"/>
        <v>-2.3499610000000075</v>
      </c>
      <c r="P659" s="2">
        <f>+MIN(H659+P658,0)</f>
        <v>-1.9453809793570827</v>
      </c>
      <c r="Q659" s="2">
        <f>+MIN(I659+Q658,0)</f>
        <v>-2.1395829999999876</v>
      </c>
      <c r="R659" s="2">
        <f>+MIN(J659+R658,0)</f>
        <v>-2.3825870000000009</v>
      </c>
      <c r="S659" s="2">
        <f t="shared" si="56"/>
        <v>-1.6081945152717634</v>
      </c>
      <c r="T659" s="2">
        <f>+P659/L659*100</f>
        <v>-1.5070680468813764</v>
      </c>
      <c r="U659" s="2">
        <f>+Q659/M659*100</f>
        <v>-1.356202527701172</v>
      </c>
      <c r="V659" s="2">
        <f>+R659/N659*100</f>
        <v>-1.3964936605298028</v>
      </c>
    </row>
    <row r="660" spans="2:22" x14ac:dyDescent="0.25">
      <c r="B660" s="1">
        <v>44161</v>
      </c>
      <c r="C660" s="2">
        <f>+portfolio1!E659</f>
        <v>145.00080600000021</v>
      </c>
      <c r="D660" s="2">
        <f>+portfolio1!F659</f>
        <v>128.40997600462777</v>
      </c>
      <c r="E660" s="2">
        <f>+beta!E660</f>
        <v>158.07388699999962</v>
      </c>
      <c r="F660" s="2">
        <f>+'Beta+MCap 5'!C660</f>
        <v>170.46043200000028</v>
      </c>
      <c r="G660" s="2">
        <f t="shared" si="52"/>
        <v>1.2265899999999874</v>
      </c>
      <c r="H660" s="2">
        <f t="shared" si="53"/>
        <v>1.2715386797801216</v>
      </c>
      <c r="I660" s="2">
        <f t="shared" si="53"/>
        <v>2.4506759999999872</v>
      </c>
      <c r="J660" s="2">
        <f t="shared" si="53"/>
        <v>2.2309304999999995</v>
      </c>
      <c r="K660" s="2">
        <f t="shared" si="54"/>
        <v>146.12417700000023</v>
      </c>
      <c r="L660" s="2">
        <f>+MAX(D660,L659)</f>
        <v>129.08381830420473</v>
      </c>
      <c r="M660" s="2">
        <f>+MAX(E660,M659)</f>
        <v>158.07388699999962</v>
      </c>
      <c r="N660" s="2">
        <f>+MAX(F660,N659)</f>
        <v>170.61208850000028</v>
      </c>
      <c r="O660" s="2">
        <f t="shared" si="55"/>
        <v>-1.1233710000000201</v>
      </c>
      <c r="P660" s="2">
        <f>+MIN(H660+P659,0)</f>
        <v>-0.67384229957696107</v>
      </c>
      <c r="Q660" s="2">
        <f>+MIN(I660+Q659,0)</f>
        <v>0</v>
      </c>
      <c r="R660" s="2">
        <f>+MIN(J660+R659,0)</f>
        <v>-0.15165650000000142</v>
      </c>
      <c r="S660" s="2">
        <f t="shared" si="56"/>
        <v>-0.76877832475321195</v>
      </c>
      <c r="T660" s="2">
        <f>+P660/L660*100</f>
        <v>-0.52201918755529375</v>
      </c>
      <c r="U660" s="2">
        <f>+Q660/M660*100</f>
        <v>0</v>
      </c>
      <c r="V660" s="2">
        <f>+R660/N660*100</f>
        <v>-8.8889656842809917E-2</v>
      </c>
    </row>
    <row r="661" spans="2:22" x14ac:dyDescent="0.25">
      <c r="B661" s="1">
        <v>44162</v>
      </c>
      <c r="C661" s="2">
        <f>+portfolio1!E660</f>
        <v>144.4433640000002</v>
      </c>
      <c r="D661" s="2">
        <f>+portfolio1!F660</f>
        <v>128.23150719852256</v>
      </c>
      <c r="E661" s="2">
        <f>+beta!E661</f>
        <v>157.3868419999996</v>
      </c>
      <c r="F661" s="2">
        <f>+'Beta+MCap 5'!C661</f>
        <v>169.33465550000028</v>
      </c>
      <c r="G661" s="2">
        <f t="shared" si="52"/>
        <v>-0.55744200000000887</v>
      </c>
      <c r="H661" s="2">
        <f t="shared" si="53"/>
        <v>-0.17846880610520088</v>
      </c>
      <c r="I661" s="2">
        <f t="shared" si="53"/>
        <v>-0.6870450000000119</v>
      </c>
      <c r="J661" s="2">
        <f t="shared" si="53"/>
        <v>-1.1257765000000006</v>
      </c>
      <c r="K661" s="2">
        <f t="shared" si="54"/>
        <v>146.12417700000023</v>
      </c>
      <c r="L661" s="2">
        <f>+MAX(D661,L660)</f>
        <v>129.08381830420473</v>
      </c>
      <c r="M661" s="2">
        <f>+MAX(E661,M660)</f>
        <v>158.07388699999962</v>
      </c>
      <c r="N661" s="2">
        <f>+MAX(F661,N660)</f>
        <v>170.61208850000028</v>
      </c>
      <c r="O661" s="2">
        <f t="shared" si="55"/>
        <v>-1.680813000000029</v>
      </c>
      <c r="P661" s="2">
        <f>+MIN(H661+P660,0)</f>
        <v>-0.85231110568216195</v>
      </c>
      <c r="Q661" s="2">
        <f>+MIN(I661+Q660,0)</f>
        <v>-0.6870450000000119</v>
      </c>
      <c r="R661" s="2">
        <f>+MIN(J661+R660,0)</f>
        <v>-1.277433000000002</v>
      </c>
      <c r="S661" s="2">
        <f t="shared" si="56"/>
        <v>-1.1502634502434366</v>
      </c>
      <c r="T661" s="2">
        <f>+P661/L661*100</f>
        <v>-0.66027726548463828</v>
      </c>
      <c r="U661" s="2">
        <f>+Q661/M661*100</f>
        <v>-0.43463535504761369</v>
      </c>
      <c r="V661" s="2">
        <f>+R661/N661*100</f>
        <v>-0.74873533946570259</v>
      </c>
    </row>
    <row r="662" spans="2:22" x14ac:dyDescent="0.25">
      <c r="B662" s="1">
        <v>44166</v>
      </c>
      <c r="C662" s="2">
        <f>+portfolio1!E661</f>
        <v>146.31212100000022</v>
      </c>
      <c r="D662" s="2">
        <f>+portfolio1!F661</f>
        <v>129.61675292688616</v>
      </c>
      <c r="E662" s="2">
        <f>+beta!E662</f>
        <v>158.5185639999996</v>
      </c>
      <c r="F662" s="2">
        <f>+'Beta+MCap 5'!C662</f>
        <v>170.4011345000003</v>
      </c>
      <c r="G662" s="2">
        <f t="shared" si="52"/>
        <v>1.8687570000000164</v>
      </c>
      <c r="H662" s="2">
        <f t="shared" si="53"/>
        <v>1.3852457283635999</v>
      </c>
      <c r="I662" s="2">
        <f t="shared" si="53"/>
        <v>1.1317219999999963</v>
      </c>
      <c r="J662" s="2">
        <f t="shared" si="53"/>
        <v>1.0664790000000153</v>
      </c>
      <c r="K662" s="2">
        <f t="shared" si="54"/>
        <v>146.31212100000022</v>
      </c>
      <c r="L662" s="2">
        <f>+MAX(D662,L661)</f>
        <v>129.61675292688616</v>
      </c>
      <c r="M662" s="2">
        <f>+MAX(E662,M661)</f>
        <v>158.5185639999996</v>
      </c>
      <c r="N662" s="2">
        <f>+MAX(F662,N661)</f>
        <v>170.61208850000028</v>
      </c>
      <c r="O662" s="2">
        <f t="shared" si="55"/>
        <v>0</v>
      </c>
      <c r="P662" s="2">
        <f>+MIN(H662+P661,0)</f>
        <v>0</v>
      </c>
      <c r="Q662" s="2">
        <f>+MIN(I662+Q661,0)</f>
        <v>0</v>
      </c>
      <c r="R662" s="2">
        <f>+MIN(J662+R661,0)</f>
        <v>-0.21095399999998676</v>
      </c>
      <c r="S662" s="2">
        <f t="shared" si="56"/>
        <v>0</v>
      </c>
      <c r="T662" s="2">
        <f>+P662/L662*100</f>
        <v>0</v>
      </c>
      <c r="U662" s="2">
        <f>+Q662/M662*100</f>
        <v>0</v>
      </c>
      <c r="V662" s="2">
        <f>+R662/N662*100</f>
        <v>-0.12364540042541382</v>
      </c>
    </row>
    <row r="663" spans="2:22" x14ac:dyDescent="0.25">
      <c r="B663" s="1">
        <v>44167</v>
      </c>
      <c r="C663" s="2">
        <f>+portfolio1!E662</f>
        <v>145.6346820000002</v>
      </c>
      <c r="D663" s="2">
        <f>+portfolio1!F662</f>
        <v>129.66322652118944</v>
      </c>
      <c r="E663" s="2">
        <f>+beta!E663</f>
        <v>160.1867799999996</v>
      </c>
      <c r="F663" s="2">
        <f>+'Beta+MCap 5'!C663</f>
        <v>170.42520550000029</v>
      </c>
      <c r="G663" s="2">
        <f t="shared" si="52"/>
        <v>-0.677439000000021</v>
      </c>
      <c r="H663" s="2">
        <f t="shared" si="53"/>
        <v>4.6473594303279242E-2</v>
      </c>
      <c r="I663" s="2">
        <f t="shared" si="53"/>
        <v>1.668216000000001</v>
      </c>
      <c r="J663" s="2">
        <f t="shared" si="53"/>
        <v>2.4070999999992182E-2</v>
      </c>
      <c r="K663" s="2">
        <f t="shared" si="54"/>
        <v>146.31212100000022</v>
      </c>
      <c r="L663" s="2">
        <f>+MAX(D663,L662)</f>
        <v>129.66322652118944</v>
      </c>
      <c r="M663" s="2">
        <f>+MAX(E663,M662)</f>
        <v>160.1867799999996</v>
      </c>
      <c r="N663" s="2">
        <f>+MAX(F663,N662)</f>
        <v>170.61208850000028</v>
      </c>
      <c r="O663" s="2">
        <f t="shared" si="55"/>
        <v>-0.677439000000021</v>
      </c>
      <c r="P663" s="2">
        <f>+MIN(H663+P662,0)</f>
        <v>0</v>
      </c>
      <c r="Q663" s="2">
        <f>+MIN(I663+Q662,0)</f>
        <v>0</v>
      </c>
      <c r="R663" s="2">
        <f>+MIN(J663+R662,0)</f>
        <v>-0.18688299999999458</v>
      </c>
      <c r="S663" s="2">
        <f t="shared" si="56"/>
        <v>-0.46300948641160083</v>
      </c>
      <c r="T663" s="2">
        <f>+P663/L663*100</f>
        <v>0</v>
      </c>
      <c r="U663" s="2">
        <f>+Q663/M663*100</f>
        <v>0</v>
      </c>
      <c r="V663" s="2">
        <f>+R663/N663*100</f>
        <v>-0.10953678701377263</v>
      </c>
    </row>
    <row r="664" spans="2:22" x14ac:dyDescent="0.25">
      <c r="B664" s="1">
        <v>44168</v>
      </c>
      <c r="C664" s="2">
        <f>+portfolio1!E663</f>
        <v>144.6803390000002</v>
      </c>
      <c r="D664" s="2">
        <f>+portfolio1!F663</f>
        <v>129.86246507484958</v>
      </c>
      <c r="E664" s="2">
        <f>+beta!E664</f>
        <v>161.26642299999961</v>
      </c>
      <c r="F664" s="2">
        <f>+'Beta+MCap 5'!C664</f>
        <v>170.5408015000003</v>
      </c>
      <c r="G664" s="2">
        <f t="shared" si="52"/>
        <v>-0.95434299999999439</v>
      </c>
      <c r="H664" s="2">
        <f t="shared" si="53"/>
        <v>0.19923855366013754</v>
      </c>
      <c r="I664" s="2">
        <f t="shared" si="53"/>
        <v>1.0796430000000043</v>
      </c>
      <c r="J664" s="2">
        <f t="shared" si="53"/>
        <v>0.11559600000001069</v>
      </c>
      <c r="K664" s="2">
        <f t="shared" si="54"/>
        <v>146.31212100000022</v>
      </c>
      <c r="L664" s="2">
        <f>+MAX(D664,L663)</f>
        <v>129.86246507484958</v>
      </c>
      <c r="M664" s="2">
        <f>+MAX(E664,M663)</f>
        <v>161.26642299999961</v>
      </c>
      <c r="N664" s="2">
        <f>+MAX(F664,N663)</f>
        <v>170.61208850000028</v>
      </c>
      <c r="O664" s="2">
        <f t="shared" si="55"/>
        <v>-1.6317820000000154</v>
      </c>
      <c r="P664" s="2">
        <f>+MIN(H664+P663,0)</f>
        <v>0</v>
      </c>
      <c r="Q664" s="2">
        <f>+MIN(I664+Q663,0)</f>
        <v>0</v>
      </c>
      <c r="R664" s="2">
        <f>+MIN(J664+R663,0)</f>
        <v>-7.1286999999983891E-2</v>
      </c>
      <c r="S664" s="2">
        <f t="shared" si="56"/>
        <v>-1.1152746531505842</v>
      </c>
      <c r="T664" s="2">
        <f>+P664/L664*100</f>
        <v>0</v>
      </c>
      <c r="U664" s="2">
        <f>+Q664/M664*100</f>
        <v>0</v>
      </c>
      <c r="V664" s="2">
        <f>+R664/N664*100</f>
        <v>-4.1783088541222431E-2</v>
      </c>
    </row>
    <row r="665" spans="2:22" x14ac:dyDescent="0.25">
      <c r="B665" s="1">
        <v>44169</v>
      </c>
      <c r="C665" s="2">
        <f>+portfolio1!E664</f>
        <v>146.33562500000019</v>
      </c>
      <c r="D665" s="2">
        <f>+portfolio1!F664</f>
        <v>131.09494584385638</v>
      </c>
      <c r="E665" s="2">
        <f>+beta!E665</f>
        <v>161.83271199999962</v>
      </c>
      <c r="F665" s="2">
        <f>+'Beta+MCap 5'!C665</f>
        <v>171.09857200000027</v>
      </c>
      <c r="G665" s="2">
        <f t="shared" si="52"/>
        <v>1.6552859999999896</v>
      </c>
      <c r="H665" s="2">
        <f t="shared" si="53"/>
        <v>1.2324807690067985</v>
      </c>
      <c r="I665" s="2">
        <f t="shared" si="53"/>
        <v>0.56628900000001181</v>
      </c>
      <c r="J665" s="2">
        <f t="shared" si="53"/>
        <v>0.5577704999999753</v>
      </c>
      <c r="K665" s="2">
        <f t="shared" si="54"/>
        <v>146.33562500000019</v>
      </c>
      <c r="L665" s="2">
        <f>+MAX(D665,L664)</f>
        <v>131.09494584385638</v>
      </c>
      <c r="M665" s="2">
        <f>+MAX(E665,M664)</f>
        <v>161.83271199999962</v>
      </c>
      <c r="N665" s="2">
        <f>+MAX(F665,N664)</f>
        <v>171.09857200000027</v>
      </c>
      <c r="O665" s="2">
        <f t="shared" si="55"/>
        <v>0</v>
      </c>
      <c r="P665" s="2">
        <f>+MIN(H665+P664,0)</f>
        <v>0</v>
      </c>
      <c r="Q665" s="2">
        <f>+MIN(I665+Q664,0)</f>
        <v>0</v>
      </c>
      <c r="R665" s="2">
        <f>+MIN(J665+R664,0)</f>
        <v>0</v>
      </c>
      <c r="S665" s="2">
        <f t="shared" si="56"/>
        <v>0</v>
      </c>
      <c r="T665" s="2">
        <f>+P665/L665*100</f>
        <v>0</v>
      </c>
      <c r="U665" s="2">
        <f>+Q665/M665*100</f>
        <v>0</v>
      </c>
      <c r="V665" s="2">
        <f>+R665/N665*100</f>
        <v>0</v>
      </c>
    </row>
    <row r="666" spans="2:22" x14ac:dyDescent="0.25">
      <c r="B666" s="1">
        <v>44172</v>
      </c>
      <c r="C666" s="2">
        <f>+portfolio1!E665</f>
        <v>147.90025800000021</v>
      </c>
      <c r="D666" s="2">
        <f>+portfolio1!F665</f>
        <v>132.05602040685361</v>
      </c>
      <c r="E666" s="2">
        <f>+beta!E666</f>
        <v>162.3623799999996</v>
      </c>
      <c r="F666" s="2">
        <f>+'Beta+MCap 5'!C666</f>
        <v>172.1744110000003</v>
      </c>
      <c r="G666" s="2">
        <f t="shared" si="52"/>
        <v>1.5646330000000148</v>
      </c>
      <c r="H666" s="2">
        <f t="shared" si="53"/>
        <v>0.96107456299722571</v>
      </c>
      <c r="I666" s="2">
        <f t="shared" si="53"/>
        <v>0.52966799999998671</v>
      </c>
      <c r="J666" s="2">
        <f t="shared" si="53"/>
        <v>1.0758390000000304</v>
      </c>
      <c r="K666" s="2">
        <f t="shared" si="54"/>
        <v>147.90025800000021</v>
      </c>
      <c r="L666" s="2">
        <f>+MAX(D666,L665)</f>
        <v>132.05602040685361</v>
      </c>
      <c r="M666" s="2">
        <f>+MAX(E666,M665)</f>
        <v>162.3623799999996</v>
      </c>
      <c r="N666" s="2">
        <f>+MAX(F666,N665)</f>
        <v>172.1744110000003</v>
      </c>
      <c r="O666" s="2">
        <f t="shared" si="55"/>
        <v>0</v>
      </c>
      <c r="P666" s="2">
        <f>+MIN(H666+P665,0)</f>
        <v>0</v>
      </c>
      <c r="Q666" s="2">
        <f>+MIN(I666+Q665,0)</f>
        <v>0</v>
      </c>
      <c r="R666" s="2">
        <f>+MIN(J666+R665,0)</f>
        <v>0</v>
      </c>
      <c r="S666" s="2">
        <f t="shared" si="56"/>
        <v>0</v>
      </c>
      <c r="T666" s="2">
        <f>+P666/L666*100</f>
        <v>0</v>
      </c>
      <c r="U666" s="2">
        <f>+Q666/M666*100</f>
        <v>0</v>
      </c>
      <c r="V666" s="2">
        <f>+R666/N666*100</f>
        <v>0</v>
      </c>
    </row>
    <row r="667" spans="2:22" x14ac:dyDescent="0.25">
      <c r="B667" s="1">
        <v>44173</v>
      </c>
      <c r="C667" s="2">
        <f>+portfolio1!E666</f>
        <v>148.69963900000022</v>
      </c>
      <c r="D667" s="2">
        <f>+portfolio1!F666</f>
        <v>132.42384028745477</v>
      </c>
      <c r="E667" s="2">
        <f>+beta!E667</f>
        <v>162.49839899999961</v>
      </c>
      <c r="F667" s="2">
        <f>+'Beta+MCap 5'!C667</f>
        <v>172.8830975000003</v>
      </c>
      <c r="G667" s="2">
        <f t="shared" si="52"/>
        <v>0.799381000000011</v>
      </c>
      <c r="H667" s="2">
        <f t="shared" si="53"/>
        <v>0.36781988060116078</v>
      </c>
      <c r="I667" s="2">
        <f t="shared" si="53"/>
        <v>0.13601900000000455</v>
      </c>
      <c r="J667" s="2">
        <f t="shared" si="53"/>
        <v>0.70868649999999889</v>
      </c>
      <c r="K667" s="2">
        <f t="shared" si="54"/>
        <v>148.69963900000022</v>
      </c>
      <c r="L667" s="2">
        <f>+MAX(D667,L666)</f>
        <v>132.42384028745477</v>
      </c>
      <c r="M667" s="2">
        <f>+MAX(E667,M666)</f>
        <v>162.49839899999961</v>
      </c>
      <c r="N667" s="2">
        <f>+MAX(F667,N666)</f>
        <v>172.8830975000003</v>
      </c>
      <c r="O667" s="2">
        <f t="shared" si="55"/>
        <v>0</v>
      </c>
      <c r="P667" s="2">
        <f>+MIN(H667+P666,0)</f>
        <v>0</v>
      </c>
      <c r="Q667" s="2">
        <f>+MIN(I667+Q666,0)</f>
        <v>0</v>
      </c>
      <c r="R667" s="2">
        <f>+MIN(J667+R666,0)</f>
        <v>0</v>
      </c>
      <c r="S667" s="2">
        <f t="shared" si="56"/>
        <v>0</v>
      </c>
      <c r="T667" s="2">
        <f>+P667/L667*100</f>
        <v>0</v>
      </c>
      <c r="U667" s="2">
        <f>+Q667/M667*100</f>
        <v>0</v>
      </c>
      <c r="V667" s="2">
        <f>+R667/N667*100</f>
        <v>0</v>
      </c>
    </row>
    <row r="668" spans="2:22" x14ac:dyDescent="0.25">
      <c r="B668" s="1">
        <v>44174</v>
      </c>
      <c r="C668" s="2">
        <f>+portfolio1!E667</f>
        <v>150.58713300000022</v>
      </c>
      <c r="D668" s="2">
        <f>+portfolio1!F667</f>
        <v>133.77002820392079</v>
      </c>
      <c r="E668" s="2">
        <f>+beta!E668</f>
        <v>162.79237499999959</v>
      </c>
      <c r="F668" s="2">
        <f>+'Beta+MCap 5'!C668</f>
        <v>174.2365405000003</v>
      </c>
      <c r="G668" s="2">
        <f t="shared" si="52"/>
        <v>1.8874940000000038</v>
      </c>
      <c r="H668" s="2">
        <f t="shared" si="53"/>
        <v>1.3461879164660218</v>
      </c>
      <c r="I668" s="2">
        <f t="shared" si="53"/>
        <v>0.29397599999998647</v>
      </c>
      <c r="J668" s="2">
        <f t="shared" si="53"/>
        <v>1.3534429999999986</v>
      </c>
      <c r="K668" s="2">
        <f t="shared" si="54"/>
        <v>150.58713300000022</v>
      </c>
      <c r="L668" s="2">
        <f>+MAX(D668,L667)</f>
        <v>133.77002820392079</v>
      </c>
      <c r="M668" s="2">
        <f>+MAX(E668,M667)</f>
        <v>162.79237499999959</v>
      </c>
      <c r="N668" s="2">
        <f>+MAX(F668,N667)</f>
        <v>174.2365405000003</v>
      </c>
      <c r="O668" s="2">
        <f t="shared" si="55"/>
        <v>0</v>
      </c>
      <c r="P668" s="2">
        <f>+MIN(H668+P667,0)</f>
        <v>0</v>
      </c>
      <c r="Q668" s="2">
        <f>+MIN(I668+Q667,0)</f>
        <v>0</v>
      </c>
      <c r="R668" s="2">
        <f>+MIN(J668+R667,0)</f>
        <v>0</v>
      </c>
      <c r="S668" s="2">
        <f t="shared" si="56"/>
        <v>0</v>
      </c>
      <c r="T668" s="2">
        <f>+P668/L668*100</f>
        <v>0</v>
      </c>
      <c r="U668" s="2">
        <f>+Q668/M668*100</f>
        <v>0</v>
      </c>
      <c r="V668" s="2">
        <f>+R668/N668*100</f>
        <v>0</v>
      </c>
    </row>
    <row r="669" spans="2:22" x14ac:dyDescent="0.25">
      <c r="B669" s="1">
        <v>44175</v>
      </c>
      <c r="C669" s="2">
        <f>+portfolio1!E668</f>
        <v>150.54614600000022</v>
      </c>
      <c r="D669" s="2">
        <f>+portfolio1!F668</f>
        <v>133.26774111813197</v>
      </c>
      <c r="E669" s="2">
        <f>+beta!E669</f>
        <v>162.8337109999996</v>
      </c>
      <c r="F669" s="2">
        <f>+'Beta+MCap 5'!C669</f>
        <v>174.1720945000003</v>
      </c>
      <c r="G669" s="2">
        <f t="shared" si="52"/>
        <v>-4.0987000000001217E-2</v>
      </c>
      <c r="H669" s="2">
        <f t="shared" si="53"/>
        <v>-0.5022870857888222</v>
      </c>
      <c r="I669" s="2">
        <f t="shared" si="53"/>
        <v>4.133600000000115E-2</v>
      </c>
      <c r="J669" s="2">
        <f t="shared" si="53"/>
        <v>-6.4446000000003778E-2</v>
      </c>
      <c r="K669" s="2">
        <f t="shared" si="54"/>
        <v>150.58713300000022</v>
      </c>
      <c r="L669" s="2">
        <f>+MAX(D669,L668)</f>
        <v>133.77002820392079</v>
      </c>
      <c r="M669" s="2">
        <f>+MAX(E669,M668)</f>
        <v>162.8337109999996</v>
      </c>
      <c r="N669" s="2">
        <f>+MAX(F669,N668)</f>
        <v>174.2365405000003</v>
      </c>
      <c r="O669" s="2">
        <f t="shared" si="55"/>
        <v>-4.0987000000001217E-2</v>
      </c>
      <c r="P669" s="2">
        <f>+MIN(H669+P668,0)</f>
        <v>-0.5022870857888222</v>
      </c>
      <c r="Q669" s="2">
        <f>+MIN(I669+Q668,0)</f>
        <v>0</v>
      </c>
      <c r="R669" s="2">
        <f>+MIN(J669+R668,0)</f>
        <v>-6.4446000000003778E-2</v>
      </c>
      <c r="S669" s="2">
        <f t="shared" si="56"/>
        <v>-2.7218128922078061E-2</v>
      </c>
      <c r="T669" s="2">
        <f>+P669/L669*100</f>
        <v>-0.3754855198379185</v>
      </c>
      <c r="U669" s="2">
        <f>+Q669/M669*100</f>
        <v>0</v>
      </c>
      <c r="V669" s="2">
        <f>+R669/N669*100</f>
        <v>-3.6987648982851368E-2</v>
      </c>
    </row>
    <row r="670" spans="2:22" x14ac:dyDescent="0.25">
      <c r="B670" s="1">
        <v>44176</v>
      </c>
      <c r="C670" s="2">
        <f>+portfolio1!E669</f>
        <v>151.18216500000023</v>
      </c>
      <c r="D670" s="2">
        <f>+portfolio1!F669</f>
        <v>133.61924263881178</v>
      </c>
      <c r="E670" s="2">
        <f>+beta!E670</f>
        <v>162.3457999999996</v>
      </c>
      <c r="F670" s="2">
        <f>+'Beta+MCap 5'!C670</f>
        <v>173.92582550000029</v>
      </c>
      <c r="G670" s="2">
        <f t="shared" si="52"/>
        <v>0.63601900000000455</v>
      </c>
      <c r="H670" s="2">
        <f t="shared" si="53"/>
        <v>0.35150152067981821</v>
      </c>
      <c r="I670" s="2">
        <f t="shared" si="53"/>
        <v>-0.48791099999999687</v>
      </c>
      <c r="J670" s="2">
        <f t="shared" si="53"/>
        <v>-0.24626900000001228</v>
      </c>
      <c r="K670" s="2">
        <f t="shared" si="54"/>
        <v>151.18216500000023</v>
      </c>
      <c r="L670" s="2">
        <f>+MAX(D670,L669)</f>
        <v>133.77002820392079</v>
      </c>
      <c r="M670" s="2">
        <f>+MAX(E670,M669)</f>
        <v>162.8337109999996</v>
      </c>
      <c r="N670" s="2">
        <f>+MAX(F670,N669)</f>
        <v>174.2365405000003</v>
      </c>
      <c r="O670" s="2">
        <f t="shared" si="55"/>
        <v>0</v>
      </c>
      <c r="P670" s="2">
        <f>+MIN(H670+P669,0)</f>
        <v>-0.15078556510900398</v>
      </c>
      <c r="Q670" s="2">
        <f>+MIN(I670+Q669,0)</f>
        <v>-0.48791099999999687</v>
      </c>
      <c r="R670" s="2">
        <f>+MIN(J670+R669,0)</f>
        <v>-0.31071500000001606</v>
      </c>
      <c r="S670" s="2">
        <f t="shared" si="56"/>
        <v>0</v>
      </c>
      <c r="T670" s="2">
        <f>+P670/L670*100</f>
        <v>-0.11271999201431315</v>
      </c>
      <c r="U670" s="2">
        <f>+Q670/M670*100</f>
        <v>-0.29963758548744129</v>
      </c>
      <c r="V670" s="2">
        <f>+R670/N670*100</f>
        <v>-0.17832941305444222</v>
      </c>
    </row>
    <row r="671" spans="2:22" x14ac:dyDescent="0.25">
      <c r="B671" s="1">
        <v>44179</v>
      </c>
      <c r="C671" s="2">
        <f>+portfolio1!E670</f>
        <v>151.46625500000022</v>
      </c>
      <c r="D671" s="2">
        <f>+portfolio1!F670</f>
        <v>134.05727005829175</v>
      </c>
      <c r="E671" s="2">
        <f>+beta!E671</f>
        <v>163.49191899999957</v>
      </c>
      <c r="F671" s="2">
        <f>+'Beta+MCap 5'!C671</f>
        <v>175.12633300000027</v>
      </c>
      <c r="G671" s="2">
        <f t="shared" si="52"/>
        <v>0.28408999999999196</v>
      </c>
      <c r="H671" s="2">
        <f t="shared" si="53"/>
        <v>0.43802741947996537</v>
      </c>
      <c r="I671" s="2">
        <f t="shared" si="53"/>
        <v>1.1461189999999704</v>
      </c>
      <c r="J671" s="2">
        <f t="shared" si="53"/>
        <v>1.2005074999999863</v>
      </c>
      <c r="K671" s="2">
        <f t="shared" si="54"/>
        <v>151.46625500000022</v>
      </c>
      <c r="L671" s="2">
        <f>+MAX(D671,L670)</f>
        <v>134.05727005829175</v>
      </c>
      <c r="M671" s="2">
        <f>+MAX(E671,M670)</f>
        <v>163.49191899999957</v>
      </c>
      <c r="N671" s="2">
        <f>+MAX(F671,N670)</f>
        <v>175.12633300000027</v>
      </c>
      <c r="O671" s="2">
        <f t="shared" si="55"/>
        <v>0</v>
      </c>
      <c r="P671" s="2">
        <f>+MIN(H671+P670,0)</f>
        <v>0</v>
      </c>
      <c r="Q671" s="2">
        <f>+MIN(I671+Q670,0)</f>
        <v>0</v>
      </c>
      <c r="R671" s="2">
        <f>+MIN(J671+R670,0)</f>
        <v>0</v>
      </c>
      <c r="S671" s="2">
        <f t="shared" si="56"/>
        <v>0</v>
      </c>
      <c r="T671" s="2">
        <f>+P671/L671*100</f>
        <v>0</v>
      </c>
      <c r="U671" s="2">
        <f>+Q671/M671*100</f>
        <v>0</v>
      </c>
      <c r="V671" s="2">
        <f>+R671/N671*100</f>
        <v>0</v>
      </c>
    </row>
    <row r="672" spans="2:22" x14ac:dyDescent="0.25">
      <c r="B672" s="1">
        <v>44180</v>
      </c>
      <c r="C672" s="2">
        <f>+portfolio1!E671</f>
        <v>150.97518100000022</v>
      </c>
      <c r="D672" s="2">
        <f>+portfolio1!F671</f>
        <v>134.15317185296823</v>
      </c>
      <c r="E672" s="2">
        <f>+beta!E672</f>
        <v>163.29430999999957</v>
      </c>
      <c r="F672" s="2">
        <f>+'Beta+MCap 5'!C672</f>
        <v>174.83791000000028</v>
      </c>
      <c r="G672" s="2">
        <f t="shared" si="52"/>
        <v>-0.49107399999999757</v>
      </c>
      <c r="H672" s="2">
        <f t="shared" si="53"/>
        <v>9.5901794676478858E-2</v>
      </c>
      <c r="I672" s="2">
        <f t="shared" si="53"/>
        <v>-0.19760899999999992</v>
      </c>
      <c r="J672" s="2">
        <f t="shared" si="53"/>
        <v>-0.28842299999999454</v>
      </c>
      <c r="K672" s="2">
        <f t="shared" si="54"/>
        <v>151.46625500000022</v>
      </c>
      <c r="L672" s="2">
        <f>+MAX(D672,L671)</f>
        <v>134.15317185296823</v>
      </c>
      <c r="M672" s="2">
        <f>+MAX(E672,M671)</f>
        <v>163.49191899999957</v>
      </c>
      <c r="N672" s="2">
        <f>+MAX(F672,N671)</f>
        <v>175.12633300000027</v>
      </c>
      <c r="O672" s="2">
        <f t="shared" si="55"/>
        <v>-0.49107399999999757</v>
      </c>
      <c r="P672" s="2">
        <f>+MIN(H672+P671,0)</f>
        <v>0</v>
      </c>
      <c r="Q672" s="2">
        <f>+MIN(I672+Q671,0)</f>
        <v>-0.19760899999999992</v>
      </c>
      <c r="R672" s="2">
        <f>+MIN(J672+R671,0)</f>
        <v>-0.28842299999999454</v>
      </c>
      <c r="S672" s="2">
        <f t="shared" si="56"/>
        <v>-0.32421346919813715</v>
      </c>
      <c r="T672" s="2">
        <f>+P672/L672*100</f>
        <v>0</v>
      </c>
      <c r="U672" s="2">
        <f>+Q672/M672*100</f>
        <v>-0.12086774759797177</v>
      </c>
      <c r="V672" s="2">
        <f>+R672/N672*100</f>
        <v>-0.16469424960779261</v>
      </c>
    </row>
    <row r="673" spans="2:22" x14ac:dyDescent="0.25">
      <c r="B673" s="1">
        <v>44181</v>
      </c>
      <c r="C673" s="2">
        <f>+portfolio1!E672</f>
        <v>152.42269300000021</v>
      </c>
      <c r="D673" s="2">
        <f>+portfolio1!F672</f>
        <v>135.28876602452576</v>
      </c>
      <c r="E673" s="2">
        <f>+beta!E673</f>
        <v>165.15752999999958</v>
      </c>
      <c r="F673" s="2">
        <f>+'Beta+MCap 5'!C673</f>
        <v>176.61595750000029</v>
      </c>
      <c r="G673" s="2">
        <f t="shared" si="52"/>
        <v>1.447511999999989</v>
      </c>
      <c r="H673" s="2">
        <f t="shared" si="53"/>
        <v>1.1355941715575284</v>
      </c>
      <c r="I673" s="2">
        <f t="shared" si="53"/>
        <v>1.8632200000000125</v>
      </c>
      <c r="J673" s="2">
        <f t="shared" si="53"/>
        <v>1.7780475000000138</v>
      </c>
      <c r="K673" s="2">
        <f t="shared" si="54"/>
        <v>152.42269300000021</v>
      </c>
      <c r="L673" s="2">
        <f>+MAX(D673,L672)</f>
        <v>135.28876602452576</v>
      </c>
      <c r="M673" s="2">
        <f>+MAX(E673,M672)</f>
        <v>165.15752999999958</v>
      </c>
      <c r="N673" s="2">
        <f>+MAX(F673,N672)</f>
        <v>176.61595750000029</v>
      </c>
      <c r="O673" s="2">
        <f t="shared" si="55"/>
        <v>0</v>
      </c>
      <c r="P673" s="2">
        <f>+MIN(H673+P672,0)</f>
        <v>0</v>
      </c>
      <c r="Q673" s="2">
        <f>+MIN(I673+Q672,0)</f>
        <v>0</v>
      </c>
      <c r="R673" s="2">
        <f>+MIN(J673+R672,0)</f>
        <v>0</v>
      </c>
      <c r="S673" s="2">
        <f t="shared" si="56"/>
        <v>0</v>
      </c>
      <c r="T673" s="2">
        <f>+P673/L673*100</f>
        <v>0</v>
      </c>
      <c r="U673" s="2">
        <f>+Q673/M673*100</f>
        <v>0</v>
      </c>
      <c r="V673" s="2">
        <f>+R673/N673*100</f>
        <v>0</v>
      </c>
    </row>
    <row r="674" spans="2:22" x14ac:dyDescent="0.25">
      <c r="B674" s="1">
        <v>44182</v>
      </c>
      <c r="C674" s="2">
        <f>+portfolio1!E673</f>
        <v>153.17152100000021</v>
      </c>
      <c r="D674" s="2">
        <f>+portfolio1!F673</f>
        <v>135.86224555084198</v>
      </c>
      <c r="E674" s="2">
        <f>+beta!E674</f>
        <v>165.46230099999957</v>
      </c>
      <c r="F674" s="2">
        <f>+'Beta+MCap 5'!C674</f>
        <v>177.6858045000003</v>
      </c>
      <c r="G674" s="2">
        <f t="shared" si="52"/>
        <v>0.74882800000000316</v>
      </c>
      <c r="H674" s="2">
        <f t="shared" si="53"/>
        <v>0.57347952631621979</v>
      </c>
      <c r="I674" s="2">
        <f t="shared" si="53"/>
        <v>0.30477099999998813</v>
      </c>
      <c r="J674" s="2">
        <f t="shared" si="53"/>
        <v>1.06984700000001</v>
      </c>
      <c r="K674" s="2">
        <f t="shared" si="54"/>
        <v>153.17152100000021</v>
      </c>
      <c r="L674" s="2">
        <f>+MAX(D674,L673)</f>
        <v>135.86224555084198</v>
      </c>
      <c r="M674" s="2">
        <f>+MAX(E674,M673)</f>
        <v>165.46230099999957</v>
      </c>
      <c r="N674" s="2">
        <f>+MAX(F674,N673)</f>
        <v>177.6858045000003</v>
      </c>
      <c r="O674" s="2">
        <f t="shared" si="55"/>
        <v>0</v>
      </c>
      <c r="P674" s="2">
        <f>+MIN(H674+P673,0)</f>
        <v>0</v>
      </c>
      <c r="Q674" s="2">
        <f>+MIN(I674+Q673,0)</f>
        <v>0</v>
      </c>
      <c r="R674" s="2">
        <f>+MIN(J674+R673,0)</f>
        <v>0</v>
      </c>
      <c r="S674" s="2">
        <f t="shared" si="56"/>
        <v>0</v>
      </c>
      <c r="T674" s="2">
        <f>+P674/L674*100</f>
        <v>0</v>
      </c>
      <c r="U674" s="2">
        <f>+Q674/M674*100</f>
        <v>0</v>
      </c>
      <c r="V674" s="2">
        <f>+R674/N674*100</f>
        <v>0</v>
      </c>
    </row>
    <row r="675" spans="2:22" x14ac:dyDescent="0.25">
      <c r="B675" s="1">
        <v>44183</v>
      </c>
      <c r="C675" s="2">
        <f>+portfolio1!E674</f>
        <v>153.55053600000022</v>
      </c>
      <c r="D675" s="2">
        <f>+portfolio1!F674</f>
        <v>136.05851001990348</v>
      </c>
      <c r="E675" s="2">
        <f>+beta!E675</f>
        <v>167.36644399999957</v>
      </c>
      <c r="F675" s="2">
        <f>+'Beta+MCap 5'!C675</f>
        <v>178.65472000000031</v>
      </c>
      <c r="G675" s="2">
        <f t="shared" si="52"/>
        <v>0.37901500000000965</v>
      </c>
      <c r="H675" s="2">
        <f t="shared" si="53"/>
        <v>0.19626446906150363</v>
      </c>
      <c r="I675" s="2">
        <f t="shared" si="53"/>
        <v>1.9041430000000048</v>
      </c>
      <c r="J675" s="2">
        <f t="shared" si="53"/>
        <v>0.96891550000000848</v>
      </c>
      <c r="K675" s="2">
        <f t="shared" si="54"/>
        <v>153.55053600000022</v>
      </c>
      <c r="L675" s="2">
        <f>+MAX(D675,L674)</f>
        <v>136.05851001990348</v>
      </c>
      <c r="M675" s="2">
        <f>+MAX(E675,M674)</f>
        <v>167.36644399999957</v>
      </c>
      <c r="N675" s="2">
        <f>+MAX(F675,N674)</f>
        <v>178.65472000000031</v>
      </c>
      <c r="O675" s="2">
        <f t="shared" si="55"/>
        <v>0</v>
      </c>
      <c r="P675" s="2">
        <f>+MIN(H675+P674,0)</f>
        <v>0</v>
      </c>
      <c r="Q675" s="2">
        <f>+MIN(I675+Q674,0)</f>
        <v>0</v>
      </c>
      <c r="R675" s="2">
        <f>+MIN(J675+R674,0)</f>
        <v>0</v>
      </c>
      <c r="S675" s="2">
        <f t="shared" si="56"/>
        <v>0</v>
      </c>
      <c r="T675" s="2">
        <f>+P675/L675*100</f>
        <v>0</v>
      </c>
      <c r="U675" s="2">
        <f>+Q675/M675*100</f>
        <v>0</v>
      </c>
      <c r="V675" s="2">
        <f>+R675/N675*100</f>
        <v>0</v>
      </c>
    </row>
    <row r="676" spans="2:22" x14ac:dyDescent="0.25">
      <c r="B676" s="1">
        <v>44186</v>
      </c>
      <c r="C676" s="2">
        <f>+portfolio1!E675</f>
        <v>149.53348300000022</v>
      </c>
      <c r="D676" s="2">
        <f>+portfolio1!F675</f>
        <v>131.78559900361688</v>
      </c>
      <c r="E676" s="2">
        <f>+beta!E676</f>
        <v>162.26882699999959</v>
      </c>
      <c r="F676" s="2">
        <f>+'Beta+MCap 5'!C676</f>
        <v>174.4779170000003</v>
      </c>
      <c r="G676" s="2">
        <f t="shared" si="52"/>
        <v>-4.0170530000000042</v>
      </c>
      <c r="H676" s="2">
        <f t="shared" si="53"/>
        <v>-4.2729110162865993</v>
      </c>
      <c r="I676" s="2">
        <f t="shared" si="53"/>
        <v>-5.0976169999999854</v>
      </c>
      <c r="J676" s="2">
        <f t="shared" si="53"/>
        <v>-4.1768030000000067</v>
      </c>
      <c r="K676" s="2">
        <f t="shared" si="54"/>
        <v>153.55053600000022</v>
      </c>
      <c r="L676" s="2">
        <f>+MAX(D676,L675)</f>
        <v>136.05851001990348</v>
      </c>
      <c r="M676" s="2">
        <f>+MAX(E676,M675)</f>
        <v>167.36644399999957</v>
      </c>
      <c r="N676" s="2">
        <f>+MAX(F676,N675)</f>
        <v>178.65472000000031</v>
      </c>
      <c r="O676" s="2">
        <f t="shared" si="55"/>
        <v>-4.0170530000000042</v>
      </c>
      <c r="P676" s="2">
        <f>+MIN(H676+P675,0)</f>
        <v>-4.2729110162865993</v>
      </c>
      <c r="Q676" s="2">
        <f>+MIN(I676+Q675,0)</f>
        <v>-5.0976169999999854</v>
      </c>
      <c r="R676" s="2">
        <f>+MIN(J676+R675,0)</f>
        <v>-4.1768030000000067</v>
      </c>
      <c r="S676" s="2">
        <f t="shared" si="56"/>
        <v>-2.6161113498164532</v>
      </c>
      <c r="T676" s="2">
        <f>+P676/L676*100</f>
        <v>-3.1404952293403268</v>
      </c>
      <c r="U676" s="2">
        <f>+Q676/M676*100</f>
        <v>-3.0457819848284511</v>
      </c>
      <c r="V676" s="2">
        <f>+R676/N676*100</f>
        <v>-2.3379191996718585</v>
      </c>
    </row>
    <row r="677" spans="2:22" x14ac:dyDescent="0.25">
      <c r="B677" s="1">
        <v>44187</v>
      </c>
      <c r="C677" s="2">
        <f>+portfolio1!E676</f>
        <v>150.7464860000002</v>
      </c>
      <c r="D677" s="2">
        <f>+portfolio1!F676</f>
        <v>133.14909018165278</v>
      </c>
      <c r="E677" s="2">
        <f>+beta!E677</f>
        <v>166.22104099999959</v>
      </c>
      <c r="F677" s="2">
        <f>+'Beta+MCap 5'!C677</f>
        <v>177.19976800000029</v>
      </c>
      <c r="G677" s="2">
        <f t="shared" si="52"/>
        <v>1.2130029999999863</v>
      </c>
      <c r="H677" s="2">
        <f t="shared" si="53"/>
        <v>1.3634911780359005</v>
      </c>
      <c r="I677" s="2">
        <f t="shared" si="53"/>
        <v>3.9522139999999979</v>
      </c>
      <c r="J677" s="2">
        <f t="shared" si="53"/>
        <v>2.7218509999999867</v>
      </c>
      <c r="K677" s="2">
        <f t="shared" si="54"/>
        <v>153.55053600000022</v>
      </c>
      <c r="L677" s="2">
        <f>+MAX(D677,L676)</f>
        <v>136.05851001990348</v>
      </c>
      <c r="M677" s="2">
        <f>+MAX(E677,M676)</f>
        <v>167.36644399999957</v>
      </c>
      <c r="N677" s="2">
        <f>+MAX(F677,N676)</f>
        <v>178.65472000000031</v>
      </c>
      <c r="O677" s="2">
        <f t="shared" si="55"/>
        <v>-2.8040500000000179</v>
      </c>
      <c r="P677" s="2">
        <f>+MIN(H677+P676,0)</f>
        <v>-2.9094198382506988</v>
      </c>
      <c r="Q677" s="2">
        <f>+MIN(I677+Q676,0)</f>
        <v>-1.1454029999999875</v>
      </c>
      <c r="R677" s="2">
        <f>+MIN(J677+R676,0)</f>
        <v>-1.45495200000002</v>
      </c>
      <c r="S677" s="2">
        <f t="shared" si="56"/>
        <v>-1.8261414600337273</v>
      </c>
      <c r="T677" s="2">
        <f>+P677/L677*100</f>
        <v>-2.1383593263112251</v>
      </c>
      <c r="U677" s="2">
        <f>+Q677/M677*100</f>
        <v>-0.68436836717400196</v>
      </c>
      <c r="V677" s="2">
        <f>+R677/N677*100</f>
        <v>-0.81439326092253117</v>
      </c>
    </row>
    <row r="678" spans="2:22" x14ac:dyDescent="0.25">
      <c r="B678" s="1">
        <v>44188</v>
      </c>
      <c r="C678" s="2">
        <f>+portfolio1!E677</f>
        <v>152.5131580000002</v>
      </c>
      <c r="D678" s="2">
        <f>+portfolio1!F677</f>
        <v>134.48193382279609</v>
      </c>
      <c r="E678" s="2">
        <f>+beta!E678</f>
        <v>168.81683899999956</v>
      </c>
      <c r="F678" s="2">
        <f>+'Beta+MCap 5'!C678</f>
        <v>179.16963200000029</v>
      </c>
      <c r="G678" s="2">
        <f t="shared" si="52"/>
        <v>1.7666719999999998</v>
      </c>
      <c r="H678" s="2">
        <f t="shared" si="53"/>
        <v>1.3328436411433131</v>
      </c>
      <c r="I678" s="2">
        <f t="shared" si="53"/>
        <v>2.5957979999999736</v>
      </c>
      <c r="J678" s="2">
        <f t="shared" si="53"/>
        <v>1.9698640000000012</v>
      </c>
      <c r="K678" s="2">
        <f t="shared" si="54"/>
        <v>153.55053600000022</v>
      </c>
      <c r="L678" s="2">
        <f>+MAX(D678,L677)</f>
        <v>136.05851001990348</v>
      </c>
      <c r="M678" s="2">
        <f>+MAX(E678,M677)</f>
        <v>168.81683899999956</v>
      </c>
      <c r="N678" s="2">
        <f>+MAX(F678,N677)</f>
        <v>179.16963200000029</v>
      </c>
      <c r="O678" s="2">
        <f t="shared" si="55"/>
        <v>-1.0373780000000181</v>
      </c>
      <c r="P678" s="2">
        <f>+MIN(H678+P677,0)</f>
        <v>-1.5765761971073857</v>
      </c>
      <c r="Q678" s="2">
        <f>+MIN(I678+Q677,0)</f>
        <v>0</v>
      </c>
      <c r="R678" s="2">
        <f>+MIN(J678+R677,0)</f>
        <v>0</v>
      </c>
      <c r="S678" s="2">
        <f t="shared" si="56"/>
        <v>-0.67559386441999569</v>
      </c>
      <c r="T678" s="2">
        <f>+P678/L678*100</f>
        <v>-1.158748686044522</v>
      </c>
      <c r="U678" s="2">
        <f>+Q678/M678*100</f>
        <v>0</v>
      </c>
      <c r="V678" s="2">
        <f>+R678/N678*100</f>
        <v>0</v>
      </c>
    </row>
    <row r="679" spans="2:22" x14ac:dyDescent="0.25">
      <c r="B679" s="1">
        <v>44189</v>
      </c>
      <c r="C679" s="2">
        <f>+portfolio1!E678</f>
        <v>154.3468110000002</v>
      </c>
      <c r="D679" s="2">
        <f>+portfolio1!F678</f>
        <v>135.94678236556783</v>
      </c>
      <c r="E679" s="2">
        <f>+beta!E679</f>
        <v>169.34250399999954</v>
      </c>
      <c r="F679" s="2">
        <f>+'Beta+MCap 5'!C679</f>
        <v>180.51101700000029</v>
      </c>
      <c r="G679" s="2">
        <f t="shared" si="52"/>
        <v>1.8336529999999982</v>
      </c>
      <c r="H679" s="2">
        <f t="shared" si="53"/>
        <v>1.4648485427717333</v>
      </c>
      <c r="I679" s="2">
        <f t="shared" si="53"/>
        <v>0.52566499999997518</v>
      </c>
      <c r="J679" s="2">
        <f t="shared" si="53"/>
        <v>1.3413850000000025</v>
      </c>
      <c r="K679" s="2">
        <f t="shared" si="54"/>
        <v>154.3468110000002</v>
      </c>
      <c r="L679" s="2">
        <f>+MAX(D679,L678)</f>
        <v>136.05851001990348</v>
      </c>
      <c r="M679" s="2">
        <f>+MAX(E679,M678)</f>
        <v>169.34250399999954</v>
      </c>
      <c r="N679" s="2">
        <f>+MAX(F679,N678)</f>
        <v>180.51101700000029</v>
      </c>
      <c r="O679" s="2">
        <f t="shared" si="55"/>
        <v>0</v>
      </c>
      <c r="P679" s="2">
        <f>+MIN(H679+P678,0)</f>
        <v>-0.11172765433565246</v>
      </c>
      <c r="Q679" s="2">
        <f>+MIN(I679+Q678,0)</f>
        <v>0</v>
      </c>
      <c r="R679" s="2">
        <f>+MIN(J679+R678,0)</f>
        <v>0</v>
      </c>
      <c r="S679" s="2">
        <f t="shared" si="56"/>
        <v>0</v>
      </c>
      <c r="T679" s="2">
        <f>+P679/L679*100</f>
        <v>-8.2117358421247039E-2</v>
      </c>
      <c r="U679" s="2">
        <f>+Q679/M679*100</f>
        <v>0</v>
      </c>
      <c r="V679" s="2">
        <f>+R679/N679*100</f>
        <v>0</v>
      </c>
    </row>
    <row r="680" spans="2:22" x14ac:dyDescent="0.25">
      <c r="B680" s="1">
        <v>44193</v>
      </c>
      <c r="C680" s="2">
        <f>+portfolio1!E679</f>
        <v>155.45831700000019</v>
      </c>
      <c r="D680" s="2">
        <f>+portfolio1!F679</f>
        <v>137.17234964113331</v>
      </c>
      <c r="E680" s="2">
        <f>+beta!E680</f>
        <v>170.00498699999955</v>
      </c>
      <c r="F680" s="2">
        <f>+'Beta+MCap 5'!C680</f>
        <v>181.1611645000003</v>
      </c>
      <c r="G680" s="2">
        <f t="shared" si="52"/>
        <v>1.1115059999999914</v>
      </c>
      <c r="H680" s="2">
        <f t="shared" si="53"/>
        <v>1.2255672755654814</v>
      </c>
      <c r="I680" s="2">
        <f t="shared" si="53"/>
        <v>0.66248300000000881</v>
      </c>
      <c r="J680" s="2">
        <f t="shared" si="53"/>
        <v>0.65014750000000276</v>
      </c>
      <c r="K680" s="2">
        <f t="shared" si="54"/>
        <v>155.45831700000019</v>
      </c>
      <c r="L680" s="2">
        <f>+MAX(D680,L679)</f>
        <v>137.17234964113331</v>
      </c>
      <c r="M680" s="2">
        <f>+MAX(E680,M679)</f>
        <v>170.00498699999955</v>
      </c>
      <c r="N680" s="2">
        <f>+MAX(F680,N679)</f>
        <v>181.1611645000003</v>
      </c>
      <c r="O680" s="2">
        <f t="shared" si="55"/>
        <v>0</v>
      </c>
      <c r="P680" s="2">
        <f>+MIN(H680+P679,0)</f>
        <v>0</v>
      </c>
      <c r="Q680" s="2">
        <f>+MIN(I680+Q679,0)</f>
        <v>0</v>
      </c>
      <c r="R680" s="2">
        <f>+MIN(J680+R679,0)</f>
        <v>0</v>
      </c>
      <c r="S680" s="2">
        <f t="shared" si="56"/>
        <v>0</v>
      </c>
      <c r="T680" s="2">
        <f>+P680/L680*100</f>
        <v>0</v>
      </c>
      <c r="U680" s="2">
        <f>+Q680/M680*100</f>
        <v>0</v>
      </c>
      <c r="V680" s="2">
        <f>+R680/N680*100</f>
        <v>0</v>
      </c>
    </row>
    <row r="681" spans="2:22" x14ac:dyDescent="0.25">
      <c r="B681" s="1">
        <v>44194</v>
      </c>
      <c r="C681" s="2">
        <f>+portfolio1!E680</f>
        <v>156.37511900000018</v>
      </c>
      <c r="D681" s="2">
        <f>+portfolio1!F680</f>
        <v>137.75966594303438</v>
      </c>
      <c r="E681" s="2">
        <f>+beta!E681</f>
        <v>169.92271799999955</v>
      </c>
      <c r="F681" s="2">
        <f>+'Beta+MCap 5'!C681</f>
        <v>181.32205900000031</v>
      </c>
      <c r="G681" s="2">
        <f t="shared" si="52"/>
        <v>0.9168019999999899</v>
      </c>
      <c r="H681" s="2">
        <f t="shared" si="53"/>
        <v>0.58731630190106898</v>
      </c>
      <c r="I681" s="2">
        <f t="shared" si="53"/>
        <v>-8.2268999999996595E-2</v>
      </c>
      <c r="J681" s="2">
        <f t="shared" si="53"/>
        <v>0.16089450000001193</v>
      </c>
      <c r="K681" s="2">
        <f t="shared" si="54"/>
        <v>156.37511900000018</v>
      </c>
      <c r="L681" s="2">
        <f>+MAX(D681,L680)</f>
        <v>137.75966594303438</v>
      </c>
      <c r="M681" s="2">
        <f>+MAX(E681,M680)</f>
        <v>170.00498699999955</v>
      </c>
      <c r="N681" s="2">
        <f>+MAX(F681,N680)</f>
        <v>181.32205900000031</v>
      </c>
      <c r="O681" s="2">
        <f t="shared" si="55"/>
        <v>0</v>
      </c>
      <c r="P681" s="2">
        <f>+MIN(H681+P680,0)</f>
        <v>0</v>
      </c>
      <c r="Q681" s="2">
        <f>+MIN(I681+Q680,0)</f>
        <v>-8.2268999999996595E-2</v>
      </c>
      <c r="R681" s="2">
        <f>+MIN(J681+R680,0)</f>
        <v>0</v>
      </c>
      <c r="S681" s="2">
        <f t="shared" si="56"/>
        <v>0</v>
      </c>
      <c r="T681" s="2">
        <f>+P681/L681*100</f>
        <v>0</v>
      </c>
      <c r="U681" s="2">
        <f>+Q681/M681*100</f>
        <v>-4.839210981498844E-2</v>
      </c>
      <c r="V681" s="2">
        <f>+R681/N681*100</f>
        <v>0</v>
      </c>
    </row>
    <row r="682" spans="2:22" x14ac:dyDescent="0.25">
      <c r="B682" s="1">
        <v>44195</v>
      </c>
      <c r="C682" s="2">
        <f>+portfolio1!E681</f>
        <v>156.43171100000018</v>
      </c>
      <c r="D682" s="2">
        <f>+portfolio1!F681</f>
        <v>138.24762375297618</v>
      </c>
      <c r="E682" s="2">
        <f>+beta!E682</f>
        <v>170.11599399999955</v>
      </c>
      <c r="F682" s="2">
        <f>+'Beta+MCap 5'!C682</f>
        <v>181.57471950000033</v>
      </c>
      <c r="G682" s="2">
        <f t="shared" si="52"/>
        <v>5.6591999999994869E-2</v>
      </c>
      <c r="H682" s="2">
        <f t="shared" si="53"/>
        <v>0.48795780994180404</v>
      </c>
      <c r="I682" s="2">
        <f t="shared" si="53"/>
        <v>0.19327599999999734</v>
      </c>
      <c r="J682" s="2">
        <f t="shared" si="53"/>
        <v>0.25266050000001883</v>
      </c>
      <c r="K682" s="2">
        <f t="shared" si="54"/>
        <v>156.43171100000018</v>
      </c>
      <c r="L682" s="2">
        <f>+MAX(D682,L681)</f>
        <v>138.24762375297618</v>
      </c>
      <c r="M682" s="2">
        <f>+MAX(E682,M681)</f>
        <v>170.11599399999955</v>
      </c>
      <c r="N682" s="2">
        <f>+MAX(F682,N681)</f>
        <v>181.57471950000033</v>
      </c>
      <c r="O682" s="2">
        <f t="shared" si="55"/>
        <v>0</v>
      </c>
      <c r="P682" s="2">
        <f>+MIN(H682+P681,0)</f>
        <v>0</v>
      </c>
      <c r="Q682" s="2">
        <f>+MIN(I682+Q681,0)</f>
        <v>0</v>
      </c>
      <c r="R682" s="2">
        <f>+MIN(J682+R681,0)</f>
        <v>0</v>
      </c>
      <c r="S682" s="2">
        <f t="shared" si="56"/>
        <v>0</v>
      </c>
      <c r="T682" s="2">
        <f>+P682/L682*100</f>
        <v>0</v>
      </c>
      <c r="U682" s="2">
        <f>+Q682/M682*100</f>
        <v>0</v>
      </c>
      <c r="V682" s="2">
        <f>+R682/N682*100</f>
        <v>0</v>
      </c>
    </row>
    <row r="683" spans="2:22" x14ac:dyDescent="0.25">
      <c r="B683" s="1">
        <v>44196</v>
      </c>
      <c r="C683" s="2">
        <f>+portfolio1!E682</f>
        <v>156.21394700000019</v>
      </c>
      <c r="D683" s="2">
        <f>+portfolio1!F682</f>
        <v>138.24564425985258</v>
      </c>
      <c r="E683" s="2">
        <f>+beta!E683</f>
        <v>170.26772199999954</v>
      </c>
      <c r="F683" s="2">
        <f>+'Beta+MCap 5'!C683</f>
        <v>181.5968045000003</v>
      </c>
      <c r="G683" s="2">
        <f t="shared" si="52"/>
        <v>-0.2177639999999883</v>
      </c>
      <c r="H683" s="2">
        <f t="shared" si="53"/>
        <v>-1.9794931235992408E-3</v>
      </c>
      <c r="I683" s="2">
        <f t="shared" si="53"/>
        <v>0.15172799999999143</v>
      </c>
      <c r="J683" s="2">
        <f t="shared" si="53"/>
        <v>2.2084999999975707E-2</v>
      </c>
      <c r="K683" s="2">
        <f t="shared" si="54"/>
        <v>156.43171100000018</v>
      </c>
      <c r="L683" s="2">
        <f>+MAX(D683,L682)</f>
        <v>138.24762375297618</v>
      </c>
      <c r="M683" s="2">
        <f>+MAX(E683,M682)</f>
        <v>170.26772199999954</v>
      </c>
      <c r="N683" s="2">
        <f>+MAX(F683,N682)</f>
        <v>181.5968045000003</v>
      </c>
      <c r="O683" s="2">
        <f t="shared" si="55"/>
        <v>-0.2177639999999883</v>
      </c>
      <c r="P683" s="2">
        <f>+MIN(H683+P682,0)</f>
        <v>-1.9794931235992408E-3</v>
      </c>
      <c r="Q683" s="2">
        <f>+MIN(I683+Q682,0)</f>
        <v>0</v>
      </c>
      <c r="R683" s="2">
        <f>+MIN(J683+R682,0)</f>
        <v>0</v>
      </c>
      <c r="S683" s="2">
        <f t="shared" si="56"/>
        <v>-0.13920706908331909</v>
      </c>
      <c r="T683" s="2">
        <f>+P683/L683*100</f>
        <v>-1.4318460381903138E-3</v>
      </c>
      <c r="U683" s="2">
        <f>+Q683/M683*100</f>
        <v>0</v>
      </c>
      <c r="V683" s="2">
        <f>+R683/N683*100</f>
        <v>0</v>
      </c>
    </row>
    <row r="684" spans="2:22" x14ac:dyDescent="0.25">
      <c r="B684" s="1">
        <v>44197</v>
      </c>
      <c r="C684" s="2">
        <f>+portfolio1!E683</f>
        <v>156.75331500000021</v>
      </c>
      <c r="D684" s="2">
        <f>+portfolio1!F683</f>
        <v>138.60901275282018</v>
      </c>
      <c r="E684" s="2">
        <f>+beta!E684</f>
        <v>171.36493399999955</v>
      </c>
      <c r="F684" s="2">
        <f>+'Beta+MCap 5'!C684</f>
        <v>182.35661850000028</v>
      </c>
      <c r="G684" s="2">
        <f t="shared" si="52"/>
        <v>0.53936800000002449</v>
      </c>
      <c r="H684" s="2">
        <f t="shared" si="53"/>
        <v>0.3633684929675951</v>
      </c>
      <c r="I684" s="2">
        <f t="shared" si="53"/>
        <v>1.0972120000000132</v>
      </c>
      <c r="J684" s="2">
        <f t="shared" si="53"/>
        <v>0.75981399999997734</v>
      </c>
      <c r="K684" s="2">
        <f t="shared" si="54"/>
        <v>156.75331500000021</v>
      </c>
      <c r="L684" s="2">
        <f>+MAX(D684,L683)</f>
        <v>138.60901275282018</v>
      </c>
      <c r="M684" s="2">
        <f>+MAX(E684,M683)</f>
        <v>171.36493399999955</v>
      </c>
      <c r="N684" s="2">
        <f>+MAX(F684,N683)</f>
        <v>182.35661850000028</v>
      </c>
      <c r="O684" s="2">
        <f t="shared" si="55"/>
        <v>0</v>
      </c>
      <c r="P684" s="2">
        <f>+MIN(H684+P683,0)</f>
        <v>0</v>
      </c>
      <c r="Q684" s="2">
        <f>+MIN(I684+Q683,0)</f>
        <v>0</v>
      </c>
      <c r="R684" s="2">
        <f>+MIN(J684+R683,0)</f>
        <v>0</v>
      </c>
      <c r="S684" s="2">
        <f t="shared" si="56"/>
        <v>0</v>
      </c>
      <c r="T684" s="2">
        <f>+P684/L684*100</f>
        <v>0</v>
      </c>
      <c r="U684" s="2">
        <f>+Q684/M684*100</f>
        <v>0</v>
      </c>
      <c r="V684" s="2">
        <f>+R684/N684*100</f>
        <v>0</v>
      </c>
    </row>
    <row r="685" spans="2:22" x14ac:dyDescent="0.25">
      <c r="B685" s="1">
        <v>44200</v>
      </c>
      <c r="C685" s="2">
        <f>+portfolio1!E684</f>
        <v>157.91745500000022</v>
      </c>
      <c r="D685" s="2">
        <f>+portfolio1!F684</f>
        <v>139.74015553674411</v>
      </c>
      <c r="E685" s="2">
        <f>+beta!E685</f>
        <v>173.71037599999954</v>
      </c>
      <c r="F685" s="2">
        <f>+'Beta+MCap 5'!C685</f>
        <v>184.16360450000028</v>
      </c>
      <c r="G685" s="2">
        <f t="shared" si="52"/>
        <v>1.1641400000000033</v>
      </c>
      <c r="H685" s="2">
        <f t="shared" si="53"/>
        <v>1.1311427839239343</v>
      </c>
      <c r="I685" s="2">
        <f t="shared" si="53"/>
        <v>2.3454419999999914</v>
      </c>
      <c r="J685" s="2">
        <f t="shared" si="53"/>
        <v>1.8069859999999949</v>
      </c>
      <c r="K685" s="2">
        <f t="shared" si="54"/>
        <v>157.91745500000022</v>
      </c>
      <c r="L685" s="2">
        <f>+MAX(D685,L684)</f>
        <v>139.74015553674411</v>
      </c>
      <c r="M685" s="2">
        <f>+MAX(E685,M684)</f>
        <v>173.71037599999954</v>
      </c>
      <c r="N685" s="2">
        <f>+MAX(F685,N684)</f>
        <v>184.16360450000028</v>
      </c>
      <c r="O685" s="2">
        <f t="shared" si="55"/>
        <v>0</v>
      </c>
      <c r="P685" s="2">
        <f>+MIN(H685+P684,0)</f>
        <v>0</v>
      </c>
      <c r="Q685" s="2">
        <f>+MIN(I685+Q684,0)</f>
        <v>0</v>
      </c>
      <c r="R685" s="2">
        <f>+MIN(J685+R684,0)</f>
        <v>0</v>
      </c>
      <c r="S685" s="2">
        <f t="shared" si="56"/>
        <v>0</v>
      </c>
      <c r="T685" s="2">
        <f>+P685/L685*100</f>
        <v>0</v>
      </c>
      <c r="U685" s="2">
        <f>+Q685/M685*100</f>
        <v>0</v>
      </c>
      <c r="V685" s="2">
        <f>+R685/N685*100</f>
        <v>0</v>
      </c>
    </row>
    <row r="686" spans="2:22" x14ac:dyDescent="0.25">
      <c r="B686" s="1">
        <v>44201</v>
      </c>
      <c r="C686" s="2">
        <f>+portfolio1!E685</f>
        <v>158.71706500000022</v>
      </c>
      <c r="D686" s="2">
        <f>+portfolio1!F685</f>
        <v>140.3986643780483</v>
      </c>
      <c r="E686" s="2">
        <f>+beta!E686</f>
        <v>174.39171399999952</v>
      </c>
      <c r="F686" s="2">
        <f>+'Beta+MCap 5'!C686</f>
        <v>185.3551365000003</v>
      </c>
      <c r="G686" s="2">
        <f t="shared" si="52"/>
        <v>0.79961000000000126</v>
      </c>
      <c r="H686" s="2">
        <f t="shared" si="53"/>
        <v>0.65850884130418308</v>
      </c>
      <c r="I686" s="2">
        <f t="shared" si="53"/>
        <v>0.68133799999998246</v>
      </c>
      <c r="J686" s="2">
        <f t="shared" si="53"/>
        <v>1.1915320000000236</v>
      </c>
      <c r="K686" s="2">
        <f t="shared" si="54"/>
        <v>158.71706500000022</v>
      </c>
      <c r="L686" s="2">
        <f>+MAX(D686,L685)</f>
        <v>140.3986643780483</v>
      </c>
      <c r="M686" s="2">
        <f>+MAX(E686,M685)</f>
        <v>174.39171399999952</v>
      </c>
      <c r="N686" s="2">
        <f>+MAX(F686,N685)</f>
        <v>185.3551365000003</v>
      </c>
      <c r="O686" s="2">
        <f t="shared" si="55"/>
        <v>0</v>
      </c>
      <c r="P686" s="2">
        <f>+MIN(H686+P685,0)</f>
        <v>0</v>
      </c>
      <c r="Q686" s="2">
        <f>+MIN(I686+Q685,0)</f>
        <v>0</v>
      </c>
      <c r="R686" s="2">
        <f>+MIN(J686+R685,0)</f>
        <v>0</v>
      </c>
      <c r="S686" s="2">
        <f t="shared" si="56"/>
        <v>0</v>
      </c>
      <c r="T686" s="2">
        <f>+P686/L686*100</f>
        <v>0</v>
      </c>
      <c r="U686" s="2">
        <f>+Q686/M686*100</f>
        <v>0</v>
      </c>
      <c r="V686" s="2">
        <f>+R686/N686*100</f>
        <v>0</v>
      </c>
    </row>
    <row r="687" spans="2:22" x14ac:dyDescent="0.25">
      <c r="B687" s="1">
        <v>44202</v>
      </c>
      <c r="C687" s="2">
        <f>+portfolio1!E686</f>
        <v>157.77385400000023</v>
      </c>
      <c r="D687" s="2">
        <f>+portfolio1!F686</f>
        <v>139.87215084742178</v>
      </c>
      <c r="E687" s="2">
        <f>+beta!E687</f>
        <v>174.35692799999953</v>
      </c>
      <c r="F687" s="2">
        <f>+'Beta+MCap 5'!C687</f>
        <v>184.33990300000031</v>
      </c>
      <c r="G687" s="2">
        <f t="shared" si="52"/>
        <v>-0.94321099999999092</v>
      </c>
      <c r="H687" s="2">
        <f t="shared" si="53"/>
        <v>-0.52651353062651651</v>
      </c>
      <c r="I687" s="2">
        <f t="shared" si="53"/>
        <v>-3.4785999999996875E-2</v>
      </c>
      <c r="J687" s="2">
        <f t="shared" si="53"/>
        <v>-1.0152334999999937</v>
      </c>
      <c r="K687" s="2">
        <f t="shared" si="54"/>
        <v>158.71706500000022</v>
      </c>
      <c r="L687" s="2">
        <f>+MAX(D687,L686)</f>
        <v>140.3986643780483</v>
      </c>
      <c r="M687" s="2">
        <f>+MAX(E687,M686)</f>
        <v>174.39171399999952</v>
      </c>
      <c r="N687" s="2">
        <f>+MAX(F687,N686)</f>
        <v>185.3551365000003</v>
      </c>
      <c r="O687" s="2">
        <f t="shared" si="55"/>
        <v>-0.94321099999999092</v>
      </c>
      <c r="P687" s="2">
        <f>+MIN(H687+P686,0)</f>
        <v>-0.52651353062651651</v>
      </c>
      <c r="Q687" s="2">
        <f>+MIN(I687+Q686,0)</f>
        <v>-3.4785999999996875E-2</v>
      </c>
      <c r="R687" s="2">
        <f>+MIN(J687+R686,0)</f>
        <v>-1.0152334999999937</v>
      </c>
      <c r="S687" s="2">
        <f t="shared" si="56"/>
        <v>-0.59427195179043257</v>
      </c>
      <c r="T687" s="2">
        <f>+P687/L687*100</f>
        <v>-0.37501320469031346</v>
      </c>
      <c r="U687" s="2">
        <f>+Q687/M687*100</f>
        <v>-1.9947048630989984E-2</v>
      </c>
      <c r="V687" s="2">
        <f>+R687/N687*100</f>
        <v>-0.54772342389334971</v>
      </c>
    </row>
    <row r="688" spans="2:22" x14ac:dyDescent="0.25">
      <c r="B688" s="1">
        <v>44203</v>
      </c>
      <c r="C688" s="2">
        <f>+portfolio1!E687</f>
        <v>157.17288900000023</v>
      </c>
      <c r="D688" s="2">
        <f>+portfolio1!F687</f>
        <v>139.78414754671093</v>
      </c>
      <c r="E688" s="2">
        <f>+beta!E688</f>
        <v>173.26990599999954</v>
      </c>
      <c r="F688" s="2">
        <f>+'Beta+MCap 5'!C688</f>
        <v>183.42166850000029</v>
      </c>
      <c r="G688" s="2">
        <f t="shared" si="52"/>
        <v>-0.60096500000000219</v>
      </c>
      <c r="H688" s="2">
        <f t="shared" si="53"/>
        <v>-8.8003300710852272E-2</v>
      </c>
      <c r="I688" s="2">
        <f t="shared" si="53"/>
        <v>-1.0870219999999904</v>
      </c>
      <c r="J688" s="2">
        <f t="shared" si="53"/>
        <v>-0.91823450000001117</v>
      </c>
      <c r="K688" s="2">
        <f t="shared" si="54"/>
        <v>158.71706500000022</v>
      </c>
      <c r="L688" s="2">
        <f>+MAX(D688,L687)</f>
        <v>140.3986643780483</v>
      </c>
      <c r="M688" s="2">
        <f>+MAX(E688,M687)</f>
        <v>174.39171399999952</v>
      </c>
      <c r="N688" s="2">
        <f>+MAX(F688,N687)</f>
        <v>185.3551365000003</v>
      </c>
      <c r="O688" s="2">
        <f t="shared" si="55"/>
        <v>-1.5441759999999931</v>
      </c>
      <c r="P688" s="2">
        <f>+MIN(H688+P687,0)</f>
        <v>-0.61451683133736879</v>
      </c>
      <c r="Q688" s="2">
        <f>+MIN(I688+Q687,0)</f>
        <v>-1.1218079999999873</v>
      </c>
      <c r="R688" s="2">
        <f>+MIN(J688+R687,0)</f>
        <v>-1.9334680000000048</v>
      </c>
      <c r="S688" s="2">
        <f t="shared" si="56"/>
        <v>-0.97291113592605249</v>
      </c>
      <c r="T688" s="2">
        <f>+P688/L688*100</f>
        <v>-0.43769421458502861</v>
      </c>
      <c r="U688" s="2">
        <f>+Q688/M688*100</f>
        <v>-0.64326909476902683</v>
      </c>
      <c r="V688" s="2">
        <f>+R688/N688*100</f>
        <v>-1.0431154142847299</v>
      </c>
    </row>
    <row r="689" spans="2:22" x14ac:dyDescent="0.25">
      <c r="B689" s="1">
        <v>44204</v>
      </c>
      <c r="C689" s="2">
        <f>+portfolio1!E688</f>
        <v>158.92325000000022</v>
      </c>
      <c r="D689" s="2">
        <f>+portfolio1!F688</f>
        <v>141.8595540334486</v>
      </c>
      <c r="E689" s="2">
        <f>+beta!E689</f>
        <v>177.87782099999953</v>
      </c>
      <c r="F689" s="2">
        <f>+'Beta+MCap 5'!C689</f>
        <v>186.50795900000028</v>
      </c>
      <c r="G689" s="2">
        <f t="shared" si="52"/>
        <v>1.7503609999999981</v>
      </c>
      <c r="H689" s="2">
        <f t="shared" si="53"/>
        <v>2.0754064867376769</v>
      </c>
      <c r="I689" s="2">
        <f t="shared" si="53"/>
        <v>4.6079149999999913</v>
      </c>
      <c r="J689" s="2">
        <f t="shared" si="53"/>
        <v>3.0862904999999898</v>
      </c>
      <c r="K689" s="2">
        <f t="shared" si="54"/>
        <v>158.92325000000022</v>
      </c>
      <c r="L689" s="2">
        <f>+MAX(D689,L688)</f>
        <v>141.8595540334486</v>
      </c>
      <c r="M689" s="2">
        <f>+MAX(E689,M688)</f>
        <v>177.87782099999953</v>
      </c>
      <c r="N689" s="2">
        <f>+MAX(F689,N688)</f>
        <v>186.50795900000028</v>
      </c>
      <c r="O689" s="2">
        <f t="shared" si="55"/>
        <v>0</v>
      </c>
      <c r="P689" s="2">
        <f>+MIN(H689+P688,0)</f>
        <v>0</v>
      </c>
      <c r="Q689" s="2">
        <f>+MIN(I689+Q688,0)</f>
        <v>0</v>
      </c>
      <c r="R689" s="2">
        <f>+MIN(J689+R688,0)</f>
        <v>0</v>
      </c>
      <c r="S689" s="2">
        <f t="shared" si="56"/>
        <v>0</v>
      </c>
      <c r="T689" s="2">
        <f>+P689/L689*100</f>
        <v>0</v>
      </c>
      <c r="U689" s="2">
        <f>+Q689/M689*100</f>
        <v>0</v>
      </c>
      <c r="V689" s="2">
        <f>+R689/N689*100</f>
        <v>0</v>
      </c>
    </row>
    <row r="690" spans="2:22" x14ac:dyDescent="0.25">
      <c r="B690" s="1">
        <v>44207</v>
      </c>
      <c r="C690" s="2">
        <f>+portfolio1!E689</f>
        <v>160.99070700000021</v>
      </c>
      <c r="D690" s="2">
        <f>+portfolio1!F689</f>
        <v>143.21909601393958</v>
      </c>
      <c r="E690" s="2">
        <f>+beta!E690</f>
        <v>181.70403599999955</v>
      </c>
      <c r="F690" s="2">
        <f>+'Beta+MCap 5'!C690</f>
        <v>189.99252550000028</v>
      </c>
      <c r="G690" s="2">
        <f t="shared" si="52"/>
        <v>2.0674569999999903</v>
      </c>
      <c r="H690" s="2">
        <f t="shared" si="53"/>
        <v>1.3595419804909739</v>
      </c>
      <c r="I690" s="2">
        <f t="shared" si="53"/>
        <v>3.826215000000019</v>
      </c>
      <c r="J690" s="2">
        <f t="shared" si="53"/>
        <v>3.4845664999999997</v>
      </c>
      <c r="K690" s="2">
        <f t="shared" si="54"/>
        <v>160.99070700000021</v>
      </c>
      <c r="L690" s="2">
        <f>+MAX(D690,L689)</f>
        <v>143.21909601393958</v>
      </c>
      <c r="M690" s="2">
        <f>+MAX(E690,M689)</f>
        <v>181.70403599999955</v>
      </c>
      <c r="N690" s="2">
        <f>+MAX(F690,N689)</f>
        <v>189.99252550000028</v>
      </c>
      <c r="O690" s="2">
        <f t="shared" si="55"/>
        <v>0</v>
      </c>
      <c r="P690" s="2">
        <f>+MIN(H690+P689,0)</f>
        <v>0</v>
      </c>
      <c r="Q690" s="2">
        <f>+MIN(I690+Q689,0)</f>
        <v>0</v>
      </c>
      <c r="R690" s="2">
        <f>+MIN(J690+R689,0)</f>
        <v>0</v>
      </c>
      <c r="S690" s="2">
        <f t="shared" si="56"/>
        <v>0</v>
      </c>
      <c r="T690" s="2">
        <f>+P690/L690*100</f>
        <v>0</v>
      </c>
      <c r="U690" s="2">
        <f>+Q690/M690*100</f>
        <v>0</v>
      </c>
      <c r="V690" s="2">
        <f>+R690/N690*100</f>
        <v>0</v>
      </c>
    </row>
    <row r="691" spans="2:22" x14ac:dyDescent="0.25">
      <c r="B691" s="1">
        <v>44208</v>
      </c>
      <c r="C691" s="2">
        <f>+portfolio1!E690</f>
        <v>162.05688000000021</v>
      </c>
      <c r="D691" s="2">
        <f>+portfolio1!F690</f>
        <v>143.99725038319804</v>
      </c>
      <c r="E691" s="2">
        <f>+beta!E691</f>
        <v>181.78540399999957</v>
      </c>
      <c r="F691" s="2">
        <f>+'Beta+MCap 5'!C691</f>
        <v>190.06441350000028</v>
      </c>
      <c r="G691" s="2">
        <f t="shared" si="52"/>
        <v>1.066172999999992</v>
      </c>
      <c r="H691" s="2">
        <f t="shared" si="53"/>
        <v>0.77815436925845916</v>
      </c>
      <c r="I691" s="2">
        <f t="shared" si="53"/>
        <v>8.1368000000026086E-2</v>
      </c>
      <c r="J691" s="2">
        <f t="shared" si="53"/>
        <v>7.1888000000001284E-2</v>
      </c>
      <c r="K691" s="2">
        <f t="shared" si="54"/>
        <v>162.05688000000021</v>
      </c>
      <c r="L691" s="2">
        <f>+MAX(D691,L690)</f>
        <v>143.99725038319804</v>
      </c>
      <c r="M691" s="2">
        <f>+MAX(E691,M690)</f>
        <v>181.78540399999957</v>
      </c>
      <c r="N691" s="2">
        <f>+MAX(F691,N690)</f>
        <v>190.06441350000028</v>
      </c>
      <c r="O691" s="2">
        <f t="shared" si="55"/>
        <v>0</v>
      </c>
      <c r="P691" s="2">
        <f>+MIN(H691+P690,0)</f>
        <v>0</v>
      </c>
      <c r="Q691" s="2">
        <f>+MIN(I691+Q690,0)</f>
        <v>0</v>
      </c>
      <c r="R691" s="2">
        <f>+MIN(J691+R690,0)</f>
        <v>0</v>
      </c>
      <c r="S691" s="2">
        <f t="shared" si="56"/>
        <v>0</v>
      </c>
      <c r="T691" s="2">
        <f>+P691/L691*100</f>
        <v>0</v>
      </c>
      <c r="U691" s="2">
        <f>+Q691/M691*100</f>
        <v>0</v>
      </c>
      <c r="V691" s="2">
        <f>+R691/N691*100</f>
        <v>0</v>
      </c>
    </row>
    <row r="692" spans="2:22" x14ac:dyDescent="0.25">
      <c r="B692" s="1">
        <v>44209</v>
      </c>
      <c r="C692" s="2">
        <f>+portfolio1!E691</f>
        <v>162.11043700000022</v>
      </c>
      <c r="D692" s="2">
        <f>+portfolio1!F691</f>
        <v>144.01108715878289</v>
      </c>
      <c r="E692" s="2">
        <f>+beta!E692</f>
        <v>181.03068699999957</v>
      </c>
      <c r="F692" s="2">
        <f>+'Beta+MCap 5'!C692</f>
        <v>188.7236405000003</v>
      </c>
      <c r="G692" s="2">
        <f t="shared" si="52"/>
        <v>5.3557000000012067E-2</v>
      </c>
      <c r="H692" s="2">
        <f t="shared" si="53"/>
        <v>1.3836775584849192E-2</v>
      </c>
      <c r="I692" s="2">
        <f t="shared" si="53"/>
        <v>-0.75471699999999942</v>
      </c>
      <c r="J692" s="2">
        <f t="shared" si="53"/>
        <v>-1.3407729999999844</v>
      </c>
      <c r="K692" s="2">
        <f t="shared" si="54"/>
        <v>162.11043700000022</v>
      </c>
      <c r="L692" s="2">
        <f>+MAX(D692,L691)</f>
        <v>144.01108715878289</v>
      </c>
      <c r="M692" s="2">
        <f>+MAX(E692,M691)</f>
        <v>181.78540399999957</v>
      </c>
      <c r="N692" s="2">
        <f>+MAX(F692,N691)</f>
        <v>190.06441350000028</v>
      </c>
      <c r="O692" s="2">
        <f t="shared" si="55"/>
        <v>0</v>
      </c>
      <c r="P692" s="2">
        <f>+MIN(H692+P691,0)</f>
        <v>0</v>
      </c>
      <c r="Q692" s="2">
        <f>+MIN(I692+Q691,0)</f>
        <v>-0.75471699999999942</v>
      </c>
      <c r="R692" s="2">
        <f>+MIN(J692+R691,0)</f>
        <v>-1.3407729999999844</v>
      </c>
      <c r="S692" s="2">
        <f t="shared" si="56"/>
        <v>0</v>
      </c>
      <c r="T692" s="2">
        <f>+P692/L692*100</f>
        <v>0</v>
      </c>
      <c r="U692" s="2">
        <f>+Q692/M692*100</f>
        <v>-0.41516919587229412</v>
      </c>
      <c r="V692" s="2">
        <f>+R692/N692*100</f>
        <v>-0.70543084594843541</v>
      </c>
    </row>
    <row r="693" spans="2:22" x14ac:dyDescent="0.25">
      <c r="B693" s="1">
        <v>44210</v>
      </c>
      <c r="C693" s="2">
        <f>+portfolio1!E692</f>
        <v>162.98797100000021</v>
      </c>
      <c r="D693" s="2">
        <f>+portfolio1!F692</f>
        <v>144.31513018351086</v>
      </c>
      <c r="E693" s="2">
        <f>+beta!E693</f>
        <v>180.75956699999958</v>
      </c>
      <c r="F693" s="2">
        <f>+'Beta+MCap 5'!C693</f>
        <v>189.21813900000029</v>
      </c>
      <c r="G693" s="2">
        <f t="shared" si="52"/>
        <v>0.87753399999999715</v>
      </c>
      <c r="H693" s="2">
        <f t="shared" si="53"/>
        <v>0.3040430247279744</v>
      </c>
      <c r="I693" s="2">
        <f t="shared" si="53"/>
        <v>-0.27111999999999625</v>
      </c>
      <c r="J693" s="2">
        <f t="shared" si="53"/>
        <v>0.49449849999999174</v>
      </c>
      <c r="K693" s="2">
        <f t="shared" si="54"/>
        <v>162.98797100000021</v>
      </c>
      <c r="L693" s="2">
        <f>+MAX(D693,L692)</f>
        <v>144.31513018351086</v>
      </c>
      <c r="M693" s="2">
        <f>+MAX(E693,M692)</f>
        <v>181.78540399999957</v>
      </c>
      <c r="N693" s="2">
        <f>+MAX(F693,N692)</f>
        <v>190.06441350000028</v>
      </c>
      <c r="O693" s="2">
        <f t="shared" si="55"/>
        <v>0</v>
      </c>
      <c r="P693" s="2">
        <f>+MIN(H693+P692,0)</f>
        <v>0</v>
      </c>
      <c r="Q693" s="2">
        <f>+MIN(I693+Q692,0)</f>
        <v>-1.0258369999999957</v>
      </c>
      <c r="R693" s="2">
        <f>+MIN(J693+R692,0)</f>
        <v>-0.84627449999999271</v>
      </c>
      <c r="S693" s="2">
        <f t="shared" si="56"/>
        <v>0</v>
      </c>
      <c r="T693" s="2">
        <f>+P693/L693*100</f>
        <v>0</v>
      </c>
      <c r="U693" s="2">
        <f>+Q693/M693*100</f>
        <v>-0.56431208305370772</v>
      </c>
      <c r="V693" s="2">
        <f>+R693/N693*100</f>
        <v>-0.44525668136186447</v>
      </c>
    </row>
    <row r="694" spans="2:22" x14ac:dyDescent="0.25">
      <c r="B694" s="1">
        <v>44211</v>
      </c>
      <c r="C694" s="2">
        <f>+portfolio1!E693</f>
        <v>161.88874500000023</v>
      </c>
      <c r="D694" s="2">
        <f>+portfolio1!F693</f>
        <v>142.71433713251653</v>
      </c>
      <c r="E694" s="2">
        <f>+beta!E694</f>
        <v>177.17415299999959</v>
      </c>
      <c r="F694" s="2">
        <f>+'Beta+MCap 5'!C694</f>
        <v>186.08656550000029</v>
      </c>
      <c r="G694" s="2">
        <f t="shared" si="52"/>
        <v>-1.0992259999999874</v>
      </c>
      <c r="H694" s="2">
        <f t="shared" si="53"/>
        <v>-1.6007930509943264</v>
      </c>
      <c r="I694" s="2">
        <f t="shared" si="53"/>
        <v>-3.5854139999999859</v>
      </c>
      <c r="J694" s="2">
        <f t="shared" si="53"/>
        <v>-3.1315735000000018</v>
      </c>
      <c r="K694" s="2">
        <f t="shared" si="54"/>
        <v>162.98797100000021</v>
      </c>
      <c r="L694" s="2">
        <f>+MAX(D694,L693)</f>
        <v>144.31513018351086</v>
      </c>
      <c r="M694" s="2">
        <f>+MAX(E694,M693)</f>
        <v>181.78540399999957</v>
      </c>
      <c r="N694" s="2">
        <f>+MAX(F694,N693)</f>
        <v>190.06441350000028</v>
      </c>
      <c r="O694" s="2">
        <f t="shared" si="55"/>
        <v>-1.0992259999999874</v>
      </c>
      <c r="P694" s="2">
        <f>+MIN(H694+P693,0)</f>
        <v>-1.6007930509943264</v>
      </c>
      <c r="Q694" s="2">
        <f>+MIN(I694+Q693,0)</f>
        <v>-4.6112509999999816</v>
      </c>
      <c r="R694" s="2">
        <f>+MIN(J694+R693,0)</f>
        <v>-3.9778479999999945</v>
      </c>
      <c r="S694" s="2">
        <f t="shared" si="56"/>
        <v>-0.67442154979644842</v>
      </c>
      <c r="T694" s="2">
        <f>+P694/L694*100</f>
        <v>-1.1092343879389228</v>
      </c>
      <c r="U694" s="2">
        <f>+Q694/M694*100</f>
        <v>-2.5366453513506468</v>
      </c>
      <c r="V694" s="2">
        <f>+R694/N694*100</f>
        <v>-2.0928946806762374</v>
      </c>
    </row>
    <row r="695" spans="2:22" x14ac:dyDescent="0.25">
      <c r="B695" s="1">
        <v>44214</v>
      </c>
      <c r="C695" s="2">
        <f>+portfolio1!E694</f>
        <v>160.72019600000021</v>
      </c>
      <c r="D695" s="2">
        <f>+portfolio1!F694</f>
        <v>141.20746628419934</v>
      </c>
      <c r="E695" s="2">
        <f>+beta!E695</f>
        <v>173.97838999999959</v>
      </c>
      <c r="F695" s="2">
        <f>+'Beta+MCap 5'!C695</f>
        <v>184.12962300000029</v>
      </c>
      <c r="G695" s="2">
        <f t="shared" si="52"/>
        <v>-1.1685490000000129</v>
      </c>
      <c r="H695" s="2">
        <f t="shared" si="53"/>
        <v>-1.5068708483171918</v>
      </c>
      <c r="I695" s="2">
        <f t="shared" si="53"/>
        <v>-3.1957629999999995</v>
      </c>
      <c r="J695" s="2">
        <f t="shared" si="53"/>
        <v>-1.9569424999999967</v>
      </c>
      <c r="K695" s="2">
        <f t="shared" si="54"/>
        <v>162.98797100000021</v>
      </c>
      <c r="L695" s="2">
        <f>+MAX(D695,L694)</f>
        <v>144.31513018351086</v>
      </c>
      <c r="M695" s="2">
        <f>+MAX(E695,M694)</f>
        <v>181.78540399999957</v>
      </c>
      <c r="N695" s="2">
        <f>+MAX(F695,N694)</f>
        <v>190.06441350000028</v>
      </c>
      <c r="O695" s="2">
        <f t="shared" si="55"/>
        <v>-2.2677750000000003</v>
      </c>
      <c r="P695" s="2">
        <f>+MIN(H695+P694,0)</f>
        <v>-3.1076638993115182</v>
      </c>
      <c r="Q695" s="2">
        <f>+MIN(I695+Q694,0)</f>
        <v>-7.807013999999981</v>
      </c>
      <c r="R695" s="2">
        <f>+MIN(J695+R694,0)</f>
        <v>-5.9347904999999912</v>
      </c>
      <c r="S695" s="2">
        <f t="shared" si="56"/>
        <v>-1.3913756862461939</v>
      </c>
      <c r="T695" s="2">
        <f>+P695/L695*100</f>
        <v>-2.1533874482598034</v>
      </c>
      <c r="U695" s="2">
        <f>+Q695/M695*100</f>
        <v>-4.2946319276546534</v>
      </c>
      <c r="V695" s="2">
        <f>+R695/N695*100</f>
        <v>-3.1225153571423205</v>
      </c>
    </row>
    <row r="696" spans="2:22" x14ac:dyDescent="0.25">
      <c r="B696" s="1">
        <v>44215</v>
      </c>
      <c r="C696" s="2">
        <f>+portfolio1!E695</f>
        <v>163.07339300000021</v>
      </c>
      <c r="D696" s="2">
        <f>+portfolio1!F695</f>
        <v>143.57900771074864</v>
      </c>
      <c r="E696" s="2">
        <f>+beta!E696</f>
        <v>175.85223099999959</v>
      </c>
      <c r="F696" s="2">
        <f>+'Beta+MCap 5'!C696</f>
        <v>186.94525600000031</v>
      </c>
      <c r="G696" s="2">
        <f t="shared" si="52"/>
        <v>2.3531969999999944</v>
      </c>
      <c r="H696" s="2">
        <f t="shared" si="53"/>
        <v>2.3715414265492996</v>
      </c>
      <c r="I696" s="2">
        <f t="shared" si="53"/>
        <v>1.8738409999999988</v>
      </c>
      <c r="J696" s="2">
        <f t="shared" si="53"/>
        <v>2.8156330000000196</v>
      </c>
      <c r="K696" s="2">
        <f t="shared" si="54"/>
        <v>163.07339300000021</v>
      </c>
      <c r="L696" s="2">
        <f>+MAX(D696,L695)</f>
        <v>144.31513018351086</v>
      </c>
      <c r="M696" s="2">
        <f>+MAX(E696,M695)</f>
        <v>181.78540399999957</v>
      </c>
      <c r="N696" s="2">
        <f>+MAX(F696,N695)</f>
        <v>190.06441350000028</v>
      </c>
      <c r="O696" s="2">
        <f t="shared" si="55"/>
        <v>0</v>
      </c>
      <c r="P696" s="2">
        <f>+MIN(H696+P695,0)</f>
        <v>-0.73612247276221865</v>
      </c>
      <c r="Q696" s="2">
        <f>+MIN(I696+Q695,0)</f>
        <v>-5.9331729999999823</v>
      </c>
      <c r="R696" s="2">
        <f>+MIN(J696+R695,0)</f>
        <v>-3.1191574999999716</v>
      </c>
      <c r="S696" s="2">
        <f t="shared" si="56"/>
        <v>0</v>
      </c>
      <c r="T696" s="2">
        <f>+P696/L696*100</f>
        <v>-0.51007990071877196</v>
      </c>
      <c r="U696" s="2">
        <f>+Q696/M696*100</f>
        <v>-3.263833547384253</v>
      </c>
      <c r="V696" s="2">
        <f>+R696/N696*100</f>
        <v>-1.6411054771176123</v>
      </c>
    </row>
    <row r="697" spans="2:22" x14ac:dyDescent="0.25">
      <c r="B697" s="1">
        <v>44216</v>
      </c>
      <c r="C697" s="2">
        <f>+portfolio1!E696</f>
        <v>164.22639900000021</v>
      </c>
      <c r="D697" s="2">
        <f>+portfolio1!F696</f>
        <v>144.8006160989427</v>
      </c>
      <c r="E697" s="2">
        <f>+beta!E697</f>
        <v>177.37028799999959</v>
      </c>
      <c r="F697" s="2">
        <f>+'Beta+MCap 5'!C697</f>
        <v>188.03069550000032</v>
      </c>
      <c r="G697" s="2">
        <f t="shared" si="52"/>
        <v>1.1530060000000049</v>
      </c>
      <c r="H697" s="2">
        <f t="shared" si="53"/>
        <v>1.2216083881940563</v>
      </c>
      <c r="I697" s="2">
        <f t="shared" si="53"/>
        <v>1.5180569999999989</v>
      </c>
      <c r="J697" s="2">
        <f t="shared" si="53"/>
        <v>1.0854395000000068</v>
      </c>
      <c r="K697" s="2">
        <f t="shared" si="54"/>
        <v>164.22639900000021</v>
      </c>
      <c r="L697" s="2">
        <f>+MAX(D697,L696)</f>
        <v>144.8006160989427</v>
      </c>
      <c r="M697" s="2">
        <f>+MAX(E697,M696)</f>
        <v>181.78540399999957</v>
      </c>
      <c r="N697" s="2">
        <f>+MAX(F697,N696)</f>
        <v>190.06441350000028</v>
      </c>
      <c r="O697" s="2">
        <f t="shared" si="55"/>
        <v>0</v>
      </c>
      <c r="P697" s="2">
        <f>+MIN(H697+P696,0)</f>
        <v>0</v>
      </c>
      <c r="Q697" s="2">
        <f>+MIN(I697+Q696,0)</f>
        <v>-4.4151159999999834</v>
      </c>
      <c r="R697" s="2">
        <f>+MIN(J697+R696,0)</f>
        <v>-2.0337179999999648</v>
      </c>
      <c r="S697" s="2">
        <f t="shared" si="56"/>
        <v>0</v>
      </c>
      <c r="T697" s="2">
        <f>+P697/L697*100</f>
        <v>0</v>
      </c>
      <c r="U697" s="2">
        <f>+Q697/M697*100</f>
        <v>-2.4287516504900437</v>
      </c>
      <c r="V697" s="2">
        <f>+R697/N697*100</f>
        <v>-1.0700151398935929</v>
      </c>
    </row>
    <row r="698" spans="2:22" x14ac:dyDescent="0.25">
      <c r="B698" s="1">
        <v>44217</v>
      </c>
      <c r="C698" s="2">
        <f>+portfolio1!E697</f>
        <v>163.3989080000002</v>
      </c>
      <c r="D698" s="2">
        <f>+portfolio1!F697</f>
        <v>144.26322039880122</v>
      </c>
      <c r="E698" s="2">
        <f>+beta!E698</f>
        <v>176.50698299999959</v>
      </c>
      <c r="F698" s="2">
        <f>+'Beta+MCap 5'!C698</f>
        <v>187.20063200000033</v>
      </c>
      <c r="G698" s="2">
        <f t="shared" si="52"/>
        <v>-0.82749100000000908</v>
      </c>
      <c r="H698" s="2">
        <f t="shared" si="53"/>
        <v>-0.53739570014147375</v>
      </c>
      <c r="I698" s="2">
        <f t="shared" si="53"/>
        <v>-0.86330499999999688</v>
      </c>
      <c r="J698" s="2">
        <f t="shared" si="53"/>
        <v>-0.83006349999999429</v>
      </c>
      <c r="K698" s="2">
        <f t="shared" si="54"/>
        <v>164.22639900000021</v>
      </c>
      <c r="L698" s="2">
        <f>+MAX(D698,L697)</f>
        <v>144.8006160989427</v>
      </c>
      <c r="M698" s="2">
        <f>+MAX(E698,M697)</f>
        <v>181.78540399999957</v>
      </c>
      <c r="N698" s="2">
        <f>+MAX(F698,N697)</f>
        <v>190.06441350000028</v>
      </c>
      <c r="O698" s="2">
        <f t="shared" si="55"/>
        <v>-0.82749100000000908</v>
      </c>
      <c r="P698" s="2">
        <f>+MIN(H698+P697,0)</f>
        <v>-0.53739570014147375</v>
      </c>
      <c r="Q698" s="2">
        <f>+MIN(I698+Q697,0)</f>
        <v>-5.2784209999999803</v>
      </c>
      <c r="R698" s="2">
        <f>+MIN(J698+R697,0)</f>
        <v>-2.8637814999999591</v>
      </c>
      <c r="S698" s="2">
        <f t="shared" si="56"/>
        <v>-0.50387209671449229</v>
      </c>
      <c r="T698" s="2">
        <f>+P698/L698*100</f>
        <v>-0.37112804808390432</v>
      </c>
      <c r="U698" s="2">
        <f>+Q698/M698*100</f>
        <v>-2.9036550151188116</v>
      </c>
      <c r="V698" s="2">
        <f>+R698/N698*100</f>
        <v>-1.5067426075528625</v>
      </c>
    </row>
    <row r="699" spans="2:22" x14ac:dyDescent="0.25">
      <c r="B699" s="1">
        <v>44218</v>
      </c>
      <c r="C699" s="2">
        <f>+portfolio1!E698</f>
        <v>161.35316600000019</v>
      </c>
      <c r="D699" s="2">
        <f>+portfolio1!F698</f>
        <v>142.10328668828845</v>
      </c>
      <c r="E699" s="2">
        <f>+beta!E699</f>
        <v>177.52574199999961</v>
      </c>
      <c r="F699" s="2">
        <f>+'Beta+MCap 5'!C699</f>
        <v>185.58370750000032</v>
      </c>
      <c r="G699" s="2">
        <f t="shared" si="52"/>
        <v>-2.0457420000000184</v>
      </c>
      <c r="H699" s="2">
        <f t="shared" si="53"/>
        <v>-2.1599337105127745</v>
      </c>
      <c r="I699" s="2">
        <f t="shared" si="53"/>
        <v>1.0187590000000171</v>
      </c>
      <c r="J699" s="2">
        <f t="shared" si="53"/>
        <v>-1.6169245000000103</v>
      </c>
      <c r="K699" s="2">
        <f t="shared" si="54"/>
        <v>164.22639900000021</v>
      </c>
      <c r="L699" s="2">
        <f>+MAX(D699,L698)</f>
        <v>144.8006160989427</v>
      </c>
      <c r="M699" s="2">
        <f>+MAX(E699,M698)</f>
        <v>181.78540399999957</v>
      </c>
      <c r="N699" s="2">
        <f>+MAX(F699,N698)</f>
        <v>190.06441350000028</v>
      </c>
      <c r="O699" s="2">
        <f t="shared" si="55"/>
        <v>-2.8732330000000275</v>
      </c>
      <c r="P699" s="2">
        <f>+MIN(H699+P698,0)</f>
        <v>-2.6973294106542482</v>
      </c>
      <c r="Q699" s="2">
        <f>+MIN(I699+Q698,0)</f>
        <v>-4.2596619999999632</v>
      </c>
      <c r="R699" s="2">
        <f>+MIN(J699+R698,0)</f>
        <v>-4.4807059999999694</v>
      </c>
      <c r="S699" s="2">
        <f t="shared" si="56"/>
        <v>-1.7495561112559157</v>
      </c>
      <c r="T699" s="2">
        <f>+P699/L699*100</f>
        <v>-1.8627886284759692</v>
      </c>
      <c r="U699" s="2">
        <f>+Q699/M699*100</f>
        <v>-2.343236533995861</v>
      </c>
      <c r="V699" s="2">
        <f>+R699/N699*100</f>
        <v>-2.3574670910185733</v>
      </c>
    </row>
    <row r="700" spans="2:22" x14ac:dyDescent="0.25">
      <c r="B700" s="1">
        <v>44221</v>
      </c>
      <c r="C700" s="2">
        <f>+portfolio1!E699</f>
        <v>159.74666000000019</v>
      </c>
      <c r="D700" s="2">
        <f>+portfolio1!F699</f>
        <v>140.78823880897718</v>
      </c>
      <c r="E700" s="2">
        <f>+beta!E700</f>
        <v>177.03086499999961</v>
      </c>
      <c r="F700" s="2">
        <f>+'Beta+MCap 5'!C700</f>
        <v>183.78341900000029</v>
      </c>
      <c r="G700" s="2">
        <f t="shared" si="52"/>
        <v>-1.606505999999996</v>
      </c>
      <c r="H700" s="2">
        <f t="shared" si="53"/>
        <v>-1.3150478793112654</v>
      </c>
      <c r="I700" s="2">
        <f t="shared" si="53"/>
        <v>-0.49487700000000245</v>
      </c>
      <c r="J700" s="2">
        <f t="shared" si="53"/>
        <v>-1.8002885000000219</v>
      </c>
      <c r="K700" s="2">
        <f t="shared" si="54"/>
        <v>164.22639900000021</v>
      </c>
      <c r="L700" s="2">
        <f>+MAX(D700,L699)</f>
        <v>144.8006160989427</v>
      </c>
      <c r="M700" s="2">
        <f>+MAX(E700,M699)</f>
        <v>181.78540399999957</v>
      </c>
      <c r="N700" s="2">
        <f>+MAX(F700,N699)</f>
        <v>190.06441350000028</v>
      </c>
      <c r="O700" s="2">
        <f t="shared" si="55"/>
        <v>-4.4797390000000235</v>
      </c>
      <c r="P700" s="2">
        <f>+MIN(H700+P699,0)</f>
        <v>-4.0123772899655137</v>
      </c>
      <c r="Q700" s="2">
        <f>+MIN(I700+Q699,0)</f>
        <v>-4.7545389999999657</v>
      </c>
      <c r="R700" s="2">
        <f>+MIN(J700+R699,0)</f>
        <v>-6.2809944999999914</v>
      </c>
      <c r="S700" s="2">
        <f t="shared" si="56"/>
        <v>-2.7277825168656458</v>
      </c>
      <c r="T700" s="2">
        <f>+P700/L700*100</f>
        <v>-2.7709670014275658</v>
      </c>
      <c r="U700" s="2">
        <f>+Q700/M700*100</f>
        <v>-2.6154679613331204</v>
      </c>
      <c r="V700" s="2">
        <f>+R700/N700*100</f>
        <v>-3.3046662362178507</v>
      </c>
    </row>
    <row r="701" spans="2:22" x14ac:dyDescent="0.25">
      <c r="B701" s="1">
        <v>44223</v>
      </c>
      <c r="C701" s="2">
        <f>+portfolio1!E700</f>
        <v>156.77618800000019</v>
      </c>
      <c r="D701" s="2">
        <f>+portfolio1!F700</f>
        <v>138.10474627278356</v>
      </c>
      <c r="E701" s="2">
        <f>+beta!E701</f>
        <v>176.54713999999962</v>
      </c>
      <c r="F701" s="2">
        <f>+'Beta+MCap 5'!C701</f>
        <v>181.67148150000028</v>
      </c>
      <c r="G701" s="2">
        <f t="shared" si="52"/>
        <v>-2.9704720000000009</v>
      </c>
      <c r="H701" s="2">
        <f t="shared" si="53"/>
        <v>-2.6834925361936257</v>
      </c>
      <c r="I701" s="2">
        <f t="shared" si="53"/>
        <v>-0.48372499999999263</v>
      </c>
      <c r="J701" s="2">
        <f t="shared" si="53"/>
        <v>-2.1119375000000105</v>
      </c>
      <c r="K701" s="2">
        <f t="shared" si="54"/>
        <v>164.22639900000021</v>
      </c>
      <c r="L701" s="2">
        <f>+MAX(D701,L700)</f>
        <v>144.8006160989427</v>
      </c>
      <c r="M701" s="2">
        <f>+MAX(E701,M700)</f>
        <v>181.78540399999957</v>
      </c>
      <c r="N701" s="2">
        <f>+MAX(F701,N700)</f>
        <v>190.06441350000028</v>
      </c>
      <c r="O701" s="2">
        <f t="shared" si="55"/>
        <v>-7.4502110000000243</v>
      </c>
      <c r="P701" s="2">
        <f>+MIN(H701+P700,0)</f>
        <v>-6.6958698261591394</v>
      </c>
      <c r="Q701" s="2">
        <f>+MIN(I701+Q700,0)</f>
        <v>-5.2382639999999583</v>
      </c>
      <c r="R701" s="2">
        <f>+MIN(J701+R700,0)</f>
        <v>-8.3929320000000018</v>
      </c>
      <c r="S701" s="2">
        <f t="shared" si="56"/>
        <v>-4.5365489625087712</v>
      </c>
      <c r="T701" s="2">
        <f>+P701/L701*100</f>
        <v>-4.6241998180338069</v>
      </c>
      <c r="U701" s="2">
        <f>+Q701/M701*100</f>
        <v>-2.8815646827178547</v>
      </c>
      <c r="V701" s="2">
        <f>+R701/N701*100</f>
        <v>-4.4158355819723134</v>
      </c>
    </row>
    <row r="702" spans="2:22" x14ac:dyDescent="0.25">
      <c r="B702" s="1">
        <v>44224</v>
      </c>
      <c r="C702" s="2">
        <f>+portfolio1!E701</f>
        <v>154.32355700000019</v>
      </c>
      <c r="D702" s="2">
        <f>+portfolio1!F701</f>
        <v>136.62210196817978</v>
      </c>
      <c r="E702" s="2">
        <f>+beta!E702</f>
        <v>173.89842899999962</v>
      </c>
      <c r="F702" s="2">
        <f>+'Beta+MCap 5'!C702</f>
        <v>178.57615400000029</v>
      </c>
      <c r="G702" s="2">
        <f t="shared" si="52"/>
        <v>-2.4526309999999967</v>
      </c>
      <c r="H702" s="2">
        <f t="shared" si="53"/>
        <v>-1.4826443046037809</v>
      </c>
      <c r="I702" s="2">
        <f t="shared" si="53"/>
        <v>-2.6487109999999916</v>
      </c>
      <c r="J702" s="2">
        <f t="shared" si="53"/>
        <v>-3.0953274999999962</v>
      </c>
      <c r="K702" s="2">
        <f t="shared" si="54"/>
        <v>164.22639900000021</v>
      </c>
      <c r="L702" s="2">
        <f>+MAX(D702,L701)</f>
        <v>144.8006160989427</v>
      </c>
      <c r="M702" s="2">
        <f>+MAX(E702,M701)</f>
        <v>181.78540399999957</v>
      </c>
      <c r="N702" s="2">
        <f>+MAX(F702,N701)</f>
        <v>190.06441350000028</v>
      </c>
      <c r="O702" s="2">
        <f t="shared" si="55"/>
        <v>-9.902842000000021</v>
      </c>
      <c r="P702" s="2">
        <f>+MIN(H702+P701,0)</f>
        <v>-8.1785141307629203</v>
      </c>
      <c r="Q702" s="2">
        <f>+MIN(I702+Q701,0)</f>
        <v>-7.8869749999999499</v>
      </c>
      <c r="R702" s="2">
        <f>+MIN(J702+R701,0)</f>
        <v>-11.488259499999998</v>
      </c>
      <c r="S702" s="2">
        <f t="shared" si="56"/>
        <v>-6.0299939962758415</v>
      </c>
      <c r="T702" s="2">
        <f>+P702/L702*100</f>
        <v>-5.6481210861523659</v>
      </c>
      <c r="U702" s="2">
        <f>+Q702/M702*100</f>
        <v>-4.3386184074492409</v>
      </c>
      <c r="V702" s="2">
        <f>+R702/N702*100</f>
        <v>-6.044403204390485</v>
      </c>
    </row>
    <row r="703" spans="2:22" x14ac:dyDescent="0.25">
      <c r="B703" s="1">
        <v>44225</v>
      </c>
      <c r="C703" s="2">
        <f>+portfolio1!E702</f>
        <v>152.26273500000019</v>
      </c>
      <c r="D703" s="2">
        <f>+portfolio1!F702</f>
        <v>134.81316768713393</v>
      </c>
      <c r="E703" s="2">
        <f>+beta!E703</f>
        <v>169.32875299999964</v>
      </c>
      <c r="F703" s="2">
        <f>+'Beta+MCap 5'!C703</f>
        <v>175.04729500000028</v>
      </c>
      <c r="G703" s="2">
        <f t="shared" si="52"/>
        <v>-2.0608220000000017</v>
      </c>
      <c r="H703" s="2">
        <f t="shared" si="53"/>
        <v>-1.8089342810458504</v>
      </c>
      <c r="I703" s="2">
        <f t="shared" si="53"/>
        <v>-4.569675999999987</v>
      </c>
      <c r="J703" s="2">
        <f t="shared" si="53"/>
        <v>-3.5288590000000113</v>
      </c>
      <c r="K703" s="2">
        <f t="shared" si="54"/>
        <v>164.22639900000021</v>
      </c>
      <c r="L703" s="2">
        <f>+MAX(D703,L702)</f>
        <v>144.8006160989427</v>
      </c>
      <c r="M703" s="2">
        <f>+MAX(E703,M702)</f>
        <v>181.78540399999957</v>
      </c>
      <c r="N703" s="2">
        <f>+MAX(F703,N702)</f>
        <v>190.06441350000028</v>
      </c>
      <c r="O703" s="2">
        <f t="shared" si="55"/>
        <v>-11.963664000000023</v>
      </c>
      <c r="P703" s="2">
        <f>+MIN(H703+P702,0)</f>
        <v>-9.9874484118087707</v>
      </c>
      <c r="Q703" s="2">
        <f>+MIN(I703+Q702,0)</f>
        <v>-12.456650999999937</v>
      </c>
      <c r="R703" s="2">
        <f>+MIN(J703+R702,0)</f>
        <v>-15.017118500000009</v>
      </c>
      <c r="S703" s="2">
        <f t="shared" si="56"/>
        <v>-7.2848604565700832</v>
      </c>
      <c r="T703" s="2">
        <f>+P703/L703*100</f>
        <v>-6.8973797770199514</v>
      </c>
      <c r="U703" s="2">
        <f>+Q703/M703*100</f>
        <v>-6.852393385774783</v>
      </c>
      <c r="V703" s="2">
        <f>+R703/N703*100</f>
        <v>-7.9010679713590815</v>
      </c>
    </row>
    <row r="704" spans="2:22" x14ac:dyDescent="0.25">
      <c r="B704" s="1">
        <v>44228</v>
      </c>
      <c r="C704" s="2">
        <f>+portfolio1!E703</f>
        <v>159.6782220000002</v>
      </c>
      <c r="D704" s="2">
        <f>+portfolio1!F703</f>
        <v>141.20648148142655</v>
      </c>
      <c r="E704" s="2">
        <f>+beta!E704</f>
        <v>170.57718399999965</v>
      </c>
      <c r="F704" s="2">
        <f>+'Beta+MCap 5'!C704</f>
        <v>177.98050300000025</v>
      </c>
      <c r="G704" s="2">
        <f t="shared" si="52"/>
        <v>7.415487000000013</v>
      </c>
      <c r="H704" s="2">
        <f t="shared" si="53"/>
        <v>6.3933137942926237</v>
      </c>
      <c r="I704" s="2">
        <f t="shared" si="53"/>
        <v>1.2484310000000107</v>
      </c>
      <c r="J704" s="2">
        <f t="shared" si="53"/>
        <v>2.9332079999999792</v>
      </c>
      <c r="K704" s="2">
        <f t="shared" si="54"/>
        <v>164.22639900000021</v>
      </c>
      <c r="L704" s="2">
        <f>+MAX(D704,L703)</f>
        <v>144.8006160989427</v>
      </c>
      <c r="M704" s="2">
        <f>+MAX(E704,M703)</f>
        <v>181.78540399999957</v>
      </c>
      <c r="N704" s="2">
        <f>+MAX(F704,N703)</f>
        <v>190.06441350000028</v>
      </c>
      <c r="O704" s="2">
        <f t="shared" si="55"/>
        <v>-4.5481770000000097</v>
      </c>
      <c r="P704" s="2">
        <f>+MIN(H704+P703,0)</f>
        <v>-3.594134617516147</v>
      </c>
      <c r="Q704" s="2">
        <f>+MIN(I704+Q703,0)</f>
        <v>-11.208219999999926</v>
      </c>
      <c r="R704" s="2">
        <f>+MIN(J704+R703,0)</f>
        <v>-12.08391050000003</v>
      </c>
      <c r="S704" s="2">
        <f t="shared" si="56"/>
        <v>-2.7694554759128609</v>
      </c>
      <c r="T704" s="2">
        <f>+P704/L704*100</f>
        <v>-2.4821266057737379</v>
      </c>
      <c r="U704" s="2">
        <f>+Q704/M704*100</f>
        <v>-6.165632527900839</v>
      </c>
      <c r="V704" s="2">
        <f>+R704/N704*100</f>
        <v>-6.3577974842723579</v>
      </c>
    </row>
    <row r="705" spans="2:22" x14ac:dyDescent="0.25">
      <c r="B705" s="1">
        <v>44229</v>
      </c>
      <c r="C705" s="2">
        <f>+portfolio1!E704</f>
        <v>163.40815900000018</v>
      </c>
      <c r="D705" s="2">
        <f>+portfolio1!F704</f>
        <v>144.83175613609743</v>
      </c>
      <c r="E705" s="2">
        <f>+beta!E705</f>
        <v>173.98999099999963</v>
      </c>
      <c r="F705" s="2">
        <f>+'Beta+MCap 5'!C705</f>
        <v>182.08960700000029</v>
      </c>
      <c r="G705" s="2">
        <f t="shared" si="52"/>
        <v>3.7299369999999783</v>
      </c>
      <c r="H705" s="2">
        <f t="shared" si="53"/>
        <v>3.625274654670875</v>
      </c>
      <c r="I705" s="2">
        <f t="shared" si="53"/>
        <v>3.4128069999999866</v>
      </c>
      <c r="J705" s="2">
        <f t="shared" si="53"/>
        <v>4.1091040000000305</v>
      </c>
      <c r="K705" s="2">
        <f t="shared" si="54"/>
        <v>164.22639900000021</v>
      </c>
      <c r="L705" s="2">
        <f>+MAX(D705,L704)</f>
        <v>144.83175613609743</v>
      </c>
      <c r="M705" s="2">
        <f>+MAX(E705,M704)</f>
        <v>181.78540399999957</v>
      </c>
      <c r="N705" s="2">
        <f>+MAX(F705,N704)</f>
        <v>190.06441350000028</v>
      </c>
      <c r="O705" s="2">
        <f t="shared" si="55"/>
        <v>-0.81824000000003139</v>
      </c>
      <c r="P705" s="2">
        <f>+MIN(H705+P704,0)</f>
        <v>0</v>
      </c>
      <c r="Q705" s="2">
        <f>+MIN(I705+Q704,0)</f>
        <v>-7.7954129999999395</v>
      </c>
      <c r="R705" s="2">
        <f>+MIN(J705+R704,0)</f>
        <v>-7.9748064999999997</v>
      </c>
      <c r="S705" s="2">
        <f t="shared" si="56"/>
        <v>-0.49823901941613558</v>
      </c>
      <c r="T705" s="2">
        <f>+P705/L705*100</f>
        <v>0</v>
      </c>
      <c r="U705" s="2">
        <f>+Q705/M705*100</f>
        <v>-4.2882502271744309</v>
      </c>
      <c r="V705" s="2">
        <f>+R705/N705*100</f>
        <v>-4.195844110502037</v>
      </c>
    </row>
    <row r="706" spans="2:22" x14ac:dyDescent="0.25">
      <c r="B706" s="1">
        <v>44230</v>
      </c>
      <c r="C706" s="2">
        <f>+portfolio1!E705</f>
        <v>164.32965300000018</v>
      </c>
      <c r="D706" s="2">
        <f>+portfolio1!F705</f>
        <v>146.23678680924314</v>
      </c>
      <c r="E706" s="2">
        <f>+beta!E706</f>
        <v>177.76916599999961</v>
      </c>
      <c r="F706" s="2">
        <f>+'Beta+MCap 5'!C706</f>
        <v>184.98059300000031</v>
      </c>
      <c r="G706" s="2">
        <f t="shared" si="52"/>
        <v>0.92149399999999559</v>
      </c>
      <c r="H706" s="2">
        <f t="shared" si="53"/>
        <v>1.4050306731457169</v>
      </c>
      <c r="I706" s="2">
        <f t="shared" si="53"/>
        <v>3.7791749999999809</v>
      </c>
      <c r="J706" s="2">
        <f t="shared" si="53"/>
        <v>2.8909860000000265</v>
      </c>
      <c r="K706" s="2">
        <f t="shared" si="54"/>
        <v>164.32965300000018</v>
      </c>
      <c r="L706" s="2">
        <f>+MAX(D706,L705)</f>
        <v>146.23678680924314</v>
      </c>
      <c r="M706" s="2">
        <f>+MAX(E706,M705)</f>
        <v>181.78540399999957</v>
      </c>
      <c r="N706" s="2">
        <f>+MAX(F706,N705)</f>
        <v>190.06441350000028</v>
      </c>
      <c r="O706" s="2">
        <f t="shared" si="55"/>
        <v>0</v>
      </c>
      <c r="P706" s="2">
        <f>+MIN(H706+P705,0)</f>
        <v>0</v>
      </c>
      <c r="Q706" s="2">
        <f>+MIN(I706+Q705,0)</f>
        <v>-4.0162379999999587</v>
      </c>
      <c r="R706" s="2">
        <f>+MIN(J706+R705,0)</f>
        <v>-5.0838204999999732</v>
      </c>
      <c r="S706" s="2">
        <f t="shared" si="56"/>
        <v>0</v>
      </c>
      <c r="T706" s="2">
        <f>+P706/L706*100</f>
        <v>0</v>
      </c>
      <c r="U706" s="2">
        <f>+Q706/M706*100</f>
        <v>-2.209329193448319</v>
      </c>
      <c r="V706" s="2">
        <f>+R706/N706*100</f>
        <v>-2.6747881975286054</v>
      </c>
    </row>
    <row r="707" spans="2:22" x14ac:dyDescent="0.25">
      <c r="B707" s="1">
        <v>44231</v>
      </c>
      <c r="C707" s="2">
        <f>+portfolio1!E706</f>
        <v>165.52943000000016</v>
      </c>
      <c r="D707" s="2">
        <f>+portfolio1!F706</f>
        <v>147.28190568670405</v>
      </c>
      <c r="E707" s="2">
        <f>+beta!E707</f>
        <v>177.44451899999962</v>
      </c>
      <c r="F707" s="2">
        <f>+'Beta+MCap 5'!C707</f>
        <v>184.46862400000032</v>
      </c>
      <c r="G707" s="2">
        <f t="shared" si="52"/>
        <v>1.1997769999999832</v>
      </c>
      <c r="H707" s="2">
        <f t="shared" si="53"/>
        <v>1.0451188774609079</v>
      </c>
      <c r="I707" s="2">
        <f t="shared" si="53"/>
        <v>-0.3246469999999988</v>
      </c>
      <c r="J707" s="2">
        <f t="shared" si="53"/>
        <v>-0.51196899999999346</v>
      </c>
      <c r="K707" s="2">
        <f t="shared" si="54"/>
        <v>165.52943000000016</v>
      </c>
      <c r="L707" s="2">
        <f>+MAX(D707,L706)</f>
        <v>147.28190568670405</v>
      </c>
      <c r="M707" s="2">
        <f>+MAX(E707,M706)</f>
        <v>181.78540399999957</v>
      </c>
      <c r="N707" s="2">
        <f>+MAX(F707,N706)</f>
        <v>190.06441350000028</v>
      </c>
      <c r="O707" s="2">
        <f t="shared" si="55"/>
        <v>0</v>
      </c>
      <c r="P707" s="2">
        <f>+MIN(H707+P706,0)</f>
        <v>0</v>
      </c>
      <c r="Q707" s="2">
        <f>+MIN(I707+Q706,0)</f>
        <v>-4.3408849999999575</v>
      </c>
      <c r="R707" s="2">
        <f>+MIN(J707+R706,0)</f>
        <v>-5.5957894999999667</v>
      </c>
      <c r="S707" s="2">
        <f t="shared" si="56"/>
        <v>0</v>
      </c>
      <c r="T707" s="2">
        <f>+P707/L707*100</f>
        <v>0</v>
      </c>
      <c r="U707" s="2">
        <f>+Q707/M707*100</f>
        <v>-2.3879172389439844</v>
      </c>
      <c r="V707" s="2">
        <f>+R707/N707*100</f>
        <v>-2.9441542458972512</v>
      </c>
    </row>
    <row r="708" spans="2:22" x14ac:dyDescent="0.25">
      <c r="B708" s="1">
        <v>44232</v>
      </c>
      <c r="C708" s="2">
        <f>+portfolio1!E707</f>
        <v>165.59395500000016</v>
      </c>
      <c r="D708" s="2">
        <f>+portfolio1!F707</f>
        <v>147.56468656249072</v>
      </c>
      <c r="E708" s="2">
        <f>+beta!E708</f>
        <v>178.25050199999961</v>
      </c>
      <c r="F708" s="2">
        <f>+'Beta+MCap 5'!C708</f>
        <v>185.42211800000032</v>
      </c>
      <c r="G708" s="2">
        <f t="shared" si="52"/>
        <v>6.4525000000003274E-2</v>
      </c>
      <c r="H708" s="2">
        <f t="shared" si="53"/>
        <v>0.28278087578667055</v>
      </c>
      <c r="I708" s="2">
        <f t="shared" si="53"/>
        <v>0.80598299999999767</v>
      </c>
      <c r="J708" s="2">
        <f t="shared" si="53"/>
        <v>0.95349400000000628</v>
      </c>
      <c r="K708" s="2">
        <f t="shared" si="54"/>
        <v>165.59395500000016</v>
      </c>
      <c r="L708" s="2">
        <f>+MAX(D708,L707)</f>
        <v>147.56468656249072</v>
      </c>
      <c r="M708" s="2">
        <f>+MAX(E708,M707)</f>
        <v>181.78540399999957</v>
      </c>
      <c r="N708" s="2">
        <f>+MAX(F708,N707)</f>
        <v>190.06441350000028</v>
      </c>
      <c r="O708" s="2">
        <f t="shared" si="55"/>
        <v>0</v>
      </c>
      <c r="P708" s="2">
        <f>+MIN(H708+P707,0)</f>
        <v>0</v>
      </c>
      <c r="Q708" s="2">
        <f>+MIN(I708+Q707,0)</f>
        <v>-3.5349019999999598</v>
      </c>
      <c r="R708" s="2">
        <f>+MIN(J708+R707,0)</f>
        <v>-4.6422954999999604</v>
      </c>
      <c r="S708" s="2">
        <f t="shared" si="56"/>
        <v>0</v>
      </c>
      <c r="T708" s="2">
        <f>+P708/L708*100</f>
        <v>0</v>
      </c>
      <c r="U708" s="2">
        <f>+Q708/M708*100</f>
        <v>-1.9445466589825704</v>
      </c>
      <c r="V708" s="2">
        <f>+R708/N708*100</f>
        <v>-2.4424853735178327</v>
      </c>
    </row>
    <row r="709" spans="2:22" x14ac:dyDescent="0.25">
      <c r="B709" s="1">
        <v>44235</v>
      </c>
      <c r="C709" s="2">
        <f>+portfolio1!E708</f>
        <v>167.27742900000018</v>
      </c>
      <c r="D709" s="2">
        <f>+portfolio1!F708</f>
        <v>149.45865015852453</v>
      </c>
      <c r="E709" s="2">
        <f>+beta!E709</f>
        <v>179.86827399999962</v>
      </c>
      <c r="F709" s="2">
        <f>+'Beta+MCap 5'!C709</f>
        <v>187.06840900000032</v>
      </c>
      <c r="G709" s="2">
        <f t="shared" ref="G709:G772" si="57">+C709-C708</f>
        <v>1.6834740000000181</v>
      </c>
      <c r="H709" s="2">
        <f t="shared" ref="H709:J772" si="58">+D709-D708</f>
        <v>1.8939635960338137</v>
      </c>
      <c r="I709" s="2">
        <f t="shared" si="58"/>
        <v>1.6177720000000022</v>
      </c>
      <c r="J709" s="2">
        <f t="shared" si="58"/>
        <v>1.6462909999999908</v>
      </c>
      <c r="K709" s="2">
        <f t="shared" ref="K709:K772" si="59">+MAX(C709,K708)</f>
        <v>167.27742900000018</v>
      </c>
      <c r="L709" s="2">
        <f>+MAX(D709,L708)</f>
        <v>149.45865015852453</v>
      </c>
      <c r="M709" s="2">
        <f>+MAX(E709,M708)</f>
        <v>181.78540399999957</v>
      </c>
      <c r="N709" s="2">
        <f>+MAX(F709,N708)</f>
        <v>190.06441350000028</v>
      </c>
      <c r="O709" s="2">
        <f t="shared" ref="O709:O772" si="60">+MIN(G709+O708,0)</f>
        <v>0</v>
      </c>
      <c r="P709" s="2">
        <f>+MIN(H709+P708,0)</f>
        <v>0</v>
      </c>
      <c r="Q709" s="2">
        <f>+MIN(I709+Q708,0)</f>
        <v>-1.9171299999999576</v>
      </c>
      <c r="R709" s="2">
        <f>+MIN(J709+R708,0)</f>
        <v>-2.9960044999999695</v>
      </c>
      <c r="S709" s="2">
        <f t="shared" si="56"/>
        <v>0</v>
      </c>
      <c r="T709" s="2">
        <f>+P709/L709*100</f>
        <v>0</v>
      </c>
      <c r="U709" s="2">
        <f>+Q709/M709*100</f>
        <v>-1.0546116232741998</v>
      </c>
      <c r="V709" s="2">
        <f>+R709/N709*100</f>
        <v>-1.576310075531296</v>
      </c>
    </row>
    <row r="710" spans="2:22" x14ac:dyDescent="0.25">
      <c r="B710" s="1">
        <v>44236</v>
      </c>
      <c r="C710" s="2">
        <f>+portfolio1!E709</f>
        <v>167.0549140000002</v>
      </c>
      <c r="D710" s="2">
        <f>+portfolio1!F709</f>
        <v>149.39438090126495</v>
      </c>
      <c r="E710" s="2">
        <f>+beta!E710</f>
        <v>178.56282399999961</v>
      </c>
      <c r="F710" s="2">
        <f>+'Beta+MCap 5'!C710</f>
        <v>186.54295850000031</v>
      </c>
      <c r="G710" s="2">
        <f t="shared" si="57"/>
        <v>-0.22251499999998714</v>
      </c>
      <c r="H710" s="2">
        <f t="shared" si="58"/>
        <v>-6.4269257259581991E-2</v>
      </c>
      <c r="I710" s="2">
        <f t="shared" si="58"/>
        <v>-1.3054500000000075</v>
      </c>
      <c r="J710" s="2">
        <f t="shared" si="58"/>
        <v>-0.52545050000000515</v>
      </c>
      <c r="K710" s="2">
        <f t="shared" si="59"/>
        <v>167.27742900000018</v>
      </c>
      <c r="L710" s="2">
        <f>+MAX(D710,L709)</f>
        <v>149.45865015852453</v>
      </c>
      <c r="M710" s="2">
        <f>+MAX(E710,M709)</f>
        <v>181.78540399999957</v>
      </c>
      <c r="N710" s="2">
        <f>+MAX(F710,N709)</f>
        <v>190.06441350000028</v>
      </c>
      <c r="O710" s="2">
        <f t="shared" si="60"/>
        <v>-0.22251499999998714</v>
      </c>
      <c r="P710" s="2">
        <f>+MIN(H710+P709,0)</f>
        <v>-6.4269257259581991E-2</v>
      </c>
      <c r="Q710" s="2">
        <f>+MIN(I710+Q709,0)</f>
        <v>-3.2225799999999651</v>
      </c>
      <c r="R710" s="2">
        <f>+MIN(J710+R709,0)</f>
        <v>-3.5214549999999747</v>
      </c>
      <c r="S710" s="2">
        <f t="shared" si="56"/>
        <v>-0.13302153274963766</v>
      </c>
      <c r="T710" s="2">
        <f>+P710/L710*100</f>
        <v>-4.3001363381386278E-2</v>
      </c>
      <c r="U710" s="2">
        <f>+Q710/M710*100</f>
        <v>-1.7727385857667497</v>
      </c>
      <c r="V710" s="2">
        <f>+R710/N710*100</f>
        <v>-1.8527692455168463</v>
      </c>
    </row>
    <row r="711" spans="2:22" x14ac:dyDescent="0.25">
      <c r="B711" s="1">
        <v>44237</v>
      </c>
      <c r="C711" s="2">
        <f>+portfolio1!E710</f>
        <v>166.83219300000019</v>
      </c>
      <c r="D711" s="2">
        <f>+portfolio1!F710</f>
        <v>149.36669766026873</v>
      </c>
      <c r="E711" s="2">
        <f>+beta!E711</f>
        <v>179.34622299999961</v>
      </c>
      <c r="F711" s="2">
        <f>+'Beta+MCap 5'!C711</f>
        <v>187.38670800000031</v>
      </c>
      <c r="G711" s="2">
        <f t="shared" si="57"/>
        <v>-0.22272100000000705</v>
      </c>
      <c r="H711" s="2">
        <f t="shared" si="58"/>
        <v>-2.7683240996225322E-2</v>
      </c>
      <c r="I711" s="2">
        <f t="shared" si="58"/>
        <v>0.78339900000000284</v>
      </c>
      <c r="J711" s="2">
        <f t="shared" si="58"/>
        <v>0.84374950000000126</v>
      </c>
      <c r="K711" s="2">
        <f t="shared" si="59"/>
        <v>167.27742900000018</v>
      </c>
      <c r="L711" s="2">
        <f>+MAX(D711,L710)</f>
        <v>149.45865015852453</v>
      </c>
      <c r="M711" s="2">
        <f>+MAX(E711,M710)</f>
        <v>181.78540399999957</v>
      </c>
      <c r="N711" s="2">
        <f>+MAX(F711,N710)</f>
        <v>190.06441350000028</v>
      </c>
      <c r="O711" s="2">
        <f t="shared" si="60"/>
        <v>-0.44523599999999419</v>
      </c>
      <c r="P711" s="2">
        <f>+MIN(H711+P710,0)</f>
        <v>-9.1952498255807313E-2</v>
      </c>
      <c r="Q711" s="2">
        <f>+MIN(I711+Q710,0)</f>
        <v>-2.4391809999999623</v>
      </c>
      <c r="R711" s="2">
        <f>+MIN(J711+R710,0)</f>
        <v>-2.6777054999999734</v>
      </c>
      <c r="S711" s="2">
        <f t="shared" si="56"/>
        <v>-0.26616621421171754</v>
      </c>
      <c r="T711" s="2">
        <f>+P711/L711*100</f>
        <v>-6.1523704488349887E-2</v>
      </c>
      <c r="U711" s="2">
        <f>+Q711/M711*100</f>
        <v>-1.3417914454781903</v>
      </c>
      <c r="V711" s="2">
        <f>+R711/N711*100</f>
        <v>-1.408841061138449</v>
      </c>
    </row>
    <row r="712" spans="2:22" x14ac:dyDescent="0.25">
      <c r="B712" s="1">
        <v>44238</v>
      </c>
      <c r="C712" s="2">
        <f>+portfolio1!E711</f>
        <v>167.59093700000017</v>
      </c>
      <c r="D712" s="2">
        <f>+portfolio1!F711</f>
        <v>150.02718589582074</v>
      </c>
      <c r="E712" s="2">
        <f>+beta!E712</f>
        <v>179.83918499999962</v>
      </c>
      <c r="F712" s="2">
        <f>+'Beta+MCap 5'!C712</f>
        <v>188.77253850000031</v>
      </c>
      <c r="G712" s="2">
        <f t="shared" si="57"/>
        <v>0.75874399999997877</v>
      </c>
      <c r="H712" s="2">
        <f t="shared" si="58"/>
        <v>0.66048823555200897</v>
      </c>
      <c r="I712" s="2">
        <f t="shared" si="58"/>
        <v>0.49296200000000567</v>
      </c>
      <c r="J712" s="2">
        <f t="shared" si="58"/>
        <v>1.3858304999999973</v>
      </c>
      <c r="K712" s="2">
        <f t="shared" si="59"/>
        <v>167.59093700000017</v>
      </c>
      <c r="L712" s="2">
        <f>+MAX(D712,L711)</f>
        <v>150.02718589582074</v>
      </c>
      <c r="M712" s="2">
        <f>+MAX(E712,M711)</f>
        <v>181.78540399999957</v>
      </c>
      <c r="N712" s="2">
        <f>+MAX(F712,N711)</f>
        <v>190.06441350000028</v>
      </c>
      <c r="O712" s="2">
        <f t="shared" si="60"/>
        <v>0</v>
      </c>
      <c r="P712" s="2">
        <f>+MIN(H712+P711,0)</f>
        <v>0</v>
      </c>
      <c r="Q712" s="2">
        <f>+MIN(I712+Q711,0)</f>
        <v>-1.9462189999999566</v>
      </c>
      <c r="R712" s="2">
        <f>+MIN(J712+R711,0)</f>
        <v>-1.2918749999999761</v>
      </c>
      <c r="S712" s="2">
        <f t="shared" si="56"/>
        <v>0</v>
      </c>
      <c r="T712" s="2">
        <f>+P712/L712*100</f>
        <v>0</v>
      </c>
      <c r="U712" s="2">
        <f>+Q712/M712*100</f>
        <v>-1.0706134580529694</v>
      </c>
      <c r="V712" s="2">
        <f>+R712/N712*100</f>
        <v>-0.6797037784245572</v>
      </c>
    </row>
    <row r="713" spans="2:22" x14ac:dyDescent="0.25">
      <c r="B713" s="1">
        <v>44239</v>
      </c>
      <c r="C713" s="2">
        <f>+portfolio1!E712</f>
        <v>167.48637000000016</v>
      </c>
      <c r="D713" s="2">
        <f>+portfolio1!F712</f>
        <v>149.9283101154214</v>
      </c>
      <c r="E713" s="2">
        <f>+beta!E713</f>
        <v>178.56256399999961</v>
      </c>
      <c r="F713" s="2">
        <f>+'Beta+MCap 5'!C713</f>
        <v>187.9424805000003</v>
      </c>
      <c r="G713" s="2">
        <f t="shared" si="57"/>
        <v>-0.10456700000000296</v>
      </c>
      <c r="H713" s="2">
        <f t="shared" si="58"/>
        <v>-9.8875780399339419E-2</v>
      </c>
      <c r="I713" s="2">
        <f t="shared" si="58"/>
        <v>-1.2766210000000058</v>
      </c>
      <c r="J713" s="2">
        <f t="shared" si="58"/>
        <v>-0.83005800000000818</v>
      </c>
      <c r="K713" s="2">
        <f t="shared" si="59"/>
        <v>167.59093700000017</v>
      </c>
      <c r="L713" s="2">
        <f>+MAX(D713,L712)</f>
        <v>150.02718589582074</v>
      </c>
      <c r="M713" s="2">
        <f>+MAX(E713,M712)</f>
        <v>181.78540399999957</v>
      </c>
      <c r="N713" s="2">
        <f>+MAX(F713,N712)</f>
        <v>190.06441350000028</v>
      </c>
      <c r="O713" s="2">
        <f t="shared" si="60"/>
        <v>-0.10456700000000296</v>
      </c>
      <c r="P713" s="2">
        <f>+MIN(H713+P712,0)</f>
        <v>-9.8875780399339419E-2</v>
      </c>
      <c r="Q713" s="2">
        <f>+MIN(I713+Q712,0)</f>
        <v>-3.2228399999999624</v>
      </c>
      <c r="R713" s="2">
        <f>+MIN(J713+R712,0)</f>
        <v>-2.1219329999999843</v>
      </c>
      <c r="S713" s="2">
        <f t="shared" si="56"/>
        <v>-6.2394185432594639E-2</v>
      </c>
      <c r="T713" s="2">
        <f>+P713/L713*100</f>
        <v>-6.5905242312549281E-2</v>
      </c>
      <c r="U713" s="2">
        <f>+Q713/M713*100</f>
        <v>-1.7728816115511508</v>
      </c>
      <c r="V713" s="2">
        <f>+R713/N713*100</f>
        <v>-1.1164283523280285</v>
      </c>
    </row>
    <row r="714" spans="2:22" x14ac:dyDescent="0.25">
      <c r="B714" s="1">
        <v>44242</v>
      </c>
      <c r="C714" s="2">
        <f>+portfolio1!E713</f>
        <v>169.18904700000016</v>
      </c>
      <c r="D714" s="2">
        <f>+portfolio1!F713</f>
        <v>151.42529338569867</v>
      </c>
      <c r="E714" s="2">
        <f>+beta!E714</f>
        <v>177.4975709999996</v>
      </c>
      <c r="F714" s="2">
        <f>+'Beta+MCap 5'!C714</f>
        <v>187.9235780000003</v>
      </c>
      <c r="G714" s="2">
        <f t="shared" si="57"/>
        <v>1.7026769999999942</v>
      </c>
      <c r="H714" s="2">
        <f t="shared" si="58"/>
        <v>1.4969832702772692</v>
      </c>
      <c r="I714" s="2">
        <f t="shared" si="58"/>
        <v>-1.0649930000000154</v>
      </c>
      <c r="J714" s="2">
        <f t="shared" si="58"/>
        <v>-1.8902499999995825E-2</v>
      </c>
      <c r="K714" s="2">
        <f t="shared" si="59"/>
        <v>169.18904700000016</v>
      </c>
      <c r="L714" s="2">
        <f>+MAX(D714,L713)</f>
        <v>151.42529338569867</v>
      </c>
      <c r="M714" s="2">
        <f>+MAX(E714,M713)</f>
        <v>181.78540399999957</v>
      </c>
      <c r="N714" s="2">
        <f>+MAX(F714,N713)</f>
        <v>190.06441350000028</v>
      </c>
      <c r="O714" s="2">
        <f t="shared" si="60"/>
        <v>0</v>
      </c>
      <c r="P714" s="2">
        <f>+MIN(H714+P713,0)</f>
        <v>0</v>
      </c>
      <c r="Q714" s="2">
        <f>+MIN(I714+Q713,0)</f>
        <v>-4.2878329999999778</v>
      </c>
      <c r="R714" s="2">
        <f>+MIN(J714+R713,0)</f>
        <v>-2.1408354999999801</v>
      </c>
      <c r="S714" s="2">
        <f t="shared" si="56"/>
        <v>0</v>
      </c>
      <c r="T714" s="2">
        <f>+P714/L714*100</f>
        <v>0</v>
      </c>
      <c r="U714" s="2">
        <f>+Q714/M714*100</f>
        <v>-2.3587333777358648</v>
      </c>
      <c r="V714" s="2">
        <f>+R714/N714*100</f>
        <v>-1.1263736648943894</v>
      </c>
    </row>
    <row r="715" spans="2:22" x14ac:dyDescent="0.25">
      <c r="B715" s="1">
        <v>44243</v>
      </c>
      <c r="C715" s="2">
        <f>+portfolio1!E714</f>
        <v>168.72975100000016</v>
      </c>
      <c r="D715" s="2">
        <f>+portfolio1!F714</f>
        <v>151.41293391314875</v>
      </c>
      <c r="E715" s="2">
        <f>+beta!E715</f>
        <v>177.97402699999961</v>
      </c>
      <c r="F715" s="2">
        <f>+'Beta+MCap 5'!C715</f>
        <v>188.80280750000031</v>
      </c>
      <c r="G715" s="2">
        <f t="shared" si="57"/>
        <v>-0.45929599999999482</v>
      </c>
      <c r="H715" s="2">
        <f t="shared" si="58"/>
        <v>-1.2359472549917427E-2</v>
      </c>
      <c r="I715" s="2">
        <f t="shared" si="58"/>
        <v>0.47645600000001309</v>
      </c>
      <c r="J715" s="2">
        <f t="shared" si="58"/>
        <v>0.8792295000000081</v>
      </c>
      <c r="K715" s="2">
        <f t="shared" si="59"/>
        <v>169.18904700000016</v>
      </c>
      <c r="L715" s="2">
        <f>+MAX(D715,L714)</f>
        <v>151.42529338569867</v>
      </c>
      <c r="M715" s="2">
        <f>+MAX(E715,M714)</f>
        <v>181.78540399999957</v>
      </c>
      <c r="N715" s="2">
        <f>+MAX(F715,N714)</f>
        <v>190.06441350000028</v>
      </c>
      <c r="O715" s="2">
        <f t="shared" si="60"/>
        <v>-0.45929599999999482</v>
      </c>
      <c r="P715" s="2">
        <f>+MIN(H715+P714,0)</f>
        <v>-1.2359472549917427E-2</v>
      </c>
      <c r="Q715" s="2">
        <f>+MIN(I715+Q714,0)</f>
        <v>-3.8113769999999647</v>
      </c>
      <c r="R715" s="2">
        <f>+MIN(J715+R714,0)</f>
        <v>-1.261605999999972</v>
      </c>
      <c r="S715" s="2">
        <f t="shared" si="56"/>
        <v>-0.27146910993593715</v>
      </c>
      <c r="T715" s="2">
        <f>+P715/L715*100</f>
        <v>-8.1620925233648681E-3</v>
      </c>
      <c r="U715" s="2">
        <f>+Q715/M715*100</f>
        <v>-2.096635327223507</v>
      </c>
      <c r="V715" s="2">
        <f>+R715/N715*100</f>
        <v>-0.66377812488289412</v>
      </c>
    </row>
    <row r="716" spans="2:22" x14ac:dyDescent="0.25">
      <c r="B716" s="1">
        <v>44244</v>
      </c>
      <c r="C716" s="2">
        <f>+portfolio1!E715</f>
        <v>167.34025200000016</v>
      </c>
      <c r="D716" s="2">
        <f>+portfolio1!F715</f>
        <v>150.37918950771345</v>
      </c>
      <c r="E716" s="2">
        <f>+beta!E716</f>
        <v>176.43995499999963</v>
      </c>
      <c r="F716" s="2">
        <f>+'Beta+MCap 5'!C716</f>
        <v>186.80700650000031</v>
      </c>
      <c r="G716" s="2">
        <f t="shared" si="57"/>
        <v>-1.3894990000000007</v>
      </c>
      <c r="H716" s="2">
        <f t="shared" si="58"/>
        <v>-1.0337444054353</v>
      </c>
      <c r="I716" s="2">
        <f t="shared" si="58"/>
        <v>-1.5340719999999806</v>
      </c>
      <c r="J716" s="2">
        <f t="shared" si="58"/>
        <v>-1.9958010000000002</v>
      </c>
      <c r="K716" s="2">
        <f t="shared" si="59"/>
        <v>169.18904700000016</v>
      </c>
      <c r="L716" s="2">
        <f>+MAX(D716,L715)</f>
        <v>151.42529338569867</v>
      </c>
      <c r="M716" s="2">
        <f>+MAX(E716,M715)</f>
        <v>181.78540399999957</v>
      </c>
      <c r="N716" s="2">
        <f>+MAX(F716,N715)</f>
        <v>190.06441350000028</v>
      </c>
      <c r="O716" s="2">
        <f t="shared" si="60"/>
        <v>-1.8487949999999955</v>
      </c>
      <c r="P716" s="2">
        <f>+MIN(H716+P715,0)</f>
        <v>-1.0461038779852174</v>
      </c>
      <c r="Q716" s="2">
        <f>+MIN(I716+Q715,0)</f>
        <v>-5.3454489999999453</v>
      </c>
      <c r="R716" s="2">
        <f>+MIN(J716+R715,0)</f>
        <v>-3.2574069999999722</v>
      </c>
      <c r="S716" s="2">
        <f t="shared" si="56"/>
        <v>-1.0927391771407009</v>
      </c>
      <c r="T716" s="2">
        <f>+P716/L716*100</f>
        <v>-0.69083827053956137</v>
      </c>
      <c r="U716" s="2">
        <f>+Q716/M716*100</f>
        <v>-2.9405270623377207</v>
      </c>
      <c r="V716" s="2">
        <f>+R716/N716*100</f>
        <v>-1.7138437122528292</v>
      </c>
    </row>
    <row r="717" spans="2:22" x14ac:dyDescent="0.25">
      <c r="B717" s="1">
        <v>44245</v>
      </c>
      <c r="C717" s="2">
        <f>+portfolio1!E716</f>
        <v>165.66143100000016</v>
      </c>
      <c r="D717" s="2">
        <f>+portfolio1!F716</f>
        <v>149.48979998438151</v>
      </c>
      <c r="E717" s="2">
        <f>+beta!E717</f>
        <v>176.58556399999961</v>
      </c>
      <c r="F717" s="2">
        <f>+'Beta+MCap 5'!C717</f>
        <v>185.68625300000031</v>
      </c>
      <c r="G717" s="2">
        <f t="shared" si="57"/>
        <v>-1.6788209999999992</v>
      </c>
      <c r="H717" s="2">
        <f t="shared" si="58"/>
        <v>-0.88938952333194266</v>
      </c>
      <c r="I717" s="2">
        <f t="shared" si="58"/>
        <v>0.14560899999997901</v>
      </c>
      <c r="J717" s="2">
        <f t="shared" si="58"/>
        <v>-1.1207535000000064</v>
      </c>
      <c r="K717" s="2">
        <f t="shared" si="59"/>
        <v>169.18904700000016</v>
      </c>
      <c r="L717" s="2">
        <f>+MAX(D717,L716)</f>
        <v>151.42529338569867</v>
      </c>
      <c r="M717" s="2">
        <f>+MAX(E717,M716)</f>
        <v>181.78540399999957</v>
      </c>
      <c r="N717" s="2">
        <f>+MAX(F717,N716)</f>
        <v>190.06441350000028</v>
      </c>
      <c r="O717" s="2">
        <f t="shared" si="60"/>
        <v>-3.5276159999999948</v>
      </c>
      <c r="P717" s="2">
        <f>+MIN(H717+P716,0)</f>
        <v>-1.9354934013171601</v>
      </c>
      <c r="Q717" s="2">
        <f>+MIN(I717+Q716,0)</f>
        <v>-5.1998399999999663</v>
      </c>
      <c r="R717" s="2">
        <f>+MIN(J717+R716,0)</f>
        <v>-4.3781604999999786</v>
      </c>
      <c r="S717" s="2">
        <f t="shared" si="56"/>
        <v>-2.0850144040352632</v>
      </c>
      <c r="T717" s="2">
        <f>+P717/L717*100</f>
        <v>-1.2781836891589984</v>
      </c>
      <c r="U717" s="2">
        <f>+Q717/M717*100</f>
        <v>-2.8604276721798731</v>
      </c>
      <c r="V717" s="2">
        <f>+R717/N717*100</f>
        <v>-2.3035140662983564</v>
      </c>
    </row>
    <row r="718" spans="2:22" x14ac:dyDescent="0.25">
      <c r="B718" s="1">
        <v>44246</v>
      </c>
      <c r="C718" s="2">
        <f>+portfolio1!E717</f>
        <v>164.73255200000017</v>
      </c>
      <c r="D718" s="2">
        <f>+portfolio1!F717</f>
        <v>148.13322229978692</v>
      </c>
      <c r="E718" s="2">
        <f>+beta!E718</f>
        <v>175.06754099999961</v>
      </c>
      <c r="F718" s="2">
        <f>+'Beta+MCap 5'!C718</f>
        <v>185.36517050000032</v>
      </c>
      <c r="G718" s="2">
        <f t="shared" si="57"/>
        <v>-0.9288789999999949</v>
      </c>
      <c r="H718" s="2">
        <f t="shared" si="58"/>
        <v>-1.3565776845945834</v>
      </c>
      <c r="I718" s="2">
        <f t="shared" si="58"/>
        <v>-1.5180229999999995</v>
      </c>
      <c r="J718" s="2">
        <f t="shared" si="58"/>
        <v>-0.32108249999998861</v>
      </c>
      <c r="K718" s="2">
        <f t="shared" si="59"/>
        <v>169.18904700000016</v>
      </c>
      <c r="L718" s="2">
        <f>+MAX(D718,L717)</f>
        <v>151.42529338569867</v>
      </c>
      <c r="M718" s="2">
        <f>+MAX(E718,M717)</f>
        <v>181.78540399999957</v>
      </c>
      <c r="N718" s="2">
        <f>+MAX(F718,N717)</f>
        <v>190.06441350000028</v>
      </c>
      <c r="O718" s="2">
        <f t="shared" si="60"/>
        <v>-4.4564949999999897</v>
      </c>
      <c r="P718" s="2">
        <f>+MIN(H718+P717,0)</f>
        <v>-3.2920710859117435</v>
      </c>
      <c r="Q718" s="2">
        <f>+MIN(I718+Q717,0)</f>
        <v>-6.7178629999999657</v>
      </c>
      <c r="R718" s="2">
        <f>+MIN(J718+R717,0)</f>
        <v>-4.6992429999999672</v>
      </c>
      <c r="S718" s="2">
        <f t="shared" ref="S718:S781" si="61">+O718/K718*100</f>
        <v>-2.6340328047358676</v>
      </c>
      <c r="T718" s="2">
        <f>+P718/L718*100</f>
        <v>-2.1740562704583555</v>
      </c>
      <c r="U718" s="2">
        <f>+Q718/M718*100</f>
        <v>-3.6954908657022769</v>
      </c>
      <c r="V718" s="2">
        <f>+R718/N718*100</f>
        <v>-2.4724475841975333</v>
      </c>
    </row>
    <row r="719" spans="2:22" x14ac:dyDescent="0.25">
      <c r="B719" s="1">
        <v>44249</v>
      </c>
      <c r="C719" s="2">
        <f>+portfolio1!E718</f>
        <v>161.61090300000015</v>
      </c>
      <c r="D719" s="2">
        <f>+portfolio1!F718</f>
        <v>145.10713101818061</v>
      </c>
      <c r="E719" s="2">
        <f>+beta!E719</f>
        <v>170.81987199999963</v>
      </c>
      <c r="F719" s="2">
        <f>+'Beta+MCap 5'!C719</f>
        <v>180.60874300000032</v>
      </c>
      <c r="G719" s="2">
        <f t="shared" si="57"/>
        <v>-3.1216490000000192</v>
      </c>
      <c r="H719" s="2">
        <f t="shared" si="58"/>
        <v>-3.0260912816063126</v>
      </c>
      <c r="I719" s="2">
        <f t="shared" si="58"/>
        <v>-4.2476689999999735</v>
      </c>
      <c r="J719" s="2">
        <f t="shared" si="58"/>
        <v>-4.7564275000000009</v>
      </c>
      <c r="K719" s="2">
        <f t="shared" si="59"/>
        <v>169.18904700000016</v>
      </c>
      <c r="L719" s="2">
        <f>+MAX(D719,L718)</f>
        <v>151.42529338569867</v>
      </c>
      <c r="M719" s="2">
        <f>+MAX(E719,M718)</f>
        <v>181.78540399999957</v>
      </c>
      <c r="N719" s="2">
        <f>+MAX(F719,N718)</f>
        <v>190.06441350000028</v>
      </c>
      <c r="O719" s="2">
        <f t="shared" si="60"/>
        <v>-7.5781440000000089</v>
      </c>
      <c r="P719" s="2">
        <f>+MIN(H719+P718,0)</f>
        <v>-6.318162367518056</v>
      </c>
      <c r="Q719" s="2">
        <f>+MIN(I719+Q718,0)</f>
        <v>-10.965531999999939</v>
      </c>
      <c r="R719" s="2">
        <f>+MIN(J719+R718,0)</f>
        <v>-9.4556704999999681</v>
      </c>
      <c r="S719" s="2">
        <f t="shared" si="61"/>
        <v>-4.4790984607886593</v>
      </c>
      <c r="T719" s="2">
        <f>+P719/L719*100</f>
        <v>-4.1724616979442972</v>
      </c>
      <c r="U719" s="2">
        <f>+Q719/M719*100</f>
        <v>-6.0321300603429995</v>
      </c>
      <c r="V719" s="2">
        <f>+R719/N719*100</f>
        <v>-4.9749820736431305</v>
      </c>
    </row>
    <row r="720" spans="2:22" x14ac:dyDescent="0.25">
      <c r="B720" s="1">
        <v>44250</v>
      </c>
      <c r="C720" s="2">
        <f>+portfolio1!E719</f>
        <v>161.15899100000016</v>
      </c>
      <c r="D720" s="2">
        <f>+portfolio1!F719</f>
        <v>145.42451831823129</v>
      </c>
      <c r="E720" s="2">
        <f>+beta!E720</f>
        <v>170.20076399999965</v>
      </c>
      <c r="F720" s="2">
        <f>+'Beta+MCap 5'!C720</f>
        <v>180.47196300000033</v>
      </c>
      <c r="G720" s="2">
        <f t="shared" si="57"/>
        <v>-0.45191199999999299</v>
      </c>
      <c r="H720" s="2">
        <f t="shared" si="58"/>
        <v>0.31738730005068305</v>
      </c>
      <c r="I720" s="2">
        <f t="shared" si="58"/>
        <v>-0.61910799999998289</v>
      </c>
      <c r="J720" s="2">
        <f t="shared" si="58"/>
        <v>-0.13677999999998747</v>
      </c>
      <c r="K720" s="2">
        <f t="shared" si="59"/>
        <v>169.18904700000016</v>
      </c>
      <c r="L720" s="2">
        <f>+MAX(D720,L719)</f>
        <v>151.42529338569867</v>
      </c>
      <c r="M720" s="2">
        <f>+MAX(E720,M719)</f>
        <v>181.78540399999957</v>
      </c>
      <c r="N720" s="2">
        <f>+MAX(F720,N719)</f>
        <v>190.06441350000028</v>
      </c>
      <c r="O720" s="2">
        <f t="shared" si="60"/>
        <v>-8.0300560000000019</v>
      </c>
      <c r="P720" s="2">
        <f>+MIN(H720+P719,0)</f>
        <v>-6.000775067467373</v>
      </c>
      <c r="Q720" s="2">
        <f>+MIN(I720+Q719,0)</f>
        <v>-11.584639999999922</v>
      </c>
      <c r="R720" s="2">
        <f>+MIN(J720+R719,0)</f>
        <v>-9.5924504999999556</v>
      </c>
      <c r="S720" s="2">
        <f t="shared" si="61"/>
        <v>-4.7462032220088064</v>
      </c>
      <c r="T720" s="2">
        <f>+P720/L720*100</f>
        <v>-3.962861773813882</v>
      </c>
      <c r="U720" s="2">
        <f>+Q720/M720*100</f>
        <v>-6.3727008577652082</v>
      </c>
      <c r="V720" s="2">
        <f>+R720/N720*100</f>
        <v>-5.0469471498408307</v>
      </c>
    </row>
    <row r="721" spans="2:22" x14ac:dyDescent="0.25">
      <c r="B721" s="1">
        <v>44251</v>
      </c>
      <c r="C721" s="2">
        <f>+portfolio1!E720</f>
        <v>164.14268800000016</v>
      </c>
      <c r="D721" s="2">
        <f>+portfolio1!F720</f>
        <v>148.13569419429692</v>
      </c>
      <c r="E721" s="2">
        <f>+beta!E721</f>
        <v>171.05910899999964</v>
      </c>
      <c r="F721" s="2">
        <f>+'Beta+MCap 5'!C721</f>
        <v>182.08140750000032</v>
      </c>
      <c r="G721" s="2">
        <f t="shared" si="57"/>
        <v>2.9836970000000065</v>
      </c>
      <c r="H721" s="2">
        <f t="shared" si="58"/>
        <v>2.7111758760656244</v>
      </c>
      <c r="I721" s="2">
        <f t="shared" si="58"/>
        <v>0.8583449999999857</v>
      </c>
      <c r="J721" s="2">
        <f t="shared" si="58"/>
        <v>1.6094444999999951</v>
      </c>
      <c r="K721" s="2">
        <f t="shared" si="59"/>
        <v>169.18904700000016</v>
      </c>
      <c r="L721" s="2">
        <f>+MAX(D721,L720)</f>
        <v>151.42529338569867</v>
      </c>
      <c r="M721" s="2">
        <f>+MAX(E721,M720)</f>
        <v>181.78540399999957</v>
      </c>
      <c r="N721" s="2">
        <f>+MAX(F721,N720)</f>
        <v>190.06441350000028</v>
      </c>
      <c r="O721" s="2">
        <f t="shared" si="60"/>
        <v>-5.0463589999999954</v>
      </c>
      <c r="P721" s="2">
        <f>+MIN(H721+P720,0)</f>
        <v>-3.2895991914017486</v>
      </c>
      <c r="Q721" s="2">
        <f>+MIN(I721+Q720,0)</f>
        <v>-10.726294999999936</v>
      </c>
      <c r="R721" s="2">
        <f>+MIN(J721+R720,0)</f>
        <v>-7.9830059999999605</v>
      </c>
      <c r="S721" s="2">
        <f t="shared" si="61"/>
        <v>-2.9826747590817688</v>
      </c>
      <c r="T721" s="2">
        <f>+P721/L721*100</f>
        <v>-2.1724238519536749</v>
      </c>
      <c r="U721" s="2">
        <f>+Q721/M721*100</f>
        <v>-5.9005259850235063</v>
      </c>
      <c r="V721" s="2">
        <f>+R721/N721*100</f>
        <v>-4.2001581742707188</v>
      </c>
    </row>
    <row r="722" spans="2:22" x14ac:dyDescent="0.25">
      <c r="B722" s="1">
        <v>44252</v>
      </c>
      <c r="C722" s="2">
        <f>+portfolio1!E721</f>
        <v>164.59453200000019</v>
      </c>
      <c r="D722" s="2">
        <f>+portfolio1!F721</f>
        <v>149.27622246504791</v>
      </c>
      <c r="E722" s="2">
        <f>+beta!E722</f>
        <v>173.15245699999963</v>
      </c>
      <c r="F722" s="2">
        <f>+'Beta+MCap 5'!C722</f>
        <v>184.24334050000033</v>
      </c>
      <c r="G722" s="2">
        <f t="shared" si="57"/>
        <v>0.45184400000002256</v>
      </c>
      <c r="H722" s="2">
        <f t="shared" si="58"/>
        <v>1.1405282707509912</v>
      </c>
      <c r="I722" s="2">
        <f t="shared" si="58"/>
        <v>2.0933479999999918</v>
      </c>
      <c r="J722" s="2">
        <f t="shared" si="58"/>
        <v>2.1619330000000048</v>
      </c>
      <c r="K722" s="2">
        <f t="shared" si="59"/>
        <v>169.18904700000016</v>
      </c>
      <c r="L722" s="2">
        <f>+MAX(D722,L721)</f>
        <v>151.42529338569867</v>
      </c>
      <c r="M722" s="2">
        <f>+MAX(E722,M721)</f>
        <v>181.78540399999957</v>
      </c>
      <c r="N722" s="2">
        <f>+MAX(F722,N721)</f>
        <v>190.06441350000028</v>
      </c>
      <c r="O722" s="2">
        <f t="shared" si="60"/>
        <v>-4.5945149999999728</v>
      </c>
      <c r="P722" s="2">
        <f>+MIN(H722+P721,0)</f>
        <v>-2.1490709206507574</v>
      </c>
      <c r="Q722" s="2">
        <f>+MIN(I722+Q721,0)</f>
        <v>-8.6329469999999446</v>
      </c>
      <c r="R722" s="2">
        <f>+MIN(J722+R721,0)</f>
        <v>-5.8210729999999558</v>
      </c>
      <c r="S722" s="2">
        <f t="shared" si="61"/>
        <v>-2.7156101895886726</v>
      </c>
      <c r="T722" s="2">
        <f>+P722/L722*100</f>
        <v>-1.4192285004704015</v>
      </c>
      <c r="U722" s="2">
        <f>+Q722/M722*100</f>
        <v>-4.7489769860730755</v>
      </c>
      <c r="V722" s="2">
        <f>+R722/N722*100</f>
        <v>-3.0626843251748159</v>
      </c>
    </row>
    <row r="723" spans="2:22" x14ac:dyDescent="0.25">
      <c r="B723" s="1">
        <v>44253</v>
      </c>
      <c r="C723" s="2">
        <f>+portfolio1!E722</f>
        <v>158.50086500000018</v>
      </c>
      <c r="D723" s="2">
        <f>+portfolio1!F722</f>
        <v>143.65810833506808</v>
      </c>
      <c r="E723" s="2">
        <f>+beta!E723</f>
        <v>168.42093999999963</v>
      </c>
      <c r="F723" s="2">
        <f>+'Beta+MCap 5'!C723</f>
        <v>178.48343600000032</v>
      </c>
      <c r="G723" s="2">
        <f t="shared" si="57"/>
        <v>-6.0936670000000106</v>
      </c>
      <c r="H723" s="2">
        <f t="shared" si="58"/>
        <v>-5.6181141299798298</v>
      </c>
      <c r="I723" s="2">
        <f t="shared" si="58"/>
        <v>-4.7315169999999966</v>
      </c>
      <c r="J723" s="2">
        <f t="shared" si="58"/>
        <v>-5.7599045000000046</v>
      </c>
      <c r="K723" s="2">
        <f t="shared" si="59"/>
        <v>169.18904700000016</v>
      </c>
      <c r="L723" s="2">
        <f>+MAX(D723,L722)</f>
        <v>151.42529338569867</v>
      </c>
      <c r="M723" s="2">
        <f>+MAX(E723,M722)</f>
        <v>181.78540399999957</v>
      </c>
      <c r="N723" s="2">
        <f>+MAX(F723,N722)</f>
        <v>190.06441350000028</v>
      </c>
      <c r="O723" s="2">
        <f t="shared" si="60"/>
        <v>-10.688181999999983</v>
      </c>
      <c r="P723" s="2">
        <f>+MIN(H723+P722,0)</f>
        <v>-7.7671850506305873</v>
      </c>
      <c r="Q723" s="2">
        <f>+MIN(I723+Q722,0)</f>
        <v>-13.364463999999941</v>
      </c>
      <c r="R723" s="2">
        <f>+MIN(J723+R722,0)</f>
        <v>-11.58097749999996</v>
      </c>
      <c r="S723" s="2">
        <f t="shared" si="61"/>
        <v>-6.3173013794444817</v>
      </c>
      <c r="T723" s="2">
        <f>+P723/L723*100</f>
        <v>-5.1293841847455575</v>
      </c>
      <c r="U723" s="2">
        <f>+Q723/M723*100</f>
        <v>-7.351780564296555</v>
      </c>
      <c r="V723" s="2">
        <f>+R723/N723*100</f>
        <v>-6.0931856136235325</v>
      </c>
    </row>
    <row r="724" spans="2:22" x14ac:dyDescent="0.25">
      <c r="B724" s="1">
        <v>44256</v>
      </c>
      <c r="C724" s="2">
        <f>+portfolio1!E723</f>
        <v>160.28367400000019</v>
      </c>
      <c r="D724" s="2">
        <f>+portfolio1!F723</f>
        <v>145.95597563787777</v>
      </c>
      <c r="E724" s="2">
        <f>+beta!E724</f>
        <v>171.24126999999964</v>
      </c>
      <c r="F724" s="2">
        <f>+'Beta+MCap 5'!C724</f>
        <v>181.51168200000032</v>
      </c>
      <c r="G724" s="2">
        <f t="shared" si="57"/>
        <v>1.7828090000000145</v>
      </c>
      <c r="H724" s="2">
        <f t="shared" si="58"/>
        <v>2.2978673028096921</v>
      </c>
      <c r="I724" s="2">
        <f t="shared" si="58"/>
        <v>2.8203300000000127</v>
      </c>
      <c r="J724" s="2">
        <f t="shared" si="58"/>
        <v>3.0282459999999958</v>
      </c>
      <c r="K724" s="2">
        <f t="shared" si="59"/>
        <v>169.18904700000016</v>
      </c>
      <c r="L724" s="2">
        <f>+MAX(D724,L723)</f>
        <v>151.42529338569867</v>
      </c>
      <c r="M724" s="2">
        <f>+MAX(E724,M723)</f>
        <v>181.78540399999957</v>
      </c>
      <c r="N724" s="2">
        <f>+MAX(F724,N723)</f>
        <v>190.06441350000028</v>
      </c>
      <c r="O724" s="2">
        <f t="shared" si="60"/>
        <v>-8.9053729999999689</v>
      </c>
      <c r="P724" s="2">
        <f>+MIN(H724+P723,0)</f>
        <v>-5.4693177478208952</v>
      </c>
      <c r="Q724" s="2">
        <f>+MIN(I724+Q723,0)</f>
        <v>-10.544133999999929</v>
      </c>
      <c r="R724" s="2">
        <f>+MIN(J724+R723,0)</f>
        <v>-8.5527314999999646</v>
      </c>
      <c r="S724" s="2">
        <f t="shared" si="61"/>
        <v>-5.2635635449852494</v>
      </c>
      <c r="T724" s="2">
        <f>+P724/L724*100</f>
        <v>-3.6118917953091736</v>
      </c>
      <c r="U724" s="2">
        <f>+Q724/M724*100</f>
        <v>-5.8003193699753552</v>
      </c>
      <c r="V724" s="2">
        <f>+R724/N724*100</f>
        <v>-4.4999120784911968</v>
      </c>
    </row>
    <row r="725" spans="2:22" x14ac:dyDescent="0.25">
      <c r="B725" s="1">
        <v>44257</v>
      </c>
      <c r="C725" s="2">
        <f>+portfolio1!E724</f>
        <v>161.85492400000021</v>
      </c>
      <c r="D725" s="2">
        <f>+portfolio1!F724</f>
        <v>147.51376167942959</v>
      </c>
      <c r="E725" s="2">
        <f>+beta!E725</f>
        <v>174.41327199999964</v>
      </c>
      <c r="F725" s="2">
        <f>+'Beta+MCap 5'!C725</f>
        <v>183.12730250000033</v>
      </c>
      <c r="G725" s="2">
        <f t="shared" si="57"/>
        <v>1.5712500000000205</v>
      </c>
      <c r="H725" s="2">
        <f t="shared" si="58"/>
        <v>1.5577860415518217</v>
      </c>
      <c r="I725" s="2">
        <f t="shared" si="58"/>
        <v>3.172001999999992</v>
      </c>
      <c r="J725" s="2">
        <f t="shared" si="58"/>
        <v>1.6156205000000057</v>
      </c>
      <c r="K725" s="2">
        <f t="shared" si="59"/>
        <v>169.18904700000016</v>
      </c>
      <c r="L725" s="2">
        <f>+MAX(D725,L724)</f>
        <v>151.42529338569867</v>
      </c>
      <c r="M725" s="2">
        <f>+MAX(E725,M724)</f>
        <v>181.78540399999957</v>
      </c>
      <c r="N725" s="2">
        <f>+MAX(F725,N724)</f>
        <v>190.06441350000028</v>
      </c>
      <c r="O725" s="2">
        <f t="shared" si="60"/>
        <v>-7.3341229999999484</v>
      </c>
      <c r="P725" s="2">
        <f>+MIN(H725+P724,0)</f>
        <v>-3.9115317062690735</v>
      </c>
      <c r="Q725" s="2">
        <f>+MIN(I725+Q724,0)</f>
        <v>-7.3721319999999366</v>
      </c>
      <c r="R725" s="2">
        <f>+MIN(J725+R724,0)</f>
        <v>-6.9371109999999589</v>
      </c>
      <c r="S725" s="2">
        <f t="shared" si="61"/>
        <v>-4.3348686750389591</v>
      </c>
      <c r="T725" s="2">
        <f>+P725/L725*100</f>
        <v>-2.5831428943022918</v>
      </c>
      <c r="U725" s="2">
        <f>+Q725/M725*100</f>
        <v>-4.0554037000682159</v>
      </c>
      <c r="V725" s="2">
        <f>+R725/N725*100</f>
        <v>-3.6498736782201204</v>
      </c>
    </row>
    <row r="726" spans="2:22" x14ac:dyDescent="0.25">
      <c r="B726" s="1">
        <v>44258</v>
      </c>
      <c r="C726" s="2">
        <f>+portfolio1!E725</f>
        <v>165.77566300000024</v>
      </c>
      <c r="D726" s="2">
        <f>+portfolio1!F725</f>
        <v>150.74205590946818</v>
      </c>
      <c r="E726" s="2">
        <f>+beta!E726</f>
        <v>176.00412699999964</v>
      </c>
      <c r="F726" s="2">
        <f>+'Beta+MCap 5'!C726</f>
        <v>186.43849650000035</v>
      </c>
      <c r="G726" s="2">
        <f t="shared" si="57"/>
        <v>3.920739000000026</v>
      </c>
      <c r="H726" s="2">
        <f t="shared" si="58"/>
        <v>3.2282942300385855</v>
      </c>
      <c r="I726" s="2">
        <f t="shared" si="58"/>
        <v>1.5908550000000048</v>
      </c>
      <c r="J726" s="2">
        <f t="shared" si="58"/>
        <v>3.3111940000000288</v>
      </c>
      <c r="K726" s="2">
        <f t="shared" si="59"/>
        <v>169.18904700000016</v>
      </c>
      <c r="L726" s="2">
        <f>+MAX(D726,L725)</f>
        <v>151.42529338569867</v>
      </c>
      <c r="M726" s="2">
        <f>+MAX(E726,M725)</f>
        <v>181.78540399999957</v>
      </c>
      <c r="N726" s="2">
        <f>+MAX(F726,N725)</f>
        <v>190.06441350000028</v>
      </c>
      <c r="O726" s="2">
        <f t="shared" si="60"/>
        <v>-3.4133839999999225</v>
      </c>
      <c r="P726" s="2">
        <f>+MIN(H726+P725,0)</f>
        <v>-0.68323747623048803</v>
      </c>
      <c r="Q726" s="2">
        <f>+MIN(I726+Q725,0)</f>
        <v>-5.7812769999999318</v>
      </c>
      <c r="R726" s="2">
        <f>+MIN(J726+R725,0)</f>
        <v>-3.6259169999999301</v>
      </c>
      <c r="S726" s="2">
        <f t="shared" si="61"/>
        <v>-2.0174970309986549</v>
      </c>
      <c r="T726" s="2">
        <f>+P726/L726*100</f>
        <v>-0.45120432719928694</v>
      </c>
      <c r="U726" s="2">
        <f>+Q726/M726*100</f>
        <v>-3.1802756837396835</v>
      </c>
      <c r="V726" s="2">
        <f>+R726/N726*100</f>
        <v>-1.907730612600935</v>
      </c>
    </row>
    <row r="727" spans="2:22" x14ac:dyDescent="0.25">
      <c r="B727" s="1">
        <v>44259</v>
      </c>
      <c r="C727" s="2">
        <f>+portfolio1!E726</f>
        <v>163.86976600000023</v>
      </c>
      <c r="D727" s="2">
        <f>+portfolio1!F726</f>
        <v>149.11209252574045</v>
      </c>
      <c r="E727" s="2">
        <f>+beta!E727</f>
        <v>175.46789899999965</v>
      </c>
      <c r="F727" s="2">
        <f>+'Beta+MCap 5'!C727</f>
        <v>184.82840900000033</v>
      </c>
      <c r="G727" s="2">
        <f t="shared" si="57"/>
        <v>-1.9058970000000102</v>
      </c>
      <c r="H727" s="2">
        <f t="shared" si="58"/>
        <v>-1.629963383727727</v>
      </c>
      <c r="I727" s="2">
        <f t="shared" si="58"/>
        <v>-0.53622799999999415</v>
      </c>
      <c r="J727" s="2">
        <f t="shared" si="58"/>
        <v>-1.6100875000000201</v>
      </c>
      <c r="K727" s="2">
        <f t="shared" si="59"/>
        <v>169.18904700000016</v>
      </c>
      <c r="L727" s="2">
        <f>+MAX(D727,L726)</f>
        <v>151.42529338569867</v>
      </c>
      <c r="M727" s="2">
        <f>+MAX(E727,M726)</f>
        <v>181.78540399999957</v>
      </c>
      <c r="N727" s="2">
        <f>+MAX(F727,N726)</f>
        <v>190.06441350000028</v>
      </c>
      <c r="O727" s="2">
        <f t="shared" si="60"/>
        <v>-5.3192809999999326</v>
      </c>
      <c r="P727" s="2">
        <f>+MIN(H727+P726,0)</f>
        <v>-2.313200859958215</v>
      </c>
      <c r="Q727" s="2">
        <f>+MIN(I727+Q726,0)</f>
        <v>-6.317504999999926</v>
      </c>
      <c r="R727" s="2">
        <f>+MIN(J727+R726,0)</f>
        <v>-5.2360044999999502</v>
      </c>
      <c r="S727" s="2">
        <f t="shared" si="61"/>
        <v>-3.1439866198903097</v>
      </c>
      <c r="T727" s="2">
        <f>+P727/L727*100</f>
        <v>-1.527618542607813</v>
      </c>
      <c r="U727" s="2">
        <f>+Q727/M727*100</f>
        <v>-3.475254261887792</v>
      </c>
      <c r="V727" s="2">
        <f>+R727/N727*100</f>
        <v>-2.7548578945316047</v>
      </c>
    </row>
    <row r="728" spans="2:22" x14ac:dyDescent="0.25">
      <c r="B728" s="1">
        <v>44260</v>
      </c>
      <c r="C728" s="2">
        <f>+portfolio1!E727</f>
        <v>162.55845200000022</v>
      </c>
      <c r="D728" s="2">
        <f>+portfolio1!F727</f>
        <v>147.70162566218838</v>
      </c>
      <c r="E728" s="2">
        <f>+beta!E728</f>
        <v>172.80648699999963</v>
      </c>
      <c r="F728" s="2">
        <f>+'Beta+MCap 5'!C728</f>
        <v>182.98770950000034</v>
      </c>
      <c r="G728" s="2">
        <f t="shared" si="57"/>
        <v>-1.3113140000000101</v>
      </c>
      <c r="H728" s="2">
        <f t="shared" si="58"/>
        <v>-1.4104668635520738</v>
      </c>
      <c r="I728" s="2">
        <f t="shared" si="58"/>
        <v>-2.6614120000000128</v>
      </c>
      <c r="J728" s="2">
        <f t="shared" si="58"/>
        <v>-1.8406994999999995</v>
      </c>
      <c r="K728" s="2">
        <f t="shared" si="59"/>
        <v>169.18904700000016</v>
      </c>
      <c r="L728" s="2">
        <f>+MAX(D728,L727)</f>
        <v>151.42529338569867</v>
      </c>
      <c r="M728" s="2">
        <f>+MAX(E728,M727)</f>
        <v>181.78540399999957</v>
      </c>
      <c r="N728" s="2">
        <f>+MAX(F728,N727)</f>
        <v>190.06441350000028</v>
      </c>
      <c r="O728" s="2">
        <f t="shared" si="60"/>
        <v>-6.6305949999999427</v>
      </c>
      <c r="P728" s="2">
        <f>+MIN(H728+P727,0)</f>
        <v>-3.7236677235102889</v>
      </c>
      <c r="Q728" s="2">
        <f>+MIN(I728+Q727,0)</f>
        <v>-8.9789169999999388</v>
      </c>
      <c r="R728" s="2">
        <f>+MIN(J728+R727,0)</f>
        <v>-7.0767039999999497</v>
      </c>
      <c r="S728" s="2">
        <f t="shared" si="61"/>
        <v>-3.9190450667884762</v>
      </c>
      <c r="T728" s="2">
        <f>+P728/L728*100</f>
        <v>-2.4590790879471194</v>
      </c>
      <c r="U728" s="2">
        <f>+Q728/M728*100</f>
        <v>-4.9392947961872453</v>
      </c>
      <c r="V728" s="2">
        <f>+R728/N728*100</f>
        <v>-3.723318778978022</v>
      </c>
    </row>
    <row r="729" spans="2:22" x14ac:dyDescent="0.25">
      <c r="B729" s="1">
        <v>44263</v>
      </c>
      <c r="C729" s="2">
        <f>+portfolio1!E728</f>
        <v>162.2230490000002</v>
      </c>
      <c r="D729" s="2">
        <f>+portfolio1!F728</f>
        <v>147.88059665838225</v>
      </c>
      <c r="E729" s="2">
        <f>+beta!E729</f>
        <v>173.43996899999965</v>
      </c>
      <c r="F729" s="2">
        <f>+'Beta+MCap 5'!C729</f>
        <v>183.54585450000033</v>
      </c>
      <c r="G729" s="2">
        <f t="shared" si="57"/>
        <v>-0.33540300000001366</v>
      </c>
      <c r="H729" s="2">
        <f t="shared" si="58"/>
        <v>0.17897099619386836</v>
      </c>
      <c r="I729" s="2">
        <f t="shared" si="58"/>
        <v>0.63348200000001498</v>
      </c>
      <c r="J729" s="2">
        <f t="shared" si="58"/>
        <v>0.55814499999999612</v>
      </c>
      <c r="K729" s="2">
        <f t="shared" si="59"/>
        <v>169.18904700000016</v>
      </c>
      <c r="L729" s="2">
        <f>+MAX(D729,L728)</f>
        <v>151.42529338569867</v>
      </c>
      <c r="M729" s="2">
        <f>+MAX(E729,M728)</f>
        <v>181.78540399999957</v>
      </c>
      <c r="N729" s="2">
        <f>+MAX(F729,N728)</f>
        <v>190.06441350000028</v>
      </c>
      <c r="O729" s="2">
        <f t="shared" si="60"/>
        <v>-6.9659979999999564</v>
      </c>
      <c r="P729" s="2">
        <f>+MIN(H729+P728,0)</f>
        <v>-3.5446967273164205</v>
      </c>
      <c r="Q729" s="2">
        <f>+MIN(I729+Q728,0)</f>
        <v>-8.3454349999999238</v>
      </c>
      <c r="R729" s="2">
        <f>+MIN(J729+R728,0)</f>
        <v>-6.5185589999999536</v>
      </c>
      <c r="S729" s="2">
        <f t="shared" si="61"/>
        <v>-4.1172866231700862</v>
      </c>
      <c r="T729" s="2">
        <f>+P729/L729*100</f>
        <v>-2.3408881357011118</v>
      </c>
      <c r="U729" s="2">
        <f>+Q729/M729*100</f>
        <v>-4.5908168732842505</v>
      </c>
      <c r="V729" s="2">
        <f>+R729/N729*100</f>
        <v>-3.4296578091405543</v>
      </c>
    </row>
    <row r="730" spans="2:22" x14ac:dyDescent="0.25">
      <c r="B730" s="1">
        <v>44264</v>
      </c>
      <c r="C730" s="2">
        <f>+portfolio1!E729</f>
        <v>164.59898900000022</v>
      </c>
      <c r="D730" s="2">
        <f>+portfolio1!F729</f>
        <v>149.28661213430075</v>
      </c>
      <c r="E730" s="2">
        <f>+beta!E730</f>
        <v>173.24920199999966</v>
      </c>
      <c r="F730" s="2">
        <f>+'Beta+MCap 5'!C730</f>
        <v>184.59108550000033</v>
      </c>
      <c r="G730" s="2">
        <f t="shared" si="57"/>
        <v>2.3759400000000142</v>
      </c>
      <c r="H730" s="2">
        <f t="shared" si="58"/>
        <v>1.4060154759185082</v>
      </c>
      <c r="I730" s="2">
        <f t="shared" si="58"/>
        <v>-0.19076699999999391</v>
      </c>
      <c r="J730" s="2">
        <f t="shared" si="58"/>
        <v>1.0452310000000011</v>
      </c>
      <c r="K730" s="2">
        <f t="shared" si="59"/>
        <v>169.18904700000016</v>
      </c>
      <c r="L730" s="2">
        <f>+MAX(D730,L729)</f>
        <v>151.42529338569867</v>
      </c>
      <c r="M730" s="2">
        <f>+MAX(E730,M729)</f>
        <v>181.78540399999957</v>
      </c>
      <c r="N730" s="2">
        <f>+MAX(F730,N729)</f>
        <v>190.06441350000028</v>
      </c>
      <c r="O730" s="2">
        <f t="shared" si="60"/>
        <v>-4.5900579999999422</v>
      </c>
      <c r="P730" s="2">
        <f>+MIN(H730+P729,0)</f>
        <v>-2.1386812513979123</v>
      </c>
      <c r="Q730" s="2">
        <f>+MIN(I730+Q729,0)</f>
        <v>-8.5362019999999177</v>
      </c>
      <c r="R730" s="2">
        <f>+MIN(J730+R729,0)</f>
        <v>-5.4733279999999525</v>
      </c>
      <c r="S730" s="2">
        <f t="shared" si="61"/>
        <v>-2.71297585830124</v>
      </c>
      <c r="T730" s="2">
        <f>+P730/L730*100</f>
        <v>-1.4123672496050119</v>
      </c>
      <c r="U730" s="2">
        <f>+Q730/M730*100</f>
        <v>-4.6957576417961135</v>
      </c>
      <c r="V730" s="2">
        <f>+R730/N730*100</f>
        <v>-2.8797226683363029</v>
      </c>
    </row>
    <row r="731" spans="2:22" x14ac:dyDescent="0.25">
      <c r="B731" s="1">
        <v>44265</v>
      </c>
      <c r="C731" s="2">
        <f>+portfolio1!E730</f>
        <v>165.10045000000022</v>
      </c>
      <c r="D731" s="2">
        <f>+portfolio1!F730</f>
        <v>150.04201726288071</v>
      </c>
      <c r="E731" s="2">
        <f>+beta!E731</f>
        <v>175.06014699999966</v>
      </c>
      <c r="F731" s="2">
        <f>+'Beta+MCap 5'!C731</f>
        <v>185.78149150000036</v>
      </c>
      <c r="G731" s="2">
        <f t="shared" si="57"/>
        <v>0.50146100000000615</v>
      </c>
      <c r="H731" s="2">
        <f t="shared" si="58"/>
        <v>0.75540512857995168</v>
      </c>
      <c r="I731" s="2">
        <f t="shared" si="58"/>
        <v>1.8109450000000038</v>
      </c>
      <c r="J731" s="2">
        <f t="shared" si="58"/>
        <v>1.1904060000000243</v>
      </c>
      <c r="K731" s="2">
        <f t="shared" si="59"/>
        <v>169.18904700000016</v>
      </c>
      <c r="L731" s="2">
        <f>+MAX(D731,L730)</f>
        <v>151.42529338569867</v>
      </c>
      <c r="M731" s="2">
        <f>+MAX(E731,M730)</f>
        <v>181.78540399999957</v>
      </c>
      <c r="N731" s="2">
        <f>+MAX(F731,N730)</f>
        <v>190.06441350000028</v>
      </c>
      <c r="O731" s="2">
        <f t="shared" si="60"/>
        <v>-4.0885969999999361</v>
      </c>
      <c r="P731" s="2">
        <f>+MIN(H731+P730,0)</f>
        <v>-1.3832761228179606</v>
      </c>
      <c r="Q731" s="2">
        <f>+MIN(I731+Q730,0)</f>
        <v>-6.7252569999999139</v>
      </c>
      <c r="R731" s="2">
        <f>+MIN(J731+R730,0)</f>
        <v>-4.2829219999999282</v>
      </c>
      <c r="S731" s="2">
        <f t="shared" si="61"/>
        <v>-2.4165849223087901</v>
      </c>
      <c r="T731" s="2">
        <f>+P731/L731*100</f>
        <v>-0.91350400708459445</v>
      </c>
      <c r="U731" s="2">
        <f>+Q731/M731*100</f>
        <v>-3.6995582989709832</v>
      </c>
      <c r="V731" s="2">
        <f>+R731/N731*100</f>
        <v>-2.2534055277001772</v>
      </c>
    </row>
    <row r="732" spans="2:22" x14ac:dyDescent="0.25">
      <c r="B732" s="1">
        <v>44267</v>
      </c>
      <c r="C732" s="2">
        <f>+portfolio1!E731</f>
        <v>163.62634400000022</v>
      </c>
      <c r="D732" s="2">
        <f>+portfolio1!F731</f>
        <v>148.61969311686735</v>
      </c>
      <c r="E732" s="2">
        <f>+beta!E732</f>
        <v>173.74349599999965</v>
      </c>
      <c r="F732" s="2">
        <f>+'Beta+MCap 5'!C732</f>
        <v>184.36272150000036</v>
      </c>
      <c r="G732" s="2">
        <f t="shared" si="57"/>
        <v>-1.4741060000000061</v>
      </c>
      <c r="H732" s="2">
        <f t="shared" si="58"/>
        <v>-1.4223241460133522</v>
      </c>
      <c r="I732" s="2">
        <f t="shared" si="58"/>
        <v>-1.3166510000000073</v>
      </c>
      <c r="J732" s="2">
        <f t="shared" si="58"/>
        <v>-1.418769999999995</v>
      </c>
      <c r="K732" s="2">
        <f t="shared" si="59"/>
        <v>169.18904700000016</v>
      </c>
      <c r="L732" s="2">
        <f>+MAX(D732,L731)</f>
        <v>151.42529338569867</v>
      </c>
      <c r="M732" s="2">
        <f>+MAX(E732,M731)</f>
        <v>181.78540399999957</v>
      </c>
      <c r="N732" s="2">
        <f>+MAX(F732,N731)</f>
        <v>190.06441350000028</v>
      </c>
      <c r="O732" s="2">
        <f t="shared" si="60"/>
        <v>-5.5627029999999422</v>
      </c>
      <c r="P732" s="2">
        <f>+MIN(H732+P731,0)</f>
        <v>-2.8056002688313129</v>
      </c>
      <c r="Q732" s="2">
        <f>+MIN(I732+Q731,0)</f>
        <v>-8.0419079999999212</v>
      </c>
      <c r="R732" s="2">
        <f>+MIN(J732+R731,0)</f>
        <v>-5.7016919999999232</v>
      </c>
      <c r="S732" s="2">
        <f t="shared" si="61"/>
        <v>-3.287862363808892</v>
      </c>
      <c r="T732" s="2">
        <f>+P732/L732*100</f>
        <v>-1.8527950028038629</v>
      </c>
      <c r="U732" s="2">
        <f>+Q732/M732*100</f>
        <v>-4.4238469222754215</v>
      </c>
      <c r="V732" s="2">
        <f>+R732/N732*100</f>
        <v>-2.9998735139336934</v>
      </c>
    </row>
    <row r="733" spans="2:22" x14ac:dyDescent="0.25">
      <c r="B733" s="1">
        <v>44270</v>
      </c>
      <c r="C733" s="2">
        <f>+portfolio1!E732</f>
        <v>162.4934580000002</v>
      </c>
      <c r="D733" s="2">
        <f>+portfolio1!F732</f>
        <v>147.61659634720041</v>
      </c>
      <c r="E733" s="2">
        <f>+beta!E733</f>
        <v>173.39966399999966</v>
      </c>
      <c r="F733" s="2">
        <f>+'Beta+MCap 5'!C733</f>
        <v>183.98329200000035</v>
      </c>
      <c r="G733" s="2">
        <f t="shared" si="57"/>
        <v>-1.1328860000000134</v>
      </c>
      <c r="H733" s="2">
        <f t="shared" si="58"/>
        <v>-1.0030967696669393</v>
      </c>
      <c r="I733" s="2">
        <f t="shared" si="58"/>
        <v>-0.34383199999999192</v>
      </c>
      <c r="J733" s="2">
        <f t="shared" si="58"/>
        <v>-0.37942950000001474</v>
      </c>
      <c r="K733" s="2">
        <f t="shared" si="59"/>
        <v>169.18904700000016</v>
      </c>
      <c r="L733" s="2">
        <f>+MAX(D733,L732)</f>
        <v>151.42529338569867</v>
      </c>
      <c r="M733" s="2">
        <f>+MAX(E733,M732)</f>
        <v>181.78540399999957</v>
      </c>
      <c r="N733" s="2">
        <f>+MAX(F733,N732)</f>
        <v>190.06441350000028</v>
      </c>
      <c r="O733" s="2">
        <f t="shared" si="60"/>
        <v>-6.6955889999999556</v>
      </c>
      <c r="P733" s="2">
        <f>+MIN(H733+P732,0)</f>
        <v>-3.8086970384982521</v>
      </c>
      <c r="Q733" s="2">
        <f>+MIN(I733+Q732,0)</f>
        <v>-8.3857399999999132</v>
      </c>
      <c r="R733" s="2">
        <f>+MIN(J733+R732,0)</f>
        <v>-6.0811214999999379</v>
      </c>
      <c r="S733" s="2">
        <f t="shared" si="61"/>
        <v>-3.9574600830986113</v>
      </c>
      <c r="T733" s="2">
        <f>+P733/L733*100</f>
        <v>-2.5152317379349807</v>
      </c>
      <c r="U733" s="2">
        <f>+Q733/M733*100</f>
        <v>-4.612988620362465</v>
      </c>
      <c r="V733" s="2">
        <f>+R733/N733*100</f>
        <v>-3.1995055718307466</v>
      </c>
    </row>
    <row r="734" spans="2:22" x14ac:dyDescent="0.25">
      <c r="B734" s="1">
        <v>44271</v>
      </c>
      <c r="C734" s="2">
        <f>+portfolio1!E733</f>
        <v>162.5403660000002</v>
      </c>
      <c r="D734" s="2">
        <f>+portfolio1!F733</f>
        <v>147.42823996305526</v>
      </c>
      <c r="E734" s="2">
        <f>+beta!E734</f>
        <v>173.84370099999967</v>
      </c>
      <c r="F734" s="2">
        <f>+'Beta+MCap 5'!C734</f>
        <v>184.32169450000035</v>
      </c>
      <c r="G734" s="2">
        <f t="shared" si="57"/>
        <v>4.6908000000001948E-2</v>
      </c>
      <c r="H734" s="2">
        <f t="shared" si="58"/>
        <v>-0.18835638414515188</v>
      </c>
      <c r="I734" s="2">
        <f t="shared" si="58"/>
        <v>0.44403700000000867</v>
      </c>
      <c r="J734" s="2">
        <f t="shared" si="58"/>
        <v>0.33840250000000083</v>
      </c>
      <c r="K734" s="2">
        <f t="shared" si="59"/>
        <v>169.18904700000016</v>
      </c>
      <c r="L734" s="2">
        <f>+MAX(D734,L733)</f>
        <v>151.42529338569867</v>
      </c>
      <c r="M734" s="2">
        <f>+MAX(E734,M733)</f>
        <v>181.78540399999957</v>
      </c>
      <c r="N734" s="2">
        <f>+MAX(F734,N733)</f>
        <v>190.06441350000028</v>
      </c>
      <c r="O734" s="2">
        <f t="shared" si="60"/>
        <v>-6.6486809999999537</v>
      </c>
      <c r="P734" s="2">
        <f>+MIN(H734+P733,0)</f>
        <v>-3.997053422643404</v>
      </c>
      <c r="Q734" s="2">
        <f>+MIN(I734+Q733,0)</f>
        <v>-7.9417029999999045</v>
      </c>
      <c r="R734" s="2">
        <f>+MIN(J734+R733,0)</f>
        <v>-5.7427189999999371</v>
      </c>
      <c r="S734" s="2">
        <f t="shared" si="61"/>
        <v>-3.9297348840790787</v>
      </c>
      <c r="T734" s="2">
        <f>+P734/L734*100</f>
        <v>-2.6396207220562697</v>
      </c>
      <c r="U734" s="2">
        <f>+Q734/M734*100</f>
        <v>-4.368724234867571</v>
      </c>
      <c r="V734" s="2">
        <f>+R734/N734*100</f>
        <v>-3.0214593538310783</v>
      </c>
    </row>
    <row r="735" spans="2:22" x14ac:dyDescent="0.25">
      <c r="B735" s="1">
        <v>44272</v>
      </c>
      <c r="C735" s="2">
        <f>+portfolio1!E734</f>
        <v>161.52356800000021</v>
      </c>
      <c r="D735" s="2">
        <f>+portfolio1!F734</f>
        <v>145.55800062177047</v>
      </c>
      <c r="E735" s="2">
        <f>+beta!E735</f>
        <v>170.69003399999966</v>
      </c>
      <c r="F735" s="2">
        <f>+'Beta+MCap 5'!C735</f>
        <v>181.71197700000033</v>
      </c>
      <c r="G735" s="2">
        <f t="shared" si="57"/>
        <v>-1.0167979999999943</v>
      </c>
      <c r="H735" s="2">
        <f t="shared" si="58"/>
        <v>-1.8702393412847869</v>
      </c>
      <c r="I735" s="2">
        <f t="shared" si="58"/>
        <v>-3.1536670000000129</v>
      </c>
      <c r="J735" s="2">
        <f t="shared" si="58"/>
        <v>-2.6097175000000163</v>
      </c>
      <c r="K735" s="2">
        <f t="shared" si="59"/>
        <v>169.18904700000016</v>
      </c>
      <c r="L735" s="2">
        <f>+MAX(D735,L734)</f>
        <v>151.42529338569867</v>
      </c>
      <c r="M735" s="2">
        <f>+MAX(E735,M734)</f>
        <v>181.78540399999957</v>
      </c>
      <c r="N735" s="2">
        <f>+MAX(F735,N734)</f>
        <v>190.06441350000028</v>
      </c>
      <c r="O735" s="2">
        <f t="shared" si="60"/>
        <v>-7.665478999999948</v>
      </c>
      <c r="P735" s="2">
        <f>+MIN(H735+P734,0)</f>
        <v>-5.8672927639281909</v>
      </c>
      <c r="Q735" s="2">
        <f>+MIN(I735+Q734,0)</f>
        <v>-11.095369999999917</v>
      </c>
      <c r="R735" s="2">
        <f>+MIN(J735+R734,0)</f>
        <v>-8.3524364999999534</v>
      </c>
      <c r="S735" s="2">
        <f t="shared" si="61"/>
        <v>-4.5307182326051763</v>
      </c>
      <c r="T735" s="2">
        <f>+P735/L735*100</f>
        <v>-3.8747111745614924</v>
      </c>
      <c r="U735" s="2">
        <f>+Q735/M735*100</f>
        <v>-6.1035538364785014</v>
      </c>
      <c r="V735" s="2">
        <f>+R735/N735*100</f>
        <v>-4.3945293841132136</v>
      </c>
    </row>
    <row r="736" spans="2:22" x14ac:dyDescent="0.25">
      <c r="B736" s="1">
        <v>44273</v>
      </c>
      <c r="C736" s="2">
        <f>+portfolio1!E735</f>
        <v>159.6553950000002</v>
      </c>
      <c r="D736" s="2">
        <f>+portfolio1!F735</f>
        <v>143.94187411250337</v>
      </c>
      <c r="E736" s="2">
        <f>+beta!E736</f>
        <v>167.48244999999966</v>
      </c>
      <c r="F736" s="2">
        <f>+'Beta+MCap 5'!C736</f>
        <v>178.49239650000032</v>
      </c>
      <c r="G736" s="2">
        <f t="shared" si="57"/>
        <v>-1.868173000000013</v>
      </c>
      <c r="H736" s="2">
        <f t="shared" si="58"/>
        <v>-1.6161265092671044</v>
      </c>
      <c r="I736" s="2">
        <f t="shared" si="58"/>
        <v>-3.2075839999999971</v>
      </c>
      <c r="J736" s="2">
        <f t="shared" si="58"/>
        <v>-3.2195805000000064</v>
      </c>
      <c r="K736" s="2">
        <f t="shared" si="59"/>
        <v>169.18904700000016</v>
      </c>
      <c r="L736" s="2">
        <f>+MAX(D736,L735)</f>
        <v>151.42529338569867</v>
      </c>
      <c r="M736" s="2">
        <f>+MAX(E736,M735)</f>
        <v>181.78540399999957</v>
      </c>
      <c r="N736" s="2">
        <f>+MAX(F736,N735)</f>
        <v>190.06441350000028</v>
      </c>
      <c r="O736" s="2">
        <f t="shared" si="60"/>
        <v>-9.5336519999999609</v>
      </c>
      <c r="P736" s="2">
        <f>+MIN(H736+P735,0)</f>
        <v>-7.4834192731952953</v>
      </c>
      <c r="Q736" s="2">
        <f>+MIN(I736+Q735,0)</f>
        <v>-14.302953999999914</v>
      </c>
      <c r="R736" s="2">
        <f>+MIN(J736+R735,0)</f>
        <v>-11.57201699999996</v>
      </c>
      <c r="S736" s="2">
        <f t="shared" si="61"/>
        <v>-5.6349108698507848</v>
      </c>
      <c r="T736" s="2">
        <f>+P736/L736*100</f>
        <v>-4.9419876335547954</v>
      </c>
      <c r="U736" s="2">
        <f>+Q736/M736*100</f>
        <v>-7.8680431350802769</v>
      </c>
      <c r="V736" s="2">
        <f>+R736/N736*100</f>
        <v>-6.0884711592788214</v>
      </c>
    </row>
    <row r="737" spans="2:22" x14ac:dyDescent="0.25">
      <c r="B737" s="1">
        <v>44274</v>
      </c>
      <c r="C737" s="2">
        <f>+portfolio1!E736</f>
        <v>161.8323360000002</v>
      </c>
      <c r="D737" s="2">
        <f>+portfolio1!F736</f>
        <v>145.78245062079262</v>
      </c>
      <c r="E737" s="2">
        <f>+beta!E737</f>
        <v>169.39919599999968</v>
      </c>
      <c r="F737" s="2">
        <f>+'Beta+MCap 5'!C737</f>
        <v>181.62385900000035</v>
      </c>
      <c r="G737" s="2">
        <f t="shared" si="57"/>
        <v>2.1769409999999993</v>
      </c>
      <c r="H737" s="2">
        <f t="shared" si="58"/>
        <v>1.8405765082892458</v>
      </c>
      <c r="I737" s="2">
        <f t="shared" si="58"/>
        <v>1.9167460000000176</v>
      </c>
      <c r="J737" s="2">
        <f t="shared" si="58"/>
        <v>3.1314625000000262</v>
      </c>
      <c r="K737" s="2">
        <f t="shared" si="59"/>
        <v>169.18904700000016</v>
      </c>
      <c r="L737" s="2">
        <f>+MAX(D737,L736)</f>
        <v>151.42529338569867</v>
      </c>
      <c r="M737" s="2">
        <f>+MAX(E737,M736)</f>
        <v>181.78540399999957</v>
      </c>
      <c r="N737" s="2">
        <f>+MAX(F737,N736)</f>
        <v>190.06441350000028</v>
      </c>
      <c r="O737" s="2">
        <f t="shared" si="60"/>
        <v>-7.3567109999999616</v>
      </c>
      <c r="P737" s="2">
        <f>+MIN(H737+P736,0)</f>
        <v>-5.6428427649060495</v>
      </c>
      <c r="Q737" s="2">
        <f>+MIN(I737+Q736,0)</f>
        <v>-12.386207999999897</v>
      </c>
      <c r="R737" s="2">
        <f>+MIN(J737+R736,0)</f>
        <v>-8.4405544999999336</v>
      </c>
      <c r="S737" s="2">
        <f t="shared" si="61"/>
        <v>-4.34821942108342</v>
      </c>
      <c r="T737" s="2">
        <f>+P737/L737*100</f>
        <v>-3.7264862684023612</v>
      </c>
      <c r="U737" s="2">
        <f>+Q737/M737*100</f>
        <v>-6.8136427498876229</v>
      </c>
      <c r="V737" s="2">
        <f>+R737/N737*100</f>
        <v>-4.440891561217966</v>
      </c>
    </row>
    <row r="738" spans="2:22" x14ac:dyDescent="0.25">
      <c r="B738" s="1">
        <v>44277</v>
      </c>
      <c r="C738" s="2">
        <f>+portfolio1!E737</f>
        <v>162.0229980000002</v>
      </c>
      <c r="D738" s="2">
        <f>+portfolio1!F737</f>
        <v>145.70730888384455</v>
      </c>
      <c r="E738" s="2">
        <f>+beta!E738</f>
        <v>170.90445399999967</v>
      </c>
      <c r="F738" s="2">
        <f>+'Beta+MCap 5'!C738</f>
        <v>182.43179650000036</v>
      </c>
      <c r="G738" s="2">
        <f t="shared" si="57"/>
        <v>0.19066200000000322</v>
      </c>
      <c r="H738" s="2">
        <f t="shared" si="58"/>
        <v>-7.5141736948069138E-2</v>
      </c>
      <c r="I738" s="2">
        <f t="shared" si="58"/>
        <v>1.5052579999999978</v>
      </c>
      <c r="J738" s="2">
        <f t="shared" si="58"/>
        <v>0.80793750000000841</v>
      </c>
      <c r="K738" s="2">
        <f t="shared" si="59"/>
        <v>169.18904700000016</v>
      </c>
      <c r="L738" s="2">
        <f>+MAX(D738,L737)</f>
        <v>151.42529338569867</v>
      </c>
      <c r="M738" s="2">
        <f>+MAX(E738,M737)</f>
        <v>181.78540399999957</v>
      </c>
      <c r="N738" s="2">
        <f>+MAX(F738,N737)</f>
        <v>190.06441350000028</v>
      </c>
      <c r="O738" s="2">
        <f t="shared" si="60"/>
        <v>-7.1660489999999584</v>
      </c>
      <c r="P738" s="2">
        <f>+MIN(H738+P737,0)</f>
        <v>-5.7179845018541187</v>
      </c>
      <c r="Q738" s="2">
        <f>+MIN(I738+Q737,0)</f>
        <v>-10.880949999999899</v>
      </c>
      <c r="R738" s="2">
        <f>+MIN(J738+R737,0)</f>
        <v>-7.6326169999999252</v>
      </c>
      <c r="S738" s="2">
        <f t="shared" si="61"/>
        <v>-4.2355277289315021</v>
      </c>
      <c r="T738" s="2">
        <f>+P738/L738*100</f>
        <v>-3.7761092443715567</v>
      </c>
      <c r="U738" s="2">
        <f>+Q738/M738*100</f>
        <v>-5.9856015722802063</v>
      </c>
      <c r="V738" s="2">
        <f>+R738/N738*100</f>
        <v>-4.0158054100958323</v>
      </c>
    </row>
    <row r="739" spans="2:22" x14ac:dyDescent="0.25">
      <c r="B739" s="1">
        <v>44278</v>
      </c>
      <c r="C739" s="2">
        <f>+portfolio1!E738</f>
        <v>162.60999900000022</v>
      </c>
      <c r="D739" s="2">
        <f>+portfolio1!F738</f>
        <v>146.48199676711798</v>
      </c>
      <c r="E739" s="2">
        <f>+beta!E739</f>
        <v>171.47571999999965</v>
      </c>
      <c r="F739" s="2">
        <f>+'Beta+MCap 5'!C739</f>
        <v>182.89707750000036</v>
      </c>
      <c r="G739" s="2">
        <f t="shared" si="57"/>
        <v>0.58700100000001498</v>
      </c>
      <c r="H739" s="2">
        <f t="shared" si="58"/>
        <v>0.77468788327342963</v>
      </c>
      <c r="I739" s="2">
        <f t="shared" si="58"/>
        <v>0.57126599999998007</v>
      </c>
      <c r="J739" s="2">
        <f t="shared" si="58"/>
        <v>0.4652810000000045</v>
      </c>
      <c r="K739" s="2">
        <f t="shared" si="59"/>
        <v>169.18904700000016</v>
      </c>
      <c r="L739" s="2">
        <f>+MAX(D739,L738)</f>
        <v>151.42529338569867</v>
      </c>
      <c r="M739" s="2">
        <f>+MAX(E739,M738)</f>
        <v>181.78540399999957</v>
      </c>
      <c r="N739" s="2">
        <f>+MAX(F739,N738)</f>
        <v>190.06441350000028</v>
      </c>
      <c r="O739" s="2">
        <f t="shared" si="60"/>
        <v>-6.5790479999999434</v>
      </c>
      <c r="P739" s="2">
        <f>+MIN(H739+P738,0)</f>
        <v>-4.943296618580689</v>
      </c>
      <c r="Q739" s="2">
        <f>+MIN(I739+Q738,0)</f>
        <v>-10.309683999999919</v>
      </c>
      <c r="R739" s="2">
        <f>+MIN(J739+R738,0)</f>
        <v>-7.1673359999999207</v>
      </c>
      <c r="S739" s="2">
        <f t="shared" si="61"/>
        <v>-3.8885779645061405</v>
      </c>
      <c r="T739" s="2">
        <f>+P739/L739*100</f>
        <v>-3.2645118315798869</v>
      </c>
      <c r="U739" s="2">
        <f>+Q739/M739*100</f>
        <v>-5.6713486193863742</v>
      </c>
      <c r="V739" s="2">
        <f>+R739/N739*100</f>
        <v>-3.7710036655546308</v>
      </c>
    </row>
    <row r="740" spans="2:22" x14ac:dyDescent="0.25">
      <c r="B740" s="1">
        <v>44279</v>
      </c>
      <c r="C740" s="2">
        <f>+portfolio1!E739</f>
        <v>159.85099800000023</v>
      </c>
      <c r="D740" s="2">
        <f>+portfolio1!F739</f>
        <v>143.85833179037684</v>
      </c>
      <c r="E740" s="2">
        <f>+beta!E740</f>
        <v>170.62049099999965</v>
      </c>
      <c r="F740" s="2">
        <f>+'Beta+MCap 5'!C740</f>
        <v>181.82587600000036</v>
      </c>
      <c r="G740" s="2">
        <f t="shared" si="57"/>
        <v>-2.7590009999999836</v>
      </c>
      <c r="H740" s="2">
        <f t="shared" si="58"/>
        <v>-2.6236649767411393</v>
      </c>
      <c r="I740" s="2">
        <f t="shared" si="58"/>
        <v>-0.85522900000000845</v>
      </c>
      <c r="J740" s="2">
        <f t="shared" si="58"/>
        <v>-1.0712015000000008</v>
      </c>
      <c r="K740" s="2">
        <f t="shared" si="59"/>
        <v>169.18904700000016</v>
      </c>
      <c r="L740" s="2">
        <f>+MAX(D740,L739)</f>
        <v>151.42529338569867</v>
      </c>
      <c r="M740" s="2">
        <f>+MAX(E740,M739)</f>
        <v>181.78540399999957</v>
      </c>
      <c r="N740" s="2">
        <f>+MAX(F740,N739)</f>
        <v>190.06441350000028</v>
      </c>
      <c r="O740" s="2">
        <f t="shared" si="60"/>
        <v>-9.338048999999927</v>
      </c>
      <c r="P740" s="2">
        <f>+MIN(H740+P739,0)</f>
        <v>-7.5669615953218283</v>
      </c>
      <c r="Q740" s="2">
        <f>+MIN(I740+Q739,0)</f>
        <v>-11.164912999999927</v>
      </c>
      <c r="R740" s="2">
        <f>+MIN(J740+R739,0)</f>
        <v>-8.2385374999999215</v>
      </c>
      <c r="S740" s="2">
        <f t="shared" si="61"/>
        <v>-5.5192987758834757</v>
      </c>
      <c r="T740" s="2">
        <f>+P740/L740*100</f>
        <v>-4.9971582858669823</v>
      </c>
      <c r="U740" s="2">
        <f>+Q740/M740*100</f>
        <v>-6.1418093831119434</v>
      </c>
      <c r="V740" s="2">
        <f>+R740/N740*100</f>
        <v>-4.3346028582041267</v>
      </c>
    </row>
    <row r="741" spans="2:22" x14ac:dyDescent="0.25">
      <c r="B741" s="1">
        <v>44280</v>
      </c>
      <c r="C741" s="2">
        <f>+portfolio1!E740</f>
        <v>157.50340300000022</v>
      </c>
      <c r="D741" s="2">
        <f>+portfolio1!F740</f>
        <v>141.63857052041155</v>
      </c>
      <c r="E741" s="2">
        <f>+beta!E741</f>
        <v>167.67987999999966</v>
      </c>
      <c r="F741" s="2">
        <f>+'Beta+MCap 5'!C741</f>
        <v>179.20238900000035</v>
      </c>
      <c r="G741" s="2">
        <f t="shared" si="57"/>
        <v>-2.3475950000000125</v>
      </c>
      <c r="H741" s="2">
        <f t="shared" si="58"/>
        <v>-2.2197612699652893</v>
      </c>
      <c r="I741" s="2">
        <f t="shared" si="58"/>
        <v>-2.9406109999999899</v>
      </c>
      <c r="J741" s="2">
        <f t="shared" si="58"/>
        <v>-2.6234870000000114</v>
      </c>
      <c r="K741" s="2">
        <f t="shared" si="59"/>
        <v>169.18904700000016</v>
      </c>
      <c r="L741" s="2">
        <f>+MAX(D741,L740)</f>
        <v>151.42529338569867</v>
      </c>
      <c r="M741" s="2">
        <f>+MAX(E741,M740)</f>
        <v>181.78540399999957</v>
      </c>
      <c r="N741" s="2">
        <f>+MAX(F741,N740)</f>
        <v>190.06441350000028</v>
      </c>
      <c r="O741" s="2">
        <f t="shared" si="60"/>
        <v>-11.68564399999994</v>
      </c>
      <c r="P741" s="2">
        <f>+MIN(H741+P740,0)</f>
        <v>-9.7867228652871177</v>
      </c>
      <c r="Q741" s="2">
        <f>+MIN(I741+Q740,0)</f>
        <v>-14.105523999999917</v>
      </c>
      <c r="R741" s="2">
        <f>+MIN(J741+R740,0)</f>
        <v>-10.862024499999933</v>
      </c>
      <c r="S741" s="2">
        <f t="shared" si="61"/>
        <v>-6.9068560921676738</v>
      </c>
      <c r="T741" s="2">
        <f>+P741/L741*100</f>
        <v>-6.4630701030633908</v>
      </c>
      <c r="U741" s="2">
        <f>+Q741/M741*100</f>
        <v>-7.7594370557935166</v>
      </c>
      <c r="V741" s="2">
        <f>+R741/N741*100</f>
        <v>-5.7149175376798862</v>
      </c>
    </row>
    <row r="742" spans="2:22" x14ac:dyDescent="0.25">
      <c r="B742" s="1">
        <v>44281</v>
      </c>
      <c r="C742" s="2">
        <f>+portfolio1!E741</f>
        <v>159.25274100000021</v>
      </c>
      <c r="D742" s="2">
        <f>+portfolio1!F741</f>
        <v>143.44205892122454</v>
      </c>
      <c r="E742" s="2">
        <f>+beta!E742</f>
        <v>168.88060299999964</v>
      </c>
      <c r="F742" s="2">
        <f>+'Beta+MCap 5'!C742</f>
        <v>180.79215550000035</v>
      </c>
      <c r="G742" s="2">
        <f t="shared" si="57"/>
        <v>1.7493379999999945</v>
      </c>
      <c r="H742" s="2">
        <f t="shared" si="58"/>
        <v>1.803488400812995</v>
      </c>
      <c r="I742" s="2">
        <f t="shared" si="58"/>
        <v>1.2007229999999822</v>
      </c>
      <c r="J742" s="2">
        <f t="shared" si="58"/>
        <v>1.5897664999999961</v>
      </c>
      <c r="K742" s="2">
        <f t="shared" si="59"/>
        <v>169.18904700000016</v>
      </c>
      <c r="L742" s="2">
        <f>+MAX(D742,L741)</f>
        <v>151.42529338569867</v>
      </c>
      <c r="M742" s="2">
        <f>+MAX(E742,M741)</f>
        <v>181.78540399999957</v>
      </c>
      <c r="N742" s="2">
        <f>+MAX(F742,N741)</f>
        <v>190.06441350000028</v>
      </c>
      <c r="O742" s="2">
        <f t="shared" si="60"/>
        <v>-9.936305999999945</v>
      </c>
      <c r="P742" s="2">
        <f>+MIN(H742+P741,0)</f>
        <v>-7.9832344644741227</v>
      </c>
      <c r="Q742" s="2">
        <f>+MIN(I742+Q741,0)</f>
        <v>-12.904800999999935</v>
      </c>
      <c r="R742" s="2">
        <f>+MIN(J742+R741,0)</f>
        <v>-9.2722579999999368</v>
      </c>
      <c r="S742" s="2">
        <f t="shared" si="61"/>
        <v>-5.8729014532482919</v>
      </c>
      <c r="T742" s="2">
        <f>+P742/L742*100</f>
        <v>-5.2720614145616036</v>
      </c>
      <c r="U742" s="2">
        <f>+Q742/M742*100</f>
        <v>-7.098920329159081</v>
      </c>
      <c r="V742" s="2">
        <f>+R742/N742*100</f>
        <v>-4.8784818942447234</v>
      </c>
    </row>
    <row r="743" spans="2:22" x14ac:dyDescent="0.25">
      <c r="B743" s="1">
        <v>44285</v>
      </c>
      <c r="C743" s="2">
        <f>+portfolio1!E742</f>
        <v>163.14813000000021</v>
      </c>
      <c r="D743" s="2">
        <f>+portfolio1!F742</f>
        <v>146.78208090447455</v>
      </c>
      <c r="E743" s="2">
        <f>+beta!E743</f>
        <v>174.12948799999964</v>
      </c>
      <c r="F743" s="2">
        <f>+'Beta+MCap 5'!C743</f>
        <v>186.48688750000036</v>
      </c>
      <c r="G743" s="2">
        <f t="shared" si="57"/>
        <v>3.8953889999999944</v>
      </c>
      <c r="H743" s="2">
        <f t="shared" si="58"/>
        <v>3.3400219832500113</v>
      </c>
      <c r="I743" s="2">
        <f t="shared" si="58"/>
        <v>5.2488850000000014</v>
      </c>
      <c r="J743" s="2">
        <f t="shared" si="58"/>
        <v>5.6947320000000161</v>
      </c>
      <c r="K743" s="2">
        <f t="shared" si="59"/>
        <v>169.18904700000016</v>
      </c>
      <c r="L743" s="2">
        <f>+MAX(D743,L742)</f>
        <v>151.42529338569867</v>
      </c>
      <c r="M743" s="2">
        <f>+MAX(E743,M742)</f>
        <v>181.78540399999957</v>
      </c>
      <c r="N743" s="2">
        <f>+MAX(F743,N742)</f>
        <v>190.06441350000028</v>
      </c>
      <c r="O743" s="2">
        <f t="shared" si="60"/>
        <v>-6.0409169999999506</v>
      </c>
      <c r="P743" s="2">
        <f>+MIN(H743+P742,0)</f>
        <v>-4.6432124812241113</v>
      </c>
      <c r="Q743" s="2">
        <f>+MIN(I743+Q742,0)</f>
        <v>-7.6559159999999338</v>
      </c>
      <c r="R743" s="2">
        <f>+MIN(J743+R742,0)</f>
        <v>-3.5775259999999207</v>
      </c>
      <c r="S743" s="2">
        <f t="shared" si="61"/>
        <v>-3.5705130486372116</v>
      </c>
      <c r="T743" s="2">
        <f>+P743/L743*100</f>
        <v>-3.0663387716854436</v>
      </c>
      <c r="U743" s="2">
        <f>+Q743/M743*100</f>
        <v>-4.2115130431483658</v>
      </c>
      <c r="V743" s="2">
        <f>+R743/N743*100</f>
        <v>-1.8822702967485889</v>
      </c>
    </row>
    <row r="744" spans="2:22" x14ac:dyDescent="0.25">
      <c r="B744" s="1">
        <v>44286</v>
      </c>
      <c r="C744" s="2">
        <f>+portfolio1!E743</f>
        <v>163.14813000000021</v>
      </c>
      <c r="D744" s="2">
        <f>+portfolio1!F743</f>
        <v>145.25544468877973</v>
      </c>
      <c r="E744" s="2">
        <f>+beta!E744</f>
        <v>174.12948799999964</v>
      </c>
      <c r="F744" s="2">
        <f>+'Beta+MCap 5'!C744</f>
        <v>186.48688750000036</v>
      </c>
      <c r="G744" s="2">
        <f t="shared" si="57"/>
        <v>0</v>
      </c>
      <c r="H744" s="2">
        <f t="shared" si="58"/>
        <v>-1.5266362156948219</v>
      </c>
      <c r="I744" s="2">
        <f t="shared" si="58"/>
        <v>0</v>
      </c>
      <c r="J744" s="2">
        <f t="shared" si="58"/>
        <v>0</v>
      </c>
      <c r="K744" s="2">
        <f t="shared" si="59"/>
        <v>169.18904700000016</v>
      </c>
      <c r="L744" s="2">
        <f>+MAX(D744,L743)</f>
        <v>151.42529338569867</v>
      </c>
      <c r="M744" s="2">
        <f>+MAX(E744,M743)</f>
        <v>181.78540399999957</v>
      </c>
      <c r="N744" s="2">
        <f>+MAX(F744,N743)</f>
        <v>190.06441350000028</v>
      </c>
      <c r="O744" s="2">
        <f t="shared" si="60"/>
        <v>-6.0409169999999506</v>
      </c>
      <c r="P744" s="2">
        <f>+MIN(H744+P743,0)</f>
        <v>-6.1698486969189332</v>
      </c>
      <c r="Q744" s="2">
        <f>+MIN(I744+Q743,0)</f>
        <v>-7.6559159999999338</v>
      </c>
      <c r="R744" s="2">
        <f>+MIN(J744+R743,0)</f>
        <v>-3.5775259999999207</v>
      </c>
      <c r="S744" s="2">
        <f t="shared" si="61"/>
        <v>-3.5705130486372116</v>
      </c>
      <c r="T744" s="2">
        <f>+P744/L744*100</f>
        <v>-4.0745165876638438</v>
      </c>
      <c r="U744" s="2">
        <f>+Q744/M744*100</f>
        <v>-4.2115130431483658</v>
      </c>
      <c r="V744" s="2">
        <f>+R744/N744*100</f>
        <v>-1.8822702967485889</v>
      </c>
    </row>
    <row r="745" spans="2:22" x14ac:dyDescent="0.25">
      <c r="B745" s="1">
        <v>44287</v>
      </c>
      <c r="C745" s="2">
        <f>+portfolio1!E744</f>
        <v>164.86076700000024</v>
      </c>
      <c r="D745" s="2">
        <f>+portfolio1!F744</f>
        <v>147.0020795158631</v>
      </c>
      <c r="E745" s="2">
        <f>+beta!E745</f>
        <v>174.95157299999963</v>
      </c>
      <c r="F745" s="2">
        <f>+'Beta+MCap 5'!C745</f>
        <v>186.63236700000036</v>
      </c>
      <c r="G745" s="2">
        <f t="shared" si="57"/>
        <v>1.7126370000000293</v>
      </c>
      <c r="H745" s="2">
        <f t="shared" si="58"/>
        <v>1.7466348270833691</v>
      </c>
      <c r="I745" s="2">
        <f t="shared" si="58"/>
        <v>0.82208499999998708</v>
      </c>
      <c r="J745" s="2">
        <f t="shared" si="58"/>
        <v>0.14547949999999332</v>
      </c>
      <c r="K745" s="2">
        <f t="shared" si="59"/>
        <v>169.18904700000016</v>
      </c>
      <c r="L745" s="2">
        <f>+MAX(D745,L744)</f>
        <v>151.42529338569867</v>
      </c>
      <c r="M745" s="2">
        <f>+MAX(E745,M744)</f>
        <v>181.78540399999957</v>
      </c>
      <c r="N745" s="2">
        <f>+MAX(F745,N744)</f>
        <v>190.06441350000028</v>
      </c>
      <c r="O745" s="2">
        <f t="shared" si="60"/>
        <v>-4.3282799999999213</v>
      </c>
      <c r="P745" s="2">
        <f>+MIN(H745+P744,0)</f>
        <v>-4.4232138698355641</v>
      </c>
      <c r="Q745" s="2">
        <f>+MIN(I745+Q744,0)</f>
        <v>-6.8338309999999467</v>
      </c>
      <c r="R745" s="2">
        <f>+MIN(J745+R744,0)</f>
        <v>-3.4320464999999274</v>
      </c>
      <c r="S745" s="2">
        <f t="shared" si="61"/>
        <v>-2.5582507122934013</v>
      </c>
      <c r="T745" s="2">
        <f>+P745/L745*100</f>
        <v>-2.9210535247695373</v>
      </c>
      <c r="U745" s="2">
        <f>+Q745/M745*100</f>
        <v>-3.7592847663390856</v>
      </c>
      <c r="V745" s="2">
        <f>+R745/N745*100</f>
        <v>-1.8057280880725852</v>
      </c>
    </row>
    <row r="746" spans="2:22" x14ac:dyDescent="0.25">
      <c r="B746" s="1">
        <v>44291</v>
      </c>
      <c r="C746" s="2">
        <f>+portfolio1!E745</f>
        <v>161.34019900000024</v>
      </c>
      <c r="D746" s="2">
        <f>+portfolio1!F745</f>
        <v>144.732387855436</v>
      </c>
      <c r="E746" s="2">
        <f>+beta!E746</f>
        <v>174.45761199999964</v>
      </c>
      <c r="F746" s="2">
        <f>+'Beta+MCap 5'!C746</f>
        <v>185.99791200000035</v>
      </c>
      <c r="G746" s="2">
        <f t="shared" si="57"/>
        <v>-3.5205679999999973</v>
      </c>
      <c r="H746" s="2">
        <f t="shared" si="58"/>
        <v>-2.2696916604270996</v>
      </c>
      <c r="I746" s="2">
        <f t="shared" si="58"/>
        <v>-0.49396099999998455</v>
      </c>
      <c r="J746" s="2">
        <f t="shared" si="58"/>
        <v>-0.63445500000000266</v>
      </c>
      <c r="K746" s="2">
        <f t="shared" si="59"/>
        <v>169.18904700000016</v>
      </c>
      <c r="L746" s="2">
        <f>+MAX(D746,L745)</f>
        <v>151.42529338569867</v>
      </c>
      <c r="M746" s="2">
        <f>+MAX(E746,M745)</f>
        <v>181.78540399999957</v>
      </c>
      <c r="N746" s="2">
        <f>+MAX(F746,N745)</f>
        <v>190.06441350000028</v>
      </c>
      <c r="O746" s="2">
        <f t="shared" si="60"/>
        <v>-7.8488479999999186</v>
      </c>
      <c r="P746" s="2">
        <f>+MIN(H746+P745,0)</f>
        <v>-6.6929055302626637</v>
      </c>
      <c r="Q746" s="2">
        <f>+MIN(I746+Q745,0)</f>
        <v>-7.3277919999999312</v>
      </c>
      <c r="R746" s="2">
        <f>+MIN(J746+R745,0)</f>
        <v>-4.06650149999993</v>
      </c>
      <c r="S746" s="2">
        <f t="shared" si="61"/>
        <v>-4.63909936202898</v>
      </c>
      <c r="T746" s="2">
        <f>+P746/L746*100</f>
        <v>-4.4199389551222579</v>
      </c>
      <c r="U746" s="2">
        <f>+Q746/M746*100</f>
        <v>-4.0310123028359017</v>
      </c>
      <c r="V746" s="2">
        <f>+R746/N746*100</f>
        <v>-2.1395386043689468</v>
      </c>
    </row>
    <row r="747" spans="2:22" x14ac:dyDescent="0.25">
      <c r="B747" s="1">
        <v>44292</v>
      </c>
      <c r="C747" s="2">
        <f>+portfolio1!E746</f>
        <v>161.62223000000023</v>
      </c>
      <c r="D747" s="2">
        <f>+portfolio1!F746</f>
        <v>145.18425214937662</v>
      </c>
      <c r="E747" s="2">
        <f>+beta!E747</f>
        <v>176.64802499999965</v>
      </c>
      <c r="F747" s="2">
        <f>+'Beta+MCap 5'!C747</f>
        <v>187.56962800000036</v>
      </c>
      <c r="G747" s="2">
        <f t="shared" si="57"/>
        <v>0.28203099999998926</v>
      </c>
      <c r="H747" s="2">
        <f t="shared" si="58"/>
        <v>0.45186429394061634</v>
      </c>
      <c r="I747" s="2">
        <f t="shared" si="58"/>
        <v>2.1904130000000066</v>
      </c>
      <c r="J747" s="2">
        <f t="shared" si="58"/>
        <v>1.5717160000000092</v>
      </c>
      <c r="K747" s="2">
        <f t="shared" si="59"/>
        <v>169.18904700000016</v>
      </c>
      <c r="L747" s="2">
        <f>+MAX(D747,L746)</f>
        <v>151.42529338569867</v>
      </c>
      <c r="M747" s="2">
        <f>+MAX(E747,M746)</f>
        <v>181.78540399999957</v>
      </c>
      <c r="N747" s="2">
        <f>+MAX(F747,N746)</f>
        <v>190.06441350000028</v>
      </c>
      <c r="O747" s="2">
        <f t="shared" si="60"/>
        <v>-7.5668169999999293</v>
      </c>
      <c r="P747" s="2">
        <f>+MIN(H747+P746,0)</f>
        <v>-6.2410412363220473</v>
      </c>
      <c r="Q747" s="2">
        <f>+MIN(I747+Q746,0)</f>
        <v>-5.1373789999999246</v>
      </c>
      <c r="R747" s="2">
        <f>+MIN(J747+R746,0)</f>
        <v>-2.4947854999999208</v>
      </c>
      <c r="S747" s="2">
        <f t="shared" si="61"/>
        <v>-4.4724035829576616</v>
      </c>
      <c r="T747" s="2">
        <f>+P747/L747*100</f>
        <v>-4.121531546533217</v>
      </c>
      <c r="U747" s="2">
        <f>+Q747/M747*100</f>
        <v>-2.8260679278738663</v>
      </c>
      <c r="V747" s="2">
        <f>+R747/N747*100</f>
        <v>-1.3126000044189845</v>
      </c>
    </row>
    <row r="748" spans="2:22" x14ac:dyDescent="0.25">
      <c r="B748" s="1">
        <v>44293</v>
      </c>
      <c r="C748" s="2">
        <f>+portfolio1!E747</f>
        <v>163.33373900000024</v>
      </c>
      <c r="D748" s="2">
        <f>+portfolio1!F747</f>
        <v>146.52451137517414</v>
      </c>
      <c r="E748" s="2">
        <f>+beta!E748</f>
        <v>178.14497099999966</v>
      </c>
      <c r="F748" s="2">
        <f>+'Beta+MCap 5'!C748</f>
        <v>188.70737750000038</v>
      </c>
      <c r="G748" s="2">
        <f t="shared" si="57"/>
        <v>1.7115090000000066</v>
      </c>
      <c r="H748" s="2">
        <f t="shared" si="58"/>
        <v>1.3402592257975243</v>
      </c>
      <c r="I748" s="2">
        <f t="shared" si="58"/>
        <v>1.4969460000000083</v>
      </c>
      <c r="J748" s="2">
        <f t="shared" si="58"/>
        <v>1.1377495000000124</v>
      </c>
      <c r="K748" s="2">
        <f t="shared" si="59"/>
        <v>169.18904700000016</v>
      </c>
      <c r="L748" s="2">
        <f>+MAX(D748,L747)</f>
        <v>151.42529338569867</v>
      </c>
      <c r="M748" s="2">
        <f>+MAX(E748,M747)</f>
        <v>181.78540399999957</v>
      </c>
      <c r="N748" s="2">
        <f>+MAX(F748,N747)</f>
        <v>190.06441350000028</v>
      </c>
      <c r="O748" s="2">
        <f t="shared" si="60"/>
        <v>-5.8553079999999227</v>
      </c>
      <c r="P748" s="2">
        <f>+MIN(H748+P747,0)</f>
        <v>-4.900782010524523</v>
      </c>
      <c r="Q748" s="2">
        <f>+MIN(I748+Q747,0)</f>
        <v>-3.6404329999999163</v>
      </c>
      <c r="R748" s="2">
        <f>+MIN(J748+R747,0)</f>
        <v>-1.3570359999999084</v>
      </c>
      <c r="S748" s="2">
        <f t="shared" si="61"/>
        <v>-3.460807956439353</v>
      </c>
      <c r="T748" s="2">
        <f>+P748/L748*100</f>
        <v>-3.2364355392342774</v>
      </c>
      <c r="U748" s="2">
        <f>+Q748/M748*100</f>
        <v>-2.0025991745739526</v>
      </c>
      <c r="V748" s="2">
        <f>+R748/N748*100</f>
        <v>-0.71398741879678929</v>
      </c>
    </row>
    <row r="749" spans="2:22" x14ac:dyDescent="0.25">
      <c r="B749" s="1">
        <v>44294</v>
      </c>
      <c r="C749" s="2">
        <f>+portfolio1!E748</f>
        <v>163.31766500000023</v>
      </c>
      <c r="D749" s="2">
        <f>+portfolio1!F748</f>
        <v>147.06585627286054</v>
      </c>
      <c r="E749" s="2">
        <f>+beta!E749</f>
        <v>178.78619699999965</v>
      </c>
      <c r="F749" s="2">
        <f>+'Beta+MCap 5'!C749</f>
        <v>189.60606150000038</v>
      </c>
      <c r="G749" s="2">
        <f t="shared" si="57"/>
        <v>-1.6074000000003252E-2</v>
      </c>
      <c r="H749" s="2">
        <f t="shared" si="58"/>
        <v>0.54134489768640037</v>
      </c>
      <c r="I749" s="2">
        <f t="shared" si="58"/>
        <v>0.64122599999998897</v>
      </c>
      <c r="J749" s="2">
        <f t="shared" si="58"/>
        <v>0.89868400000000292</v>
      </c>
      <c r="K749" s="2">
        <f t="shared" si="59"/>
        <v>169.18904700000016</v>
      </c>
      <c r="L749" s="2">
        <f>+MAX(D749,L748)</f>
        <v>151.42529338569867</v>
      </c>
      <c r="M749" s="2">
        <f>+MAX(E749,M748)</f>
        <v>181.78540399999957</v>
      </c>
      <c r="N749" s="2">
        <f>+MAX(F749,N748)</f>
        <v>190.06441350000028</v>
      </c>
      <c r="O749" s="2">
        <f t="shared" si="60"/>
        <v>-5.8713819999999259</v>
      </c>
      <c r="P749" s="2">
        <f>+MIN(H749+P748,0)</f>
        <v>-4.3594371128381226</v>
      </c>
      <c r="Q749" s="2">
        <f>+MIN(I749+Q748,0)</f>
        <v>-2.9992069999999273</v>
      </c>
      <c r="R749" s="2">
        <f>+MIN(J749+R748,0)</f>
        <v>-0.4583519999999055</v>
      </c>
      <c r="S749" s="2">
        <f t="shared" si="61"/>
        <v>-3.4703085714525717</v>
      </c>
      <c r="T749" s="2">
        <f>+P749/L749*100</f>
        <v>-2.878935886710885</v>
      </c>
      <c r="U749" s="2">
        <f>+Q749/M749*100</f>
        <v>-1.6498612836924653</v>
      </c>
      <c r="V749" s="2">
        <f>+R749/N749*100</f>
        <v>-0.24115613836353686</v>
      </c>
    </row>
    <row r="750" spans="2:22" x14ac:dyDescent="0.25">
      <c r="B750" s="1">
        <v>44295</v>
      </c>
      <c r="C750" s="2">
        <f>+portfolio1!E749</f>
        <v>162.80446600000022</v>
      </c>
      <c r="D750" s="2">
        <f>+portfolio1!F749</f>
        <v>146.68073322956525</v>
      </c>
      <c r="E750" s="2">
        <f>+beta!E750</f>
        <v>182.06114099999965</v>
      </c>
      <c r="F750" s="2">
        <f>+'Beta+MCap 5'!C750</f>
        <v>191.93721850000037</v>
      </c>
      <c r="G750" s="2">
        <f t="shared" si="57"/>
        <v>-0.51319900000001439</v>
      </c>
      <c r="H750" s="2">
        <f t="shared" si="58"/>
        <v>-0.38512304329529456</v>
      </c>
      <c r="I750" s="2">
        <f t="shared" si="58"/>
        <v>3.274944000000005</v>
      </c>
      <c r="J750" s="2">
        <f t="shared" si="58"/>
        <v>2.3311569999999904</v>
      </c>
      <c r="K750" s="2">
        <f t="shared" si="59"/>
        <v>169.18904700000016</v>
      </c>
      <c r="L750" s="2">
        <f>+MAX(D750,L749)</f>
        <v>151.42529338569867</v>
      </c>
      <c r="M750" s="2">
        <f>+MAX(E750,M749)</f>
        <v>182.06114099999965</v>
      </c>
      <c r="N750" s="2">
        <f>+MAX(F750,N749)</f>
        <v>191.93721850000037</v>
      </c>
      <c r="O750" s="2">
        <f t="shared" si="60"/>
        <v>-6.3845809999999403</v>
      </c>
      <c r="P750" s="2">
        <f>+MIN(H750+P749,0)</f>
        <v>-4.7445601561334172</v>
      </c>
      <c r="Q750" s="2">
        <f>+MIN(I750+Q749,0)</f>
        <v>0</v>
      </c>
      <c r="R750" s="2">
        <f>+MIN(J750+R749,0)</f>
        <v>0</v>
      </c>
      <c r="S750" s="2">
        <f t="shared" si="61"/>
        <v>-3.7736373088028179</v>
      </c>
      <c r="T750" s="2">
        <f>+P750/L750*100</f>
        <v>-3.1332679303770239</v>
      </c>
      <c r="U750" s="2">
        <f>+Q750/M750*100</f>
        <v>0</v>
      </c>
      <c r="V750" s="2">
        <f>+R750/N750*100</f>
        <v>0</v>
      </c>
    </row>
    <row r="751" spans="2:22" x14ac:dyDescent="0.25">
      <c r="B751" s="1">
        <v>44298</v>
      </c>
      <c r="C751" s="2">
        <f>+portfolio1!E750</f>
        <v>156.8210100000002</v>
      </c>
      <c r="D751" s="2">
        <f>+portfolio1!F750</f>
        <v>141.49914983637748</v>
      </c>
      <c r="E751" s="2">
        <f>+beta!E751</f>
        <v>180.10894999999965</v>
      </c>
      <c r="F751" s="2">
        <f>+'Beta+MCap 5'!C751</f>
        <v>190.35162000000037</v>
      </c>
      <c r="G751" s="2">
        <f t="shared" si="57"/>
        <v>-5.9834560000000181</v>
      </c>
      <c r="H751" s="2">
        <f t="shared" si="58"/>
        <v>-5.1815833931877648</v>
      </c>
      <c r="I751" s="2">
        <f t="shared" si="58"/>
        <v>-1.9521909999999991</v>
      </c>
      <c r="J751" s="2">
        <f t="shared" si="58"/>
        <v>-1.5855985000000032</v>
      </c>
      <c r="K751" s="2">
        <f t="shared" si="59"/>
        <v>169.18904700000016</v>
      </c>
      <c r="L751" s="2">
        <f>+MAX(D751,L750)</f>
        <v>151.42529338569867</v>
      </c>
      <c r="M751" s="2">
        <f>+MAX(E751,M750)</f>
        <v>182.06114099999965</v>
      </c>
      <c r="N751" s="2">
        <f>+MAX(F751,N750)</f>
        <v>191.93721850000037</v>
      </c>
      <c r="O751" s="2">
        <f t="shared" si="60"/>
        <v>-12.368036999999958</v>
      </c>
      <c r="P751" s="2">
        <f>+MIN(H751+P750,0)</f>
        <v>-9.926143549321182</v>
      </c>
      <c r="Q751" s="2">
        <f>+MIN(I751+Q750,0)</f>
        <v>-1.9521909999999991</v>
      </c>
      <c r="R751" s="2">
        <f>+MIN(J751+R750,0)</f>
        <v>-1.5855985000000032</v>
      </c>
      <c r="S751" s="2">
        <f t="shared" si="61"/>
        <v>-7.3101877570123941</v>
      </c>
      <c r="T751" s="2">
        <f>+P751/L751*100</f>
        <v>-6.5551423592345861</v>
      </c>
      <c r="U751" s="2">
        <f>+Q751/M751*100</f>
        <v>-1.0722721989312387</v>
      </c>
      <c r="V751" s="2">
        <f>+R751/N751*100</f>
        <v>-0.82610267690213512</v>
      </c>
    </row>
    <row r="752" spans="2:22" x14ac:dyDescent="0.25">
      <c r="B752" s="1">
        <v>44299</v>
      </c>
      <c r="C752" s="2">
        <f>+portfolio1!E751</f>
        <v>158.99965600000021</v>
      </c>
      <c r="D752" s="2">
        <f>+portfolio1!F751</f>
        <v>143.41733997612477</v>
      </c>
      <c r="E752" s="2">
        <f>+beta!E752</f>
        <v>178.44342899999967</v>
      </c>
      <c r="F752" s="2">
        <f>+'Beta+MCap 5'!C752</f>
        <v>187.81891100000036</v>
      </c>
      <c r="G752" s="2">
        <f t="shared" si="57"/>
        <v>2.1786460000000147</v>
      </c>
      <c r="H752" s="2">
        <f t="shared" si="58"/>
        <v>1.9181901397472814</v>
      </c>
      <c r="I752" s="2">
        <f t="shared" si="58"/>
        <v>-1.665520999999984</v>
      </c>
      <c r="J752" s="2">
        <f t="shared" si="58"/>
        <v>-2.5327090000000112</v>
      </c>
      <c r="K752" s="2">
        <f t="shared" si="59"/>
        <v>169.18904700000016</v>
      </c>
      <c r="L752" s="2">
        <f>+MAX(D752,L751)</f>
        <v>151.42529338569867</v>
      </c>
      <c r="M752" s="2">
        <f>+MAX(E752,M751)</f>
        <v>182.06114099999965</v>
      </c>
      <c r="N752" s="2">
        <f>+MAX(F752,N751)</f>
        <v>191.93721850000037</v>
      </c>
      <c r="O752" s="2">
        <f t="shared" si="60"/>
        <v>-10.189390999999944</v>
      </c>
      <c r="P752" s="2">
        <f>+MIN(H752+P751,0)</f>
        <v>-8.0079534095739007</v>
      </c>
      <c r="Q752" s="2">
        <f>+MIN(I752+Q751,0)</f>
        <v>-3.6177119999999832</v>
      </c>
      <c r="R752" s="2">
        <f>+MIN(J752+R751,0)</f>
        <v>-4.1183075000000144</v>
      </c>
      <c r="S752" s="2">
        <f t="shared" si="61"/>
        <v>-6.0224885597942608</v>
      </c>
      <c r="T752" s="2">
        <f>+P752/L752*100</f>
        <v>-5.2883855996082954</v>
      </c>
      <c r="U752" s="2">
        <f>+Q752/M752*100</f>
        <v>-1.9870863052538983</v>
      </c>
      <c r="V752" s="2">
        <f>+R752/N752*100</f>
        <v>-2.1456534236480076</v>
      </c>
    </row>
    <row r="753" spans="2:22" x14ac:dyDescent="0.25">
      <c r="B753" s="1">
        <v>44301</v>
      </c>
      <c r="C753" s="2">
        <f>+portfolio1!E752</f>
        <v>160.09178400000025</v>
      </c>
      <c r="D753" s="2">
        <f>+portfolio1!F752</f>
        <v>144.17522678791696</v>
      </c>
      <c r="E753" s="2">
        <f>+beta!E753</f>
        <v>180.23958599999966</v>
      </c>
      <c r="F753" s="2">
        <f>+'Beta+MCap 5'!C753</f>
        <v>189.45858200000035</v>
      </c>
      <c r="G753" s="2">
        <f t="shared" si="57"/>
        <v>1.0921280000000309</v>
      </c>
      <c r="H753" s="2">
        <f t="shared" si="58"/>
        <v>0.75788681179218997</v>
      </c>
      <c r="I753" s="2">
        <f t="shared" si="58"/>
        <v>1.7961569999999938</v>
      </c>
      <c r="J753" s="2">
        <f t="shared" si="58"/>
        <v>1.6396709999999928</v>
      </c>
      <c r="K753" s="2">
        <f t="shared" si="59"/>
        <v>169.18904700000016</v>
      </c>
      <c r="L753" s="2">
        <f>+MAX(D753,L752)</f>
        <v>151.42529338569867</v>
      </c>
      <c r="M753" s="2">
        <f>+MAX(E753,M752)</f>
        <v>182.06114099999965</v>
      </c>
      <c r="N753" s="2">
        <f>+MAX(F753,N752)</f>
        <v>191.93721850000037</v>
      </c>
      <c r="O753" s="2">
        <f t="shared" si="60"/>
        <v>-9.0972629999999128</v>
      </c>
      <c r="P753" s="2">
        <f>+MIN(H753+P752,0)</f>
        <v>-7.2500665977817107</v>
      </c>
      <c r="Q753" s="2">
        <f>+MIN(I753+Q752,0)</f>
        <v>-1.8215549999999894</v>
      </c>
      <c r="R753" s="2">
        <f>+MIN(J753+R752,0)</f>
        <v>-2.4786365000000217</v>
      </c>
      <c r="S753" s="2">
        <f t="shared" si="61"/>
        <v>-5.3769810524436048</v>
      </c>
      <c r="T753" s="2">
        <f>+P753/L753*100</f>
        <v>-4.7878834742059295</v>
      </c>
      <c r="U753" s="2">
        <f>+Q753/M753*100</f>
        <v>-1.0005182819325475</v>
      </c>
      <c r="V753" s="2">
        <f>+R753/N753*100</f>
        <v>-1.2913787744610965</v>
      </c>
    </row>
    <row r="754" spans="2:22" x14ac:dyDescent="0.25">
      <c r="B754" s="1">
        <v>44302</v>
      </c>
      <c r="C754" s="2">
        <f>+portfolio1!E753</f>
        <v>159.35463200000024</v>
      </c>
      <c r="D754" s="2">
        <f>+portfolio1!F753</f>
        <v>144.53512879489952</v>
      </c>
      <c r="E754" s="2">
        <f>+beta!E754</f>
        <v>183.72446699999963</v>
      </c>
      <c r="F754" s="2">
        <f>+'Beta+MCap 5'!C754</f>
        <v>190.28054700000035</v>
      </c>
      <c r="G754" s="2">
        <f t="shared" si="57"/>
        <v>-0.73715200000000891</v>
      </c>
      <c r="H754" s="2">
        <f t="shared" si="58"/>
        <v>0.35990200698256558</v>
      </c>
      <c r="I754" s="2">
        <f t="shared" si="58"/>
        <v>3.484880999999973</v>
      </c>
      <c r="J754" s="2">
        <f t="shared" si="58"/>
        <v>0.82196500000000583</v>
      </c>
      <c r="K754" s="2">
        <f t="shared" si="59"/>
        <v>169.18904700000016</v>
      </c>
      <c r="L754" s="2">
        <f>+MAX(D754,L753)</f>
        <v>151.42529338569867</v>
      </c>
      <c r="M754" s="2">
        <f>+MAX(E754,M753)</f>
        <v>183.72446699999963</v>
      </c>
      <c r="N754" s="2">
        <f>+MAX(F754,N753)</f>
        <v>191.93721850000037</v>
      </c>
      <c r="O754" s="2">
        <f t="shared" si="60"/>
        <v>-9.8344149999999217</v>
      </c>
      <c r="P754" s="2">
        <f>+MIN(H754+P753,0)</f>
        <v>-6.8901645907991451</v>
      </c>
      <c r="Q754" s="2">
        <f>+MIN(I754+Q753,0)</f>
        <v>0</v>
      </c>
      <c r="R754" s="2">
        <f>+MIN(J754+R753,0)</f>
        <v>-1.6566715000000158</v>
      </c>
      <c r="S754" s="2">
        <f t="shared" si="61"/>
        <v>-5.812678287619832</v>
      </c>
      <c r="T754" s="2">
        <f>+P754/L754*100</f>
        <v>-4.5502071924332066</v>
      </c>
      <c r="U754" s="2">
        <f>+Q754/M754*100</f>
        <v>0</v>
      </c>
      <c r="V754" s="2">
        <f>+R754/N754*100</f>
        <v>-0.86313197249964968</v>
      </c>
    </row>
    <row r="755" spans="2:22" x14ac:dyDescent="0.25">
      <c r="B755" s="1">
        <v>44305</v>
      </c>
      <c r="C755" s="2">
        <f>+portfolio1!E754</f>
        <v>156.56313400000022</v>
      </c>
      <c r="D755" s="2">
        <f>+portfolio1!F754</f>
        <v>141.98018446305153</v>
      </c>
      <c r="E755" s="2">
        <f>+beta!E755</f>
        <v>183.26809399999965</v>
      </c>
      <c r="F755" s="2">
        <f>+'Beta+MCap 5'!C755</f>
        <v>189.83307050000036</v>
      </c>
      <c r="G755" s="2">
        <f t="shared" si="57"/>
        <v>-2.7914980000000185</v>
      </c>
      <c r="H755" s="2">
        <f t="shared" si="58"/>
        <v>-2.5549443318479916</v>
      </c>
      <c r="I755" s="2">
        <f t="shared" si="58"/>
        <v>-0.45637299999998504</v>
      </c>
      <c r="J755" s="2">
        <f t="shared" si="58"/>
        <v>-0.44747649999999339</v>
      </c>
      <c r="K755" s="2">
        <f t="shared" si="59"/>
        <v>169.18904700000016</v>
      </c>
      <c r="L755" s="2">
        <f>+MAX(D755,L754)</f>
        <v>151.42529338569867</v>
      </c>
      <c r="M755" s="2">
        <f>+MAX(E755,M754)</f>
        <v>183.72446699999963</v>
      </c>
      <c r="N755" s="2">
        <f>+MAX(F755,N754)</f>
        <v>191.93721850000037</v>
      </c>
      <c r="O755" s="2">
        <f t="shared" si="60"/>
        <v>-12.62591299999994</v>
      </c>
      <c r="P755" s="2">
        <f>+MIN(H755+P754,0)</f>
        <v>-9.4451089226471368</v>
      </c>
      <c r="Q755" s="2">
        <f>+MIN(I755+Q754,0)</f>
        <v>-0.45637299999998504</v>
      </c>
      <c r="R755" s="2">
        <f>+MIN(J755+R754,0)</f>
        <v>-2.1041480000000092</v>
      </c>
      <c r="S755" s="2">
        <f t="shared" si="61"/>
        <v>-7.4626066071522512</v>
      </c>
      <c r="T755" s="2">
        <f>+P755/L755*100</f>
        <v>-6.2374711063555903</v>
      </c>
      <c r="U755" s="2">
        <f>+Q755/M755*100</f>
        <v>-0.24840077505843897</v>
      </c>
      <c r="V755" s="2">
        <f>+R755/N755*100</f>
        <v>-1.0962688823168527</v>
      </c>
    </row>
    <row r="756" spans="2:22" x14ac:dyDescent="0.25">
      <c r="B756" s="1">
        <v>44306</v>
      </c>
      <c r="C756" s="2">
        <f>+portfolio1!E755</f>
        <v>155.64901700000021</v>
      </c>
      <c r="D756" s="2">
        <f>+portfolio1!F755</f>
        <v>141.3567745462735</v>
      </c>
      <c r="E756" s="2">
        <f>+beta!E756</f>
        <v>184.06461999999968</v>
      </c>
      <c r="F756" s="2">
        <f>+'Beta+MCap 5'!C756</f>
        <v>189.97654550000036</v>
      </c>
      <c r="G756" s="2">
        <f t="shared" si="57"/>
        <v>-0.91411700000000451</v>
      </c>
      <c r="H756" s="2">
        <f t="shared" si="58"/>
        <v>-0.62340991677803004</v>
      </c>
      <c r="I756" s="2">
        <f t="shared" si="58"/>
        <v>0.79652600000002849</v>
      </c>
      <c r="J756" s="2">
        <f t="shared" si="58"/>
        <v>0.14347499999999513</v>
      </c>
      <c r="K756" s="2">
        <f t="shared" si="59"/>
        <v>169.18904700000016</v>
      </c>
      <c r="L756" s="2">
        <f>+MAX(D756,L755)</f>
        <v>151.42529338569867</v>
      </c>
      <c r="M756" s="2">
        <f>+MAX(E756,M755)</f>
        <v>184.06461999999968</v>
      </c>
      <c r="N756" s="2">
        <f>+MAX(F756,N755)</f>
        <v>191.93721850000037</v>
      </c>
      <c r="O756" s="2">
        <f t="shared" si="60"/>
        <v>-13.540029999999945</v>
      </c>
      <c r="P756" s="2">
        <f>+MIN(H756+P755,0)</f>
        <v>-10.068518839425167</v>
      </c>
      <c r="Q756" s="2">
        <f>+MIN(I756+Q755,0)</f>
        <v>0</v>
      </c>
      <c r="R756" s="2">
        <f>+MIN(J756+R755,0)</f>
        <v>-1.9606730000000141</v>
      </c>
      <c r="S756" s="2">
        <f t="shared" si="61"/>
        <v>-8.0028998567501421</v>
      </c>
      <c r="T756" s="2">
        <f>+P756/L756*100</f>
        <v>-6.6491658125960651</v>
      </c>
      <c r="U756" s="2">
        <f>+Q756/M756*100</f>
        <v>0</v>
      </c>
      <c r="V756" s="2">
        <f>+R756/N756*100</f>
        <v>-1.0215178772115061</v>
      </c>
    </row>
    <row r="757" spans="2:22" x14ac:dyDescent="0.25">
      <c r="B757" s="1">
        <v>44308</v>
      </c>
      <c r="C757" s="2">
        <f>+portfolio1!E756</f>
        <v>157.46879600000022</v>
      </c>
      <c r="D757" s="2">
        <f>+portfolio1!F756</f>
        <v>142.44193623615629</v>
      </c>
      <c r="E757" s="2">
        <f>+beta!E757</f>
        <v>183.61165299999968</v>
      </c>
      <c r="F757" s="2">
        <f>+'Beta+MCap 5'!C757</f>
        <v>188.75237000000035</v>
      </c>
      <c r="G757" s="2">
        <f t="shared" si="57"/>
        <v>1.8197790000000111</v>
      </c>
      <c r="H757" s="2">
        <f t="shared" si="58"/>
        <v>1.0851616898827956</v>
      </c>
      <c r="I757" s="2">
        <f t="shared" si="58"/>
        <v>-0.45296700000000101</v>
      </c>
      <c r="J757" s="2">
        <f t="shared" si="58"/>
        <v>-1.2241755000000012</v>
      </c>
      <c r="K757" s="2">
        <f t="shared" si="59"/>
        <v>169.18904700000016</v>
      </c>
      <c r="L757" s="2">
        <f>+MAX(D757,L756)</f>
        <v>151.42529338569867</v>
      </c>
      <c r="M757" s="2">
        <f>+MAX(E757,M756)</f>
        <v>184.06461999999968</v>
      </c>
      <c r="N757" s="2">
        <f>+MAX(F757,N756)</f>
        <v>191.93721850000037</v>
      </c>
      <c r="O757" s="2">
        <f t="shared" si="60"/>
        <v>-11.720250999999934</v>
      </c>
      <c r="P757" s="2">
        <f>+MIN(H757+P756,0)</f>
        <v>-8.9833571495423712</v>
      </c>
      <c r="Q757" s="2">
        <f>+MIN(I757+Q756,0)</f>
        <v>-0.45296700000000101</v>
      </c>
      <c r="R757" s="2">
        <f>+MIN(J757+R756,0)</f>
        <v>-3.1848485000000153</v>
      </c>
      <c r="S757" s="2">
        <f t="shared" si="61"/>
        <v>-6.9273107259714761</v>
      </c>
      <c r="T757" s="2">
        <f>+P757/L757*100</f>
        <v>-5.9325340890445997</v>
      </c>
      <c r="U757" s="2">
        <f>+Q757/M757*100</f>
        <v>-0.24609129119979811</v>
      </c>
      <c r="V757" s="2">
        <f>+R757/N757*100</f>
        <v>-1.6593178357432583</v>
      </c>
    </row>
    <row r="758" spans="2:22" x14ac:dyDescent="0.25">
      <c r="B758" s="1">
        <v>44309</v>
      </c>
      <c r="C758" s="2">
        <f>+portfolio1!E757</f>
        <v>156.59100600000022</v>
      </c>
      <c r="D758" s="2">
        <f>+portfolio1!F757</f>
        <v>141.80121346685766</v>
      </c>
      <c r="E758" s="2">
        <f>+beta!E758</f>
        <v>181.98798799999969</v>
      </c>
      <c r="F758" s="2">
        <f>+'Beta+MCap 5'!C758</f>
        <v>187.05999900000035</v>
      </c>
      <c r="G758" s="2">
        <f t="shared" si="57"/>
        <v>-0.87779000000000451</v>
      </c>
      <c r="H758" s="2">
        <f t="shared" si="58"/>
        <v>-0.64072276929863392</v>
      </c>
      <c r="I758" s="2">
        <f t="shared" si="58"/>
        <v>-1.6236649999999884</v>
      </c>
      <c r="J758" s="2">
        <f t="shared" si="58"/>
        <v>-1.6923710000000085</v>
      </c>
      <c r="K758" s="2">
        <f t="shared" si="59"/>
        <v>169.18904700000016</v>
      </c>
      <c r="L758" s="2">
        <f>+MAX(D758,L757)</f>
        <v>151.42529338569867</v>
      </c>
      <c r="M758" s="2">
        <f>+MAX(E758,M757)</f>
        <v>184.06461999999968</v>
      </c>
      <c r="N758" s="2">
        <f>+MAX(F758,N757)</f>
        <v>191.93721850000037</v>
      </c>
      <c r="O758" s="2">
        <f t="shared" si="60"/>
        <v>-12.598040999999938</v>
      </c>
      <c r="P758" s="2">
        <f>+MIN(H758+P757,0)</f>
        <v>-9.6240799188410051</v>
      </c>
      <c r="Q758" s="2">
        <f>+MIN(I758+Q757,0)</f>
        <v>-2.0766319999999894</v>
      </c>
      <c r="R758" s="2">
        <f>+MIN(J758+R757,0)</f>
        <v>-4.8772195000000238</v>
      </c>
      <c r="S758" s="2">
        <f t="shared" si="61"/>
        <v>-7.4461327274926532</v>
      </c>
      <c r="T758" s="2">
        <f>+P758/L758*100</f>
        <v>-6.3556620586015979</v>
      </c>
      <c r="U758" s="2">
        <f>+Q758/M758*100</f>
        <v>-1.1282081260374717</v>
      </c>
      <c r="V758" s="2">
        <f>+R758/N758*100</f>
        <v>-2.541049379643904</v>
      </c>
    </row>
    <row r="759" spans="2:22" x14ac:dyDescent="0.25">
      <c r="B759" s="1">
        <v>44312</v>
      </c>
      <c r="C759" s="2">
        <f>+portfolio1!E758</f>
        <v>158.66858400000021</v>
      </c>
      <c r="D759" s="2">
        <f>+portfolio1!F758</f>
        <v>143.22156790844969</v>
      </c>
      <c r="E759" s="2">
        <f>+beta!E759</f>
        <v>182.01980799999967</v>
      </c>
      <c r="F759" s="2">
        <f>+'Beta+MCap 5'!C759</f>
        <v>187.49783600000035</v>
      </c>
      <c r="G759" s="2">
        <f t="shared" si="57"/>
        <v>2.0775779999999884</v>
      </c>
      <c r="H759" s="2">
        <f t="shared" si="58"/>
        <v>1.4203544415920248</v>
      </c>
      <c r="I759" s="2">
        <f t="shared" si="58"/>
        <v>3.1819999999981974E-2</v>
      </c>
      <c r="J759" s="2">
        <f t="shared" si="58"/>
        <v>0.43783700000000181</v>
      </c>
      <c r="K759" s="2">
        <f t="shared" si="59"/>
        <v>169.18904700000016</v>
      </c>
      <c r="L759" s="2">
        <f>+MAX(D759,L758)</f>
        <v>151.42529338569867</v>
      </c>
      <c r="M759" s="2">
        <f>+MAX(E759,M758)</f>
        <v>184.06461999999968</v>
      </c>
      <c r="N759" s="2">
        <f>+MAX(F759,N758)</f>
        <v>191.93721850000037</v>
      </c>
      <c r="O759" s="2">
        <f t="shared" si="60"/>
        <v>-10.52046299999995</v>
      </c>
      <c r="P759" s="2">
        <f>+MIN(H759+P758,0)</f>
        <v>-8.2037254772489803</v>
      </c>
      <c r="Q759" s="2">
        <f>+MIN(I759+Q758,0)</f>
        <v>-2.0448120000000074</v>
      </c>
      <c r="R759" s="2">
        <f>+MIN(J759+R758,0)</f>
        <v>-4.439382500000022</v>
      </c>
      <c r="S759" s="2">
        <f t="shared" si="61"/>
        <v>-6.2181702577944895</v>
      </c>
      <c r="T759" s="2">
        <f>+P759/L759*100</f>
        <v>-5.4176718392435879</v>
      </c>
      <c r="U759" s="2">
        <f>+Q759/M759*100</f>
        <v>-1.1109207190387871</v>
      </c>
      <c r="V759" s="2">
        <f>+R759/N759*100</f>
        <v>-2.3129346849423129</v>
      </c>
    </row>
    <row r="760" spans="2:22" x14ac:dyDescent="0.25">
      <c r="B760" s="1">
        <v>44313</v>
      </c>
      <c r="C760" s="2">
        <f>+portfolio1!E759</f>
        <v>160.78316900000021</v>
      </c>
      <c r="D760" s="2">
        <f>+portfolio1!F759</f>
        <v>144.88317342054506</v>
      </c>
      <c r="E760" s="2">
        <f>+beta!E760</f>
        <v>183.41206499999967</v>
      </c>
      <c r="F760" s="2">
        <f>+'Beta+MCap 5'!C760</f>
        <v>189.06106150000033</v>
      </c>
      <c r="G760" s="2">
        <f t="shared" si="57"/>
        <v>2.1145850000000053</v>
      </c>
      <c r="H760" s="2">
        <f t="shared" si="58"/>
        <v>1.6616055120953774</v>
      </c>
      <c r="I760" s="2">
        <f t="shared" si="58"/>
        <v>1.3922570000000007</v>
      </c>
      <c r="J760" s="2">
        <f t="shared" si="58"/>
        <v>1.5632254999999873</v>
      </c>
      <c r="K760" s="2">
        <f t="shared" si="59"/>
        <v>169.18904700000016</v>
      </c>
      <c r="L760" s="2">
        <f>+MAX(D760,L759)</f>
        <v>151.42529338569867</v>
      </c>
      <c r="M760" s="2">
        <f>+MAX(E760,M759)</f>
        <v>184.06461999999968</v>
      </c>
      <c r="N760" s="2">
        <f>+MAX(F760,N759)</f>
        <v>191.93721850000037</v>
      </c>
      <c r="O760" s="2">
        <f t="shared" si="60"/>
        <v>-8.4058779999999444</v>
      </c>
      <c r="P760" s="2">
        <f>+MIN(H760+P759,0)</f>
        <v>-6.5421199651536028</v>
      </c>
      <c r="Q760" s="2">
        <f>+MIN(I760+Q759,0)</f>
        <v>-0.65255500000000666</v>
      </c>
      <c r="R760" s="2">
        <f>+MIN(J760+R759,0)</f>
        <v>-2.8761570000000347</v>
      </c>
      <c r="S760" s="2">
        <f t="shared" si="61"/>
        <v>-4.968334622748916</v>
      </c>
      <c r="T760" s="2">
        <f>+P760/L760*100</f>
        <v>-4.3203614263371621</v>
      </c>
      <c r="U760" s="2">
        <f>+Q760/M760*100</f>
        <v>-0.35452494890110214</v>
      </c>
      <c r="V760" s="2">
        <f>+R760/N760*100</f>
        <v>-1.4984884237029981</v>
      </c>
    </row>
    <row r="761" spans="2:22" x14ac:dyDescent="0.25">
      <c r="B761" s="1">
        <v>44314</v>
      </c>
      <c r="C761" s="2">
        <f>+portfolio1!E760</f>
        <v>164.86399700000021</v>
      </c>
      <c r="D761" s="2">
        <f>+portfolio1!F760</f>
        <v>146.97439617599119</v>
      </c>
      <c r="E761" s="2">
        <f>+beta!E761</f>
        <v>183.67577999999966</v>
      </c>
      <c r="F761" s="2">
        <f>+'Beta+MCap 5'!C761</f>
        <v>189.63431350000033</v>
      </c>
      <c r="G761" s="2">
        <f t="shared" si="57"/>
        <v>4.0808279999999968</v>
      </c>
      <c r="H761" s="2">
        <f t="shared" si="58"/>
        <v>2.0912227554461253</v>
      </c>
      <c r="I761" s="2">
        <f t="shared" si="58"/>
        <v>0.2637149999999906</v>
      </c>
      <c r="J761" s="2">
        <f t="shared" si="58"/>
        <v>0.57325199999999654</v>
      </c>
      <c r="K761" s="2">
        <f t="shared" si="59"/>
        <v>169.18904700000016</v>
      </c>
      <c r="L761" s="2">
        <f>+MAX(D761,L760)</f>
        <v>151.42529338569867</v>
      </c>
      <c r="M761" s="2">
        <f>+MAX(E761,M760)</f>
        <v>184.06461999999968</v>
      </c>
      <c r="N761" s="2">
        <f>+MAX(F761,N760)</f>
        <v>191.93721850000037</v>
      </c>
      <c r="O761" s="2">
        <f t="shared" si="60"/>
        <v>-4.3250499999999477</v>
      </c>
      <c r="P761" s="2">
        <f>+MIN(H761+P760,0)</f>
        <v>-4.4508972097074775</v>
      </c>
      <c r="Q761" s="2">
        <f>+MIN(I761+Q760,0)</f>
        <v>-0.38884000000001606</v>
      </c>
      <c r="R761" s="2">
        <f>+MIN(J761+R760,0)</f>
        <v>-2.3029050000000382</v>
      </c>
      <c r="S761" s="2">
        <f t="shared" si="61"/>
        <v>-2.5563416052576637</v>
      </c>
      <c r="T761" s="2">
        <f>+P761/L761*100</f>
        <v>-2.9393353713837622</v>
      </c>
      <c r="U761" s="2">
        <f>+Q761/M761*100</f>
        <v>-0.21125189620906873</v>
      </c>
      <c r="V761" s="2">
        <f>+R761/N761*100</f>
        <v>-1.1998220136758071</v>
      </c>
    </row>
    <row r="762" spans="2:22" x14ac:dyDescent="0.25">
      <c r="B762" s="1">
        <v>44315</v>
      </c>
      <c r="C762" s="2">
        <f>+portfolio1!E761</f>
        <v>165.16128400000022</v>
      </c>
      <c r="D762" s="2">
        <f>+portfolio1!F761</f>
        <v>147.27449000317424</v>
      </c>
      <c r="E762" s="2">
        <f>+beta!E762</f>
        <v>183.77722699999967</v>
      </c>
      <c r="F762" s="2">
        <f>+'Beta+MCap 5'!C762</f>
        <v>189.92214100000032</v>
      </c>
      <c r="G762" s="2">
        <f t="shared" si="57"/>
        <v>0.2972870000000114</v>
      </c>
      <c r="H762" s="2">
        <f t="shared" si="58"/>
        <v>0.30009382718304778</v>
      </c>
      <c r="I762" s="2">
        <f t="shared" si="58"/>
        <v>0.10144700000000739</v>
      </c>
      <c r="J762" s="2">
        <f t="shared" si="58"/>
        <v>0.28782749999999169</v>
      </c>
      <c r="K762" s="2">
        <f t="shared" si="59"/>
        <v>169.18904700000016</v>
      </c>
      <c r="L762" s="2">
        <f>+MAX(D762,L761)</f>
        <v>151.42529338569867</v>
      </c>
      <c r="M762" s="2">
        <f>+MAX(E762,M761)</f>
        <v>184.06461999999968</v>
      </c>
      <c r="N762" s="2">
        <f>+MAX(F762,N761)</f>
        <v>191.93721850000037</v>
      </c>
      <c r="O762" s="2">
        <f t="shared" si="60"/>
        <v>-4.0277629999999363</v>
      </c>
      <c r="P762" s="2">
        <f>+MIN(H762+P761,0)</f>
        <v>-4.1508033825244297</v>
      </c>
      <c r="Q762" s="2">
        <f>+MIN(I762+Q761,0)</f>
        <v>-0.28739300000000867</v>
      </c>
      <c r="R762" s="2">
        <f>+MIN(J762+R761,0)</f>
        <v>-2.0150775000000465</v>
      </c>
      <c r="S762" s="2">
        <f t="shared" si="61"/>
        <v>-2.3806286940075574</v>
      </c>
      <c r="T762" s="2">
        <f>+P762/L762*100</f>
        <v>-2.7411559124087863</v>
      </c>
      <c r="U762" s="2">
        <f>+Q762/M762*100</f>
        <v>-0.15613701318591763</v>
      </c>
      <c r="V762" s="2">
        <f>+R762/N762*100</f>
        <v>-1.0498628227229638</v>
      </c>
    </row>
    <row r="763" spans="2:22" x14ac:dyDescent="0.25">
      <c r="B763" s="1">
        <v>44316</v>
      </c>
      <c r="C763" s="2">
        <f>+portfolio1!E762</f>
        <v>161.21485000000021</v>
      </c>
      <c r="D763" s="2">
        <f>+portfolio1!F762</f>
        <v>144.66613920392865</v>
      </c>
      <c r="E763" s="2">
        <f>+beta!E763</f>
        <v>184.61645599999966</v>
      </c>
      <c r="F763" s="2">
        <f>+'Beta+MCap 5'!C763</f>
        <v>187.90957450000033</v>
      </c>
      <c r="G763" s="2">
        <f t="shared" si="57"/>
        <v>-3.9464340000000107</v>
      </c>
      <c r="H763" s="2">
        <f t="shared" si="58"/>
        <v>-2.608350799245585</v>
      </c>
      <c r="I763" s="2">
        <f t="shared" si="58"/>
        <v>0.8392289999999889</v>
      </c>
      <c r="J763" s="2">
        <f t="shared" si="58"/>
        <v>-2.0125664999999913</v>
      </c>
      <c r="K763" s="2">
        <f t="shared" si="59"/>
        <v>169.18904700000016</v>
      </c>
      <c r="L763" s="2">
        <f>+MAX(D763,L762)</f>
        <v>151.42529338569867</v>
      </c>
      <c r="M763" s="2">
        <f>+MAX(E763,M762)</f>
        <v>184.61645599999966</v>
      </c>
      <c r="N763" s="2">
        <f>+MAX(F763,N762)</f>
        <v>191.93721850000037</v>
      </c>
      <c r="O763" s="2">
        <f t="shared" si="60"/>
        <v>-7.9741969999999469</v>
      </c>
      <c r="P763" s="2">
        <f>+MIN(H763+P762,0)</f>
        <v>-6.7591541817700147</v>
      </c>
      <c r="Q763" s="2">
        <f>+MIN(I763+Q762,0)</f>
        <v>0</v>
      </c>
      <c r="R763" s="2">
        <f>+MIN(J763+R762,0)</f>
        <v>-4.0276440000000377</v>
      </c>
      <c r="S763" s="2">
        <f t="shared" si="61"/>
        <v>-4.7131874913864484</v>
      </c>
      <c r="T763" s="2">
        <f>+P763/L763*100</f>
        <v>-4.4636890116855348</v>
      </c>
      <c r="U763" s="2">
        <f>+Q763/M763*100</f>
        <v>0</v>
      </c>
      <c r="V763" s="2">
        <f>+R763/N763*100</f>
        <v>-2.0984174051683624</v>
      </c>
    </row>
    <row r="764" spans="2:22" x14ac:dyDescent="0.25">
      <c r="B764" s="1">
        <v>44319</v>
      </c>
      <c r="C764" s="2">
        <f>+portfolio1!E763</f>
        <v>161.1447890000002</v>
      </c>
      <c r="D764" s="2">
        <f>+portfolio1!F763</f>
        <v>144.69630402926134</v>
      </c>
      <c r="E764" s="2">
        <f>+beta!E764</f>
        <v>185.92819799999967</v>
      </c>
      <c r="F764" s="2">
        <f>+'Beta+MCap 5'!C764</f>
        <v>188.76500750000034</v>
      </c>
      <c r="G764" s="2">
        <f t="shared" si="57"/>
        <v>-7.0061000000009699E-2</v>
      </c>
      <c r="H764" s="2">
        <f t="shared" si="58"/>
        <v>3.016482533269027E-2</v>
      </c>
      <c r="I764" s="2">
        <f t="shared" si="58"/>
        <v>1.3117420000000095</v>
      </c>
      <c r="J764" s="2">
        <f t="shared" si="58"/>
        <v>0.85543300000000499</v>
      </c>
      <c r="K764" s="2">
        <f t="shared" si="59"/>
        <v>169.18904700000016</v>
      </c>
      <c r="L764" s="2">
        <f>+MAX(D764,L763)</f>
        <v>151.42529338569867</v>
      </c>
      <c r="M764" s="2">
        <f>+MAX(E764,M763)</f>
        <v>185.92819799999967</v>
      </c>
      <c r="N764" s="2">
        <f>+MAX(F764,N763)</f>
        <v>191.93721850000037</v>
      </c>
      <c r="O764" s="2">
        <f t="shared" si="60"/>
        <v>-8.0442579999999566</v>
      </c>
      <c r="P764" s="2">
        <f>+MIN(H764+P763,0)</f>
        <v>-6.7289893564373244</v>
      </c>
      <c r="Q764" s="2">
        <f>+MIN(I764+Q763,0)</f>
        <v>0</v>
      </c>
      <c r="R764" s="2">
        <f>+MIN(J764+R763,0)</f>
        <v>-3.1722110000000328</v>
      </c>
      <c r="S764" s="2">
        <f t="shared" si="61"/>
        <v>-4.7545973824179937</v>
      </c>
      <c r="T764" s="2">
        <f>+P764/L764*100</f>
        <v>-4.4437684127827763</v>
      </c>
      <c r="U764" s="2">
        <f>+Q764/M764*100</f>
        <v>0</v>
      </c>
      <c r="V764" s="2">
        <f>+R764/N764*100</f>
        <v>-1.6527336515507682</v>
      </c>
    </row>
    <row r="765" spans="2:22" x14ac:dyDescent="0.25">
      <c r="B765" s="1">
        <v>44320</v>
      </c>
      <c r="C765" s="2">
        <f>+portfolio1!E764</f>
        <v>160.20345800000021</v>
      </c>
      <c r="D765" s="2">
        <f>+portfolio1!F764</f>
        <v>143.33527505590894</v>
      </c>
      <c r="E765" s="2">
        <f>+beta!E765</f>
        <v>183.19071999999966</v>
      </c>
      <c r="F765" s="2">
        <f>+'Beta+MCap 5'!C765</f>
        <v>186.37198600000033</v>
      </c>
      <c r="G765" s="2">
        <f t="shared" si="57"/>
        <v>-0.94133099999999104</v>
      </c>
      <c r="H765" s="2">
        <f t="shared" si="58"/>
        <v>-1.3610289733524041</v>
      </c>
      <c r="I765" s="2">
        <f t="shared" si="58"/>
        <v>-2.7374780000000101</v>
      </c>
      <c r="J765" s="2">
        <f t="shared" si="58"/>
        <v>-2.3930215000000032</v>
      </c>
      <c r="K765" s="2">
        <f t="shared" si="59"/>
        <v>169.18904700000016</v>
      </c>
      <c r="L765" s="2">
        <f>+MAX(D765,L764)</f>
        <v>151.42529338569867</v>
      </c>
      <c r="M765" s="2">
        <f>+MAX(E765,M764)</f>
        <v>185.92819799999967</v>
      </c>
      <c r="N765" s="2">
        <f>+MAX(F765,N764)</f>
        <v>191.93721850000037</v>
      </c>
      <c r="O765" s="2">
        <f t="shared" si="60"/>
        <v>-8.9855889999999476</v>
      </c>
      <c r="P765" s="2">
        <f>+MIN(H765+P764,0)</f>
        <v>-8.0900183297897286</v>
      </c>
      <c r="Q765" s="2">
        <f>+MIN(I765+Q764,0)</f>
        <v>-2.7374780000000101</v>
      </c>
      <c r="R765" s="2">
        <f>+MIN(J765+R764,0)</f>
        <v>-5.565232500000036</v>
      </c>
      <c r="S765" s="2">
        <f t="shared" si="61"/>
        <v>-5.3109755976106054</v>
      </c>
      <c r="T765" s="2">
        <f>+P765/L765*100</f>
        <v>-5.3425805880286239</v>
      </c>
      <c r="U765" s="2">
        <f>+Q765/M765*100</f>
        <v>-1.4723307327487867</v>
      </c>
      <c r="V765" s="2">
        <f>+R765/N765*100</f>
        <v>-2.899506694685182</v>
      </c>
    </row>
    <row r="766" spans="2:22" x14ac:dyDescent="0.25">
      <c r="B766" s="1">
        <v>44321</v>
      </c>
      <c r="C766" s="2">
        <f>+portfolio1!E765</f>
        <v>161.2090560000002</v>
      </c>
      <c r="D766" s="2">
        <f>+portfolio1!F765</f>
        <v>144.53512879489955</v>
      </c>
      <c r="E766" s="2">
        <f>+beta!E766</f>
        <v>188.22654899999966</v>
      </c>
      <c r="F766" s="2">
        <f>+'Beta+MCap 5'!C766</f>
        <v>189.97910250000032</v>
      </c>
      <c r="G766" s="2">
        <f t="shared" si="57"/>
        <v>1.005597999999992</v>
      </c>
      <c r="H766" s="2">
        <f t="shared" si="58"/>
        <v>1.1998537389906119</v>
      </c>
      <c r="I766" s="2">
        <f t="shared" si="58"/>
        <v>5.0358290000000068</v>
      </c>
      <c r="J766" s="2">
        <f t="shared" si="58"/>
        <v>3.6071164999999894</v>
      </c>
      <c r="K766" s="2">
        <f t="shared" si="59"/>
        <v>169.18904700000016</v>
      </c>
      <c r="L766" s="2">
        <f>+MAX(D766,L765)</f>
        <v>151.42529338569867</v>
      </c>
      <c r="M766" s="2">
        <f>+MAX(E766,M765)</f>
        <v>188.22654899999966</v>
      </c>
      <c r="N766" s="2">
        <f>+MAX(F766,N765)</f>
        <v>191.93721850000037</v>
      </c>
      <c r="O766" s="2">
        <f t="shared" si="60"/>
        <v>-7.9799909999999556</v>
      </c>
      <c r="P766" s="2">
        <f>+MIN(H766+P765,0)</f>
        <v>-6.8901645907991167</v>
      </c>
      <c r="Q766" s="2">
        <f>+MIN(I766+Q765,0)</f>
        <v>0</v>
      </c>
      <c r="R766" s="2">
        <f>+MIN(J766+R765,0)</f>
        <v>-1.9581160000000466</v>
      </c>
      <c r="S766" s="2">
        <f t="shared" si="61"/>
        <v>-4.7166120629546127</v>
      </c>
      <c r="T766" s="2">
        <f>+P766/L766*100</f>
        <v>-4.5502071924331879</v>
      </c>
      <c r="U766" s="2">
        <f>+Q766/M766*100</f>
        <v>0</v>
      </c>
      <c r="V766" s="2">
        <f>+R766/N766*100</f>
        <v>-1.0201856707640278</v>
      </c>
    </row>
    <row r="767" spans="2:22" x14ac:dyDescent="0.25">
      <c r="B767" s="1">
        <v>44322</v>
      </c>
      <c r="C767" s="2">
        <f>+portfolio1!E766</f>
        <v>162.2756770000002</v>
      </c>
      <c r="D767" s="2">
        <f>+portfolio1!F766</f>
        <v>145.59260714491037</v>
      </c>
      <c r="E767" s="2">
        <f>+beta!E767</f>
        <v>189.25912099999968</v>
      </c>
      <c r="F767" s="2">
        <f>+'Beta+MCap 5'!C767</f>
        <v>190.43919850000032</v>
      </c>
      <c r="G767" s="2">
        <f t="shared" si="57"/>
        <v>1.0666209999999978</v>
      </c>
      <c r="H767" s="2">
        <f t="shared" si="58"/>
        <v>1.0574783500108254</v>
      </c>
      <c r="I767" s="2">
        <f t="shared" si="58"/>
        <v>1.032572000000016</v>
      </c>
      <c r="J767" s="2">
        <f t="shared" si="58"/>
        <v>0.46009599999999296</v>
      </c>
      <c r="K767" s="2">
        <f t="shared" si="59"/>
        <v>169.18904700000016</v>
      </c>
      <c r="L767" s="2">
        <f>+MAX(D767,L766)</f>
        <v>151.42529338569867</v>
      </c>
      <c r="M767" s="2">
        <f>+MAX(E767,M766)</f>
        <v>189.25912099999968</v>
      </c>
      <c r="N767" s="2">
        <f>+MAX(F767,N766)</f>
        <v>191.93721850000037</v>
      </c>
      <c r="O767" s="2">
        <f t="shared" si="60"/>
        <v>-6.9133699999999578</v>
      </c>
      <c r="P767" s="2">
        <f>+MIN(H767+P766,0)</f>
        <v>-5.8326862407882913</v>
      </c>
      <c r="Q767" s="2">
        <f>+MIN(I767+Q766,0)</f>
        <v>0</v>
      </c>
      <c r="R767" s="2">
        <f>+MIN(J767+R766,0)</f>
        <v>-1.4980200000000536</v>
      </c>
      <c r="S767" s="2">
        <f t="shared" si="61"/>
        <v>-4.0861805906383237</v>
      </c>
      <c r="T767" s="2">
        <f>+P767/L767*100</f>
        <v>-3.8518573154959843</v>
      </c>
      <c r="U767" s="2">
        <f>+Q767/M767*100</f>
        <v>0</v>
      </c>
      <c r="V767" s="2">
        <f>+R767/N767*100</f>
        <v>-0.78047395482083148</v>
      </c>
    </row>
    <row r="768" spans="2:22" x14ac:dyDescent="0.25">
      <c r="B768" s="1">
        <v>44323</v>
      </c>
      <c r="C768" s="2">
        <f>+portfolio1!E767</f>
        <v>162.9184760000002</v>
      </c>
      <c r="D768" s="2">
        <f>+portfolio1!F767</f>
        <v>146.56505627880895</v>
      </c>
      <c r="E768" s="2">
        <f>+beta!E768</f>
        <v>189.91760599999967</v>
      </c>
      <c r="F768" s="2">
        <f>+'Beta+MCap 5'!C768</f>
        <v>190.96086950000031</v>
      </c>
      <c r="G768" s="2">
        <f t="shared" si="57"/>
        <v>0.64279899999999657</v>
      </c>
      <c r="H768" s="2">
        <f t="shared" si="58"/>
        <v>0.97244913389857857</v>
      </c>
      <c r="I768" s="2">
        <f t="shared" si="58"/>
        <v>0.65848499999998467</v>
      </c>
      <c r="J768" s="2">
        <f t="shared" si="58"/>
        <v>0.52167099999999778</v>
      </c>
      <c r="K768" s="2">
        <f t="shared" si="59"/>
        <v>169.18904700000016</v>
      </c>
      <c r="L768" s="2">
        <f>+MAX(D768,L767)</f>
        <v>151.42529338569867</v>
      </c>
      <c r="M768" s="2">
        <f>+MAX(E768,M767)</f>
        <v>189.91760599999967</v>
      </c>
      <c r="N768" s="2">
        <f>+MAX(F768,N767)</f>
        <v>191.93721850000037</v>
      </c>
      <c r="O768" s="2">
        <f t="shared" si="60"/>
        <v>-6.2705709999999613</v>
      </c>
      <c r="P768" s="2">
        <f>+MIN(H768+P767,0)</f>
        <v>-4.8602371068897128</v>
      </c>
      <c r="Q768" s="2">
        <f>+MIN(I768+Q767,0)</f>
        <v>0</v>
      </c>
      <c r="R768" s="2">
        <f>+MIN(J768+R767,0)</f>
        <v>-0.97634900000005587</v>
      </c>
      <c r="S768" s="2">
        <f t="shared" si="61"/>
        <v>-3.7062511499340469</v>
      </c>
      <c r="T768" s="2">
        <f>+P768/L768*100</f>
        <v>-3.2096600232499446</v>
      </c>
      <c r="U768" s="2">
        <f>+Q768/M768*100</f>
        <v>0</v>
      </c>
      <c r="V768" s="2">
        <f>+R768/N768*100</f>
        <v>-0.50868143637293251</v>
      </c>
    </row>
    <row r="769" spans="2:22" x14ac:dyDescent="0.25">
      <c r="B769" s="1">
        <v>44326</v>
      </c>
      <c r="C769" s="2">
        <f>+portfolio1!E768</f>
        <v>163.81869700000018</v>
      </c>
      <c r="D769" s="2">
        <f>+portfolio1!F768</f>
        <v>147.74364786885823</v>
      </c>
      <c r="E769" s="2">
        <f>+beta!E769</f>
        <v>193.18112299999964</v>
      </c>
      <c r="F769" s="2">
        <f>+'Beta+MCap 5'!C769</f>
        <v>192.6920960000003</v>
      </c>
      <c r="G769" s="2">
        <f t="shared" si="57"/>
        <v>0.90022099999998773</v>
      </c>
      <c r="H769" s="2">
        <f t="shared" si="58"/>
        <v>1.1785915900492796</v>
      </c>
      <c r="I769" s="2">
        <f t="shared" si="58"/>
        <v>3.2635169999999789</v>
      </c>
      <c r="J769" s="2">
        <f t="shared" si="58"/>
        <v>1.7312264999999911</v>
      </c>
      <c r="K769" s="2">
        <f t="shared" si="59"/>
        <v>169.18904700000016</v>
      </c>
      <c r="L769" s="2">
        <f>+MAX(D769,L768)</f>
        <v>151.42529338569867</v>
      </c>
      <c r="M769" s="2">
        <f>+MAX(E769,M768)</f>
        <v>193.18112299999964</v>
      </c>
      <c r="N769" s="2">
        <f>+MAX(F769,N768)</f>
        <v>192.6920960000003</v>
      </c>
      <c r="O769" s="2">
        <f t="shared" si="60"/>
        <v>-5.3703499999999735</v>
      </c>
      <c r="P769" s="2">
        <f>+MIN(H769+P768,0)</f>
        <v>-3.6816455168404332</v>
      </c>
      <c r="Q769" s="2">
        <f>+MIN(I769+Q768,0)</f>
        <v>0</v>
      </c>
      <c r="R769" s="2">
        <f>+MIN(J769+R768,0)</f>
        <v>0</v>
      </c>
      <c r="S769" s="2">
        <f t="shared" si="61"/>
        <v>-3.1741711979735716</v>
      </c>
      <c r="T769" s="2">
        <f>+P769/L769*100</f>
        <v>-2.4313279733675892</v>
      </c>
      <c r="U769" s="2">
        <f>+Q769/M769*100</f>
        <v>0</v>
      </c>
      <c r="V769" s="2">
        <f>+R769/N769*100</f>
        <v>0</v>
      </c>
    </row>
    <row r="770" spans="2:22" x14ac:dyDescent="0.25">
      <c r="B770" s="1">
        <v>44327</v>
      </c>
      <c r="C770" s="2">
        <f>+portfolio1!E769</f>
        <v>162.13289700000018</v>
      </c>
      <c r="D770" s="2">
        <f>+portfolio1!F769</f>
        <v>146.8379495765557</v>
      </c>
      <c r="E770" s="2">
        <f>+beta!E770</f>
        <v>191.68534299999965</v>
      </c>
      <c r="F770" s="2">
        <f>+'Beta+MCap 5'!C770</f>
        <v>191.1189385000003</v>
      </c>
      <c r="G770" s="2">
        <f t="shared" si="57"/>
        <v>-1.6858000000000004</v>
      </c>
      <c r="H770" s="2">
        <f t="shared" si="58"/>
        <v>-0.90569829230253163</v>
      </c>
      <c r="I770" s="2">
        <f t="shared" si="58"/>
        <v>-1.4957799999999963</v>
      </c>
      <c r="J770" s="2">
        <f t="shared" si="58"/>
        <v>-1.5731575000000078</v>
      </c>
      <c r="K770" s="2">
        <f t="shared" si="59"/>
        <v>169.18904700000016</v>
      </c>
      <c r="L770" s="2">
        <f>+MAX(D770,L769)</f>
        <v>151.42529338569867</v>
      </c>
      <c r="M770" s="2">
        <f>+MAX(E770,M769)</f>
        <v>193.18112299999964</v>
      </c>
      <c r="N770" s="2">
        <f>+MAX(F770,N769)</f>
        <v>192.6920960000003</v>
      </c>
      <c r="O770" s="2">
        <f t="shared" si="60"/>
        <v>-7.0561499999999739</v>
      </c>
      <c r="P770" s="2">
        <f>+MIN(H770+P769,0)</f>
        <v>-4.5873438091429648</v>
      </c>
      <c r="Q770" s="2">
        <f>+MIN(I770+Q769,0)</f>
        <v>-1.4957799999999963</v>
      </c>
      <c r="R770" s="2">
        <f>+MIN(J770+R769,0)</f>
        <v>-1.5731575000000078</v>
      </c>
      <c r="S770" s="2">
        <f t="shared" si="61"/>
        <v>-4.1705713963859417</v>
      </c>
      <c r="T770" s="2">
        <f>+P770/L770*100</f>
        <v>-3.0294435669069113</v>
      </c>
      <c r="U770" s="2">
        <f>+Q770/M770*100</f>
        <v>-0.77428890399399897</v>
      </c>
      <c r="V770" s="2">
        <f>+R770/N770*100</f>
        <v>-0.81640997874661414</v>
      </c>
    </row>
    <row r="771" spans="2:22" x14ac:dyDescent="0.25">
      <c r="B771" s="1">
        <v>44328</v>
      </c>
      <c r="C771" s="2">
        <f>+portfolio1!E770</f>
        <v>160.20790100000019</v>
      </c>
      <c r="D771" s="2">
        <f>+portfolio1!F770</f>
        <v>145.31279066389584</v>
      </c>
      <c r="E771" s="2">
        <f>+beta!E771</f>
        <v>190.49717099999964</v>
      </c>
      <c r="F771" s="2">
        <f>+'Beta+MCap 5'!C771</f>
        <v>189.78925000000029</v>
      </c>
      <c r="G771" s="2">
        <f t="shared" si="57"/>
        <v>-1.924995999999993</v>
      </c>
      <c r="H771" s="2">
        <f t="shared" si="58"/>
        <v>-1.5251589126598617</v>
      </c>
      <c r="I771" s="2">
        <f t="shared" si="58"/>
        <v>-1.1881720000000087</v>
      </c>
      <c r="J771" s="2">
        <f t="shared" si="58"/>
        <v>-1.3296885000000032</v>
      </c>
      <c r="K771" s="2">
        <f t="shared" si="59"/>
        <v>169.18904700000016</v>
      </c>
      <c r="L771" s="2">
        <f>+MAX(D771,L770)</f>
        <v>151.42529338569867</v>
      </c>
      <c r="M771" s="2">
        <f>+MAX(E771,M770)</f>
        <v>193.18112299999964</v>
      </c>
      <c r="N771" s="2">
        <f>+MAX(F771,N770)</f>
        <v>192.6920960000003</v>
      </c>
      <c r="O771" s="2">
        <f t="shared" si="60"/>
        <v>-8.981145999999967</v>
      </c>
      <c r="P771" s="2">
        <f>+MIN(H771+P770,0)</f>
        <v>-6.1125027218028265</v>
      </c>
      <c r="Q771" s="2">
        <f>+MIN(I771+Q770,0)</f>
        <v>-2.683952000000005</v>
      </c>
      <c r="R771" s="2">
        <f>+MIN(J771+R770,0)</f>
        <v>-2.9028460000000109</v>
      </c>
      <c r="S771" s="2">
        <f t="shared" si="61"/>
        <v>-5.3083495410905401</v>
      </c>
      <c r="T771" s="2">
        <f>+P771/L771*100</f>
        <v>-4.0366457842901697</v>
      </c>
      <c r="U771" s="2">
        <f>+Q771/M771*100</f>
        <v>-1.3893448585035972</v>
      </c>
      <c r="V771" s="2">
        <f>+R771/N771*100</f>
        <v>-1.5064686410386061</v>
      </c>
    </row>
    <row r="772" spans="2:22" x14ac:dyDescent="0.25">
      <c r="B772" s="1">
        <v>44330</v>
      </c>
      <c r="C772" s="2">
        <f>+portfolio1!E771</f>
        <v>159.71139100000019</v>
      </c>
      <c r="D772" s="2">
        <f>+portfolio1!F771</f>
        <v>145.12789097703347</v>
      </c>
      <c r="E772" s="2">
        <f>+beta!E772</f>
        <v>190.25133099999965</v>
      </c>
      <c r="F772" s="2">
        <f>+'Beta+MCap 5'!C772</f>
        <v>189.86473500000028</v>
      </c>
      <c r="G772" s="2">
        <f t="shared" si="57"/>
        <v>-0.49651000000000067</v>
      </c>
      <c r="H772" s="2">
        <f t="shared" si="58"/>
        <v>-0.1848996868623658</v>
      </c>
      <c r="I772" s="2">
        <f t="shared" si="58"/>
        <v>-0.24583999999998696</v>
      </c>
      <c r="J772" s="2">
        <f t="shared" si="58"/>
        <v>7.5484999999986258E-2</v>
      </c>
      <c r="K772" s="2">
        <f t="shared" si="59"/>
        <v>169.18904700000016</v>
      </c>
      <c r="L772" s="2">
        <f>+MAX(D772,L771)</f>
        <v>151.42529338569867</v>
      </c>
      <c r="M772" s="2">
        <f>+MAX(E772,M771)</f>
        <v>193.18112299999964</v>
      </c>
      <c r="N772" s="2">
        <f>+MAX(F772,N771)</f>
        <v>192.6920960000003</v>
      </c>
      <c r="O772" s="2">
        <f t="shared" si="60"/>
        <v>-9.4776559999999677</v>
      </c>
      <c r="P772" s="2">
        <f>+MIN(H772+P771,0)</f>
        <v>-6.2974024086651923</v>
      </c>
      <c r="Q772" s="2">
        <f>+MIN(I772+Q771,0)</f>
        <v>-2.929791999999992</v>
      </c>
      <c r="R772" s="2">
        <f>+MIN(J772+R771,0)</f>
        <v>-2.8273610000000247</v>
      </c>
      <c r="S772" s="2">
        <f t="shared" si="61"/>
        <v>-5.6018141647195163</v>
      </c>
      <c r="T772" s="2">
        <f>+P772/L772*100</f>
        <v>-4.1587519943745068</v>
      </c>
      <c r="U772" s="2">
        <f>+Q772/M772*100</f>
        <v>-1.5166036693968268</v>
      </c>
      <c r="V772" s="2">
        <f>+R772/N772*100</f>
        <v>-1.4672947457066532</v>
      </c>
    </row>
    <row r="773" spans="2:22" x14ac:dyDescent="0.25">
      <c r="B773" s="1">
        <v>44333</v>
      </c>
      <c r="C773" s="2">
        <f>+portfolio1!E772</f>
        <v>163.5645130000002</v>
      </c>
      <c r="D773" s="2">
        <f>+portfolio1!F772</f>
        <v>147.55381408280243</v>
      </c>
      <c r="E773" s="2">
        <f>+beta!E773</f>
        <v>189.66430199999965</v>
      </c>
      <c r="F773" s="2">
        <f>+'Beta+MCap 5'!C773</f>
        <v>190.7494200000003</v>
      </c>
      <c r="G773" s="2">
        <f t="shared" ref="G773:G836" si="62">+C773-C772</f>
        <v>3.8531220000000133</v>
      </c>
      <c r="H773" s="2">
        <f t="shared" ref="H773:J836" si="63">+D773-D772</f>
        <v>2.425923105768959</v>
      </c>
      <c r="I773" s="2">
        <f t="shared" si="63"/>
        <v>-0.58702900000000113</v>
      </c>
      <c r="J773" s="2">
        <f t="shared" si="63"/>
        <v>0.88468500000001882</v>
      </c>
      <c r="K773" s="2">
        <f t="shared" ref="K773:K836" si="64">+MAX(C773,K772)</f>
        <v>169.18904700000016</v>
      </c>
      <c r="L773" s="2">
        <f>+MAX(D773,L772)</f>
        <v>151.42529338569867</v>
      </c>
      <c r="M773" s="2">
        <f>+MAX(E773,M772)</f>
        <v>193.18112299999964</v>
      </c>
      <c r="N773" s="2">
        <f>+MAX(F773,N772)</f>
        <v>192.6920960000003</v>
      </c>
      <c r="O773" s="2">
        <f t="shared" ref="O773:O836" si="65">+MIN(G773+O772,0)</f>
        <v>-5.6245339999999544</v>
      </c>
      <c r="P773" s="2">
        <f>+MIN(H773+P772,0)</f>
        <v>-3.8714793028962333</v>
      </c>
      <c r="Q773" s="2">
        <f>+MIN(I773+Q772,0)</f>
        <v>-3.5168209999999931</v>
      </c>
      <c r="R773" s="2">
        <f>+MIN(J773+R772,0)</f>
        <v>-1.9426760000000058</v>
      </c>
      <c r="S773" s="2">
        <f t="shared" si="61"/>
        <v>-3.3244078737555327</v>
      </c>
      <c r="T773" s="2">
        <f>+P773/L773*100</f>
        <v>-2.5566926213806989</v>
      </c>
      <c r="U773" s="2">
        <f>+Q773/M773*100</f>
        <v>-1.8204785982116896</v>
      </c>
      <c r="V773" s="2">
        <f>+R773/N773*100</f>
        <v>-1.0081762772459555</v>
      </c>
    </row>
    <row r="774" spans="2:22" x14ac:dyDescent="0.25">
      <c r="B774" s="1">
        <v>44334</v>
      </c>
      <c r="C774" s="2">
        <f>+portfolio1!E773</f>
        <v>165.65766400000024</v>
      </c>
      <c r="D774" s="2">
        <f>+portfolio1!F773</f>
        <v>149.3825139289774</v>
      </c>
      <c r="E774" s="2">
        <f>+beta!E774</f>
        <v>189.40058599999963</v>
      </c>
      <c r="F774" s="2">
        <f>+'Beta+MCap 5'!C774</f>
        <v>191.75500450000033</v>
      </c>
      <c r="G774" s="2">
        <f t="shared" si="62"/>
        <v>2.0931510000000344</v>
      </c>
      <c r="H774" s="2">
        <f t="shared" si="63"/>
        <v>1.8286998461749704</v>
      </c>
      <c r="I774" s="2">
        <f t="shared" si="63"/>
        <v>-0.26371600000001649</v>
      </c>
      <c r="J774" s="2">
        <f t="shared" si="63"/>
        <v>1.0055845000000261</v>
      </c>
      <c r="K774" s="2">
        <f t="shared" si="64"/>
        <v>169.18904700000016</v>
      </c>
      <c r="L774" s="2">
        <f>+MAX(D774,L773)</f>
        <v>151.42529338569867</v>
      </c>
      <c r="M774" s="2">
        <f>+MAX(E774,M773)</f>
        <v>193.18112299999964</v>
      </c>
      <c r="N774" s="2">
        <f>+MAX(F774,N773)</f>
        <v>192.6920960000003</v>
      </c>
      <c r="O774" s="2">
        <f t="shared" si="65"/>
        <v>-3.53138299999992</v>
      </c>
      <c r="P774" s="2">
        <f>+MIN(H774+P773,0)</f>
        <v>-2.0427794567212629</v>
      </c>
      <c r="Q774" s="2">
        <f>+MIN(I774+Q773,0)</f>
        <v>-3.7805370000000096</v>
      </c>
      <c r="R774" s="2">
        <f>+MIN(J774+R773,0)</f>
        <v>-0.93709149999997976</v>
      </c>
      <c r="S774" s="2">
        <f t="shared" si="61"/>
        <v>-2.0872409075038507</v>
      </c>
      <c r="T774" s="2">
        <f>+P774/L774*100</f>
        <v>-1.3490345047693286</v>
      </c>
      <c r="U774" s="2">
        <f>+Q774/M774*100</f>
        <v>-1.9569909012279718</v>
      </c>
      <c r="V774" s="2">
        <f>+R774/N774*100</f>
        <v>-0.48631548436733923</v>
      </c>
    </row>
    <row r="775" spans="2:22" x14ac:dyDescent="0.25">
      <c r="B775" s="1">
        <v>44335</v>
      </c>
      <c r="C775" s="2">
        <f>+portfolio1!E774</f>
        <v>164.54917200000025</v>
      </c>
      <c r="D775" s="2">
        <f>+portfolio1!F774</f>
        <v>148.6117849330754</v>
      </c>
      <c r="E775" s="2">
        <f>+beta!E775</f>
        <v>190.55131799999964</v>
      </c>
      <c r="F775" s="2">
        <f>+'Beta+MCap 5'!C775</f>
        <v>192.46637650000031</v>
      </c>
      <c r="G775" s="2">
        <f t="shared" si="62"/>
        <v>-1.108491999999984</v>
      </c>
      <c r="H775" s="2">
        <f t="shared" si="63"/>
        <v>-0.7707289959020045</v>
      </c>
      <c r="I775" s="2">
        <f t="shared" si="63"/>
        <v>1.150732000000005</v>
      </c>
      <c r="J775" s="2">
        <f t="shared" si="63"/>
        <v>0.71137199999998302</v>
      </c>
      <c r="K775" s="2">
        <f t="shared" si="64"/>
        <v>169.18904700000016</v>
      </c>
      <c r="L775" s="2">
        <f>+MAX(D775,L774)</f>
        <v>151.42529338569867</v>
      </c>
      <c r="M775" s="2">
        <f>+MAX(E775,M774)</f>
        <v>193.18112299999964</v>
      </c>
      <c r="N775" s="2">
        <f>+MAX(F775,N774)</f>
        <v>192.6920960000003</v>
      </c>
      <c r="O775" s="2">
        <f t="shared" si="65"/>
        <v>-4.639874999999904</v>
      </c>
      <c r="P775" s="2">
        <f>+MIN(H775+P774,0)</f>
        <v>-2.8135084526232674</v>
      </c>
      <c r="Q775" s="2">
        <f>+MIN(I775+Q774,0)</f>
        <v>-2.6298050000000046</v>
      </c>
      <c r="R775" s="2">
        <f>+MIN(J775+R774,0)</f>
        <v>-0.22571949999999674</v>
      </c>
      <c r="S775" s="2">
        <f t="shared" si="61"/>
        <v>-2.7424204357625466</v>
      </c>
      <c r="T775" s="2">
        <f>+P775/L775*100</f>
        <v>-1.8580175013806437</v>
      </c>
      <c r="U775" s="2">
        <f>+Q775/M775*100</f>
        <v>-1.3613157223441597</v>
      </c>
      <c r="V775" s="2">
        <f>+R775/N775*100</f>
        <v>-0.11713998896975845</v>
      </c>
    </row>
    <row r="776" spans="2:22" x14ac:dyDescent="0.25">
      <c r="B776" s="1">
        <v>44336</v>
      </c>
      <c r="C776" s="2">
        <f>+portfolio1!E775</f>
        <v>163.36191100000025</v>
      </c>
      <c r="D776" s="2">
        <f>+portfolio1!F775</f>
        <v>147.38473066464849</v>
      </c>
      <c r="E776" s="2">
        <f>+beta!E776</f>
        <v>189.72221199999964</v>
      </c>
      <c r="F776" s="2">
        <f>+'Beta+MCap 5'!C776</f>
        <v>191.9155740000003</v>
      </c>
      <c r="G776" s="2">
        <f t="shared" si="62"/>
        <v>-1.1872610000000066</v>
      </c>
      <c r="H776" s="2">
        <f t="shared" si="63"/>
        <v>-1.2270542684269117</v>
      </c>
      <c r="I776" s="2">
        <f t="shared" si="63"/>
        <v>-0.8291059999999959</v>
      </c>
      <c r="J776" s="2">
        <f t="shared" si="63"/>
        <v>-0.55080250000000319</v>
      </c>
      <c r="K776" s="2">
        <f t="shared" si="64"/>
        <v>169.18904700000016</v>
      </c>
      <c r="L776" s="2">
        <f>+MAX(D776,L775)</f>
        <v>151.42529338569867</v>
      </c>
      <c r="M776" s="2">
        <f>+MAX(E776,M775)</f>
        <v>193.18112299999964</v>
      </c>
      <c r="N776" s="2">
        <f>+MAX(F776,N775)</f>
        <v>192.6920960000003</v>
      </c>
      <c r="O776" s="2">
        <f t="shared" si="65"/>
        <v>-5.8271359999999106</v>
      </c>
      <c r="P776" s="2">
        <f>+MIN(H776+P775,0)</f>
        <v>-4.0405627210501791</v>
      </c>
      <c r="Q776" s="2">
        <f>+MIN(I776+Q775,0)</f>
        <v>-3.4589110000000005</v>
      </c>
      <c r="R776" s="2">
        <f>+MIN(J776+R775,0)</f>
        <v>-0.77652199999999993</v>
      </c>
      <c r="S776" s="2">
        <f t="shared" si="61"/>
        <v>-3.4441567603367993</v>
      </c>
      <c r="T776" s="2">
        <f>+P776/L776*100</f>
        <v>-2.6683538996080225</v>
      </c>
      <c r="U776" s="2">
        <f>+Q776/M776*100</f>
        <v>-1.7905015491601666</v>
      </c>
      <c r="V776" s="2">
        <f>+R776/N776*100</f>
        <v>-0.40298591178332432</v>
      </c>
    </row>
    <row r="777" spans="2:22" x14ac:dyDescent="0.25">
      <c r="B777" s="1">
        <v>44337</v>
      </c>
      <c r="C777" s="2">
        <f>+portfolio1!E776</f>
        <v>167.10171200000025</v>
      </c>
      <c r="D777" s="2">
        <f>+portfolio1!F776</f>
        <v>150.04696105190081</v>
      </c>
      <c r="E777" s="2">
        <f>+beta!E777</f>
        <v>191.21238099999965</v>
      </c>
      <c r="F777" s="2">
        <f>+'Beta+MCap 5'!C777</f>
        <v>193.90724400000033</v>
      </c>
      <c r="G777" s="2">
        <f t="shared" si="62"/>
        <v>3.7398009999999999</v>
      </c>
      <c r="H777" s="2">
        <f t="shared" si="63"/>
        <v>2.6622303872523219</v>
      </c>
      <c r="I777" s="2">
        <f t="shared" si="63"/>
        <v>1.4901690000000087</v>
      </c>
      <c r="J777" s="2">
        <f t="shared" si="63"/>
        <v>1.9916700000000276</v>
      </c>
      <c r="K777" s="2">
        <f t="shared" si="64"/>
        <v>169.18904700000016</v>
      </c>
      <c r="L777" s="2">
        <f>+MAX(D777,L776)</f>
        <v>151.42529338569867</v>
      </c>
      <c r="M777" s="2">
        <f>+MAX(E777,M776)</f>
        <v>193.18112299999964</v>
      </c>
      <c r="N777" s="2">
        <f>+MAX(F777,N776)</f>
        <v>193.90724400000033</v>
      </c>
      <c r="O777" s="2">
        <f t="shared" si="65"/>
        <v>-2.0873349999999107</v>
      </c>
      <c r="P777" s="2">
        <f>+MIN(H777+P776,0)</f>
        <v>-1.3783323337978572</v>
      </c>
      <c r="Q777" s="2">
        <f>+MIN(I777+Q776,0)</f>
        <v>-1.9687419999999918</v>
      </c>
      <c r="R777" s="2">
        <f>+MIN(J777+R776,0)</f>
        <v>0</v>
      </c>
      <c r="S777" s="2">
        <f t="shared" si="61"/>
        <v>-1.2337293914776342</v>
      </c>
      <c r="T777" s="2">
        <f>+P777/L777*100</f>
        <v>-0.91023917007515831</v>
      </c>
      <c r="U777" s="2">
        <f>+Q777/M777*100</f>
        <v>-1.0191171732654207</v>
      </c>
      <c r="V777" s="2">
        <f>+R777/N777*100</f>
        <v>0</v>
      </c>
    </row>
    <row r="778" spans="2:22" x14ac:dyDescent="0.25">
      <c r="B778" s="1">
        <v>44340</v>
      </c>
      <c r="C778" s="2">
        <f>+portfolio1!E777</f>
        <v>167.53304000000026</v>
      </c>
      <c r="D778" s="2">
        <f>+portfolio1!F777</f>
        <v>150.26844675502653</v>
      </c>
      <c r="E778" s="2">
        <f>+beta!E778</f>
        <v>191.17497299999965</v>
      </c>
      <c r="F778" s="2">
        <f>+'Beta+MCap 5'!C778</f>
        <v>193.32453500000034</v>
      </c>
      <c r="G778" s="2">
        <f t="shared" si="62"/>
        <v>0.43132800000000771</v>
      </c>
      <c r="H778" s="2">
        <f t="shared" si="63"/>
        <v>0.22148570312572247</v>
      </c>
      <c r="I778" s="2">
        <f t="shared" si="63"/>
        <v>-3.740799999999922E-2</v>
      </c>
      <c r="J778" s="2">
        <f t="shared" si="63"/>
        <v>-0.58270899999999415</v>
      </c>
      <c r="K778" s="2">
        <f t="shared" si="64"/>
        <v>169.18904700000016</v>
      </c>
      <c r="L778" s="2">
        <f>+MAX(D778,L777)</f>
        <v>151.42529338569867</v>
      </c>
      <c r="M778" s="2">
        <f>+MAX(E778,M777)</f>
        <v>193.18112299999964</v>
      </c>
      <c r="N778" s="2">
        <f>+MAX(F778,N777)</f>
        <v>193.90724400000033</v>
      </c>
      <c r="O778" s="2">
        <f t="shared" si="65"/>
        <v>-1.656006999999903</v>
      </c>
      <c r="P778" s="2">
        <f>+MIN(H778+P777,0)</f>
        <v>-1.1568466306721348</v>
      </c>
      <c r="Q778" s="2">
        <f>+MIN(I778+Q777,0)</f>
        <v>-2.006149999999991</v>
      </c>
      <c r="R778" s="2">
        <f>+MIN(J778+R777,0)</f>
        <v>-0.58270899999999415</v>
      </c>
      <c r="S778" s="2">
        <f t="shared" si="61"/>
        <v>-0.97879090246303091</v>
      </c>
      <c r="T778" s="2">
        <f>+P778/L778*100</f>
        <v>-0.76397186018686158</v>
      </c>
      <c r="U778" s="2">
        <f>+Q778/M778*100</f>
        <v>-1.0384813841257123</v>
      </c>
      <c r="V778" s="2">
        <f>+R778/N778*100</f>
        <v>-0.30050914446496546</v>
      </c>
    </row>
    <row r="779" spans="2:22" x14ac:dyDescent="0.25">
      <c r="B779" s="1">
        <v>44341</v>
      </c>
      <c r="C779" s="2">
        <f>+portfolio1!E778</f>
        <v>167.48574000000025</v>
      </c>
      <c r="D779" s="2">
        <f>+portfolio1!F778</f>
        <v>150.37473821895583</v>
      </c>
      <c r="E779" s="2">
        <f>+beta!E779</f>
        <v>192.03329599999964</v>
      </c>
      <c r="F779" s="2">
        <f>+'Beta+MCap 5'!C779</f>
        <v>193.94235050000032</v>
      </c>
      <c r="G779" s="2">
        <f t="shared" si="62"/>
        <v>-4.7300000000007003E-2</v>
      </c>
      <c r="H779" s="2">
        <f t="shared" si="63"/>
        <v>0.10629146392929556</v>
      </c>
      <c r="I779" s="2">
        <f t="shared" si="63"/>
        <v>0.8583229999999844</v>
      </c>
      <c r="J779" s="2">
        <f t="shared" si="63"/>
        <v>0.61781549999997765</v>
      </c>
      <c r="K779" s="2">
        <f t="shared" si="64"/>
        <v>169.18904700000016</v>
      </c>
      <c r="L779" s="2">
        <f>+MAX(D779,L778)</f>
        <v>151.42529338569867</v>
      </c>
      <c r="M779" s="2">
        <f>+MAX(E779,M778)</f>
        <v>193.18112299999964</v>
      </c>
      <c r="N779" s="2">
        <f>+MAX(F779,N778)</f>
        <v>193.94235050000032</v>
      </c>
      <c r="O779" s="2">
        <f t="shared" si="65"/>
        <v>-1.70330699999991</v>
      </c>
      <c r="P779" s="2">
        <f>+MIN(H779+P778,0)</f>
        <v>-1.0505551667428392</v>
      </c>
      <c r="Q779" s="2">
        <f>+MIN(I779+Q778,0)</f>
        <v>-1.1478270000000066</v>
      </c>
      <c r="R779" s="2">
        <f>+MIN(J779+R778,0)</f>
        <v>0</v>
      </c>
      <c r="S779" s="2">
        <f t="shared" si="61"/>
        <v>-1.0067477949680208</v>
      </c>
      <c r="T779" s="2">
        <f>+P779/L779*100</f>
        <v>-0.69377786448591994</v>
      </c>
      <c r="U779" s="2">
        <f>+Q779/M779*100</f>
        <v>-0.59417140876648111</v>
      </c>
      <c r="V779" s="2">
        <f>+R779/N779*100</f>
        <v>0</v>
      </c>
    </row>
    <row r="780" spans="2:22" x14ac:dyDescent="0.25">
      <c r="B780" s="1">
        <v>44342</v>
      </c>
      <c r="C780" s="2">
        <f>+portfolio1!E779</f>
        <v>168.99149500000024</v>
      </c>
      <c r="D780" s="2">
        <f>+portfolio1!F779</f>
        <v>151.29428297666971</v>
      </c>
      <c r="E780" s="2">
        <f>+beta!E780</f>
        <v>192.57640299999963</v>
      </c>
      <c r="F780" s="2">
        <f>+'Beta+MCap 5'!C780</f>
        <v>194.77055300000032</v>
      </c>
      <c r="G780" s="2">
        <f t="shared" si="62"/>
        <v>1.5057549999999935</v>
      </c>
      <c r="H780" s="2">
        <f t="shared" si="63"/>
        <v>0.91954475771387933</v>
      </c>
      <c r="I780" s="2">
        <f t="shared" si="63"/>
        <v>0.54310699999999201</v>
      </c>
      <c r="J780" s="2">
        <f t="shared" si="63"/>
        <v>0.82820250000000328</v>
      </c>
      <c r="K780" s="2">
        <f t="shared" si="64"/>
        <v>169.18904700000016</v>
      </c>
      <c r="L780" s="2">
        <f>+MAX(D780,L779)</f>
        <v>151.42529338569867</v>
      </c>
      <c r="M780" s="2">
        <f>+MAX(E780,M779)</f>
        <v>193.18112299999964</v>
      </c>
      <c r="N780" s="2">
        <f>+MAX(F780,N779)</f>
        <v>194.77055300000032</v>
      </c>
      <c r="O780" s="2">
        <f t="shared" si="65"/>
        <v>-0.19755199999991646</v>
      </c>
      <c r="P780" s="2">
        <f>+MIN(H780+P779,0)</f>
        <v>-0.13101040902895988</v>
      </c>
      <c r="Q780" s="2">
        <f>+MIN(I780+Q779,0)</f>
        <v>-0.60472000000001458</v>
      </c>
      <c r="R780" s="2">
        <f>+MIN(J780+R779,0)</f>
        <v>0</v>
      </c>
      <c r="S780" s="2">
        <f t="shared" si="61"/>
        <v>-0.11676405979159883</v>
      </c>
      <c r="T780" s="2">
        <f>+P780/L780*100</f>
        <v>-8.6518180747558737E-2</v>
      </c>
      <c r="U780" s="2">
        <f>+Q780/M780*100</f>
        <v>-0.31303265588740559</v>
      </c>
      <c r="V780" s="2">
        <f>+R780/N780*100</f>
        <v>0</v>
      </c>
    </row>
    <row r="781" spans="2:22" x14ac:dyDescent="0.25">
      <c r="B781" s="1">
        <v>44343</v>
      </c>
      <c r="C781" s="2">
        <f>+portfolio1!E780</f>
        <v>169.27748900000023</v>
      </c>
      <c r="D781" s="2">
        <f>+portfolio1!F780</f>
        <v>151.6541849836523</v>
      </c>
      <c r="E781" s="2">
        <f>+beta!E781</f>
        <v>192.79060799999962</v>
      </c>
      <c r="F781" s="2">
        <f>+'Beta+MCap 5'!C781</f>
        <v>194.89879850000031</v>
      </c>
      <c r="G781" s="2">
        <f t="shared" si="62"/>
        <v>0.28599399999998809</v>
      </c>
      <c r="H781" s="2">
        <f t="shared" si="63"/>
        <v>0.359902006982594</v>
      </c>
      <c r="I781" s="2">
        <f t="shared" si="63"/>
        <v>0.21420499999999265</v>
      </c>
      <c r="J781" s="2">
        <f t="shared" si="63"/>
        <v>0.12824549999999135</v>
      </c>
      <c r="K781" s="2">
        <f t="shared" si="64"/>
        <v>169.27748900000023</v>
      </c>
      <c r="L781" s="2">
        <f>+MAX(D781,L780)</f>
        <v>151.6541849836523</v>
      </c>
      <c r="M781" s="2">
        <f>+MAX(E781,M780)</f>
        <v>193.18112299999964</v>
      </c>
      <c r="N781" s="2">
        <f>+MAX(F781,N780)</f>
        <v>194.89879850000031</v>
      </c>
      <c r="O781" s="2">
        <f t="shared" si="65"/>
        <v>0</v>
      </c>
      <c r="P781" s="2">
        <f>+MIN(H781+P780,0)</f>
        <v>0</v>
      </c>
      <c r="Q781" s="2">
        <f>+MIN(I781+Q780,0)</f>
        <v>-0.39051500000002193</v>
      </c>
      <c r="R781" s="2">
        <f>+MIN(J781+R780,0)</f>
        <v>0</v>
      </c>
      <c r="S781" s="2">
        <f t="shared" si="61"/>
        <v>0</v>
      </c>
      <c r="T781" s="2">
        <f>+P781/L781*100</f>
        <v>0</v>
      </c>
      <c r="U781" s="2">
        <f>+Q781/M781*100</f>
        <v>-0.20214966862990161</v>
      </c>
      <c r="V781" s="2">
        <f>+R781/N781*100</f>
        <v>0</v>
      </c>
    </row>
    <row r="782" spans="2:22" x14ac:dyDescent="0.25">
      <c r="B782" s="1">
        <v>44344</v>
      </c>
      <c r="C782" s="2">
        <f>+portfolio1!E781</f>
        <v>170.09122700000023</v>
      </c>
      <c r="D782" s="2">
        <f>+portfolio1!F781</f>
        <v>152.62119782826878</v>
      </c>
      <c r="E782" s="2">
        <f>+beta!E782</f>
        <v>191.65785199999962</v>
      </c>
      <c r="F782" s="2">
        <f>+'Beta+MCap 5'!C782</f>
        <v>195.41489450000029</v>
      </c>
      <c r="G782" s="2">
        <f t="shared" si="62"/>
        <v>0.81373800000000074</v>
      </c>
      <c r="H782" s="2">
        <f t="shared" si="63"/>
        <v>0.96701284461647674</v>
      </c>
      <c r="I782" s="2">
        <f t="shared" si="63"/>
        <v>-1.1327560000000005</v>
      </c>
      <c r="J782" s="2">
        <f t="shared" si="63"/>
        <v>0.51609599999997613</v>
      </c>
      <c r="K782" s="2">
        <f t="shared" si="64"/>
        <v>170.09122700000023</v>
      </c>
      <c r="L782" s="2">
        <f>+MAX(D782,L781)</f>
        <v>152.62119782826878</v>
      </c>
      <c r="M782" s="2">
        <f>+MAX(E782,M781)</f>
        <v>193.18112299999964</v>
      </c>
      <c r="N782" s="2">
        <f>+MAX(F782,N781)</f>
        <v>195.41489450000029</v>
      </c>
      <c r="O782" s="2">
        <f t="shared" si="65"/>
        <v>0</v>
      </c>
      <c r="P782" s="2">
        <f>+MIN(H782+P781,0)</f>
        <v>0</v>
      </c>
      <c r="Q782" s="2">
        <f>+MIN(I782+Q781,0)</f>
        <v>-1.5232710000000225</v>
      </c>
      <c r="R782" s="2">
        <f>+MIN(J782+R781,0)</f>
        <v>0</v>
      </c>
      <c r="S782" s="2">
        <f t="shared" ref="S782:S845" si="66">+O782/K782*100</f>
        <v>0</v>
      </c>
      <c r="T782" s="2">
        <f>+P782/L782*100</f>
        <v>0</v>
      </c>
      <c r="U782" s="2">
        <f>+Q782/M782*100</f>
        <v>-0.78851959049851117</v>
      </c>
      <c r="V782" s="2">
        <f>+R782/N782*100</f>
        <v>0</v>
      </c>
    </row>
    <row r="783" spans="2:22" x14ac:dyDescent="0.25">
      <c r="B783" s="1">
        <v>44347</v>
      </c>
      <c r="C783" s="2">
        <f>+portfolio1!E782</f>
        <v>172.00979100000021</v>
      </c>
      <c r="D783" s="2">
        <f>+portfolio1!F782</f>
        <v>154.07614910317406</v>
      </c>
      <c r="E783" s="2">
        <f>+beta!E783</f>
        <v>193.92452499999959</v>
      </c>
      <c r="F783" s="2">
        <f>+'Beta+MCap 5'!C783</f>
        <v>197.80921600000028</v>
      </c>
      <c r="G783" s="2">
        <f t="shared" si="62"/>
        <v>1.9185639999999751</v>
      </c>
      <c r="H783" s="2">
        <f t="shared" si="63"/>
        <v>1.4549512749052838</v>
      </c>
      <c r="I783" s="2">
        <f t="shared" si="63"/>
        <v>2.2666729999999689</v>
      </c>
      <c r="J783" s="2">
        <f t="shared" si="63"/>
        <v>2.3943214999999896</v>
      </c>
      <c r="K783" s="2">
        <f t="shared" si="64"/>
        <v>172.00979100000021</v>
      </c>
      <c r="L783" s="2">
        <f>+MAX(D783,L782)</f>
        <v>154.07614910317406</v>
      </c>
      <c r="M783" s="2">
        <f>+MAX(E783,M782)</f>
        <v>193.92452499999959</v>
      </c>
      <c r="N783" s="2">
        <f>+MAX(F783,N782)</f>
        <v>197.80921600000028</v>
      </c>
      <c r="O783" s="2">
        <f t="shared" si="65"/>
        <v>0</v>
      </c>
      <c r="P783" s="2">
        <f>+MIN(H783+P782,0)</f>
        <v>0</v>
      </c>
      <c r="Q783" s="2">
        <f>+MIN(I783+Q782,0)</f>
        <v>0</v>
      </c>
      <c r="R783" s="2">
        <f>+MIN(J783+R782,0)</f>
        <v>0</v>
      </c>
      <c r="S783" s="2">
        <f t="shared" si="66"/>
        <v>0</v>
      </c>
      <c r="T783" s="2">
        <f>+P783/L783*100</f>
        <v>0</v>
      </c>
      <c r="U783" s="2">
        <f>+Q783/M783*100</f>
        <v>0</v>
      </c>
      <c r="V783" s="2">
        <f>+R783/N783*100</f>
        <v>0</v>
      </c>
    </row>
    <row r="784" spans="2:22" x14ac:dyDescent="0.25">
      <c r="B784" s="1">
        <v>44348</v>
      </c>
      <c r="C784" s="2">
        <f>+portfolio1!E783</f>
        <v>172.64014800000021</v>
      </c>
      <c r="D784" s="2">
        <f>+portfolio1!F783</f>
        <v>153.99754097911674</v>
      </c>
      <c r="E784" s="2">
        <f>+beta!E784</f>
        <v>194.09836999999959</v>
      </c>
      <c r="F784" s="2">
        <f>+'Beta+MCap 5'!C784</f>
        <v>197.83690050000027</v>
      </c>
      <c r="G784" s="2">
        <f t="shared" si="62"/>
        <v>0.63035700000000361</v>
      </c>
      <c r="H784" s="2">
        <f t="shared" si="63"/>
        <v>-7.8608124057325313E-2</v>
      </c>
      <c r="I784" s="2">
        <f t="shared" si="63"/>
        <v>0.17384500000000003</v>
      </c>
      <c r="J784" s="2">
        <f t="shared" si="63"/>
        <v>2.768449999999234E-2</v>
      </c>
      <c r="K784" s="2">
        <f t="shared" si="64"/>
        <v>172.64014800000021</v>
      </c>
      <c r="L784" s="2">
        <f>+MAX(D784,L783)</f>
        <v>154.07614910317406</v>
      </c>
      <c r="M784" s="2">
        <f>+MAX(E784,M783)</f>
        <v>194.09836999999959</v>
      </c>
      <c r="N784" s="2">
        <f>+MAX(F784,N783)</f>
        <v>197.83690050000027</v>
      </c>
      <c r="O784" s="2">
        <f t="shared" si="65"/>
        <v>0</v>
      </c>
      <c r="P784" s="2">
        <f>+MIN(H784+P783,0)</f>
        <v>-7.8608124057325313E-2</v>
      </c>
      <c r="Q784" s="2">
        <f>+MIN(I784+Q783,0)</f>
        <v>0</v>
      </c>
      <c r="R784" s="2">
        <f>+MIN(J784+R783,0)</f>
        <v>0</v>
      </c>
      <c r="S784" s="2">
        <f t="shared" si="66"/>
        <v>0</v>
      </c>
      <c r="T784" s="2">
        <f>+P784/L784*100</f>
        <v>-5.101900879200124E-2</v>
      </c>
      <c r="U784" s="2">
        <f>+Q784/M784*100</f>
        <v>0</v>
      </c>
      <c r="V784" s="2">
        <f>+R784/N784*100</f>
        <v>0</v>
      </c>
    </row>
    <row r="785" spans="2:22" x14ac:dyDescent="0.25">
      <c r="B785" s="1">
        <v>44349</v>
      </c>
      <c r="C785" s="2">
        <f>+portfolio1!E784</f>
        <v>172.58336700000021</v>
      </c>
      <c r="D785" s="2">
        <f>+portfolio1!F784</f>
        <v>154.01089504314169</v>
      </c>
      <c r="E785" s="2">
        <f>+beta!E785</f>
        <v>194.35855999999958</v>
      </c>
      <c r="F785" s="2">
        <f>+'Beta+MCap 5'!C785</f>
        <v>198.52439450000028</v>
      </c>
      <c r="G785" s="2">
        <f t="shared" si="62"/>
        <v>-5.6781000000000859E-2</v>
      </c>
      <c r="H785" s="2">
        <f t="shared" si="63"/>
        <v>1.3354064024952095E-2</v>
      </c>
      <c r="I785" s="2">
        <f t="shared" si="63"/>
        <v>0.26018999999999437</v>
      </c>
      <c r="J785" s="2">
        <f t="shared" si="63"/>
        <v>0.68749400000001515</v>
      </c>
      <c r="K785" s="2">
        <f t="shared" si="64"/>
        <v>172.64014800000021</v>
      </c>
      <c r="L785" s="2">
        <f>+MAX(D785,L784)</f>
        <v>154.07614910317406</v>
      </c>
      <c r="M785" s="2">
        <f>+MAX(E785,M784)</f>
        <v>194.35855999999958</v>
      </c>
      <c r="N785" s="2">
        <f>+MAX(F785,N784)</f>
        <v>198.52439450000028</v>
      </c>
      <c r="O785" s="2">
        <f t="shared" si="65"/>
        <v>-5.6781000000000859E-2</v>
      </c>
      <c r="P785" s="2">
        <f>+MIN(H785+P784,0)</f>
        <v>-6.5254060032373218E-2</v>
      </c>
      <c r="Q785" s="2">
        <f>+MIN(I785+Q784,0)</f>
        <v>0</v>
      </c>
      <c r="R785" s="2">
        <f>+MIN(J785+R784,0)</f>
        <v>0</v>
      </c>
      <c r="S785" s="2">
        <f t="shared" si="66"/>
        <v>-3.2889800349337507E-2</v>
      </c>
      <c r="T785" s="2">
        <f>+P785/L785*100</f>
        <v>-4.2351824349320361E-2</v>
      </c>
      <c r="U785" s="2">
        <f>+Q785/M785*100</f>
        <v>0</v>
      </c>
      <c r="V785" s="2">
        <f>+R785/N785*100</f>
        <v>0</v>
      </c>
    </row>
    <row r="786" spans="2:22" x14ac:dyDescent="0.25">
      <c r="B786" s="1">
        <v>44350</v>
      </c>
      <c r="C786" s="2">
        <f>+portfolio1!E785</f>
        <v>174.12599900000023</v>
      </c>
      <c r="D786" s="2">
        <f>+portfolio1!F785</f>
        <v>155.13955624272916</v>
      </c>
      <c r="E786" s="2">
        <f>+beta!E786</f>
        <v>193.98636599999958</v>
      </c>
      <c r="F786" s="2">
        <f>+'Beta+MCap 5'!C786</f>
        <v>198.73900200000028</v>
      </c>
      <c r="G786" s="2">
        <f t="shared" si="62"/>
        <v>1.542632000000026</v>
      </c>
      <c r="H786" s="2">
        <f t="shared" si="63"/>
        <v>1.1286611995874694</v>
      </c>
      <c r="I786" s="2">
        <f t="shared" si="63"/>
        <v>-0.37219400000000746</v>
      </c>
      <c r="J786" s="2">
        <f t="shared" si="63"/>
        <v>0.21460749999999962</v>
      </c>
      <c r="K786" s="2">
        <f t="shared" si="64"/>
        <v>174.12599900000023</v>
      </c>
      <c r="L786" s="2">
        <f>+MAX(D786,L785)</f>
        <v>155.13955624272916</v>
      </c>
      <c r="M786" s="2">
        <f>+MAX(E786,M785)</f>
        <v>194.35855999999958</v>
      </c>
      <c r="N786" s="2">
        <f>+MAX(F786,N785)</f>
        <v>198.73900200000028</v>
      </c>
      <c r="O786" s="2">
        <f t="shared" si="65"/>
        <v>0</v>
      </c>
      <c r="P786" s="2">
        <f>+MIN(H786+P785,0)</f>
        <v>0</v>
      </c>
      <c r="Q786" s="2">
        <f>+MIN(I786+Q785,0)</f>
        <v>-0.37219400000000746</v>
      </c>
      <c r="R786" s="2">
        <f>+MIN(J786+R785,0)</f>
        <v>0</v>
      </c>
      <c r="S786" s="2">
        <f t="shared" si="66"/>
        <v>0</v>
      </c>
      <c r="T786" s="2">
        <f>+P786/L786*100</f>
        <v>0</v>
      </c>
      <c r="U786" s="2">
        <f>+Q786/M786*100</f>
        <v>-0.19149864045093165</v>
      </c>
      <c r="V786" s="2">
        <f>+R786/N786*100</f>
        <v>0</v>
      </c>
    </row>
    <row r="787" spans="2:22" x14ac:dyDescent="0.25">
      <c r="B787" s="1">
        <v>44351</v>
      </c>
      <c r="C787" s="2">
        <f>+portfolio1!E786</f>
        <v>173.58770300000023</v>
      </c>
      <c r="D787" s="2">
        <f>+portfolio1!F786</f>
        <v>154.94081978028191</v>
      </c>
      <c r="E787" s="2">
        <f>+beta!E787</f>
        <v>193.47793899999957</v>
      </c>
      <c r="F787" s="2">
        <f>+'Beta+MCap 5'!C787</f>
        <v>197.37390700000029</v>
      </c>
      <c r="G787" s="2">
        <f t="shared" si="62"/>
        <v>-0.53829600000000255</v>
      </c>
      <c r="H787" s="2">
        <f t="shared" si="63"/>
        <v>-0.19873646244724341</v>
      </c>
      <c r="I787" s="2">
        <f t="shared" si="63"/>
        <v>-0.50842700000001173</v>
      </c>
      <c r="J787" s="2">
        <f t="shared" si="63"/>
        <v>-1.3650949999999966</v>
      </c>
      <c r="K787" s="2">
        <f t="shared" si="64"/>
        <v>174.12599900000023</v>
      </c>
      <c r="L787" s="2">
        <f>+MAX(D787,L786)</f>
        <v>155.13955624272916</v>
      </c>
      <c r="M787" s="2">
        <f>+MAX(E787,M786)</f>
        <v>194.35855999999958</v>
      </c>
      <c r="N787" s="2">
        <f>+MAX(F787,N786)</f>
        <v>198.73900200000028</v>
      </c>
      <c r="O787" s="2">
        <f t="shared" si="65"/>
        <v>-0.53829600000000255</v>
      </c>
      <c r="P787" s="2">
        <f>+MIN(H787+P786,0)</f>
        <v>-0.19873646244724341</v>
      </c>
      <c r="Q787" s="2">
        <f>+MIN(I787+Q786,0)</f>
        <v>-0.88062100000001919</v>
      </c>
      <c r="R787" s="2">
        <f>+MIN(J787+R786,0)</f>
        <v>-1.3650949999999966</v>
      </c>
      <c r="S787" s="2">
        <f t="shared" si="66"/>
        <v>-0.30914165781756797</v>
      </c>
      <c r="T787" s="2">
        <f>+P787/L787*100</f>
        <v>-0.12810173450303233</v>
      </c>
      <c r="U787" s="2">
        <f>+Q787/M787*100</f>
        <v>-0.45309092637855575</v>
      </c>
      <c r="V787" s="2">
        <f>+R787/N787*100</f>
        <v>-0.6868782605640712</v>
      </c>
    </row>
    <row r="788" spans="2:22" x14ac:dyDescent="0.25">
      <c r="B788" s="1">
        <v>44354</v>
      </c>
      <c r="C788" s="2">
        <f>+portfolio1!E787</f>
        <v>173.18221500000024</v>
      </c>
      <c r="D788" s="2">
        <f>+portfolio1!F787</f>
        <v>155.74567248888803</v>
      </c>
      <c r="E788" s="2">
        <f>+beta!E788</f>
        <v>193.84852099999958</v>
      </c>
      <c r="F788" s="2">
        <f>+'Beta+MCap 5'!C788</f>
        <v>197.82317600000027</v>
      </c>
      <c r="G788" s="2">
        <f t="shared" si="62"/>
        <v>-0.40548799999999119</v>
      </c>
      <c r="H788" s="2">
        <f t="shared" si="63"/>
        <v>0.8048527086061199</v>
      </c>
      <c r="I788" s="2">
        <f t="shared" si="63"/>
        <v>0.37058200000001307</v>
      </c>
      <c r="J788" s="2">
        <f t="shared" si="63"/>
        <v>0.44926899999998682</v>
      </c>
      <c r="K788" s="2">
        <f t="shared" si="64"/>
        <v>174.12599900000023</v>
      </c>
      <c r="L788" s="2">
        <f>+MAX(D788,L787)</f>
        <v>155.74567248888803</v>
      </c>
      <c r="M788" s="2">
        <f>+MAX(E788,M787)</f>
        <v>194.35855999999958</v>
      </c>
      <c r="N788" s="2">
        <f>+MAX(F788,N787)</f>
        <v>198.73900200000028</v>
      </c>
      <c r="O788" s="2">
        <f t="shared" si="65"/>
        <v>-0.94378399999999374</v>
      </c>
      <c r="P788" s="2">
        <f>+MIN(H788+P787,0)</f>
        <v>0</v>
      </c>
      <c r="Q788" s="2">
        <f>+MIN(I788+Q787,0)</f>
        <v>-0.51003900000000613</v>
      </c>
      <c r="R788" s="2">
        <f>+MIN(J788+R787,0)</f>
        <v>-0.9158260000000098</v>
      </c>
      <c r="S788" s="2">
        <f t="shared" si="66"/>
        <v>-0.54201210928874122</v>
      </c>
      <c r="T788" s="2">
        <f>+P788/L788*100</f>
        <v>0</v>
      </c>
      <c r="U788" s="2">
        <f>+Q788/M788*100</f>
        <v>-0.26242168083567158</v>
      </c>
      <c r="V788" s="2">
        <f>+R788/N788*100</f>
        <v>-0.46081845575535724</v>
      </c>
    </row>
    <row r="789" spans="2:22" x14ac:dyDescent="0.25">
      <c r="B789" s="1">
        <v>44355</v>
      </c>
      <c r="C789" s="2">
        <f>+portfolio1!E788</f>
        <v>172.68075400000023</v>
      </c>
      <c r="D789" s="2">
        <f>+portfolio1!F788</f>
        <v>155.63146325021592</v>
      </c>
      <c r="E789" s="2">
        <f>+beta!E789</f>
        <v>195.27512099999959</v>
      </c>
      <c r="F789" s="2">
        <f>+'Beta+MCap 5'!C789</f>
        <v>198.75176400000026</v>
      </c>
      <c r="G789" s="2">
        <f t="shared" si="62"/>
        <v>-0.50146100000000615</v>
      </c>
      <c r="H789" s="2">
        <f t="shared" si="63"/>
        <v>-0.11420923867211741</v>
      </c>
      <c r="I789" s="2">
        <f t="shared" si="63"/>
        <v>1.4266000000000076</v>
      </c>
      <c r="J789" s="2">
        <f t="shared" si="63"/>
        <v>0.92858799999999064</v>
      </c>
      <c r="K789" s="2">
        <f t="shared" si="64"/>
        <v>174.12599900000023</v>
      </c>
      <c r="L789" s="2">
        <f>+MAX(D789,L788)</f>
        <v>155.74567248888803</v>
      </c>
      <c r="M789" s="2">
        <f>+MAX(E789,M788)</f>
        <v>195.27512099999959</v>
      </c>
      <c r="N789" s="2">
        <f>+MAX(F789,N788)</f>
        <v>198.75176400000026</v>
      </c>
      <c r="O789" s="2">
        <f t="shared" si="65"/>
        <v>-1.4452449999999999</v>
      </c>
      <c r="P789" s="2">
        <f>+MIN(H789+P788,0)</f>
        <v>-0.11420923867211741</v>
      </c>
      <c r="Q789" s="2">
        <f>+MIN(I789+Q788,0)</f>
        <v>0</v>
      </c>
      <c r="R789" s="2">
        <f>+MIN(J789+R788,0)</f>
        <v>0</v>
      </c>
      <c r="S789" s="2">
        <f t="shared" si="66"/>
        <v>-0.82999954532924058</v>
      </c>
      <c r="T789" s="2">
        <f>+P789/L789*100</f>
        <v>-7.3330601644977247E-2</v>
      </c>
      <c r="U789" s="2">
        <f>+Q789/M789*100</f>
        <v>0</v>
      </c>
      <c r="V789" s="2">
        <f>+R789/N789*100</f>
        <v>0</v>
      </c>
    </row>
    <row r="790" spans="2:22" x14ac:dyDescent="0.25">
      <c r="B790" s="1">
        <v>44356</v>
      </c>
      <c r="C790" s="2">
        <f>+portfolio1!E789</f>
        <v>171.48076800000024</v>
      </c>
      <c r="D790" s="2">
        <f>+portfolio1!F789</f>
        <v>154.59573945053279</v>
      </c>
      <c r="E790" s="2">
        <f>+beta!E790</f>
        <v>194.31631099999959</v>
      </c>
      <c r="F790" s="2">
        <f>+'Beta+MCap 5'!C790</f>
        <v>198.01106400000026</v>
      </c>
      <c r="G790" s="2">
        <f t="shared" si="62"/>
        <v>-1.1999859999999956</v>
      </c>
      <c r="H790" s="2">
        <f t="shared" si="63"/>
        <v>-1.0357237996831259</v>
      </c>
      <c r="I790" s="2">
        <f t="shared" si="63"/>
        <v>-0.95880999999999972</v>
      </c>
      <c r="J790" s="2">
        <f t="shared" si="63"/>
        <v>-0.74070000000000391</v>
      </c>
      <c r="K790" s="2">
        <f t="shared" si="64"/>
        <v>174.12599900000023</v>
      </c>
      <c r="L790" s="2">
        <f>+MAX(D790,L789)</f>
        <v>155.74567248888803</v>
      </c>
      <c r="M790" s="2">
        <f>+MAX(E790,M789)</f>
        <v>195.27512099999959</v>
      </c>
      <c r="N790" s="2">
        <f>+MAX(F790,N789)</f>
        <v>198.75176400000026</v>
      </c>
      <c r="O790" s="2">
        <f t="shared" si="65"/>
        <v>-2.6452309999999954</v>
      </c>
      <c r="P790" s="2">
        <f>+MIN(H790+P789,0)</f>
        <v>-1.1499330383552433</v>
      </c>
      <c r="Q790" s="2">
        <f>+MIN(I790+Q789,0)</f>
        <v>-0.95880999999999972</v>
      </c>
      <c r="R790" s="2">
        <f>+MIN(J790+R789,0)</f>
        <v>-0.74070000000000391</v>
      </c>
      <c r="S790" s="2">
        <f t="shared" si="66"/>
        <v>-1.5191476374530328</v>
      </c>
      <c r="T790" s="2">
        <f>+P790/L790*100</f>
        <v>-0.73834028257657525</v>
      </c>
      <c r="U790" s="2">
        <f>+Q790/M790*100</f>
        <v>-0.49100468871300901</v>
      </c>
      <c r="V790" s="2">
        <f>+R790/N790*100</f>
        <v>-0.37267593760828355</v>
      </c>
    </row>
    <row r="791" spans="2:22" x14ac:dyDescent="0.25">
      <c r="B791" s="1">
        <v>44357</v>
      </c>
      <c r="C791" s="2">
        <f>+portfolio1!E790</f>
        <v>174.08251800000022</v>
      </c>
      <c r="D791" s="2">
        <f>+portfolio1!F790</f>
        <v>155.60823129797751</v>
      </c>
      <c r="E791" s="2">
        <f>+beta!E791</f>
        <v>196.63360099999957</v>
      </c>
      <c r="F791" s="2">
        <f>+'Beta+MCap 5'!C791</f>
        <v>199.45749550000028</v>
      </c>
      <c r="G791" s="2">
        <f t="shared" si="62"/>
        <v>2.6017499999999814</v>
      </c>
      <c r="H791" s="2">
        <f t="shared" si="63"/>
        <v>1.0124918474447213</v>
      </c>
      <c r="I791" s="2">
        <f t="shared" si="63"/>
        <v>2.3172899999999856</v>
      </c>
      <c r="J791" s="2">
        <f t="shared" si="63"/>
        <v>1.446431500000017</v>
      </c>
      <c r="K791" s="2">
        <f t="shared" si="64"/>
        <v>174.12599900000023</v>
      </c>
      <c r="L791" s="2">
        <f>+MAX(D791,L790)</f>
        <v>155.74567248888803</v>
      </c>
      <c r="M791" s="2">
        <f>+MAX(E791,M790)</f>
        <v>196.63360099999957</v>
      </c>
      <c r="N791" s="2">
        <f>+MAX(F791,N790)</f>
        <v>199.45749550000028</v>
      </c>
      <c r="O791" s="2">
        <f t="shared" si="65"/>
        <v>-4.3481000000014092E-2</v>
      </c>
      <c r="P791" s="2">
        <f>+MIN(H791+P790,0)</f>
        <v>-0.13744119091052198</v>
      </c>
      <c r="Q791" s="2">
        <f>+MIN(I791+Q790,0)</f>
        <v>0</v>
      </c>
      <c r="R791" s="2">
        <f>+MIN(J791+R790,0)</f>
        <v>0</v>
      </c>
      <c r="S791" s="2">
        <f t="shared" si="66"/>
        <v>-2.4970998156348862E-2</v>
      </c>
      <c r="T791" s="2">
        <f>+P791/L791*100</f>
        <v>-8.8247197314794079E-2</v>
      </c>
      <c r="U791" s="2">
        <f>+Q791/M791*100</f>
        <v>0</v>
      </c>
      <c r="V791" s="2">
        <f>+R791/N791*100</f>
        <v>0</v>
      </c>
    </row>
    <row r="792" spans="2:22" x14ac:dyDescent="0.25">
      <c r="B792" s="1">
        <v>44358</v>
      </c>
      <c r="C792" s="2">
        <f>+portfolio1!E791</f>
        <v>174.72062300000022</v>
      </c>
      <c r="D792" s="2">
        <f>+portfolio1!F791</f>
        <v>156.21730224908205</v>
      </c>
      <c r="E792" s="2">
        <f>+beta!E792</f>
        <v>196.7495399999996</v>
      </c>
      <c r="F792" s="2">
        <f>+'Beta+MCap 5'!C792</f>
        <v>200.86949000000027</v>
      </c>
      <c r="G792" s="2">
        <f t="shared" si="62"/>
        <v>0.63810499999999593</v>
      </c>
      <c r="H792" s="2">
        <f t="shared" si="63"/>
        <v>0.60907095110454179</v>
      </c>
      <c r="I792" s="2">
        <f t="shared" si="63"/>
        <v>0.11593900000002577</v>
      </c>
      <c r="J792" s="2">
        <f t="shared" si="63"/>
        <v>1.4119944999999916</v>
      </c>
      <c r="K792" s="2">
        <f t="shared" si="64"/>
        <v>174.72062300000022</v>
      </c>
      <c r="L792" s="2">
        <f>+MAX(D792,L791)</f>
        <v>156.21730224908205</v>
      </c>
      <c r="M792" s="2">
        <f>+MAX(E792,M791)</f>
        <v>196.7495399999996</v>
      </c>
      <c r="N792" s="2">
        <f>+MAX(F792,N791)</f>
        <v>200.86949000000027</v>
      </c>
      <c r="O792" s="2">
        <f t="shared" si="65"/>
        <v>0</v>
      </c>
      <c r="P792" s="2">
        <f>+MIN(H792+P791,0)</f>
        <v>0</v>
      </c>
      <c r="Q792" s="2">
        <f>+MIN(I792+Q791,0)</f>
        <v>0</v>
      </c>
      <c r="R792" s="2">
        <f>+MIN(J792+R791,0)</f>
        <v>0</v>
      </c>
      <c r="S792" s="2">
        <f t="shared" si="66"/>
        <v>0</v>
      </c>
      <c r="T792" s="2">
        <f>+P792/L792*100</f>
        <v>0</v>
      </c>
      <c r="U792" s="2">
        <f>+Q792/M792*100</f>
        <v>0</v>
      </c>
      <c r="V792" s="2">
        <f>+R792/N792*100</f>
        <v>0</v>
      </c>
    </row>
    <row r="793" spans="2:22" x14ac:dyDescent="0.25">
      <c r="B793" s="1">
        <v>44361</v>
      </c>
      <c r="C793" s="2">
        <f>+portfolio1!E792</f>
        <v>175.0723620000002</v>
      </c>
      <c r="D793" s="2">
        <f>+portfolio1!F792</f>
        <v>156.34089697458123</v>
      </c>
      <c r="E793" s="2">
        <f>+beta!E793</f>
        <v>196.8089229999996</v>
      </c>
      <c r="F793" s="2">
        <f>+'Beta+MCap 5'!C793</f>
        <v>201.13584400000028</v>
      </c>
      <c r="G793" s="2">
        <f t="shared" si="62"/>
        <v>0.35173899999998071</v>
      </c>
      <c r="H793" s="2">
        <f t="shared" si="63"/>
        <v>0.12359472549917427</v>
      </c>
      <c r="I793" s="2">
        <f t="shared" si="63"/>
        <v>5.9382999999996855E-2</v>
      </c>
      <c r="J793" s="2">
        <f t="shared" si="63"/>
        <v>0.26635400000000686</v>
      </c>
      <c r="K793" s="2">
        <f t="shared" si="64"/>
        <v>175.0723620000002</v>
      </c>
      <c r="L793" s="2">
        <f>+MAX(D793,L792)</f>
        <v>156.34089697458123</v>
      </c>
      <c r="M793" s="2">
        <f>+MAX(E793,M792)</f>
        <v>196.8089229999996</v>
      </c>
      <c r="N793" s="2">
        <f>+MAX(F793,N792)</f>
        <v>201.13584400000028</v>
      </c>
      <c r="O793" s="2">
        <f t="shared" si="65"/>
        <v>0</v>
      </c>
      <c r="P793" s="2">
        <f>+MIN(H793+P792,0)</f>
        <v>0</v>
      </c>
      <c r="Q793" s="2">
        <f>+MIN(I793+Q792,0)</f>
        <v>0</v>
      </c>
      <c r="R793" s="2">
        <f>+MIN(J793+R792,0)</f>
        <v>0</v>
      </c>
      <c r="S793" s="2">
        <f t="shared" si="66"/>
        <v>0</v>
      </c>
      <c r="T793" s="2">
        <f>+P793/L793*100</f>
        <v>0</v>
      </c>
      <c r="U793" s="2">
        <f>+Q793/M793*100</f>
        <v>0</v>
      </c>
      <c r="V793" s="2">
        <f>+R793/N793*100</f>
        <v>0</v>
      </c>
    </row>
    <row r="794" spans="2:22" x14ac:dyDescent="0.25">
      <c r="B794" s="1">
        <v>44362</v>
      </c>
      <c r="C794" s="2">
        <f>+portfolio1!E793</f>
        <v>175.6994540000002</v>
      </c>
      <c r="D794" s="2">
        <f>+portfolio1!F793</f>
        <v>156.90844781022892</v>
      </c>
      <c r="E794" s="2">
        <f>+beta!E794</f>
        <v>196.13323199999959</v>
      </c>
      <c r="F794" s="2">
        <f>+'Beta+MCap 5'!C794</f>
        <v>201.49126150000029</v>
      </c>
      <c r="G794" s="2">
        <f t="shared" si="62"/>
        <v>0.62709200000000465</v>
      </c>
      <c r="H794" s="2">
        <f t="shared" si="63"/>
        <v>0.56755083564769393</v>
      </c>
      <c r="I794" s="2">
        <f t="shared" si="63"/>
        <v>-0.67569100000000049</v>
      </c>
      <c r="J794" s="2">
        <f t="shared" si="63"/>
        <v>0.35541750000001571</v>
      </c>
      <c r="K794" s="2">
        <f t="shared" si="64"/>
        <v>175.6994540000002</v>
      </c>
      <c r="L794" s="2">
        <f>+MAX(D794,L793)</f>
        <v>156.90844781022892</v>
      </c>
      <c r="M794" s="2">
        <f>+MAX(E794,M793)</f>
        <v>196.8089229999996</v>
      </c>
      <c r="N794" s="2">
        <f>+MAX(F794,N793)</f>
        <v>201.49126150000029</v>
      </c>
      <c r="O794" s="2">
        <f t="shared" si="65"/>
        <v>0</v>
      </c>
      <c r="P794" s="2">
        <f>+MIN(H794+P793,0)</f>
        <v>0</v>
      </c>
      <c r="Q794" s="2">
        <f>+MIN(I794+Q793,0)</f>
        <v>-0.67569100000000049</v>
      </c>
      <c r="R794" s="2">
        <f>+MIN(J794+R793,0)</f>
        <v>0</v>
      </c>
      <c r="S794" s="2">
        <f t="shared" si="66"/>
        <v>0</v>
      </c>
      <c r="T794" s="2">
        <f>+P794/L794*100</f>
        <v>0</v>
      </c>
      <c r="U794" s="2">
        <f>+Q794/M794*100</f>
        <v>-0.34332335632973399</v>
      </c>
      <c r="V794" s="2">
        <f>+R794/N794*100</f>
        <v>0</v>
      </c>
    </row>
    <row r="795" spans="2:22" x14ac:dyDescent="0.25">
      <c r="B795" s="1">
        <v>44363</v>
      </c>
      <c r="C795" s="2">
        <f>+portfolio1!E794</f>
        <v>174.76244700000018</v>
      </c>
      <c r="D795" s="2">
        <f>+portfolio1!F794</f>
        <v>155.90287914605199</v>
      </c>
      <c r="E795" s="2">
        <f>+beta!E795</f>
        <v>195.64125399999961</v>
      </c>
      <c r="F795" s="2">
        <f>+'Beta+MCap 5'!C795</f>
        <v>201.28202950000028</v>
      </c>
      <c r="G795" s="2">
        <f t="shared" si="62"/>
        <v>-0.93700700000002257</v>
      </c>
      <c r="H795" s="2">
        <f t="shared" si="63"/>
        <v>-1.0055686641769341</v>
      </c>
      <c r="I795" s="2">
        <f t="shared" si="63"/>
        <v>-0.49197799999998892</v>
      </c>
      <c r="J795" s="2">
        <f t="shared" si="63"/>
        <v>-0.2092320000000143</v>
      </c>
      <c r="K795" s="2">
        <f t="shared" si="64"/>
        <v>175.6994540000002</v>
      </c>
      <c r="L795" s="2">
        <f>+MAX(D795,L794)</f>
        <v>156.90844781022892</v>
      </c>
      <c r="M795" s="2">
        <f>+MAX(E795,M794)</f>
        <v>196.8089229999996</v>
      </c>
      <c r="N795" s="2">
        <f>+MAX(F795,N794)</f>
        <v>201.49126150000029</v>
      </c>
      <c r="O795" s="2">
        <f t="shared" si="65"/>
        <v>-0.93700700000002257</v>
      </c>
      <c r="P795" s="2">
        <f>+MIN(H795+P794,0)</f>
        <v>-1.0055686641769341</v>
      </c>
      <c r="Q795" s="2">
        <f>+MIN(I795+Q794,0)</f>
        <v>-1.1676689999999894</v>
      </c>
      <c r="R795" s="2">
        <f>+MIN(J795+R794,0)</f>
        <v>-0.2092320000000143</v>
      </c>
      <c r="S795" s="2">
        <f t="shared" si="66"/>
        <v>-0.53330103120298911</v>
      </c>
      <c r="T795" s="2">
        <f>+P795/L795*100</f>
        <v>-0.64086330481906706</v>
      </c>
      <c r="U795" s="2">
        <f>+Q795/M795*100</f>
        <v>-0.59330084337689903</v>
      </c>
      <c r="V795" s="2">
        <f>+R795/N795*100</f>
        <v>-0.10384172417324113</v>
      </c>
    </row>
    <row r="796" spans="2:22" x14ac:dyDescent="0.25">
      <c r="B796" s="1">
        <v>44364</v>
      </c>
      <c r="C796" s="2">
        <f>+portfolio1!E795</f>
        <v>174.33051100000017</v>
      </c>
      <c r="D796" s="2">
        <f>+portfolio1!F795</f>
        <v>155.14994591198203</v>
      </c>
      <c r="E796" s="2">
        <f>+beta!E796</f>
        <v>194.5801749999996</v>
      </c>
      <c r="F796" s="2">
        <f>+'Beta+MCap 5'!C796</f>
        <v>200.94411550000027</v>
      </c>
      <c r="G796" s="2">
        <f t="shared" si="62"/>
        <v>-0.43193600000000743</v>
      </c>
      <c r="H796" s="2">
        <f t="shared" si="63"/>
        <v>-0.75293323406995682</v>
      </c>
      <c r="I796" s="2">
        <f t="shared" si="63"/>
        <v>-1.0610790000000065</v>
      </c>
      <c r="J796" s="2">
        <f t="shared" si="63"/>
        <v>-0.33791400000001204</v>
      </c>
      <c r="K796" s="2">
        <f t="shared" si="64"/>
        <v>175.6994540000002</v>
      </c>
      <c r="L796" s="2">
        <f>+MAX(D796,L795)</f>
        <v>156.90844781022892</v>
      </c>
      <c r="M796" s="2">
        <f>+MAX(E796,M795)</f>
        <v>196.8089229999996</v>
      </c>
      <c r="N796" s="2">
        <f>+MAX(F796,N795)</f>
        <v>201.49126150000029</v>
      </c>
      <c r="O796" s="2">
        <f t="shared" si="65"/>
        <v>-1.36894300000003</v>
      </c>
      <c r="P796" s="2">
        <f>+MIN(H796+P795,0)</f>
        <v>-1.758501898246891</v>
      </c>
      <c r="Q796" s="2">
        <f>+MIN(I796+Q795,0)</f>
        <v>-2.228747999999996</v>
      </c>
      <c r="R796" s="2">
        <f>+MIN(J796+R795,0)</f>
        <v>-0.54714600000002633</v>
      </c>
      <c r="S796" s="2">
        <f t="shared" si="66"/>
        <v>-0.77913901770009397</v>
      </c>
      <c r="T796" s="2">
        <f>+P796/L796*100</f>
        <v>-1.1207184334483318</v>
      </c>
      <c r="U796" s="2">
        <f>+Q796/M796*100</f>
        <v>-1.1324425569871142</v>
      </c>
      <c r="V796" s="2">
        <f>+R796/N796*100</f>
        <v>-0.27154825272659555</v>
      </c>
    </row>
    <row r="797" spans="2:22" x14ac:dyDescent="0.25">
      <c r="B797" s="1">
        <v>44365</v>
      </c>
      <c r="C797" s="2">
        <f>+portfolio1!E796</f>
        <v>174.65810500000015</v>
      </c>
      <c r="D797" s="2">
        <f>+portfolio1!F796</f>
        <v>155.07034319644967</v>
      </c>
      <c r="E797" s="2">
        <f>+beta!E797</f>
        <v>194.20610299999962</v>
      </c>
      <c r="F797" s="2">
        <f>+'Beta+MCap 5'!C797</f>
        <v>201.88285600000026</v>
      </c>
      <c r="G797" s="2">
        <f t="shared" si="62"/>
        <v>0.3275939999999764</v>
      </c>
      <c r="H797" s="2">
        <f t="shared" si="63"/>
        <v>-7.960271553235998E-2</v>
      </c>
      <c r="I797" s="2">
        <f t="shared" si="63"/>
        <v>-0.37407199999998397</v>
      </c>
      <c r="J797" s="2">
        <f t="shared" si="63"/>
        <v>0.93874049999999443</v>
      </c>
      <c r="K797" s="2">
        <f t="shared" si="64"/>
        <v>175.6994540000002</v>
      </c>
      <c r="L797" s="2">
        <f>+MAX(D797,L796)</f>
        <v>156.90844781022892</v>
      </c>
      <c r="M797" s="2">
        <f>+MAX(E797,M796)</f>
        <v>196.8089229999996</v>
      </c>
      <c r="N797" s="2">
        <f>+MAX(F797,N796)</f>
        <v>201.88285600000026</v>
      </c>
      <c r="O797" s="2">
        <f t="shared" si="65"/>
        <v>-1.0413490000000536</v>
      </c>
      <c r="P797" s="2">
        <f>+MIN(H797+P796,0)</f>
        <v>-1.8381046137792509</v>
      </c>
      <c r="Q797" s="2">
        <f>+MIN(I797+Q796,0)</f>
        <v>-2.6028199999999799</v>
      </c>
      <c r="R797" s="2">
        <f>+MIN(J797+R796,0)</f>
        <v>0</v>
      </c>
      <c r="S797" s="2">
        <f t="shared" si="66"/>
        <v>-0.59268766993439392</v>
      </c>
      <c r="T797" s="2">
        <f>+P797/L797*100</f>
        <v>-1.1714503836035168</v>
      </c>
      <c r="U797" s="2">
        <f>+Q797/M797*100</f>
        <v>-1.3225111749633349</v>
      </c>
      <c r="V797" s="2">
        <f>+R797/N797*100</f>
        <v>0</v>
      </c>
    </row>
    <row r="798" spans="2:22" x14ac:dyDescent="0.25">
      <c r="B798" s="1">
        <v>44368</v>
      </c>
      <c r="C798" s="2">
        <f>+portfolio1!E797</f>
        <v>175.62125000000015</v>
      </c>
      <c r="D798" s="2">
        <f>+portfolio1!F797</f>
        <v>155.69474760582699</v>
      </c>
      <c r="E798" s="2">
        <f>+beta!E798</f>
        <v>194.33853299999961</v>
      </c>
      <c r="F798" s="2">
        <f>+'Beta+MCap 5'!C798</f>
        <v>202.37477850000025</v>
      </c>
      <c r="G798" s="2">
        <f t="shared" si="62"/>
        <v>0.96314499999999725</v>
      </c>
      <c r="H798" s="2">
        <f t="shared" si="63"/>
        <v>0.62440440937731978</v>
      </c>
      <c r="I798" s="2">
        <f t="shared" si="63"/>
        <v>0.13242999999999938</v>
      </c>
      <c r="J798" s="2">
        <f t="shared" si="63"/>
        <v>0.49192249999998694</v>
      </c>
      <c r="K798" s="2">
        <f t="shared" si="64"/>
        <v>175.6994540000002</v>
      </c>
      <c r="L798" s="2">
        <f>+MAX(D798,L797)</f>
        <v>156.90844781022892</v>
      </c>
      <c r="M798" s="2">
        <f>+MAX(E798,M797)</f>
        <v>196.8089229999996</v>
      </c>
      <c r="N798" s="2">
        <f>+MAX(F798,N797)</f>
        <v>202.37477850000025</v>
      </c>
      <c r="O798" s="2">
        <f t="shared" si="65"/>
        <v>-7.820400000005634E-2</v>
      </c>
      <c r="P798" s="2">
        <f>+MIN(H798+P797,0)</f>
        <v>-1.2137002044019312</v>
      </c>
      <c r="Q798" s="2">
        <f>+MIN(I798+Q797,0)</f>
        <v>-2.4703899999999805</v>
      </c>
      <c r="R798" s="2">
        <f>+MIN(J798+R797,0)</f>
        <v>0</v>
      </c>
      <c r="S798" s="2">
        <f t="shared" si="66"/>
        <v>-4.4510098477628879E-2</v>
      </c>
      <c r="T798" s="2">
        <f>+P798/L798*100</f>
        <v>-0.77350851489514871</v>
      </c>
      <c r="U798" s="2">
        <f>+Q798/M798*100</f>
        <v>-1.2552225591925961</v>
      </c>
      <c r="V798" s="2">
        <f>+R798/N798*100</f>
        <v>0</v>
      </c>
    </row>
    <row r="799" spans="2:22" x14ac:dyDescent="0.25">
      <c r="B799" s="1">
        <v>44369</v>
      </c>
      <c r="C799" s="2">
        <f>+portfolio1!E798</f>
        <v>175.12359100000015</v>
      </c>
      <c r="D799" s="2">
        <f>+portfolio1!F798</f>
        <v>155.95429652937528</v>
      </c>
      <c r="E799" s="2">
        <f>+beta!E799</f>
        <v>194.7036869999996</v>
      </c>
      <c r="F799" s="2">
        <f>+'Beta+MCap 5'!C799</f>
        <v>201.98939750000025</v>
      </c>
      <c r="G799" s="2">
        <f t="shared" si="62"/>
        <v>-0.49765899999999874</v>
      </c>
      <c r="H799" s="2">
        <f t="shared" si="63"/>
        <v>0.2595489235482944</v>
      </c>
      <c r="I799" s="2">
        <f t="shared" si="63"/>
        <v>0.36515399999998976</v>
      </c>
      <c r="J799" s="2">
        <f t="shared" si="63"/>
        <v>-0.38538099999999531</v>
      </c>
      <c r="K799" s="2">
        <f t="shared" si="64"/>
        <v>175.6994540000002</v>
      </c>
      <c r="L799" s="2">
        <f>+MAX(D799,L798)</f>
        <v>156.90844781022892</v>
      </c>
      <c r="M799" s="2">
        <f>+MAX(E799,M798)</f>
        <v>196.8089229999996</v>
      </c>
      <c r="N799" s="2">
        <f>+MAX(F799,N798)</f>
        <v>202.37477850000025</v>
      </c>
      <c r="O799" s="2">
        <f t="shared" si="65"/>
        <v>-0.57586300000005508</v>
      </c>
      <c r="P799" s="2">
        <f>+MIN(H799+P798,0)</f>
        <v>-0.95415128085363676</v>
      </c>
      <c r="Q799" s="2">
        <f>+MIN(I799+Q798,0)</f>
        <v>-2.1052359999999908</v>
      </c>
      <c r="R799" s="2">
        <f>+MIN(J799+R798,0)</f>
        <v>-0.38538099999999531</v>
      </c>
      <c r="S799" s="2">
        <f t="shared" si="66"/>
        <v>-0.32775457571999878</v>
      </c>
      <c r="T799" s="2">
        <f>+P799/L799*100</f>
        <v>-0.60809427036562358</v>
      </c>
      <c r="U799" s="2">
        <f>+Q799/M799*100</f>
        <v>-1.0696852398303074</v>
      </c>
      <c r="V799" s="2">
        <f>+R799/N799*100</f>
        <v>-0.19042936222410484</v>
      </c>
    </row>
    <row r="800" spans="2:22" x14ac:dyDescent="0.25">
      <c r="B800" s="1">
        <v>44370</v>
      </c>
      <c r="C800" s="2">
        <f>+portfolio1!E799</f>
        <v>174.07300600000016</v>
      </c>
      <c r="D800" s="2">
        <f>+portfolio1!F799</f>
        <v>155.10594431106452</v>
      </c>
      <c r="E800" s="2">
        <f>+beta!E800</f>
        <v>193.32395999999963</v>
      </c>
      <c r="F800" s="2">
        <f>+'Beta+MCap 5'!C800</f>
        <v>201.20420900000025</v>
      </c>
      <c r="G800" s="2">
        <f t="shared" si="62"/>
        <v>-1.0505849999999839</v>
      </c>
      <c r="H800" s="2">
        <f t="shared" si="63"/>
        <v>-0.84835221831076524</v>
      </c>
      <c r="I800" s="2">
        <f t="shared" si="63"/>
        <v>-1.3797269999999742</v>
      </c>
      <c r="J800" s="2">
        <f t="shared" si="63"/>
        <v>-0.78518850000000384</v>
      </c>
      <c r="K800" s="2">
        <f t="shared" si="64"/>
        <v>175.6994540000002</v>
      </c>
      <c r="L800" s="2">
        <f>+MAX(D800,L799)</f>
        <v>156.90844781022892</v>
      </c>
      <c r="M800" s="2">
        <f>+MAX(E800,M799)</f>
        <v>196.8089229999996</v>
      </c>
      <c r="N800" s="2">
        <f>+MAX(F800,N799)</f>
        <v>202.37477850000025</v>
      </c>
      <c r="O800" s="2">
        <f t="shared" si="65"/>
        <v>-1.626448000000039</v>
      </c>
      <c r="P800" s="2">
        <f>+MIN(H800+P799,0)</f>
        <v>-1.802503499164402</v>
      </c>
      <c r="Q800" s="2">
        <f>+MIN(I800+Q799,0)</f>
        <v>-3.4849629999999649</v>
      </c>
      <c r="R800" s="2">
        <f>+MIN(J800+R799,0)</f>
        <v>-1.1705694999999992</v>
      </c>
      <c r="S800" s="2">
        <f t="shared" si="66"/>
        <v>-0.9256989495254988</v>
      </c>
      <c r="T800" s="2">
        <f>+P800/L800*100</f>
        <v>-1.148761283614518</v>
      </c>
      <c r="U800" s="2">
        <f>+Q800/M800*100</f>
        <v>-1.7707342466377767</v>
      </c>
      <c r="V800" s="2">
        <f>+R800/N800*100</f>
        <v>-0.57841669237453797</v>
      </c>
    </row>
    <row r="801" spans="2:22" x14ac:dyDescent="0.25">
      <c r="B801" s="1">
        <v>44371</v>
      </c>
      <c r="C801" s="2">
        <f>+portfolio1!E800</f>
        <v>175.41845900000018</v>
      </c>
      <c r="D801" s="2">
        <f>+portfolio1!F800</f>
        <v>156.12930863819773</v>
      </c>
      <c r="E801" s="2">
        <f>+beta!E801</f>
        <v>193.37001599999962</v>
      </c>
      <c r="F801" s="2">
        <f>+'Beta+MCap 5'!C801</f>
        <v>202.30886700000025</v>
      </c>
      <c r="G801" s="2">
        <f t="shared" si="62"/>
        <v>1.3454530000000204</v>
      </c>
      <c r="H801" s="2">
        <f t="shared" si="63"/>
        <v>1.0233643271332085</v>
      </c>
      <c r="I801" s="2">
        <f t="shared" si="63"/>
        <v>4.6055999999992991E-2</v>
      </c>
      <c r="J801" s="2">
        <f t="shared" si="63"/>
        <v>1.1046580000000006</v>
      </c>
      <c r="K801" s="2">
        <f t="shared" si="64"/>
        <v>175.6994540000002</v>
      </c>
      <c r="L801" s="2">
        <f>+MAX(D801,L800)</f>
        <v>156.90844781022892</v>
      </c>
      <c r="M801" s="2">
        <f>+MAX(E801,M800)</f>
        <v>196.8089229999996</v>
      </c>
      <c r="N801" s="2">
        <f>+MAX(F801,N800)</f>
        <v>202.37477850000025</v>
      </c>
      <c r="O801" s="2">
        <f t="shared" si="65"/>
        <v>-0.28099500000001854</v>
      </c>
      <c r="P801" s="2">
        <f>+MIN(H801+P800,0)</f>
        <v>-0.77913917203119354</v>
      </c>
      <c r="Q801" s="2">
        <f>+MIN(I801+Q800,0)</f>
        <v>-3.438906999999972</v>
      </c>
      <c r="R801" s="2">
        <f>+MIN(J801+R800,0)</f>
        <v>-6.5911499999998568E-2</v>
      </c>
      <c r="S801" s="2">
        <f t="shared" si="66"/>
        <v>-0.15992935299617847</v>
      </c>
      <c r="T801" s="2">
        <f>+P801/L801*100</f>
        <v>-0.49655654804100435</v>
      </c>
      <c r="U801" s="2">
        <f>+Q801/M801*100</f>
        <v>-1.7473328686423324</v>
      </c>
      <c r="V801" s="2">
        <f>+R801/N801*100</f>
        <v>-3.2569028852574379E-2</v>
      </c>
    </row>
    <row r="802" spans="2:22" x14ac:dyDescent="0.25">
      <c r="B802" s="1">
        <v>44372</v>
      </c>
      <c r="C802" s="2">
        <f>+portfolio1!E801</f>
        <v>176.21382400000019</v>
      </c>
      <c r="D802" s="2">
        <f>+portfolio1!F801</f>
        <v>156.8204445095181</v>
      </c>
      <c r="E802" s="2">
        <f>+beta!E802</f>
        <v>193.93104199999962</v>
      </c>
      <c r="F802" s="2">
        <f>+'Beta+MCap 5'!C802</f>
        <v>201.93704700000023</v>
      </c>
      <c r="G802" s="2">
        <f t="shared" si="62"/>
        <v>0.79536500000000387</v>
      </c>
      <c r="H802" s="2">
        <f t="shared" si="63"/>
        <v>0.69113587132036969</v>
      </c>
      <c r="I802" s="2">
        <f t="shared" si="63"/>
        <v>0.56102599999999825</v>
      </c>
      <c r="J802" s="2">
        <f t="shared" si="63"/>
        <v>-0.37182000000001381</v>
      </c>
      <c r="K802" s="2">
        <f t="shared" si="64"/>
        <v>176.21382400000019</v>
      </c>
      <c r="L802" s="2">
        <f>+MAX(D802,L801)</f>
        <v>156.90844781022892</v>
      </c>
      <c r="M802" s="2">
        <f>+MAX(E802,M801)</f>
        <v>196.8089229999996</v>
      </c>
      <c r="N802" s="2">
        <f>+MAX(F802,N801)</f>
        <v>202.37477850000025</v>
      </c>
      <c r="O802" s="2">
        <f t="shared" si="65"/>
        <v>0</v>
      </c>
      <c r="P802" s="2">
        <f>+MIN(H802+P801,0)</f>
        <v>-8.8003300710823851E-2</v>
      </c>
      <c r="Q802" s="2">
        <f>+MIN(I802+Q801,0)</f>
        <v>-2.8778809999999737</v>
      </c>
      <c r="R802" s="2">
        <f>+MIN(J802+R801,0)</f>
        <v>-0.43773150000001237</v>
      </c>
      <c r="S802" s="2">
        <f t="shared" si="66"/>
        <v>0</v>
      </c>
      <c r="T802" s="2">
        <f>+P802/L802*100</f>
        <v>-5.6085763347336406E-2</v>
      </c>
      <c r="U802" s="2">
        <f>+Q802/M802*100</f>
        <v>-1.4622716064555568</v>
      </c>
      <c r="V802" s="2">
        <f>+R802/N802*100</f>
        <v>-0.21629745724465946</v>
      </c>
    </row>
    <row r="803" spans="2:22" x14ac:dyDescent="0.25">
      <c r="B803" s="1">
        <v>44375</v>
      </c>
      <c r="C803" s="2">
        <f>+portfolio1!E802</f>
        <v>175.5201720000002</v>
      </c>
      <c r="D803" s="2">
        <f>+portfolio1!F802</f>
        <v>156.36908240566615</v>
      </c>
      <c r="E803" s="2">
        <f>+beta!E803</f>
        <v>194.88934199999963</v>
      </c>
      <c r="F803" s="2">
        <f>+'Beta+MCap 5'!C803</f>
        <v>202.27766350000024</v>
      </c>
      <c r="G803" s="2">
        <f t="shared" si="62"/>
        <v>-0.69365199999998595</v>
      </c>
      <c r="H803" s="2">
        <f t="shared" si="63"/>
        <v>-0.45136210385194886</v>
      </c>
      <c r="I803" s="2">
        <f t="shared" si="63"/>
        <v>0.95830000000000837</v>
      </c>
      <c r="J803" s="2">
        <f t="shared" si="63"/>
        <v>0.34061650000001009</v>
      </c>
      <c r="K803" s="2">
        <f t="shared" si="64"/>
        <v>176.21382400000019</v>
      </c>
      <c r="L803" s="2">
        <f>+MAX(D803,L802)</f>
        <v>156.90844781022892</v>
      </c>
      <c r="M803" s="2">
        <f>+MAX(E803,M802)</f>
        <v>196.8089229999996</v>
      </c>
      <c r="N803" s="2">
        <f>+MAX(F803,N802)</f>
        <v>202.37477850000025</v>
      </c>
      <c r="O803" s="2">
        <f t="shared" si="65"/>
        <v>-0.69365199999998595</v>
      </c>
      <c r="P803" s="2">
        <f>+MIN(H803+P802,0)</f>
        <v>-0.53936540456277271</v>
      </c>
      <c r="Q803" s="2">
        <f>+MIN(I803+Q802,0)</f>
        <v>-1.9195809999999653</v>
      </c>
      <c r="R803" s="2">
        <f>+MIN(J803+R802,0)</f>
        <v>-9.7115000000002283E-2</v>
      </c>
      <c r="S803" s="2">
        <f t="shared" si="66"/>
        <v>-0.39364221503982871</v>
      </c>
      <c r="T803" s="2">
        <f>+P803/L803*100</f>
        <v>-0.3437452935708738</v>
      </c>
      <c r="U803" s="2">
        <f>+Q803/M803*100</f>
        <v>-0.97535262666925382</v>
      </c>
      <c r="V803" s="2">
        <f>+R803/N803*100</f>
        <v>-4.7987699218162289E-2</v>
      </c>
    </row>
    <row r="804" spans="2:22" x14ac:dyDescent="0.25">
      <c r="B804" s="1">
        <v>44376</v>
      </c>
      <c r="C804" s="2">
        <f>+portfolio1!E803</f>
        <v>174.9848910000002</v>
      </c>
      <c r="D804" s="2">
        <f>+portfolio1!F803</f>
        <v>155.7140303605205</v>
      </c>
      <c r="E804" s="2">
        <f>+beta!E804</f>
        <v>195.43216799999962</v>
      </c>
      <c r="F804" s="2">
        <f>+'Beta+MCap 5'!C804</f>
        <v>203.22809050000026</v>
      </c>
      <c r="G804" s="2">
        <f t="shared" si="62"/>
        <v>-0.53528099999999768</v>
      </c>
      <c r="H804" s="2">
        <f t="shared" si="63"/>
        <v>-0.65505204514565207</v>
      </c>
      <c r="I804" s="2">
        <f t="shared" si="63"/>
        <v>0.54282599999999093</v>
      </c>
      <c r="J804" s="2">
        <f t="shared" si="63"/>
        <v>0.95042700000001901</v>
      </c>
      <c r="K804" s="2">
        <f t="shared" si="64"/>
        <v>176.21382400000019</v>
      </c>
      <c r="L804" s="2">
        <f>+MAX(D804,L803)</f>
        <v>156.90844781022892</v>
      </c>
      <c r="M804" s="2">
        <f>+MAX(E804,M803)</f>
        <v>196.8089229999996</v>
      </c>
      <c r="N804" s="2">
        <f>+MAX(F804,N803)</f>
        <v>203.22809050000026</v>
      </c>
      <c r="O804" s="2">
        <f t="shared" si="65"/>
        <v>-1.2289329999999836</v>
      </c>
      <c r="P804" s="2">
        <f>+MIN(H804+P803,0)</f>
        <v>-1.1944174497084248</v>
      </c>
      <c r="Q804" s="2">
        <f>+MIN(I804+Q803,0)</f>
        <v>-1.3767549999999744</v>
      </c>
      <c r="R804" s="2">
        <f>+MIN(J804+R803,0)</f>
        <v>0</v>
      </c>
      <c r="S804" s="2">
        <f t="shared" si="66"/>
        <v>-0.6974100964972999</v>
      </c>
      <c r="T804" s="2">
        <f>+P804/L804*100</f>
        <v>-0.76121933928821917</v>
      </c>
      <c r="U804" s="2">
        <f>+Q804/M804*100</f>
        <v>-0.69953891267418666</v>
      </c>
      <c r="V804" s="2">
        <f>+R804/N804*100</f>
        <v>0</v>
      </c>
    </row>
    <row r="805" spans="2:22" x14ac:dyDescent="0.25">
      <c r="B805" s="1">
        <v>44377</v>
      </c>
      <c r="C805" s="2">
        <f>+portfolio1!E804</f>
        <v>174.57307900000021</v>
      </c>
      <c r="D805" s="2">
        <f>+portfolio1!F804</f>
        <v>155.44755815482867</v>
      </c>
      <c r="E805" s="2">
        <f>+beta!E805</f>
        <v>195.19403899999963</v>
      </c>
      <c r="F805" s="2">
        <f>+'Beta+MCap 5'!C805</f>
        <v>202.95433700000027</v>
      </c>
      <c r="G805" s="2">
        <f t="shared" si="62"/>
        <v>-0.41181199999999762</v>
      </c>
      <c r="H805" s="2">
        <f t="shared" si="63"/>
        <v>-0.2664722056918265</v>
      </c>
      <c r="I805" s="2">
        <f t="shared" si="63"/>
        <v>-0.23812899999998649</v>
      </c>
      <c r="J805" s="2">
        <f t="shared" si="63"/>
        <v>-0.27375349999999798</v>
      </c>
      <c r="K805" s="2">
        <f t="shared" si="64"/>
        <v>176.21382400000019</v>
      </c>
      <c r="L805" s="2">
        <f>+MAX(D805,L804)</f>
        <v>156.90844781022892</v>
      </c>
      <c r="M805" s="2">
        <f>+MAX(E805,M804)</f>
        <v>196.8089229999996</v>
      </c>
      <c r="N805" s="2">
        <f>+MAX(F805,N804)</f>
        <v>203.22809050000026</v>
      </c>
      <c r="O805" s="2">
        <f t="shared" si="65"/>
        <v>-1.6407449999999812</v>
      </c>
      <c r="P805" s="2">
        <f>+MIN(H805+P804,0)</f>
        <v>-1.4608896554002513</v>
      </c>
      <c r="Q805" s="2">
        <f>+MIN(I805+Q804,0)</f>
        <v>-1.6148839999999609</v>
      </c>
      <c r="R805" s="2">
        <f>+MIN(J805+R804,0)</f>
        <v>-0.27375349999999798</v>
      </c>
      <c r="S805" s="2">
        <f t="shared" si="66"/>
        <v>-0.93111026294961929</v>
      </c>
      <c r="T805" s="2">
        <f>+P805/L805*100</f>
        <v>-0.93104589063751819</v>
      </c>
      <c r="U805" s="2">
        <f>+Q805/M805*100</f>
        <v>-0.82053393483585302</v>
      </c>
      <c r="V805" s="2">
        <f>+R805/N805*100</f>
        <v>-0.13470258925647763</v>
      </c>
    </row>
    <row r="806" spans="2:22" x14ac:dyDescent="0.25">
      <c r="B806" s="1">
        <v>44378</v>
      </c>
      <c r="C806" s="2">
        <f>+portfolio1!E805</f>
        <v>174.0139260000002</v>
      </c>
      <c r="D806" s="2">
        <f>+portfolio1!F805</f>
        <v>155.0372236661714</v>
      </c>
      <c r="E806" s="2">
        <f>+beta!E806</f>
        <v>195.9051239999996</v>
      </c>
      <c r="F806" s="2">
        <f>+'Beta+MCap 5'!C806</f>
        <v>203.12412850000024</v>
      </c>
      <c r="G806" s="2">
        <f t="shared" si="62"/>
        <v>-0.55915300000000911</v>
      </c>
      <c r="H806" s="2">
        <f t="shared" si="63"/>
        <v>-0.41033448865726996</v>
      </c>
      <c r="I806" s="2">
        <f t="shared" si="63"/>
        <v>0.71108499999996866</v>
      </c>
      <c r="J806" s="2">
        <f t="shared" si="63"/>
        <v>0.16979149999997389</v>
      </c>
      <c r="K806" s="2">
        <f t="shared" si="64"/>
        <v>176.21382400000019</v>
      </c>
      <c r="L806" s="2">
        <f>+MAX(D806,L805)</f>
        <v>156.90844781022892</v>
      </c>
      <c r="M806" s="2">
        <f>+MAX(E806,M805)</f>
        <v>196.8089229999996</v>
      </c>
      <c r="N806" s="2">
        <f>+MAX(F806,N805)</f>
        <v>203.22809050000026</v>
      </c>
      <c r="O806" s="2">
        <f t="shared" si="65"/>
        <v>-2.1998979999999904</v>
      </c>
      <c r="P806" s="2">
        <f>+MIN(H806+P805,0)</f>
        <v>-1.8712241440575212</v>
      </c>
      <c r="Q806" s="2">
        <f>+MIN(I806+Q805,0)</f>
        <v>-0.90379899999999225</v>
      </c>
      <c r="R806" s="2">
        <f>+MIN(J806+R805,0)</f>
        <v>-0.10396200000002409</v>
      </c>
      <c r="S806" s="2">
        <f t="shared" si="66"/>
        <v>-1.2484253221812993</v>
      </c>
      <c r="T806" s="2">
        <f>+P806/L806*100</f>
        <v>-1.1925579343698889</v>
      </c>
      <c r="U806" s="2">
        <f>+Q806/M806*100</f>
        <v>-0.45922663780848699</v>
      </c>
      <c r="V806" s="2">
        <f>+R806/N806*100</f>
        <v>-5.1155329828788579E-2</v>
      </c>
    </row>
    <row r="807" spans="2:22" x14ac:dyDescent="0.25">
      <c r="B807" s="1">
        <v>44379</v>
      </c>
      <c r="C807" s="2">
        <f>+portfolio1!E806</f>
        <v>174.90740700000021</v>
      </c>
      <c r="D807" s="2">
        <f>+portfolio1!F806</f>
        <v>155.45448143697223</v>
      </c>
      <c r="E807" s="2">
        <f>+beta!E807</f>
        <v>196.5784199999996</v>
      </c>
      <c r="F807" s="2">
        <f>+'Beta+MCap 5'!C807</f>
        <v>203.79285900000022</v>
      </c>
      <c r="G807" s="2">
        <f t="shared" si="62"/>
        <v>0.89348100000000841</v>
      </c>
      <c r="H807" s="2">
        <f t="shared" si="63"/>
        <v>0.41725777080083049</v>
      </c>
      <c r="I807" s="2">
        <f t="shared" si="63"/>
        <v>0.67329599999999346</v>
      </c>
      <c r="J807" s="2">
        <f t="shared" si="63"/>
        <v>0.66873049999998102</v>
      </c>
      <c r="K807" s="2">
        <f t="shared" si="64"/>
        <v>176.21382400000019</v>
      </c>
      <c r="L807" s="2">
        <f>+MAX(D807,L806)</f>
        <v>156.90844781022892</v>
      </c>
      <c r="M807" s="2">
        <f>+MAX(E807,M806)</f>
        <v>196.8089229999996</v>
      </c>
      <c r="N807" s="2">
        <f>+MAX(F807,N806)</f>
        <v>203.79285900000022</v>
      </c>
      <c r="O807" s="2">
        <f t="shared" si="65"/>
        <v>-1.306416999999982</v>
      </c>
      <c r="P807" s="2">
        <f>+MIN(H807+P806,0)</f>
        <v>-1.4539663732566908</v>
      </c>
      <c r="Q807" s="2">
        <f>+MIN(I807+Q806,0)</f>
        <v>-0.23050299999999879</v>
      </c>
      <c r="R807" s="2">
        <f>+MIN(J807+R806,0)</f>
        <v>0</v>
      </c>
      <c r="S807" s="2">
        <f t="shared" si="66"/>
        <v>-0.74138167502680186</v>
      </c>
      <c r="T807" s="2">
        <f>+P807/L807*100</f>
        <v>-0.9266335838177262</v>
      </c>
      <c r="U807" s="2">
        <f>+Q807/M807*100</f>
        <v>-0.11712019784793969</v>
      </c>
      <c r="V807" s="2">
        <f>+R807/N807*100</f>
        <v>0</v>
      </c>
    </row>
    <row r="808" spans="2:22" x14ac:dyDescent="0.25">
      <c r="B808" s="1">
        <v>44382</v>
      </c>
      <c r="C808" s="2">
        <f>+portfolio1!E807</f>
        <v>176.53448800000021</v>
      </c>
      <c r="D808" s="2">
        <f>+portfolio1!F807</f>
        <v>156.56336748047983</v>
      </c>
      <c r="E808" s="2">
        <f>+beta!E808</f>
        <v>196.55261299999961</v>
      </c>
      <c r="F808" s="2">
        <f>+'Beta+MCap 5'!C808</f>
        <v>204.24457150000021</v>
      </c>
      <c r="G808" s="2">
        <f t="shared" si="62"/>
        <v>1.627081000000004</v>
      </c>
      <c r="H808" s="2">
        <f t="shared" si="63"/>
        <v>1.1088860435075958</v>
      </c>
      <c r="I808" s="2">
        <f t="shared" si="63"/>
        <v>-2.5806999999986147E-2</v>
      </c>
      <c r="J808" s="2">
        <f t="shared" si="63"/>
        <v>0.45171249999998508</v>
      </c>
      <c r="K808" s="2">
        <f t="shared" si="64"/>
        <v>176.53448800000021</v>
      </c>
      <c r="L808" s="2">
        <f>+MAX(D808,L807)</f>
        <v>156.90844781022892</v>
      </c>
      <c r="M808" s="2">
        <f>+MAX(E808,M807)</f>
        <v>196.8089229999996</v>
      </c>
      <c r="N808" s="2">
        <f>+MAX(F808,N807)</f>
        <v>204.24457150000021</v>
      </c>
      <c r="O808" s="2">
        <f t="shared" si="65"/>
        <v>0</v>
      </c>
      <c r="P808" s="2">
        <f>+MIN(H808+P807,0)</f>
        <v>-0.34508032974909497</v>
      </c>
      <c r="Q808" s="2">
        <f>+MIN(I808+Q807,0)</f>
        <v>-0.25630999999998494</v>
      </c>
      <c r="R808" s="2">
        <f>+MIN(J808+R807,0)</f>
        <v>0</v>
      </c>
      <c r="S808" s="2">
        <f t="shared" si="66"/>
        <v>0</v>
      </c>
      <c r="T808" s="2">
        <f>+P808/L808*100</f>
        <v>-0.21992463411941229</v>
      </c>
      <c r="U808" s="2">
        <f>+Q808/M808*100</f>
        <v>-0.13023291631954384</v>
      </c>
      <c r="V808" s="2">
        <f>+R808/N808*100</f>
        <v>0</v>
      </c>
    </row>
    <row r="809" spans="2:22" x14ac:dyDescent="0.25">
      <c r="B809" s="1">
        <v>44383</v>
      </c>
      <c r="C809" s="2">
        <f>+portfolio1!E808</f>
        <v>176.65741300000022</v>
      </c>
      <c r="D809" s="2">
        <f>+portfolio1!F808</f>
        <v>156.40418133019233</v>
      </c>
      <c r="E809" s="2">
        <f>+beta!E809</f>
        <v>195.2229599999996</v>
      </c>
      <c r="F809" s="2">
        <f>+'Beta+MCap 5'!C809</f>
        <v>202.89438150000021</v>
      </c>
      <c r="G809" s="2">
        <f t="shared" si="62"/>
        <v>0.12292500000000928</v>
      </c>
      <c r="H809" s="2">
        <f t="shared" si="63"/>
        <v>-0.15918615028749628</v>
      </c>
      <c r="I809" s="2">
        <f t="shared" si="63"/>
        <v>-1.3296530000000075</v>
      </c>
      <c r="J809" s="2">
        <f t="shared" si="63"/>
        <v>-1.3501899999999978</v>
      </c>
      <c r="K809" s="2">
        <f t="shared" si="64"/>
        <v>176.65741300000022</v>
      </c>
      <c r="L809" s="2">
        <f>+MAX(D809,L808)</f>
        <v>156.90844781022892</v>
      </c>
      <c r="M809" s="2">
        <f>+MAX(E809,M808)</f>
        <v>196.8089229999996</v>
      </c>
      <c r="N809" s="2">
        <f>+MAX(F809,N808)</f>
        <v>204.24457150000021</v>
      </c>
      <c r="O809" s="2">
        <f t="shared" si="65"/>
        <v>0</v>
      </c>
      <c r="P809" s="2">
        <f>+MIN(H809+P808,0)</f>
        <v>-0.50426648003659125</v>
      </c>
      <c r="Q809" s="2">
        <f>+MIN(I809+Q808,0)</f>
        <v>-1.5859629999999925</v>
      </c>
      <c r="R809" s="2">
        <f>+MIN(J809+R808,0)</f>
        <v>-1.3501899999999978</v>
      </c>
      <c r="S809" s="2">
        <f t="shared" si="66"/>
        <v>0</v>
      </c>
      <c r="T809" s="2">
        <f>+P809/L809*100</f>
        <v>-0.32137624651444546</v>
      </c>
      <c r="U809" s="2">
        <f>+Q809/M809*100</f>
        <v>-0.80583897103079816</v>
      </c>
      <c r="V809" s="2">
        <f>+R809/N809*100</f>
        <v>-0.66106530522893059</v>
      </c>
    </row>
    <row r="810" spans="2:22" x14ac:dyDescent="0.25">
      <c r="B810" s="1">
        <v>44384</v>
      </c>
      <c r="C810" s="2">
        <f>+portfolio1!E809</f>
        <v>177.25355000000022</v>
      </c>
      <c r="D810" s="2">
        <f>+portfolio1!F809</f>
        <v>157.01128247799974</v>
      </c>
      <c r="E810" s="2">
        <f>+beta!E810</f>
        <v>196.2089439999996</v>
      </c>
      <c r="F810" s="2">
        <f>+'Beta+MCap 5'!C810</f>
        <v>203.4660910000002</v>
      </c>
      <c r="G810" s="2">
        <f t="shared" si="62"/>
        <v>0.59613699999999881</v>
      </c>
      <c r="H810" s="2">
        <f t="shared" si="63"/>
        <v>0.60710114780741264</v>
      </c>
      <c r="I810" s="2">
        <f t="shared" si="63"/>
        <v>0.98598400000000197</v>
      </c>
      <c r="J810" s="2">
        <f t="shared" si="63"/>
        <v>0.57170949999999721</v>
      </c>
      <c r="K810" s="2">
        <f t="shared" si="64"/>
        <v>177.25355000000022</v>
      </c>
      <c r="L810" s="2">
        <f>+MAX(D810,L809)</f>
        <v>157.01128247799974</v>
      </c>
      <c r="M810" s="2">
        <f>+MAX(E810,M809)</f>
        <v>196.8089229999996</v>
      </c>
      <c r="N810" s="2">
        <f>+MAX(F810,N809)</f>
        <v>204.24457150000021</v>
      </c>
      <c r="O810" s="2">
        <f t="shared" si="65"/>
        <v>0</v>
      </c>
      <c r="P810" s="2">
        <f>+MIN(H810+P809,0)</f>
        <v>0</v>
      </c>
      <c r="Q810" s="2">
        <f>+MIN(I810+Q809,0)</f>
        <v>-0.59997899999999049</v>
      </c>
      <c r="R810" s="2">
        <f>+MIN(J810+R809,0)</f>
        <v>-0.77848050000000057</v>
      </c>
      <c r="S810" s="2">
        <f t="shared" si="66"/>
        <v>0</v>
      </c>
      <c r="T810" s="2">
        <f>+P810/L810*100</f>
        <v>0</v>
      </c>
      <c r="U810" s="2">
        <f>+Q810/M810*100</f>
        <v>-0.30485355585223733</v>
      </c>
      <c r="V810" s="2">
        <f>+R810/N810*100</f>
        <v>-0.38115113380137</v>
      </c>
    </row>
    <row r="811" spans="2:22" x14ac:dyDescent="0.25">
      <c r="B811" s="1">
        <v>44385</v>
      </c>
      <c r="C811" s="2">
        <f>+portfolio1!E810</f>
        <v>175.2092260000002</v>
      </c>
      <c r="D811" s="2">
        <f>+portfolio1!F810</f>
        <v>155.51084251043969</v>
      </c>
      <c r="E811" s="2">
        <f>+beta!E811</f>
        <v>194.12664099999961</v>
      </c>
      <c r="F811" s="2">
        <f>+'Beta+MCap 5'!C811</f>
        <v>201.42025600000019</v>
      </c>
      <c r="G811" s="2">
        <f t="shared" si="62"/>
        <v>-2.0443240000000173</v>
      </c>
      <c r="H811" s="2">
        <f t="shared" si="63"/>
        <v>-1.5004399675600553</v>
      </c>
      <c r="I811" s="2">
        <f t="shared" si="63"/>
        <v>-2.082302999999996</v>
      </c>
      <c r="J811" s="2">
        <f t="shared" si="63"/>
        <v>-2.045835000000011</v>
      </c>
      <c r="K811" s="2">
        <f t="shared" si="64"/>
        <v>177.25355000000022</v>
      </c>
      <c r="L811" s="2">
        <f>+MAX(D811,L810)</f>
        <v>157.01128247799974</v>
      </c>
      <c r="M811" s="2">
        <f>+MAX(E811,M810)</f>
        <v>196.8089229999996</v>
      </c>
      <c r="N811" s="2">
        <f>+MAX(F811,N810)</f>
        <v>204.24457150000021</v>
      </c>
      <c r="O811" s="2">
        <f t="shared" si="65"/>
        <v>-2.0443240000000173</v>
      </c>
      <c r="P811" s="2">
        <f>+MIN(H811+P810,0)</f>
        <v>-1.5004399675600553</v>
      </c>
      <c r="Q811" s="2">
        <f>+MIN(I811+Q810,0)</f>
        <v>-2.6822819999999865</v>
      </c>
      <c r="R811" s="2">
        <f>+MIN(J811+R810,0)</f>
        <v>-2.8243155000000115</v>
      </c>
      <c r="S811" s="2">
        <f t="shared" si="66"/>
        <v>-1.1533331772480804</v>
      </c>
      <c r="T811" s="2">
        <f>+P811/L811*100</f>
        <v>-0.95562557281212923</v>
      </c>
      <c r="U811" s="2">
        <f>+Q811/M811*100</f>
        <v>-1.3628863768539561</v>
      </c>
      <c r="V811" s="2">
        <f>+R811/N811*100</f>
        <v>-1.3828105585660615</v>
      </c>
    </row>
    <row r="812" spans="2:22" x14ac:dyDescent="0.25">
      <c r="B812" s="1">
        <v>44386</v>
      </c>
      <c r="C812" s="2">
        <f>+portfolio1!E811</f>
        <v>174.3403600000002</v>
      </c>
      <c r="D812" s="2">
        <f>+portfolio1!F811</f>
        <v>155.13411995344714</v>
      </c>
      <c r="E812" s="2">
        <f>+beta!E812</f>
        <v>195.1263629999996</v>
      </c>
      <c r="F812" s="2">
        <f>+'Beta+MCap 5'!C812</f>
        <v>201.19895650000018</v>
      </c>
      <c r="G812" s="2">
        <f t="shared" si="62"/>
        <v>-0.86886599999999703</v>
      </c>
      <c r="H812" s="2">
        <f t="shared" si="63"/>
        <v>-0.3767225569925472</v>
      </c>
      <c r="I812" s="2">
        <f t="shared" si="63"/>
        <v>0.99972199999999134</v>
      </c>
      <c r="J812" s="2">
        <f t="shared" si="63"/>
        <v>-0.22129950000001486</v>
      </c>
      <c r="K812" s="2">
        <f t="shared" si="64"/>
        <v>177.25355000000022</v>
      </c>
      <c r="L812" s="2">
        <f>+MAX(D812,L811)</f>
        <v>157.01128247799974</v>
      </c>
      <c r="M812" s="2">
        <f>+MAX(E812,M811)</f>
        <v>196.8089229999996</v>
      </c>
      <c r="N812" s="2">
        <f>+MAX(F812,N811)</f>
        <v>204.24457150000021</v>
      </c>
      <c r="O812" s="2">
        <f t="shared" si="65"/>
        <v>-2.9131900000000144</v>
      </c>
      <c r="P812" s="2">
        <f>+MIN(H812+P811,0)</f>
        <v>-1.8771625245526025</v>
      </c>
      <c r="Q812" s="2">
        <f>+MIN(I812+Q811,0)</f>
        <v>-1.6825599999999952</v>
      </c>
      <c r="R812" s="2">
        <f>+MIN(J812+R811,0)</f>
        <v>-3.0456150000000264</v>
      </c>
      <c r="S812" s="2">
        <f t="shared" si="66"/>
        <v>-1.6435157434082481</v>
      </c>
      <c r="T812" s="2">
        <f>+P812/L812*100</f>
        <v>-1.1955590037395107</v>
      </c>
      <c r="U812" s="2">
        <f>+Q812/M812*100</f>
        <v>-0.85492058711179408</v>
      </c>
      <c r="V812" s="2">
        <f>+R812/N812*100</f>
        <v>-1.4911608066900439</v>
      </c>
    </row>
    <row r="813" spans="2:22" x14ac:dyDescent="0.25">
      <c r="B813" s="1">
        <v>44389</v>
      </c>
      <c r="C813" s="2">
        <f>+portfolio1!E812</f>
        <v>174.38061800000023</v>
      </c>
      <c r="D813" s="2">
        <f>+portfolio1!F812</f>
        <v>155.16180329331911</v>
      </c>
      <c r="E813" s="2">
        <f>+beta!E813</f>
        <v>195.08512499999961</v>
      </c>
      <c r="F813" s="2">
        <f>+'Beta+MCap 5'!C813</f>
        <v>201.01104150000018</v>
      </c>
      <c r="G813" s="2">
        <f t="shared" si="62"/>
        <v>4.0258000000022776E-2</v>
      </c>
      <c r="H813" s="2">
        <f t="shared" si="63"/>
        <v>2.7683339871970247E-2</v>
      </c>
      <c r="I813" s="2">
        <f t="shared" si="63"/>
        <v>-4.123799999999278E-2</v>
      </c>
      <c r="J813" s="2">
        <f t="shared" si="63"/>
        <v>-0.18791500000000383</v>
      </c>
      <c r="K813" s="2">
        <f t="shared" si="64"/>
        <v>177.25355000000022</v>
      </c>
      <c r="L813" s="2">
        <f>+MAX(D813,L812)</f>
        <v>157.01128247799974</v>
      </c>
      <c r="M813" s="2">
        <f>+MAX(E813,M812)</f>
        <v>196.8089229999996</v>
      </c>
      <c r="N813" s="2">
        <f>+MAX(F813,N812)</f>
        <v>204.24457150000021</v>
      </c>
      <c r="O813" s="2">
        <f t="shared" si="65"/>
        <v>-2.8729319999999916</v>
      </c>
      <c r="P813" s="2">
        <f>+MIN(H813+P812,0)</f>
        <v>-1.8494791846806322</v>
      </c>
      <c r="Q813" s="2">
        <f>+MIN(I813+Q812,0)</f>
        <v>-1.723797999999988</v>
      </c>
      <c r="R813" s="2">
        <f>+MIN(J813+R812,0)</f>
        <v>-3.2335300000000302</v>
      </c>
      <c r="S813" s="2">
        <f t="shared" si="66"/>
        <v>-1.6208036453994787</v>
      </c>
      <c r="T813" s="2">
        <f>+P813/L813*100</f>
        <v>-1.1779275702303618</v>
      </c>
      <c r="U813" s="2">
        <f>+Q813/M813*100</f>
        <v>-0.8758739053716541</v>
      </c>
      <c r="V813" s="2">
        <f>+R813/N813*100</f>
        <v>-1.5831656999510644</v>
      </c>
    </row>
    <row r="814" spans="2:22" x14ac:dyDescent="0.25">
      <c r="B814" s="1">
        <v>44390</v>
      </c>
      <c r="C814" s="2">
        <f>+portfolio1!E813</f>
        <v>175.76010100000025</v>
      </c>
      <c r="D814" s="2">
        <f>+portfolio1!F813</f>
        <v>156.34584076360127</v>
      </c>
      <c r="E814" s="2">
        <f>+beta!E814</f>
        <v>195.76599299999961</v>
      </c>
      <c r="F814" s="2">
        <f>+'Beta+MCap 5'!C814</f>
        <v>201.36811900000018</v>
      </c>
      <c r="G814" s="2">
        <f t="shared" si="62"/>
        <v>1.3794830000000218</v>
      </c>
      <c r="H814" s="2">
        <f t="shared" si="63"/>
        <v>1.1840374702821634</v>
      </c>
      <c r="I814" s="2">
        <f t="shared" si="63"/>
        <v>0.6808680000000038</v>
      </c>
      <c r="J814" s="2">
        <f t="shared" si="63"/>
        <v>0.3570775000000026</v>
      </c>
      <c r="K814" s="2">
        <f t="shared" si="64"/>
        <v>177.25355000000022</v>
      </c>
      <c r="L814" s="2">
        <f>+MAX(D814,L813)</f>
        <v>157.01128247799974</v>
      </c>
      <c r="M814" s="2">
        <f>+MAX(E814,M813)</f>
        <v>196.8089229999996</v>
      </c>
      <c r="N814" s="2">
        <f>+MAX(F814,N813)</f>
        <v>204.24457150000021</v>
      </c>
      <c r="O814" s="2">
        <f t="shared" si="65"/>
        <v>-1.4934489999999698</v>
      </c>
      <c r="P814" s="2">
        <f>+MIN(H814+P813,0)</f>
        <v>-0.66544171439846878</v>
      </c>
      <c r="Q814" s="2">
        <f>+MIN(I814+Q813,0)</f>
        <v>-1.0429299999999841</v>
      </c>
      <c r="R814" s="2">
        <f>+MIN(J814+R813,0)</f>
        <v>-2.8764525000000276</v>
      </c>
      <c r="S814" s="2">
        <f t="shared" si="66"/>
        <v>-0.84254955683537391</v>
      </c>
      <c r="T814" s="2">
        <f>+P814/L814*100</f>
        <v>-0.42381776895027257</v>
      </c>
      <c r="U814" s="2">
        <f>+Q814/M814*100</f>
        <v>-0.52992007887771753</v>
      </c>
      <c r="V814" s="2">
        <f>+R814/N814*100</f>
        <v>-1.4083373080003867</v>
      </c>
    </row>
    <row r="815" spans="2:22" x14ac:dyDescent="0.25">
      <c r="B815" s="1">
        <v>44391</v>
      </c>
      <c r="C815" s="2">
        <f>+portfolio1!E814</f>
        <v>175.92024400000025</v>
      </c>
      <c r="D815" s="2">
        <f>+portfolio1!F814</f>
        <v>156.75716984373358</v>
      </c>
      <c r="E815" s="2">
        <f>+beta!E815</f>
        <v>197.53518799999961</v>
      </c>
      <c r="F815" s="2">
        <f>+'Beta+MCap 5'!C815</f>
        <v>201.50535250000016</v>
      </c>
      <c r="G815" s="2">
        <f t="shared" si="62"/>
        <v>0.16014300000000503</v>
      </c>
      <c r="H815" s="2">
        <f t="shared" si="63"/>
        <v>0.41132908013230463</v>
      </c>
      <c r="I815" s="2">
        <f t="shared" si="63"/>
        <v>1.7691949999999963</v>
      </c>
      <c r="J815" s="2">
        <f t="shared" si="63"/>
        <v>0.13723349999997936</v>
      </c>
      <c r="K815" s="2">
        <f t="shared" si="64"/>
        <v>177.25355000000022</v>
      </c>
      <c r="L815" s="2">
        <f>+MAX(D815,L814)</f>
        <v>157.01128247799974</v>
      </c>
      <c r="M815" s="2">
        <f>+MAX(E815,M814)</f>
        <v>197.53518799999961</v>
      </c>
      <c r="N815" s="2">
        <f>+MAX(F815,N814)</f>
        <v>204.24457150000021</v>
      </c>
      <c r="O815" s="2">
        <f t="shared" si="65"/>
        <v>-1.3333059999999648</v>
      </c>
      <c r="P815" s="2">
        <f>+MIN(H815+P814,0)</f>
        <v>-0.25411263426616415</v>
      </c>
      <c r="Q815" s="2">
        <f>+MIN(I815+Q814,0)</f>
        <v>0</v>
      </c>
      <c r="R815" s="2">
        <f>+MIN(J815+R814,0)</f>
        <v>-2.7392190000000483</v>
      </c>
      <c r="S815" s="2">
        <f t="shared" si="66"/>
        <v>-0.75220270623632823</v>
      </c>
      <c r="T815" s="2">
        <f>+P815/L815*100</f>
        <v>-0.16184355051158197</v>
      </c>
      <c r="U815" s="2">
        <f>+Q815/M815*100</f>
        <v>0</v>
      </c>
      <c r="V815" s="2">
        <f>+R815/N815*100</f>
        <v>-1.3411465381345744</v>
      </c>
    </row>
    <row r="816" spans="2:22" x14ac:dyDescent="0.25">
      <c r="B816" s="1">
        <v>44392</v>
      </c>
      <c r="C816" s="2">
        <f>+portfolio1!E815</f>
        <v>176.31309700000025</v>
      </c>
      <c r="D816" s="2">
        <f>+portfolio1!F815</f>
        <v>157.45177220103895</v>
      </c>
      <c r="E816" s="2">
        <f>+beta!E816</f>
        <v>197.8213139999996</v>
      </c>
      <c r="F816" s="2">
        <f>+'Beta+MCap 5'!C816</f>
        <v>201.57785850000016</v>
      </c>
      <c r="G816" s="2">
        <f t="shared" si="62"/>
        <v>0.39285300000000234</v>
      </c>
      <c r="H816" s="2">
        <f t="shared" si="63"/>
        <v>0.69460235730537079</v>
      </c>
      <c r="I816" s="2">
        <f t="shared" si="63"/>
        <v>0.28612599999999588</v>
      </c>
      <c r="J816" s="2">
        <f t="shared" si="63"/>
        <v>7.2506000000004178E-2</v>
      </c>
      <c r="K816" s="2">
        <f t="shared" si="64"/>
        <v>177.25355000000022</v>
      </c>
      <c r="L816" s="2">
        <f>+MAX(D816,L815)</f>
        <v>157.45177220103895</v>
      </c>
      <c r="M816" s="2">
        <f>+MAX(E816,M815)</f>
        <v>197.8213139999996</v>
      </c>
      <c r="N816" s="2">
        <f>+MAX(F816,N815)</f>
        <v>204.24457150000021</v>
      </c>
      <c r="O816" s="2">
        <f t="shared" si="65"/>
        <v>-0.94045299999996246</v>
      </c>
      <c r="P816" s="2">
        <f>+MIN(H816+P815,0)</f>
        <v>0</v>
      </c>
      <c r="Q816" s="2">
        <f>+MIN(I816+Q815,0)</f>
        <v>0</v>
      </c>
      <c r="R816" s="2">
        <f>+MIN(J816+R815,0)</f>
        <v>-2.6667130000000441</v>
      </c>
      <c r="S816" s="2">
        <f t="shared" si="66"/>
        <v>-0.53056934543762946</v>
      </c>
      <c r="T816" s="2">
        <f>+P816/L816*100</f>
        <v>0</v>
      </c>
      <c r="U816" s="2">
        <f>+Q816/M816*100</f>
        <v>0</v>
      </c>
      <c r="V816" s="2">
        <f>+R816/N816*100</f>
        <v>-1.3056469410253293</v>
      </c>
    </row>
    <row r="817" spans="2:22" x14ac:dyDescent="0.25">
      <c r="B817" s="1">
        <v>44393</v>
      </c>
      <c r="C817" s="2">
        <f>+portfolio1!E816</f>
        <v>175.94621800000024</v>
      </c>
      <c r="D817" s="2">
        <f>+portfolio1!F816</f>
        <v>157.44386401724685</v>
      </c>
      <c r="E817" s="2">
        <f>+beta!E817</f>
        <v>199.95002199999959</v>
      </c>
      <c r="F817" s="2">
        <f>+'Beta+MCap 5'!C817</f>
        <v>202.04273900000015</v>
      </c>
      <c r="G817" s="2">
        <f t="shared" si="62"/>
        <v>-0.3668790000000115</v>
      </c>
      <c r="H817" s="2">
        <f t="shared" si="63"/>
        <v>-7.9081837920966791E-3</v>
      </c>
      <c r="I817" s="2">
        <f t="shared" si="63"/>
        <v>2.1287079999999889</v>
      </c>
      <c r="J817" s="2">
        <f t="shared" si="63"/>
        <v>0.46488049999999248</v>
      </c>
      <c r="K817" s="2">
        <f t="shared" si="64"/>
        <v>177.25355000000022</v>
      </c>
      <c r="L817" s="2">
        <f>+MAX(D817,L816)</f>
        <v>157.45177220103895</v>
      </c>
      <c r="M817" s="2">
        <f>+MAX(E817,M816)</f>
        <v>199.95002199999959</v>
      </c>
      <c r="N817" s="2">
        <f>+MAX(F817,N816)</f>
        <v>204.24457150000021</v>
      </c>
      <c r="O817" s="2">
        <f t="shared" si="65"/>
        <v>-1.307331999999974</v>
      </c>
      <c r="P817" s="2">
        <f>+MIN(H817+P816,0)</f>
        <v>-7.9081837920966791E-3</v>
      </c>
      <c r="Q817" s="2">
        <f>+MIN(I817+Q816,0)</f>
        <v>0</v>
      </c>
      <c r="R817" s="2">
        <f>+MIN(J817+R816,0)</f>
        <v>-2.2018325000000516</v>
      </c>
      <c r="S817" s="2">
        <f t="shared" si="66"/>
        <v>-0.73754912101899928</v>
      </c>
      <c r="T817" s="2">
        <f>+P817/L817*100</f>
        <v>-5.0226070380454549E-3</v>
      </c>
      <c r="U817" s="2">
        <f>+Q817/M817*100</f>
        <v>0</v>
      </c>
      <c r="V817" s="2">
        <f>+R817/N817*100</f>
        <v>-1.0780372197064976</v>
      </c>
    </row>
    <row r="818" spans="2:22" x14ac:dyDescent="0.25">
      <c r="B818" s="1">
        <v>44396</v>
      </c>
      <c r="C818" s="2">
        <f>+portfolio1!E817</f>
        <v>173.81533200000024</v>
      </c>
      <c r="D818" s="2">
        <f>+portfolio1!F817</f>
        <v>155.75308817241807</v>
      </c>
      <c r="E818" s="2">
        <f>+beta!E818</f>
        <v>200.07666299999963</v>
      </c>
      <c r="F818" s="2">
        <f>+'Beta+MCap 5'!C818</f>
        <v>201.07106300000015</v>
      </c>
      <c r="G818" s="2">
        <f t="shared" si="62"/>
        <v>-2.1308860000000038</v>
      </c>
      <c r="H818" s="2">
        <f t="shared" si="63"/>
        <v>-1.690775844828778</v>
      </c>
      <c r="I818" s="2">
        <f t="shared" si="63"/>
        <v>0.12664100000003486</v>
      </c>
      <c r="J818" s="2">
        <f t="shared" si="63"/>
        <v>-0.9716760000000022</v>
      </c>
      <c r="K818" s="2">
        <f t="shared" si="64"/>
        <v>177.25355000000022</v>
      </c>
      <c r="L818" s="2">
        <f>+MAX(D818,L817)</f>
        <v>157.45177220103895</v>
      </c>
      <c r="M818" s="2">
        <f>+MAX(E818,M817)</f>
        <v>200.07666299999963</v>
      </c>
      <c r="N818" s="2">
        <f>+MAX(F818,N817)</f>
        <v>204.24457150000021</v>
      </c>
      <c r="O818" s="2">
        <f t="shared" si="65"/>
        <v>-3.4382179999999778</v>
      </c>
      <c r="P818" s="2">
        <f>+MIN(H818+P817,0)</f>
        <v>-1.6986840286208746</v>
      </c>
      <c r="Q818" s="2">
        <f>+MIN(I818+Q817,0)</f>
        <v>0</v>
      </c>
      <c r="R818" s="2">
        <f>+MIN(J818+R817,0)</f>
        <v>-3.1735085000000538</v>
      </c>
      <c r="S818" s="2">
        <f t="shared" si="66"/>
        <v>-1.9397174273801419</v>
      </c>
      <c r="T818" s="2">
        <f>+P818/L818*100</f>
        <v>-1.0788598977799666</v>
      </c>
      <c r="U818" s="2">
        <f>+Q818/M818*100</f>
        <v>0</v>
      </c>
      <c r="V818" s="2">
        <f>+R818/N818*100</f>
        <v>-1.5537786275999266</v>
      </c>
    </row>
    <row r="819" spans="2:22" x14ac:dyDescent="0.25">
      <c r="B819" s="1">
        <v>44397</v>
      </c>
      <c r="C819" s="2">
        <f>+portfolio1!E818</f>
        <v>172.57480000000024</v>
      </c>
      <c r="D819" s="2">
        <f>+portfolio1!F818</f>
        <v>154.56360482190308</v>
      </c>
      <c r="E819" s="2">
        <f>+beta!E819</f>
        <v>198.24813399999962</v>
      </c>
      <c r="F819" s="2">
        <f>+'Beta+MCap 5'!C819</f>
        <v>200.47488300000015</v>
      </c>
      <c r="G819" s="2">
        <f t="shared" si="62"/>
        <v>-1.2405320000000017</v>
      </c>
      <c r="H819" s="2">
        <f t="shared" si="63"/>
        <v>-1.1894833505149904</v>
      </c>
      <c r="I819" s="2">
        <f t="shared" si="63"/>
        <v>-1.8285290000000032</v>
      </c>
      <c r="J819" s="2">
        <f t="shared" si="63"/>
        <v>-0.59618000000000393</v>
      </c>
      <c r="K819" s="2">
        <f t="shared" si="64"/>
        <v>177.25355000000022</v>
      </c>
      <c r="L819" s="2">
        <f>+MAX(D819,L818)</f>
        <v>157.45177220103895</v>
      </c>
      <c r="M819" s="2">
        <f>+MAX(E819,M818)</f>
        <v>200.07666299999963</v>
      </c>
      <c r="N819" s="2">
        <f>+MAX(F819,N818)</f>
        <v>204.24457150000021</v>
      </c>
      <c r="O819" s="2">
        <f t="shared" si="65"/>
        <v>-4.6787499999999795</v>
      </c>
      <c r="P819" s="2">
        <f>+MIN(H819+P818,0)</f>
        <v>-2.8881673791358651</v>
      </c>
      <c r="Q819" s="2">
        <f>+MIN(I819+Q818,0)</f>
        <v>-1.8285290000000032</v>
      </c>
      <c r="R819" s="2">
        <f>+MIN(J819+R818,0)</f>
        <v>-3.7696885000000577</v>
      </c>
      <c r="S819" s="2">
        <f t="shared" si="66"/>
        <v>-2.6395804202510886</v>
      </c>
      <c r="T819" s="2">
        <f>+P819/L819*100</f>
        <v>-1.8343187496474602</v>
      </c>
      <c r="U819" s="2">
        <f>+Q819/M819*100</f>
        <v>-0.91391418298495242</v>
      </c>
      <c r="V819" s="2">
        <f>+R819/N819*100</f>
        <v>-1.8456737784093586</v>
      </c>
    </row>
    <row r="820" spans="2:22" x14ac:dyDescent="0.25">
      <c r="B820" s="1">
        <v>44399</v>
      </c>
      <c r="C820" s="2">
        <f>+portfolio1!E819</f>
        <v>174.51153300000024</v>
      </c>
      <c r="D820" s="2">
        <f>+portfolio1!F819</f>
        <v>156.46152730530835</v>
      </c>
      <c r="E820" s="2">
        <f>+beta!E820</f>
        <v>200.09934199999964</v>
      </c>
      <c r="F820" s="2">
        <f>+'Beta+MCap 5'!C820</f>
        <v>200.85052900000014</v>
      </c>
      <c r="G820" s="2">
        <f t="shared" si="62"/>
        <v>1.9367330000000038</v>
      </c>
      <c r="H820" s="2">
        <f t="shared" si="63"/>
        <v>1.8979224834052673</v>
      </c>
      <c r="I820" s="2">
        <f t="shared" si="63"/>
        <v>1.851208000000014</v>
      </c>
      <c r="J820" s="2">
        <f t="shared" si="63"/>
        <v>0.37564599999998904</v>
      </c>
      <c r="K820" s="2">
        <f t="shared" si="64"/>
        <v>177.25355000000022</v>
      </c>
      <c r="L820" s="2">
        <f>+MAX(D820,L819)</f>
        <v>157.45177220103895</v>
      </c>
      <c r="M820" s="2">
        <f>+MAX(E820,M819)</f>
        <v>200.09934199999964</v>
      </c>
      <c r="N820" s="2">
        <f>+MAX(F820,N819)</f>
        <v>204.24457150000021</v>
      </c>
      <c r="O820" s="2">
        <f t="shared" si="65"/>
        <v>-2.7420169999999757</v>
      </c>
      <c r="P820" s="2">
        <f>+MIN(H820+P819,0)</f>
        <v>-0.99024489573059782</v>
      </c>
      <c r="Q820" s="2">
        <f>+MIN(I820+Q819,0)</f>
        <v>0</v>
      </c>
      <c r="R820" s="2">
        <f>+MIN(J820+R819,0)</f>
        <v>-3.3940425000000687</v>
      </c>
      <c r="S820" s="2">
        <f t="shared" si="66"/>
        <v>-1.546946168355992</v>
      </c>
      <c r="T820" s="2">
        <f>+P820/L820*100</f>
        <v>-0.62891949826148963</v>
      </c>
      <c r="U820" s="2">
        <f>+Q820/M820*100</f>
        <v>0</v>
      </c>
      <c r="V820" s="2">
        <f>+R820/N820*100</f>
        <v>-1.6617540799609771</v>
      </c>
    </row>
    <row r="821" spans="2:22" x14ac:dyDescent="0.25">
      <c r="B821" s="1">
        <v>44400</v>
      </c>
      <c r="C821" s="2">
        <f>+portfolio1!E820</f>
        <v>175.11158000000023</v>
      </c>
      <c r="D821" s="2">
        <f>+portfolio1!F820</f>
        <v>156.77792980258624</v>
      </c>
      <c r="E821" s="2">
        <f>+beta!E821</f>
        <v>201.47359799999961</v>
      </c>
      <c r="F821" s="2">
        <f>+'Beta+MCap 5'!C821</f>
        <v>200.60316350000014</v>
      </c>
      <c r="G821" s="2">
        <f t="shared" si="62"/>
        <v>0.60004699999998934</v>
      </c>
      <c r="H821" s="2">
        <f t="shared" si="63"/>
        <v>0.31640249727789183</v>
      </c>
      <c r="I821" s="2">
        <f t="shared" si="63"/>
        <v>1.3742559999999742</v>
      </c>
      <c r="J821" s="2">
        <f t="shared" si="63"/>
        <v>-0.24736550000000079</v>
      </c>
      <c r="K821" s="2">
        <f t="shared" si="64"/>
        <v>177.25355000000022</v>
      </c>
      <c r="L821" s="2">
        <f>+MAX(D821,L820)</f>
        <v>157.45177220103895</v>
      </c>
      <c r="M821" s="2">
        <f>+MAX(E821,M820)</f>
        <v>201.47359799999961</v>
      </c>
      <c r="N821" s="2">
        <f>+MAX(F821,N820)</f>
        <v>204.24457150000021</v>
      </c>
      <c r="O821" s="2">
        <f t="shared" si="65"/>
        <v>-2.1419699999999864</v>
      </c>
      <c r="P821" s="2">
        <f>+MIN(H821+P820,0)</f>
        <v>-0.67384239845270599</v>
      </c>
      <c r="Q821" s="2">
        <f>+MIN(I821+Q820,0)</f>
        <v>0</v>
      </c>
      <c r="R821" s="2">
        <f>+MIN(J821+R820,0)</f>
        <v>-3.6414080000000695</v>
      </c>
      <c r="S821" s="2">
        <f t="shared" si="66"/>
        <v>-1.208421495648456</v>
      </c>
      <c r="T821" s="2">
        <f>+P821/L821*100</f>
        <v>-0.42796749063727568</v>
      </c>
      <c r="U821" s="2">
        <f>+Q821/M821*100</f>
        <v>0</v>
      </c>
      <c r="V821" s="2">
        <f>+R821/N821*100</f>
        <v>-1.7828664787793718</v>
      </c>
    </row>
    <row r="822" spans="2:22" x14ac:dyDescent="0.25">
      <c r="B822" s="1">
        <v>44403</v>
      </c>
      <c r="C822" s="2">
        <f>+portfolio1!E821</f>
        <v>174.54085800000021</v>
      </c>
      <c r="D822" s="2">
        <f>+portfolio1!F821</f>
        <v>156.46548629155552</v>
      </c>
      <c r="E822" s="2">
        <f>+beta!E822</f>
        <v>201.33905999999962</v>
      </c>
      <c r="F822" s="2">
        <f>+'Beta+MCap 5'!C822</f>
        <v>199.97240250000013</v>
      </c>
      <c r="G822" s="2">
        <f t="shared" si="62"/>
        <v>-0.57072200000001772</v>
      </c>
      <c r="H822" s="2">
        <f t="shared" si="63"/>
        <v>-0.31244351103072177</v>
      </c>
      <c r="I822" s="2">
        <f t="shared" si="63"/>
        <v>-0.13453799999999205</v>
      </c>
      <c r="J822" s="2">
        <f t="shared" si="63"/>
        <v>-0.63076100000000679</v>
      </c>
      <c r="K822" s="2">
        <f t="shared" si="64"/>
        <v>177.25355000000022</v>
      </c>
      <c r="L822" s="2">
        <f>+MAX(D822,L821)</f>
        <v>157.45177220103895</v>
      </c>
      <c r="M822" s="2">
        <f>+MAX(E822,M821)</f>
        <v>201.47359799999961</v>
      </c>
      <c r="N822" s="2">
        <f>+MAX(F822,N821)</f>
        <v>204.24457150000021</v>
      </c>
      <c r="O822" s="2">
        <f t="shared" si="65"/>
        <v>-2.7126920000000041</v>
      </c>
      <c r="P822" s="2">
        <f>+MIN(H822+P821,0)</f>
        <v>-0.98628590948342776</v>
      </c>
      <c r="Q822" s="2">
        <f>+MIN(I822+Q821,0)</f>
        <v>-0.13453799999999205</v>
      </c>
      <c r="R822" s="2">
        <f>+MIN(J822+R821,0)</f>
        <v>-4.2721690000000763</v>
      </c>
      <c r="S822" s="2">
        <f t="shared" si="66"/>
        <v>-1.530402070931725</v>
      </c>
      <c r="T822" s="2">
        <f>+P822/L822*100</f>
        <v>-0.62640508626610414</v>
      </c>
      <c r="U822" s="2">
        <f>+Q822/M822*100</f>
        <v>-6.6776987821497241E-2</v>
      </c>
      <c r="V822" s="2">
        <f>+R822/N822*100</f>
        <v>-2.0916928017350376</v>
      </c>
    </row>
    <row r="823" spans="2:22" x14ac:dyDescent="0.25">
      <c r="B823" s="1">
        <v>44404</v>
      </c>
      <c r="C823" s="2">
        <f>+portfolio1!E822</f>
        <v>174.22719900000021</v>
      </c>
      <c r="D823" s="2">
        <f>+portfolio1!F822</f>
        <v>155.69425520444062</v>
      </c>
      <c r="E823" s="2">
        <f>+beta!E823</f>
        <v>196.14629699999963</v>
      </c>
      <c r="F823" s="2">
        <f>+'Beta+MCap 5'!C823</f>
        <v>195.65720200000013</v>
      </c>
      <c r="G823" s="2">
        <f t="shared" si="62"/>
        <v>-0.31365900000000124</v>
      </c>
      <c r="H823" s="2">
        <f t="shared" si="63"/>
        <v>-0.77123108711489863</v>
      </c>
      <c r="I823" s="2">
        <f t="shared" si="63"/>
        <v>-5.1927629999999851</v>
      </c>
      <c r="J823" s="2">
        <f t="shared" si="63"/>
        <v>-4.3152005000000031</v>
      </c>
      <c r="K823" s="2">
        <f t="shared" si="64"/>
        <v>177.25355000000022</v>
      </c>
      <c r="L823" s="2">
        <f>+MAX(D823,L822)</f>
        <v>157.45177220103895</v>
      </c>
      <c r="M823" s="2">
        <f>+MAX(E823,M822)</f>
        <v>201.47359799999961</v>
      </c>
      <c r="N823" s="2">
        <f>+MAX(F823,N822)</f>
        <v>204.24457150000021</v>
      </c>
      <c r="O823" s="2">
        <f t="shared" si="65"/>
        <v>-3.0263510000000053</v>
      </c>
      <c r="P823" s="2">
        <f>+MIN(H823+P822,0)</f>
        <v>-1.7575169965983264</v>
      </c>
      <c r="Q823" s="2">
        <f>+MIN(I823+Q822,0)</f>
        <v>-5.3273009999999772</v>
      </c>
      <c r="R823" s="2">
        <f>+MIN(J823+R822,0)</f>
        <v>-8.5873695000000794</v>
      </c>
      <c r="S823" s="2">
        <f t="shared" si="66"/>
        <v>-1.7073570599855414</v>
      </c>
      <c r="T823" s="2">
        <f>+P823/L823*100</f>
        <v>-1.1162256048501493</v>
      </c>
      <c r="U823" s="2">
        <f>+Q823/M823*100</f>
        <v>-2.6441682944481824</v>
      </c>
      <c r="V823" s="2">
        <f>+R823/N823*100</f>
        <v>-4.2044542172813983</v>
      </c>
    </row>
    <row r="824" spans="2:22" x14ac:dyDescent="0.25">
      <c r="B824" s="1">
        <v>44405</v>
      </c>
      <c r="C824" s="2">
        <f>+portfolio1!E823</f>
        <v>173.71402300000022</v>
      </c>
      <c r="D824" s="2">
        <f>+portfolio1!F823</f>
        <v>155.32792231670089</v>
      </c>
      <c r="E824" s="2">
        <f>+beta!E824</f>
        <v>196.43817099999964</v>
      </c>
      <c r="F824" s="2">
        <f>+'Beta+MCap 5'!C824</f>
        <v>194.28443950000013</v>
      </c>
      <c r="G824" s="2">
        <f t="shared" si="62"/>
        <v>-0.5131759999999872</v>
      </c>
      <c r="H824" s="2">
        <f t="shared" si="63"/>
        <v>-0.3663328877397305</v>
      </c>
      <c r="I824" s="2">
        <f t="shared" si="63"/>
        <v>0.29187400000000707</v>
      </c>
      <c r="J824" s="2">
        <f t="shared" si="63"/>
        <v>-1.3727624999999932</v>
      </c>
      <c r="K824" s="2">
        <f t="shared" si="64"/>
        <v>177.25355000000022</v>
      </c>
      <c r="L824" s="2">
        <f>+MAX(D824,L823)</f>
        <v>157.45177220103895</v>
      </c>
      <c r="M824" s="2">
        <f>+MAX(E824,M823)</f>
        <v>201.47359799999961</v>
      </c>
      <c r="N824" s="2">
        <f>+MAX(F824,N823)</f>
        <v>204.24457150000021</v>
      </c>
      <c r="O824" s="2">
        <f t="shared" si="65"/>
        <v>-3.5395269999999925</v>
      </c>
      <c r="P824" s="2">
        <f>+MIN(H824+P823,0)</f>
        <v>-2.1238498843380569</v>
      </c>
      <c r="Q824" s="2">
        <f>+MIN(I824+Q823,0)</f>
        <v>-5.0354269999999701</v>
      </c>
      <c r="R824" s="2">
        <f>+MIN(J824+R823,0)</f>
        <v>-9.9601320000000726</v>
      </c>
      <c r="S824" s="2">
        <f t="shared" si="66"/>
        <v>-1.9968722770291418</v>
      </c>
      <c r="T824" s="2">
        <f>+P824/L824*100</f>
        <v>-1.3488891580250137</v>
      </c>
      <c r="U824" s="2">
        <f>+Q824/M824*100</f>
        <v>-2.4992986922286362</v>
      </c>
      <c r="V824" s="2">
        <f>+R824/N824*100</f>
        <v>-4.8765712238281269</v>
      </c>
    </row>
    <row r="825" spans="2:22" x14ac:dyDescent="0.25">
      <c r="B825" s="1">
        <v>44406</v>
      </c>
      <c r="C825" s="2">
        <f>+portfolio1!E824</f>
        <v>174.91332000000023</v>
      </c>
      <c r="D825" s="2">
        <f>+portfolio1!F824</f>
        <v>156.01065770171851</v>
      </c>
      <c r="E825" s="2">
        <f>+beta!E825</f>
        <v>195.34784199999964</v>
      </c>
      <c r="F825" s="2">
        <f>+'Beta+MCap 5'!C825</f>
        <v>193.37487850000014</v>
      </c>
      <c r="G825" s="2">
        <f t="shared" si="62"/>
        <v>1.1992970000000014</v>
      </c>
      <c r="H825" s="2">
        <f t="shared" si="63"/>
        <v>0.68273538501762232</v>
      </c>
      <c r="I825" s="2">
        <f t="shared" si="63"/>
        <v>-1.090328999999997</v>
      </c>
      <c r="J825" s="2">
        <f t="shared" si="63"/>
        <v>-0.90956099999999651</v>
      </c>
      <c r="K825" s="2">
        <f t="shared" si="64"/>
        <v>177.25355000000022</v>
      </c>
      <c r="L825" s="2">
        <f>+MAX(D825,L824)</f>
        <v>157.45177220103895</v>
      </c>
      <c r="M825" s="2">
        <f>+MAX(E825,M824)</f>
        <v>201.47359799999961</v>
      </c>
      <c r="N825" s="2">
        <f>+MAX(F825,N824)</f>
        <v>204.24457150000021</v>
      </c>
      <c r="O825" s="2">
        <f t="shared" si="65"/>
        <v>-2.3402299999999912</v>
      </c>
      <c r="P825" s="2">
        <f>+MIN(H825+P824,0)</f>
        <v>-1.4411144993204346</v>
      </c>
      <c r="Q825" s="2">
        <f>+MIN(I825+Q824,0)</f>
        <v>-6.1257559999999671</v>
      </c>
      <c r="R825" s="2">
        <f>+MIN(J825+R824,0)</f>
        <v>-10.869693000000069</v>
      </c>
      <c r="S825" s="2">
        <f t="shared" si="66"/>
        <v>-1.3202725699992968</v>
      </c>
      <c r="T825" s="2">
        <f>+P825/L825*100</f>
        <v>-0.91527359722593538</v>
      </c>
      <c r="U825" s="2">
        <f>+Q825/M825*100</f>
        <v>-3.0404758046758955</v>
      </c>
      <c r="V825" s="2">
        <f>+R825/N825*100</f>
        <v>-5.3219005627280813</v>
      </c>
    </row>
    <row r="826" spans="2:22" x14ac:dyDescent="0.25">
      <c r="B826" s="1">
        <v>44407</v>
      </c>
      <c r="C826" s="2">
        <f>+portfolio1!E825</f>
        <v>173.79091700000023</v>
      </c>
      <c r="D826" s="2">
        <f>+portfolio1!F825</f>
        <v>155.85838504487234</v>
      </c>
      <c r="E826" s="2">
        <f>+beta!E826</f>
        <v>198.38146999999967</v>
      </c>
      <c r="F826" s="2">
        <f>+'Beta+MCap 5'!C826</f>
        <v>194.16140300000012</v>
      </c>
      <c r="G826" s="2">
        <f t="shared" si="62"/>
        <v>-1.1224029999999914</v>
      </c>
      <c r="H826" s="2">
        <f t="shared" si="63"/>
        <v>-0.15227265684617919</v>
      </c>
      <c r="I826" s="2">
        <f t="shared" si="63"/>
        <v>3.0336280000000215</v>
      </c>
      <c r="J826" s="2">
        <f t="shared" si="63"/>
        <v>0.78652449999998453</v>
      </c>
      <c r="K826" s="2">
        <f t="shared" si="64"/>
        <v>177.25355000000022</v>
      </c>
      <c r="L826" s="2">
        <f>+MAX(D826,L825)</f>
        <v>157.45177220103895</v>
      </c>
      <c r="M826" s="2">
        <f>+MAX(E826,M825)</f>
        <v>201.47359799999961</v>
      </c>
      <c r="N826" s="2">
        <f>+MAX(F826,N825)</f>
        <v>204.24457150000021</v>
      </c>
      <c r="O826" s="2">
        <f t="shared" si="65"/>
        <v>-3.4626329999999825</v>
      </c>
      <c r="P826" s="2">
        <f>+MIN(H826+P825,0)</f>
        <v>-1.5933871561666137</v>
      </c>
      <c r="Q826" s="2">
        <f>+MIN(I826+Q825,0)</f>
        <v>-3.0921279999999456</v>
      </c>
      <c r="R826" s="2">
        <f>+MIN(J826+R825,0)</f>
        <v>-10.083168500000085</v>
      </c>
      <c r="S826" s="2">
        <f t="shared" si="66"/>
        <v>-1.9534914815528257</v>
      </c>
      <c r="T826" s="2">
        <f>+P826/L826*100</f>
        <v>-1.0119842627951696</v>
      </c>
      <c r="U826" s="2">
        <f>+Q826/M826*100</f>
        <v>-1.5347559336285599</v>
      </c>
      <c r="V826" s="2">
        <f>+R826/N826*100</f>
        <v>-4.9368110133590868</v>
      </c>
    </row>
    <row r="827" spans="2:22" x14ac:dyDescent="0.25">
      <c r="B827" s="1">
        <v>44410</v>
      </c>
      <c r="C827" s="2">
        <f>+portfolio1!E826</f>
        <v>174.82736800000023</v>
      </c>
      <c r="D827" s="2">
        <f>+portfolio1!F826</f>
        <v>157.06566415721935</v>
      </c>
      <c r="E827" s="2">
        <f>+beta!E827</f>
        <v>199.32818899999964</v>
      </c>
      <c r="F827" s="2">
        <f>+'Beta+MCap 5'!C827</f>
        <v>195.3712565000001</v>
      </c>
      <c r="G827" s="2">
        <f t="shared" si="62"/>
        <v>1.0364509999999996</v>
      </c>
      <c r="H827" s="2">
        <f t="shared" si="63"/>
        <v>1.2072791123470097</v>
      </c>
      <c r="I827" s="2">
        <f t="shared" si="63"/>
        <v>0.94671899999997322</v>
      </c>
      <c r="J827" s="2">
        <f t="shared" si="63"/>
        <v>1.2098534999999799</v>
      </c>
      <c r="K827" s="2">
        <f t="shared" si="64"/>
        <v>177.25355000000022</v>
      </c>
      <c r="L827" s="2">
        <f>+MAX(D827,L826)</f>
        <v>157.45177220103895</v>
      </c>
      <c r="M827" s="2">
        <f>+MAX(E827,M826)</f>
        <v>201.47359799999961</v>
      </c>
      <c r="N827" s="2">
        <f>+MAX(F827,N826)</f>
        <v>204.24457150000021</v>
      </c>
      <c r="O827" s="2">
        <f t="shared" si="65"/>
        <v>-2.426181999999983</v>
      </c>
      <c r="P827" s="2">
        <f>+MIN(H827+P826,0)</f>
        <v>-0.38610804381960406</v>
      </c>
      <c r="Q827" s="2">
        <f>+MIN(I827+Q826,0)</f>
        <v>-2.1454089999999724</v>
      </c>
      <c r="R827" s="2">
        <f>+MIN(J827+R826,0)</f>
        <v>-8.8733150000001046</v>
      </c>
      <c r="S827" s="2">
        <f t="shared" si="66"/>
        <v>-1.368763559319393</v>
      </c>
      <c r="T827" s="2">
        <f>+P827/L827*100</f>
        <v>-0.24522305365138108</v>
      </c>
      <c r="U827" s="2">
        <f>+Q827/M827*100</f>
        <v>-1.0648586322461846</v>
      </c>
      <c r="V827" s="2">
        <f>+R827/N827*100</f>
        <v>-4.344455735020647</v>
      </c>
    </row>
    <row r="828" spans="2:22" x14ac:dyDescent="0.25">
      <c r="B828" s="1">
        <v>44411</v>
      </c>
      <c r="C828" s="2">
        <f>+portfolio1!E827</f>
        <v>178.06895200000025</v>
      </c>
      <c r="D828" s="2">
        <f>+portfolio1!F827</f>
        <v>159.4940494676718</v>
      </c>
      <c r="E828" s="2">
        <f>+beta!E828</f>
        <v>202.84264799999963</v>
      </c>
      <c r="F828" s="2">
        <f>+'Beta+MCap 5'!C828</f>
        <v>198.4419875000001</v>
      </c>
      <c r="G828" s="2">
        <f t="shared" si="62"/>
        <v>3.2415840000000173</v>
      </c>
      <c r="H828" s="2">
        <f t="shared" si="63"/>
        <v>2.4283853104524553</v>
      </c>
      <c r="I828" s="2">
        <f t="shared" si="63"/>
        <v>3.514458999999988</v>
      </c>
      <c r="J828" s="2">
        <f t="shared" si="63"/>
        <v>3.070730999999995</v>
      </c>
      <c r="K828" s="2">
        <f t="shared" si="64"/>
        <v>178.06895200000025</v>
      </c>
      <c r="L828" s="2">
        <f>+MAX(D828,L827)</f>
        <v>159.4940494676718</v>
      </c>
      <c r="M828" s="2">
        <f>+MAX(E828,M827)</f>
        <v>202.84264799999963</v>
      </c>
      <c r="N828" s="2">
        <f>+MAX(F828,N827)</f>
        <v>204.24457150000021</v>
      </c>
      <c r="O828" s="2">
        <f t="shared" si="65"/>
        <v>0</v>
      </c>
      <c r="P828" s="2">
        <f>+MIN(H828+P827,0)</f>
        <v>0</v>
      </c>
      <c r="Q828" s="2">
        <f>+MIN(I828+Q827,0)</f>
        <v>0</v>
      </c>
      <c r="R828" s="2">
        <f>+MIN(J828+R827,0)</f>
        <v>-5.8025840000001097</v>
      </c>
      <c r="S828" s="2">
        <f t="shared" si="66"/>
        <v>0</v>
      </c>
      <c r="T828" s="2">
        <f>+P828/L828*100</f>
        <v>0</v>
      </c>
      <c r="U828" s="2">
        <f>+Q828/M828*100</f>
        <v>0</v>
      </c>
      <c r="V828" s="2">
        <f>+R828/N828*100</f>
        <v>-2.8409979062773298</v>
      </c>
    </row>
    <row r="829" spans="2:22" x14ac:dyDescent="0.25">
      <c r="B829" s="1">
        <v>44412</v>
      </c>
      <c r="C829" s="2">
        <f>+portfolio1!E828</f>
        <v>180.98010200000024</v>
      </c>
      <c r="D829" s="2">
        <f>+portfolio1!F828</f>
        <v>160.76015185816979</v>
      </c>
      <c r="E829" s="2">
        <f>+beta!E829</f>
        <v>202.22786899999963</v>
      </c>
      <c r="F829" s="2">
        <f>+'Beta+MCap 5'!C829</f>
        <v>199.03724150000008</v>
      </c>
      <c r="G829" s="2">
        <f t="shared" si="62"/>
        <v>2.9111499999999921</v>
      </c>
      <c r="H829" s="2">
        <f t="shared" si="63"/>
        <v>1.2661023904979913</v>
      </c>
      <c r="I829" s="2">
        <f t="shared" si="63"/>
        <v>-0.61477899999999863</v>
      </c>
      <c r="J829" s="2">
        <f t="shared" si="63"/>
        <v>0.59525399999998285</v>
      </c>
      <c r="K829" s="2">
        <f t="shared" si="64"/>
        <v>180.98010200000024</v>
      </c>
      <c r="L829" s="2">
        <f>+MAX(D829,L828)</f>
        <v>160.76015185816979</v>
      </c>
      <c r="M829" s="2">
        <f>+MAX(E829,M828)</f>
        <v>202.84264799999963</v>
      </c>
      <c r="N829" s="2">
        <f>+MAX(F829,N828)</f>
        <v>204.24457150000021</v>
      </c>
      <c r="O829" s="2">
        <f t="shared" si="65"/>
        <v>0</v>
      </c>
      <c r="P829" s="2">
        <f>+MIN(H829+P828,0)</f>
        <v>0</v>
      </c>
      <c r="Q829" s="2">
        <f>+MIN(I829+Q828,0)</f>
        <v>-0.61477899999999863</v>
      </c>
      <c r="R829" s="2">
        <f>+MIN(J829+R828,0)</f>
        <v>-5.2073300000001268</v>
      </c>
      <c r="S829" s="2">
        <f t="shared" si="66"/>
        <v>0</v>
      </c>
      <c r="T829" s="2">
        <f>+P829/L829*100</f>
        <v>0</v>
      </c>
      <c r="U829" s="2">
        <f>+Q829/M829*100</f>
        <v>-0.3030817266790955</v>
      </c>
      <c r="V829" s="2">
        <f>+R829/N829*100</f>
        <v>-2.5495561334907357</v>
      </c>
    </row>
    <row r="830" spans="2:22" x14ac:dyDescent="0.25">
      <c r="B830" s="1">
        <v>44413</v>
      </c>
      <c r="C830" s="2">
        <f>+portfolio1!E829</f>
        <v>180.14719700000023</v>
      </c>
      <c r="D830" s="2">
        <f>+portfolio1!F829</f>
        <v>161.1141252733596</v>
      </c>
      <c r="E830" s="2">
        <f>+beta!E830</f>
        <v>203.65040399999961</v>
      </c>
      <c r="F830" s="2">
        <f>+'Beta+MCap 5'!C830</f>
        <v>199.62317800000005</v>
      </c>
      <c r="G830" s="2">
        <f t="shared" si="62"/>
        <v>-0.83290500000001089</v>
      </c>
      <c r="H830" s="2">
        <f t="shared" si="63"/>
        <v>0.35397341518981307</v>
      </c>
      <c r="I830" s="2">
        <f t="shared" si="63"/>
        <v>1.4225349999999821</v>
      </c>
      <c r="J830" s="2">
        <f t="shared" si="63"/>
        <v>0.5859364999999741</v>
      </c>
      <c r="K830" s="2">
        <f t="shared" si="64"/>
        <v>180.98010200000024</v>
      </c>
      <c r="L830" s="2">
        <f>+MAX(D830,L829)</f>
        <v>161.1141252733596</v>
      </c>
      <c r="M830" s="2">
        <f>+MAX(E830,M829)</f>
        <v>203.65040399999961</v>
      </c>
      <c r="N830" s="2">
        <f>+MAX(F830,N829)</f>
        <v>204.24457150000021</v>
      </c>
      <c r="O830" s="2">
        <f t="shared" si="65"/>
        <v>-0.83290500000001089</v>
      </c>
      <c r="P830" s="2">
        <f>+MIN(H830+P829,0)</f>
        <v>0</v>
      </c>
      <c r="Q830" s="2">
        <f>+MIN(I830+Q829,0)</f>
        <v>0</v>
      </c>
      <c r="R830" s="2">
        <f>+MIN(J830+R829,0)</f>
        <v>-4.6213935000001527</v>
      </c>
      <c r="S830" s="2">
        <f t="shared" si="66"/>
        <v>-0.46021910187674098</v>
      </c>
      <c r="T830" s="2">
        <f>+P830/L830*100</f>
        <v>0</v>
      </c>
      <c r="U830" s="2">
        <f>+Q830/M830*100</f>
        <v>0</v>
      </c>
      <c r="V830" s="2">
        <f>+R830/N830*100</f>
        <v>-2.2626762934554412</v>
      </c>
    </row>
    <row r="831" spans="2:22" x14ac:dyDescent="0.25">
      <c r="B831" s="1">
        <v>44414</v>
      </c>
      <c r="C831" s="2">
        <f>+portfolio1!E830</f>
        <v>179.38810400000023</v>
      </c>
      <c r="D831" s="2">
        <f>+portfolio1!F830</f>
        <v>160.55647170557836</v>
      </c>
      <c r="E831" s="2">
        <f>+beta!E831</f>
        <v>202.98229999999961</v>
      </c>
      <c r="F831" s="2">
        <f>+'Beta+MCap 5'!C831</f>
        <v>198.76847200000003</v>
      </c>
      <c r="G831" s="2">
        <f t="shared" si="62"/>
        <v>-0.75909300000000712</v>
      </c>
      <c r="H831" s="2">
        <f t="shared" si="63"/>
        <v>-0.55765356778124442</v>
      </c>
      <c r="I831" s="2">
        <f t="shared" si="63"/>
        <v>-0.66810399999999959</v>
      </c>
      <c r="J831" s="2">
        <f t="shared" si="63"/>
        <v>-0.8547060000000215</v>
      </c>
      <c r="K831" s="2">
        <f t="shared" si="64"/>
        <v>180.98010200000024</v>
      </c>
      <c r="L831" s="2">
        <f>+MAX(D831,L830)</f>
        <v>161.1141252733596</v>
      </c>
      <c r="M831" s="2">
        <f>+MAX(E831,M830)</f>
        <v>203.65040399999961</v>
      </c>
      <c r="N831" s="2">
        <f>+MAX(F831,N830)</f>
        <v>204.24457150000021</v>
      </c>
      <c r="O831" s="2">
        <f t="shared" si="65"/>
        <v>-1.591998000000018</v>
      </c>
      <c r="P831" s="2">
        <f>+MIN(H831+P830,0)</f>
        <v>-0.55765356778124442</v>
      </c>
      <c r="Q831" s="2">
        <f>+MIN(I831+Q830,0)</f>
        <v>-0.66810399999999959</v>
      </c>
      <c r="R831" s="2">
        <f>+MIN(J831+R830,0)</f>
        <v>-5.4760995000001742</v>
      </c>
      <c r="S831" s="2">
        <f t="shared" si="66"/>
        <v>-0.87965360965484263</v>
      </c>
      <c r="T831" s="2">
        <f>+P831/L831*100</f>
        <v>-0.34612332521129546</v>
      </c>
      <c r="U831" s="2">
        <f>+Q831/M831*100</f>
        <v>-0.32806416627585028</v>
      </c>
      <c r="V831" s="2">
        <f>+R831/N831*100</f>
        <v>-2.6811481253983627</v>
      </c>
    </row>
    <row r="832" spans="2:22" x14ac:dyDescent="0.25">
      <c r="B832" s="1">
        <v>44417</v>
      </c>
      <c r="C832" s="2">
        <f>+portfolio1!E831</f>
        <v>179.67913300000023</v>
      </c>
      <c r="D832" s="2">
        <f>+portfolio1!F831</f>
        <v>160.75471566776343</v>
      </c>
      <c r="E832" s="2">
        <f>+beta!E832</f>
        <v>203.03452799999963</v>
      </c>
      <c r="F832" s="2">
        <f>+'Beta+MCap 5'!C832</f>
        <v>199.55716800000002</v>
      </c>
      <c r="G832" s="2">
        <f t="shared" si="62"/>
        <v>0.29102900000000886</v>
      </c>
      <c r="H832" s="2">
        <f t="shared" si="63"/>
        <v>0.19824396218507445</v>
      </c>
      <c r="I832" s="2">
        <f t="shared" si="63"/>
        <v>5.2228000000013708E-2</v>
      </c>
      <c r="J832" s="2">
        <f t="shared" si="63"/>
        <v>0.78869599999998741</v>
      </c>
      <c r="K832" s="2">
        <f t="shared" si="64"/>
        <v>180.98010200000024</v>
      </c>
      <c r="L832" s="2">
        <f>+MAX(D832,L831)</f>
        <v>161.1141252733596</v>
      </c>
      <c r="M832" s="2">
        <f>+MAX(E832,M831)</f>
        <v>203.65040399999961</v>
      </c>
      <c r="N832" s="2">
        <f>+MAX(F832,N831)</f>
        <v>204.24457150000021</v>
      </c>
      <c r="O832" s="2">
        <f t="shared" si="65"/>
        <v>-1.3009690000000091</v>
      </c>
      <c r="P832" s="2">
        <f>+MIN(H832+P831,0)</f>
        <v>-0.35940960559616997</v>
      </c>
      <c r="Q832" s="2">
        <f>+MIN(I832+Q831,0)</f>
        <v>-0.61587599999998588</v>
      </c>
      <c r="R832" s="2">
        <f>+MIN(J832+R831,0)</f>
        <v>-4.6874035000001868</v>
      </c>
      <c r="S832" s="2">
        <f t="shared" si="66"/>
        <v>-0.71884642876375837</v>
      </c>
      <c r="T832" s="2">
        <f>+P832/L832*100</f>
        <v>-0.22307765069410629</v>
      </c>
      <c r="U832" s="2">
        <f>+Q832/M832*100</f>
        <v>-0.30241825594413602</v>
      </c>
      <c r="V832" s="2">
        <f>+R832/N832*100</f>
        <v>-2.2949953898775624</v>
      </c>
    </row>
    <row r="833" spans="2:22" x14ac:dyDescent="0.25">
      <c r="B833" s="1">
        <v>44418</v>
      </c>
      <c r="C833" s="2">
        <f>+portfolio1!E832</f>
        <v>180.19085200000026</v>
      </c>
      <c r="D833" s="2">
        <f>+portfolio1!F832</f>
        <v>160.97075539178056</v>
      </c>
      <c r="E833" s="2">
        <f>+beta!E833</f>
        <v>203.64613699999964</v>
      </c>
      <c r="F833" s="2">
        <f>+'Beta+MCap 5'!C833</f>
        <v>199.42824700000003</v>
      </c>
      <c r="G833" s="2">
        <f t="shared" si="62"/>
        <v>0.51171900000002779</v>
      </c>
      <c r="H833" s="2">
        <f t="shared" si="63"/>
        <v>0.21603972401712213</v>
      </c>
      <c r="I833" s="2">
        <f t="shared" si="63"/>
        <v>0.61160900000001561</v>
      </c>
      <c r="J833" s="2">
        <f t="shared" si="63"/>
        <v>-0.12892099999999118</v>
      </c>
      <c r="K833" s="2">
        <f t="shared" si="64"/>
        <v>180.98010200000024</v>
      </c>
      <c r="L833" s="2">
        <f>+MAX(D833,L832)</f>
        <v>161.1141252733596</v>
      </c>
      <c r="M833" s="2">
        <f>+MAX(E833,M832)</f>
        <v>203.65040399999961</v>
      </c>
      <c r="N833" s="2">
        <f>+MAX(F833,N832)</f>
        <v>204.24457150000021</v>
      </c>
      <c r="O833" s="2">
        <f t="shared" si="65"/>
        <v>-0.78924999999998136</v>
      </c>
      <c r="P833" s="2">
        <f>+MIN(H833+P832,0)</f>
        <v>-0.14336988157904784</v>
      </c>
      <c r="Q833" s="2">
        <f>+MIN(I833+Q832,0)</f>
        <v>-4.2669999999702668E-3</v>
      </c>
      <c r="R833" s="2">
        <f>+MIN(J833+R832,0)</f>
        <v>-4.816324500000178</v>
      </c>
      <c r="S833" s="2">
        <f t="shared" si="66"/>
        <v>-0.43609766558755741</v>
      </c>
      <c r="T833" s="2">
        <f>+P833/L833*100</f>
        <v>-8.8986537546471858E-2</v>
      </c>
      <c r="U833" s="2">
        <f>+Q833/M833*100</f>
        <v>-2.0952573214489058E-3</v>
      </c>
      <c r="V833" s="2">
        <f>+R833/N833*100</f>
        <v>-2.3581162841334922</v>
      </c>
    </row>
    <row r="834" spans="2:22" x14ac:dyDescent="0.25">
      <c r="B834" s="1">
        <v>44419</v>
      </c>
      <c r="C834" s="2">
        <f>+portfolio1!E833</f>
        <v>179.88196900000025</v>
      </c>
      <c r="D834" s="2">
        <f>+portfolio1!F833</f>
        <v>160.99201754072186</v>
      </c>
      <c r="E834" s="2">
        <f>+beta!E834</f>
        <v>201.43058999999965</v>
      </c>
      <c r="F834" s="2">
        <f>+'Beta+MCap 5'!C834</f>
        <v>198.23262000000003</v>
      </c>
      <c r="G834" s="2">
        <f t="shared" si="62"/>
        <v>-0.30888300000000868</v>
      </c>
      <c r="H834" s="2">
        <f t="shared" si="63"/>
        <v>2.1262148941303849E-2</v>
      </c>
      <c r="I834" s="2">
        <f t="shared" si="63"/>
        <v>-2.2155469999999866</v>
      </c>
      <c r="J834" s="2">
        <f t="shared" si="63"/>
        <v>-1.1956270000000018</v>
      </c>
      <c r="K834" s="2">
        <f t="shared" si="64"/>
        <v>180.98010200000024</v>
      </c>
      <c r="L834" s="2">
        <f>+MAX(D834,L833)</f>
        <v>161.1141252733596</v>
      </c>
      <c r="M834" s="2">
        <f>+MAX(E834,M833)</f>
        <v>203.65040399999961</v>
      </c>
      <c r="N834" s="2">
        <f>+MAX(F834,N833)</f>
        <v>204.24457150000021</v>
      </c>
      <c r="O834" s="2">
        <f t="shared" si="65"/>
        <v>-1.09813299999999</v>
      </c>
      <c r="P834" s="2">
        <f>+MIN(H834+P833,0)</f>
        <v>-0.12210773263774399</v>
      </c>
      <c r="Q834" s="2">
        <f>+MIN(I834+Q833,0)</f>
        <v>-2.2198139999999569</v>
      </c>
      <c r="R834" s="2">
        <f>+MIN(J834+R833,0)</f>
        <v>-6.0119515000001797</v>
      </c>
      <c r="S834" s="2">
        <f t="shared" si="66"/>
        <v>-0.60677001939140718</v>
      </c>
      <c r="T834" s="2">
        <f>+P834/L834*100</f>
        <v>-7.5789588548220627E-2</v>
      </c>
      <c r="U834" s="2">
        <f>+Q834/M834*100</f>
        <v>-1.0900120777565268</v>
      </c>
      <c r="V834" s="2">
        <f>+R834/N834*100</f>
        <v>-2.9435061386687447</v>
      </c>
    </row>
    <row r="835" spans="2:22" x14ac:dyDescent="0.25">
      <c r="B835" s="1">
        <v>44420</v>
      </c>
      <c r="C835" s="2">
        <f>+portfolio1!E834</f>
        <v>180.50678400000024</v>
      </c>
      <c r="D835" s="2">
        <f>+portfolio1!F834</f>
        <v>161.80428593285791</v>
      </c>
      <c r="E835" s="2">
        <f>+beta!E835</f>
        <v>200.13317799999965</v>
      </c>
      <c r="F835" s="2">
        <f>+'Beta+MCap 5'!C835</f>
        <v>196.90252100000004</v>
      </c>
      <c r="G835" s="2">
        <f t="shared" si="62"/>
        <v>0.62481499999998391</v>
      </c>
      <c r="H835" s="2">
        <f t="shared" si="63"/>
        <v>0.81226839213604762</v>
      </c>
      <c r="I835" s="2">
        <f t="shared" si="63"/>
        <v>-1.2974120000000084</v>
      </c>
      <c r="J835" s="2">
        <f t="shared" si="63"/>
        <v>-1.3300989999999899</v>
      </c>
      <c r="K835" s="2">
        <f t="shared" si="64"/>
        <v>180.98010200000024</v>
      </c>
      <c r="L835" s="2">
        <f>+MAX(D835,L834)</f>
        <v>161.80428593285791</v>
      </c>
      <c r="M835" s="2">
        <f>+MAX(E835,M834)</f>
        <v>203.65040399999961</v>
      </c>
      <c r="N835" s="2">
        <f>+MAX(F835,N834)</f>
        <v>204.24457150000021</v>
      </c>
      <c r="O835" s="2">
        <f t="shared" si="65"/>
        <v>-0.47331800000000612</v>
      </c>
      <c r="P835" s="2">
        <f>+MIN(H835+P834,0)</f>
        <v>0</v>
      </c>
      <c r="Q835" s="2">
        <f>+MIN(I835+Q834,0)</f>
        <v>-3.5172259999999653</v>
      </c>
      <c r="R835" s="2">
        <f>+MIN(J835+R834,0)</f>
        <v>-7.3420505000001697</v>
      </c>
      <c r="S835" s="2">
        <f t="shared" si="66"/>
        <v>-0.26153040846446501</v>
      </c>
      <c r="T835" s="2">
        <f>+P835/L835*100</f>
        <v>0</v>
      </c>
      <c r="U835" s="2">
        <f>+Q835/M835*100</f>
        <v>-1.7270901166491042</v>
      </c>
      <c r="V835" s="2">
        <f>+R835/N835*100</f>
        <v>-3.5947347075514133</v>
      </c>
    </row>
    <row r="836" spans="2:22" x14ac:dyDescent="0.25">
      <c r="B836" s="1">
        <v>44421</v>
      </c>
      <c r="C836" s="2">
        <f>+portfolio1!E835</f>
        <v>182.37803400000021</v>
      </c>
      <c r="D836" s="2">
        <f>+portfolio1!F835</f>
        <v>163.43276232372423</v>
      </c>
      <c r="E836" s="2">
        <f>+beta!E836</f>
        <v>201.15490299999962</v>
      </c>
      <c r="F836" s="2">
        <f>+'Beta+MCap 5'!C836</f>
        <v>198.39881350000005</v>
      </c>
      <c r="G836" s="2">
        <f t="shared" si="62"/>
        <v>1.871249999999975</v>
      </c>
      <c r="H836" s="2">
        <f t="shared" si="63"/>
        <v>1.6284763908663251</v>
      </c>
      <c r="I836" s="2">
        <f t="shared" si="63"/>
        <v>1.0217249999999751</v>
      </c>
      <c r="J836" s="2">
        <f t="shared" si="63"/>
        <v>1.4962925000000098</v>
      </c>
      <c r="K836" s="2">
        <f t="shared" si="64"/>
        <v>182.37803400000021</v>
      </c>
      <c r="L836" s="2">
        <f>+MAX(D836,L835)</f>
        <v>163.43276232372423</v>
      </c>
      <c r="M836" s="2">
        <f>+MAX(E836,M835)</f>
        <v>203.65040399999961</v>
      </c>
      <c r="N836" s="2">
        <f>+MAX(F836,N835)</f>
        <v>204.24457150000021</v>
      </c>
      <c r="O836" s="2">
        <f t="shared" si="65"/>
        <v>0</v>
      </c>
      <c r="P836" s="2">
        <f>+MIN(H836+P835,0)</f>
        <v>0</v>
      </c>
      <c r="Q836" s="2">
        <f>+MIN(I836+Q835,0)</f>
        <v>-2.4955009999999902</v>
      </c>
      <c r="R836" s="2">
        <f>+MIN(J836+R835,0)</f>
        <v>-5.8457580000001599</v>
      </c>
      <c r="S836" s="2">
        <f t="shared" si="66"/>
        <v>0</v>
      </c>
      <c r="T836" s="2">
        <f>+P836/L836*100</f>
        <v>0</v>
      </c>
      <c r="U836" s="2">
        <f>+Q836/M836*100</f>
        <v>-1.2253847529808952</v>
      </c>
      <c r="V836" s="2">
        <f>+R836/N836*100</f>
        <v>-2.8621362893848827</v>
      </c>
    </row>
    <row r="837" spans="2:22" x14ac:dyDescent="0.25">
      <c r="B837" s="1">
        <v>44424</v>
      </c>
      <c r="C837" s="2">
        <f>+portfolio1!E836</f>
        <v>183.23511000000019</v>
      </c>
      <c r="D837" s="2">
        <f>+portfolio1!F836</f>
        <v>163.76845716664633</v>
      </c>
      <c r="E837" s="2">
        <f>+beta!E837</f>
        <v>200.70977199999962</v>
      </c>
      <c r="F837" s="2">
        <f>+'Beta+MCap 5'!C837</f>
        <v>198.76852700000006</v>
      </c>
      <c r="G837" s="2">
        <f t="shared" ref="G837:G900" si="67">+C837-C836</f>
        <v>0.85707599999997797</v>
      </c>
      <c r="H837" s="2">
        <f t="shared" ref="H837:J900" si="68">+D837-D836</f>
        <v>0.33569484292209495</v>
      </c>
      <c r="I837" s="2">
        <f t="shared" si="68"/>
        <v>-0.4451310000000035</v>
      </c>
      <c r="J837" s="2">
        <f t="shared" si="68"/>
        <v>0.36971350000001735</v>
      </c>
      <c r="K837" s="2">
        <f t="shared" ref="K837:K900" si="69">+MAX(C837,K836)</f>
        <v>183.23511000000019</v>
      </c>
      <c r="L837" s="2">
        <f>+MAX(D837,L836)</f>
        <v>163.76845716664633</v>
      </c>
      <c r="M837" s="2">
        <f>+MAX(E837,M836)</f>
        <v>203.65040399999961</v>
      </c>
      <c r="N837" s="2">
        <f>+MAX(F837,N836)</f>
        <v>204.24457150000021</v>
      </c>
      <c r="O837" s="2">
        <f t="shared" ref="O837:O900" si="70">+MIN(G837+O836,0)</f>
        <v>0</v>
      </c>
      <c r="P837" s="2">
        <f>+MIN(H837+P836,0)</f>
        <v>0</v>
      </c>
      <c r="Q837" s="2">
        <f>+MIN(I837+Q836,0)</f>
        <v>-2.9406319999999937</v>
      </c>
      <c r="R837" s="2">
        <f>+MIN(J837+R836,0)</f>
        <v>-5.4760445000001425</v>
      </c>
      <c r="S837" s="2">
        <f t="shared" si="66"/>
        <v>0</v>
      </c>
      <c r="T837" s="2">
        <f>+P837/L837*100</f>
        <v>0</v>
      </c>
      <c r="U837" s="2">
        <f>+Q837/M837*100</f>
        <v>-1.4439607986242931</v>
      </c>
      <c r="V837" s="2">
        <f>+R837/N837*100</f>
        <v>-2.6811211968980713</v>
      </c>
    </row>
    <row r="838" spans="2:22" x14ac:dyDescent="0.25">
      <c r="B838" s="1">
        <v>44425</v>
      </c>
      <c r="C838" s="2">
        <f>+portfolio1!E837</f>
        <v>184.25168300000018</v>
      </c>
      <c r="D838" s="2">
        <f>+portfolio1!F837</f>
        <v>164.27815024613861</v>
      </c>
      <c r="E838" s="2">
        <f>+beta!E838</f>
        <v>202.90874999999963</v>
      </c>
      <c r="F838" s="2">
        <f>+'Beta+MCap 5'!C838</f>
        <v>201.48716550000006</v>
      </c>
      <c r="G838" s="2">
        <f t="shared" si="67"/>
        <v>1.016572999999994</v>
      </c>
      <c r="H838" s="2">
        <f t="shared" si="68"/>
        <v>0.50969307949227982</v>
      </c>
      <c r="I838" s="2">
        <f t="shared" si="68"/>
        <v>2.198978000000011</v>
      </c>
      <c r="J838" s="2">
        <f t="shared" si="68"/>
        <v>2.7186384999999973</v>
      </c>
      <c r="K838" s="2">
        <f t="shared" si="69"/>
        <v>184.25168300000018</v>
      </c>
      <c r="L838" s="2">
        <f>+MAX(D838,L837)</f>
        <v>164.27815024613861</v>
      </c>
      <c r="M838" s="2">
        <f>+MAX(E838,M837)</f>
        <v>203.65040399999961</v>
      </c>
      <c r="N838" s="2">
        <f>+MAX(F838,N837)</f>
        <v>204.24457150000021</v>
      </c>
      <c r="O838" s="2">
        <f t="shared" si="70"/>
        <v>0</v>
      </c>
      <c r="P838" s="2">
        <f>+MIN(H838+P837,0)</f>
        <v>0</v>
      </c>
      <c r="Q838" s="2">
        <f>+MIN(I838+Q837,0)</f>
        <v>-0.74165399999998272</v>
      </c>
      <c r="R838" s="2">
        <f>+MIN(J838+R837,0)</f>
        <v>-2.7574060000001452</v>
      </c>
      <c r="S838" s="2">
        <f t="shared" si="66"/>
        <v>0</v>
      </c>
      <c r="T838" s="2">
        <f>+P838/L838*100</f>
        <v>0</v>
      </c>
      <c r="U838" s="2">
        <f>+Q838/M838*100</f>
        <v>-0.36417997972642574</v>
      </c>
      <c r="V838" s="2">
        <f>+R838/N838*100</f>
        <v>-1.3500510587622363</v>
      </c>
    </row>
    <row r="839" spans="2:22" x14ac:dyDescent="0.25">
      <c r="B839" s="1">
        <v>44426</v>
      </c>
      <c r="C839" s="2">
        <f>+portfolio1!E838</f>
        <v>183.69647500000019</v>
      </c>
      <c r="D839" s="2">
        <f>+portfolio1!F838</f>
        <v>163.8257935508116</v>
      </c>
      <c r="E839" s="2">
        <f>+beta!E839</f>
        <v>202.72582799999961</v>
      </c>
      <c r="F839" s="2">
        <f>+'Beta+MCap 5'!C839</f>
        <v>201.71240350000008</v>
      </c>
      <c r="G839" s="2">
        <f t="shared" si="67"/>
        <v>-0.55520799999999326</v>
      </c>
      <c r="H839" s="2">
        <f t="shared" si="68"/>
        <v>-0.45235669532701195</v>
      </c>
      <c r="I839" s="2">
        <f t="shared" si="68"/>
        <v>-0.18292200000001912</v>
      </c>
      <c r="J839" s="2">
        <f t="shared" si="68"/>
        <v>0.2252380000000187</v>
      </c>
      <c r="K839" s="2">
        <f t="shared" si="69"/>
        <v>184.25168300000018</v>
      </c>
      <c r="L839" s="2">
        <f>+MAX(D839,L838)</f>
        <v>164.27815024613861</v>
      </c>
      <c r="M839" s="2">
        <f>+MAX(E839,M838)</f>
        <v>203.65040399999961</v>
      </c>
      <c r="N839" s="2">
        <f>+MAX(F839,N838)</f>
        <v>204.24457150000021</v>
      </c>
      <c r="O839" s="2">
        <f t="shared" si="70"/>
        <v>-0.55520799999999326</v>
      </c>
      <c r="P839" s="2">
        <f>+MIN(H839+P838,0)</f>
        <v>-0.45235669532701195</v>
      </c>
      <c r="Q839" s="2">
        <f>+MIN(I839+Q838,0)</f>
        <v>-0.92457600000000184</v>
      </c>
      <c r="R839" s="2">
        <f>+MIN(J839+R838,0)</f>
        <v>-2.5321680000001265</v>
      </c>
      <c r="S839" s="2">
        <f t="shared" si="66"/>
        <v>-0.30133130452870421</v>
      </c>
      <c r="T839" s="2">
        <f>+P839/L839*100</f>
        <v>-0.27536023180760444</v>
      </c>
      <c r="U839" s="2">
        <f>+Q839/M839*100</f>
        <v>-0.45400155454639002</v>
      </c>
      <c r="V839" s="2">
        <f>+R839/N839*100</f>
        <v>-1.2397724852139456</v>
      </c>
    </row>
    <row r="840" spans="2:22" x14ac:dyDescent="0.25">
      <c r="B840" s="1">
        <v>44428</v>
      </c>
      <c r="C840" s="2">
        <f>+portfolio1!E839</f>
        <v>183.62087400000019</v>
      </c>
      <c r="D840" s="2">
        <f>+portfolio1!F839</f>
        <v>162.65560254594078</v>
      </c>
      <c r="E840" s="2">
        <f>+beta!E840</f>
        <v>200.8868319999996</v>
      </c>
      <c r="F840" s="2">
        <f>+'Beta+MCap 5'!C840</f>
        <v>202.48808700000009</v>
      </c>
      <c r="G840" s="2">
        <f t="shared" si="67"/>
        <v>-7.5601000000006024E-2</v>
      </c>
      <c r="H840" s="2">
        <f t="shared" si="68"/>
        <v>-1.1701910048708157</v>
      </c>
      <c r="I840" s="2">
        <f t="shared" si="68"/>
        <v>-1.8389960000000087</v>
      </c>
      <c r="J840" s="2">
        <f t="shared" si="68"/>
        <v>0.77568350000001374</v>
      </c>
      <c r="K840" s="2">
        <f t="shared" si="69"/>
        <v>184.25168300000018</v>
      </c>
      <c r="L840" s="2">
        <f>+MAX(D840,L839)</f>
        <v>164.27815024613861</v>
      </c>
      <c r="M840" s="2">
        <f>+MAX(E840,M839)</f>
        <v>203.65040399999961</v>
      </c>
      <c r="N840" s="2">
        <f>+MAX(F840,N839)</f>
        <v>204.24457150000021</v>
      </c>
      <c r="O840" s="2">
        <f t="shared" si="70"/>
        <v>-0.63080899999999929</v>
      </c>
      <c r="P840" s="2">
        <f>+MIN(H840+P839,0)</f>
        <v>-1.6225477001978277</v>
      </c>
      <c r="Q840" s="2">
        <f>+MIN(I840+Q839,0)</f>
        <v>-2.7635720000000106</v>
      </c>
      <c r="R840" s="2">
        <f>+MIN(J840+R839,0)</f>
        <v>-1.7564845000001128</v>
      </c>
      <c r="S840" s="2">
        <f t="shared" si="66"/>
        <v>-0.34236268007386322</v>
      </c>
      <c r="T840" s="2">
        <f>+P840/L840*100</f>
        <v>-0.98768320544561639</v>
      </c>
      <c r="U840" s="2">
        <f>+Q840/M840*100</f>
        <v>-1.3570176860538001</v>
      </c>
      <c r="V840" s="2">
        <f>+R840/N840*100</f>
        <v>-0.8599907880538753</v>
      </c>
    </row>
    <row r="841" spans="2:22" x14ac:dyDescent="0.25">
      <c r="B841" s="1">
        <v>44431</v>
      </c>
      <c r="C841" s="2">
        <f>+portfolio1!E840</f>
        <v>185.01153400000018</v>
      </c>
      <c r="D841" s="2">
        <f>+portfolio1!F840</f>
        <v>163.10992904456486</v>
      </c>
      <c r="E841" s="2">
        <f>+beta!E841</f>
        <v>202.16998099999958</v>
      </c>
      <c r="F841" s="2">
        <f>+'Beta+MCap 5'!C841</f>
        <v>203.99380600000009</v>
      </c>
      <c r="G841" s="2">
        <f t="shared" si="67"/>
        <v>1.3906599999999969</v>
      </c>
      <c r="H841" s="2">
        <f t="shared" si="68"/>
        <v>0.45432649862408425</v>
      </c>
      <c r="I841" s="2">
        <f t="shared" si="68"/>
        <v>1.2831489999999803</v>
      </c>
      <c r="J841" s="2">
        <f t="shared" si="68"/>
        <v>1.5057189999999991</v>
      </c>
      <c r="K841" s="2">
        <f t="shared" si="69"/>
        <v>185.01153400000018</v>
      </c>
      <c r="L841" s="2">
        <f>+MAX(D841,L840)</f>
        <v>164.27815024613861</v>
      </c>
      <c r="M841" s="2">
        <f>+MAX(E841,M840)</f>
        <v>203.65040399999961</v>
      </c>
      <c r="N841" s="2">
        <f>+MAX(F841,N840)</f>
        <v>204.24457150000021</v>
      </c>
      <c r="O841" s="2">
        <f t="shared" si="70"/>
        <v>0</v>
      </c>
      <c r="P841" s="2">
        <f>+MIN(H841+P840,0)</f>
        <v>-1.1682212015737434</v>
      </c>
      <c r="Q841" s="2">
        <f>+MIN(I841+Q840,0)</f>
        <v>-1.4804230000000302</v>
      </c>
      <c r="R841" s="2">
        <f>+MIN(J841+R840,0)</f>
        <v>-0.25076550000011366</v>
      </c>
      <c r="S841" s="2">
        <f t="shared" si="66"/>
        <v>0</v>
      </c>
      <c r="T841" s="2">
        <f>+P841/L841*100</f>
        <v>-0.71112390772807765</v>
      </c>
      <c r="U841" s="2">
        <f>+Q841/M841*100</f>
        <v>-0.72694331605648721</v>
      </c>
      <c r="V841" s="2">
        <f>+R841/N841*100</f>
        <v>-0.12277706974459951</v>
      </c>
    </row>
    <row r="842" spans="2:22" x14ac:dyDescent="0.25">
      <c r="B842" s="1">
        <v>44432</v>
      </c>
      <c r="C842" s="2">
        <f>+portfolio1!E841</f>
        <v>186.31899100000018</v>
      </c>
      <c r="D842" s="2">
        <f>+portfolio1!F841</f>
        <v>164.37702602653792</v>
      </c>
      <c r="E842" s="2">
        <f>+beta!E842</f>
        <v>203.21815699999959</v>
      </c>
      <c r="F842" s="2">
        <f>+'Beta+MCap 5'!C842</f>
        <v>204.94603600000011</v>
      </c>
      <c r="G842" s="2">
        <f t="shared" si="67"/>
        <v>1.3074569999999994</v>
      </c>
      <c r="H842" s="2">
        <f t="shared" si="68"/>
        <v>1.2670969819730544</v>
      </c>
      <c r="I842" s="2">
        <f t="shared" si="68"/>
        <v>1.0481760000000122</v>
      </c>
      <c r="J842" s="2">
        <f t="shared" si="68"/>
        <v>0.95223000000001434</v>
      </c>
      <c r="K842" s="2">
        <f t="shared" si="69"/>
        <v>186.31899100000018</v>
      </c>
      <c r="L842" s="2">
        <f>+MAX(D842,L841)</f>
        <v>164.37702602653792</v>
      </c>
      <c r="M842" s="2">
        <f>+MAX(E842,M841)</f>
        <v>203.65040399999961</v>
      </c>
      <c r="N842" s="2">
        <f>+MAX(F842,N841)</f>
        <v>204.94603600000011</v>
      </c>
      <c r="O842" s="2">
        <f t="shared" si="70"/>
        <v>0</v>
      </c>
      <c r="P842" s="2">
        <f>+MIN(H842+P841,0)</f>
        <v>0</v>
      </c>
      <c r="Q842" s="2">
        <f>+MIN(I842+Q841,0)</f>
        <v>-0.43224700000001803</v>
      </c>
      <c r="R842" s="2">
        <f>+MIN(J842+R841,0)</f>
        <v>0</v>
      </c>
      <c r="S842" s="2">
        <f t="shared" si="66"/>
        <v>0</v>
      </c>
      <c r="T842" s="2">
        <f>+P842/L842*100</f>
        <v>0</v>
      </c>
      <c r="U842" s="2">
        <f>+Q842/M842*100</f>
        <v>-0.21224951756050472</v>
      </c>
      <c r="V842" s="2">
        <f>+R842/N842*100</f>
        <v>0</v>
      </c>
    </row>
    <row r="843" spans="2:22" x14ac:dyDescent="0.25">
      <c r="B843" s="1">
        <v>44433</v>
      </c>
      <c r="C843" s="2">
        <f>+portfolio1!E842</f>
        <v>186.66551000000018</v>
      </c>
      <c r="D843" s="2">
        <f>+portfolio1!F842</f>
        <v>164.4764038981501</v>
      </c>
      <c r="E843" s="2">
        <f>+beta!E843</f>
        <v>202.81270899999959</v>
      </c>
      <c r="F843" s="2">
        <f>+'Beta+MCap 5'!C843</f>
        <v>205.66631250000009</v>
      </c>
      <c r="G843" s="2">
        <f t="shared" si="67"/>
        <v>0.34651900000000069</v>
      </c>
      <c r="H843" s="2">
        <f t="shared" si="68"/>
        <v>9.9377871612176705E-2</v>
      </c>
      <c r="I843" s="2">
        <f t="shared" si="68"/>
        <v>-0.40544800000000691</v>
      </c>
      <c r="J843" s="2">
        <f t="shared" si="68"/>
        <v>0.72027649999998289</v>
      </c>
      <c r="K843" s="2">
        <f t="shared" si="69"/>
        <v>186.66551000000018</v>
      </c>
      <c r="L843" s="2">
        <f>+MAX(D843,L842)</f>
        <v>164.4764038981501</v>
      </c>
      <c r="M843" s="2">
        <f>+MAX(E843,M842)</f>
        <v>203.65040399999961</v>
      </c>
      <c r="N843" s="2">
        <f>+MAX(F843,N842)</f>
        <v>205.66631250000009</v>
      </c>
      <c r="O843" s="2">
        <f t="shared" si="70"/>
        <v>0</v>
      </c>
      <c r="P843" s="2">
        <f>+MIN(H843+P842,0)</f>
        <v>0</v>
      </c>
      <c r="Q843" s="2">
        <f>+MIN(I843+Q842,0)</f>
        <v>-0.83769500000002495</v>
      </c>
      <c r="R843" s="2">
        <f>+MIN(J843+R842,0)</f>
        <v>0</v>
      </c>
      <c r="S843" s="2">
        <f t="shared" si="66"/>
        <v>0</v>
      </c>
      <c r="T843" s="2">
        <f>+P843/L843*100</f>
        <v>0</v>
      </c>
      <c r="U843" s="2">
        <f>+Q843/M843*100</f>
        <v>-0.41133971921805107</v>
      </c>
      <c r="V843" s="2">
        <f>+R843/N843*100</f>
        <v>0</v>
      </c>
    </row>
    <row r="844" spans="2:22" x14ac:dyDescent="0.25">
      <c r="B844" s="1">
        <v>44434</v>
      </c>
      <c r="C844" s="2">
        <f>+portfolio1!E843</f>
        <v>186.91904600000018</v>
      </c>
      <c r="D844" s="2">
        <f>+portfolio1!F843</f>
        <v>164.49865094873996</v>
      </c>
      <c r="E844" s="2">
        <f>+beta!E844</f>
        <v>201.43395999999959</v>
      </c>
      <c r="F844" s="2">
        <f>+'Beta+MCap 5'!C844</f>
        <v>206.0756765000001</v>
      </c>
      <c r="G844" s="2">
        <f t="shared" si="67"/>
        <v>0.25353599999999687</v>
      </c>
      <c r="H844" s="2">
        <f t="shared" si="68"/>
        <v>2.2247050589868422E-2</v>
      </c>
      <c r="I844" s="2">
        <f t="shared" si="68"/>
        <v>-1.3787489999999991</v>
      </c>
      <c r="J844" s="2">
        <f t="shared" si="68"/>
        <v>0.40936400000001072</v>
      </c>
      <c r="K844" s="2">
        <f t="shared" si="69"/>
        <v>186.91904600000018</v>
      </c>
      <c r="L844" s="2">
        <f>+MAX(D844,L843)</f>
        <v>164.49865094873996</v>
      </c>
      <c r="M844" s="2">
        <f>+MAX(E844,M843)</f>
        <v>203.65040399999961</v>
      </c>
      <c r="N844" s="2">
        <f>+MAX(F844,N843)</f>
        <v>206.0756765000001</v>
      </c>
      <c r="O844" s="2">
        <f t="shared" si="70"/>
        <v>0</v>
      </c>
      <c r="P844" s="2">
        <f>+MIN(H844+P843,0)</f>
        <v>0</v>
      </c>
      <c r="Q844" s="2">
        <f>+MIN(I844+Q843,0)</f>
        <v>-2.2164440000000241</v>
      </c>
      <c r="R844" s="2">
        <f>+MIN(J844+R843,0)</f>
        <v>0</v>
      </c>
      <c r="S844" s="2">
        <f t="shared" si="66"/>
        <v>0</v>
      </c>
      <c r="T844" s="2">
        <f>+P844/L844*100</f>
        <v>0</v>
      </c>
      <c r="U844" s="2">
        <f>+Q844/M844*100</f>
        <v>-1.0883572811375462</v>
      </c>
      <c r="V844" s="2">
        <f>+R844/N844*100</f>
        <v>0</v>
      </c>
    </row>
    <row r="845" spans="2:22" x14ac:dyDescent="0.25">
      <c r="B845" s="1">
        <v>44435</v>
      </c>
      <c r="C845" s="2">
        <f>+portfolio1!E844</f>
        <v>187.40499600000018</v>
      </c>
      <c r="D845" s="2">
        <f>+portfolio1!F844</f>
        <v>165.17396096040119</v>
      </c>
      <c r="E845" s="2">
        <f>+beta!E845</f>
        <v>203.38769599999958</v>
      </c>
      <c r="F845" s="2">
        <f>+'Beta+MCap 5'!C845</f>
        <v>206.79122350000009</v>
      </c>
      <c r="G845" s="2">
        <f t="shared" si="67"/>
        <v>0.48595000000000255</v>
      </c>
      <c r="H845" s="2">
        <f t="shared" si="68"/>
        <v>0.67531001166122451</v>
      </c>
      <c r="I845" s="2">
        <f t="shared" si="68"/>
        <v>1.9537359999999921</v>
      </c>
      <c r="J845" s="2">
        <f t="shared" si="68"/>
        <v>0.71554699999998661</v>
      </c>
      <c r="K845" s="2">
        <f t="shared" si="69"/>
        <v>187.40499600000018</v>
      </c>
      <c r="L845" s="2">
        <f>+MAX(D845,L844)</f>
        <v>165.17396096040119</v>
      </c>
      <c r="M845" s="2">
        <f>+MAX(E845,M844)</f>
        <v>203.65040399999961</v>
      </c>
      <c r="N845" s="2">
        <f>+MAX(F845,N844)</f>
        <v>206.79122350000009</v>
      </c>
      <c r="O845" s="2">
        <f t="shared" si="70"/>
        <v>0</v>
      </c>
      <c r="P845" s="2">
        <f>+MIN(H845+P844,0)</f>
        <v>0</v>
      </c>
      <c r="Q845" s="2">
        <f>+MIN(I845+Q844,0)</f>
        <v>-0.26270800000003192</v>
      </c>
      <c r="R845" s="2">
        <f>+MIN(J845+R844,0)</f>
        <v>0</v>
      </c>
      <c r="S845" s="2">
        <f t="shared" si="66"/>
        <v>0</v>
      </c>
      <c r="T845" s="2">
        <f>+P845/L845*100</f>
        <v>0</v>
      </c>
      <c r="U845" s="2">
        <f>+Q845/M845*100</f>
        <v>-0.12899949857208848</v>
      </c>
      <c r="V845" s="2">
        <f>+R845/N845*100</f>
        <v>0</v>
      </c>
    </row>
    <row r="846" spans="2:22" x14ac:dyDescent="0.25">
      <c r="B846" s="1">
        <v>44438</v>
      </c>
      <c r="C846" s="2">
        <f>+portfolio1!E845</f>
        <v>189.7511040000002</v>
      </c>
      <c r="D846" s="2">
        <f>+portfolio1!F845</f>
        <v>167.40708588534216</v>
      </c>
      <c r="E846" s="2">
        <f>+beta!E846</f>
        <v>206.28660199999959</v>
      </c>
      <c r="F846" s="2">
        <f>+'Beta+MCap 5'!C846</f>
        <v>207.8898435000001</v>
      </c>
      <c r="G846" s="2">
        <f t="shared" si="67"/>
        <v>2.3461080000000152</v>
      </c>
      <c r="H846" s="2">
        <f t="shared" si="68"/>
        <v>2.2331249249409666</v>
      </c>
      <c r="I846" s="2">
        <f t="shared" si="68"/>
        <v>2.8989060000000109</v>
      </c>
      <c r="J846" s="2">
        <f t="shared" si="68"/>
        <v>1.098620000000011</v>
      </c>
      <c r="K846" s="2">
        <f t="shared" si="69"/>
        <v>189.7511040000002</v>
      </c>
      <c r="L846" s="2">
        <f>+MAX(D846,L845)</f>
        <v>167.40708588534216</v>
      </c>
      <c r="M846" s="2">
        <f>+MAX(E846,M845)</f>
        <v>206.28660199999959</v>
      </c>
      <c r="N846" s="2">
        <f>+MAX(F846,N845)</f>
        <v>207.8898435000001</v>
      </c>
      <c r="O846" s="2">
        <f t="shared" si="70"/>
        <v>0</v>
      </c>
      <c r="P846" s="2">
        <f>+MIN(H846+P845,0)</f>
        <v>0</v>
      </c>
      <c r="Q846" s="2">
        <f>+MIN(I846+Q845,0)</f>
        <v>0</v>
      </c>
      <c r="R846" s="2">
        <f>+MIN(J846+R845,0)</f>
        <v>0</v>
      </c>
      <c r="S846" s="2">
        <f t="shared" ref="S846:S909" si="71">+O846/K846*100</f>
        <v>0</v>
      </c>
      <c r="T846" s="2">
        <f>+P846/L846*100</f>
        <v>0</v>
      </c>
      <c r="U846" s="2">
        <f>+Q846/M846*100</f>
        <v>0</v>
      </c>
      <c r="V846" s="2">
        <f>+R846/N846*100</f>
        <v>0</v>
      </c>
    </row>
    <row r="847" spans="2:22" x14ac:dyDescent="0.25">
      <c r="B847" s="1">
        <v>44439</v>
      </c>
      <c r="C847" s="2">
        <f>+portfolio1!E846</f>
        <v>192.47464600000018</v>
      </c>
      <c r="D847" s="2">
        <f>+portfolio1!F846</f>
        <v>169.39595678345319</v>
      </c>
      <c r="E847" s="2">
        <f>+beta!E847</f>
        <v>209.37440699999959</v>
      </c>
      <c r="F847" s="2">
        <f>+'Beta+MCap 5'!C847</f>
        <v>209.34406600000011</v>
      </c>
      <c r="G847" s="2">
        <f t="shared" si="67"/>
        <v>2.7235419999999806</v>
      </c>
      <c r="H847" s="2">
        <f t="shared" si="68"/>
        <v>1.9888708981110312</v>
      </c>
      <c r="I847" s="2">
        <f t="shared" si="68"/>
        <v>3.087805000000003</v>
      </c>
      <c r="J847" s="2">
        <f t="shared" si="68"/>
        <v>1.4542225000000144</v>
      </c>
      <c r="K847" s="2">
        <f t="shared" si="69"/>
        <v>192.47464600000018</v>
      </c>
      <c r="L847" s="2">
        <f>+MAX(D847,L846)</f>
        <v>169.39595678345319</v>
      </c>
      <c r="M847" s="2">
        <f>+MAX(E847,M846)</f>
        <v>209.37440699999959</v>
      </c>
      <c r="N847" s="2">
        <f>+MAX(F847,N846)</f>
        <v>209.34406600000011</v>
      </c>
      <c r="O847" s="2">
        <f t="shared" si="70"/>
        <v>0</v>
      </c>
      <c r="P847" s="2">
        <f>+MIN(H847+P846,0)</f>
        <v>0</v>
      </c>
      <c r="Q847" s="2">
        <f>+MIN(I847+Q846,0)</f>
        <v>0</v>
      </c>
      <c r="R847" s="2">
        <f>+MIN(J847+R846,0)</f>
        <v>0</v>
      </c>
      <c r="S847" s="2">
        <f t="shared" si="71"/>
        <v>0</v>
      </c>
      <c r="T847" s="2">
        <f>+P847/L847*100</f>
        <v>0</v>
      </c>
      <c r="U847" s="2">
        <f>+Q847/M847*100</f>
        <v>0</v>
      </c>
      <c r="V847" s="2">
        <f>+R847/N847*100</f>
        <v>0</v>
      </c>
    </row>
    <row r="848" spans="2:22" x14ac:dyDescent="0.25">
      <c r="B848" s="1">
        <v>44440</v>
      </c>
      <c r="C848" s="2">
        <f>+portfolio1!E847</f>
        <v>191.64862700000018</v>
      </c>
      <c r="D848" s="2">
        <f>+portfolio1!F847</f>
        <v>168.84275450442973</v>
      </c>
      <c r="E848" s="2">
        <f>+beta!E848</f>
        <v>209.53087199999956</v>
      </c>
      <c r="F848" s="2">
        <f>+'Beta+MCap 5'!C848</f>
        <v>208.83990300000011</v>
      </c>
      <c r="G848" s="2">
        <f t="shared" si="67"/>
        <v>-0.82601900000000228</v>
      </c>
      <c r="H848" s="2">
        <f t="shared" si="68"/>
        <v>-0.55320227902345209</v>
      </c>
      <c r="I848" s="2">
        <f t="shared" si="68"/>
        <v>0.15646499999996877</v>
      </c>
      <c r="J848" s="2">
        <f t="shared" si="68"/>
        <v>-0.50416300000000547</v>
      </c>
      <c r="K848" s="2">
        <f t="shared" si="69"/>
        <v>192.47464600000018</v>
      </c>
      <c r="L848" s="2">
        <f>+MAX(D848,L847)</f>
        <v>169.39595678345319</v>
      </c>
      <c r="M848" s="2">
        <f>+MAX(E848,M847)</f>
        <v>209.53087199999956</v>
      </c>
      <c r="N848" s="2">
        <f>+MAX(F848,N847)</f>
        <v>209.34406600000011</v>
      </c>
      <c r="O848" s="2">
        <f t="shared" si="70"/>
        <v>-0.82601900000000228</v>
      </c>
      <c r="P848" s="2">
        <f>+MIN(H848+P847,0)</f>
        <v>-0.55320227902345209</v>
      </c>
      <c r="Q848" s="2">
        <f>+MIN(I848+Q847,0)</f>
        <v>0</v>
      </c>
      <c r="R848" s="2">
        <f>+MIN(J848+R847,0)</f>
        <v>-0.50416300000000547</v>
      </c>
      <c r="S848" s="2">
        <f t="shared" si="71"/>
        <v>-0.42915730313903344</v>
      </c>
      <c r="T848" s="2">
        <f>+P848/L848*100</f>
        <v>-0.32657348470875047</v>
      </c>
      <c r="U848" s="2">
        <f>+Q848/M848*100</f>
        <v>0</v>
      </c>
      <c r="V848" s="2">
        <f>+R848/N848*100</f>
        <v>-0.24082984993709122</v>
      </c>
    </row>
    <row r="849" spans="2:22" x14ac:dyDescent="0.25">
      <c r="B849" s="1">
        <v>44441</v>
      </c>
      <c r="C849" s="2">
        <f>+portfolio1!E848</f>
        <v>193.75551700000017</v>
      </c>
      <c r="D849" s="2">
        <f>+portfolio1!F848</f>
        <v>170.40400693309081</v>
      </c>
      <c r="E849" s="2">
        <f>+beta!E849</f>
        <v>211.89257799999956</v>
      </c>
      <c r="F849" s="2">
        <f>+'Beta+MCap 5'!C849</f>
        <v>212.83708900000011</v>
      </c>
      <c r="G849" s="2">
        <f t="shared" si="67"/>
        <v>2.1068899999999928</v>
      </c>
      <c r="H849" s="2">
        <f t="shared" si="68"/>
        <v>1.5612524286610778</v>
      </c>
      <c r="I849" s="2">
        <f t="shared" si="68"/>
        <v>2.3617059999999981</v>
      </c>
      <c r="J849" s="2">
        <f t="shared" si="68"/>
        <v>3.9971859999999992</v>
      </c>
      <c r="K849" s="2">
        <f t="shared" si="69"/>
        <v>193.75551700000017</v>
      </c>
      <c r="L849" s="2">
        <f>+MAX(D849,L848)</f>
        <v>170.40400693309081</v>
      </c>
      <c r="M849" s="2">
        <f>+MAX(E849,M848)</f>
        <v>211.89257799999956</v>
      </c>
      <c r="N849" s="2">
        <f>+MAX(F849,N848)</f>
        <v>212.83708900000011</v>
      </c>
      <c r="O849" s="2">
        <f t="shared" si="70"/>
        <v>0</v>
      </c>
      <c r="P849" s="2">
        <f>+MIN(H849+P848,0)</f>
        <v>0</v>
      </c>
      <c r="Q849" s="2">
        <f>+MIN(I849+Q848,0)</f>
        <v>0</v>
      </c>
      <c r="R849" s="2">
        <f>+MIN(J849+R848,0)</f>
        <v>0</v>
      </c>
      <c r="S849" s="2">
        <f t="shared" si="71"/>
        <v>0</v>
      </c>
      <c r="T849" s="2">
        <f>+P849/L849*100</f>
        <v>0</v>
      </c>
      <c r="U849" s="2">
        <f>+Q849/M849*100</f>
        <v>0</v>
      </c>
      <c r="V849" s="2">
        <f>+R849/N849*100</f>
        <v>0</v>
      </c>
    </row>
    <row r="850" spans="2:22" x14ac:dyDescent="0.25">
      <c r="B850" s="1">
        <v>44442</v>
      </c>
      <c r="C850" s="2">
        <f>+portfolio1!E849</f>
        <v>194.46466600000016</v>
      </c>
      <c r="D850" s="2">
        <f>+portfolio1!F849</f>
        <v>171.2884430764521</v>
      </c>
      <c r="E850" s="2">
        <f>+beta!E850</f>
        <v>211.68928299999956</v>
      </c>
      <c r="F850" s="2">
        <f>+'Beta+MCap 5'!C850</f>
        <v>213.13469100000009</v>
      </c>
      <c r="G850" s="2">
        <f t="shared" si="67"/>
        <v>0.70914899999999648</v>
      </c>
      <c r="H850" s="2">
        <f t="shared" si="68"/>
        <v>0.88443614336128462</v>
      </c>
      <c r="I850" s="2">
        <f t="shared" si="68"/>
        <v>-0.20329499999999712</v>
      </c>
      <c r="J850" s="2">
        <f t="shared" si="68"/>
        <v>0.29760199999998349</v>
      </c>
      <c r="K850" s="2">
        <f t="shared" si="69"/>
        <v>194.46466600000016</v>
      </c>
      <c r="L850" s="2">
        <f>+MAX(D850,L849)</f>
        <v>171.2884430764521</v>
      </c>
      <c r="M850" s="2">
        <f>+MAX(E850,M849)</f>
        <v>211.89257799999956</v>
      </c>
      <c r="N850" s="2">
        <f>+MAX(F850,N849)</f>
        <v>213.13469100000009</v>
      </c>
      <c r="O850" s="2">
        <f t="shared" si="70"/>
        <v>0</v>
      </c>
      <c r="P850" s="2">
        <f>+MIN(H850+P849,0)</f>
        <v>0</v>
      </c>
      <c r="Q850" s="2">
        <f>+MIN(I850+Q849,0)</f>
        <v>-0.20329499999999712</v>
      </c>
      <c r="R850" s="2">
        <f>+MIN(J850+R849,0)</f>
        <v>0</v>
      </c>
      <c r="S850" s="2">
        <f t="shared" si="71"/>
        <v>0</v>
      </c>
      <c r="T850" s="2">
        <f>+P850/L850*100</f>
        <v>0</v>
      </c>
      <c r="U850" s="2">
        <f>+Q850/M850*100</f>
        <v>-9.5942482704607771E-2</v>
      </c>
      <c r="V850" s="2">
        <f>+R850/N850*100</f>
        <v>0</v>
      </c>
    </row>
    <row r="851" spans="2:22" x14ac:dyDescent="0.25">
      <c r="B851" s="1">
        <v>44445</v>
      </c>
      <c r="C851" s="2">
        <f>+portfolio1!E850</f>
        <v>194.88287400000016</v>
      </c>
      <c r="D851" s="2">
        <f>+portfolio1!F850</f>
        <v>171.82436137468287</v>
      </c>
      <c r="E851" s="2">
        <f>+beta!E851</f>
        <v>213.13909299999958</v>
      </c>
      <c r="F851" s="2">
        <f>+'Beta+MCap 5'!C851</f>
        <v>214.50473600000007</v>
      </c>
      <c r="G851" s="2">
        <f t="shared" si="67"/>
        <v>0.41820799999999281</v>
      </c>
      <c r="H851" s="2">
        <f t="shared" si="68"/>
        <v>0.53591829823076864</v>
      </c>
      <c r="I851" s="2">
        <f t="shared" si="68"/>
        <v>1.4498100000000136</v>
      </c>
      <c r="J851" s="2">
        <f t="shared" si="68"/>
        <v>1.3700449999999762</v>
      </c>
      <c r="K851" s="2">
        <f t="shared" si="69"/>
        <v>194.88287400000016</v>
      </c>
      <c r="L851" s="2">
        <f>+MAX(D851,L850)</f>
        <v>171.82436137468287</v>
      </c>
      <c r="M851" s="2">
        <f>+MAX(E851,M850)</f>
        <v>213.13909299999958</v>
      </c>
      <c r="N851" s="2">
        <f>+MAX(F851,N850)</f>
        <v>214.50473600000007</v>
      </c>
      <c r="O851" s="2">
        <f t="shared" si="70"/>
        <v>0</v>
      </c>
      <c r="P851" s="2">
        <f>+MIN(H851+P850,0)</f>
        <v>0</v>
      </c>
      <c r="Q851" s="2">
        <f>+MIN(I851+Q850,0)</f>
        <v>0</v>
      </c>
      <c r="R851" s="2">
        <f>+MIN(J851+R850,0)</f>
        <v>0</v>
      </c>
      <c r="S851" s="2">
        <f t="shared" si="71"/>
        <v>0</v>
      </c>
      <c r="T851" s="2">
        <f>+P851/L851*100</f>
        <v>0</v>
      </c>
      <c r="U851" s="2">
        <f>+Q851/M851*100</f>
        <v>0</v>
      </c>
      <c r="V851" s="2">
        <f>+R851/N851*100</f>
        <v>0</v>
      </c>
    </row>
    <row r="852" spans="2:22" x14ac:dyDescent="0.25">
      <c r="B852" s="1">
        <v>44446</v>
      </c>
      <c r="C852" s="2">
        <f>+portfolio1!E851</f>
        <v>194.57326700000016</v>
      </c>
      <c r="D852" s="2">
        <f>+portfolio1!F851</f>
        <v>171.6691148309896</v>
      </c>
      <c r="E852" s="2">
        <f>+beta!E852</f>
        <v>213.1616989999996</v>
      </c>
      <c r="F852" s="2">
        <f>+'Beta+MCap 5'!C852</f>
        <v>214.32072150000008</v>
      </c>
      <c r="G852" s="2">
        <f t="shared" si="67"/>
        <v>-0.30960699999999974</v>
      </c>
      <c r="H852" s="2">
        <f t="shared" si="68"/>
        <v>-0.1552465436932664</v>
      </c>
      <c r="I852" s="2">
        <f t="shared" si="68"/>
        <v>2.2606000000024551E-2</v>
      </c>
      <c r="J852" s="2">
        <f t="shared" si="68"/>
        <v>-0.18401449999998931</v>
      </c>
      <c r="K852" s="2">
        <f t="shared" si="69"/>
        <v>194.88287400000016</v>
      </c>
      <c r="L852" s="2">
        <f>+MAX(D852,L851)</f>
        <v>171.82436137468287</v>
      </c>
      <c r="M852" s="2">
        <f>+MAX(E852,M851)</f>
        <v>213.1616989999996</v>
      </c>
      <c r="N852" s="2">
        <f>+MAX(F852,N851)</f>
        <v>214.50473600000007</v>
      </c>
      <c r="O852" s="2">
        <f t="shared" si="70"/>
        <v>-0.30960699999999974</v>
      </c>
      <c r="P852" s="2">
        <f>+MIN(H852+P851,0)</f>
        <v>-0.1552465436932664</v>
      </c>
      <c r="Q852" s="2">
        <f>+MIN(I852+Q851,0)</f>
        <v>0</v>
      </c>
      <c r="R852" s="2">
        <f>+MIN(J852+R851,0)</f>
        <v>-0.18401449999998931</v>
      </c>
      <c r="S852" s="2">
        <f t="shared" si="71"/>
        <v>-0.1588682441126148</v>
      </c>
      <c r="T852" s="2">
        <f>+P852/L852*100</f>
        <v>-9.0351881683839577E-2</v>
      </c>
      <c r="U852" s="2">
        <f>+Q852/M852*100</f>
        <v>0</v>
      </c>
      <c r="V852" s="2">
        <f>+R852/N852*100</f>
        <v>-8.5785751602234672E-2</v>
      </c>
    </row>
    <row r="853" spans="2:22" x14ac:dyDescent="0.25">
      <c r="B853" s="1">
        <v>44447</v>
      </c>
      <c r="C853" s="2">
        <f>+portfolio1!E852</f>
        <v>195.00681600000016</v>
      </c>
      <c r="D853" s="2">
        <f>+portfolio1!F852</f>
        <v>171.58408551600161</v>
      </c>
      <c r="E853" s="2">
        <f>+beta!E853</f>
        <v>211.72213099999959</v>
      </c>
      <c r="F853" s="2">
        <f>+'Beta+MCap 5'!C853</f>
        <v>213.62637000000007</v>
      </c>
      <c r="G853" s="2">
        <f t="shared" si="67"/>
        <v>0.4335489999999993</v>
      </c>
      <c r="H853" s="2">
        <f t="shared" si="68"/>
        <v>-8.5029314987991711E-2</v>
      </c>
      <c r="I853" s="2">
        <f t="shared" si="68"/>
        <v>-1.4395680000000084</v>
      </c>
      <c r="J853" s="2">
        <f t="shared" si="68"/>
        <v>-0.69435150000001045</v>
      </c>
      <c r="K853" s="2">
        <f t="shared" si="69"/>
        <v>195.00681600000016</v>
      </c>
      <c r="L853" s="2">
        <f>+MAX(D853,L852)</f>
        <v>171.82436137468287</v>
      </c>
      <c r="M853" s="2">
        <f>+MAX(E853,M852)</f>
        <v>213.1616989999996</v>
      </c>
      <c r="N853" s="2">
        <f>+MAX(F853,N852)</f>
        <v>214.50473600000007</v>
      </c>
      <c r="O853" s="2">
        <f t="shared" si="70"/>
        <v>0</v>
      </c>
      <c r="P853" s="2">
        <f>+MIN(H853+P852,0)</f>
        <v>-0.24027585868125811</v>
      </c>
      <c r="Q853" s="2">
        <f>+MIN(I853+Q852,0)</f>
        <v>-1.4395680000000084</v>
      </c>
      <c r="R853" s="2">
        <f>+MIN(J853+R852,0)</f>
        <v>-0.87836599999999976</v>
      </c>
      <c r="S853" s="2">
        <f t="shared" si="71"/>
        <v>0</v>
      </c>
      <c r="T853" s="2">
        <f>+P853/L853*100</f>
        <v>-0.13983806298415907</v>
      </c>
      <c r="U853" s="2">
        <f>+Q853/M853*100</f>
        <v>-0.67534083597260652</v>
      </c>
      <c r="V853" s="2">
        <f>+R853/N853*100</f>
        <v>-0.40948559755808811</v>
      </c>
    </row>
    <row r="854" spans="2:22" x14ac:dyDescent="0.25">
      <c r="B854" s="1">
        <v>44448</v>
      </c>
      <c r="C854" s="2">
        <f>+portfolio1!E853</f>
        <v>194.95798500000015</v>
      </c>
      <c r="D854" s="2">
        <f>+portfolio1!F853</f>
        <v>171.73981487013057</v>
      </c>
      <c r="E854" s="2">
        <f>+beta!E854</f>
        <v>212.9234739999996</v>
      </c>
      <c r="F854" s="2">
        <f>+'Beta+MCap 5'!C854</f>
        <v>214.30075800000009</v>
      </c>
      <c r="G854" s="2">
        <f t="shared" si="67"/>
        <v>-4.8831000000006952E-2</v>
      </c>
      <c r="H854" s="2">
        <f t="shared" si="68"/>
        <v>0.15572935412896527</v>
      </c>
      <c r="I854" s="2">
        <f t="shared" si="68"/>
        <v>1.2013430000000085</v>
      </c>
      <c r="J854" s="2">
        <f t="shared" si="68"/>
        <v>0.67438800000002175</v>
      </c>
      <c r="K854" s="2">
        <f t="shared" si="69"/>
        <v>195.00681600000016</v>
      </c>
      <c r="L854" s="2">
        <f>+MAX(D854,L853)</f>
        <v>171.82436137468287</v>
      </c>
      <c r="M854" s="2">
        <f>+MAX(E854,M853)</f>
        <v>213.1616989999996</v>
      </c>
      <c r="N854" s="2">
        <f>+MAX(F854,N853)</f>
        <v>214.50473600000007</v>
      </c>
      <c r="O854" s="2">
        <f t="shared" si="70"/>
        <v>-4.8831000000006952E-2</v>
      </c>
      <c r="P854" s="2">
        <f>+MIN(H854+P853,0)</f>
        <v>-8.4546504552292845E-2</v>
      </c>
      <c r="Q854" s="2">
        <f>+MIN(I854+Q853,0)</f>
        <v>-0.23822499999999991</v>
      </c>
      <c r="R854" s="2">
        <f>+MIN(J854+R853,0)</f>
        <v>-0.20397799999997801</v>
      </c>
      <c r="S854" s="2">
        <f t="shared" si="71"/>
        <v>-2.5040663194053132E-2</v>
      </c>
      <c r="T854" s="2">
        <f>+P854/L854*100</f>
        <v>-4.9205190623656338E-2</v>
      </c>
      <c r="U854" s="2">
        <f>+Q854/M854*100</f>
        <v>-0.11175788198235387</v>
      </c>
      <c r="V854" s="2">
        <f>+R854/N854*100</f>
        <v>-9.5092539122296094E-2</v>
      </c>
    </row>
    <row r="855" spans="2:22" x14ac:dyDescent="0.25">
      <c r="B855" s="1">
        <v>44452</v>
      </c>
      <c r="C855" s="2">
        <f>+portfolio1!E854</f>
        <v>194.53899300000015</v>
      </c>
      <c r="D855" s="2">
        <f>+portfolio1!F854</f>
        <v>171.60189086878438</v>
      </c>
      <c r="E855" s="2">
        <f>+beta!E855</f>
        <v>213.8623939999996</v>
      </c>
      <c r="F855" s="2">
        <f>+'Beta+MCap 5'!C855</f>
        <v>213.7111330000001</v>
      </c>
      <c r="G855" s="2">
        <f t="shared" si="67"/>
        <v>-0.41899200000000292</v>
      </c>
      <c r="H855" s="2">
        <f t="shared" si="68"/>
        <v>-0.13792400134619243</v>
      </c>
      <c r="I855" s="2">
        <f t="shared" si="68"/>
        <v>0.93891999999999598</v>
      </c>
      <c r="J855" s="2">
        <f t="shared" si="68"/>
        <v>-0.58962499999998386</v>
      </c>
      <c r="K855" s="2">
        <f t="shared" si="69"/>
        <v>195.00681600000016</v>
      </c>
      <c r="L855" s="2">
        <f>+MAX(D855,L854)</f>
        <v>171.82436137468287</v>
      </c>
      <c r="M855" s="2">
        <f>+MAX(E855,M854)</f>
        <v>213.8623939999996</v>
      </c>
      <c r="N855" s="2">
        <f>+MAX(F855,N854)</f>
        <v>214.50473600000007</v>
      </c>
      <c r="O855" s="2">
        <f t="shared" si="70"/>
        <v>-0.46782300000000987</v>
      </c>
      <c r="P855" s="2">
        <f>+MIN(H855+P854,0)</f>
        <v>-0.22247050589848527</v>
      </c>
      <c r="Q855" s="2">
        <f>+MIN(I855+Q854,0)</f>
        <v>0</v>
      </c>
      <c r="R855" s="2">
        <f>+MIN(J855+R854,0)</f>
        <v>-0.79360299999996187</v>
      </c>
      <c r="S855" s="2">
        <f t="shared" si="71"/>
        <v>-0.2399008453119964</v>
      </c>
      <c r="T855" s="2">
        <f>+P855/L855*100</f>
        <v>-0.12947553194355407</v>
      </c>
      <c r="U855" s="2">
        <f>+Q855/M855*100</f>
        <v>0</v>
      </c>
      <c r="V855" s="2">
        <f>+R855/N855*100</f>
        <v>-0.36996991991820716</v>
      </c>
    </row>
    <row r="856" spans="2:22" x14ac:dyDescent="0.25">
      <c r="B856" s="1">
        <v>44453</v>
      </c>
      <c r="C856" s="2">
        <f>+portfolio1!E855</f>
        <v>194.38438000000014</v>
      </c>
      <c r="D856" s="2">
        <f>+portfolio1!F855</f>
        <v>171.84610633405987</v>
      </c>
      <c r="E856" s="2">
        <f>+beta!E856</f>
        <v>213.4466759999996</v>
      </c>
      <c r="F856" s="2">
        <f>+'Beta+MCap 5'!C856</f>
        <v>213.18413450000008</v>
      </c>
      <c r="G856" s="2">
        <f t="shared" si="67"/>
        <v>-0.15461300000001188</v>
      </c>
      <c r="H856" s="2">
        <f t="shared" si="68"/>
        <v>0.24421546527548799</v>
      </c>
      <c r="I856" s="2">
        <f t="shared" si="68"/>
        <v>-0.41571799999999826</v>
      </c>
      <c r="J856" s="2">
        <f t="shared" si="68"/>
        <v>-0.52699850000001902</v>
      </c>
      <c r="K856" s="2">
        <f t="shared" si="69"/>
        <v>195.00681600000016</v>
      </c>
      <c r="L856" s="2">
        <f>+MAX(D856,L855)</f>
        <v>171.84610633405987</v>
      </c>
      <c r="M856" s="2">
        <f>+MAX(E856,M855)</f>
        <v>213.8623939999996</v>
      </c>
      <c r="N856" s="2">
        <f>+MAX(F856,N855)</f>
        <v>214.50473600000007</v>
      </c>
      <c r="O856" s="2">
        <f t="shared" si="70"/>
        <v>-0.62243600000002175</v>
      </c>
      <c r="P856" s="2">
        <f>+MIN(H856+P855,0)</f>
        <v>0</v>
      </c>
      <c r="Q856" s="2">
        <f>+MIN(I856+Q855,0)</f>
        <v>-0.41571799999999826</v>
      </c>
      <c r="R856" s="2">
        <f>+MIN(J856+R855,0)</f>
        <v>-1.3206014999999809</v>
      </c>
      <c r="S856" s="2">
        <f t="shared" si="71"/>
        <v>-0.31918679191194077</v>
      </c>
      <c r="T856" s="2">
        <f>+P856/L856*100</f>
        <v>0</v>
      </c>
      <c r="U856" s="2">
        <f>+Q856/M856*100</f>
        <v>-0.19438574132860359</v>
      </c>
      <c r="V856" s="2">
        <f>+R856/N856*100</f>
        <v>-0.6156514418404172</v>
      </c>
    </row>
    <row r="857" spans="2:22" x14ac:dyDescent="0.25">
      <c r="B857" s="1">
        <v>44454</v>
      </c>
      <c r="C857" s="2">
        <f>+portfolio1!E856</f>
        <v>195.88596100000015</v>
      </c>
      <c r="D857" s="2">
        <f>+portfolio1!F856</f>
        <v>173.22492137941785</v>
      </c>
      <c r="E857" s="2">
        <f>+beta!E857</f>
        <v>214.99929699999959</v>
      </c>
      <c r="F857" s="2">
        <f>+'Beta+MCap 5'!C857</f>
        <v>214.3555210000001</v>
      </c>
      <c r="G857" s="2">
        <f t="shared" si="67"/>
        <v>1.5015810000000158</v>
      </c>
      <c r="H857" s="2">
        <f t="shared" si="68"/>
        <v>1.3788150453579817</v>
      </c>
      <c r="I857" s="2">
        <f t="shared" si="68"/>
        <v>1.5526209999999878</v>
      </c>
      <c r="J857" s="2">
        <f t="shared" si="68"/>
        <v>1.1713865000000112</v>
      </c>
      <c r="K857" s="2">
        <f t="shared" si="69"/>
        <v>195.88596100000015</v>
      </c>
      <c r="L857" s="2">
        <f>+MAX(D857,L856)</f>
        <v>173.22492137941785</v>
      </c>
      <c r="M857" s="2">
        <f>+MAX(E857,M856)</f>
        <v>214.99929699999959</v>
      </c>
      <c r="N857" s="2">
        <f>+MAX(F857,N856)</f>
        <v>214.50473600000007</v>
      </c>
      <c r="O857" s="2">
        <f t="shared" si="70"/>
        <v>0</v>
      </c>
      <c r="P857" s="2">
        <f>+MIN(H857+P856,0)</f>
        <v>0</v>
      </c>
      <c r="Q857" s="2">
        <f>+MIN(I857+Q856,0)</f>
        <v>0</v>
      </c>
      <c r="R857" s="2">
        <f>+MIN(J857+R856,0)</f>
        <v>-0.14921499999996968</v>
      </c>
      <c r="S857" s="2">
        <f t="shared" si="71"/>
        <v>0</v>
      </c>
      <c r="T857" s="2">
        <f>+P857/L857*100</f>
        <v>0</v>
      </c>
      <c r="U857" s="2">
        <f>+Q857/M857*100</f>
        <v>0</v>
      </c>
      <c r="V857" s="2">
        <f>+R857/N857*100</f>
        <v>-6.9562566674504403E-2</v>
      </c>
    </row>
    <row r="858" spans="2:22" x14ac:dyDescent="0.25">
      <c r="B858" s="1">
        <v>44455</v>
      </c>
      <c r="C858" s="2">
        <f>+portfolio1!E857</f>
        <v>197.56978400000014</v>
      </c>
      <c r="D858" s="2">
        <f>+portfolio1!F857</f>
        <v>174.31305705502351</v>
      </c>
      <c r="E858" s="2">
        <f>+beta!E858</f>
        <v>215.16263799999956</v>
      </c>
      <c r="F858" s="2">
        <f>+'Beta+MCap 5'!C858</f>
        <v>213.87229750000009</v>
      </c>
      <c r="G858" s="2">
        <f t="shared" si="67"/>
        <v>1.6838229999999896</v>
      </c>
      <c r="H858" s="2">
        <f t="shared" si="68"/>
        <v>1.0881356756056562</v>
      </c>
      <c r="I858" s="2">
        <f t="shared" si="68"/>
        <v>0.1633409999999742</v>
      </c>
      <c r="J858" s="2">
        <f t="shared" si="68"/>
        <v>-0.48322350000000824</v>
      </c>
      <c r="K858" s="2">
        <f t="shared" si="69"/>
        <v>197.56978400000014</v>
      </c>
      <c r="L858" s="2">
        <f>+MAX(D858,L857)</f>
        <v>174.31305705502351</v>
      </c>
      <c r="M858" s="2">
        <f>+MAX(E858,M857)</f>
        <v>215.16263799999956</v>
      </c>
      <c r="N858" s="2">
        <f>+MAX(F858,N857)</f>
        <v>214.50473600000007</v>
      </c>
      <c r="O858" s="2">
        <f t="shared" si="70"/>
        <v>0</v>
      </c>
      <c r="P858" s="2">
        <f>+MIN(H858+P857,0)</f>
        <v>0</v>
      </c>
      <c r="Q858" s="2">
        <f>+MIN(I858+Q857,0)</f>
        <v>0</v>
      </c>
      <c r="R858" s="2">
        <f>+MIN(J858+R857,0)</f>
        <v>-0.63243849999997792</v>
      </c>
      <c r="S858" s="2">
        <f t="shared" si="71"/>
        <v>0</v>
      </c>
      <c r="T858" s="2">
        <f>+P858/L858*100</f>
        <v>0</v>
      </c>
      <c r="U858" s="2">
        <f>+Q858/M858*100</f>
        <v>0</v>
      </c>
      <c r="V858" s="2">
        <f>+R858/N858*100</f>
        <v>-0.29483661377060583</v>
      </c>
    </row>
    <row r="859" spans="2:22" x14ac:dyDescent="0.25">
      <c r="B859" s="1">
        <v>44456</v>
      </c>
      <c r="C859" s="2">
        <f>+portfolio1!E858</f>
        <v>197.12503900000013</v>
      </c>
      <c r="D859" s="2">
        <f>+portfolio1!F858</f>
        <v>173.87454682510784</v>
      </c>
      <c r="E859" s="2">
        <f>+beta!E859</f>
        <v>214.20448399999958</v>
      </c>
      <c r="F859" s="2">
        <f>+'Beta+MCap 5'!C859</f>
        <v>212.13320150000007</v>
      </c>
      <c r="G859" s="2">
        <f t="shared" si="67"/>
        <v>-0.44474500000001171</v>
      </c>
      <c r="H859" s="2">
        <f t="shared" si="68"/>
        <v>-0.43851022991566424</v>
      </c>
      <c r="I859" s="2">
        <f t="shared" si="68"/>
        <v>-0.95815399999997908</v>
      </c>
      <c r="J859" s="2">
        <f t="shared" si="68"/>
        <v>-1.7390960000000177</v>
      </c>
      <c r="K859" s="2">
        <f t="shared" si="69"/>
        <v>197.56978400000014</v>
      </c>
      <c r="L859" s="2">
        <f>+MAX(D859,L858)</f>
        <v>174.31305705502351</v>
      </c>
      <c r="M859" s="2">
        <f>+MAX(E859,M858)</f>
        <v>215.16263799999956</v>
      </c>
      <c r="N859" s="2">
        <f>+MAX(F859,N858)</f>
        <v>214.50473600000007</v>
      </c>
      <c r="O859" s="2">
        <f t="shared" si="70"/>
        <v>-0.44474500000001171</v>
      </c>
      <c r="P859" s="2">
        <f>+MIN(H859+P858,0)</f>
        <v>-0.43851022991566424</v>
      </c>
      <c r="Q859" s="2">
        <f>+MIN(I859+Q858,0)</f>
        <v>-0.95815399999997908</v>
      </c>
      <c r="R859" s="2">
        <f>+MIN(J859+R858,0)</f>
        <v>-2.3715344999999957</v>
      </c>
      <c r="S859" s="2">
        <f t="shared" si="71"/>
        <v>-0.22510780292193436</v>
      </c>
      <c r="T859" s="2">
        <f>+P859/L859*100</f>
        <v>-0.25156476360646035</v>
      </c>
      <c r="U859" s="2">
        <f>+Q859/M859*100</f>
        <v>-0.44531616125657514</v>
      </c>
      <c r="V859" s="2">
        <f>+R859/N859*100</f>
        <v>-1.1055860789945426</v>
      </c>
    </row>
    <row r="860" spans="2:22" x14ac:dyDescent="0.25">
      <c r="B860" s="1">
        <v>44459</v>
      </c>
      <c r="C860" s="2">
        <f>+portfolio1!E859</f>
        <v>195.77214000000012</v>
      </c>
      <c r="D860" s="2">
        <f>+portfolio1!F859</f>
        <v>172.01321025909019</v>
      </c>
      <c r="E860" s="2">
        <f>+beta!E860</f>
        <v>213.39238899999958</v>
      </c>
      <c r="F860" s="2">
        <f>+'Beta+MCap 5'!C860</f>
        <v>212.06029900000007</v>
      </c>
      <c r="G860" s="2">
        <f t="shared" si="67"/>
        <v>-1.3528990000000078</v>
      </c>
      <c r="H860" s="2">
        <f t="shared" si="68"/>
        <v>-1.8613365660176555</v>
      </c>
      <c r="I860" s="2">
        <f t="shared" si="68"/>
        <v>-0.81209499999999935</v>
      </c>
      <c r="J860" s="2">
        <f t="shared" si="68"/>
        <v>-7.2902499999997872E-2</v>
      </c>
      <c r="K860" s="2">
        <f t="shared" si="69"/>
        <v>197.56978400000014</v>
      </c>
      <c r="L860" s="2">
        <f>+MAX(D860,L859)</f>
        <v>174.31305705502351</v>
      </c>
      <c r="M860" s="2">
        <f>+MAX(E860,M859)</f>
        <v>215.16263799999956</v>
      </c>
      <c r="N860" s="2">
        <f>+MAX(F860,N859)</f>
        <v>214.50473600000007</v>
      </c>
      <c r="O860" s="2">
        <f t="shared" si="70"/>
        <v>-1.7976440000000196</v>
      </c>
      <c r="P860" s="2">
        <f>+MIN(H860+P859,0)</f>
        <v>-2.2998467959333198</v>
      </c>
      <c r="Q860" s="2">
        <f>+MIN(I860+Q859,0)</f>
        <v>-1.7702489999999784</v>
      </c>
      <c r="R860" s="2">
        <f>+MIN(J860+R859,0)</f>
        <v>-2.4444369999999935</v>
      </c>
      <c r="S860" s="2">
        <f t="shared" si="71"/>
        <v>-0.90987800037277877</v>
      </c>
      <c r="T860" s="2">
        <f>+P860/L860*100</f>
        <v>-1.319377237017507</v>
      </c>
      <c r="U860" s="2">
        <f>+Q860/M860*100</f>
        <v>-0.82274925445001368</v>
      </c>
      <c r="V860" s="2">
        <f>+R860/N860*100</f>
        <v>-1.1395725080867178</v>
      </c>
    </row>
    <row r="861" spans="2:22" x14ac:dyDescent="0.25">
      <c r="B861" s="1">
        <v>44460</v>
      </c>
      <c r="C861" s="2">
        <f>+portfolio1!E860</f>
        <v>198.0145380000001</v>
      </c>
      <c r="D861" s="2">
        <f>+portfolio1!F860</f>
        <v>173.64564553732794</v>
      </c>
      <c r="E861" s="2">
        <f>+beta!E861</f>
        <v>215.4479699999996</v>
      </c>
      <c r="F861" s="2">
        <f>+'Beta+MCap 5'!C861</f>
        <v>213.43247050000008</v>
      </c>
      <c r="G861" s="2">
        <f t="shared" si="67"/>
        <v>2.2423979999999801</v>
      </c>
      <c r="H861" s="2">
        <f t="shared" si="68"/>
        <v>1.6324352782377503</v>
      </c>
      <c r="I861" s="2">
        <f t="shared" si="68"/>
        <v>2.0555810000000179</v>
      </c>
      <c r="J861" s="2">
        <f t="shared" si="68"/>
        <v>1.3721715000000074</v>
      </c>
      <c r="K861" s="2">
        <f t="shared" si="69"/>
        <v>198.0145380000001</v>
      </c>
      <c r="L861" s="2">
        <f>+MAX(D861,L860)</f>
        <v>174.31305705502351</v>
      </c>
      <c r="M861" s="2">
        <f>+MAX(E861,M860)</f>
        <v>215.4479699999996</v>
      </c>
      <c r="N861" s="2">
        <f>+MAX(F861,N860)</f>
        <v>214.50473600000007</v>
      </c>
      <c r="O861" s="2">
        <f t="shared" si="70"/>
        <v>0</v>
      </c>
      <c r="P861" s="2">
        <f>+MIN(H861+P860,0)</f>
        <v>-0.6674115176955695</v>
      </c>
      <c r="Q861" s="2">
        <f>+MIN(I861+Q860,0)</f>
        <v>0</v>
      </c>
      <c r="R861" s="2">
        <f>+MIN(J861+R860,0)</f>
        <v>-1.0722654999999861</v>
      </c>
      <c r="S861" s="2">
        <f t="shared" si="71"/>
        <v>0</v>
      </c>
      <c r="T861" s="2">
        <f>+P861/L861*100</f>
        <v>-0.38288096656172749</v>
      </c>
      <c r="U861" s="2">
        <f>+Q861/M861*100</f>
        <v>0</v>
      </c>
      <c r="V861" s="2">
        <f>+R861/N861*100</f>
        <v>-0.49987963902111038</v>
      </c>
    </row>
    <row r="862" spans="2:22" x14ac:dyDescent="0.25">
      <c r="B862" s="1">
        <v>44461</v>
      </c>
      <c r="C862" s="2">
        <f>+portfolio1!E861</f>
        <v>197.01483900000011</v>
      </c>
      <c r="D862" s="2">
        <f>+portfolio1!F861</f>
        <v>173.49387507057037</v>
      </c>
      <c r="E862" s="2">
        <f>+beta!E862</f>
        <v>215.44008499999958</v>
      </c>
      <c r="F862" s="2">
        <f>+'Beta+MCap 5'!C862</f>
        <v>213.01844950000006</v>
      </c>
      <c r="G862" s="2">
        <f t="shared" si="67"/>
        <v>-0.99969899999999257</v>
      </c>
      <c r="H862" s="2">
        <f t="shared" si="68"/>
        <v>-0.15177046675756856</v>
      </c>
      <c r="I862" s="2">
        <f t="shared" si="68"/>
        <v>-7.8850000000159071E-3</v>
      </c>
      <c r="J862" s="2">
        <f t="shared" si="68"/>
        <v>-0.41402100000001951</v>
      </c>
      <c r="K862" s="2">
        <f t="shared" si="69"/>
        <v>198.0145380000001</v>
      </c>
      <c r="L862" s="2">
        <f>+MAX(D862,L861)</f>
        <v>174.31305705502351</v>
      </c>
      <c r="M862" s="2">
        <f>+MAX(E862,M861)</f>
        <v>215.4479699999996</v>
      </c>
      <c r="N862" s="2">
        <f>+MAX(F862,N861)</f>
        <v>214.50473600000007</v>
      </c>
      <c r="O862" s="2">
        <f t="shared" si="70"/>
        <v>-0.99969899999999257</v>
      </c>
      <c r="P862" s="2">
        <f>+MIN(H862+P861,0)</f>
        <v>-0.81918198445313806</v>
      </c>
      <c r="Q862" s="2">
        <f>+MIN(I862+Q861,0)</f>
        <v>-7.8850000000159071E-3</v>
      </c>
      <c r="R862" s="2">
        <f>+MIN(J862+R861,0)</f>
        <v>-1.4862865000000056</v>
      </c>
      <c r="S862" s="2">
        <f t="shared" si="71"/>
        <v>-0.5048614157814979</v>
      </c>
      <c r="T862" s="2">
        <f>+P862/L862*100</f>
        <v>-0.46994872231203871</v>
      </c>
      <c r="U862" s="2">
        <f>+Q862/M862*100</f>
        <v>-3.6598163352460095E-3</v>
      </c>
      <c r="V862" s="2">
        <f>+R862/N862*100</f>
        <v>-0.69289216066539683</v>
      </c>
    </row>
    <row r="863" spans="2:22" x14ac:dyDescent="0.25">
      <c r="B863" s="1">
        <v>44462</v>
      </c>
      <c r="C863" s="2">
        <f>+portfolio1!E862</f>
        <v>200.3455570000001</v>
      </c>
      <c r="D863" s="2">
        <f>+portfolio1!F862</f>
        <v>176.22580131453793</v>
      </c>
      <c r="E863" s="2">
        <f>+beta!E863</f>
        <v>215.76970999999958</v>
      </c>
      <c r="F863" s="2">
        <f>+'Beta+MCap 5'!C863</f>
        <v>214.24468500000006</v>
      </c>
      <c r="G863" s="2">
        <f t="shared" si="67"/>
        <v>3.3307179999999903</v>
      </c>
      <c r="H863" s="2">
        <f t="shared" si="68"/>
        <v>2.731926243967564</v>
      </c>
      <c r="I863" s="2">
        <f t="shared" si="68"/>
        <v>0.32962499999999295</v>
      </c>
      <c r="J863" s="2">
        <f t="shared" si="68"/>
        <v>1.2262355000000014</v>
      </c>
      <c r="K863" s="2">
        <f t="shared" si="69"/>
        <v>200.3455570000001</v>
      </c>
      <c r="L863" s="2">
        <f>+MAX(D863,L862)</f>
        <v>176.22580131453793</v>
      </c>
      <c r="M863" s="2">
        <f>+MAX(E863,M862)</f>
        <v>215.76970999999958</v>
      </c>
      <c r="N863" s="2">
        <f>+MAX(F863,N862)</f>
        <v>214.50473600000007</v>
      </c>
      <c r="O863" s="2">
        <f t="shared" si="70"/>
        <v>0</v>
      </c>
      <c r="P863" s="2">
        <f>+MIN(H863+P862,0)</f>
        <v>0</v>
      </c>
      <c r="Q863" s="2">
        <f>+MIN(I863+Q862,0)</f>
        <v>0</v>
      </c>
      <c r="R863" s="2">
        <f>+MIN(J863+R862,0)</f>
        <v>-0.26005100000000425</v>
      </c>
      <c r="S863" s="2">
        <f t="shared" si="71"/>
        <v>0</v>
      </c>
      <c r="T863" s="2">
        <f>+P863/L863*100</f>
        <v>0</v>
      </c>
      <c r="U863" s="2">
        <f>+Q863/M863*100</f>
        <v>0</v>
      </c>
      <c r="V863" s="2">
        <f>+R863/N863*100</f>
        <v>-0.12123322069681676</v>
      </c>
    </row>
    <row r="864" spans="2:22" x14ac:dyDescent="0.25">
      <c r="B864" s="1">
        <v>44463</v>
      </c>
      <c r="C864" s="2">
        <f>+portfolio1!E863</f>
        <v>200.26275900000007</v>
      </c>
      <c r="D864" s="2">
        <f>+portfolio1!F863</f>
        <v>176.52490055024597</v>
      </c>
      <c r="E864" s="2">
        <f>+beta!E864</f>
        <v>214.95365899999956</v>
      </c>
      <c r="F864" s="2">
        <f>+'Beta+MCap 5'!C864</f>
        <v>214.07952600000007</v>
      </c>
      <c r="G864" s="2">
        <f t="shared" si="67"/>
        <v>-8.279800000002524E-2</v>
      </c>
      <c r="H864" s="2">
        <f t="shared" si="68"/>
        <v>0.29909923570804153</v>
      </c>
      <c r="I864" s="2">
        <f t="shared" si="68"/>
        <v>-0.81605100000001585</v>
      </c>
      <c r="J864" s="2">
        <f t="shared" si="68"/>
        <v>-0.16515899999998851</v>
      </c>
      <c r="K864" s="2">
        <f t="shared" si="69"/>
        <v>200.3455570000001</v>
      </c>
      <c r="L864" s="2">
        <f>+MAX(D864,L863)</f>
        <v>176.52490055024597</v>
      </c>
      <c r="M864" s="2">
        <f>+MAX(E864,M863)</f>
        <v>215.76970999999958</v>
      </c>
      <c r="N864" s="2">
        <f>+MAX(F864,N863)</f>
        <v>214.50473600000007</v>
      </c>
      <c r="O864" s="2">
        <f t="shared" si="70"/>
        <v>-8.279800000002524E-2</v>
      </c>
      <c r="P864" s="2">
        <f>+MIN(H864+P863,0)</f>
        <v>0</v>
      </c>
      <c r="Q864" s="2">
        <f>+MIN(I864+Q863,0)</f>
        <v>-0.81605100000001585</v>
      </c>
      <c r="R864" s="2">
        <f>+MIN(J864+R863,0)</f>
        <v>-0.42520999999999276</v>
      </c>
      <c r="S864" s="2">
        <f t="shared" si="71"/>
        <v>-4.1327594801628266E-2</v>
      </c>
      <c r="T864" s="2">
        <f>+P864/L864*100</f>
        <v>0</v>
      </c>
      <c r="U864" s="2">
        <f>+Q864/M864*100</f>
        <v>-0.37820461454020465</v>
      </c>
      <c r="V864" s="2">
        <f>+R864/N864*100</f>
        <v>-0.19822872349074505</v>
      </c>
    </row>
    <row r="865" spans="2:22" x14ac:dyDescent="0.25">
      <c r="B865" s="1">
        <v>44466</v>
      </c>
      <c r="C865" s="2">
        <f>+portfolio1!E864</f>
        <v>200.44209500000008</v>
      </c>
      <c r="D865" s="2">
        <f>+portfolio1!F864</f>
        <v>176.54369080467728</v>
      </c>
      <c r="E865" s="2">
        <f>+beta!E865</f>
        <v>212.42488199999957</v>
      </c>
      <c r="F865" s="2">
        <f>+'Beta+MCap 5'!C865</f>
        <v>213.23288150000008</v>
      </c>
      <c r="G865" s="2">
        <f t="shared" si="67"/>
        <v>0.17933600000000638</v>
      </c>
      <c r="H865" s="2">
        <f t="shared" si="68"/>
        <v>1.8790254431308995E-2</v>
      </c>
      <c r="I865" s="2">
        <f t="shared" si="68"/>
        <v>-2.5287769999999909</v>
      </c>
      <c r="J865" s="2">
        <f t="shared" si="68"/>
        <v>-0.84664449999999647</v>
      </c>
      <c r="K865" s="2">
        <f t="shared" si="69"/>
        <v>200.44209500000008</v>
      </c>
      <c r="L865" s="2">
        <f>+MAX(D865,L864)</f>
        <v>176.54369080467728</v>
      </c>
      <c r="M865" s="2">
        <f>+MAX(E865,M864)</f>
        <v>215.76970999999958</v>
      </c>
      <c r="N865" s="2">
        <f>+MAX(F865,N864)</f>
        <v>214.50473600000007</v>
      </c>
      <c r="O865" s="2">
        <f t="shared" si="70"/>
        <v>0</v>
      </c>
      <c r="P865" s="2">
        <f>+MIN(H865+P864,0)</f>
        <v>0</v>
      </c>
      <c r="Q865" s="2">
        <f>+MIN(I865+Q864,0)</f>
        <v>-3.3448280000000068</v>
      </c>
      <c r="R865" s="2">
        <f>+MIN(J865+R864,0)</f>
        <v>-1.2718544999999892</v>
      </c>
      <c r="S865" s="2">
        <f t="shared" si="71"/>
        <v>0</v>
      </c>
      <c r="T865" s="2">
        <f>+P865/L865*100</f>
        <v>0</v>
      </c>
      <c r="U865" s="2">
        <f>+Q865/M865*100</f>
        <v>-1.5501842218724833</v>
      </c>
      <c r="V865" s="2">
        <f>+R865/N865*100</f>
        <v>-0.59292606947381754</v>
      </c>
    </row>
    <row r="866" spans="2:22" x14ac:dyDescent="0.25">
      <c r="B866" s="1">
        <v>44467</v>
      </c>
      <c r="C866" s="2">
        <f>+portfolio1!E865</f>
        <v>198.76903800000008</v>
      </c>
      <c r="D866" s="2">
        <f>+portfolio1!F865</f>
        <v>175.49066374342428</v>
      </c>
      <c r="E866" s="2">
        <f>+beta!E866</f>
        <v>211.05508099999957</v>
      </c>
      <c r="F866" s="2">
        <f>+'Beta+MCap 5'!C866</f>
        <v>213.19872300000009</v>
      </c>
      <c r="G866" s="2">
        <f t="shared" si="67"/>
        <v>-1.673057</v>
      </c>
      <c r="H866" s="2">
        <f t="shared" si="68"/>
        <v>-1.0530270612530046</v>
      </c>
      <c r="I866" s="2">
        <f t="shared" si="68"/>
        <v>-1.3698009999999954</v>
      </c>
      <c r="J866" s="2">
        <f t="shared" si="68"/>
        <v>-3.4158499999989544E-2</v>
      </c>
      <c r="K866" s="2">
        <f t="shared" si="69"/>
        <v>200.44209500000008</v>
      </c>
      <c r="L866" s="2">
        <f>+MAX(D866,L865)</f>
        <v>176.54369080467728</v>
      </c>
      <c r="M866" s="2">
        <f>+MAX(E866,M865)</f>
        <v>215.76970999999958</v>
      </c>
      <c r="N866" s="2">
        <f>+MAX(F866,N865)</f>
        <v>214.50473600000007</v>
      </c>
      <c r="O866" s="2">
        <f t="shared" si="70"/>
        <v>-1.673057</v>
      </c>
      <c r="P866" s="2">
        <f>+MIN(H866+P865,0)</f>
        <v>-1.0530270612530046</v>
      </c>
      <c r="Q866" s="2">
        <f>+MIN(I866+Q865,0)</f>
        <v>-4.7146290000000022</v>
      </c>
      <c r="R866" s="2">
        <f>+MIN(J866+R865,0)</f>
        <v>-1.3060129999999788</v>
      </c>
      <c r="S866" s="2">
        <f t="shared" si="71"/>
        <v>-0.83468345309402159</v>
      </c>
      <c r="T866" s="2">
        <f>+P866/L866*100</f>
        <v>-0.59646824899454642</v>
      </c>
      <c r="U866" s="2">
        <f>+Q866/M866*100</f>
        <v>-2.1850281951067236</v>
      </c>
      <c r="V866" s="2">
        <f>+R866/N866*100</f>
        <v>-0.6088504265005964</v>
      </c>
    </row>
    <row r="867" spans="2:22" x14ac:dyDescent="0.25">
      <c r="B867" s="1">
        <v>44468</v>
      </c>
      <c r="C867" s="2">
        <f>+portfolio1!E866</f>
        <v>197.88075300000008</v>
      </c>
      <c r="D867" s="2">
        <f>+portfolio1!F866</f>
        <v>175.12186865100105</v>
      </c>
      <c r="E867" s="2">
        <f>+beta!E867</f>
        <v>212.4312199999996</v>
      </c>
      <c r="F867" s="2">
        <f>+'Beta+MCap 5'!C867</f>
        <v>212.78861150000009</v>
      </c>
      <c r="G867" s="2">
        <f t="shared" si="67"/>
        <v>-0.88828499999999622</v>
      </c>
      <c r="H867" s="2">
        <f t="shared" si="68"/>
        <v>-0.36879509242322683</v>
      </c>
      <c r="I867" s="2">
        <f t="shared" si="68"/>
        <v>1.3761390000000233</v>
      </c>
      <c r="J867" s="2">
        <f t="shared" si="68"/>
        <v>-0.4101114999999993</v>
      </c>
      <c r="K867" s="2">
        <f t="shared" si="69"/>
        <v>200.44209500000008</v>
      </c>
      <c r="L867" s="2">
        <f>+MAX(D867,L866)</f>
        <v>176.54369080467728</v>
      </c>
      <c r="M867" s="2">
        <f>+MAX(E867,M866)</f>
        <v>215.76970999999958</v>
      </c>
      <c r="N867" s="2">
        <f>+MAX(F867,N866)</f>
        <v>214.50473600000007</v>
      </c>
      <c r="O867" s="2">
        <f t="shared" si="70"/>
        <v>-2.5613419999999962</v>
      </c>
      <c r="P867" s="2">
        <f>+MIN(H867+P866,0)</f>
        <v>-1.4218221536762314</v>
      </c>
      <c r="Q867" s="2">
        <f>+MIN(I867+Q866,0)</f>
        <v>-3.3384899999999789</v>
      </c>
      <c r="R867" s="2">
        <f>+MIN(J867+R866,0)</f>
        <v>-1.7161244999999781</v>
      </c>
      <c r="S867" s="2">
        <f t="shared" si="71"/>
        <v>-1.27784635258377</v>
      </c>
      <c r="T867" s="2">
        <f>+P867/L867*100</f>
        <v>-0.80536559941374142</v>
      </c>
      <c r="U867" s="2">
        <f>+Q867/M867*100</f>
        <v>-1.5472468308920586</v>
      </c>
      <c r="V867" s="2">
        <f>+R867/N867*100</f>
        <v>-0.80004037766325942</v>
      </c>
    </row>
    <row r="868" spans="2:22" x14ac:dyDescent="0.25">
      <c r="B868" s="1">
        <v>44469</v>
      </c>
      <c r="C868" s="2">
        <f>+portfolio1!E867</f>
        <v>197.38842600000009</v>
      </c>
      <c r="D868" s="2">
        <f>+portfolio1!F867</f>
        <v>174.20083690042568</v>
      </c>
      <c r="E868" s="2">
        <f>+beta!E868</f>
        <v>212.00016399999959</v>
      </c>
      <c r="F868" s="2">
        <f>+'Beta+MCap 5'!C868</f>
        <v>212.55055750000008</v>
      </c>
      <c r="G868" s="2">
        <f t="shared" si="67"/>
        <v>-0.49232699999998886</v>
      </c>
      <c r="H868" s="2">
        <f t="shared" si="68"/>
        <v>-0.92103175057536646</v>
      </c>
      <c r="I868" s="2">
        <f t="shared" si="68"/>
        <v>-0.43105600000001232</v>
      </c>
      <c r="J868" s="2">
        <f t="shared" si="68"/>
        <v>-0.23805400000000532</v>
      </c>
      <c r="K868" s="2">
        <f t="shared" si="69"/>
        <v>200.44209500000008</v>
      </c>
      <c r="L868" s="2">
        <f>+MAX(D868,L867)</f>
        <v>176.54369080467728</v>
      </c>
      <c r="M868" s="2">
        <f>+MAX(E868,M867)</f>
        <v>215.76970999999958</v>
      </c>
      <c r="N868" s="2">
        <f>+MAX(F868,N867)</f>
        <v>214.50473600000007</v>
      </c>
      <c r="O868" s="2">
        <f t="shared" si="70"/>
        <v>-3.0536689999999851</v>
      </c>
      <c r="P868" s="2">
        <f>+MIN(H868+P867,0)</f>
        <v>-2.3428539042515979</v>
      </c>
      <c r="Q868" s="2">
        <f>+MIN(I868+Q867,0)</f>
        <v>-3.7695459999999912</v>
      </c>
      <c r="R868" s="2">
        <f>+MIN(J868+R867,0)</f>
        <v>-1.9541784999999834</v>
      </c>
      <c r="S868" s="2">
        <f t="shared" si="71"/>
        <v>-1.5234669144722239</v>
      </c>
      <c r="T868" s="2">
        <f>+P868/L868*100</f>
        <v>-1.3270674775025872</v>
      </c>
      <c r="U868" s="2">
        <f>+Q868/M868*100</f>
        <v>-1.7470227864698891</v>
      </c>
      <c r="V868" s="2">
        <f>+R868/N868*100</f>
        <v>-0.91101881312307376</v>
      </c>
    </row>
    <row r="869" spans="2:22" x14ac:dyDescent="0.25">
      <c r="B869" s="1">
        <v>44470</v>
      </c>
      <c r="C869" s="2">
        <f>+portfolio1!E868</f>
        <v>195.7964630000001</v>
      </c>
      <c r="D869" s="2">
        <f>+portfolio1!F868</f>
        <v>173.34952028734278</v>
      </c>
      <c r="E869" s="2">
        <f>+beta!E869</f>
        <v>212.73968299999956</v>
      </c>
      <c r="F869" s="2">
        <f>+'Beta+MCap 5'!C869</f>
        <v>212.7938525000001</v>
      </c>
      <c r="G869" s="2">
        <f t="shared" si="67"/>
        <v>-1.5919629999999927</v>
      </c>
      <c r="H869" s="2">
        <f t="shared" si="68"/>
        <v>-0.85131661308290063</v>
      </c>
      <c r="I869" s="2">
        <f t="shared" si="68"/>
        <v>0.73951899999997295</v>
      </c>
      <c r="J869" s="2">
        <f t="shared" si="68"/>
        <v>0.24329500000001758</v>
      </c>
      <c r="K869" s="2">
        <f t="shared" si="69"/>
        <v>200.44209500000008</v>
      </c>
      <c r="L869" s="2">
        <f>+MAX(D869,L868)</f>
        <v>176.54369080467728</v>
      </c>
      <c r="M869" s="2">
        <f>+MAX(E869,M868)</f>
        <v>215.76970999999958</v>
      </c>
      <c r="N869" s="2">
        <f>+MAX(F869,N868)</f>
        <v>214.50473600000007</v>
      </c>
      <c r="O869" s="2">
        <f t="shared" si="70"/>
        <v>-4.6456319999999778</v>
      </c>
      <c r="P869" s="2">
        <f>+MIN(H869+P868,0)</f>
        <v>-3.1941705173344985</v>
      </c>
      <c r="Q869" s="2">
        <f>+MIN(I869+Q868,0)</f>
        <v>-3.0300270000000182</v>
      </c>
      <c r="R869" s="2">
        <f>+MIN(J869+R868,0)</f>
        <v>-1.7108834999999658</v>
      </c>
      <c r="S869" s="2">
        <f t="shared" si="71"/>
        <v>-2.3176927980123017</v>
      </c>
      <c r="T869" s="2">
        <f>+P869/L869*100</f>
        <v>-1.8092804692003603</v>
      </c>
      <c r="U869" s="2">
        <f>+Q869/M869*100</f>
        <v>-1.4042874692652756</v>
      </c>
      <c r="V869" s="2">
        <f>+R869/N869*100</f>
        <v>-0.79759707496619803</v>
      </c>
    </row>
    <row r="870" spans="2:22" x14ac:dyDescent="0.25">
      <c r="B870" s="1">
        <v>44473</v>
      </c>
      <c r="C870" s="2">
        <f>+portfolio1!E869</f>
        <v>197.71347200000011</v>
      </c>
      <c r="D870" s="2">
        <f>+portfolio1!F869</f>
        <v>174.92361499898945</v>
      </c>
      <c r="E870" s="2">
        <f>+beta!E870</f>
        <v>214.70914499999955</v>
      </c>
      <c r="F870" s="2">
        <f>+'Beta+MCap 5'!C870</f>
        <v>212.88014350000012</v>
      </c>
      <c r="G870" s="2">
        <f t="shared" si="67"/>
        <v>1.9170090000000073</v>
      </c>
      <c r="H870" s="2">
        <f t="shared" si="68"/>
        <v>1.5740947116466657</v>
      </c>
      <c r="I870" s="2">
        <f t="shared" si="68"/>
        <v>1.9694619999999929</v>
      </c>
      <c r="J870" s="2">
        <f t="shared" si="68"/>
        <v>8.6291000000016993E-2</v>
      </c>
      <c r="K870" s="2">
        <f t="shared" si="69"/>
        <v>200.44209500000008</v>
      </c>
      <c r="L870" s="2">
        <f>+MAX(D870,L869)</f>
        <v>176.54369080467728</v>
      </c>
      <c r="M870" s="2">
        <f>+MAX(E870,M869)</f>
        <v>215.76970999999958</v>
      </c>
      <c r="N870" s="2">
        <f>+MAX(F870,N869)</f>
        <v>214.50473600000007</v>
      </c>
      <c r="O870" s="2">
        <f t="shared" si="70"/>
        <v>-2.7286229999999705</v>
      </c>
      <c r="P870" s="2">
        <f>+MIN(H870+P869,0)</f>
        <v>-1.6200758056878328</v>
      </c>
      <c r="Q870" s="2">
        <f>+MIN(I870+Q869,0)</f>
        <v>-1.0605650000000253</v>
      </c>
      <c r="R870" s="2">
        <f>+MIN(J870+R869,0)</f>
        <v>-1.6245924999999488</v>
      </c>
      <c r="S870" s="2">
        <f t="shared" si="71"/>
        <v>-1.3613023751323141</v>
      </c>
      <c r="T870" s="2">
        <f>+P870/L870*100</f>
        <v>-0.91766281666799221</v>
      </c>
      <c r="U870" s="2">
        <f>+Q870/M870*100</f>
        <v>-0.49152635928371385</v>
      </c>
      <c r="V870" s="2">
        <f>+R870/N870*100</f>
        <v>-0.7573690587418771</v>
      </c>
    </row>
    <row r="871" spans="2:22" x14ac:dyDescent="0.25">
      <c r="B871" s="1">
        <v>44474</v>
      </c>
      <c r="C871" s="2">
        <f>+portfolio1!E870</f>
        <v>198.98709100000011</v>
      </c>
      <c r="D871" s="2">
        <f>+portfolio1!F870</f>
        <v>176.21938981343374</v>
      </c>
      <c r="E871" s="2">
        <f>+beta!E871</f>
        <v>214.62788699999956</v>
      </c>
      <c r="F871" s="2">
        <f>+'Beta+MCap 5'!C871</f>
        <v>213.81459450000011</v>
      </c>
      <c r="G871" s="2">
        <f t="shared" si="67"/>
        <v>1.2736189999999965</v>
      </c>
      <c r="H871" s="2">
        <f t="shared" si="68"/>
        <v>1.295774814444286</v>
      </c>
      <c r="I871" s="2">
        <f t="shared" si="68"/>
        <v>-8.1257999999991171E-2</v>
      </c>
      <c r="J871" s="2">
        <f t="shared" si="68"/>
        <v>0.9344509999999957</v>
      </c>
      <c r="K871" s="2">
        <f t="shared" si="69"/>
        <v>200.44209500000008</v>
      </c>
      <c r="L871" s="2">
        <f>+MAX(D871,L870)</f>
        <v>176.54369080467728</v>
      </c>
      <c r="M871" s="2">
        <f>+MAX(E871,M870)</f>
        <v>215.76970999999958</v>
      </c>
      <c r="N871" s="2">
        <f>+MAX(F871,N870)</f>
        <v>214.50473600000007</v>
      </c>
      <c r="O871" s="2">
        <f t="shared" si="70"/>
        <v>-1.455003999999974</v>
      </c>
      <c r="P871" s="2">
        <f>+MIN(H871+P870,0)</f>
        <v>-0.32430099124354683</v>
      </c>
      <c r="Q871" s="2">
        <f>+MIN(I871+Q870,0)</f>
        <v>-1.1418230000000165</v>
      </c>
      <c r="R871" s="2">
        <f>+MIN(J871+R870,0)</f>
        <v>-0.69014149999995311</v>
      </c>
      <c r="S871" s="2">
        <f t="shared" si="71"/>
        <v>-0.72589742189632045</v>
      </c>
      <c r="T871" s="2">
        <f>+P871/L871*100</f>
        <v>-0.1836944666588759</v>
      </c>
      <c r="U871" s="2">
        <f>+Q871/M871*100</f>
        <v>-0.52918595478485775</v>
      </c>
      <c r="V871" s="2">
        <f>+R871/N871*100</f>
        <v>-0.32173718532720552</v>
      </c>
    </row>
    <row r="872" spans="2:22" x14ac:dyDescent="0.25">
      <c r="B872" s="1">
        <v>44475</v>
      </c>
      <c r="C872" s="2">
        <f>+portfolio1!E871</f>
        <v>197.59368400000011</v>
      </c>
      <c r="D872" s="2">
        <f>+portfolio1!F871</f>
        <v>174.4762020926824</v>
      </c>
      <c r="E872" s="2">
        <f>+beta!E872</f>
        <v>211.19302299999958</v>
      </c>
      <c r="F872" s="2">
        <f>+'Beta+MCap 5'!C872</f>
        <v>211.49452700000012</v>
      </c>
      <c r="G872" s="2">
        <f t="shared" si="67"/>
        <v>-1.3934069999999963</v>
      </c>
      <c r="H872" s="2">
        <f t="shared" si="68"/>
        <v>-1.7431877207513367</v>
      </c>
      <c r="I872" s="2">
        <f t="shared" si="68"/>
        <v>-3.4348639999999762</v>
      </c>
      <c r="J872" s="2">
        <f t="shared" si="68"/>
        <v>-2.3200674999999933</v>
      </c>
      <c r="K872" s="2">
        <f t="shared" si="69"/>
        <v>200.44209500000008</v>
      </c>
      <c r="L872" s="2">
        <f>+MAX(D872,L871)</f>
        <v>176.54369080467728</v>
      </c>
      <c r="M872" s="2">
        <f>+MAX(E872,M871)</f>
        <v>215.76970999999958</v>
      </c>
      <c r="N872" s="2">
        <f>+MAX(F872,N871)</f>
        <v>214.50473600000007</v>
      </c>
      <c r="O872" s="2">
        <f t="shared" si="70"/>
        <v>-2.8484109999999703</v>
      </c>
      <c r="P872" s="2">
        <f>+MIN(H872+P871,0)</f>
        <v>-2.0674887119948835</v>
      </c>
      <c r="Q872" s="2">
        <f>+MIN(I872+Q871,0)</f>
        <v>-4.5766869999999926</v>
      </c>
      <c r="R872" s="2">
        <f>+MIN(J872+R871,0)</f>
        <v>-3.0102089999999464</v>
      </c>
      <c r="S872" s="2">
        <f t="shared" si="71"/>
        <v>-1.4210642729512326</v>
      </c>
      <c r="T872" s="2">
        <f>+P872/L872*100</f>
        <v>-1.171091814480242</v>
      </c>
      <c r="U872" s="2">
        <f>+Q872/M872*100</f>
        <v>-2.121097998416924</v>
      </c>
      <c r="V872" s="2">
        <f>+R872/N872*100</f>
        <v>-1.4033298546843951</v>
      </c>
    </row>
    <row r="873" spans="2:22" x14ac:dyDescent="0.25">
      <c r="B873" s="1">
        <v>44476</v>
      </c>
      <c r="C873" s="2">
        <f>+portfolio1!E872</f>
        <v>198.41025900000011</v>
      </c>
      <c r="D873" s="2">
        <f>+portfolio1!F872</f>
        <v>175.90347012659151</v>
      </c>
      <c r="E873" s="2">
        <f>+beta!E873</f>
        <v>211.86659799999958</v>
      </c>
      <c r="F873" s="2">
        <f>+'Beta+MCap 5'!C873</f>
        <v>211.8777735000001</v>
      </c>
      <c r="G873" s="2">
        <f t="shared" si="67"/>
        <v>0.81657500000000027</v>
      </c>
      <c r="H873" s="2">
        <f t="shared" si="68"/>
        <v>1.4272680339091153</v>
      </c>
      <c r="I873" s="2">
        <f t="shared" si="68"/>
        <v>0.67357499999999959</v>
      </c>
      <c r="J873" s="2">
        <f t="shared" si="68"/>
        <v>0.38324649999998428</v>
      </c>
      <c r="K873" s="2">
        <f t="shared" si="69"/>
        <v>200.44209500000008</v>
      </c>
      <c r="L873" s="2">
        <f>+MAX(D873,L872)</f>
        <v>176.54369080467728</v>
      </c>
      <c r="M873" s="2">
        <f>+MAX(E873,M872)</f>
        <v>215.76970999999958</v>
      </c>
      <c r="N873" s="2">
        <f>+MAX(F873,N872)</f>
        <v>214.50473600000007</v>
      </c>
      <c r="O873" s="2">
        <f t="shared" si="70"/>
        <v>-2.03183599999997</v>
      </c>
      <c r="P873" s="2">
        <f>+MIN(H873+P872,0)</f>
        <v>-0.64022067808576821</v>
      </c>
      <c r="Q873" s="2">
        <f>+MIN(I873+Q872,0)</f>
        <v>-3.903111999999993</v>
      </c>
      <c r="R873" s="2">
        <f>+MIN(J873+R872,0)</f>
        <v>-2.6269624999999621</v>
      </c>
      <c r="S873" s="2">
        <f t="shared" si="71"/>
        <v>-1.0136772916886392</v>
      </c>
      <c r="T873" s="2">
        <f>+P873/L873*100</f>
        <v>-0.36264149410702501</v>
      </c>
      <c r="U873" s="2">
        <f>+Q873/M873*100</f>
        <v>-1.8089248949725152</v>
      </c>
      <c r="V873" s="2">
        <f>+R873/N873*100</f>
        <v>-1.2246641025212428</v>
      </c>
    </row>
    <row r="874" spans="2:22" x14ac:dyDescent="0.25">
      <c r="B874" s="1">
        <v>44477</v>
      </c>
      <c r="C874" s="2">
        <f>+portfolio1!E873</f>
        <v>199.34717200000009</v>
      </c>
      <c r="D874" s="2">
        <f>+portfolio1!F873</f>
        <v>176.94017882792315</v>
      </c>
      <c r="E874" s="2">
        <f>+beta!E874</f>
        <v>211.88552099999956</v>
      </c>
      <c r="F874" s="2">
        <f>+'Beta+MCap 5'!C874</f>
        <v>212.62780150000012</v>
      </c>
      <c r="G874" s="2">
        <f t="shared" si="67"/>
        <v>0.93691299999997568</v>
      </c>
      <c r="H874" s="2">
        <f t="shared" si="68"/>
        <v>1.0367087013316336</v>
      </c>
      <c r="I874" s="2">
        <f t="shared" si="68"/>
        <v>1.892299999997249E-2</v>
      </c>
      <c r="J874" s="2">
        <f t="shared" si="68"/>
        <v>0.75002800000001457</v>
      </c>
      <c r="K874" s="2">
        <f t="shared" si="69"/>
        <v>200.44209500000008</v>
      </c>
      <c r="L874" s="2">
        <f>+MAX(D874,L873)</f>
        <v>176.94017882792315</v>
      </c>
      <c r="M874" s="2">
        <f>+MAX(E874,M873)</f>
        <v>215.76970999999958</v>
      </c>
      <c r="N874" s="2">
        <f>+MAX(F874,N873)</f>
        <v>214.50473600000007</v>
      </c>
      <c r="O874" s="2">
        <f t="shared" si="70"/>
        <v>-1.0949229999999943</v>
      </c>
      <c r="P874" s="2">
        <f>+MIN(H874+P873,0)</f>
        <v>0</v>
      </c>
      <c r="Q874" s="2">
        <f>+MIN(I874+Q873,0)</f>
        <v>-3.8841890000000205</v>
      </c>
      <c r="R874" s="2">
        <f>+MIN(J874+R873,0)</f>
        <v>-1.8769344999999475</v>
      </c>
      <c r="S874" s="2">
        <f t="shared" si="71"/>
        <v>-0.54625401914702298</v>
      </c>
      <c r="T874" s="2">
        <f>+P874/L874*100</f>
        <v>0</v>
      </c>
      <c r="U874" s="2">
        <f>+Q874/M874*100</f>
        <v>-1.8001548966256793</v>
      </c>
      <c r="V874" s="2">
        <f>+R874/N874*100</f>
        <v>-0.87500841939450091</v>
      </c>
    </row>
    <row r="875" spans="2:22" x14ac:dyDescent="0.25">
      <c r="B875" s="1">
        <v>44480</v>
      </c>
      <c r="C875" s="2">
        <f>+portfolio1!E874</f>
        <v>199.48987800000009</v>
      </c>
      <c r="D875" s="2">
        <f>+portfolio1!F874</f>
        <v>177.44197341344983</v>
      </c>
      <c r="E875" s="2">
        <f>+beta!E875</f>
        <v>213.00246099999958</v>
      </c>
      <c r="F875" s="2">
        <f>+'Beta+MCap 5'!C875</f>
        <v>211.36044750000013</v>
      </c>
      <c r="G875" s="2">
        <f t="shared" si="67"/>
        <v>0.142706000000004</v>
      </c>
      <c r="H875" s="2">
        <f t="shared" si="68"/>
        <v>0.50179458552668166</v>
      </c>
      <c r="I875" s="2">
        <f t="shared" si="68"/>
        <v>1.116940000000028</v>
      </c>
      <c r="J875" s="2">
        <f t="shared" si="68"/>
        <v>-1.2673539999999832</v>
      </c>
      <c r="K875" s="2">
        <f t="shared" si="69"/>
        <v>200.44209500000008</v>
      </c>
      <c r="L875" s="2">
        <f>+MAX(D875,L874)</f>
        <v>177.44197341344983</v>
      </c>
      <c r="M875" s="2">
        <f>+MAX(E875,M874)</f>
        <v>215.76970999999958</v>
      </c>
      <c r="N875" s="2">
        <f>+MAX(F875,N874)</f>
        <v>214.50473600000007</v>
      </c>
      <c r="O875" s="2">
        <f t="shared" si="70"/>
        <v>-0.95221699999999032</v>
      </c>
      <c r="P875" s="2">
        <f>+MIN(H875+P874,0)</f>
        <v>0</v>
      </c>
      <c r="Q875" s="2">
        <f>+MIN(I875+Q874,0)</f>
        <v>-2.7672489999999925</v>
      </c>
      <c r="R875" s="2">
        <f>+MIN(J875+R874,0)</f>
        <v>-3.1442884999999308</v>
      </c>
      <c r="S875" s="2">
        <f t="shared" si="71"/>
        <v>-0.47505839529365823</v>
      </c>
      <c r="T875" s="2">
        <f>+P875/L875*100</f>
        <v>0</v>
      </c>
      <c r="U875" s="2">
        <f>+Q875/M875*100</f>
        <v>-1.2825011443913967</v>
      </c>
      <c r="V875" s="2">
        <f>+R875/N875*100</f>
        <v>-1.4658363999944177</v>
      </c>
    </row>
    <row r="876" spans="2:22" x14ac:dyDescent="0.25">
      <c r="B876" s="1">
        <v>44481</v>
      </c>
      <c r="C876" s="2">
        <f>+portfolio1!E875</f>
        <v>200.37217900000007</v>
      </c>
      <c r="D876" s="2">
        <f>+portfolio1!F875</f>
        <v>177.89680200328681</v>
      </c>
      <c r="E876" s="2">
        <f>+beta!E876</f>
        <v>214.5034789999996</v>
      </c>
      <c r="F876" s="2">
        <f>+'Beta+MCap 5'!C876</f>
        <v>212.25671100000014</v>
      </c>
      <c r="G876" s="2">
        <f t="shared" si="67"/>
        <v>0.88230099999998401</v>
      </c>
      <c r="H876" s="2">
        <f t="shared" si="68"/>
        <v>0.45482858983697838</v>
      </c>
      <c r="I876" s="2">
        <f t="shared" si="68"/>
        <v>1.5010180000000162</v>
      </c>
      <c r="J876" s="2">
        <f t="shared" si="68"/>
        <v>0.89626350000000343</v>
      </c>
      <c r="K876" s="2">
        <f t="shared" si="69"/>
        <v>200.44209500000008</v>
      </c>
      <c r="L876" s="2">
        <f>+MAX(D876,L875)</f>
        <v>177.89680200328681</v>
      </c>
      <c r="M876" s="2">
        <f>+MAX(E876,M875)</f>
        <v>215.76970999999958</v>
      </c>
      <c r="N876" s="2">
        <f>+MAX(F876,N875)</f>
        <v>214.50473600000007</v>
      </c>
      <c r="O876" s="2">
        <f t="shared" si="70"/>
        <v>-6.9916000000006306E-2</v>
      </c>
      <c r="P876" s="2">
        <f>+MIN(H876+P875,0)</f>
        <v>0</v>
      </c>
      <c r="Q876" s="2">
        <f>+MIN(I876+Q875,0)</f>
        <v>-1.2662309999999763</v>
      </c>
      <c r="R876" s="2">
        <f>+MIN(J876+R875,0)</f>
        <v>-2.2480249999999273</v>
      </c>
      <c r="S876" s="2">
        <f t="shared" si="71"/>
        <v>-3.4880896649980772E-2</v>
      </c>
      <c r="T876" s="2">
        <f>+P876/L876*100</f>
        <v>0</v>
      </c>
      <c r="U876" s="2">
        <f>+Q876/M876*100</f>
        <v>-0.58684372333817325</v>
      </c>
      <c r="V876" s="2">
        <f>+R876/N876*100</f>
        <v>-1.0480071638138222</v>
      </c>
    </row>
    <row r="877" spans="2:22" x14ac:dyDescent="0.25">
      <c r="B877" s="1">
        <v>44482</v>
      </c>
      <c r="C877" s="2">
        <f>+portfolio1!E876</f>
        <v>201.21935600000009</v>
      </c>
      <c r="D877" s="2">
        <f>+portfolio1!F876</f>
        <v>179.57572046677856</v>
      </c>
      <c r="E877" s="2">
        <f>+beta!E877</f>
        <v>215.98146799999961</v>
      </c>
      <c r="F877" s="2">
        <f>+'Beta+MCap 5'!C877</f>
        <v>212.40681900000013</v>
      </c>
      <c r="G877" s="2">
        <f t="shared" si="67"/>
        <v>0.84717700000001628</v>
      </c>
      <c r="H877" s="2">
        <f t="shared" si="68"/>
        <v>1.6789184634917547</v>
      </c>
      <c r="I877" s="2">
        <f t="shared" si="68"/>
        <v>1.477989000000008</v>
      </c>
      <c r="J877" s="2">
        <f t="shared" si="68"/>
        <v>0.15010799999998881</v>
      </c>
      <c r="K877" s="2">
        <f t="shared" si="69"/>
        <v>201.21935600000009</v>
      </c>
      <c r="L877" s="2">
        <f>+MAX(D877,L876)</f>
        <v>179.57572046677856</v>
      </c>
      <c r="M877" s="2">
        <f>+MAX(E877,M876)</f>
        <v>215.98146799999961</v>
      </c>
      <c r="N877" s="2">
        <f>+MAX(F877,N876)</f>
        <v>214.50473600000007</v>
      </c>
      <c r="O877" s="2">
        <f t="shared" si="70"/>
        <v>0</v>
      </c>
      <c r="P877" s="2">
        <f>+MIN(H877+P876,0)</f>
        <v>0</v>
      </c>
      <c r="Q877" s="2">
        <f>+MIN(I877+Q876,0)</f>
        <v>0</v>
      </c>
      <c r="R877" s="2">
        <f>+MIN(J877+R876,0)</f>
        <v>-2.0979169999999385</v>
      </c>
      <c r="S877" s="2">
        <f t="shared" si="71"/>
        <v>0</v>
      </c>
      <c r="T877" s="2">
        <f>+P877/L877*100</f>
        <v>0</v>
      </c>
      <c r="U877" s="2">
        <f>+Q877/M877*100</f>
        <v>0</v>
      </c>
      <c r="V877" s="2">
        <f>+R877/N877*100</f>
        <v>-0.97802828931475794</v>
      </c>
    </row>
    <row r="878" spans="2:22" x14ac:dyDescent="0.25">
      <c r="B878" s="1">
        <v>44483</v>
      </c>
      <c r="C878" s="2">
        <f>+portfolio1!E877</f>
        <v>202.7402810000001</v>
      </c>
      <c r="D878" s="2">
        <f>+portfolio1!F877</f>
        <v>181.32385197654986</v>
      </c>
      <c r="E878" s="2">
        <f>+beta!E878</f>
        <v>218.31016199999959</v>
      </c>
      <c r="F878" s="2">
        <f>+'Beta+MCap 5'!C878</f>
        <v>212.76715450000015</v>
      </c>
      <c r="G878" s="2">
        <f t="shared" si="67"/>
        <v>1.5209250000000054</v>
      </c>
      <c r="H878" s="2">
        <f t="shared" si="68"/>
        <v>1.7481315097712979</v>
      </c>
      <c r="I878" s="2">
        <f t="shared" si="68"/>
        <v>2.3286939999999845</v>
      </c>
      <c r="J878" s="2">
        <f t="shared" si="68"/>
        <v>0.36033550000001924</v>
      </c>
      <c r="K878" s="2">
        <f t="shared" si="69"/>
        <v>202.7402810000001</v>
      </c>
      <c r="L878" s="2">
        <f>+MAX(D878,L877)</f>
        <v>181.32385197654986</v>
      </c>
      <c r="M878" s="2">
        <f>+MAX(E878,M877)</f>
        <v>218.31016199999959</v>
      </c>
      <c r="N878" s="2">
        <f>+MAX(F878,N877)</f>
        <v>214.50473600000007</v>
      </c>
      <c r="O878" s="2">
        <f t="shared" si="70"/>
        <v>0</v>
      </c>
      <c r="P878" s="2">
        <f>+MIN(H878+P877,0)</f>
        <v>0</v>
      </c>
      <c r="Q878" s="2">
        <f>+MIN(I878+Q877,0)</f>
        <v>0</v>
      </c>
      <c r="R878" s="2">
        <f>+MIN(J878+R877,0)</f>
        <v>-1.7375814999999193</v>
      </c>
      <c r="S878" s="2">
        <f t="shared" si="71"/>
        <v>0</v>
      </c>
      <c r="T878" s="2">
        <f>+P878/L878*100</f>
        <v>0</v>
      </c>
      <c r="U878" s="2">
        <f>+Q878/M878*100</f>
        <v>0</v>
      </c>
      <c r="V878" s="2">
        <f>+R878/N878*100</f>
        <v>-0.81004342020677755</v>
      </c>
    </row>
    <row r="879" spans="2:22" x14ac:dyDescent="0.25">
      <c r="B879" s="1">
        <v>44487</v>
      </c>
      <c r="C879" s="2">
        <f>+portfolio1!E878</f>
        <v>204.55867000000012</v>
      </c>
      <c r="D879" s="2">
        <f>+portfolio1!F878</f>
        <v>182.69328153508076</v>
      </c>
      <c r="E879" s="2">
        <f>+beta!E879</f>
        <v>217.88807399999959</v>
      </c>
      <c r="F879" s="2">
        <f>+'Beta+MCap 5'!C879</f>
        <v>213.42303650000017</v>
      </c>
      <c r="G879" s="2">
        <f t="shared" si="67"/>
        <v>1.8183890000000247</v>
      </c>
      <c r="H879" s="2">
        <f t="shared" si="68"/>
        <v>1.3694295585308964</v>
      </c>
      <c r="I879" s="2">
        <f t="shared" si="68"/>
        <v>-0.42208800000000224</v>
      </c>
      <c r="J879" s="2">
        <f t="shared" si="68"/>
        <v>0.65588200000001962</v>
      </c>
      <c r="K879" s="2">
        <f t="shared" si="69"/>
        <v>204.55867000000012</v>
      </c>
      <c r="L879" s="2">
        <f>+MAX(D879,L878)</f>
        <v>182.69328153508076</v>
      </c>
      <c r="M879" s="2">
        <f>+MAX(E879,M878)</f>
        <v>218.31016199999959</v>
      </c>
      <c r="N879" s="2">
        <f>+MAX(F879,N878)</f>
        <v>214.50473600000007</v>
      </c>
      <c r="O879" s="2">
        <f t="shared" si="70"/>
        <v>0</v>
      </c>
      <c r="P879" s="2">
        <f>+MIN(H879+P878,0)</f>
        <v>0</v>
      </c>
      <c r="Q879" s="2">
        <f>+MIN(I879+Q878,0)</f>
        <v>-0.42208800000000224</v>
      </c>
      <c r="R879" s="2">
        <f>+MIN(J879+R878,0)</f>
        <v>-1.0816994999998997</v>
      </c>
      <c r="S879" s="2">
        <f t="shared" si="71"/>
        <v>0</v>
      </c>
      <c r="T879" s="2">
        <f>+P879/L879*100</f>
        <v>0</v>
      </c>
      <c r="U879" s="2">
        <f>+Q879/M879*100</f>
        <v>-0.1933432672731025</v>
      </c>
      <c r="V879" s="2">
        <f>+R879/N879*100</f>
        <v>-0.50427767711380478</v>
      </c>
    </row>
    <row r="880" spans="2:22" x14ac:dyDescent="0.25">
      <c r="B880" s="1">
        <v>44488</v>
      </c>
      <c r="C880" s="2">
        <f>+portfolio1!E879</f>
        <v>204.03966900000012</v>
      </c>
      <c r="D880" s="2">
        <f>+portfolio1!F879</f>
        <v>182.11682802304171</v>
      </c>
      <c r="E880" s="2">
        <f>+beta!E880</f>
        <v>214.5895279999996</v>
      </c>
      <c r="F880" s="2">
        <f>+'Beta+MCap 5'!C880</f>
        <v>212.28891100000016</v>
      </c>
      <c r="G880" s="2">
        <f t="shared" si="67"/>
        <v>-0.51900100000000293</v>
      </c>
      <c r="H880" s="2">
        <f t="shared" si="68"/>
        <v>-0.57645351203905193</v>
      </c>
      <c r="I880" s="2">
        <f t="shared" si="68"/>
        <v>-3.2985459999999875</v>
      </c>
      <c r="J880" s="2">
        <f t="shared" si="68"/>
        <v>-1.1341255000000103</v>
      </c>
      <c r="K880" s="2">
        <f t="shared" si="69"/>
        <v>204.55867000000012</v>
      </c>
      <c r="L880" s="2">
        <f>+MAX(D880,L879)</f>
        <v>182.69328153508076</v>
      </c>
      <c r="M880" s="2">
        <f>+MAX(E880,M879)</f>
        <v>218.31016199999959</v>
      </c>
      <c r="N880" s="2">
        <f>+MAX(F880,N879)</f>
        <v>214.50473600000007</v>
      </c>
      <c r="O880" s="2">
        <f t="shared" si="70"/>
        <v>-0.51900100000000293</v>
      </c>
      <c r="P880" s="2">
        <f>+MIN(H880+P879,0)</f>
        <v>-0.57645351203905193</v>
      </c>
      <c r="Q880" s="2">
        <f>+MIN(I880+Q879,0)</f>
        <v>-3.7206339999999898</v>
      </c>
      <c r="R880" s="2">
        <f>+MIN(J880+R879,0)</f>
        <v>-2.21582499999991</v>
      </c>
      <c r="S880" s="2">
        <f t="shared" si="71"/>
        <v>-0.25371742982099105</v>
      </c>
      <c r="T880" s="2">
        <f>+P880/L880*100</f>
        <v>-0.31553076675584341</v>
      </c>
      <c r="U880" s="2">
        <f>+Q880/M880*100</f>
        <v>-1.7042880486708614</v>
      </c>
      <c r="V880" s="2">
        <f>+R880/N880*100</f>
        <v>-1.0329958402409862</v>
      </c>
    </row>
    <row r="881" spans="2:22" x14ac:dyDescent="0.25">
      <c r="B881" s="1">
        <v>44489</v>
      </c>
      <c r="C881" s="2">
        <f>+portfolio1!E880</f>
        <v>202.97476200000011</v>
      </c>
      <c r="D881" s="2">
        <f>+portfolio1!F880</f>
        <v>180.61242916811025</v>
      </c>
      <c r="E881" s="2">
        <f>+beta!E881</f>
        <v>213.50365499999961</v>
      </c>
      <c r="F881" s="2">
        <f>+'Beta+MCap 5'!C881</f>
        <v>209.85561500000014</v>
      </c>
      <c r="G881" s="2">
        <f t="shared" si="67"/>
        <v>-1.0649070000000052</v>
      </c>
      <c r="H881" s="2">
        <f t="shared" si="68"/>
        <v>-1.504398854931452</v>
      </c>
      <c r="I881" s="2">
        <f t="shared" si="68"/>
        <v>-1.0858729999999923</v>
      </c>
      <c r="J881" s="2">
        <f t="shared" si="68"/>
        <v>-2.4332960000000128</v>
      </c>
      <c r="K881" s="2">
        <f t="shared" si="69"/>
        <v>204.55867000000012</v>
      </c>
      <c r="L881" s="2">
        <f>+MAX(D881,L880)</f>
        <v>182.69328153508076</v>
      </c>
      <c r="M881" s="2">
        <f>+MAX(E881,M880)</f>
        <v>218.31016199999959</v>
      </c>
      <c r="N881" s="2">
        <f>+MAX(F881,N880)</f>
        <v>214.50473600000007</v>
      </c>
      <c r="O881" s="2">
        <f t="shared" si="70"/>
        <v>-1.5839080000000081</v>
      </c>
      <c r="P881" s="2">
        <f>+MIN(H881+P880,0)</f>
        <v>-2.0808523669705039</v>
      </c>
      <c r="Q881" s="2">
        <f>+MIN(I881+Q880,0)</f>
        <v>-4.8065069999999821</v>
      </c>
      <c r="R881" s="2">
        <f>+MIN(J881+R880,0)</f>
        <v>-4.6491209999999228</v>
      </c>
      <c r="S881" s="2">
        <f t="shared" si="71"/>
        <v>-0.77430499523682239</v>
      </c>
      <c r="T881" s="2">
        <f>+P881/L881*100</f>
        <v>-1.1389868031742256</v>
      </c>
      <c r="U881" s="2">
        <f>+Q881/M881*100</f>
        <v>-2.2016872489884327</v>
      </c>
      <c r="V881" s="2">
        <f>+R881/N881*100</f>
        <v>-2.1673745236095492</v>
      </c>
    </row>
    <row r="882" spans="2:22" x14ac:dyDescent="0.25">
      <c r="B882" s="1">
        <v>44490</v>
      </c>
      <c r="C882" s="2">
        <f>+portfolio1!E881</f>
        <v>203.01060800000013</v>
      </c>
      <c r="D882" s="2">
        <f>+portfolio1!F881</f>
        <v>179.73737851157605</v>
      </c>
      <c r="E882" s="2">
        <f>+beta!E882</f>
        <v>212.51708299999962</v>
      </c>
      <c r="F882" s="2">
        <f>+'Beta+MCap 5'!C882</f>
        <v>207.04864000000015</v>
      </c>
      <c r="G882" s="2">
        <f t="shared" si="67"/>
        <v>3.5846000000020695E-2</v>
      </c>
      <c r="H882" s="2">
        <f t="shared" si="68"/>
        <v>-0.87505065653419933</v>
      </c>
      <c r="I882" s="2">
        <f t="shared" si="68"/>
        <v>-0.98657199999999534</v>
      </c>
      <c r="J882" s="2">
        <f t="shared" si="68"/>
        <v>-2.8069749999999942</v>
      </c>
      <c r="K882" s="2">
        <f t="shared" si="69"/>
        <v>204.55867000000012</v>
      </c>
      <c r="L882" s="2">
        <f>+MAX(D882,L881)</f>
        <v>182.69328153508076</v>
      </c>
      <c r="M882" s="2">
        <f>+MAX(E882,M881)</f>
        <v>218.31016199999959</v>
      </c>
      <c r="N882" s="2">
        <f>+MAX(F882,N881)</f>
        <v>214.50473600000007</v>
      </c>
      <c r="O882" s="2">
        <f t="shared" si="70"/>
        <v>-1.5480619999999874</v>
      </c>
      <c r="P882" s="2">
        <f>+MIN(H882+P881,0)</f>
        <v>-2.9559030235047032</v>
      </c>
      <c r="Q882" s="2">
        <f>+MIN(I882+Q881,0)</f>
        <v>-5.7930789999999774</v>
      </c>
      <c r="R882" s="2">
        <f>+MIN(J882+R881,0)</f>
        <v>-7.456095999999917</v>
      </c>
      <c r="S882" s="2">
        <f t="shared" si="71"/>
        <v>-0.75678141630466533</v>
      </c>
      <c r="T882" s="2">
        <f>+P882/L882*100</f>
        <v>-1.6179593462155373</v>
      </c>
      <c r="U882" s="2">
        <f>+Q882/M882*100</f>
        <v>-2.6536002478895084</v>
      </c>
      <c r="V882" s="2">
        <f>+R882/N882*100</f>
        <v>-3.4759586846604238</v>
      </c>
    </row>
    <row r="883" spans="2:22" x14ac:dyDescent="0.25">
      <c r="B883" s="1">
        <v>44491</v>
      </c>
      <c r="C883" s="2">
        <f>+portfolio1!E882</f>
        <v>203.24627000000012</v>
      </c>
      <c r="D883" s="2">
        <f>+portfolio1!F882</f>
        <v>179.11249129176304</v>
      </c>
      <c r="E883" s="2">
        <f>+beta!E883</f>
        <v>209.82751399999964</v>
      </c>
      <c r="F883" s="2">
        <f>+'Beta+MCap 5'!C883</f>
        <v>205.87021200000015</v>
      </c>
      <c r="G883" s="2">
        <f t="shared" si="67"/>
        <v>0.23566199999999071</v>
      </c>
      <c r="H883" s="2">
        <f t="shared" si="68"/>
        <v>-0.62488721981301865</v>
      </c>
      <c r="I883" s="2">
        <f t="shared" si="68"/>
        <v>-2.6895689999999774</v>
      </c>
      <c r="J883" s="2">
        <f t="shared" si="68"/>
        <v>-1.1784279999999967</v>
      </c>
      <c r="K883" s="2">
        <f t="shared" si="69"/>
        <v>204.55867000000012</v>
      </c>
      <c r="L883" s="2">
        <f>+MAX(D883,L882)</f>
        <v>182.69328153508076</v>
      </c>
      <c r="M883" s="2">
        <f>+MAX(E883,M882)</f>
        <v>218.31016199999959</v>
      </c>
      <c r="N883" s="2">
        <f>+MAX(F883,N882)</f>
        <v>214.50473600000007</v>
      </c>
      <c r="O883" s="2">
        <f t="shared" si="70"/>
        <v>-1.3123999999999967</v>
      </c>
      <c r="P883" s="2">
        <f>+MIN(H883+P882,0)</f>
        <v>-3.5807902433177219</v>
      </c>
      <c r="Q883" s="2">
        <f>+MIN(I883+Q882,0)</f>
        <v>-8.4826479999999549</v>
      </c>
      <c r="R883" s="2">
        <f>+MIN(J883+R882,0)</f>
        <v>-8.6345239999999137</v>
      </c>
      <c r="S883" s="2">
        <f t="shared" si="71"/>
        <v>-0.6415763262441998</v>
      </c>
      <c r="T883" s="2">
        <f>+P883/L883*100</f>
        <v>-1.960001053804564</v>
      </c>
      <c r="U883" s="2">
        <f>+Q883/M883*100</f>
        <v>-3.885594661415702</v>
      </c>
      <c r="V883" s="2">
        <f>+R883/N883*100</f>
        <v>-4.025330237929996</v>
      </c>
    </row>
    <row r="884" spans="2:22" x14ac:dyDescent="0.25">
      <c r="B884" s="1">
        <v>44494</v>
      </c>
      <c r="C884" s="2">
        <f>+portfolio1!E883</f>
        <v>204.67641400000014</v>
      </c>
      <c r="D884" s="2">
        <f>+portfolio1!F883</f>
        <v>179.21631086118236</v>
      </c>
      <c r="E884" s="2">
        <f>+beta!E884</f>
        <v>208.59466999999964</v>
      </c>
      <c r="F884" s="2">
        <f>+'Beta+MCap 5'!C884</f>
        <v>205.24590100000015</v>
      </c>
      <c r="G884" s="2">
        <f t="shared" si="67"/>
        <v>1.4301440000000127</v>
      </c>
      <c r="H884" s="2">
        <f t="shared" si="68"/>
        <v>0.10381956941932913</v>
      </c>
      <c r="I884" s="2">
        <f t="shared" si="68"/>
        <v>-1.2328440000000001</v>
      </c>
      <c r="J884" s="2">
        <f t="shared" si="68"/>
        <v>-0.62431100000000583</v>
      </c>
      <c r="K884" s="2">
        <f t="shared" si="69"/>
        <v>204.67641400000014</v>
      </c>
      <c r="L884" s="2">
        <f>+MAX(D884,L883)</f>
        <v>182.69328153508076</v>
      </c>
      <c r="M884" s="2">
        <f>+MAX(E884,M883)</f>
        <v>218.31016199999959</v>
      </c>
      <c r="N884" s="2">
        <f>+MAX(F884,N883)</f>
        <v>214.50473600000007</v>
      </c>
      <c r="O884" s="2">
        <f t="shared" si="70"/>
        <v>0</v>
      </c>
      <c r="P884" s="2">
        <f>+MIN(H884+P883,0)</f>
        <v>-3.4769706738983928</v>
      </c>
      <c r="Q884" s="2">
        <f>+MIN(I884+Q883,0)</f>
        <v>-9.7154919999999549</v>
      </c>
      <c r="R884" s="2">
        <f>+MIN(J884+R883,0)</f>
        <v>-9.2588349999999195</v>
      </c>
      <c r="S884" s="2">
        <f t="shared" si="71"/>
        <v>0</v>
      </c>
      <c r="T884" s="2">
        <f>+P884/L884*100</f>
        <v>-1.9031738029352465</v>
      </c>
      <c r="U884" s="2">
        <f>+Q884/M884*100</f>
        <v>-4.4503159683423128</v>
      </c>
      <c r="V884" s="2">
        <f>+R884/N884*100</f>
        <v>-4.3163778910689956</v>
      </c>
    </row>
    <row r="885" spans="2:22" x14ac:dyDescent="0.25">
      <c r="B885" s="1">
        <v>44495</v>
      </c>
      <c r="C885" s="2">
        <f>+portfolio1!E884</f>
        <v>206.38736700000015</v>
      </c>
      <c r="D885" s="2">
        <f>+portfolio1!F884</f>
        <v>180.630234520893</v>
      </c>
      <c r="E885" s="2">
        <f>+beta!E885</f>
        <v>209.90477499999963</v>
      </c>
      <c r="F885" s="2">
        <f>+'Beta+MCap 5'!C885</f>
        <v>206.58442450000013</v>
      </c>
      <c r="G885" s="2">
        <f t="shared" si="67"/>
        <v>1.7109530000000177</v>
      </c>
      <c r="H885" s="2">
        <f t="shared" si="68"/>
        <v>1.4139236597106333</v>
      </c>
      <c r="I885" s="2">
        <f t="shared" si="68"/>
        <v>1.310104999999993</v>
      </c>
      <c r="J885" s="2">
        <f t="shared" si="68"/>
        <v>1.3385234999999795</v>
      </c>
      <c r="K885" s="2">
        <f t="shared" si="69"/>
        <v>206.38736700000015</v>
      </c>
      <c r="L885" s="2">
        <f>+MAX(D885,L884)</f>
        <v>182.69328153508076</v>
      </c>
      <c r="M885" s="2">
        <f>+MAX(E885,M884)</f>
        <v>218.31016199999959</v>
      </c>
      <c r="N885" s="2">
        <f>+MAX(F885,N884)</f>
        <v>214.50473600000007</v>
      </c>
      <c r="O885" s="2">
        <f t="shared" si="70"/>
        <v>0</v>
      </c>
      <c r="P885" s="2">
        <f>+MIN(H885+P884,0)</f>
        <v>-2.0630470141877595</v>
      </c>
      <c r="Q885" s="2">
        <f>+MIN(I885+Q884,0)</f>
        <v>-8.405386999999962</v>
      </c>
      <c r="R885" s="2">
        <f>+MIN(J885+R884,0)</f>
        <v>-7.92031149999994</v>
      </c>
      <c r="S885" s="2">
        <f t="shared" si="71"/>
        <v>0</v>
      </c>
      <c r="T885" s="2">
        <f>+P885/L885*100</f>
        <v>-1.1292407672865701</v>
      </c>
      <c r="U885" s="2">
        <f>+Q885/M885*100</f>
        <v>-3.8502041879296378</v>
      </c>
      <c r="V885" s="2">
        <f>+R885/N885*100</f>
        <v>-3.692371388946833</v>
      </c>
    </row>
    <row r="886" spans="2:22" x14ac:dyDescent="0.25">
      <c r="B886" s="1">
        <v>44496</v>
      </c>
      <c r="C886" s="2">
        <f>+portfolio1!E885</f>
        <v>205.15493500000017</v>
      </c>
      <c r="D886" s="2">
        <f>+portfolio1!F885</f>
        <v>180.06218159403247</v>
      </c>
      <c r="E886" s="2">
        <f>+beta!E886</f>
        <v>211.26643499999963</v>
      </c>
      <c r="F886" s="2">
        <f>+'Beta+MCap 5'!C886</f>
        <v>206.13198300000013</v>
      </c>
      <c r="G886" s="2">
        <f t="shared" si="67"/>
        <v>-1.2324319999999886</v>
      </c>
      <c r="H886" s="2">
        <f t="shared" si="68"/>
        <v>-0.56805292686053122</v>
      </c>
      <c r="I886" s="2">
        <f t="shared" si="68"/>
        <v>1.3616600000000005</v>
      </c>
      <c r="J886" s="2">
        <f t="shared" si="68"/>
        <v>-0.45244149999999195</v>
      </c>
      <c r="K886" s="2">
        <f t="shared" si="69"/>
        <v>206.38736700000015</v>
      </c>
      <c r="L886" s="2">
        <f>+MAX(D886,L885)</f>
        <v>182.69328153508076</v>
      </c>
      <c r="M886" s="2">
        <f>+MAX(E886,M885)</f>
        <v>218.31016199999959</v>
      </c>
      <c r="N886" s="2">
        <f>+MAX(F886,N885)</f>
        <v>214.50473600000007</v>
      </c>
      <c r="O886" s="2">
        <f t="shared" si="70"/>
        <v>-1.2324319999999886</v>
      </c>
      <c r="P886" s="2">
        <f>+MIN(H886+P885,0)</f>
        <v>-2.6310999410482907</v>
      </c>
      <c r="Q886" s="2">
        <f>+MIN(I886+Q885,0)</f>
        <v>-7.0437269999999614</v>
      </c>
      <c r="R886" s="2">
        <f>+MIN(J886+R885,0)</f>
        <v>-8.3727529999999319</v>
      </c>
      <c r="S886" s="2">
        <f t="shared" si="71"/>
        <v>-0.59714507622939339</v>
      </c>
      <c r="T886" s="2">
        <f>+P886/L886*100</f>
        <v>-1.4401733435080188</v>
      </c>
      <c r="U886" s="2">
        <f>+Q886/M886*100</f>
        <v>-3.226476924147935</v>
      </c>
      <c r="V886" s="2">
        <f>+R886/N886*100</f>
        <v>-3.9032951701355114</v>
      </c>
    </row>
    <row r="887" spans="2:22" x14ac:dyDescent="0.25">
      <c r="B887" s="1">
        <v>44497</v>
      </c>
      <c r="C887" s="2">
        <f>+portfolio1!E886</f>
        <v>200.92770400000018</v>
      </c>
      <c r="D887" s="2">
        <f>+portfolio1!F886</f>
        <v>176.56495295361856</v>
      </c>
      <c r="E887" s="2">
        <f>+beta!E887</f>
        <v>206.47367499999964</v>
      </c>
      <c r="F887" s="2">
        <f>+'Beta+MCap 5'!C887</f>
        <v>202.27806850000013</v>
      </c>
      <c r="G887" s="2">
        <f t="shared" si="67"/>
        <v>-4.2272309999999891</v>
      </c>
      <c r="H887" s="2">
        <f t="shared" si="68"/>
        <v>-3.4972286404139084</v>
      </c>
      <c r="I887" s="2">
        <f t="shared" si="68"/>
        <v>-4.792759999999987</v>
      </c>
      <c r="J887" s="2">
        <f t="shared" si="68"/>
        <v>-3.8539145000000019</v>
      </c>
      <c r="K887" s="2">
        <f t="shared" si="69"/>
        <v>206.38736700000015</v>
      </c>
      <c r="L887" s="2">
        <f>+MAX(D887,L886)</f>
        <v>182.69328153508076</v>
      </c>
      <c r="M887" s="2">
        <f>+MAX(E887,M886)</f>
        <v>218.31016199999959</v>
      </c>
      <c r="N887" s="2">
        <f>+MAX(F887,N886)</f>
        <v>214.50473600000007</v>
      </c>
      <c r="O887" s="2">
        <f t="shared" si="70"/>
        <v>-5.4596629999999777</v>
      </c>
      <c r="P887" s="2">
        <f>+MIN(H887+P886,0)</f>
        <v>-6.1283285814621991</v>
      </c>
      <c r="Q887" s="2">
        <f>+MIN(I887+Q886,0)</f>
        <v>-11.836486999999948</v>
      </c>
      <c r="R887" s="2">
        <f>+MIN(J887+R886,0)</f>
        <v>-12.226667499999934</v>
      </c>
      <c r="S887" s="2">
        <f t="shared" si="71"/>
        <v>-2.6453474741988319</v>
      </c>
      <c r="T887" s="2">
        <f>+P887/L887*100</f>
        <v>-3.3544356584812003</v>
      </c>
      <c r="U887" s="2">
        <f>+Q887/M887*100</f>
        <v>-5.421867168968511</v>
      </c>
      <c r="V887" s="2">
        <f>+R887/N887*100</f>
        <v>-5.6999522378843563</v>
      </c>
    </row>
    <row r="888" spans="2:22" x14ac:dyDescent="0.25">
      <c r="B888" s="1">
        <v>44498</v>
      </c>
      <c r="C888" s="2">
        <f>+portfolio1!E887</f>
        <v>198.62745100000018</v>
      </c>
      <c r="D888" s="2">
        <f>+portfolio1!F887</f>
        <v>174.72982232556217</v>
      </c>
      <c r="E888" s="2">
        <f>+beta!E888</f>
        <v>206.88862599999965</v>
      </c>
      <c r="F888" s="2">
        <f>+'Beta+MCap 5'!C888</f>
        <v>202.34245150000015</v>
      </c>
      <c r="G888" s="2">
        <f t="shared" si="67"/>
        <v>-2.3002529999999979</v>
      </c>
      <c r="H888" s="2">
        <f t="shared" si="68"/>
        <v>-1.8351306280563904</v>
      </c>
      <c r="I888" s="2">
        <f t="shared" si="68"/>
        <v>0.41495100000000207</v>
      </c>
      <c r="J888" s="2">
        <f t="shared" si="68"/>
        <v>6.4383000000020729E-2</v>
      </c>
      <c r="K888" s="2">
        <f t="shared" si="69"/>
        <v>206.38736700000015</v>
      </c>
      <c r="L888" s="2">
        <f>+MAX(D888,L887)</f>
        <v>182.69328153508076</v>
      </c>
      <c r="M888" s="2">
        <f>+MAX(E888,M887)</f>
        <v>218.31016199999959</v>
      </c>
      <c r="N888" s="2">
        <f>+MAX(F888,N887)</f>
        <v>214.50473600000007</v>
      </c>
      <c r="O888" s="2">
        <f t="shared" si="70"/>
        <v>-7.7599159999999756</v>
      </c>
      <c r="P888" s="2">
        <f>+MIN(H888+P887,0)</f>
        <v>-7.9634592095185894</v>
      </c>
      <c r="Q888" s="2">
        <f>+MIN(I888+Q887,0)</f>
        <v>-11.421535999999946</v>
      </c>
      <c r="R888" s="2">
        <f>+MIN(J888+R887,0)</f>
        <v>-12.162284499999913</v>
      </c>
      <c r="S888" s="2">
        <f t="shared" si="71"/>
        <v>-3.7598793534683592</v>
      </c>
      <c r="T888" s="2">
        <f>+P888/L888*100</f>
        <v>-4.3589228583588868</v>
      </c>
      <c r="U888" s="2">
        <f>+Q888/M888*100</f>
        <v>-5.2317931036119001</v>
      </c>
      <c r="V888" s="2">
        <f>+R888/N888*100</f>
        <v>-5.6699375159716334</v>
      </c>
    </row>
    <row r="889" spans="2:22" x14ac:dyDescent="0.25">
      <c r="B889" s="1">
        <v>44501</v>
      </c>
      <c r="C889" s="2">
        <f>+portfolio1!E888</f>
        <v>201.19685500000017</v>
      </c>
      <c r="D889" s="2">
        <f>+portfolio1!F888</f>
        <v>177.28081745986526</v>
      </c>
      <c r="E889" s="2">
        <f>+beta!E889</f>
        <v>210.38557199999963</v>
      </c>
      <c r="F889" s="2">
        <f>+'Beta+MCap 5'!C889</f>
        <v>204.79211100000015</v>
      </c>
      <c r="G889" s="2">
        <f t="shared" si="67"/>
        <v>2.5694039999999916</v>
      </c>
      <c r="H889" s="2">
        <f t="shared" si="68"/>
        <v>2.5509951343030934</v>
      </c>
      <c r="I889" s="2">
        <f t="shared" si="68"/>
        <v>3.4969459999999799</v>
      </c>
      <c r="J889" s="2">
        <f t="shared" si="68"/>
        <v>2.4496594999999957</v>
      </c>
      <c r="K889" s="2">
        <f t="shared" si="69"/>
        <v>206.38736700000015</v>
      </c>
      <c r="L889" s="2">
        <f>+MAX(D889,L888)</f>
        <v>182.69328153508076</v>
      </c>
      <c r="M889" s="2">
        <f>+MAX(E889,M888)</f>
        <v>218.31016199999959</v>
      </c>
      <c r="N889" s="2">
        <f>+MAX(F889,N888)</f>
        <v>214.50473600000007</v>
      </c>
      <c r="O889" s="2">
        <f t="shared" si="70"/>
        <v>-5.190511999999984</v>
      </c>
      <c r="P889" s="2">
        <f>+MIN(H889+P888,0)</f>
        <v>-5.412464075215496</v>
      </c>
      <c r="Q889" s="2">
        <f>+MIN(I889+Q888,0)</f>
        <v>-7.9245899999999665</v>
      </c>
      <c r="R889" s="2">
        <f>+MIN(J889+R888,0)</f>
        <v>-9.7126249999999175</v>
      </c>
      <c r="S889" s="2">
        <f t="shared" si="71"/>
        <v>-2.5149368759571318</v>
      </c>
      <c r="T889" s="2">
        <f>+P889/L889*100</f>
        <v>-2.9625961227130264</v>
      </c>
      <c r="U889" s="2">
        <f>+Q889/M889*100</f>
        <v>-3.6299684482850507</v>
      </c>
      <c r="V889" s="2">
        <f>+R889/N889*100</f>
        <v>-4.5279303297060602</v>
      </c>
    </row>
    <row r="890" spans="2:22" x14ac:dyDescent="0.25">
      <c r="B890" s="1">
        <v>44502</v>
      </c>
      <c r="C890" s="2">
        <f>+portfolio1!E889</f>
        <v>201.40570000000019</v>
      </c>
      <c r="D890" s="2">
        <f>+portfolio1!F889</f>
        <v>176.87838146517362</v>
      </c>
      <c r="E890" s="2">
        <f>+beta!E890</f>
        <v>209.59898999999962</v>
      </c>
      <c r="F890" s="2">
        <f>+'Beta+MCap 5'!C890</f>
        <v>203.87983500000013</v>
      </c>
      <c r="G890" s="2">
        <f t="shared" si="67"/>
        <v>0.20884500000002504</v>
      </c>
      <c r="H890" s="2">
        <f t="shared" si="68"/>
        <v>-0.40243599469164337</v>
      </c>
      <c r="I890" s="2">
        <f t="shared" si="68"/>
        <v>-0.78658200000000988</v>
      </c>
      <c r="J890" s="2">
        <f t="shared" si="68"/>
        <v>-0.91227600000001985</v>
      </c>
      <c r="K890" s="2">
        <f t="shared" si="69"/>
        <v>206.38736700000015</v>
      </c>
      <c r="L890" s="2">
        <f>+MAX(D890,L889)</f>
        <v>182.69328153508076</v>
      </c>
      <c r="M890" s="2">
        <f>+MAX(E890,M889)</f>
        <v>218.31016199999959</v>
      </c>
      <c r="N890" s="2">
        <f>+MAX(F890,N889)</f>
        <v>214.50473600000007</v>
      </c>
      <c r="O890" s="2">
        <f t="shared" si="70"/>
        <v>-4.981666999999959</v>
      </c>
      <c r="P890" s="2">
        <f>+MIN(H890+P889,0)</f>
        <v>-5.8149000699071394</v>
      </c>
      <c r="Q890" s="2">
        <f>+MIN(I890+Q889,0)</f>
        <v>-8.7111719999999764</v>
      </c>
      <c r="R890" s="2">
        <f>+MIN(J890+R889,0)</f>
        <v>-10.624900999999937</v>
      </c>
      <c r="S890" s="2">
        <f t="shared" si="71"/>
        <v>-2.4137460894105769</v>
      </c>
      <c r="T890" s="2">
        <f>+P890/L890*100</f>
        <v>-3.1828757035001107</v>
      </c>
      <c r="U890" s="2">
        <f>+Q890/M890*100</f>
        <v>-3.9902732516867414</v>
      </c>
      <c r="V890" s="2">
        <f>+R890/N890*100</f>
        <v>-4.9532244360329338</v>
      </c>
    </row>
    <row r="891" spans="2:22" x14ac:dyDescent="0.25">
      <c r="B891" s="1">
        <v>44503</v>
      </c>
      <c r="C891" s="2">
        <f>+portfolio1!E890</f>
        <v>200.6830180000002</v>
      </c>
      <c r="D891" s="2">
        <f>+portfolio1!F890</f>
        <v>176.28759867728755</v>
      </c>
      <c r="E891" s="2">
        <f>+beta!E891</f>
        <v>207.96379799999963</v>
      </c>
      <c r="F891" s="2">
        <f>+'Beta+MCap 5'!C891</f>
        <v>203.75052200000013</v>
      </c>
      <c r="G891" s="2">
        <f t="shared" si="67"/>
        <v>-0.72268199999999183</v>
      </c>
      <c r="H891" s="2">
        <f t="shared" si="68"/>
        <v>-0.59078278788607008</v>
      </c>
      <c r="I891" s="2">
        <f t="shared" si="68"/>
        <v>-1.6351919999999893</v>
      </c>
      <c r="J891" s="2">
        <f t="shared" si="68"/>
        <v>-0.12931299999999624</v>
      </c>
      <c r="K891" s="2">
        <f t="shared" si="69"/>
        <v>206.38736700000015</v>
      </c>
      <c r="L891" s="2">
        <f>+MAX(D891,L890)</f>
        <v>182.69328153508076</v>
      </c>
      <c r="M891" s="2">
        <f>+MAX(E891,M890)</f>
        <v>218.31016199999959</v>
      </c>
      <c r="N891" s="2">
        <f>+MAX(F891,N890)</f>
        <v>214.50473600000007</v>
      </c>
      <c r="O891" s="2">
        <f t="shared" si="70"/>
        <v>-5.7043489999999508</v>
      </c>
      <c r="P891" s="2">
        <f>+MIN(H891+P890,0)</f>
        <v>-6.4056828577932095</v>
      </c>
      <c r="Q891" s="2">
        <f>+MIN(I891+Q890,0)</f>
        <v>-10.346363999999966</v>
      </c>
      <c r="R891" s="2">
        <f>+MIN(J891+R890,0)</f>
        <v>-10.754213999999934</v>
      </c>
      <c r="S891" s="2">
        <f t="shared" si="71"/>
        <v>-2.7639041492301932</v>
      </c>
      <c r="T891" s="2">
        <f>+P891/L891*100</f>
        <v>-3.5062498215421187</v>
      </c>
      <c r="U891" s="2">
        <f>+Q891/M891*100</f>
        <v>-4.7392956448816088</v>
      </c>
      <c r="V891" s="2">
        <f>+R891/N891*100</f>
        <v>-5.0135088858830281</v>
      </c>
    </row>
    <row r="892" spans="2:22" x14ac:dyDescent="0.25">
      <c r="B892" s="1">
        <v>44504</v>
      </c>
      <c r="C892" s="2">
        <f>+portfolio1!E891</f>
        <v>201.43587100000022</v>
      </c>
      <c r="D892" s="2">
        <f>+portfolio1!F891</f>
        <v>177.15376593820756</v>
      </c>
      <c r="E892" s="2">
        <f>+beta!E892</f>
        <v>209.11205599999965</v>
      </c>
      <c r="F892" s="2">
        <f>+'Beta+MCap 5'!C892</f>
        <v>204.4914930000001</v>
      </c>
      <c r="G892" s="2">
        <f t="shared" si="67"/>
        <v>0.75285300000001598</v>
      </c>
      <c r="H892" s="2">
        <f t="shared" si="68"/>
        <v>0.86616726092000818</v>
      </c>
      <c r="I892" s="2">
        <f t="shared" si="68"/>
        <v>1.1482580000000269</v>
      </c>
      <c r="J892" s="2">
        <f t="shared" si="68"/>
        <v>0.7409709999999734</v>
      </c>
      <c r="K892" s="2">
        <f t="shared" si="69"/>
        <v>206.38736700000015</v>
      </c>
      <c r="L892" s="2">
        <f>+MAX(D892,L891)</f>
        <v>182.69328153508076</v>
      </c>
      <c r="M892" s="2">
        <f>+MAX(E892,M891)</f>
        <v>218.31016199999959</v>
      </c>
      <c r="N892" s="2">
        <f>+MAX(F892,N891)</f>
        <v>214.50473600000007</v>
      </c>
      <c r="O892" s="2">
        <f t="shared" si="70"/>
        <v>-4.9514959999999348</v>
      </c>
      <c r="P892" s="2">
        <f>+MIN(H892+P891,0)</f>
        <v>-5.5395155968732013</v>
      </c>
      <c r="Q892" s="2">
        <f>+MIN(I892+Q891,0)</f>
        <v>-9.1981059999999388</v>
      </c>
      <c r="R892" s="2">
        <f>+MIN(J892+R891,0)</f>
        <v>-10.01324299999996</v>
      </c>
      <c r="S892" s="2">
        <f t="shared" si="71"/>
        <v>-2.3991274620989431</v>
      </c>
      <c r="T892" s="2">
        <f>+P892/L892*100</f>
        <v>-3.0321397428123289</v>
      </c>
      <c r="U892" s="2">
        <f>+Q892/M892*100</f>
        <v>-4.2133201293671139</v>
      </c>
      <c r="V892" s="2">
        <f>+R892/N892*100</f>
        <v>-4.6680754871537928</v>
      </c>
    </row>
    <row r="893" spans="2:22" x14ac:dyDescent="0.25">
      <c r="B893" s="1">
        <v>44508</v>
      </c>
      <c r="C893" s="2">
        <f>+portfolio1!E892</f>
        <v>203.10482600000023</v>
      </c>
      <c r="D893" s="2">
        <f>+portfolio1!F892</f>
        <v>178.65420590576761</v>
      </c>
      <c r="E893" s="2">
        <f>+beta!E893</f>
        <v>208.76722499999966</v>
      </c>
      <c r="F893" s="2">
        <f>+'Beta+MCap 5'!C893</f>
        <v>205.35940300000007</v>
      </c>
      <c r="G893" s="2">
        <f t="shared" si="67"/>
        <v>1.6689550000000111</v>
      </c>
      <c r="H893" s="2">
        <f t="shared" si="68"/>
        <v>1.5004399675600553</v>
      </c>
      <c r="I893" s="2">
        <f t="shared" si="68"/>
        <v>-0.34483099999999922</v>
      </c>
      <c r="J893" s="2">
        <f t="shared" si="68"/>
        <v>0.86790999999996643</v>
      </c>
      <c r="K893" s="2">
        <f t="shared" si="69"/>
        <v>206.38736700000015</v>
      </c>
      <c r="L893" s="2">
        <f>+MAX(D893,L892)</f>
        <v>182.69328153508076</v>
      </c>
      <c r="M893" s="2">
        <f>+MAX(E893,M892)</f>
        <v>218.31016199999959</v>
      </c>
      <c r="N893" s="2">
        <f>+MAX(F893,N892)</f>
        <v>214.50473600000007</v>
      </c>
      <c r="O893" s="2">
        <f t="shared" si="70"/>
        <v>-3.2825409999999238</v>
      </c>
      <c r="P893" s="2">
        <f>+MIN(H893+P892,0)</f>
        <v>-4.039075629313146</v>
      </c>
      <c r="Q893" s="2">
        <f>+MIN(I893+Q892,0)</f>
        <v>-9.5429369999999381</v>
      </c>
      <c r="R893" s="2">
        <f>+MIN(J893+R892,0)</f>
        <v>-9.1453329999999937</v>
      </c>
      <c r="S893" s="2">
        <f t="shared" si="71"/>
        <v>-1.5904757387596895</v>
      </c>
      <c r="T893" s="2">
        <f>+P893/L893*100</f>
        <v>-2.2108506647725648</v>
      </c>
      <c r="U893" s="2">
        <f>+Q893/M893*100</f>
        <v>-4.3712747554096705</v>
      </c>
      <c r="V893" s="2">
        <f>+R893/N893*100</f>
        <v>-4.2634643740453315</v>
      </c>
    </row>
    <row r="894" spans="2:22" x14ac:dyDescent="0.25">
      <c r="B894" s="1">
        <v>44509</v>
      </c>
      <c r="C894" s="2">
        <f>+portfolio1!E893</f>
        <v>202.71979400000023</v>
      </c>
      <c r="D894" s="2">
        <f>+portfolio1!F893</f>
        <v>178.41393004708632</v>
      </c>
      <c r="E894" s="2">
        <f>+beta!E894</f>
        <v>209.17478399999968</v>
      </c>
      <c r="F894" s="2">
        <f>+'Beta+MCap 5'!C894</f>
        <v>205.31868700000007</v>
      </c>
      <c r="G894" s="2">
        <f t="shared" si="67"/>
        <v>-0.38503199999999538</v>
      </c>
      <c r="H894" s="2">
        <f t="shared" si="68"/>
        <v>-0.24027585868128654</v>
      </c>
      <c r="I894" s="2">
        <f t="shared" si="68"/>
        <v>0.40755900000002043</v>
      </c>
      <c r="J894" s="2">
        <f t="shared" si="68"/>
        <v>-4.0716000000003305E-2</v>
      </c>
      <c r="K894" s="2">
        <f t="shared" si="69"/>
        <v>206.38736700000015</v>
      </c>
      <c r="L894" s="2">
        <f>+MAX(D894,L893)</f>
        <v>182.69328153508076</v>
      </c>
      <c r="M894" s="2">
        <f>+MAX(E894,M893)</f>
        <v>218.31016199999959</v>
      </c>
      <c r="N894" s="2">
        <f>+MAX(F894,N893)</f>
        <v>214.50473600000007</v>
      </c>
      <c r="O894" s="2">
        <f t="shared" si="70"/>
        <v>-3.6675729999999191</v>
      </c>
      <c r="P894" s="2">
        <f>+MIN(H894+P893,0)</f>
        <v>-4.2793514879944325</v>
      </c>
      <c r="Q894" s="2">
        <f>+MIN(I894+Q893,0)</f>
        <v>-9.1353779999999176</v>
      </c>
      <c r="R894" s="2">
        <f>+MIN(J894+R893,0)</f>
        <v>-9.186048999999997</v>
      </c>
      <c r="S894" s="2">
        <f t="shared" si="71"/>
        <v>-1.7770336689260233</v>
      </c>
      <c r="T894" s="2">
        <f>+P894/L894*100</f>
        <v>-2.3423693810944615</v>
      </c>
      <c r="U894" s="2">
        <f>+Q894/M894*100</f>
        <v>-4.1845866982591193</v>
      </c>
      <c r="V894" s="2">
        <f>+R894/N894*100</f>
        <v>-4.282445773132018</v>
      </c>
    </row>
    <row r="895" spans="2:22" x14ac:dyDescent="0.25">
      <c r="B895" s="1">
        <v>44510</v>
      </c>
      <c r="C895" s="2">
        <f>+portfolio1!E894</f>
        <v>201.88195100000024</v>
      </c>
      <c r="D895" s="2">
        <f>+portfolio1!F894</f>
        <v>178.14646334879521</v>
      </c>
      <c r="E895" s="2">
        <f>+beta!E895</f>
        <v>209.8903049999997</v>
      </c>
      <c r="F895" s="2">
        <f>+'Beta+MCap 5'!C895</f>
        <v>204.93404950000007</v>
      </c>
      <c r="G895" s="2">
        <f t="shared" si="67"/>
        <v>-0.83784299999999234</v>
      </c>
      <c r="H895" s="2">
        <f t="shared" si="68"/>
        <v>-0.26746669829111624</v>
      </c>
      <c r="I895" s="2">
        <f t="shared" si="68"/>
        <v>0.71552100000002383</v>
      </c>
      <c r="J895" s="2">
        <f t="shared" si="68"/>
        <v>-0.38463749999999663</v>
      </c>
      <c r="K895" s="2">
        <f t="shared" si="69"/>
        <v>206.38736700000015</v>
      </c>
      <c r="L895" s="2">
        <f>+MAX(D895,L894)</f>
        <v>182.69328153508076</v>
      </c>
      <c r="M895" s="2">
        <f>+MAX(E895,M894)</f>
        <v>218.31016199999959</v>
      </c>
      <c r="N895" s="2">
        <f>+MAX(F895,N894)</f>
        <v>214.50473600000007</v>
      </c>
      <c r="O895" s="2">
        <f t="shared" si="70"/>
        <v>-4.5054159999999115</v>
      </c>
      <c r="P895" s="2">
        <f>+MIN(H895+P894,0)</f>
        <v>-4.5468181862855488</v>
      </c>
      <c r="Q895" s="2">
        <f>+MIN(I895+Q894,0)</f>
        <v>-8.4198569999998938</v>
      </c>
      <c r="R895" s="2">
        <f>+MIN(J895+R894,0)</f>
        <v>-9.5706864999999937</v>
      </c>
      <c r="S895" s="2">
        <f t="shared" si="71"/>
        <v>-2.182990202108595</v>
      </c>
      <c r="T895" s="2">
        <f>+P895/L895*100</f>
        <v>-2.4887714250249915</v>
      </c>
      <c r="U895" s="2">
        <f>+Q895/M895*100</f>
        <v>-3.8568323722832059</v>
      </c>
      <c r="V895" s="2">
        <f>+R895/N895*100</f>
        <v>-4.4617599958259158</v>
      </c>
    </row>
    <row r="896" spans="2:22" x14ac:dyDescent="0.25">
      <c r="B896" s="1">
        <v>44511</v>
      </c>
      <c r="C896" s="2">
        <f>+portfolio1!E895</f>
        <v>199.82805800000025</v>
      </c>
      <c r="D896" s="2">
        <f>+portfolio1!F895</f>
        <v>176.72661099841611</v>
      </c>
      <c r="E896" s="2">
        <f>+beta!E896</f>
        <v>207.70821099999972</v>
      </c>
      <c r="F896" s="2">
        <f>+'Beta+MCap 5'!C896</f>
        <v>203.99481650000007</v>
      </c>
      <c r="G896" s="2">
        <f t="shared" si="67"/>
        <v>-2.053892999999988</v>
      </c>
      <c r="H896" s="2">
        <f t="shared" si="68"/>
        <v>-1.4198523503791023</v>
      </c>
      <c r="I896" s="2">
        <f t="shared" si="68"/>
        <v>-2.182093999999978</v>
      </c>
      <c r="J896" s="2">
        <f t="shared" si="68"/>
        <v>-0.93923300000000154</v>
      </c>
      <c r="K896" s="2">
        <f t="shared" si="69"/>
        <v>206.38736700000015</v>
      </c>
      <c r="L896" s="2">
        <f>+MAX(D896,L895)</f>
        <v>182.69328153508076</v>
      </c>
      <c r="M896" s="2">
        <f>+MAX(E896,M895)</f>
        <v>218.31016199999959</v>
      </c>
      <c r="N896" s="2">
        <f>+MAX(F896,N895)</f>
        <v>214.50473600000007</v>
      </c>
      <c r="O896" s="2">
        <f t="shared" si="70"/>
        <v>-6.5593089999998995</v>
      </c>
      <c r="P896" s="2">
        <f>+MIN(H896+P895,0)</f>
        <v>-5.9666705366646511</v>
      </c>
      <c r="Q896" s="2">
        <f>+MIN(I896+Q895,0)</f>
        <v>-10.601950999999872</v>
      </c>
      <c r="R896" s="2">
        <f>+MIN(J896+R895,0)</f>
        <v>-10.509919499999995</v>
      </c>
      <c r="S896" s="2">
        <f t="shared" si="71"/>
        <v>-3.1781543101908434</v>
      </c>
      <c r="T896" s="2">
        <f>+P896/L896*100</f>
        <v>-3.2659496214254222</v>
      </c>
      <c r="U896" s="2">
        <f>+Q896/M896*100</f>
        <v>-4.8563708179557361</v>
      </c>
      <c r="V896" s="2">
        <f>+R896/N896*100</f>
        <v>-4.8996211906482063</v>
      </c>
    </row>
    <row r="897" spans="2:22" x14ac:dyDescent="0.25">
      <c r="B897" s="1">
        <v>44512</v>
      </c>
      <c r="C897" s="2">
        <f>+portfolio1!E896</f>
        <v>202.52557500000029</v>
      </c>
      <c r="D897" s="2">
        <f>+portfolio1!F896</f>
        <v>178.99235336242248</v>
      </c>
      <c r="E897" s="2">
        <f>+beta!E897</f>
        <v>210.67406999999972</v>
      </c>
      <c r="F897" s="2">
        <f>+'Beta+MCap 5'!C897</f>
        <v>206.66712950000004</v>
      </c>
      <c r="G897" s="2">
        <f t="shared" si="67"/>
        <v>2.6975170000000332</v>
      </c>
      <c r="H897" s="2">
        <f t="shared" si="68"/>
        <v>2.2657423640063712</v>
      </c>
      <c r="I897" s="2">
        <f t="shared" si="68"/>
        <v>2.9658589999999947</v>
      </c>
      <c r="J897" s="2">
        <f t="shared" si="68"/>
        <v>2.6723129999999742</v>
      </c>
      <c r="K897" s="2">
        <f t="shared" si="69"/>
        <v>206.38736700000015</v>
      </c>
      <c r="L897" s="2">
        <f>+MAX(D897,L896)</f>
        <v>182.69328153508076</v>
      </c>
      <c r="M897" s="2">
        <f>+MAX(E897,M896)</f>
        <v>218.31016199999959</v>
      </c>
      <c r="N897" s="2">
        <f>+MAX(F897,N896)</f>
        <v>214.50473600000007</v>
      </c>
      <c r="O897" s="2">
        <f t="shared" si="70"/>
        <v>-3.8617919999998662</v>
      </c>
      <c r="P897" s="2">
        <f>+MIN(H897+P896,0)</f>
        <v>-3.7009281726582799</v>
      </c>
      <c r="Q897" s="2">
        <f>+MIN(I897+Q896,0)</f>
        <v>-7.6360919999998771</v>
      </c>
      <c r="R897" s="2">
        <f>+MIN(J897+R896,0)</f>
        <v>-7.837606500000021</v>
      </c>
      <c r="S897" s="2">
        <f t="shared" si="71"/>
        <v>-1.8711377814126886</v>
      </c>
      <c r="T897" s="2">
        <f>+P897/L897*100</f>
        <v>-2.0257604119654657</v>
      </c>
      <c r="U897" s="2">
        <f>+Q897/M897*100</f>
        <v>-3.4978179348334186</v>
      </c>
      <c r="V897" s="2">
        <f>+R897/N897*100</f>
        <v>-3.6538151306831841</v>
      </c>
    </row>
    <row r="898" spans="2:22" x14ac:dyDescent="0.25">
      <c r="B898" s="1">
        <v>44515</v>
      </c>
      <c r="C898" s="2">
        <f>+portfolio1!E897</f>
        <v>202.61995600000029</v>
      </c>
      <c r="D898" s="2">
        <f>+portfolio1!F897</f>
        <v>179.05859242297913</v>
      </c>
      <c r="E898" s="2">
        <f>+beta!E898</f>
        <v>212.3038279999997</v>
      </c>
      <c r="F898" s="2">
        <f>+'Beta+MCap 5'!C898</f>
        <v>208.06355700000003</v>
      </c>
      <c r="G898" s="2">
        <f t="shared" si="67"/>
        <v>9.4380999999998494E-2</v>
      </c>
      <c r="H898" s="2">
        <f t="shared" si="68"/>
        <v>6.6239060556654294E-2</v>
      </c>
      <c r="I898" s="2">
        <f t="shared" si="68"/>
        <v>1.6297579999999812</v>
      </c>
      <c r="J898" s="2">
        <f t="shared" si="68"/>
        <v>1.3964274999999873</v>
      </c>
      <c r="K898" s="2">
        <f t="shared" si="69"/>
        <v>206.38736700000015</v>
      </c>
      <c r="L898" s="2">
        <f>+MAX(D898,L897)</f>
        <v>182.69328153508076</v>
      </c>
      <c r="M898" s="2">
        <f>+MAX(E898,M897)</f>
        <v>218.31016199999959</v>
      </c>
      <c r="N898" s="2">
        <f>+MAX(F898,N897)</f>
        <v>214.50473600000007</v>
      </c>
      <c r="O898" s="2">
        <f t="shared" si="70"/>
        <v>-3.7674109999998677</v>
      </c>
      <c r="P898" s="2">
        <f>+MIN(H898+P897,0)</f>
        <v>-3.6346891121016256</v>
      </c>
      <c r="Q898" s="2">
        <f>+MIN(I898+Q897,0)</f>
        <v>-6.0063339999998959</v>
      </c>
      <c r="R898" s="2">
        <f>+MIN(J898+R897,0)</f>
        <v>-6.4411790000000337</v>
      </c>
      <c r="S898" s="2">
        <f t="shared" si="71"/>
        <v>-1.825407753760367</v>
      </c>
      <c r="T898" s="2">
        <f>+P898/L898*100</f>
        <v>-1.9895034352446577</v>
      </c>
      <c r="U898" s="2">
        <f>+Q898/M898*100</f>
        <v>-2.7512846607662298</v>
      </c>
      <c r="V898" s="2">
        <f>+R898/N898*100</f>
        <v>-3.0028143527796196</v>
      </c>
    </row>
    <row r="899" spans="2:22" x14ac:dyDescent="0.25">
      <c r="B899" s="1">
        <v>44516</v>
      </c>
      <c r="C899" s="2">
        <f>+portfolio1!E898</f>
        <v>200.97324000000029</v>
      </c>
      <c r="D899" s="2">
        <f>+portfolio1!F898</f>
        <v>177.96848694407637</v>
      </c>
      <c r="E899" s="2">
        <f>+beta!E899</f>
        <v>210.38249999999968</v>
      </c>
      <c r="F899" s="2">
        <f>+'Beta+MCap 5'!C899</f>
        <v>206.33375000000004</v>
      </c>
      <c r="G899" s="2">
        <f t="shared" si="67"/>
        <v>-1.6467159999999978</v>
      </c>
      <c r="H899" s="2">
        <f t="shared" si="68"/>
        <v>-1.0901054789027569</v>
      </c>
      <c r="I899" s="2">
        <f t="shared" si="68"/>
        <v>-1.9213280000000168</v>
      </c>
      <c r="J899" s="2">
        <f t="shared" si="68"/>
        <v>-1.7298069999999939</v>
      </c>
      <c r="K899" s="2">
        <f t="shared" si="69"/>
        <v>206.38736700000015</v>
      </c>
      <c r="L899" s="2">
        <f>+MAX(D899,L898)</f>
        <v>182.69328153508076</v>
      </c>
      <c r="M899" s="2">
        <f>+MAX(E899,M898)</f>
        <v>218.31016199999959</v>
      </c>
      <c r="N899" s="2">
        <f>+MAX(F899,N898)</f>
        <v>214.50473600000007</v>
      </c>
      <c r="O899" s="2">
        <f t="shared" si="70"/>
        <v>-5.4141269999998656</v>
      </c>
      <c r="P899" s="2">
        <f>+MIN(H899+P898,0)</f>
        <v>-4.7247945910043825</v>
      </c>
      <c r="Q899" s="2">
        <f>+MIN(I899+Q898,0)</f>
        <v>-7.9276619999999127</v>
      </c>
      <c r="R899" s="2">
        <f>+MIN(J899+R898,0)</f>
        <v>-8.1709860000000276</v>
      </c>
      <c r="S899" s="2">
        <f t="shared" si="71"/>
        <v>-2.6232841082758043</v>
      </c>
      <c r="T899" s="2">
        <f>+P899/L899*100</f>
        <v>-2.586189569372384</v>
      </c>
      <c r="U899" s="2">
        <f>+Q899/M899*100</f>
        <v>-3.6313756205265091</v>
      </c>
      <c r="V899" s="2">
        <f>+R899/N899*100</f>
        <v>-3.809233377485906</v>
      </c>
    </row>
    <row r="900" spans="2:22" x14ac:dyDescent="0.25">
      <c r="B900" s="1">
        <v>44517</v>
      </c>
      <c r="C900" s="2">
        <f>+portfolio1!E899</f>
        <v>199.77114500000027</v>
      </c>
      <c r="D900" s="2">
        <f>+portfolio1!F899</f>
        <v>176.97430254062726</v>
      </c>
      <c r="E900" s="2">
        <f>+beta!E900</f>
        <v>208.74060799999967</v>
      </c>
      <c r="F900" s="2">
        <f>+'Beta+MCap 5'!C900</f>
        <v>204.14250600000003</v>
      </c>
      <c r="G900" s="2">
        <f t="shared" si="67"/>
        <v>-1.2020950000000141</v>
      </c>
      <c r="H900" s="2">
        <f t="shared" si="68"/>
        <v>-0.99418440344911119</v>
      </c>
      <c r="I900" s="2">
        <f t="shared" si="68"/>
        <v>-1.6418920000000128</v>
      </c>
      <c r="J900" s="2">
        <f t="shared" si="68"/>
        <v>-2.1912440000000117</v>
      </c>
      <c r="K900" s="2">
        <f t="shared" si="69"/>
        <v>206.38736700000015</v>
      </c>
      <c r="L900" s="2">
        <f>+MAX(D900,L899)</f>
        <v>182.69328153508076</v>
      </c>
      <c r="M900" s="2">
        <f>+MAX(E900,M899)</f>
        <v>218.31016199999959</v>
      </c>
      <c r="N900" s="2">
        <f>+MAX(F900,N899)</f>
        <v>214.50473600000007</v>
      </c>
      <c r="O900" s="2">
        <f t="shared" si="70"/>
        <v>-6.6162219999998797</v>
      </c>
      <c r="P900" s="2">
        <f>+MIN(H900+P899,0)</f>
        <v>-5.7189789944534937</v>
      </c>
      <c r="Q900" s="2">
        <f>+MIN(I900+Q899,0)</f>
        <v>-9.5695539999999255</v>
      </c>
      <c r="R900" s="2">
        <f>+MIN(J900+R899,0)</f>
        <v>-10.362230000000039</v>
      </c>
      <c r="S900" s="2">
        <f t="shared" si="71"/>
        <v>-3.2057301259140898</v>
      </c>
      <c r="T900" s="2">
        <f>+P900/L900*100</f>
        <v>-3.1303718157557623</v>
      </c>
      <c r="U900" s="2">
        <f>+Q900/M900*100</f>
        <v>-4.3834670417220174</v>
      </c>
      <c r="V900" s="2">
        <f>+R900/N900*100</f>
        <v>-4.8307697970827252</v>
      </c>
    </row>
    <row r="901" spans="2:22" x14ac:dyDescent="0.25">
      <c r="B901" s="1">
        <v>44518</v>
      </c>
      <c r="C901" s="2">
        <f>+portfolio1!E900</f>
        <v>199.15300200000027</v>
      </c>
      <c r="D901" s="2">
        <f>+portfolio1!F900</f>
        <v>175.65085407613751</v>
      </c>
      <c r="E901" s="2">
        <f>+beta!E901</f>
        <v>207.16707499999967</v>
      </c>
      <c r="F901" s="2">
        <f>+'Beta+MCap 5'!C901</f>
        <v>203.10787550000001</v>
      </c>
      <c r="G901" s="2">
        <f t="shared" ref="G901:G964" si="72">+C901-C900</f>
        <v>-0.61814300000000344</v>
      </c>
      <c r="H901" s="2">
        <f t="shared" ref="H901:J964" si="73">+D901-D900</f>
        <v>-1.3234484644897577</v>
      </c>
      <c r="I901" s="2">
        <f t="shared" si="73"/>
        <v>-1.5735329999999976</v>
      </c>
      <c r="J901" s="2">
        <f t="shared" si="73"/>
        <v>-1.03463050000002</v>
      </c>
      <c r="K901" s="2">
        <f t="shared" ref="K901:K964" si="74">+MAX(C901,K900)</f>
        <v>206.38736700000015</v>
      </c>
      <c r="L901" s="2">
        <f>+MAX(D901,L900)</f>
        <v>182.69328153508076</v>
      </c>
      <c r="M901" s="2">
        <f>+MAX(E901,M900)</f>
        <v>218.31016199999959</v>
      </c>
      <c r="N901" s="2">
        <f>+MAX(F901,N900)</f>
        <v>214.50473600000007</v>
      </c>
      <c r="O901" s="2">
        <f t="shared" ref="O901:O964" si="75">+MIN(G901+O900,0)</f>
        <v>-7.2343649999998831</v>
      </c>
      <c r="P901" s="2">
        <f>+MIN(H901+P900,0)</f>
        <v>-7.0424274589432514</v>
      </c>
      <c r="Q901" s="2">
        <f>+MIN(I901+Q900,0)</f>
        <v>-11.143086999999923</v>
      </c>
      <c r="R901" s="2">
        <f>+MIN(J901+R900,0)</f>
        <v>-11.396860500000059</v>
      </c>
      <c r="S901" s="2">
        <f t="shared" si="71"/>
        <v>-3.5052363452070576</v>
      </c>
      <c r="T901" s="2">
        <f>+P901/L901*100</f>
        <v>-3.8547818506347018</v>
      </c>
      <c r="U901" s="2">
        <f>+Q901/M901*100</f>
        <v>-5.1042456740973625</v>
      </c>
      <c r="V901" s="2">
        <f>+R901/N901*100</f>
        <v>-5.313104368940393</v>
      </c>
    </row>
    <row r="902" spans="2:22" x14ac:dyDescent="0.25">
      <c r="B902" s="1">
        <v>44522</v>
      </c>
      <c r="C902" s="2">
        <f>+portfolio1!E901</f>
        <v>194.29693700000027</v>
      </c>
      <c r="D902" s="2">
        <f>+portfolio1!F901</f>
        <v>172.20750502373036</v>
      </c>
      <c r="E902" s="2">
        <f>+beta!E902</f>
        <v>205.00291399999969</v>
      </c>
      <c r="F902" s="2">
        <f>+'Beta+MCap 5'!C902</f>
        <v>200.07062450000001</v>
      </c>
      <c r="G902" s="2">
        <f t="shared" si="72"/>
        <v>-4.856065000000001</v>
      </c>
      <c r="H902" s="2">
        <f t="shared" si="73"/>
        <v>-3.4433490524071431</v>
      </c>
      <c r="I902" s="2">
        <f t="shared" si="73"/>
        <v>-2.1641609999999787</v>
      </c>
      <c r="J902" s="2">
        <f t="shared" si="73"/>
        <v>-3.0372509999999977</v>
      </c>
      <c r="K902" s="2">
        <f t="shared" si="74"/>
        <v>206.38736700000015</v>
      </c>
      <c r="L902" s="2">
        <f>+MAX(D902,L901)</f>
        <v>182.69328153508076</v>
      </c>
      <c r="M902" s="2">
        <f>+MAX(E902,M901)</f>
        <v>218.31016199999959</v>
      </c>
      <c r="N902" s="2">
        <f>+MAX(F902,N901)</f>
        <v>214.50473600000007</v>
      </c>
      <c r="O902" s="2">
        <f t="shared" si="75"/>
        <v>-12.090429999999884</v>
      </c>
      <c r="P902" s="2">
        <f>+MIN(H902+P901,0)</f>
        <v>-10.485776511350394</v>
      </c>
      <c r="Q902" s="2">
        <f>+MIN(I902+Q901,0)</f>
        <v>-13.307247999999902</v>
      </c>
      <c r="R902" s="2">
        <f>+MIN(J902+R901,0)</f>
        <v>-14.434111500000057</v>
      </c>
      <c r="S902" s="2">
        <f t="shared" si="71"/>
        <v>-5.858125027584598</v>
      </c>
      <c r="T902" s="2">
        <f>+P902/L902*100</f>
        <v>-5.7395523378000721</v>
      </c>
      <c r="U902" s="2">
        <f>+Q902/M902*100</f>
        <v>-6.0955696601974614</v>
      </c>
      <c r="V902" s="2">
        <f>+R902/N902*100</f>
        <v>-6.7290409382849488</v>
      </c>
    </row>
    <row r="903" spans="2:22" x14ac:dyDescent="0.25">
      <c r="B903" s="1">
        <v>44523</v>
      </c>
      <c r="C903" s="2">
        <f>+portfolio1!E902</f>
        <v>195.08123500000031</v>
      </c>
      <c r="D903" s="2">
        <f>+portfolio1!F902</f>
        <v>173.06573522913035</v>
      </c>
      <c r="E903" s="2">
        <f>+beta!E903</f>
        <v>207.25541399999972</v>
      </c>
      <c r="F903" s="2">
        <f>+'Beta+MCap 5'!C903</f>
        <v>200.93569149999999</v>
      </c>
      <c r="G903" s="2">
        <f t="shared" si="72"/>
        <v>0.78429800000003524</v>
      </c>
      <c r="H903" s="2">
        <f t="shared" si="73"/>
        <v>0.85823020539999106</v>
      </c>
      <c r="I903" s="2">
        <f t="shared" si="73"/>
        <v>2.2525000000000261</v>
      </c>
      <c r="J903" s="2">
        <f t="shared" si="73"/>
        <v>0.86506699999998204</v>
      </c>
      <c r="K903" s="2">
        <f t="shared" si="74"/>
        <v>206.38736700000015</v>
      </c>
      <c r="L903" s="2">
        <f>+MAX(D903,L902)</f>
        <v>182.69328153508076</v>
      </c>
      <c r="M903" s="2">
        <f>+MAX(E903,M902)</f>
        <v>218.31016199999959</v>
      </c>
      <c r="N903" s="2">
        <f>+MAX(F903,N902)</f>
        <v>214.50473600000007</v>
      </c>
      <c r="O903" s="2">
        <f t="shared" si="75"/>
        <v>-11.306131999999849</v>
      </c>
      <c r="P903" s="2">
        <f>+MIN(H903+P902,0)</f>
        <v>-9.6275463059504034</v>
      </c>
      <c r="Q903" s="2">
        <f>+MIN(I903+Q902,0)</f>
        <v>-11.054747999999876</v>
      </c>
      <c r="R903" s="2">
        <f>+MIN(J903+R902,0)</f>
        <v>-13.569044500000075</v>
      </c>
      <c r="S903" s="2">
        <f t="shared" si="71"/>
        <v>-5.4781124272978587</v>
      </c>
      <c r="T903" s="2">
        <f>+P903/L903*100</f>
        <v>-5.2697867294598471</v>
      </c>
      <c r="U903" s="2">
        <f>+Q903/M903*100</f>
        <v>-5.0637807689409788</v>
      </c>
      <c r="V903" s="2">
        <f>+R903/N903*100</f>
        <v>-6.3257552038385167</v>
      </c>
    </row>
    <row r="904" spans="2:22" x14ac:dyDescent="0.25">
      <c r="B904" s="1">
        <v>44524</v>
      </c>
      <c r="C904" s="2">
        <f>+portfolio1!E903</f>
        <v>194.64226700000032</v>
      </c>
      <c r="D904" s="2">
        <f>+portfolio1!F903</f>
        <v>172.19267365667045</v>
      </c>
      <c r="E904" s="2">
        <f>+beta!E904</f>
        <v>205.56174199999973</v>
      </c>
      <c r="F904" s="2">
        <f>+'Beta+MCap 5'!C904</f>
        <v>199.21107899999998</v>
      </c>
      <c r="G904" s="2">
        <f t="shared" si="72"/>
        <v>-0.43896799999998848</v>
      </c>
      <c r="H904" s="2">
        <f t="shared" si="73"/>
        <v>-0.87306157245990335</v>
      </c>
      <c r="I904" s="2">
        <f t="shared" si="73"/>
        <v>-1.6936719999999923</v>
      </c>
      <c r="J904" s="2">
        <f t="shared" si="73"/>
        <v>-1.7246125000000063</v>
      </c>
      <c r="K904" s="2">
        <f t="shared" si="74"/>
        <v>206.38736700000015</v>
      </c>
      <c r="L904" s="2">
        <f>+MAX(D904,L903)</f>
        <v>182.69328153508076</v>
      </c>
      <c r="M904" s="2">
        <f>+MAX(E904,M903)</f>
        <v>218.31016199999959</v>
      </c>
      <c r="N904" s="2">
        <f>+MAX(F904,N903)</f>
        <v>214.50473600000007</v>
      </c>
      <c r="O904" s="2">
        <f t="shared" si="75"/>
        <v>-11.745099999999837</v>
      </c>
      <c r="P904" s="2">
        <f>+MIN(H904+P903,0)</f>
        <v>-10.500607878410307</v>
      </c>
      <c r="Q904" s="2">
        <f>+MIN(I904+Q903,0)</f>
        <v>-12.748419999999868</v>
      </c>
      <c r="R904" s="2">
        <f>+MIN(J904+R903,0)</f>
        <v>-15.293657000000081</v>
      </c>
      <c r="S904" s="2">
        <f t="shared" si="71"/>
        <v>-5.6908037399400655</v>
      </c>
      <c r="T904" s="2">
        <f>+P904/L904*100</f>
        <v>-5.7476705164956936</v>
      </c>
      <c r="U904" s="2">
        <f>+Q904/M904*100</f>
        <v>-5.8395907378786571</v>
      </c>
      <c r="V904" s="2">
        <f>+R904/N904*100</f>
        <v>-7.1297526036908003</v>
      </c>
    </row>
    <row r="905" spans="2:22" x14ac:dyDescent="0.25">
      <c r="B905" s="1">
        <v>44525</v>
      </c>
      <c r="C905" s="2">
        <f>+portfolio1!E904</f>
        <v>195.62371200000032</v>
      </c>
      <c r="D905" s="2">
        <f>+portfolio1!F904</f>
        <v>173.39104040279963</v>
      </c>
      <c r="E905" s="2">
        <f>+beta!E905</f>
        <v>206.85551199999972</v>
      </c>
      <c r="F905" s="2">
        <f>+'Beta+MCap 5'!C905</f>
        <v>200.96022149999996</v>
      </c>
      <c r="G905" s="2">
        <f t="shared" si="72"/>
        <v>0.98144500000000789</v>
      </c>
      <c r="H905" s="2">
        <f t="shared" si="73"/>
        <v>1.1983667461291816</v>
      </c>
      <c r="I905" s="2">
        <f t="shared" si="73"/>
        <v>1.293769999999995</v>
      </c>
      <c r="J905" s="2">
        <f t="shared" si="73"/>
        <v>1.7491424999999765</v>
      </c>
      <c r="K905" s="2">
        <f t="shared" si="74"/>
        <v>206.38736700000015</v>
      </c>
      <c r="L905" s="2">
        <f>+MAX(D905,L904)</f>
        <v>182.69328153508076</v>
      </c>
      <c r="M905" s="2">
        <f>+MAX(E905,M904)</f>
        <v>218.31016199999959</v>
      </c>
      <c r="N905" s="2">
        <f>+MAX(F905,N904)</f>
        <v>214.50473600000007</v>
      </c>
      <c r="O905" s="2">
        <f t="shared" si="75"/>
        <v>-10.763654999999829</v>
      </c>
      <c r="P905" s="2">
        <f>+MIN(H905+P904,0)</f>
        <v>-9.3022411322811251</v>
      </c>
      <c r="Q905" s="2">
        <f>+MIN(I905+Q904,0)</f>
        <v>-11.454649999999873</v>
      </c>
      <c r="R905" s="2">
        <f>+MIN(J905+R904,0)</f>
        <v>-13.544514500000105</v>
      </c>
      <c r="S905" s="2">
        <f t="shared" si="71"/>
        <v>-5.2152683356824943</v>
      </c>
      <c r="T905" s="2">
        <f>+P905/L905*100</f>
        <v>-5.0917258993428884</v>
      </c>
      <c r="U905" s="2">
        <f>+Q905/M905*100</f>
        <v>-5.2469614309570689</v>
      </c>
      <c r="V905" s="2">
        <f>+R905/N905*100</f>
        <v>-6.3143195588931427</v>
      </c>
    </row>
    <row r="906" spans="2:22" x14ac:dyDescent="0.25">
      <c r="B906" s="1">
        <v>44526</v>
      </c>
      <c r="C906" s="2">
        <f>+portfolio1!E905</f>
        <v>189.8892230000003</v>
      </c>
      <c r="D906" s="2">
        <f>+portfolio1!F905</f>
        <v>168.3503454057302</v>
      </c>
      <c r="E906" s="2">
        <f>+beta!E906</f>
        <v>207.21225099999972</v>
      </c>
      <c r="F906" s="2">
        <f>+'Beta+MCap 5'!C906</f>
        <v>201.55508899999995</v>
      </c>
      <c r="G906" s="2">
        <f t="shared" si="72"/>
        <v>-5.7344890000000248</v>
      </c>
      <c r="H906" s="2">
        <f t="shared" si="73"/>
        <v>-5.040694997069437</v>
      </c>
      <c r="I906" s="2">
        <f t="shared" si="73"/>
        <v>0.35673900000000458</v>
      </c>
      <c r="J906" s="2">
        <f t="shared" si="73"/>
        <v>0.59486749999999233</v>
      </c>
      <c r="K906" s="2">
        <f t="shared" si="74"/>
        <v>206.38736700000015</v>
      </c>
      <c r="L906" s="2">
        <f>+MAX(D906,L905)</f>
        <v>182.69328153508076</v>
      </c>
      <c r="M906" s="2">
        <f>+MAX(E906,M905)</f>
        <v>218.31016199999959</v>
      </c>
      <c r="N906" s="2">
        <f>+MAX(F906,N905)</f>
        <v>214.50473600000007</v>
      </c>
      <c r="O906" s="2">
        <f t="shared" si="75"/>
        <v>-16.498143999999854</v>
      </c>
      <c r="P906" s="2">
        <f>+MIN(H906+P905,0)</f>
        <v>-14.342936129350562</v>
      </c>
      <c r="Q906" s="2">
        <f>+MIN(I906+Q905,0)</f>
        <v>-11.097910999999868</v>
      </c>
      <c r="R906" s="2">
        <f>+MIN(J906+R905,0)</f>
        <v>-12.949647000000112</v>
      </c>
      <c r="S906" s="2">
        <f t="shared" si="71"/>
        <v>-7.9937760919251613</v>
      </c>
      <c r="T906" s="2">
        <f>+P906/L906*100</f>
        <v>-7.8508284534789707</v>
      </c>
      <c r="U906" s="2">
        <f>+Q906/M906*100</f>
        <v>-5.0835521802232408</v>
      </c>
      <c r="V906" s="2">
        <f>+R906/N906*100</f>
        <v>-6.0369981761149125</v>
      </c>
    </row>
    <row r="907" spans="2:22" x14ac:dyDescent="0.25">
      <c r="B907" s="1">
        <v>44529</v>
      </c>
      <c r="C907" s="2">
        <f>+portfolio1!E906</f>
        <v>190.84730900000031</v>
      </c>
      <c r="D907" s="2">
        <f>+portfolio1!F906</f>
        <v>168.62225380182838</v>
      </c>
      <c r="E907" s="2">
        <f>+beta!E907</f>
        <v>205.96199399999972</v>
      </c>
      <c r="F907" s="2">
        <f>+'Beta+MCap 5'!C907</f>
        <v>201.39939999999996</v>
      </c>
      <c r="G907" s="2">
        <f t="shared" si="72"/>
        <v>0.95808600000000865</v>
      </c>
      <c r="H907" s="2">
        <f t="shared" si="73"/>
        <v>0.2719083960981834</v>
      </c>
      <c r="I907" s="2">
        <f t="shared" si="73"/>
        <v>-1.2502570000000048</v>
      </c>
      <c r="J907" s="2">
        <f t="shared" si="73"/>
        <v>-0.1556889999999953</v>
      </c>
      <c r="K907" s="2">
        <f t="shared" si="74"/>
        <v>206.38736700000015</v>
      </c>
      <c r="L907" s="2">
        <f>+MAX(D907,L906)</f>
        <v>182.69328153508076</v>
      </c>
      <c r="M907" s="2">
        <f>+MAX(E907,M906)</f>
        <v>218.31016199999959</v>
      </c>
      <c r="N907" s="2">
        <f>+MAX(F907,N906)</f>
        <v>214.50473600000007</v>
      </c>
      <c r="O907" s="2">
        <f t="shared" si="75"/>
        <v>-15.540057999999846</v>
      </c>
      <c r="P907" s="2">
        <f>+MIN(H907+P906,0)</f>
        <v>-14.071027733252379</v>
      </c>
      <c r="Q907" s="2">
        <f>+MIN(I907+Q906,0)</f>
        <v>-12.348167999999873</v>
      </c>
      <c r="R907" s="2">
        <f>+MIN(J907+R906,0)</f>
        <v>-13.105336000000108</v>
      </c>
      <c r="S907" s="2">
        <f t="shared" si="71"/>
        <v>-7.5295587253651206</v>
      </c>
      <c r="T907" s="2">
        <f>+P907/L907*100</f>
        <v>-7.7019951773926953</v>
      </c>
      <c r="U907" s="2">
        <f>+Q907/M907*100</f>
        <v>-5.6562497535043272</v>
      </c>
      <c r="V907" s="2">
        <f>+R907/N907*100</f>
        <v>-6.1095788579698791</v>
      </c>
    </row>
    <row r="908" spans="2:22" x14ac:dyDescent="0.25">
      <c r="B908" s="1">
        <v>44530</v>
      </c>
      <c r="C908" s="2">
        <f>+portfolio1!E907</f>
        <v>189.89150600000031</v>
      </c>
      <c r="D908" s="2">
        <f>+portfolio1!F907</f>
        <v>167.92270765550302</v>
      </c>
      <c r="E908" s="2">
        <f>+beta!E908</f>
        <v>205.68162899999973</v>
      </c>
      <c r="F908" s="2">
        <f>+'Beta+MCap 5'!C908</f>
        <v>201.22940199999996</v>
      </c>
      <c r="G908" s="2">
        <f t="shared" si="72"/>
        <v>-0.95580300000000307</v>
      </c>
      <c r="H908" s="2">
        <f t="shared" si="73"/>
        <v>-0.6995461463253605</v>
      </c>
      <c r="I908" s="2">
        <f t="shared" si="73"/>
        <v>-0.2803649999999891</v>
      </c>
      <c r="J908" s="2">
        <f t="shared" si="73"/>
        <v>-0.16999799999999254</v>
      </c>
      <c r="K908" s="2">
        <f t="shared" si="74"/>
        <v>206.38736700000015</v>
      </c>
      <c r="L908" s="2">
        <f>+MAX(D908,L907)</f>
        <v>182.69328153508076</v>
      </c>
      <c r="M908" s="2">
        <f>+MAX(E908,M907)</f>
        <v>218.31016199999959</v>
      </c>
      <c r="N908" s="2">
        <f>+MAX(F908,N907)</f>
        <v>214.50473600000007</v>
      </c>
      <c r="O908" s="2">
        <f t="shared" si="75"/>
        <v>-16.495860999999849</v>
      </c>
      <c r="P908" s="2">
        <f>+MIN(H908+P907,0)</f>
        <v>-14.770573879577739</v>
      </c>
      <c r="Q908" s="2">
        <f>+MIN(I908+Q907,0)</f>
        <v>-12.628532999999862</v>
      </c>
      <c r="R908" s="2">
        <f>+MIN(J908+R907,0)</f>
        <v>-13.2753340000001</v>
      </c>
      <c r="S908" s="2">
        <f t="shared" si="71"/>
        <v>-7.9926699195691748</v>
      </c>
      <c r="T908" s="2">
        <f>+P908/L908*100</f>
        <v>-8.0849026058692228</v>
      </c>
      <c r="U908" s="2">
        <f>+Q908/M908*100</f>
        <v>-5.784674833414253</v>
      </c>
      <c r="V908" s="2">
        <f>+R908/N908*100</f>
        <v>-6.1888302550112906</v>
      </c>
    </row>
    <row r="909" spans="2:22" x14ac:dyDescent="0.25">
      <c r="B909" s="1">
        <v>44531</v>
      </c>
      <c r="C909" s="2">
        <f>+portfolio1!E908</f>
        <v>192.2767990000003</v>
      </c>
      <c r="D909" s="2">
        <f>+portfolio1!F908</f>
        <v>169.73906730990527</v>
      </c>
      <c r="E909" s="2">
        <f>+beta!E909</f>
        <v>203.61548699999972</v>
      </c>
      <c r="F909" s="2">
        <f>+'Beta+MCap 5'!C909</f>
        <v>201.49506599999995</v>
      </c>
      <c r="G909" s="2">
        <f t="shared" si="72"/>
        <v>2.3852929999999901</v>
      </c>
      <c r="H909" s="2">
        <f t="shared" si="73"/>
        <v>1.8163596544022482</v>
      </c>
      <c r="I909" s="2">
        <f t="shared" si="73"/>
        <v>-2.0661420000000135</v>
      </c>
      <c r="J909" s="2">
        <f t="shared" si="73"/>
        <v>0.2656639999999868</v>
      </c>
      <c r="K909" s="2">
        <f t="shared" si="74"/>
        <v>206.38736700000015</v>
      </c>
      <c r="L909" s="2">
        <f>+MAX(D909,L908)</f>
        <v>182.69328153508076</v>
      </c>
      <c r="M909" s="2">
        <f>+MAX(E909,M908)</f>
        <v>218.31016199999959</v>
      </c>
      <c r="N909" s="2">
        <f>+MAX(F909,N908)</f>
        <v>214.50473600000007</v>
      </c>
      <c r="O909" s="2">
        <f t="shared" si="75"/>
        <v>-14.110567999999859</v>
      </c>
      <c r="P909" s="2">
        <f>+MIN(H909+P908,0)</f>
        <v>-12.954214225175491</v>
      </c>
      <c r="Q909" s="2">
        <f>+MIN(I909+Q908,0)</f>
        <v>-14.694674999999876</v>
      </c>
      <c r="R909" s="2">
        <f>+MIN(J909+R908,0)</f>
        <v>-13.009670000000114</v>
      </c>
      <c r="S909" s="2">
        <f t="shared" si="71"/>
        <v>-6.836933967959312</v>
      </c>
      <c r="T909" s="2">
        <f>+P909/L909*100</f>
        <v>-7.0906899894334767</v>
      </c>
      <c r="U909" s="2">
        <f>+Q909/M909*100</f>
        <v>-6.7310998559929169</v>
      </c>
      <c r="V909" s="2">
        <f>+R909/N909*100</f>
        <v>-6.0649803088730447</v>
      </c>
    </row>
    <row r="910" spans="2:22" x14ac:dyDescent="0.25">
      <c r="B910" s="1">
        <v>44532</v>
      </c>
      <c r="C910" s="2">
        <f>+portfolio1!E909</f>
        <v>194.80774800000032</v>
      </c>
      <c r="D910" s="2">
        <f>+portfolio1!F909</f>
        <v>172.06017625477986</v>
      </c>
      <c r="E910" s="2">
        <f>+beta!E910</f>
        <v>206.01955199999972</v>
      </c>
      <c r="F910" s="2">
        <f>+'Beta+MCap 5'!C910</f>
        <v>203.64945799999995</v>
      </c>
      <c r="G910" s="2">
        <f t="shared" si="72"/>
        <v>2.530949000000021</v>
      </c>
      <c r="H910" s="2">
        <f t="shared" si="73"/>
        <v>2.3211089448745952</v>
      </c>
      <c r="I910" s="2">
        <f t="shared" si="73"/>
        <v>2.4040650000000028</v>
      </c>
      <c r="J910" s="2">
        <f t="shared" si="73"/>
        <v>2.1543920000000014</v>
      </c>
      <c r="K910" s="2">
        <f t="shared" si="74"/>
        <v>206.38736700000015</v>
      </c>
      <c r="L910" s="2">
        <f>+MAX(D910,L909)</f>
        <v>182.69328153508076</v>
      </c>
      <c r="M910" s="2">
        <f>+MAX(E910,M909)</f>
        <v>218.31016199999959</v>
      </c>
      <c r="N910" s="2">
        <f>+MAX(F910,N909)</f>
        <v>214.50473600000007</v>
      </c>
      <c r="O910" s="2">
        <f t="shared" si="75"/>
        <v>-11.579618999999838</v>
      </c>
      <c r="P910" s="2">
        <f>+MIN(H910+P909,0)</f>
        <v>-10.633105280300896</v>
      </c>
      <c r="Q910" s="2">
        <f>+MIN(I910+Q909,0)</f>
        <v>-12.290609999999873</v>
      </c>
      <c r="R910" s="2">
        <f>+MIN(J910+R909,0)</f>
        <v>-10.855278000000112</v>
      </c>
      <c r="S910" s="2">
        <f t="shared" ref="S910:S973" si="76">+O910/K910*100</f>
        <v>-5.6106239293221023</v>
      </c>
      <c r="T910" s="2">
        <f>+P910/L910*100</f>
        <v>-5.8201950235696698</v>
      </c>
      <c r="U910" s="2">
        <f>+Q910/M910*100</f>
        <v>-5.6298845126595145</v>
      </c>
      <c r="V910" s="2">
        <f>+R910/N910*100</f>
        <v>-5.0606239295341755</v>
      </c>
    </row>
    <row r="911" spans="2:22" x14ac:dyDescent="0.25">
      <c r="B911" s="1">
        <v>44533</v>
      </c>
      <c r="C911" s="2">
        <f>+portfolio1!E910</f>
        <v>192.22482400000032</v>
      </c>
      <c r="D911" s="2">
        <f>+portfolio1!F910</f>
        <v>170.03370556702899</v>
      </c>
      <c r="E911" s="2">
        <f>+beta!E911</f>
        <v>203.48181299999973</v>
      </c>
      <c r="F911" s="2">
        <f>+'Beta+MCap 5'!C911</f>
        <v>201.24905499999994</v>
      </c>
      <c r="G911" s="2">
        <f t="shared" si="72"/>
        <v>-2.5829239999999913</v>
      </c>
      <c r="H911" s="2">
        <f t="shared" si="73"/>
        <v>-2.0264706877508729</v>
      </c>
      <c r="I911" s="2">
        <f t="shared" si="73"/>
        <v>-2.5377389999999878</v>
      </c>
      <c r="J911" s="2">
        <f t="shared" si="73"/>
        <v>-2.4004030000000114</v>
      </c>
      <c r="K911" s="2">
        <f t="shared" si="74"/>
        <v>206.38736700000015</v>
      </c>
      <c r="L911" s="2">
        <f>+MAX(D911,L910)</f>
        <v>182.69328153508076</v>
      </c>
      <c r="M911" s="2">
        <f>+MAX(E911,M910)</f>
        <v>218.31016199999959</v>
      </c>
      <c r="N911" s="2">
        <f>+MAX(F911,N910)</f>
        <v>214.50473600000007</v>
      </c>
      <c r="O911" s="2">
        <f t="shared" si="75"/>
        <v>-14.162542999999829</v>
      </c>
      <c r="P911" s="2">
        <f>+MIN(H911+P910,0)</f>
        <v>-12.659575968051769</v>
      </c>
      <c r="Q911" s="2">
        <f>+MIN(I911+Q910,0)</f>
        <v>-14.828348999999861</v>
      </c>
      <c r="R911" s="2">
        <f>+MIN(J911+R910,0)</f>
        <v>-13.255681000000124</v>
      </c>
      <c r="S911" s="2">
        <f t="shared" si="76"/>
        <v>-6.8621171953803834</v>
      </c>
      <c r="T911" s="2">
        <f>+P911/L911*100</f>
        <v>-6.9294151715266423</v>
      </c>
      <c r="U911" s="2">
        <f>+Q911/M911*100</f>
        <v>-6.7923310871803979</v>
      </c>
      <c r="V911" s="2">
        <f>+R911/N911*100</f>
        <v>-6.1796682195399733</v>
      </c>
    </row>
    <row r="912" spans="2:22" x14ac:dyDescent="0.25">
      <c r="B912" s="1">
        <v>44536</v>
      </c>
      <c r="C912" s="2">
        <f>+portfolio1!E911</f>
        <v>189.25756300000032</v>
      </c>
      <c r="D912" s="2">
        <f>+portfolio1!F911</f>
        <v>167.22119170588053</v>
      </c>
      <c r="E912" s="2">
        <f>+beta!E912</f>
        <v>199.24961999999974</v>
      </c>
      <c r="F912" s="2">
        <f>+'Beta+MCap 5'!C912</f>
        <v>197.53210299999995</v>
      </c>
      <c r="G912" s="2">
        <f t="shared" si="72"/>
        <v>-2.9672610000000077</v>
      </c>
      <c r="H912" s="2">
        <f t="shared" si="73"/>
        <v>-2.8125138611484601</v>
      </c>
      <c r="I912" s="2">
        <f t="shared" si="73"/>
        <v>-4.2321929999999952</v>
      </c>
      <c r="J912" s="2">
        <f t="shared" si="73"/>
        <v>-3.716951999999992</v>
      </c>
      <c r="K912" s="2">
        <f t="shared" si="74"/>
        <v>206.38736700000015</v>
      </c>
      <c r="L912" s="2">
        <f>+MAX(D912,L911)</f>
        <v>182.69328153508076</v>
      </c>
      <c r="M912" s="2">
        <f>+MAX(E912,M911)</f>
        <v>218.31016199999959</v>
      </c>
      <c r="N912" s="2">
        <f>+MAX(F912,N911)</f>
        <v>214.50473600000007</v>
      </c>
      <c r="O912" s="2">
        <f t="shared" si="75"/>
        <v>-17.129803999999837</v>
      </c>
      <c r="P912" s="2">
        <f>+MIN(H912+P911,0)</f>
        <v>-15.472089829200229</v>
      </c>
      <c r="Q912" s="2">
        <f>+MIN(I912+Q911,0)</f>
        <v>-19.060541999999856</v>
      </c>
      <c r="R912" s="2">
        <f>+MIN(J912+R911,0)</f>
        <v>-16.972633000000116</v>
      </c>
      <c r="S912" s="2">
        <f t="shared" si="76"/>
        <v>-8.2998316461878332</v>
      </c>
      <c r="T912" s="2">
        <f>+P912/L912*100</f>
        <v>-8.468888236718918</v>
      </c>
      <c r="U912" s="2">
        <f>+Q912/M912*100</f>
        <v>-8.7309458365936674</v>
      </c>
      <c r="V912" s="2">
        <f>+R912/N912*100</f>
        <v>-7.9124747157098243</v>
      </c>
    </row>
    <row r="913" spans="2:22" x14ac:dyDescent="0.25">
      <c r="B913" s="1">
        <v>44537</v>
      </c>
      <c r="C913" s="2">
        <f>+portfolio1!E912</f>
        <v>192.71167900000032</v>
      </c>
      <c r="D913" s="2">
        <f>+portfolio1!F912</f>
        <v>169.83595400623031</v>
      </c>
      <c r="E913" s="2">
        <f>+beta!E913</f>
        <v>200.47880499999974</v>
      </c>
      <c r="F913" s="2">
        <f>+'Beta+MCap 5'!C913</f>
        <v>199.21214449999994</v>
      </c>
      <c r="G913" s="2">
        <f t="shared" si="72"/>
        <v>3.4541159999999991</v>
      </c>
      <c r="H913" s="2">
        <f t="shared" si="73"/>
        <v>2.6147623003497813</v>
      </c>
      <c r="I913" s="2">
        <f t="shared" si="73"/>
        <v>1.2291850000000011</v>
      </c>
      <c r="J913" s="2">
        <f t="shared" si="73"/>
        <v>1.6800414999999873</v>
      </c>
      <c r="K913" s="2">
        <f t="shared" si="74"/>
        <v>206.38736700000015</v>
      </c>
      <c r="L913" s="2">
        <f>+MAX(D913,L912)</f>
        <v>182.69328153508076</v>
      </c>
      <c r="M913" s="2">
        <f>+MAX(E913,M912)</f>
        <v>218.31016199999959</v>
      </c>
      <c r="N913" s="2">
        <f>+MAX(F913,N912)</f>
        <v>214.50473600000007</v>
      </c>
      <c r="O913" s="2">
        <f t="shared" si="75"/>
        <v>-13.675687999999838</v>
      </c>
      <c r="P913" s="2">
        <f>+MIN(H913+P912,0)</f>
        <v>-12.857327528850448</v>
      </c>
      <c r="Q913" s="2">
        <f>+MIN(I913+Q912,0)</f>
        <v>-17.831356999999855</v>
      </c>
      <c r="R913" s="2">
        <f>+MIN(J913+R912,0)</f>
        <v>-15.292591500000128</v>
      </c>
      <c r="S913" s="2">
        <f t="shared" si="76"/>
        <v>-6.6262233967061697</v>
      </c>
      <c r="T913" s="2">
        <f>+P913/L913*100</f>
        <v>-7.0376575541348432</v>
      </c>
      <c r="U913" s="2">
        <f>+Q913/M913*100</f>
        <v>-8.1679005854065032</v>
      </c>
      <c r="V913" s="2">
        <f>+R913/N913*100</f>
        <v>-7.1292558780614161</v>
      </c>
    </row>
    <row r="914" spans="2:22" x14ac:dyDescent="0.25">
      <c r="B914" s="1">
        <v>44538</v>
      </c>
      <c r="C914" s="2">
        <f>+portfolio1!E913</f>
        <v>196.26857500000034</v>
      </c>
      <c r="D914" s="2">
        <f>+portfolio1!F913</f>
        <v>172.73351646314399</v>
      </c>
      <c r="E914" s="2">
        <f>+beta!E914</f>
        <v>203.13348599999972</v>
      </c>
      <c r="F914" s="2">
        <f>+'Beta+MCap 5'!C914</f>
        <v>202.02434899999992</v>
      </c>
      <c r="G914" s="2">
        <f t="shared" si="72"/>
        <v>3.5568960000000232</v>
      </c>
      <c r="H914" s="2">
        <f t="shared" si="73"/>
        <v>2.8975624569136755</v>
      </c>
      <c r="I914" s="2">
        <f t="shared" si="73"/>
        <v>2.6546809999999823</v>
      </c>
      <c r="J914" s="2">
        <f t="shared" si="73"/>
        <v>2.8122044999999787</v>
      </c>
      <c r="K914" s="2">
        <f t="shared" si="74"/>
        <v>206.38736700000015</v>
      </c>
      <c r="L914" s="2">
        <f>+MAX(D914,L913)</f>
        <v>182.69328153508076</v>
      </c>
      <c r="M914" s="2">
        <f>+MAX(E914,M913)</f>
        <v>218.31016199999959</v>
      </c>
      <c r="N914" s="2">
        <f>+MAX(F914,N913)</f>
        <v>214.50473600000007</v>
      </c>
      <c r="O914" s="2">
        <f t="shared" si="75"/>
        <v>-10.118791999999814</v>
      </c>
      <c r="P914" s="2">
        <f>+MIN(H914+P913,0)</f>
        <v>-9.9597650719367721</v>
      </c>
      <c r="Q914" s="2">
        <f>+MIN(I914+Q913,0)</f>
        <v>-15.176675999999873</v>
      </c>
      <c r="R914" s="2">
        <f>+MIN(J914+R913,0)</f>
        <v>-12.48038700000015</v>
      </c>
      <c r="S914" s="2">
        <f t="shared" si="76"/>
        <v>-4.9028155875450494</v>
      </c>
      <c r="T914" s="2">
        <f>+P914/L914*100</f>
        <v>-5.4516318215151758</v>
      </c>
      <c r="U914" s="2">
        <f>+Q914/M914*100</f>
        <v>-6.951887104549856</v>
      </c>
      <c r="V914" s="2">
        <f>+R914/N914*100</f>
        <v>-5.8182337755004836</v>
      </c>
    </row>
    <row r="915" spans="2:22" x14ac:dyDescent="0.25">
      <c r="B915" s="1">
        <v>44539</v>
      </c>
      <c r="C915" s="2">
        <f>+portfolio1!E914</f>
        <v>196.32665600000033</v>
      </c>
      <c r="D915" s="2">
        <f>+portfolio1!F914</f>
        <v>173.19921753266948</v>
      </c>
      <c r="E915" s="2">
        <f>+beta!E915</f>
        <v>203.72402199999971</v>
      </c>
      <c r="F915" s="2">
        <f>+'Beta+MCap 5'!C915</f>
        <v>201.80299949999991</v>
      </c>
      <c r="G915" s="2">
        <f t="shared" si="72"/>
        <v>5.8080999999987171E-2</v>
      </c>
      <c r="H915" s="2">
        <f t="shared" si="73"/>
        <v>0.46570106952549395</v>
      </c>
      <c r="I915" s="2">
        <f t="shared" si="73"/>
        <v>0.59053599999998596</v>
      </c>
      <c r="J915" s="2">
        <f t="shared" si="73"/>
        <v>-0.22134950000000231</v>
      </c>
      <c r="K915" s="2">
        <f t="shared" si="74"/>
        <v>206.38736700000015</v>
      </c>
      <c r="L915" s="2">
        <f>+MAX(D915,L914)</f>
        <v>182.69328153508076</v>
      </c>
      <c r="M915" s="2">
        <f>+MAX(E915,M914)</f>
        <v>218.31016199999959</v>
      </c>
      <c r="N915" s="2">
        <f>+MAX(F915,N914)</f>
        <v>214.50473600000007</v>
      </c>
      <c r="O915" s="2">
        <f t="shared" si="75"/>
        <v>-10.060710999999827</v>
      </c>
      <c r="P915" s="2">
        <f>+MIN(H915+P914,0)</f>
        <v>-9.4940640024112781</v>
      </c>
      <c r="Q915" s="2">
        <f>+MIN(I915+Q914,0)</f>
        <v>-14.586139999999887</v>
      </c>
      <c r="R915" s="2">
        <f>+MIN(J915+R914,0)</f>
        <v>-12.701736500000152</v>
      </c>
      <c r="S915" s="2">
        <f t="shared" si="76"/>
        <v>-4.8746738457106336</v>
      </c>
      <c r="T915" s="2">
        <f>+P915/L915*100</f>
        <v>-5.1967231211993026</v>
      </c>
      <c r="U915" s="2">
        <f>+Q915/M915*100</f>
        <v>-6.6813838927021241</v>
      </c>
      <c r="V915" s="2">
        <f>+R915/N915*100</f>
        <v>-5.921424737214263</v>
      </c>
    </row>
    <row r="916" spans="2:22" x14ac:dyDescent="0.25">
      <c r="B916" s="1">
        <v>44540</v>
      </c>
      <c r="C916" s="2">
        <f>+portfolio1!E915</f>
        <v>196.37766000000033</v>
      </c>
      <c r="D916" s="2">
        <f>+portfolio1!F915</f>
        <v>173.14435304301415</v>
      </c>
      <c r="E916" s="2">
        <f>+beta!E916</f>
        <v>203.0257839999997</v>
      </c>
      <c r="F916" s="2">
        <f>+'Beta+MCap 5'!C916</f>
        <v>201.71844949999991</v>
      </c>
      <c r="G916" s="2">
        <f t="shared" si="72"/>
        <v>5.1004000000006045E-2</v>
      </c>
      <c r="H916" s="2">
        <f t="shared" si="73"/>
        <v>-5.4864489655329862E-2</v>
      </c>
      <c r="I916" s="2">
        <f t="shared" si="73"/>
        <v>-0.69823800000000347</v>
      </c>
      <c r="J916" s="2">
        <f t="shared" si="73"/>
        <v>-8.455000000000723E-2</v>
      </c>
      <c r="K916" s="2">
        <f t="shared" si="74"/>
        <v>206.38736700000015</v>
      </c>
      <c r="L916" s="2">
        <f>+MAX(D916,L915)</f>
        <v>182.69328153508076</v>
      </c>
      <c r="M916" s="2">
        <f>+MAX(E916,M915)</f>
        <v>218.31016199999959</v>
      </c>
      <c r="N916" s="2">
        <f>+MAX(F916,N915)</f>
        <v>214.50473600000007</v>
      </c>
      <c r="O916" s="2">
        <f t="shared" si="75"/>
        <v>-10.009706999999821</v>
      </c>
      <c r="P916" s="2">
        <f>+MIN(H916+P915,0)</f>
        <v>-9.548928492066608</v>
      </c>
      <c r="Q916" s="2">
        <f>+MIN(I916+Q915,0)</f>
        <v>-15.28437799999989</v>
      </c>
      <c r="R916" s="2">
        <f>+MIN(J916+R915,0)</f>
        <v>-12.786286500000159</v>
      </c>
      <c r="S916" s="2">
        <f t="shared" si="76"/>
        <v>-4.8499610928220296</v>
      </c>
      <c r="T916" s="2">
        <f>+P916/L916*100</f>
        <v>-5.2267540501936969</v>
      </c>
      <c r="U916" s="2">
        <f>+Q916/M916*100</f>
        <v>-7.0012215006280467</v>
      </c>
      <c r="V916" s="2">
        <f>+R916/N916*100</f>
        <v>-5.9608411163472663</v>
      </c>
    </row>
    <row r="917" spans="2:22" x14ac:dyDescent="0.25">
      <c r="B917" s="1">
        <v>44543</v>
      </c>
      <c r="C917" s="2">
        <f>+portfolio1!E916</f>
        <v>193.70869600000032</v>
      </c>
      <c r="D917" s="2">
        <f>+portfolio1!F916</f>
        <v>171.72992729209065</v>
      </c>
      <c r="E917" s="2">
        <f>+beta!E917</f>
        <v>202.5687539999997</v>
      </c>
      <c r="F917" s="2">
        <f>+'Beta+MCap 5'!C917</f>
        <v>199.9454304999999</v>
      </c>
      <c r="G917" s="2">
        <f t="shared" si="72"/>
        <v>-2.6689640000000168</v>
      </c>
      <c r="H917" s="2">
        <f t="shared" si="73"/>
        <v>-1.414425750923499</v>
      </c>
      <c r="I917" s="2">
        <f t="shared" si="73"/>
        <v>-0.45703000000000316</v>
      </c>
      <c r="J917" s="2">
        <f t="shared" si="73"/>
        <v>-1.773019000000005</v>
      </c>
      <c r="K917" s="2">
        <f t="shared" si="74"/>
        <v>206.38736700000015</v>
      </c>
      <c r="L917" s="2">
        <f>+MAX(D917,L916)</f>
        <v>182.69328153508076</v>
      </c>
      <c r="M917" s="2">
        <f>+MAX(E917,M916)</f>
        <v>218.31016199999959</v>
      </c>
      <c r="N917" s="2">
        <f>+MAX(F917,N916)</f>
        <v>214.50473600000007</v>
      </c>
      <c r="O917" s="2">
        <f t="shared" si="75"/>
        <v>-12.678670999999838</v>
      </c>
      <c r="P917" s="2">
        <f>+MIN(H917+P916,0)</f>
        <v>-10.963354242990107</v>
      </c>
      <c r="Q917" s="2">
        <f>+MIN(I917+Q916,0)</f>
        <v>-15.741407999999893</v>
      </c>
      <c r="R917" s="2">
        <f>+MIN(J917+R916,0)</f>
        <v>-14.559305500000164</v>
      </c>
      <c r="S917" s="2">
        <f t="shared" si="76"/>
        <v>-6.1431429570007685</v>
      </c>
      <c r="T917" s="2">
        <f>+P917/L917*100</f>
        <v>-6.0009619132518148</v>
      </c>
      <c r="U917" s="2">
        <f>+Q917/M917*100</f>
        <v>-7.2105704360202543</v>
      </c>
      <c r="V917" s="2">
        <f>+R917/N917*100</f>
        <v>-6.7874051508122228</v>
      </c>
    </row>
    <row r="918" spans="2:22" x14ac:dyDescent="0.25">
      <c r="B918" s="1">
        <v>44544</v>
      </c>
      <c r="C918" s="2">
        <f>+portfolio1!E917</f>
        <v>192.87553900000032</v>
      </c>
      <c r="D918" s="2">
        <f>+portfolio1!F917</f>
        <v>171.30130464021491</v>
      </c>
      <c r="E918" s="2">
        <f>+beta!E918</f>
        <v>203.8126639999997</v>
      </c>
      <c r="F918" s="2">
        <f>+'Beta+MCap 5'!C918</f>
        <v>201.57871149999988</v>
      </c>
      <c r="G918" s="2">
        <f t="shared" si="72"/>
        <v>-0.83315699999999993</v>
      </c>
      <c r="H918" s="2">
        <f t="shared" si="73"/>
        <v>-0.42862265187574167</v>
      </c>
      <c r="I918" s="2">
        <f t="shared" si="73"/>
        <v>1.2439099999999996</v>
      </c>
      <c r="J918" s="2">
        <f t="shared" si="73"/>
        <v>1.6332809999999824</v>
      </c>
      <c r="K918" s="2">
        <f t="shared" si="74"/>
        <v>206.38736700000015</v>
      </c>
      <c r="L918" s="2">
        <f>+MAX(D918,L917)</f>
        <v>182.69328153508076</v>
      </c>
      <c r="M918" s="2">
        <f>+MAX(E918,M917)</f>
        <v>218.31016199999959</v>
      </c>
      <c r="N918" s="2">
        <f>+MAX(F918,N917)</f>
        <v>214.50473600000007</v>
      </c>
      <c r="O918" s="2">
        <f t="shared" si="75"/>
        <v>-13.511827999999838</v>
      </c>
      <c r="P918" s="2">
        <f>+MIN(H918+P917,0)</f>
        <v>-11.391976894865849</v>
      </c>
      <c r="Q918" s="2">
        <f>+MIN(I918+Q917,0)</f>
        <v>-14.497497999999894</v>
      </c>
      <c r="R918" s="2">
        <f>+MIN(J918+R917,0)</f>
        <v>-12.926024500000182</v>
      </c>
      <c r="S918" s="2">
        <f t="shared" si="76"/>
        <v>-6.54682900237776</v>
      </c>
      <c r="T918" s="2">
        <f>+P918/L918*100</f>
        <v>-6.2355751668286512</v>
      </c>
      <c r="U918" s="2">
        <f>+Q918/M918*100</f>
        <v>-6.6407801941899161</v>
      </c>
      <c r="V918" s="2">
        <f>+R918/N918*100</f>
        <v>-6.0259855987516184</v>
      </c>
    </row>
    <row r="919" spans="2:22" x14ac:dyDescent="0.25">
      <c r="B919" s="1">
        <v>44545</v>
      </c>
      <c r="C919" s="2">
        <f>+portfolio1!E918</f>
        <v>191.32422600000032</v>
      </c>
      <c r="D919" s="2">
        <f>+portfolio1!F918</f>
        <v>170.2779403130817</v>
      </c>
      <c r="E919" s="2">
        <f>+beta!E919</f>
        <v>202.42028999999971</v>
      </c>
      <c r="F919" s="2">
        <f>+'Beta+MCap 5'!C919</f>
        <v>200.28419749999986</v>
      </c>
      <c r="G919" s="2">
        <f t="shared" si="72"/>
        <v>-1.5513129999999933</v>
      </c>
      <c r="H919" s="2">
        <f t="shared" si="73"/>
        <v>-1.0233643271332085</v>
      </c>
      <c r="I919" s="2">
        <f t="shared" si="73"/>
        <v>-1.3923739999999896</v>
      </c>
      <c r="J919" s="2">
        <f t="shared" si="73"/>
        <v>-1.2945140000000208</v>
      </c>
      <c r="K919" s="2">
        <f t="shared" si="74"/>
        <v>206.38736700000015</v>
      </c>
      <c r="L919" s="2">
        <f>+MAX(D919,L918)</f>
        <v>182.69328153508076</v>
      </c>
      <c r="M919" s="2">
        <f>+MAX(E919,M918)</f>
        <v>218.31016199999959</v>
      </c>
      <c r="N919" s="2">
        <f>+MAX(F919,N918)</f>
        <v>214.50473600000007</v>
      </c>
      <c r="O919" s="2">
        <f t="shared" si="75"/>
        <v>-15.063140999999831</v>
      </c>
      <c r="P919" s="2">
        <f>+MIN(H919+P918,0)</f>
        <v>-12.415341221999057</v>
      </c>
      <c r="Q919" s="2">
        <f>+MIN(I919+Q918,0)</f>
        <v>-15.889871999999883</v>
      </c>
      <c r="R919" s="2">
        <f>+MIN(J919+R918,0)</f>
        <v>-14.220538500000202</v>
      </c>
      <c r="S919" s="2">
        <f t="shared" si="76"/>
        <v>-7.2984801438936042</v>
      </c>
      <c r="T919" s="2">
        <f>+P919/L919*100</f>
        <v>-6.7957294968261124</v>
      </c>
      <c r="U919" s="2">
        <f>+Q919/M919*100</f>
        <v>-7.278576432003157</v>
      </c>
      <c r="V919" s="2">
        <f>+R919/N919*100</f>
        <v>-6.6294753044521118</v>
      </c>
    </row>
    <row r="920" spans="2:22" x14ac:dyDescent="0.25">
      <c r="B920" s="1">
        <v>44546</v>
      </c>
      <c r="C920" s="2">
        <f>+portfolio1!E919</f>
        <v>191.90243600000034</v>
      </c>
      <c r="D920" s="2">
        <f>+portfolio1!F919</f>
        <v>170.54490492015992</v>
      </c>
      <c r="E920" s="2">
        <f>+beta!E920</f>
        <v>201.65242199999972</v>
      </c>
      <c r="F920" s="2">
        <f>+'Beta+MCap 5'!C920</f>
        <v>200.44320099999987</v>
      </c>
      <c r="G920" s="2">
        <f t="shared" si="72"/>
        <v>0.57821000000001277</v>
      </c>
      <c r="H920" s="2">
        <f t="shared" si="73"/>
        <v>0.26696460707822212</v>
      </c>
      <c r="I920" s="2">
        <f t="shared" si="73"/>
        <v>-0.76786799999999289</v>
      </c>
      <c r="J920" s="2">
        <f t="shared" si="73"/>
        <v>0.1590035000000114</v>
      </c>
      <c r="K920" s="2">
        <f t="shared" si="74"/>
        <v>206.38736700000015</v>
      </c>
      <c r="L920" s="2">
        <f>+MAX(D920,L919)</f>
        <v>182.69328153508076</v>
      </c>
      <c r="M920" s="2">
        <f>+MAX(E920,M919)</f>
        <v>218.31016199999959</v>
      </c>
      <c r="N920" s="2">
        <f>+MAX(F920,N919)</f>
        <v>214.50473600000007</v>
      </c>
      <c r="O920" s="2">
        <f t="shared" si="75"/>
        <v>-14.484930999999818</v>
      </c>
      <c r="P920" s="2">
        <f>+MIN(H920+P919,0)</f>
        <v>-12.148376614920835</v>
      </c>
      <c r="Q920" s="2">
        <f>+MIN(I920+Q919,0)</f>
        <v>-16.657739999999876</v>
      </c>
      <c r="R920" s="2">
        <f>+MIN(J920+R919,0)</f>
        <v>-14.061535000000191</v>
      </c>
      <c r="S920" s="2">
        <f t="shared" si="76"/>
        <v>-7.0183224925776626</v>
      </c>
      <c r="T920" s="2">
        <f>+P920/L920*100</f>
        <v>-6.6496022803050394</v>
      </c>
      <c r="U920" s="2">
        <f>+Q920/M920*100</f>
        <v>-7.6303090279415882</v>
      </c>
      <c r="V920" s="2">
        <f>+R920/N920*100</f>
        <v>-6.5553494352685</v>
      </c>
    </row>
    <row r="921" spans="2:22" x14ac:dyDescent="0.25">
      <c r="B921" s="1">
        <v>44547</v>
      </c>
      <c r="C921" s="2">
        <f>+portfolio1!E920</f>
        <v>188.62610500000031</v>
      </c>
      <c r="D921" s="2">
        <f>+portfolio1!F920</f>
        <v>167.94248281158289</v>
      </c>
      <c r="E921" s="2">
        <f>+beta!E921</f>
        <v>199.53858599999973</v>
      </c>
      <c r="F921" s="2">
        <f>+'Beta+MCap 5'!C921</f>
        <v>197.48483149999987</v>
      </c>
      <c r="G921" s="2">
        <f t="shared" si="72"/>
        <v>-3.2763310000000274</v>
      </c>
      <c r="H921" s="2">
        <f t="shared" si="73"/>
        <v>-2.6024221085770307</v>
      </c>
      <c r="I921" s="2">
        <f t="shared" si="73"/>
        <v>-2.1138359999999921</v>
      </c>
      <c r="J921" s="2">
        <f t="shared" si="73"/>
        <v>-2.9583695000000034</v>
      </c>
      <c r="K921" s="2">
        <f t="shared" si="74"/>
        <v>206.38736700000015</v>
      </c>
      <c r="L921" s="2">
        <f>+MAX(D921,L920)</f>
        <v>182.69328153508076</v>
      </c>
      <c r="M921" s="2">
        <f>+MAX(E921,M920)</f>
        <v>218.31016199999959</v>
      </c>
      <c r="N921" s="2">
        <f>+MAX(F921,N920)</f>
        <v>214.50473600000007</v>
      </c>
      <c r="O921" s="2">
        <f t="shared" si="75"/>
        <v>-17.761261999999846</v>
      </c>
      <c r="P921" s="2">
        <f>+MIN(H921+P920,0)</f>
        <v>-14.750798723497866</v>
      </c>
      <c r="Q921" s="2">
        <f>+MIN(I921+Q920,0)</f>
        <v>-18.771575999999868</v>
      </c>
      <c r="R921" s="2">
        <f>+MIN(J921+R920,0)</f>
        <v>-17.019904500000195</v>
      </c>
      <c r="S921" s="2">
        <f t="shared" si="76"/>
        <v>-8.6057893262429346</v>
      </c>
      <c r="T921" s="2">
        <f>+P921/L921*100</f>
        <v>-8.0740783676083989</v>
      </c>
      <c r="U921" s="2">
        <f>+Q921/M921*100</f>
        <v>-8.5985809492459193</v>
      </c>
      <c r="V921" s="2">
        <f>+R921/N921*100</f>
        <v>-7.9345122244761024</v>
      </c>
    </row>
    <row r="922" spans="2:22" x14ac:dyDescent="0.25">
      <c r="B922" s="1">
        <v>44550</v>
      </c>
      <c r="C922" s="2">
        <f>+portfolio1!E921</f>
        <v>184.3224560000003</v>
      </c>
      <c r="D922" s="2">
        <f>+portfolio1!F921</f>
        <v>164.27419135876724</v>
      </c>
      <c r="E922" s="2">
        <f>+beta!E922</f>
        <v>198.94605099999973</v>
      </c>
      <c r="F922" s="2">
        <f>+'Beta+MCap 5'!C922</f>
        <v>197.11418899999987</v>
      </c>
      <c r="G922" s="2">
        <f t="shared" si="72"/>
        <v>-4.3036490000000072</v>
      </c>
      <c r="H922" s="2">
        <f t="shared" si="73"/>
        <v>-3.6682914528156516</v>
      </c>
      <c r="I922" s="2">
        <f t="shared" si="73"/>
        <v>-0.59253499999999804</v>
      </c>
      <c r="J922" s="2">
        <f t="shared" si="73"/>
        <v>-0.37064250000000243</v>
      </c>
      <c r="K922" s="2">
        <f t="shared" si="74"/>
        <v>206.38736700000015</v>
      </c>
      <c r="L922" s="2">
        <f>+MAX(D922,L921)</f>
        <v>182.69328153508076</v>
      </c>
      <c r="M922" s="2">
        <f>+MAX(E922,M921)</f>
        <v>218.31016199999959</v>
      </c>
      <c r="N922" s="2">
        <f>+MAX(F922,N921)</f>
        <v>214.50473600000007</v>
      </c>
      <c r="O922" s="2">
        <f t="shared" si="75"/>
        <v>-22.064910999999853</v>
      </c>
      <c r="P922" s="2">
        <f>+MIN(H922+P921,0)</f>
        <v>-18.419090176313517</v>
      </c>
      <c r="Q922" s="2">
        <f>+MIN(I922+Q921,0)</f>
        <v>-19.364110999999866</v>
      </c>
      <c r="R922" s="2">
        <f>+MIN(J922+R921,0)</f>
        <v>-17.390547000000197</v>
      </c>
      <c r="S922" s="2">
        <f t="shared" si="76"/>
        <v>-10.691018215276634</v>
      </c>
      <c r="T922" s="2">
        <f>+P922/L922*100</f>
        <v>-10.081974564990603</v>
      </c>
      <c r="U922" s="2">
        <f>+Q922/M922*100</f>
        <v>-8.8699998307911567</v>
      </c>
      <c r="V922" s="2">
        <f>+R922/N922*100</f>
        <v>-8.1073021156978982</v>
      </c>
    </row>
    <row r="923" spans="2:22" x14ac:dyDescent="0.25">
      <c r="B923" s="1">
        <v>44551</v>
      </c>
      <c r="C923" s="2">
        <f>+portfolio1!E922</f>
        <v>185.07325400000028</v>
      </c>
      <c r="D923" s="2">
        <f>+portfolio1!F922</f>
        <v>165.82308431487843</v>
      </c>
      <c r="E923" s="2">
        <f>+beta!E923</f>
        <v>201.17511699999974</v>
      </c>
      <c r="F923" s="2">
        <f>+'Beta+MCap 5'!C923</f>
        <v>198.65865499999987</v>
      </c>
      <c r="G923" s="2">
        <f t="shared" si="72"/>
        <v>0.75079799999997476</v>
      </c>
      <c r="H923" s="2">
        <f t="shared" si="73"/>
        <v>1.5488929561111888</v>
      </c>
      <c r="I923" s="2">
        <f t="shared" si="73"/>
        <v>2.2290660000000173</v>
      </c>
      <c r="J923" s="2">
        <f t="shared" si="73"/>
        <v>1.5444659999999999</v>
      </c>
      <c r="K923" s="2">
        <f t="shared" si="74"/>
        <v>206.38736700000015</v>
      </c>
      <c r="L923" s="2">
        <f>+MAX(D923,L922)</f>
        <v>182.69328153508076</v>
      </c>
      <c r="M923" s="2">
        <f>+MAX(E923,M922)</f>
        <v>218.31016199999959</v>
      </c>
      <c r="N923" s="2">
        <f>+MAX(F923,N922)</f>
        <v>214.50473600000007</v>
      </c>
      <c r="O923" s="2">
        <f t="shared" si="75"/>
        <v>-21.314112999999878</v>
      </c>
      <c r="P923" s="2">
        <f>+MIN(H923+P922,0)</f>
        <v>-16.870197220202328</v>
      </c>
      <c r="Q923" s="2">
        <f>+MIN(I923+Q922,0)</f>
        <v>-17.135044999999849</v>
      </c>
      <c r="R923" s="2">
        <f>+MIN(J923+R922,0)</f>
        <v>-15.846081000000197</v>
      </c>
      <c r="S923" s="2">
        <f t="shared" si="76"/>
        <v>-10.327237228623524</v>
      </c>
      <c r="T923" s="2">
        <f>+P923/L923*100</f>
        <v>-9.2341639924853585</v>
      </c>
      <c r="U923" s="2">
        <f>+Q923/M923*100</f>
        <v>-7.8489452085147917</v>
      </c>
      <c r="V923" s="2">
        <f>+R923/N923*100</f>
        <v>-7.3872872438584256</v>
      </c>
    </row>
    <row r="924" spans="2:22" x14ac:dyDescent="0.25">
      <c r="B924" s="1">
        <v>44552</v>
      </c>
      <c r="C924" s="2">
        <f>+portfolio1!E923</f>
        <v>187.50511800000027</v>
      </c>
      <c r="D924" s="2">
        <f>+portfolio1!F923</f>
        <v>167.64832736489487</v>
      </c>
      <c r="E924" s="2">
        <f>+beta!E924</f>
        <v>203.46148999999977</v>
      </c>
      <c r="F924" s="2">
        <f>+'Beta+MCap 5'!C924</f>
        <v>200.24806299999986</v>
      </c>
      <c r="G924" s="2">
        <f t="shared" si="72"/>
        <v>2.4318639999999903</v>
      </c>
      <c r="H924" s="2">
        <f t="shared" si="73"/>
        <v>1.8252430500164394</v>
      </c>
      <c r="I924" s="2">
        <f t="shared" si="73"/>
        <v>2.286373000000026</v>
      </c>
      <c r="J924" s="2">
        <f t="shared" si="73"/>
        <v>1.5894079999999917</v>
      </c>
      <c r="K924" s="2">
        <f t="shared" si="74"/>
        <v>206.38736700000015</v>
      </c>
      <c r="L924" s="2">
        <f>+MAX(D924,L923)</f>
        <v>182.69328153508076</v>
      </c>
      <c r="M924" s="2">
        <f>+MAX(E924,M923)</f>
        <v>218.31016199999959</v>
      </c>
      <c r="N924" s="2">
        <f>+MAX(F924,N923)</f>
        <v>214.50473600000007</v>
      </c>
      <c r="O924" s="2">
        <f t="shared" si="75"/>
        <v>-18.882248999999888</v>
      </c>
      <c r="P924" s="2">
        <f>+MIN(H924+P923,0)</f>
        <v>-15.044954170185889</v>
      </c>
      <c r="Q924" s="2">
        <f>+MIN(I924+Q923,0)</f>
        <v>-14.848671999999823</v>
      </c>
      <c r="R924" s="2">
        <f>+MIN(J924+R923,0)</f>
        <v>-14.256673000000205</v>
      </c>
      <c r="S924" s="2">
        <f t="shared" si="76"/>
        <v>-9.1489364269082767</v>
      </c>
      <c r="T924" s="2">
        <f>+P924/L924*100</f>
        <v>-8.2350889117380905</v>
      </c>
      <c r="U924" s="2">
        <f>+Q924/M924*100</f>
        <v>-6.8016403194276638</v>
      </c>
      <c r="V924" s="2">
        <f>+R924/N924*100</f>
        <v>-6.6463208532608817</v>
      </c>
    </row>
    <row r="925" spans="2:22" x14ac:dyDescent="0.25">
      <c r="B925" s="1">
        <v>44553</v>
      </c>
      <c r="C925" s="2">
        <f>+portfolio1!E924</f>
        <v>189.23469000000028</v>
      </c>
      <c r="D925" s="2">
        <f>+portfolio1!F924</f>
        <v>168.80666098842863</v>
      </c>
      <c r="E925" s="2">
        <f>+beta!E925</f>
        <v>204.47963599999977</v>
      </c>
      <c r="F925" s="2">
        <f>+'Beta+MCap 5'!C925</f>
        <v>202.08385249999986</v>
      </c>
      <c r="G925" s="2">
        <f t="shared" si="72"/>
        <v>1.7295720000000188</v>
      </c>
      <c r="H925" s="2">
        <f t="shared" si="73"/>
        <v>1.158333623533764</v>
      </c>
      <c r="I925" s="2">
        <f t="shared" si="73"/>
        <v>1.0181460000000015</v>
      </c>
      <c r="J925" s="2">
        <f t="shared" si="73"/>
        <v>1.8357895000000042</v>
      </c>
      <c r="K925" s="2">
        <f t="shared" si="74"/>
        <v>206.38736700000015</v>
      </c>
      <c r="L925" s="2">
        <f>+MAX(D925,L924)</f>
        <v>182.69328153508076</v>
      </c>
      <c r="M925" s="2">
        <f>+MAX(E925,M924)</f>
        <v>218.31016199999959</v>
      </c>
      <c r="N925" s="2">
        <f>+MAX(F925,N924)</f>
        <v>214.50473600000007</v>
      </c>
      <c r="O925" s="2">
        <f t="shared" si="75"/>
        <v>-17.152676999999869</v>
      </c>
      <c r="P925" s="2">
        <f>+MIN(H925+P924,0)</f>
        <v>-13.886620546652125</v>
      </c>
      <c r="Q925" s="2">
        <f>+MIN(I925+Q924,0)</f>
        <v>-13.830525999999821</v>
      </c>
      <c r="R925" s="2">
        <f>+MIN(J925+R924,0)</f>
        <v>-12.420883500000201</v>
      </c>
      <c r="S925" s="2">
        <f t="shared" si="76"/>
        <v>-8.3109142043562478</v>
      </c>
      <c r="T925" s="2">
        <f>+P925/L925*100</f>
        <v>-7.60105704488406</v>
      </c>
      <c r="U925" s="2">
        <f>+Q925/M925*100</f>
        <v>-6.335264411557648</v>
      </c>
      <c r="V925" s="2">
        <f>+R925/N925*100</f>
        <v>-5.7904938285372864</v>
      </c>
    </row>
    <row r="926" spans="2:22" x14ac:dyDescent="0.25">
      <c r="B926" s="1">
        <v>44554</v>
      </c>
      <c r="C926" s="2">
        <f>+portfolio1!E925</f>
        <v>188.28802400000029</v>
      </c>
      <c r="D926" s="2">
        <f>+portfolio1!F925</f>
        <v>168.12590509653458</v>
      </c>
      <c r="E926" s="2">
        <f>+beta!E926</f>
        <v>203.77432999999979</v>
      </c>
      <c r="F926" s="2">
        <f>+'Beta+MCap 5'!C926</f>
        <v>201.65889699999985</v>
      </c>
      <c r="G926" s="2">
        <f t="shared" si="72"/>
        <v>-0.94666599999999335</v>
      </c>
      <c r="H926" s="2">
        <f t="shared" si="73"/>
        <v>-0.6807558918940515</v>
      </c>
      <c r="I926" s="2">
        <f t="shared" si="73"/>
        <v>-0.70530599999997889</v>
      </c>
      <c r="J926" s="2">
        <f t="shared" si="73"/>
        <v>-0.42495550000001003</v>
      </c>
      <c r="K926" s="2">
        <f t="shared" si="74"/>
        <v>206.38736700000015</v>
      </c>
      <c r="L926" s="2">
        <f>+MAX(D926,L925)</f>
        <v>182.69328153508076</v>
      </c>
      <c r="M926" s="2">
        <f>+MAX(E926,M925)</f>
        <v>218.31016199999959</v>
      </c>
      <c r="N926" s="2">
        <f>+MAX(F926,N925)</f>
        <v>214.50473600000007</v>
      </c>
      <c r="O926" s="2">
        <f t="shared" si="75"/>
        <v>-18.099342999999863</v>
      </c>
      <c r="P926" s="2">
        <f>+MIN(H926+P925,0)</f>
        <v>-14.567376438546177</v>
      </c>
      <c r="Q926" s="2">
        <f>+MIN(I926+Q925,0)</f>
        <v>-14.5358319999998</v>
      </c>
      <c r="R926" s="2">
        <f>+MIN(J926+R925,0)</f>
        <v>-12.845839000000211</v>
      </c>
      <c r="S926" s="2">
        <f t="shared" si="76"/>
        <v>-8.7695982865074527</v>
      </c>
      <c r="T926" s="2">
        <f>+P926/L926*100</f>
        <v>-7.9736793362863478</v>
      </c>
      <c r="U926" s="2">
        <f>+Q926/M926*100</f>
        <v>-6.6583396149922827</v>
      </c>
      <c r="V926" s="2">
        <f>+R926/N926*100</f>
        <v>-5.9886039066289927</v>
      </c>
    </row>
    <row r="927" spans="2:22" x14ac:dyDescent="0.25">
      <c r="B927" s="1">
        <v>44557</v>
      </c>
      <c r="C927" s="2">
        <f>+portfolio1!E926</f>
        <v>189.40700600000028</v>
      </c>
      <c r="D927" s="2">
        <f>+portfolio1!F926</f>
        <v>168.94163028482916</v>
      </c>
      <c r="E927" s="2">
        <f>+beta!E927</f>
        <v>205.40856999999977</v>
      </c>
      <c r="F927" s="2">
        <f>+'Beta+MCap 5'!C927</f>
        <v>203.35674799999984</v>
      </c>
      <c r="G927" s="2">
        <f t="shared" si="72"/>
        <v>1.1189819999999884</v>
      </c>
      <c r="H927" s="2">
        <f t="shared" si="73"/>
        <v>0.81572518829457863</v>
      </c>
      <c r="I927" s="2">
        <f t="shared" si="73"/>
        <v>1.634239999999977</v>
      </c>
      <c r="J927" s="2">
        <f t="shared" si="73"/>
        <v>1.6978509999999858</v>
      </c>
      <c r="K927" s="2">
        <f t="shared" si="74"/>
        <v>206.38736700000015</v>
      </c>
      <c r="L927" s="2">
        <f>+MAX(D927,L926)</f>
        <v>182.69328153508076</v>
      </c>
      <c r="M927" s="2">
        <f>+MAX(E927,M926)</f>
        <v>218.31016199999959</v>
      </c>
      <c r="N927" s="2">
        <f>+MAX(F927,N926)</f>
        <v>214.50473600000007</v>
      </c>
      <c r="O927" s="2">
        <f t="shared" si="75"/>
        <v>-16.980360999999874</v>
      </c>
      <c r="P927" s="2">
        <f>+MIN(H927+P926,0)</f>
        <v>-13.751651250251598</v>
      </c>
      <c r="Q927" s="2">
        <f>+MIN(I927+Q926,0)</f>
        <v>-12.901591999999823</v>
      </c>
      <c r="R927" s="2">
        <f>+MIN(J927+R926,0)</f>
        <v>-11.147988000000225</v>
      </c>
      <c r="S927" s="2">
        <f t="shared" si="76"/>
        <v>-8.2274226600312517</v>
      </c>
      <c r="T927" s="2">
        <f>+P927/L927*100</f>
        <v>-7.5271795080275057</v>
      </c>
      <c r="U927" s="2">
        <f>+Q927/M927*100</f>
        <v>-5.9097532986118386</v>
      </c>
      <c r="V927" s="2">
        <f>+R927/N927*100</f>
        <v>-5.1970824550933097</v>
      </c>
    </row>
    <row r="928" spans="2:22" x14ac:dyDescent="0.25">
      <c r="B928" s="1">
        <v>44558</v>
      </c>
      <c r="C928" s="2">
        <f>+portfolio1!E927</f>
        <v>190.3624770000003</v>
      </c>
      <c r="D928" s="2">
        <f>+portfolio1!F927</f>
        <v>170.39510425669951</v>
      </c>
      <c r="E928" s="2">
        <f>+beta!E928</f>
        <v>207.07388599999976</v>
      </c>
      <c r="F928" s="2">
        <f>+'Beta+MCap 5'!C928</f>
        <v>204.40527699999981</v>
      </c>
      <c r="G928" s="2">
        <f t="shared" si="72"/>
        <v>0.95547100000001706</v>
      </c>
      <c r="H928" s="2">
        <f t="shared" si="73"/>
        <v>1.453473971870352</v>
      </c>
      <c r="I928" s="2">
        <f t="shared" si="73"/>
        <v>1.66531599999999</v>
      </c>
      <c r="J928" s="2">
        <f t="shared" si="73"/>
        <v>1.0485289999999736</v>
      </c>
      <c r="K928" s="2">
        <f t="shared" si="74"/>
        <v>206.38736700000015</v>
      </c>
      <c r="L928" s="2">
        <f>+MAX(D928,L927)</f>
        <v>182.69328153508076</v>
      </c>
      <c r="M928" s="2">
        <f>+MAX(E928,M927)</f>
        <v>218.31016199999959</v>
      </c>
      <c r="N928" s="2">
        <f>+MAX(F928,N927)</f>
        <v>214.50473600000007</v>
      </c>
      <c r="O928" s="2">
        <f t="shared" si="75"/>
        <v>-16.024889999999857</v>
      </c>
      <c r="P928" s="2">
        <f>+MIN(H928+P927,0)</f>
        <v>-12.298177278381246</v>
      </c>
      <c r="Q928" s="2">
        <f>+MIN(I928+Q927,0)</f>
        <v>-11.236275999999833</v>
      </c>
      <c r="R928" s="2">
        <f>+MIN(J928+R927,0)</f>
        <v>-10.099459000000252</v>
      </c>
      <c r="S928" s="2">
        <f t="shared" si="76"/>
        <v>-7.7644723283861881</v>
      </c>
      <c r="T928" s="2">
        <f>+P928/L928*100</f>
        <v>-6.7315979958571983</v>
      </c>
      <c r="U928" s="2">
        <f>+Q928/M928*100</f>
        <v>-5.1469321890750344</v>
      </c>
      <c r="V928" s="2">
        <f>+R928/N928*100</f>
        <v>-4.7082685391152612</v>
      </c>
    </row>
    <row r="929" spans="2:22" x14ac:dyDescent="0.25">
      <c r="B929" s="1">
        <v>44559</v>
      </c>
      <c r="C929" s="2">
        <f>+portfolio1!E928</f>
        <v>189.8074730000003</v>
      </c>
      <c r="D929" s="2">
        <f>+portfolio1!F928</f>
        <v>170.20080949205936</v>
      </c>
      <c r="E929" s="2">
        <f>+beta!E929</f>
        <v>208.42754899999974</v>
      </c>
      <c r="F929" s="2">
        <f>+'Beta+MCap 5'!C929</f>
        <v>204.90692149999981</v>
      </c>
      <c r="G929" s="2">
        <f t="shared" si="72"/>
        <v>-0.55500399999999672</v>
      </c>
      <c r="H929" s="2">
        <f t="shared" si="73"/>
        <v>-0.19429476464014783</v>
      </c>
      <c r="I929" s="2">
        <f t="shared" si="73"/>
        <v>1.3536629999999832</v>
      </c>
      <c r="J929" s="2">
        <f t="shared" si="73"/>
        <v>0.50164449999999761</v>
      </c>
      <c r="K929" s="2">
        <f t="shared" si="74"/>
        <v>206.38736700000015</v>
      </c>
      <c r="L929" s="2">
        <f>+MAX(D929,L928)</f>
        <v>182.69328153508076</v>
      </c>
      <c r="M929" s="2">
        <f>+MAX(E929,M928)</f>
        <v>218.31016199999959</v>
      </c>
      <c r="N929" s="2">
        <f>+MAX(F929,N928)</f>
        <v>214.50473600000007</v>
      </c>
      <c r="O929" s="2">
        <f t="shared" si="75"/>
        <v>-16.579893999999854</v>
      </c>
      <c r="P929" s="2">
        <f>+MIN(H929+P928,0)</f>
        <v>-12.492472043021394</v>
      </c>
      <c r="Q929" s="2">
        <f>+MIN(I929+Q928,0)</f>
        <v>-9.88261299999985</v>
      </c>
      <c r="R929" s="2">
        <f>+MIN(J929+R928,0)</f>
        <v>-9.5978145000002542</v>
      </c>
      <c r="S929" s="2">
        <f t="shared" si="76"/>
        <v>-8.0333860744489467</v>
      </c>
      <c r="T929" s="2">
        <f>+P929/L929*100</f>
        <v>-6.8379482474962225</v>
      </c>
      <c r="U929" s="2">
        <f>+Q929/M929*100</f>
        <v>-4.5268680621472255</v>
      </c>
      <c r="V929" s="2">
        <f>+R929/N929*100</f>
        <v>-4.4744068028410577</v>
      </c>
    </row>
    <row r="930" spans="2:22" x14ac:dyDescent="0.25">
      <c r="B930" s="1">
        <v>44560</v>
      </c>
      <c r="C930" s="2">
        <f>+portfolio1!E929</f>
        <v>189.62228400000029</v>
      </c>
      <c r="D930" s="2">
        <f>+portfolio1!F929</f>
        <v>170.10539050781853</v>
      </c>
      <c r="E930" s="2">
        <f>+beta!E930</f>
        <v>209.72351399999974</v>
      </c>
      <c r="F930" s="2">
        <f>+'Beta+MCap 5'!C930</f>
        <v>206.05326499999981</v>
      </c>
      <c r="G930" s="2">
        <f t="shared" si="72"/>
        <v>-0.18518900000000826</v>
      </c>
      <c r="H930" s="2">
        <f t="shared" si="73"/>
        <v>-9.5418984240836835E-2</v>
      </c>
      <c r="I930" s="2">
        <f t="shared" si="73"/>
        <v>1.2959649999999954</v>
      </c>
      <c r="J930" s="2">
        <f t="shared" si="73"/>
        <v>1.1463435000000004</v>
      </c>
      <c r="K930" s="2">
        <f t="shared" si="74"/>
        <v>206.38736700000015</v>
      </c>
      <c r="L930" s="2">
        <f>+MAX(D930,L929)</f>
        <v>182.69328153508076</v>
      </c>
      <c r="M930" s="2">
        <f>+MAX(E930,M929)</f>
        <v>218.31016199999959</v>
      </c>
      <c r="N930" s="2">
        <f>+MAX(F930,N929)</f>
        <v>214.50473600000007</v>
      </c>
      <c r="O930" s="2">
        <f t="shared" si="75"/>
        <v>-16.765082999999862</v>
      </c>
      <c r="P930" s="2">
        <f>+MIN(H930+P929,0)</f>
        <v>-12.587891027262231</v>
      </c>
      <c r="Q930" s="2">
        <f>+MIN(I930+Q929,0)</f>
        <v>-8.5866479999998546</v>
      </c>
      <c r="R930" s="2">
        <f>+MIN(J930+R929,0)</f>
        <v>-8.4514710000002538</v>
      </c>
      <c r="S930" s="2">
        <f t="shared" si="76"/>
        <v>-8.1231149191412726</v>
      </c>
      <c r="T930" s="2">
        <f>+P930/L930*100</f>
        <v>-6.890177307831161</v>
      </c>
      <c r="U930" s="2">
        <f>+Q930/M930*100</f>
        <v>-3.9332333050075197</v>
      </c>
      <c r="V930" s="2">
        <f>+R930/N930*100</f>
        <v>-3.9399927281793214</v>
      </c>
    </row>
    <row r="931" spans="2:22" x14ac:dyDescent="0.25">
      <c r="B931" s="1">
        <v>44561</v>
      </c>
      <c r="C931" s="2">
        <f>+portfolio1!E930</f>
        <v>191.47719300000031</v>
      </c>
      <c r="D931" s="2">
        <f>+portfolio1!F930</f>
        <v>171.58953139623443</v>
      </c>
      <c r="E931" s="2">
        <f>+beta!E931</f>
        <v>211.26726499999975</v>
      </c>
      <c r="F931" s="2">
        <f>+'Beta+MCap 5'!C931</f>
        <v>207.22915549999979</v>
      </c>
      <c r="G931" s="2">
        <f t="shared" si="72"/>
        <v>1.8549090000000206</v>
      </c>
      <c r="H931" s="2">
        <f t="shared" si="73"/>
        <v>1.484140888415908</v>
      </c>
      <c r="I931" s="2">
        <f t="shared" si="73"/>
        <v>1.5437510000000145</v>
      </c>
      <c r="J931" s="2">
        <f t="shared" si="73"/>
        <v>1.17589049999998</v>
      </c>
      <c r="K931" s="2">
        <f t="shared" si="74"/>
        <v>206.38736700000015</v>
      </c>
      <c r="L931" s="2">
        <f>+MAX(D931,L930)</f>
        <v>182.69328153508076</v>
      </c>
      <c r="M931" s="2">
        <f>+MAX(E931,M930)</f>
        <v>218.31016199999959</v>
      </c>
      <c r="N931" s="2">
        <f>+MAX(F931,N930)</f>
        <v>214.50473600000007</v>
      </c>
      <c r="O931" s="2">
        <f t="shared" si="75"/>
        <v>-14.910173999999841</v>
      </c>
      <c r="P931" s="2">
        <f>+MIN(H931+P930,0)</f>
        <v>-11.103750138846323</v>
      </c>
      <c r="Q931" s="2">
        <f>+MIN(I931+Q930,0)</f>
        <v>-7.0428969999998401</v>
      </c>
      <c r="R931" s="2">
        <f>+MIN(J931+R930,0)</f>
        <v>-7.2755805000002738</v>
      </c>
      <c r="S931" s="2">
        <f t="shared" si="76"/>
        <v>-7.2243636888879106</v>
      </c>
      <c r="T931" s="2">
        <f>+P931/L931*100</f>
        <v>-6.0778097834507294</v>
      </c>
      <c r="U931" s="2">
        <f>+Q931/M931*100</f>
        <v>-3.2260967311269062</v>
      </c>
      <c r="V931" s="2">
        <f>+R931/N931*100</f>
        <v>-3.3918041324739199</v>
      </c>
    </row>
    <row r="932" spans="2:22" x14ac:dyDescent="0.25">
      <c r="B932" s="1">
        <v>44564</v>
      </c>
      <c r="C932" s="2">
        <f>+portfolio1!E931</f>
        <v>195.27960200000032</v>
      </c>
      <c r="D932" s="2">
        <f>+portfolio1!F931</f>
        <v>174.27547654616086</v>
      </c>
      <c r="E932" s="2">
        <f>+beta!E932</f>
        <v>211.09523899999976</v>
      </c>
      <c r="F932" s="2">
        <f>+'Beta+MCap 5'!C932</f>
        <v>208.0902249999998</v>
      </c>
      <c r="G932" s="2">
        <f t="shared" si="72"/>
        <v>3.8024090000000115</v>
      </c>
      <c r="H932" s="2">
        <f t="shared" si="73"/>
        <v>2.6859451499264253</v>
      </c>
      <c r="I932" s="2">
        <f t="shared" si="73"/>
        <v>-0.17202599999998824</v>
      </c>
      <c r="J932" s="2">
        <f t="shared" si="73"/>
        <v>0.86106950000001348</v>
      </c>
      <c r="K932" s="2">
        <f t="shared" si="74"/>
        <v>206.38736700000015</v>
      </c>
      <c r="L932" s="2">
        <f>+MAX(D932,L931)</f>
        <v>182.69328153508076</v>
      </c>
      <c r="M932" s="2">
        <f>+MAX(E932,M931)</f>
        <v>218.31016199999959</v>
      </c>
      <c r="N932" s="2">
        <f>+MAX(F932,N931)</f>
        <v>214.50473600000007</v>
      </c>
      <c r="O932" s="2">
        <f t="shared" si="75"/>
        <v>-11.10776499999983</v>
      </c>
      <c r="P932" s="2">
        <f>+MIN(H932+P931,0)</f>
        <v>-8.4178049889198974</v>
      </c>
      <c r="Q932" s="2">
        <f>+MIN(I932+Q931,0)</f>
        <v>-7.2149229999998283</v>
      </c>
      <c r="R932" s="2">
        <f>+MIN(J932+R931,0)</f>
        <v>-6.4145110000002603</v>
      </c>
      <c r="S932" s="2">
        <f t="shared" si="76"/>
        <v>-5.3819985018752732</v>
      </c>
      <c r="T932" s="2">
        <f>+P932/L932*100</f>
        <v>-4.6076160645806299</v>
      </c>
      <c r="U932" s="2">
        <f>+Q932/M932*100</f>
        <v>-3.30489562826665</v>
      </c>
      <c r="V932" s="2">
        <f>+R932/N932*100</f>
        <v>-2.9903819932443163</v>
      </c>
    </row>
    <row r="933" spans="2:22" x14ac:dyDescent="0.25">
      <c r="B933" s="1">
        <v>44565</v>
      </c>
      <c r="C933" s="2">
        <f>+portfolio1!E932</f>
        <v>198.16091200000034</v>
      </c>
      <c r="D933" s="2">
        <f>+portfolio1!F932</f>
        <v>176.05079889554196</v>
      </c>
      <c r="E933" s="2">
        <f>+beta!E933</f>
        <v>211.12505199999976</v>
      </c>
      <c r="F933" s="2">
        <f>+'Beta+MCap 5'!C933</f>
        <v>209.54563299999981</v>
      </c>
      <c r="G933" s="2">
        <f t="shared" si="72"/>
        <v>2.8813100000000134</v>
      </c>
      <c r="H933" s="2">
        <f t="shared" si="73"/>
        <v>1.7753223493810992</v>
      </c>
      <c r="I933" s="2">
        <f t="shared" si="73"/>
        <v>2.9812999999990097E-2</v>
      </c>
      <c r="J933" s="2">
        <f t="shared" si="73"/>
        <v>1.4554080000000056</v>
      </c>
      <c r="K933" s="2">
        <f t="shared" si="74"/>
        <v>206.38736700000015</v>
      </c>
      <c r="L933" s="2">
        <f>+MAX(D933,L932)</f>
        <v>182.69328153508076</v>
      </c>
      <c r="M933" s="2">
        <f>+MAX(E933,M932)</f>
        <v>218.31016199999959</v>
      </c>
      <c r="N933" s="2">
        <f>+MAX(F933,N932)</f>
        <v>214.50473600000007</v>
      </c>
      <c r="O933" s="2">
        <f t="shared" si="75"/>
        <v>-8.2264549999998167</v>
      </c>
      <c r="P933" s="2">
        <f>+MIN(H933+P932,0)</f>
        <v>-6.6424826395387981</v>
      </c>
      <c r="Q933" s="2">
        <f>+MIN(I933+Q932,0)</f>
        <v>-7.1851099999998382</v>
      </c>
      <c r="R933" s="2">
        <f>+MIN(J933+R932,0)</f>
        <v>-4.9591030000002547</v>
      </c>
      <c r="S933" s="2">
        <f t="shared" si="76"/>
        <v>-3.9859295263938375</v>
      </c>
      <c r="T933" s="2">
        <f>+P933/L933*100</f>
        <v>-3.6358658532625396</v>
      </c>
      <c r="U933" s="2">
        <f>+Q933/M933*100</f>
        <v>-3.2912393697916138</v>
      </c>
      <c r="V933" s="2">
        <f>+R933/N933*100</f>
        <v>-2.3118850858380364</v>
      </c>
    </row>
    <row r="934" spans="2:22" x14ac:dyDescent="0.25">
      <c r="B934" s="1">
        <v>44566</v>
      </c>
      <c r="C934" s="2">
        <f>+portfolio1!E933</f>
        <v>200.47236700000033</v>
      </c>
      <c r="D934" s="2">
        <f>+portfolio1!F933</f>
        <v>177.23730826033409</v>
      </c>
      <c r="E934" s="2">
        <f>+beta!E934</f>
        <v>210.58332599999974</v>
      </c>
      <c r="F934" s="2">
        <f>+'Beta+MCap 5'!C934</f>
        <v>209.38526949999982</v>
      </c>
      <c r="G934" s="2">
        <f t="shared" si="72"/>
        <v>2.3114549999999952</v>
      </c>
      <c r="H934" s="2">
        <f t="shared" si="73"/>
        <v>1.1865093647921299</v>
      </c>
      <c r="I934" s="2">
        <f t="shared" si="73"/>
        <v>-0.54172600000001125</v>
      </c>
      <c r="J934" s="2">
        <f t="shared" si="73"/>
        <v>-0.16036349999998833</v>
      </c>
      <c r="K934" s="2">
        <f t="shared" si="74"/>
        <v>206.38736700000015</v>
      </c>
      <c r="L934" s="2">
        <f>+MAX(D934,L933)</f>
        <v>182.69328153508076</v>
      </c>
      <c r="M934" s="2">
        <f>+MAX(E934,M933)</f>
        <v>218.31016199999959</v>
      </c>
      <c r="N934" s="2">
        <f>+MAX(F934,N933)</f>
        <v>214.50473600000007</v>
      </c>
      <c r="O934" s="2">
        <f t="shared" si="75"/>
        <v>-5.9149999999998215</v>
      </c>
      <c r="P934" s="2">
        <f>+MIN(H934+P933,0)</f>
        <v>-5.4559732747466683</v>
      </c>
      <c r="Q934" s="2">
        <f>+MIN(I934+Q933,0)</f>
        <v>-7.7268359999998495</v>
      </c>
      <c r="R934" s="2">
        <f>+MIN(J934+R933,0)</f>
        <v>-5.1194665000002431</v>
      </c>
      <c r="S934" s="2">
        <f t="shared" si="76"/>
        <v>-2.8659699893355475</v>
      </c>
      <c r="T934" s="2">
        <f>+P934/L934*100</f>
        <v>-2.9864115576133066</v>
      </c>
      <c r="U934" s="2">
        <f>+Q934/M934*100</f>
        <v>-3.5393844836228303</v>
      </c>
      <c r="V934" s="2">
        <f>+R934/N934*100</f>
        <v>-2.386644973657011</v>
      </c>
    </row>
    <row r="935" spans="2:22" x14ac:dyDescent="0.25">
      <c r="B935" s="1">
        <v>44567</v>
      </c>
      <c r="C935" s="2">
        <f>+portfolio1!E934</f>
        <v>198.49073200000032</v>
      </c>
      <c r="D935" s="2">
        <f>+portfolio1!F934</f>
        <v>175.46397499502729</v>
      </c>
      <c r="E935" s="2">
        <f>+beta!E935</f>
        <v>208.99648499999975</v>
      </c>
      <c r="F935" s="2">
        <f>+'Beta+MCap 5'!C935</f>
        <v>206.64499749999985</v>
      </c>
      <c r="G935" s="2">
        <f t="shared" si="72"/>
        <v>-1.9816350000000114</v>
      </c>
      <c r="H935" s="2">
        <f t="shared" si="73"/>
        <v>-1.7733332653068032</v>
      </c>
      <c r="I935" s="2">
        <f t="shared" si="73"/>
        <v>-1.5868409999999926</v>
      </c>
      <c r="J935" s="2">
        <f t="shared" si="73"/>
        <v>-2.7402719999999761</v>
      </c>
      <c r="K935" s="2">
        <f t="shared" si="74"/>
        <v>206.38736700000015</v>
      </c>
      <c r="L935" s="2">
        <f>+MAX(D935,L934)</f>
        <v>182.69328153508076</v>
      </c>
      <c r="M935" s="2">
        <f>+MAX(E935,M934)</f>
        <v>218.31016199999959</v>
      </c>
      <c r="N935" s="2">
        <f>+MAX(F935,N934)</f>
        <v>214.50473600000007</v>
      </c>
      <c r="O935" s="2">
        <f t="shared" si="75"/>
        <v>-7.8966349999998329</v>
      </c>
      <c r="P935" s="2">
        <f>+MIN(H935+P934,0)</f>
        <v>-7.2293065400534715</v>
      </c>
      <c r="Q935" s="2">
        <f>+MIN(I935+Q934,0)</f>
        <v>-9.3136769999998421</v>
      </c>
      <c r="R935" s="2">
        <f>+MIN(J935+R934,0)</f>
        <v>-7.8597385000002191</v>
      </c>
      <c r="S935" s="2">
        <f t="shared" si="76"/>
        <v>-3.826123233598802</v>
      </c>
      <c r="T935" s="2">
        <f>+P935/L935*100</f>
        <v>-3.9570730129259295</v>
      </c>
      <c r="U935" s="2">
        <f>+Q935/M935*100</f>
        <v>-4.2662590301224084</v>
      </c>
      <c r="V935" s="2">
        <f>+R935/N935*100</f>
        <v>-3.6641328515936431</v>
      </c>
    </row>
    <row r="936" spans="2:22" x14ac:dyDescent="0.25">
      <c r="B936" s="1">
        <v>44568</v>
      </c>
      <c r="C936" s="2">
        <f>+portfolio1!E935</f>
        <v>199.01969500000033</v>
      </c>
      <c r="D936" s="2">
        <f>+portfolio1!F935</f>
        <v>176.12445363962863</v>
      </c>
      <c r="E936" s="2">
        <f>+beta!E936</f>
        <v>209.17894999999973</v>
      </c>
      <c r="F936" s="2">
        <f>+'Beta+MCap 5'!C936</f>
        <v>207.44297299999985</v>
      </c>
      <c r="G936" s="2">
        <f t="shared" si="72"/>
        <v>0.52896300000000451</v>
      </c>
      <c r="H936" s="2">
        <f t="shared" si="73"/>
        <v>0.66047864460134065</v>
      </c>
      <c r="I936" s="2">
        <f t="shared" si="73"/>
        <v>0.18246499999997923</v>
      </c>
      <c r="J936" s="2">
        <f t="shared" si="73"/>
        <v>0.79797550000000683</v>
      </c>
      <c r="K936" s="2">
        <f t="shared" si="74"/>
        <v>206.38736700000015</v>
      </c>
      <c r="L936" s="2">
        <f>+MAX(D936,L935)</f>
        <v>182.69328153508076</v>
      </c>
      <c r="M936" s="2">
        <f>+MAX(E936,M935)</f>
        <v>218.31016199999959</v>
      </c>
      <c r="N936" s="2">
        <f>+MAX(F936,N935)</f>
        <v>214.50473600000007</v>
      </c>
      <c r="O936" s="2">
        <f t="shared" si="75"/>
        <v>-7.3676719999998284</v>
      </c>
      <c r="P936" s="2">
        <f>+MIN(H936+P935,0)</f>
        <v>-6.5688278954521309</v>
      </c>
      <c r="Q936" s="2">
        <f>+MIN(I936+Q935,0)</f>
        <v>-9.1312119999998629</v>
      </c>
      <c r="R936" s="2">
        <f>+MIN(J936+R935,0)</f>
        <v>-7.0617630000002123</v>
      </c>
      <c r="S936" s="2">
        <f t="shared" si="76"/>
        <v>-3.5698270233758169</v>
      </c>
      <c r="T936" s="2">
        <f>+P936/L936*100</f>
        <v>-3.5955497871938897</v>
      </c>
      <c r="U936" s="2">
        <f>+Q936/M936*100</f>
        <v>-4.1826784041321359</v>
      </c>
      <c r="V936" s="2">
        <f>+R936/N936*100</f>
        <v>-3.2921245151436707</v>
      </c>
    </row>
    <row r="937" spans="2:22" x14ac:dyDescent="0.25">
      <c r="B937" s="1">
        <v>44571</v>
      </c>
      <c r="C937" s="2">
        <f>+portfolio1!E936</f>
        <v>201.7507240000003</v>
      </c>
      <c r="D937" s="2">
        <f>+portfolio1!F936</f>
        <v>178.00904143866191</v>
      </c>
      <c r="E937" s="2">
        <f>+beta!E937</f>
        <v>208.63113999999973</v>
      </c>
      <c r="F937" s="2">
        <f>+'Beta+MCap 5'!C937</f>
        <v>208.29544249999987</v>
      </c>
      <c r="G937" s="2">
        <f t="shared" si="72"/>
        <v>2.7310289999999782</v>
      </c>
      <c r="H937" s="2">
        <f t="shared" si="73"/>
        <v>1.8845877990332838</v>
      </c>
      <c r="I937" s="2">
        <f t="shared" si="73"/>
        <v>-0.54780999999999835</v>
      </c>
      <c r="J937" s="2">
        <f t="shared" si="73"/>
        <v>0.8524695000000122</v>
      </c>
      <c r="K937" s="2">
        <f t="shared" si="74"/>
        <v>206.38736700000015</v>
      </c>
      <c r="L937" s="2">
        <f>+MAX(D937,L936)</f>
        <v>182.69328153508076</v>
      </c>
      <c r="M937" s="2">
        <f>+MAX(E937,M936)</f>
        <v>218.31016199999959</v>
      </c>
      <c r="N937" s="2">
        <f>+MAX(F937,N936)</f>
        <v>214.50473600000007</v>
      </c>
      <c r="O937" s="2">
        <f t="shared" si="75"/>
        <v>-4.6366429999998502</v>
      </c>
      <c r="P937" s="2">
        <f>+MIN(H937+P936,0)</f>
        <v>-4.6842400964188471</v>
      </c>
      <c r="Q937" s="2">
        <f>+MIN(I937+Q936,0)</f>
        <v>-9.6790219999998612</v>
      </c>
      <c r="R937" s="2">
        <f>+MIN(J937+R936,0)</f>
        <v>-6.2092935000002001</v>
      </c>
      <c r="S937" s="2">
        <f t="shared" si="76"/>
        <v>-2.2465730666547272</v>
      </c>
      <c r="T937" s="2">
        <f>+P937/L937*100</f>
        <v>-2.5639914380318247</v>
      </c>
      <c r="U937" s="2">
        <f>+Q937/M937*100</f>
        <v>-4.4336103786134702</v>
      </c>
      <c r="V937" s="2">
        <f>+R937/N937*100</f>
        <v>-2.8947116114024625</v>
      </c>
    </row>
    <row r="938" spans="2:22" x14ac:dyDescent="0.25">
      <c r="B938" s="1">
        <v>44572</v>
      </c>
      <c r="C938" s="2">
        <f>+portfolio1!E937</f>
        <v>202.33120800000029</v>
      </c>
      <c r="D938" s="2">
        <f>+portfolio1!F937</f>
        <v>178.52763719454558</v>
      </c>
      <c r="E938" s="2">
        <f>+beta!E938</f>
        <v>208.95112699999976</v>
      </c>
      <c r="F938" s="2">
        <f>+'Beta+MCap 5'!C938</f>
        <v>208.85561949999988</v>
      </c>
      <c r="G938" s="2">
        <f t="shared" si="72"/>
        <v>0.58048399999998423</v>
      </c>
      <c r="H938" s="2">
        <f t="shared" si="73"/>
        <v>0.51859575588366624</v>
      </c>
      <c r="I938" s="2">
        <f t="shared" si="73"/>
        <v>0.319987000000026</v>
      </c>
      <c r="J938" s="2">
        <f t="shared" si="73"/>
        <v>0.56017700000001014</v>
      </c>
      <c r="K938" s="2">
        <f t="shared" si="74"/>
        <v>206.38736700000015</v>
      </c>
      <c r="L938" s="2">
        <f>+MAX(D938,L937)</f>
        <v>182.69328153508076</v>
      </c>
      <c r="M938" s="2">
        <f>+MAX(E938,M937)</f>
        <v>218.31016199999959</v>
      </c>
      <c r="N938" s="2">
        <f>+MAX(F938,N937)</f>
        <v>214.50473600000007</v>
      </c>
      <c r="O938" s="2">
        <f t="shared" si="75"/>
        <v>-4.056158999999866</v>
      </c>
      <c r="P938" s="2">
        <f>+MIN(H938+P937,0)</f>
        <v>-4.1656443405351808</v>
      </c>
      <c r="Q938" s="2">
        <f>+MIN(I938+Q937,0)</f>
        <v>-9.3590349999998352</v>
      </c>
      <c r="R938" s="2">
        <f>+MIN(J938+R937,0)</f>
        <v>-5.6491165000001899</v>
      </c>
      <c r="S938" s="2">
        <f t="shared" si="76"/>
        <v>-1.9653136037148355</v>
      </c>
      <c r="T938" s="2">
        <f>+P938/L938*100</f>
        <v>-2.2801300110947396</v>
      </c>
      <c r="U938" s="2">
        <f>+Q938/M938*100</f>
        <v>-4.2870358916227875</v>
      </c>
      <c r="V938" s="2">
        <f>+R938/N938*100</f>
        <v>-2.6335625988230809</v>
      </c>
    </row>
    <row r="939" spans="2:22" x14ac:dyDescent="0.25">
      <c r="B939" s="1">
        <v>44573</v>
      </c>
      <c r="C939" s="2">
        <f>+portfolio1!E938</f>
        <v>204.05957000000029</v>
      </c>
      <c r="D939" s="2">
        <f>+portfolio1!F938</f>
        <v>180.0760280594439</v>
      </c>
      <c r="E939" s="2">
        <f>+beta!E939</f>
        <v>209.81009799999973</v>
      </c>
      <c r="F939" s="2">
        <f>+'Beta+MCap 5'!C939</f>
        <v>209.4263739999999</v>
      </c>
      <c r="G939" s="2">
        <f t="shared" si="72"/>
        <v>1.7283620000000042</v>
      </c>
      <c r="H939" s="2">
        <f t="shared" si="73"/>
        <v>1.5483908648983231</v>
      </c>
      <c r="I939" s="2">
        <f t="shared" si="73"/>
        <v>0.8589709999999684</v>
      </c>
      <c r="J939" s="2">
        <f t="shared" si="73"/>
        <v>0.57075450000002093</v>
      </c>
      <c r="K939" s="2">
        <f t="shared" si="74"/>
        <v>206.38736700000015</v>
      </c>
      <c r="L939" s="2">
        <f>+MAX(D939,L938)</f>
        <v>182.69328153508076</v>
      </c>
      <c r="M939" s="2">
        <f>+MAX(E939,M938)</f>
        <v>218.31016199999959</v>
      </c>
      <c r="N939" s="2">
        <f>+MAX(F939,N938)</f>
        <v>214.50473600000007</v>
      </c>
      <c r="O939" s="2">
        <f t="shared" si="75"/>
        <v>-2.3277969999998618</v>
      </c>
      <c r="P939" s="2">
        <f>+MIN(H939+P938,0)</f>
        <v>-2.6172534756368577</v>
      </c>
      <c r="Q939" s="2">
        <f>+MIN(I939+Q938,0)</f>
        <v>-8.5000639999998668</v>
      </c>
      <c r="R939" s="2">
        <f>+MIN(J939+R938,0)</f>
        <v>-5.078362000000169</v>
      </c>
      <c r="S939" s="2">
        <f t="shared" si="76"/>
        <v>-1.1278776573567413</v>
      </c>
      <c r="T939" s="2">
        <f>+P939/L939*100</f>
        <v>-1.4325942659989348</v>
      </c>
      <c r="U939" s="2">
        <f>+Q939/M939*100</f>
        <v>-3.8935723019617763</v>
      </c>
      <c r="V939" s="2">
        <f>+R939/N939*100</f>
        <v>-2.3674824596880546</v>
      </c>
    </row>
    <row r="940" spans="2:22" x14ac:dyDescent="0.25">
      <c r="B940" s="1">
        <v>44574</v>
      </c>
      <c r="C940" s="2">
        <f>+portfolio1!E939</f>
        <v>204.32470000000032</v>
      </c>
      <c r="D940" s="2">
        <f>+portfolio1!F939</f>
        <v>180.52543004982525</v>
      </c>
      <c r="E940" s="2">
        <f>+beta!E940</f>
        <v>210.16762599999973</v>
      </c>
      <c r="F940" s="2">
        <f>+'Beta+MCap 5'!C940</f>
        <v>210.36614949999989</v>
      </c>
      <c r="G940" s="2">
        <f t="shared" si="72"/>
        <v>0.26513000000002762</v>
      </c>
      <c r="H940" s="2">
        <f t="shared" si="73"/>
        <v>0.44940199038134665</v>
      </c>
      <c r="I940" s="2">
        <f t="shared" si="73"/>
        <v>0.35752800000000207</v>
      </c>
      <c r="J940" s="2">
        <f t="shared" si="73"/>
        <v>0.9397754999999961</v>
      </c>
      <c r="K940" s="2">
        <f t="shared" si="74"/>
        <v>206.38736700000015</v>
      </c>
      <c r="L940" s="2">
        <f>+MAX(D940,L939)</f>
        <v>182.69328153508076</v>
      </c>
      <c r="M940" s="2">
        <f>+MAX(E940,M939)</f>
        <v>218.31016199999959</v>
      </c>
      <c r="N940" s="2">
        <f>+MAX(F940,N939)</f>
        <v>214.50473600000007</v>
      </c>
      <c r="O940" s="2">
        <f t="shared" si="75"/>
        <v>-2.0626669999998342</v>
      </c>
      <c r="P940" s="2">
        <f>+MIN(H940+P939,0)</f>
        <v>-2.1678514852555111</v>
      </c>
      <c r="Q940" s="2">
        <f>+MIN(I940+Q939,0)</f>
        <v>-8.1425359999998648</v>
      </c>
      <c r="R940" s="2">
        <f>+MIN(J940+R939,0)</f>
        <v>-4.1385865000001729</v>
      </c>
      <c r="S940" s="2">
        <f t="shared" si="76"/>
        <v>-0.99941533727683673</v>
      </c>
      <c r="T940" s="2">
        <f>+P940/L940*100</f>
        <v>-1.1866071193423937</v>
      </c>
      <c r="U940" s="2">
        <f>+Q940/M940*100</f>
        <v>-3.7298016388260842</v>
      </c>
      <c r="V940" s="2">
        <f>+R940/N940*100</f>
        <v>-1.929368356696876</v>
      </c>
    </row>
    <row r="941" spans="2:22" x14ac:dyDescent="0.25">
      <c r="B941" s="1">
        <v>44575</v>
      </c>
      <c r="C941" s="2">
        <f>+portfolio1!E940</f>
        <v>204.59072400000031</v>
      </c>
      <c r="D941" s="2">
        <f>+portfolio1!F940</f>
        <v>180.50515280253251</v>
      </c>
      <c r="E941" s="2">
        <f>+beta!E941</f>
        <v>208.21250599999973</v>
      </c>
      <c r="F941" s="2">
        <f>+'Beta+MCap 5'!C941</f>
        <v>210.05740399999988</v>
      </c>
      <c r="G941" s="2">
        <f t="shared" si="72"/>
        <v>0.26602399999998738</v>
      </c>
      <c r="H941" s="2">
        <f t="shared" si="73"/>
        <v>-2.0277247292739276E-2</v>
      </c>
      <c r="I941" s="2">
        <f t="shared" si="73"/>
        <v>-1.9551199999999938</v>
      </c>
      <c r="J941" s="2">
        <f t="shared" si="73"/>
        <v>-0.30874550000001477</v>
      </c>
      <c r="K941" s="2">
        <f t="shared" si="74"/>
        <v>206.38736700000015</v>
      </c>
      <c r="L941" s="2">
        <f>+MAX(D941,L940)</f>
        <v>182.69328153508076</v>
      </c>
      <c r="M941" s="2">
        <f>+MAX(E941,M940)</f>
        <v>218.31016199999959</v>
      </c>
      <c r="N941" s="2">
        <f>+MAX(F941,N940)</f>
        <v>214.50473600000007</v>
      </c>
      <c r="O941" s="2">
        <f t="shared" si="75"/>
        <v>-1.7966429999998468</v>
      </c>
      <c r="P941" s="2">
        <f>+MIN(H941+P940,0)</f>
        <v>-2.1881287325482504</v>
      </c>
      <c r="Q941" s="2">
        <f>+MIN(I941+Q940,0)</f>
        <v>-10.097655999999859</v>
      </c>
      <c r="R941" s="2">
        <f>+MIN(J941+R940,0)</f>
        <v>-4.4473320000001877</v>
      </c>
      <c r="S941" s="2">
        <f t="shared" si="76"/>
        <v>-0.87051985114953534</v>
      </c>
      <c r="T941" s="2">
        <f>+P941/L941*100</f>
        <v>-1.197706185012658</v>
      </c>
      <c r="U941" s="2">
        <f>+Q941/M941*100</f>
        <v>-4.6253714932426631</v>
      </c>
      <c r="V941" s="2">
        <f>+R941/N941*100</f>
        <v>-2.0733024747762152</v>
      </c>
    </row>
    <row r="942" spans="2:22" x14ac:dyDescent="0.25">
      <c r="B942" s="1">
        <v>44578</v>
      </c>
      <c r="C942" s="2">
        <f>+portfolio1!E941</f>
        <v>205.2321300000003</v>
      </c>
      <c r="D942" s="2">
        <f>+portfolio1!F941</f>
        <v>181.02276365676764</v>
      </c>
      <c r="E942" s="2">
        <f>+beta!E942</f>
        <v>208.46077699999975</v>
      </c>
      <c r="F942" s="2">
        <f>+'Beta+MCap 5'!C942</f>
        <v>210.17783299999988</v>
      </c>
      <c r="G942" s="2">
        <f t="shared" si="72"/>
        <v>0.64140599999998926</v>
      </c>
      <c r="H942" s="2">
        <f t="shared" si="73"/>
        <v>0.51761085423513009</v>
      </c>
      <c r="I942" s="2">
        <f t="shared" si="73"/>
        <v>0.24827100000001678</v>
      </c>
      <c r="J942" s="2">
        <f t="shared" si="73"/>
        <v>0.12042900000000145</v>
      </c>
      <c r="K942" s="2">
        <f t="shared" si="74"/>
        <v>206.38736700000015</v>
      </c>
      <c r="L942" s="2">
        <f>+MAX(D942,L941)</f>
        <v>182.69328153508076</v>
      </c>
      <c r="M942" s="2">
        <f>+MAX(E942,M941)</f>
        <v>218.31016199999959</v>
      </c>
      <c r="N942" s="2">
        <f>+MAX(F942,N941)</f>
        <v>214.50473600000007</v>
      </c>
      <c r="O942" s="2">
        <f t="shared" si="75"/>
        <v>-1.1552369999998575</v>
      </c>
      <c r="P942" s="2">
        <f>+MIN(H942+P941,0)</f>
        <v>-1.6705178783131203</v>
      </c>
      <c r="Q942" s="2">
        <f>+MIN(I942+Q941,0)</f>
        <v>-9.8493849999998417</v>
      </c>
      <c r="R942" s="2">
        <f>+MIN(J942+R941,0)</f>
        <v>-4.3269030000001862</v>
      </c>
      <c r="S942" s="2">
        <f t="shared" si="76"/>
        <v>-0.55974210863393425</v>
      </c>
      <c r="T942" s="2">
        <f>+P942/L942*100</f>
        <v>-0.91438385926214116</v>
      </c>
      <c r="U942" s="2">
        <f>+Q942/M942*100</f>
        <v>-4.5116475155196216</v>
      </c>
      <c r="V942" s="2">
        <f>+R942/N942*100</f>
        <v>-2.0171596584236653</v>
      </c>
    </row>
    <row r="943" spans="2:22" x14ac:dyDescent="0.25">
      <c r="B943" s="1">
        <v>44579</v>
      </c>
      <c r="C943" s="2">
        <f>+portfolio1!E942</f>
        <v>203.77170600000028</v>
      </c>
      <c r="D943" s="2">
        <f>+portfolio1!F942</f>
        <v>179.09420312854473</v>
      </c>
      <c r="E943" s="2">
        <f>+beta!E943</f>
        <v>206.24775899999975</v>
      </c>
      <c r="F943" s="2">
        <f>+'Beta+MCap 5'!C943</f>
        <v>209.20899099999988</v>
      </c>
      <c r="G943" s="2">
        <f t="shared" si="72"/>
        <v>-1.4604240000000175</v>
      </c>
      <c r="H943" s="2">
        <f t="shared" si="73"/>
        <v>-1.9285605282229028</v>
      </c>
      <c r="I943" s="2">
        <f t="shared" si="73"/>
        <v>-2.2130180000000053</v>
      </c>
      <c r="J943" s="2">
        <f t="shared" si="73"/>
        <v>-0.9688419999999951</v>
      </c>
      <c r="K943" s="2">
        <f t="shared" si="74"/>
        <v>206.38736700000015</v>
      </c>
      <c r="L943" s="2">
        <f>+MAX(D943,L942)</f>
        <v>182.69328153508076</v>
      </c>
      <c r="M943" s="2">
        <f>+MAX(E943,M942)</f>
        <v>218.31016199999959</v>
      </c>
      <c r="N943" s="2">
        <f>+MAX(F943,N942)</f>
        <v>214.50473600000007</v>
      </c>
      <c r="O943" s="2">
        <f t="shared" si="75"/>
        <v>-2.615660999999875</v>
      </c>
      <c r="P943" s="2">
        <f>+MIN(H943+P942,0)</f>
        <v>-3.5990784065360231</v>
      </c>
      <c r="Q943" s="2">
        <f>+MIN(I943+Q942,0)</f>
        <v>-12.062402999999847</v>
      </c>
      <c r="R943" s="2">
        <f>+MIN(J943+R942,0)</f>
        <v>-5.2957450000001813</v>
      </c>
      <c r="S943" s="2">
        <f t="shared" si="76"/>
        <v>-1.267355186521602</v>
      </c>
      <c r="T943" s="2">
        <f>+P943/L943*100</f>
        <v>-1.9700113634692844</v>
      </c>
      <c r="U943" s="2">
        <f>+Q943/M943*100</f>
        <v>-5.5253511286386514</v>
      </c>
      <c r="V943" s="2">
        <f>+R943/N943*100</f>
        <v>-2.4688242780803589</v>
      </c>
    </row>
    <row r="944" spans="2:22" x14ac:dyDescent="0.25">
      <c r="B944" s="1">
        <v>44580</v>
      </c>
      <c r="C944" s="2">
        <f>+portfolio1!E943</f>
        <v>201.06992500000027</v>
      </c>
      <c r="D944" s="2">
        <f>+portfolio1!F943</f>
        <v>177.36733376771474</v>
      </c>
      <c r="E944" s="2">
        <f>+beta!E944</f>
        <v>204.09637899999976</v>
      </c>
      <c r="F944" s="2">
        <f>+'Beta+MCap 5'!C944</f>
        <v>206.58391699999987</v>
      </c>
      <c r="G944" s="2">
        <f t="shared" si="72"/>
        <v>-2.7017810000000111</v>
      </c>
      <c r="H944" s="2">
        <f t="shared" si="73"/>
        <v>-1.7268693608299941</v>
      </c>
      <c r="I944" s="2">
        <f t="shared" si="73"/>
        <v>-2.151379999999989</v>
      </c>
      <c r="J944" s="2">
        <f t="shared" si="73"/>
        <v>-2.6250740000000121</v>
      </c>
      <c r="K944" s="2">
        <f t="shared" si="74"/>
        <v>206.38736700000015</v>
      </c>
      <c r="L944" s="2">
        <f>+MAX(D944,L943)</f>
        <v>182.69328153508076</v>
      </c>
      <c r="M944" s="2">
        <f>+MAX(E944,M943)</f>
        <v>218.31016199999959</v>
      </c>
      <c r="N944" s="2">
        <f>+MAX(F944,N943)</f>
        <v>214.50473600000007</v>
      </c>
      <c r="O944" s="2">
        <f t="shared" si="75"/>
        <v>-5.3174419999998861</v>
      </c>
      <c r="P944" s="2">
        <f>+MIN(H944+P943,0)</f>
        <v>-5.3259477673660172</v>
      </c>
      <c r="Q944" s="2">
        <f>+MIN(I944+Q943,0)</f>
        <v>-14.213782999999836</v>
      </c>
      <c r="R944" s="2">
        <f>+MIN(J944+R943,0)</f>
        <v>-7.9208190000001935</v>
      </c>
      <c r="S944" s="2">
        <f t="shared" si="76"/>
        <v>-2.5764377332261246</v>
      </c>
      <c r="T944" s="2">
        <f>+P944/L944*100</f>
        <v>-2.9152400803219076</v>
      </c>
      <c r="U944" s="2">
        <f>+Q944/M944*100</f>
        <v>-6.5108206002796436</v>
      </c>
      <c r="V944" s="2">
        <f>+R944/N944*100</f>
        <v>-3.6926079804597842</v>
      </c>
    </row>
    <row r="945" spans="2:22" x14ac:dyDescent="0.25">
      <c r="B945" s="1">
        <v>44581</v>
      </c>
      <c r="C945" s="2">
        <f>+portfolio1!E944</f>
        <v>198.55244100000027</v>
      </c>
      <c r="D945" s="2">
        <f>+portfolio1!F944</f>
        <v>175.57372325511523</v>
      </c>
      <c r="E945" s="2">
        <f>+beta!E945</f>
        <v>201.28758999999977</v>
      </c>
      <c r="F945" s="2">
        <f>+'Beta+MCap 5'!C945</f>
        <v>202.88577249999989</v>
      </c>
      <c r="G945" s="2">
        <f t="shared" si="72"/>
        <v>-2.5174839999999961</v>
      </c>
      <c r="H945" s="2">
        <f t="shared" si="73"/>
        <v>-1.7936105125995141</v>
      </c>
      <c r="I945" s="2">
        <f t="shared" si="73"/>
        <v>-2.8087889999999902</v>
      </c>
      <c r="J945" s="2">
        <f t="shared" si="73"/>
        <v>-3.6981444999999837</v>
      </c>
      <c r="K945" s="2">
        <f t="shared" si="74"/>
        <v>206.38736700000015</v>
      </c>
      <c r="L945" s="2">
        <f>+MAX(D945,L944)</f>
        <v>182.69328153508076</v>
      </c>
      <c r="M945" s="2">
        <f>+MAX(E945,M944)</f>
        <v>218.31016199999959</v>
      </c>
      <c r="N945" s="2">
        <f>+MAX(F945,N944)</f>
        <v>214.50473600000007</v>
      </c>
      <c r="O945" s="2">
        <f t="shared" si="75"/>
        <v>-7.8349259999998822</v>
      </c>
      <c r="P945" s="2">
        <f>+MIN(H945+P944,0)</f>
        <v>-7.1195582799655313</v>
      </c>
      <c r="Q945" s="2">
        <f>+MIN(I945+Q944,0)</f>
        <v>-17.022571999999826</v>
      </c>
      <c r="R945" s="2">
        <f>+MIN(J945+R944,0)</f>
        <v>-11.618963500000177</v>
      </c>
      <c r="S945" s="2">
        <f t="shared" si="76"/>
        <v>-3.7962236322341747</v>
      </c>
      <c r="T945" s="2">
        <f>+P945/L945*100</f>
        <v>-3.89700060130478</v>
      </c>
      <c r="U945" s="2">
        <f>+Q945/M945*100</f>
        <v>-7.7974253896618233</v>
      </c>
      <c r="V945" s="2">
        <f>+R945/N945*100</f>
        <v>-5.4166466049496336</v>
      </c>
    </row>
    <row r="946" spans="2:22" x14ac:dyDescent="0.25">
      <c r="B946" s="1">
        <v>44582</v>
      </c>
      <c r="C946" s="2">
        <f>+portfolio1!E945</f>
        <v>197.81547600000027</v>
      </c>
      <c r="D946" s="2">
        <f>+portfolio1!F945</f>
        <v>174.19094932238582</v>
      </c>
      <c r="E946" s="2">
        <f>+beta!E946</f>
        <v>198.42777599999977</v>
      </c>
      <c r="F946" s="2">
        <f>+'Beta+MCap 5'!C946</f>
        <v>202.43036249999989</v>
      </c>
      <c r="G946" s="2">
        <f t="shared" si="72"/>
        <v>-0.73696499999999787</v>
      </c>
      <c r="H946" s="2">
        <f t="shared" si="73"/>
        <v>-1.3827739327294069</v>
      </c>
      <c r="I946" s="2">
        <f t="shared" si="73"/>
        <v>-2.8598140000000001</v>
      </c>
      <c r="J946" s="2">
        <f t="shared" si="73"/>
        <v>-0.45541000000000054</v>
      </c>
      <c r="K946" s="2">
        <f t="shared" si="74"/>
        <v>206.38736700000015</v>
      </c>
      <c r="L946" s="2">
        <f>+MAX(D946,L945)</f>
        <v>182.69328153508076</v>
      </c>
      <c r="M946" s="2">
        <f>+MAX(E946,M945)</f>
        <v>218.31016199999959</v>
      </c>
      <c r="N946" s="2">
        <f>+MAX(F946,N945)</f>
        <v>214.50473600000007</v>
      </c>
      <c r="O946" s="2">
        <f t="shared" si="75"/>
        <v>-8.57189099999988</v>
      </c>
      <c r="P946" s="2">
        <f>+MIN(H946+P945,0)</f>
        <v>-8.5023322126949381</v>
      </c>
      <c r="Q946" s="2">
        <f>+MIN(I946+Q945,0)</f>
        <v>-19.882385999999826</v>
      </c>
      <c r="R946" s="2">
        <f>+MIN(J946+R945,0)</f>
        <v>-12.074373500000178</v>
      </c>
      <c r="S946" s="2">
        <f t="shared" si="76"/>
        <v>-4.1533021737710687</v>
      </c>
      <c r="T946" s="2">
        <f>+P946/L946*100</f>
        <v>-4.6538833509662041</v>
      </c>
      <c r="U946" s="2">
        <f>+Q946/M946*100</f>
        <v>-9.1074028885562655</v>
      </c>
      <c r="V946" s="2">
        <f>+R946/N946*100</f>
        <v>-5.6289542716670713</v>
      </c>
    </row>
    <row r="947" spans="2:22" x14ac:dyDescent="0.25">
      <c r="B947" s="1">
        <v>44585</v>
      </c>
      <c r="C947" s="2">
        <f>+portfolio1!E946</f>
        <v>192.52622200000027</v>
      </c>
      <c r="D947" s="2">
        <f>+portfolio1!F946</f>
        <v>169.56306070848368</v>
      </c>
      <c r="E947" s="2">
        <f>+beta!E947</f>
        <v>195.41052899999977</v>
      </c>
      <c r="F947" s="2">
        <f>+'Beta+MCap 5'!C947</f>
        <v>199.3890764999999</v>
      </c>
      <c r="G947" s="2">
        <f t="shared" si="72"/>
        <v>-5.2892539999999997</v>
      </c>
      <c r="H947" s="2">
        <f t="shared" si="73"/>
        <v>-4.6278886139021438</v>
      </c>
      <c r="I947" s="2">
        <f t="shared" si="73"/>
        <v>-3.0172469999999976</v>
      </c>
      <c r="J947" s="2">
        <f t="shared" si="73"/>
        <v>-3.0412859999999853</v>
      </c>
      <c r="K947" s="2">
        <f t="shared" si="74"/>
        <v>206.38736700000015</v>
      </c>
      <c r="L947" s="2">
        <f>+MAX(D947,L946)</f>
        <v>182.69328153508076</v>
      </c>
      <c r="M947" s="2">
        <f>+MAX(E947,M946)</f>
        <v>218.31016199999959</v>
      </c>
      <c r="N947" s="2">
        <f>+MAX(F947,N946)</f>
        <v>214.50473600000007</v>
      </c>
      <c r="O947" s="2">
        <f t="shared" si="75"/>
        <v>-13.86114499999988</v>
      </c>
      <c r="P947" s="2">
        <f>+MIN(H947+P946,0)</f>
        <v>-13.130220826597082</v>
      </c>
      <c r="Q947" s="2">
        <f>+MIN(I947+Q946,0)</f>
        <v>-22.899632999999824</v>
      </c>
      <c r="R947" s="2">
        <f>+MIN(J947+R946,0)</f>
        <v>-15.115659500000163</v>
      </c>
      <c r="S947" s="2">
        <f t="shared" si="76"/>
        <v>-6.7160820943075796</v>
      </c>
      <c r="T947" s="2">
        <f>+P947/L947*100</f>
        <v>-7.1870299314076398</v>
      </c>
      <c r="U947" s="2">
        <f>+Q947/M947*100</f>
        <v>-10.489494758379534</v>
      </c>
      <c r="V947" s="2">
        <f>+R947/N947*100</f>
        <v>-7.0467719183599549</v>
      </c>
    </row>
    <row r="948" spans="2:22" x14ac:dyDescent="0.25">
      <c r="B948" s="1">
        <v>44586</v>
      </c>
      <c r="C948" s="2">
        <f>+portfolio1!E947</f>
        <v>193.8864650000003</v>
      </c>
      <c r="D948" s="2">
        <f>+portfolio1!F947</f>
        <v>170.83707128277376</v>
      </c>
      <c r="E948" s="2">
        <f>+beta!E948</f>
        <v>196.82698899999974</v>
      </c>
      <c r="F948" s="2">
        <f>+'Beta+MCap 5'!C948</f>
        <v>200.2375769999999</v>
      </c>
      <c r="G948" s="2">
        <f t="shared" si="72"/>
        <v>1.3602430000000254</v>
      </c>
      <c r="H948" s="2">
        <f t="shared" si="73"/>
        <v>1.274010574290088</v>
      </c>
      <c r="I948" s="2">
        <f t="shared" si="73"/>
        <v>1.4164599999999723</v>
      </c>
      <c r="J948" s="2">
        <f t="shared" si="73"/>
        <v>0.8485005000000001</v>
      </c>
      <c r="K948" s="2">
        <f t="shared" si="74"/>
        <v>206.38736700000015</v>
      </c>
      <c r="L948" s="2">
        <f>+MAX(D948,L947)</f>
        <v>182.69328153508076</v>
      </c>
      <c r="M948" s="2">
        <f>+MAX(E948,M947)</f>
        <v>218.31016199999959</v>
      </c>
      <c r="N948" s="2">
        <f>+MAX(F948,N947)</f>
        <v>214.50473600000007</v>
      </c>
      <c r="O948" s="2">
        <f t="shared" si="75"/>
        <v>-12.500901999999854</v>
      </c>
      <c r="P948" s="2">
        <f>+MIN(H948+P947,0)</f>
        <v>-11.856210252306994</v>
      </c>
      <c r="Q948" s="2">
        <f>+MIN(I948+Q947,0)</f>
        <v>-21.483172999999852</v>
      </c>
      <c r="R948" s="2">
        <f>+MIN(J948+R947,0)</f>
        <v>-14.267159000000163</v>
      </c>
      <c r="S948" s="2">
        <f t="shared" si="76"/>
        <v>-6.0570092935968534</v>
      </c>
      <c r="T948" s="2">
        <f>+P948/L948*100</f>
        <v>-6.4896804921807512</v>
      </c>
      <c r="U948" s="2">
        <f>+Q948/M948*100</f>
        <v>-9.8406655939359773</v>
      </c>
      <c r="V948" s="2">
        <f>+R948/N948*100</f>
        <v>-6.6512093234156646</v>
      </c>
    </row>
    <row r="949" spans="2:22" x14ac:dyDescent="0.25">
      <c r="B949" s="1">
        <v>44588</v>
      </c>
      <c r="C949" s="2">
        <f>+portfolio1!E948</f>
        <v>192.27286400000031</v>
      </c>
      <c r="D949" s="2">
        <f>+portfolio1!F948</f>
        <v>169.17794725613908</v>
      </c>
      <c r="E949" s="2">
        <f>+beta!E949</f>
        <v>194.30750499999974</v>
      </c>
      <c r="F949" s="2">
        <f>+'Beta+MCap 5'!C949</f>
        <v>196.8459299999999</v>
      </c>
      <c r="G949" s="2">
        <f t="shared" si="72"/>
        <v>-1.6136009999999885</v>
      </c>
      <c r="H949" s="2">
        <f t="shared" si="73"/>
        <v>-1.6591240266346858</v>
      </c>
      <c r="I949" s="2">
        <f t="shared" si="73"/>
        <v>-2.5194840000000056</v>
      </c>
      <c r="J949" s="2">
        <f t="shared" si="73"/>
        <v>-3.3916470000000061</v>
      </c>
      <c r="K949" s="2">
        <f t="shared" si="74"/>
        <v>206.38736700000015</v>
      </c>
      <c r="L949" s="2">
        <f>+MAX(D949,L948)</f>
        <v>182.69328153508076</v>
      </c>
      <c r="M949" s="2">
        <f>+MAX(E949,M948)</f>
        <v>218.31016199999959</v>
      </c>
      <c r="N949" s="2">
        <f>+MAX(F949,N948)</f>
        <v>214.50473600000007</v>
      </c>
      <c r="O949" s="2">
        <f t="shared" si="75"/>
        <v>-14.114502999999843</v>
      </c>
      <c r="P949" s="2">
        <f>+MIN(H949+P948,0)</f>
        <v>-13.51533427894168</v>
      </c>
      <c r="Q949" s="2">
        <f>+MIN(I949+Q948,0)</f>
        <v>-24.002656999999857</v>
      </c>
      <c r="R949" s="2">
        <f>+MIN(J949+R948,0)</f>
        <v>-17.658806000000169</v>
      </c>
      <c r="S949" s="2">
        <f t="shared" si="76"/>
        <v>-6.8388405769040279</v>
      </c>
      <c r="T949" s="2">
        <f>+P949/L949*100</f>
        <v>-7.3978277500842111</v>
      </c>
      <c r="U949" s="2">
        <f>+Q949/M949*100</f>
        <v>-10.994750212314853</v>
      </c>
      <c r="V949" s="2">
        <f>+R949/N949*100</f>
        <v>-8.2323618253352517</v>
      </c>
    </row>
    <row r="950" spans="2:22" x14ac:dyDescent="0.25">
      <c r="B950" s="1">
        <v>44589</v>
      </c>
      <c r="C950" s="2">
        <f>+portfolio1!E949</f>
        <v>191.98890200000031</v>
      </c>
      <c r="D950" s="2">
        <f>+portfolio1!F949</f>
        <v>169.09685754774529</v>
      </c>
      <c r="E950" s="2">
        <f>+beta!E950</f>
        <v>195.66833399999973</v>
      </c>
      <c r="F950" s="2">
        <f>+'Beta+MCap 5'!C950</f>
        <v>197.0054774999999</v>
      </c>
      <c r="G950" s="2">
        <f t="shared" si="72"/>
        <v>-0.28396200000000249</v>
      </c>
      <c r="H950" s="2">
        <f t="shared" si="73"/>
        <v>-8.1089708393790261E-2</v>
      </c>
      <c r="I950" s="2">
        <f t="shared" si="73"/>
        <v>1.3608289999999954</v>
      </c>
      <c r="J950" s="2">
        <f t="shared" si="73"/>
        <v>0.15954750000000217</v>
      </c>
      <c r="K950" s="2">
        <f t="shared" si="74"/>
        <v>206.38736700000015</v>
      </c>
      <c r="L950" s="2">
        <f>+MAX(D950,L949)</f>
        <v>182.69328153508076</v>
      </c>
      <c r="M950" s="2">
        <f>+MAX(E950,M949)</f>
        <v>218.31016199999959</v>
      </c>
      <c r="N950" s="2">
        <f>+MAX(F950,N949)</f>
        <v>214.50473600000007</v>
      </c>
      <c r="O950" s="2">
        <f t="shared" si="75"/>
        <v>-14.398464999999845</v>
      </c>
      <c r="P950" s="2">
        <f>+MIN(H950+P949,0)</f>
        <v>-13.59642398733547</v>
      </c>
      <c r="Q950" s="2">
        <f>+MIN(I950+Q949,0)</f>
        <v>-22.641827999999862</v>
      </c>
      <c r="R950" s="2">
        <f>+MIN(J950+R949,0)</f>
        <v>-17.499258500000167</v>
      </c>
      <c r="S950" s="2">
        <f t="shared" si="76"/>
        <v>-6.9764274864749041</v>
      </c>
      <c r="T950" s="2">
        <f>+P950/L950*100</f>
        <v>-7.4422134591329705</v>
      </c>
      <c r="U950" s="2">
        <f>+Q950/M950*100</f>
        <v>-10.371403599618008</v>
      </c>
      <c r="V950" s="2">
        <f>+R950/N950*100</f>
        <v>-8.1579823486974963</v>
      </c>
    </row>
    <row r="951" spans="2:22" x14ac:dyDescent="0.25">
      <c r="B951" s="1">
        <v>44592</v>
      </c>
      <c r="C951" s="2">
        <f>+portfolio1!E950</f>
        <v>194.38668600000031</v>
      </c>
      <c r="D951" s="2">
        <f>+portfolio1!F950</f>
        <v>171.44911621960114</v>
      </c>
      <c r="E951" s="2">
        <f>+beta!E951</f>
        <v>198.68058599999972</v>
      </c>
      <c r="F951" s="2">
        <f>+'Beta+MCap 5'!C951</f>
        <v>199.54617599999989</v>
      </c>
      <c r="G951" s="2">
        <f t="shared" si="72"/>
        <v>2.3977840000000015</v>
      </c>
      <c r="H951" s="2">
        <f t="shared" si="73"/>
        <v>2.35225867185585</v>
      </c>
      <c r="I951" s="2">
        <f t="shared" si="73"/>
        <v>3.0122519999999895</v>
      </c>
      <c r="J951" s="2">
        <f t="shared" si="73"/>
        <v>2.5406984999999906</v>
      </c>
      <c r="K951" s="2">
        <f t="shared" si="74"/>
        <v>206.38736700000015</v>
      </c>
      <c r="L951" s="2">
        <f>+MAX(D951,L950)</f>
        <v>182.69328153508076</v>
      </c>
      <c r="M951" s="2">
        <f>+MAX(E951,M950)</f>
        <v>218.31016199999959</v>
      </c>
      <c r="N951" s="2">
        <f>+MAX(F951,N950)</f>
        <v>214.50473600000007</v>
      </c>
      <c r="O951" s="2">
        <f t="shared" si="75"/>
        <v>-12.000680999999844</v>
      </c>
      <c r="P951" s="2">
        <f>+MIN(H951+P950,0)</f>
        <v>-11.24416531547962</v>
      </c>
      <c r="Q951" s="2">
        <f>+MIN(I951+Q950,0)</f>
        <v>-19.629575999999872</v>
      </c>
      <c r="R951" s="2">
        <f>+MIN(J951+R950,0)</f>
        <v>-14.958560000000176</v>
      </c>
      <c r="S951" s="2">
        <f t="shared" si="76"/>
        <v>-5.8146393233457143</v>
      </c>
      <c r="T951" s="2">
        <f>+P951/L951*100</f>
        <v>-6.1546682072818948</v>
      </c>
      <c r="U951" s="2">
        <f>+Q951/M951*100</f>
        <v>-8.9915997588787953</v>
      </c>
      <c r="V951" s="2">
        <f>+R951/N951*100</f>
        <v>-6.9735336752658794</v>
      </c>
    </row>
    <row r="952" spans="2:22" x14ac:dyDescent="0.25">
      <c r="B952" s="1">
        <v>44593</v>
      </c>
      <c r="C952" s="2">
        <f>+portfolio1!E951</f>
        <v>196.3374280000003</v>
      </c>
      <c r="D952" s="2">
        <f>+portfolio1!F951</f>
        <v>173.7924722150656</v>
      </c>
      <c r="E952" s="2">
        <f>+beta!E952</f>
        <v>201.65188599999973</v>
      </c>
      <c r="F952" s="2">
        <f>+'Beta+MCap 5'!C952</f>
        <v>201.16144049999988</v>
      </c>
      <c r="G952" s="2">
        <f t="shared" si="72"/>
        <v>1.9507419999999911</v>
      </c>
      <c r="H952" s="2">
        <f t="shared" si="73"/>
        <v>2.3433559954644636</v>
      </c>
      <c r="I952" s="2">
        <f t="shared" si="73"/>
        <v>2.9713000000000136</v>
      </c>
      <c r="J952" s="2">
        <f t="shared" si="73"/>
        <v>1.615264499999995</v>
      </c>
      <c r="K952" s="2">
        <f t="shared" si="74"/>
        <v>206.38736700000015</v>
      </c>
      <c r="L952" s="2">
        <f>+MAX(D952,L951)</f>
        <v>182.69328153508076</v>
      </c>
      <c r="M952" s="2">
        <f>+MAX(E952,M951)</f>
        <v>218.31016199999959</v>
      </c>
      <c r="N952" s="2">
        <f>+MAX(F952,N951)</f>
        <v>214.50473600000007</v>
      </c>
      <c r="O952" s="2">
        <f t="shared" si="75"/>
        <v>-10.049938999999853</v>
      </c>
      <c r="P952" s="2">
        <f>+MIN(H952+P951,0)</f>
        <v>-8.9008093200151563</v>
      </c>
      <c r="Q952" s="2">
        <f>+MIN(I952+Q951,0)</f>
        <v>-16.658275999999859</v>
      </c>
      <c r="R952" s="2">
        <f>+MIN(J952+R951,0)</f>
        <v>-13.343295500000181</v>
      </c>
      <c r="S952" s="2">
        <f t="shared" si="76"/>
        <v>-4.8694545340073292</v>
      </c>
      <c r="T952" s="2">
        <f>+P952/L952*100</f>
        <v>-4.8719959733746547</v>
      </c>
      <c r="U952" s="2">
        <f>+Q952/M952*100</f>
        <v>-7.630554550181631</v>
      </c>
      <c r="V952" s="2">
        <f>+R952/N952*100</f>
        <v>-6.2205132384583699</v>
      </c>
    </row>
    <row r="953" spans="2:22" x14ac:dyDescent="0.25">
      <c r="B953" s="1">
        <v>44594</v>
      </c>
      <c r="C953" s="2">
        <f>+portfolio1!E952</f>
        <v>199.42482600000028</v>
      </c>
      <c r="D953" s="2">
        <f>+portfolio1!F952</f>
        <v>175.8011375500337</v>
      </c>
      <c r="E953" s="2">
        <f>+beta!E953</f>
        <v>203.73971699999973</v>
      </c>
      <c r="F953" s="2">
        <f>+'Beta+MCap 5'!C953</f>
        <v>203.08429099999987</v>
      </c>
      <c r="G953" s="2">
        <f t="shared" si="72"/>
        <v>3.087397999999979</v>
      </c>
      <c r="H953" s="2">
        <f t="shared" si="73"/>
        <v>2.0086653349681001</v>
      </c>
      <c r="I953" s="2">
        <f t="shared" si="73"/>
        <v>2.0878309999999942</v>
      </c>
      <c r="J953" s="2">
        <f t="shared" si="73"/>
        <v>1.9228504999999814</v>
      </c>
      <c r="K953" s="2">
        <f t="shared" si="74"/>
        <v>206.38736700000015</v>
      </c>
      <c r="L953" s="2">
        <f>+MAX(D953,L952)</f>
        <v>182.69328153508076</v>
      </c>
      <c r="M953" s="2">
        <f>+MAX(E953,M952)</f>
        <v>218.31016199999959</v>
      </c>
      <c r="N953" s="2">
        <f>+MAX(F953,N952)</f>
        <v>214.50473600000007</v>
      </c>
      <c r="O953" s="2">
        <f t="shared" si="75"/>
        <v>-6.9625409999998737</v>
      </c>
      <c r="P953" s="2">
        <f>+MIN(H953+P952,0)</f>
        <v>-6.8921439850470563</v>
      </c>
      <c r="Q953" s="2">
        <f>+MIN(I953+Q952,0)</f>
        <v>-14.570444999999864</v>
      </c>
      <c r="R953" s="2">
        <f>+MIN(J953+R952,0)</f>
        <v>-11.4204450000002</v>
      </c>
      <c r="S953" s="2">
        <f t="shared" si="76"/>
        <v>-3.3735306095551225</v>
      </c>
      <c r="T953" s="2">
        <f>+P953/L953*100</f>
        <v>-3.7725218613053522</v>
      </c>
      <c r="U953" s="2">
        <f>+Q953/M953*100</f>
        <v>-6.6741945800946691</v>
      </c>
      <c r="V953" s="2">
        <f>+R953/N953*100</f>
        <v>-5.3240992310772093</v>
      </c>
    </row>
    <row r="954" spans="2:22" x14ac:dyDescent="0.25">
      <c r="B954" s="1">
        <v>44595</v>
      </c>
      <c r="C954" s="2">
        <f>+portfolio1!E953</f>
        <v>196.6135570000003</v>
      </c>
      <c r="D954" s="2">
        <f>+portfolio1!F953</f>
        <v>173.62784018454522</v>
      </c>
      <c r="E954" s="2">
        <f>+beta!E954</f>
        <v>202.61677799999973</v>
      </c>
      <c r="F954" s="2">
        <f>+'Beta+MCap 5'!C954</f>
        <v>200.64397649999987</v>
      </c>
      <c r="G954" s="2">
        <f t="shared" si="72"/>
        <v>-2.8112689999999816</v>
      </c>
      <c r="H954" s="2">
        <f t="shared" si="73"/>
        <v>-2.1732973654884802</v>
      </c>
      <c r="I954" s="2">
        <f t="shared" si="73"/>
        <v>-1.1229390000000024</v>
      </c>
      <c r="J954" s="2">
        <f t="shared" si="73"/>
        <v>-2.4403144999999995</v>
      </c>
      <c r="K954" s="2">
        <f t="shared" si="74"/>
        <v>206.38736700000015</v>
      </c>
      <c r="L954" s="2">
        <f>+MAX(D954,L953)</f>
        <v>182.69328153508076</v>
      </c>
      <c r="M954" s="2">
        <f>+MAX(E954,M953)</f>
        <v>218.31016199999959</v>
      </c>
      <c r="N954" s="2">
        <f>+MAX(F954,N953)</f>
        <v>214.50473600000007</v>
      </c>
      <c r="O954" s="2">
        <f t="shared" si="75"/>
        <v>-9.7738099999998553</v>
      </c>
      <c r="P954" s="2">
        <f>+MIN(H954+P953,0)</f>
        <v>-9.0654413505355365</v>
      </c>
      <c r="Q954" s="2">
        <f>+MIN(I954+Q953,0)</f>
        <v>-15.693383999999867</v>
      </c>
      <c r="R954" s="2">
        <f>+MIN(J954+R953,0)</f>
        <v>-13.860759500000199</v>
      </c>
      <c r="S954" s="2">
        <f t="shared" si="76"/>
        <v>-4.7356629148720364</v>
      </c>
      <c r="T954" s="2">
        <f>+P954/L954*100</f>
        <v>-4.9621098676224671</v>
      </c>
      <c r="U954" s="2">
        <f>+Q954/M954*100</f>
        <v>-7.188572376213938</v>
      </c>
      <c r="V954" s="2">
        <f>+R954/N954*100</f>
        <v>-6.461749870175451</v>
      </c>
    </row>
    <row r="955" spans="2:22" x14ac:dyDescent="0.25">
      <c r="B955" s="1">
        <v>44596</v>
      </c>
      <c r="C955" s="2">
        <f>+portfolio1!E954</f>
        <v>195.77708200000029</v>
      </c>
      <c r="D955" s="2">
        <f>+portfolio1!F954</f>
        <v>173.19379093321388</v>
      </c>
      <c r="E955" s="2">
        <f>+beta!E955</f>
        <v>202.16744299999974</v>
      </c>
      <c r="F955" s="2">
        <f>+'Beta+MCap 5'!C955</f>
        <v>199.94640099999987</v>
      </c>
      <c r="G955" s="2">
        <f t="shared" si="72"/>
        <v>-0.83647500000000719</v>
      </c>
      <c r="H955" s="2">
        <f t="shared" si="73"/>
        <v>-0.43404925133134498</v>
      </c>
      <c r="I955" s="2">
        <f t="shared" si="73"/>
        <v>-0.44933499999999071</v>
      </c>
      <c r="J955" s="2">
        <f t="shared" si="73"/>
        <v>-0.69757549999999924</v>
      </c>
      <c r="K955" s="2">
        <f t="shared" si="74"/>
        <v>206.38736700000015</v>
      </c>
      <c r="L955" s="2">
        <f>+MAX(D955,L954)</f>
        <v>182.69328153508076</v>
      </c>
      <c r="M955" s="2">
        <f>+MAX(E955,M954)</f>
        <v>218.31016199999959</v>
      </c>
      <c r="N955" s="2">
        <f>+MAX(F955,N954)</f>
        <v>214.50473600000007</v>
      </c>
      <c r="O955" s="2">
        <f t="shared" si="75"/>
        <v>-10.610284999999863</v>
      </c>
      <c r="P955" s="2">
        <f>+MIN(H955+P954,0)</f>
        <v>-9.4994906018668814</v>
      </c>
      <c r="Q955" s="2">
        <f>+MIN(I955+Q954,0)</f>
        <v>-16.142718999999857</v>
      </c>
      <c r="R955" s="2">
        <f>+MIN(J955+R954,0)</f>
        <v>-14.558335000000199</v>
      </c>
      <c r="S955" s="2">
        <f t="shared" si="76"/>
        <v>-5.1409566167874292</v>
      </c>
      <c r="T955" s="2">
        <f>+P955/L955*100</f>
        <v>-5.1996934545416167</v>
      </c>
      <c r="U955" s="2">
        <f>+Q955/M955*100</f>
        <v>-7.3943965100442224</v>
      </c>
      <c r="V955" s="2">
        <f>+R955/N955*100</f>
        <v>-6.7869527132492751</v>
      </c>
    </row>
    <row r="956" spans="2:22" x14ac:dyDescent="0.25">
      <c r="B956" s="1">
        <v>44599</v>
      </c>
      <c r="C956" s="2">
        <f>+portfolio1!E955</f>
        <v>192.08366600000028</v>
      </c>
      <c r="D956" s="2">
        <f>+portfolio1!F955</f>
        <v>170.20080949205942</v>
      </c>
      <c r="E956" s="2">
        <f>+beta!E956</f>
        <v>197.82986199999974</v>
      </c>
      <c r="F956" s="2">
        <f>+'Beta+MCap 5'!C956</f>
        <v>195.79366849999988</v>
      </c>
      <c r="G956" s="2">
        <f t="shared" si="72"/>
        <v>-3.6934160000000134</v>
      </c>
      <c r="H956" s="2">
        <f t="shared" si="73"/>
        <v>-2.9929814411544555</v>
      </c>
      <c r="I956" s="2">
        <f t="shared" si="73"/>
        <v>-4.3375810000000001</v>
      </c>
      <c r="J956" s="2">
        <f t="shared" si="73"/>
        <v>-4.1527324999999848</v>
      </c>
      <c r="K956" s="2">
        <f t="shared" si="74"/>
        <v>206.38736700000015</v>
      </c>
      <c r="L956" s="2">
        <f>+MAX(D956,L955)</f>
        <v>182.69328153508076</v>
      </c>
      <c r="M956" s="2">
        <f>+MAX(E956,M955)</f>
        <v>218.31016199999959</v>
      </c>
      <c r="N956" s="2">
        <f>+MAX(F956,N955)</f>
        <v>214.50473600000007</v>
      </c>
      <c r="O956" s="2">
        <f t="shared" si="75"/>
        <v>-14.303700999999876</v>
      </c>
      <c r="P956" s="2">
        <f>+MIN(H956+P955,0)</f>
        <v>-12.492472043021337</v>
      </c>
      <c r="Q956" s="2">
        <f>+MIN(I956+Q955,0)</f>
        <v>-20.480299999999858</v>
      </c>
      <c r="R956" s="2">
        <f>+MIN(J956+R955,0)</f>
        <v>-18.711067500000183</v>
      </c>
      <c r="S956" s="2">
        <f t="shared" si="76"/>
        <v>-6.9305118854488148</v>
      </c>
      <c r="T956" s="2">
        <f>+P956/L956*100</f>
        <v>-6.8379482474961906</v>
      </c>
      <c r="U956" s="2">
        <f>+Q956/M956*100</f>
        <v>-9.3812856957157553</v>
      </c>
      <c r="V956" s="2">
        <f>+R956/N956*100</f>
        <v>-8.7229157961342985</v>
      </c>
    </row>
    <row r="957" spans="2:22" x14ac:dyDescent="0.25">
      <c r="B957" s="1">
        <v>44600</v>
      </c>
      <c r="C957" s="2">
        <f>+portfolio1!E956</f>
        <v>192.51407100000029</v>
      </c>
      <c r="D957" s="2">
        <f>+portfolio1!F956</f>
        <v>170.72633812103734</v>
      </c>
      <c r="E957" s="2">
        <f>+beta!E957</f>
        <v>198.84325099999975</v>
      </c>
      <c r="F957" s="2">
        <f>+'Beta+MCap 5'!C957</f>
        <v>196.09883849999989</v>
      </c>
      <c r="G957" s="2">
        <f t="shared" si="72"/>
        <v>0.43040500000000748</v>
      </c>
      <c r="H957" s="2">
        <f t="shared" si="73"/>
        <v>0.52552862897792352</v>
      </c>
      <c r="I957" s="2">
        <f t="shared" si="73"/>
        <v>1.0133890000000179</v>
      </c>
      <c r="J957" s="2">
        <f t="shared" si="73"/>
        <v>0.30517000000000394</v>
      </c>
      <c r="K957" s="2">
        <f t="shared" si="74"/>
        <v>206.38736700000015</v>
      </c>
      <c r="L957" s="2">
        <f>+MAX(D957,L956)</f>
        <v>182.69328153508076</v>
      </c>
      <c r="M957" s="2">
        <f>+MAX(E957,M956)</f>
        <v>218.31016199999959</v>
      </c>
      <c r="N957" s="2">
        <f>+MAX(F957,N956)</f>
        <v>214.50473600000007</v>
      </c>
      <c r="O957" s="2">
        <f t="shared" si="75"/>
        <v>-13.873295999999868</v>
      </c>
      <c r="P957" s="2">
        <f>+MIN(H957+P956,0)</f>
        <v>-11.966943414043413</v>
      </c>
      <c r="Q957" s="2">
        <f>+MIN(I957+Q956,0)</f>
        <v>-19.46691099999984</v>
      </c>
      <c r="R957" s="2">
        <f>+MIN(J957+R956,0)</f>
        <v>-18.405897500000179</v>
      </c>
      <c r="S957" s="2">
        <f t="shared" si="76"/>
        <v>-6.7219695670616604</v>
      </c>
      <c r="T957" s="2">
        <f>+P957/L957*100</f>
        <v>-6.5502920049884379</v>
      </c>
      <c r="U957" s="2">
        <f>+Q957/M957*100</f>
        <v>-8.9170887977261799</v>
      </c>
      <c r="V957" s="2">
        <f>+R957/N957*100</f>
        <v>-8.5806485410187747</v>
      </c>
    </row>
    <row r="958" spans="2:22" x14ac:dyDescent="0.25">
      <c r="B958" s="1">
        <v>44601</v>
      </c>
      <c r="C958" s="2">
        <f>+portfolio1!E957</f>
        <v>194.51349700000029</v>
      </c>
      <c r="D958" s="2">
        <f>+portfolio1!F957</f>
        <v>172.67469308611729</v>
      </c>
      <c r="E958" s="2">
        <f>+beta!E958</f>
        <v>200.69341699999976</v>
      </c>
      <c r="F958" s="2">
        <f>+'Beta+MCap 5'!C958</f>
        <v>198.35067649999991</v>
      </c>
      <c r="G958" s="2">
        <f t="shared" si="72"/>
        <v>1.9994259999999997</v>
      </c>
      <c r="H958" s="2">
        <f t="shared" si="73"/>
        <v>1.9483549650799432</v>
      </c>
      <c r="I958" s="2">
        <f t="shared" si="73"/>
        <v>1.8501660000000015</v>
      </c>
      <c r="J958" s="2">
        <f t="shared" si="73"/>
        <v>2.2518380000000207</v>
      </c>
      <c r="K958" s="2">
        <f t="shared" si="74"/>
        <v>206.38736700000015</v>
      </c>
      <c r="L958" s="2">
        <f>+MAX(D958,L957)</f>
        <v>182.69328153508076</v>
      </c>
      <c r="M958" s="2">
        <f>+MAX(E958,M957)</f>
        <v>218.31016199999959</v>
      </c>
      <c r="N958" s="2">
        <f>+MAX(F958,N957)</f>
        <v>214.50473600000007</v>
      </c>
      <c r="O958" s="2">
        <f t="shared" si="75"/>
        <v>-11.873869999999869</v>
      </c>
      <c r="P958" s="2">
        <f>+MIN(H958+P957,0)</f>
        <v>-10.01858844896347</v>
      </c>
      <c r="Q958" s="2">
        <f>+MIN(I958+Q957,0)</f>
        <v>-17.616744999999838</v>
      </c>
      <c r="R958" s="2">
        <f>+MIN(J958+R957,0)</f>
        <v>-16.154059500000159</v>
      </c>
      <c r="S958" s="2">
        <f t="shared" si="76"/>
        <v>-5.7531961246445187</v>
      </c>
      <c r="T958" s="2">
        <f>+P958/L958*100</f>
        <v>-5.483829708888174</v>
      </c>
      <c r="U958" s="2">
        <f>+Q958/M958*100</f>
        <v>-8.0695945798436401</v>
      </c>
      <c r="V958" s="2">
        <f>+R958/N958*100</f>
        <v>-7.5308637940749961</v>
      </c>
    </row>
    <row r="959" spans="2:22" x14ac:dyDescent="0.25">
      <c r="B959" s="1">
        <v>44602</v>
      </c>
      <c r="C959" s="2">
        <f>+portfolio1!E958</f>
        <v>196.22536300000027</v>
      </c>
      <c r="D959" s="2">
        <f>+portfolio1!F958</f>
        <v>174.07921197822367</v>
      </c>
      <c r="E959" s="2">
        <f>+beta!E959</f>
        <v>201.66802299999975</v>
      </c>
      <c r="F959" s="2">
        <f>+'Beta+MCap 5'!C959</f>
        <v>199.54881599999993</v>
      </c>
      <c r="G959" s="2">
        <f t="shared" si="72"/>
        <v>1.7118659999999863</v>
      </c>
      <c r="H959" s="2">
        <f t="shared" si="73"/>
        <v>1.4045188921063811</v>
      </c>
      <c r="I959" s="2">
        <f t="shared" si="73"/>
        <v>0.97460599999999431</v>
      </c>
      <c r="J959" s="2">
        <f t="shared" si="73"/>
        <v>1.1981395000000248</v>
      </c>
      <c r="K959" s="2">
        <f t="shared" si="74"/>
        <v>206.38736700000015</v>
      </c>
      <c r="L959" s="2">
        <f>+MAX(D959,L958)</f>
        <v>182.69328153508076</v>
      </c>
      <c r="M959" s="2">
        <f>+MAX(E959,M958)</f>
        <v>218.31016199999959</v>
      </c>
      <c r="N959" s="2">
        <f>+MAX(F959,N958)</f>
        <v>214.50473600000007</v>
      </c>
      <c r="O959" s="2">
        <f t="shared" si="75"/>
        <v>-10.162003999999882</v>
      </c>
      <c r="P959" s="2">
        <f>+MIN(H959+P958,0)</f>
        <v>-8.6140695568570891</v>
      </c>
      <c r="Q959" s="2">
        <f>+MIN(I959+Q958,0)</f>
        <v>-16.642138999999844</v>
      </c>
      <c r="R959" s="2">
        <f>+MIN(J959+R958,0)</f>
        <v>-14.955920000000134</v>
      </c>
      <c r="S959" s="2">
        <f t="shared" si="76"/>
        <v>-4.9237529155550863</v>
      </c>
      <c r="T959" s="2">
        <f>+P959/L959*100</f>
        <v>-4.7150445185927738</v>
      </c>
      <c r="U959" s="2">
        <f>+Q959/M959*100</f>
        <v>-7.6231627733389136</v>
      </c>
      <c r="V959" s="2">
        <f>+R959/N959*100</f>
        <v>-6.9723029332089572</v>
      </c>
    </row>
    <row r="960" spans="2:22" x14ac:dyDescent="0.25">
      <c r="B960" s="1">
        <v>44603</v>
      </c>
      <c r="C960" s="2">
        <f>+portfolio1!E959</f>
        <v>192.97018000000025</v>
      </c>
      <c r="D960" s="2">
        <f>+portfolio1!F959</f>
        <v>171.79419654935026</v>
      </c>
      <c r="E960" s="2">
        <f>+beta!E960</f>
        <v>199.15549599999974</v>
      </c>
      <c r="F960" s="2">
        <f>+'Beta+MCap 5'!C960</f>
        <v>196.83603999999994</v>
      </c>
      <c r="G960" s="2">
        <f t="shared" si="72"/>
        <v>-3.2551830000000166</v>
      </c>
      <c r="H960" s="2">
        <f t="shared" si="73"/>
        <v>-2.2850154288734075</v>
      </c>
      <c r="I960" s="2">
        <f t="shared" si="73"/>
        <v>-2.5125270000000057</v>
      </c>
      <c r="J960" s="2">
        <f t="shared" si="73"/>
        <v>-2.712775999999991</v>
      </c>
      <c r="K960" s="2">
        <f t="shared" si="74"/>
        <v>206.38736700000015</v>
      </c>
      <c r="L960" s="2">
        <f>+MAX(D960,L959)</f>
        <v>182.69328153508076</v>
      </c>
      <c r="M960" s="2">
        <f>+MAX(E960,M959)</f>
        <v>218.31016199999959</v>
      </c>
      <c r="N960" s="2">
        <f>+MAX(F960,N959)</f>
        <v>214.50473600000007</v>
      </c>
      <c r="O960" s="2">
        <f t="shared" si="75"/>
        <v>-13.417186999999899</v>
      </c>
      <c r="P960" s="2">
        <f>+MIN(H960+P959,0)</f>
        <v>-10.899084985730497</v>
      </c>
      <c r="Q960" s="2">
        <f>+MIN(I960+Q959,0)</f>
        <v>-19.15466599999985</v>
      </c>
      <c r="R960" s="2">
        <f>+MIN(J960+R959,0)</f>
        <v>-17.668696000000125</v>
      </c>
      <c r="S960" s="2">
        <f t="shared" si="76"/>
        <v>-6.5009729980226405</v>
      </c>
      <c r="T960" s="2">
        <f>+P960/L960*100</f>
        <v>-5.9657831389041283</v>
      </c>
      <c r="U960" s="2">
        <f>+Q960/M960*100</f>
        <v>-8.7740606412998243</v>
      </c>
      <c r="V960" s="2">
        <f>+R960/N960*100</f>
        <v>-8.2369724461468863</v>
      </c>
    </row>
    <row r="961" spans="2:22" x14ac:dyDescent="0.25">
      <c r="B961" s="1">
        <v>44606</v>
      </c>
      <c r="C961" s="2">
        <f>+portfolio1!E960</f>
        <v>187.04539000000022</v>
      </c>
      <c r="D961" s="2">
        <f>+portfolio1!F960</f>
        <v>166.53450712331804</v>
      </c>
      <c r="E961" s="2">
        <f>+beta!E961</f>
        <v>194.76382699999974</v>
      </c>
      <c r="F961" s="2">
        <f>+'Beta+MCap 5'!C961</f>
        <v>193.72847049999993</v>
      </c>
      <c r="G961" s="2">
        <f t="shared" si="72"/>
        <v>-5.92479000000003</v>
      </c>
      <c r="H961" s="2">
        <f t="shared" si="73"/>
        <v>-5.2596894260322244</v>
      </c>
      <c r="I961" s="2">
        <f t="shared" si="73"/>
        <v>-4.3916690000000074</v>
      </c>
      <c r="J961" s="2">
        <f t="shared" si="73"/>
        <v>-3.107569500000011</v>
      </c>
      <c r="K961" s="2">
        <f t="shared" si="74"/>
        <v>206.38736700000015</v>
      </c>
      <c r="L961" s="2">
        <f>+MAX(D961,L960)</f>
        <v>182.69328153508076</v>
      </c>
      <c r="M961" s="2">
        <f>+MAX(E961,M960)</f>
        <v>218.31016199999959</v>
      </c>
      <c r="N961" s="2">
        <f>+MAX(F961,N960)</f>
        <v>214.50473600000007</v>
      </c>
      <c r="O961" s="2">
        <f t="shared" si="75"/>
        <v>-19.341976999999929</v>
      </c>
      <c r="P961" s="2">
        <f>+MIN(H961+P960,0)</f>
        <v>-16.158774411762721</v>
      </c>
      <c r="Q961" s="2">
        <f>+MIN(I961+Q960,0)</f>
        <v>-23.546334999999857</v>
      </c>
      <c r="R961" s="2">
        <f>+MIN(J961+R960,0)</f>
        <v>-20.776265500000136</v>
      </c>
      <c r="S961" s="2">
        <f t="shared" si="76"/>
        <v>-9.3716864947455409</v>
      </c>
      <c r="T961" s="2">
        <f>+P961/L961*100</f>
        <v>-8.8447556888729455</v>
      </c>
      <c r="U961" s="2">
        <f>+Q961/M961*100</f>
        <v>-10.785725586150177</v>
      </c>
      <c r="V961" s="2">
        <f>+R961/N961*100</f>
        <v>-9.6856908091764122</v>
      </c>
    </row>
    <row r="962" spans="2:22" x14ac:dyDescent="0.25">
      <c r="B962" s="1">
        <v>44607</v>
      </c>
      <c r="C962" s="2">
        <f>+portfolio1!E961</f>
        <v>193.43332900000021</v>
      </c>
      <c r="D962" s="2">
        <f>+portfolio1!F961</f>
        <v>171.57369584674885</v>
      </c>
      <c r="E962" s="2">
        <f>+beta!E962</f>
        <v>197.8913289999997</v>
      </c>
      <c r="F962" s="2">
        <f>+'Beta+MCap 5'!C962</f>
        <v>197.48385349999992</v>
      </c>
      <c r="G962" s="2">
        <f t="shared" si="72"/>
        <v>6.3879389999999887</v>
      </c>
      <c r="H962" s="2">
        <f t="shared" si="73"/>
        <v>5.0391887234308115</v>
      </c>
      <c r="I962" s="2">
        <f t="shared" si="73"/>
        <v>3.1275019999999643</v>
      </c>
      <c r="J962" s="2">
        <f t="shared" si="73"/>
        <v>3.7553829999999948</v>
      </c>
      <c r="K962" s="2">
        <f t="shared" si="74"/>
        <v>206.38736700000015</v>
      </c>
      <c r="L962" s="2">
        <f>+MAX(D962,L961)</f>
        <v>182.69328153508076</v>
      </c>
      <c r="M962" s="2">
        <f>+MAX(E962,M961)</f>
        <v>218.31016199999959</v>
      </c>
      <c r="N962" s="2">
        <f>+MAX(F962,N961)</f>
        <v>214.50473600000007</v>
      </c>
      <c r="O962" s="2">
        <f t="shared" si="75"/>
        <v>-12.95403799999994</v>
      </c>
      <c r="P962" s="2">
        <f>+MIN(H962+P961,0)</f>
        <v>-11.11958568833191</v>
      </c>
      <c r="Q962" s="2">
        <f>+MIN(I962+Q961,0)</f>
        <v>-20.418832999999893</v>
      </c>
      <c r="R962" s="2">
        <f>+MIN(J962+R961,0)</f>
        <v>-17.020882500000141</v>
      </c>
      <c r="S962" s="2">
        <f t="shared" si="76"/>
        <v>-6.2765653674916697</v>
      </c>
      <c r="T962" s="2">
        <f>+P962/L962*100</f>
        <v>-6.086477616965202</v>
      </c>
      <c r="U962" s="2">
        <f>+Q962/M962*100</f>
        <v>-9.3531298831613388</v>
      </c>
      <c r="V962" s="2">
        <f>+R962/N962*100</f>
        <v>-7.9349681584653382</v>
      </c>
    </row>
    <row r="963" spans="2:22" x14ac:dyDescent="0.25">
      <c r="B963" s="1">
        <v>44608</v>
      </c>
      <c r="C963" s="2">
        <f>+portfolio1!E962</f>
        <v>192.63780600000021</v>
      </c>
      <c r="D963" s="2">
        <f>+portfolio1!F962</f>
        <v>171.27459661104083</v>
      </c>
      <c r="E963" s="2">
        <f>+beta!E963</f>
        <v>199.3081499999997</v>
      </c>
      <c r="F963" s="2">
        <f>+'Beta+MCap 5'!C963</f>
        <v>197.94003349999991</v>
      </c>
      <c r="G963" s="2">
        <f t="shared" si="72"/>
        <v>-0.79552300000000287</v>
      </c>
      <c r="H963" s="2">
        <f t="shared" si="73"/>
        <v>-0.29909923570801311</v>
      </c>
      <c r="I963" s="2">
        <f t="shared" si="73"/>
        <v>1.4168209999999988</v>
      </c>
      <c r="J963" s="2">
        <f t="shared" si="73"/>
        <v>0.45617999999998915</v>
      </c>
      <c r="K963" s="2">
        <f t="shared" si="74"/>
        <v>206.38736700000015</v>
      </c>
      <c r="L963" s="2">
        <f>+MAX(D963,L962)</f>
        <v>182.69328153508076</v>
      </c>
      <c r="M963" s="2">
        <f>+MAX(E963,M962)</f>
        <v>218.31016199999959</v>
      </c>
      <c r="N963" s="2">
        <f>+MAX(F963,N962)</f>
        <v>214.50473600000007</v>
      </c>
      <c r="O963" s="2">
        <f t="shared" si="75"/>
        <v>-13.749560999999943</v>
      </c>
      <c r="P963" s="2">
        <f>+MIN(H963+P962,0)</f>
        <v>-11.418684924039923</v>
      </c>
      <c r="Q963" s="2">
        <f>+MIN(I963+Q962,0)</f>
        <v>-19.002011999999894</v>
      </c>
      <c r="R963" s="2">
        <f>+MIN(J963+R962,0)</f>
        <v>-16.564702500000152</v>
      </c>
      <c r="S963" s="2">
        <f t="shared" si="76"/>
        <v>-6.6620167696600996</v>
      </c>
      <c r="T963" s="2">
        <f>+P963/L963*100</f>
        <v>-6.2501942206601102</v>
      </c>
      <c r="U963" s="2">
        <f>+Q963/M963*100</f>
        <v>-8.7041353576568401</v>
      </c>
      <c r="V963" s="2">
        <f>+R963/N963*100</f>
        <v>-7.7223015253146423</v>
      </c>
    </row>
    <row r="964" spans="2:22" x14ac:dyDescent="0.25">
      <c r="B964" s="1">
        <v>44609</v>
      </c>
      <c r="C964" s="2">
        <f>+portfolio1!E963</f>
        <v>192.3624040000002</v>
      </c>
      <c r="D964" s="2">
        <f>+portfolio1!F963</f>
        <v>171.10057909369345</v>
      </c>
      <c r="E964" s="2">
        <f>+beta!E964</f>
        <v>198.68364299999971</v>
      </c>
      <c r="F964" s="2">
        <f>+'Beta+MCap 5'!C964</f>
        <v>197.77539649999991</v>
      </c>
      <c r="G964" s="2">
        <f t="shared" si="72"/>
        <v>-0.27540200000001391</v>
      </c>
      <c r="H964" s="2">
        <f t="shared" si="73"/>
        <v>-0.17401751734738014</v>
      </c>
      <c r="I964" s="2">
        <f t="shared" si="73"/>
        <v>-0.62450699999999415</v>
      </c>
      <c r="J964" s="2">
        <f t="shared" si="73"/>
        <v>-0.16463699999999903</v>
      </c>
      <c r="K964" s="2">
        <f t="shared" si="74"/>
        <v>206.38736700000015</v>
      </c>
      <c r="L964" s="2">
        <f>+MAX(D964,L963)</f>
        <v>182.69328153508076</v>
      </c>
      <c r="M964" s="2">
        <f>+MAX(E964,M963)</f>
        <v>218.31016199999959</v>
      </c>
      <c r="N964" s="2">
        <f>+MAX(F964,N963)</f>
        <v>214.50473600000007</v>
      </c>
      <c r="O964" s="2">
        <f t="shared" si="75"/>
        <v>-14.024962999999957</v>
      </c>
      <c r="P964" s="2">
        <f>+MIN(H964+P963,0)</f>
        <v>-11.592702441387303</v>
      </c>
      <c r="Q964" s="2">
        <f>+MIN(I964+Q963,0)</f>
        <v>-19.626518999999888</v>
      </c>
      <c r="R964" s="2">
        <f>+MIN(J964+R963,0)</f>
        <v>-16.729339500000151</v>
      </c>
      <c r="S964" s="2">
        <f t="shared" si="76"/>
        <v>-6.7954561385532601</v>
      </c>
      <c r="T964" s="2">
        <f>+P964/L964*100</f>
        <v>-6.3454454066288539</v>
      </c>
      <c r="U964" s="2">
        <f>+Q964/M964*100</f>
        <v>-8.9901994575955317</v>
      </c>
      <c r="V964" s="2">
        <f>+R964/N964*100</f>
        <v>-7.7990536768382333</v>
      </c>
    </row>
    <row r="965" spans="2:22" x14ac:dyDescent="0.25">
      <c r="B965" s="1">
        <v>44610</v>
      </c>
      <c r="C965" s="2">
        <f>+portfolio1!E964</f>
        <v>192.31667100000018</v>
      </c>
      <c r="D965" s="2">
        <f>+portfolio1!F964</f>
        <v>170.82077220362962</v>
      </c>
      <c r="E965" s="2">
        <f>+beta!E965</f>
        <v>197.45616699999971</v>
      </c>
      <c r="F965" s="2">
        <f>+'Beta+MCap 5'!C965</f>
        <v>196.99725649999993</v>
      </c>
      <c r="G965" s="2">
        <f t="shared" ref="G965:G1028" si="77">+C965-C964</f>
        <v>-4.573300000001268E-2</v>
      </c>
      <c r="H965" s="2">
        <f t="shared" ref="H965:J1028" si="78">+D965-D964</f>
        <v>-0.27980689006383841</v>
      </c>
      <c r="I965" s="2">
        <f t="shared" si="78"/>
        <v>-1.2274759999999958</v>
      </c>
      <c r="J965" s="2">
        <f t="shared" si="78"/>
        <v>-0.77813999999997918</v>
      </c>
      <c r="K965" s="2">
        <f t="shared" ref="K965:K1028" si="79">+MAX(C965,K964)</f>
        <v>206.38736700000015</v>
      </c>
      <c r="L965" s="2">
        <f>+MAX(D965,L964)</f>
        <v>182.69328153508076</v>
      </c>
      <c r="M965" s="2">
        <f>+MAX(E965,M964)</f>
        <v>218.31016199999959</v>
      </c>
      <c r="N965" s="2">
        <f>+MAX(F965,N964)</f>
        <v>214.50473600000007</v>
      </c>
      <c r="O965" s="2">
        <f t="shared" ref="O965:O1028" si="80">+MIN(G965+O964,0)</f>
        <v>-14.07069599999997</v>
      </c>
      <c r="P965" s="2">
        <f>+MIN(H965+P964,0)</f>
        <v>-11.872509331451141</v>
      </c>
      <c r="Q965" s="2">
        <f>+MIN(I965+Q964,0)</f>
        <v>-20.853994999999884</v>
      </c>
      <c r="R965" s="2">
        <f>+MIN(J965+R964,0)</f>
        <v>-17.50747950000013</v>
      </c>
      <c r="S965" s="2">
        <f t="shared" si="76"/>
        <v>-6.8176149560549213</v>
      </c>
      <c r="T965" s="2">
        <f>+P965/L965*100</f>
        <v>-6.4986020458400837</v>
      </c>
      <c r="U965" s="2">
        <f>+Q965/M965*100</f>
        <v>-9.5524618776105914</v>
      </c>
      <c r="V965" s="2">
        <f>+R965/N965*100</f>
        <v>-8.1618148981102792</v>
      </c>
    </row>
    <row r="966" spans="2:22" x14ac:dyDescent="0.25">
      <c r="B966" s="1">
        <v>44613</v>
      </c>
      <c r="C966" s="2">
        <f>+portfolio1!E965</f>
        <v>191.90613800000017</v>
      </c>
      <c r="D966" s="2">
        <f>+portfolio1!F965</f>
        <v>170.13209853699271</v>
      </c>
      <c r="E966" s="2">
        <f>+beta!E966</f>
        <v>196.0952739999997</v>
      </c>
      <c r="F966" s="2">
        <f>+'Beta+MCap 5'!C966</f>
        <v>196.34122299999993</v>
      </c>
      <c r="G966" s="2">
        <f t="shared" si="77"/>
        <v>-0.41053300000001514</v>
      </c>
      <c r="H966" s="2">
        <f t="shared" si="78"/>
        <v>-0.68867366663690177</v>
      </c>
      <c r="I966" s="2">
        <f t="shared" si="78"/>
        <v>-1.3608930000000043</v>
      </c>
      <c r="J966" s="2">
        <f t="shared" si="78"/>
        <v>-0.6560335000000066</v>
      </c>
      <c r="K966" s="2">
        <f t="shared" si="79"/>
        <v>206.38736700000015</v>
      </c>
      <c r="L966" s="2">
        <f>+MAX(D966,L965)</f>
        <v>182.69328153508076</v>
      </c>
      <c r="M966" s="2">
        <f>+MAX(E966,M965)</f>
        <v>218.31016199999959</v>
      </c>
      <c r="N966" s="2">
        <f>+MAX(F966,N965)</f>
        <v>214.50473600000007</v>
      </c>
      <c r="O966" s="2">
        <f t="shared" si="80"/>
        <v>-14.481228999999985</v>
      </c>
      <c r="P966" s="2">
        <f>+MIN(H966+P965,0)</f>
        <v>-12.561182998088043</v>
      </c>
      <c r="Q966" s="2">
        <f>+MIN(I966+Q965,0)</f>
        <v>-22.214887999999888</v>
      </c>
      <c r="R966" s="2">
        <f>+MIN(J966+R965,0)</f>
        <v>-18.163513000000137</v>
      </c>
      <c r="S966" s="2">
        <f t="shared" si="76"/>
        <v>-7.0165287781397856</v>
      </c>
      <c r="T966" s="2">
        <f>+P966/L966*100</f>
        <v>-6.8755582539996389</v>
      </c>
      <c r="U966" s="2">
        <f>+Q966/M966*100</f>
        <v>-10.175837806395807</v>
      </c>
      <c r="V966" s="2">
        <f>+R966/N966*100</f>
        <v>-8.4676512690144659</v>
      </c>
    </row>
    <row r="967" spans="2:22" x14ac:dyDescent="0.25">
      <c r="B967" s="1">
        <v>44614</v>
      </c>
      <c r="C967" s="2">
        <f>+portfolio1!E966</f>
        <v>190.44610500000019</v>
      </c>
      <c r="D967" s="2">
        <f>+portfolio1!F966</f>
        <v>169.00045366185591</v>
      </c>
      <c r="E967" s="2">
        <f>+beta!E967</f>
        <v>194.5865289999997</v>
      </c>
      <c r="F967" s="2">
        <f>+'Beta+MCap 5'!C967</f>
        <v>194.61281899999994</v>
      </c>
      <c r="G967" s="2">
        <f t="shared" si="77"/>
        <v>-1.4600329999999815</v>
      </c>
      <c r="H967" s="2">
        <f t="shared" si="78"/>
        <v>-1.1316448751368</v>
      </c>
      <c r="I967" s="2">
        <f t="shared" si="78"/>
        <v>-1.5087450000000047</v>
      </c>
      <c r="J967" s="2">
        <f t="shared" si="78"/>
        <v>-1.7284039999999834</v>
      </c>
      <c r="K967" s="2">
        <f t="shared" si="79"/>
        <v>206.38736700000015</v>
      </c>
      <c r="L967" s="2">
        <f>+MAX(D967,L966)</f>
        <v>182.69328153508076</v>
      </c>
      <c r="M967" s="2">
        <f>+MAX(E967,M966)</f>
        <v>218.31016199999959</v>
      </c>
      <c r="N967" s="2">
        <f>+MAX(F967,N966)</f>
        <v>214.50473600000007</v>
      </c>
      <c r="O967" s="2">
        <f t="shared" si="80"/>
        <v>-15.941261999999966</v>
      </c>
      <c r="P967" s="2">
        <f>+MIN(H967+P966,0)</f>
        <v>-13.692827873224843</v>
      </c>
      <c r="Q967" s="2">
        <f>+MIN(I967+Q966,0)</f>
        <v>-23.723632999999893</v>
      </c>
      <c r="R967" s="2">
        <f>+MIN(J967+R966,0)</f>
        <v>-19.89191700000012</v>
      </c>
      <c r="S967" s="2">
        <f t="shared" si="76"/>
        <v>-7.7239524064474141</v>
      </c>
      <c r="T967" s="2">
        <f>+P967/L967*100</f>
        <v>-7.4949816206544773</v>
      </c>
      <c r="U967" s="2">
        <f>+Q967/M967*100</f>
        <v>-10.866939396068947</v>
      </c>
      <c r="V967" s="2">
        <f>+R967/N967*100</f>
        <v>-9.2734162289079318</v>
      </c>
    </row>
    <row r="968" spans="2:22" x14ac:dyDescent="0.25">
      <c r="B968" s="1">
        <v>44615</v>
      </c>
      <c r="C968" s="2">
        <f>+portfolio1!E967</f>
        <v>190.36974900000018</v>
      </c>
      <c r="D968" s="2">
        <f>+portfolio1!F967</f>
        <v>168.71421598991071</v>
      </c>
      <c r="E968" s="2">
        <f>+beta!E968</f>
        <v>194.37512199999969</v>
      </c>
      <c r="F968" s="2">
        <f>+'Beta+MCap 5'!C968</f>
        <v>194.01180999999994</v>
      </c>
      <c r="G968" s="2">
        <f t="shared" si="77"/>
        <v>-7.6356000000004087E-2</v>
      </c>
      <c r="H968" s="2">
        <f t="shared" si="78"/>
        <v>-0.28623767194520155</v>
      </c>
      <c r="I968" s="2">
        <f t="shared" si="78"/>
        <v>-0.21140700000000834</v>
      </c>
      <c r="J968" s="2">
        <f t="shared" si="78"/>
        <v>-0.60100900000000479</v>
      </c>
      <c r="K968" s="2">
        <f t="shared" si="79"/>
        <v>206.38736700000015</v>
      </c>
      <c r="L968" s="2">
        <f>+MAX(D968,L967)</f>
        <v>182.69328153508076</v>
      </c>
      <c r="M968" s="2">
        <f>+MAX(E968,M967)</f>
        <v>218.31016199999959</v>
      </c>
      <c r="N968" s="2">
        <f>+MAX(F968,N967)</f>
        <v>214.50473600000007</v>
      </c>
      <c r="O968" s="2">
        <f t="shared" si="80"/>
        <v>-16.01761799999997</v>
      </c>
      <c r="P968" s="2">
        <f>+MIN(H968+P967,0)</f>
        <v>-13.979065545170045</v>
      </c>
      <c r="Q968" s="2">
        <f>+MIN(I968+Q967,0)</f>
        <v>-23.935039999999901</v>
      </c>
      <c r="R968" s="2">
        <f>+MIN(J968+R967,0)</f>
        <v>-20.492926000000125</v>
      </c>
      <c r="S968" s="2">
        <f t="shared" si="76"/>
        <v>-7.7609488569133012</v>
      </c>
      <c r="T968" s="2">
        <f>+P968/L968*100</f>
        <v>-7.6516582480269175</v>
      </c>
      <c r="U968" s="2">
        <f>+Q968/M968*100</f>
        <v>-10.963777306894192</v>
      </c>
      <c r="V968" s="2">
        <f>+R968/N968*100</f>
        <v>-9.5536007186340708</v>
      </c>
    </row>
    <row r="969" spans="2:22" x14ac:dyDescent="0.25">
      <c r="B969" s="1">
        <v>44616</v>
      </c>
      <c r="C969" s="2">
        <f>+portfolio1!E968</f>
        <v>181.26095100000018</v>
      </c>
      <c r="D969" s="2">
        <f>+portfolio1!F968</f>
        <v>160.65287559146779</v>
      </c>
      <c r="E969" s="2">
        <f>+beta!E969</f>
        <v>187.13282099999969</v>
      </c>
      <c r="F969" s="2">
        <f>+'Beta+MCap 5'!C969</f>
        <v>186.70783749999995</v>
      </c>
      <c r="G969" s="2">
        <f t="shared" si="77"/>
        <v>-9.1087980000000073</v>
      </c>
      <c r="H969" s="2">
        <f t="shared" si="78"/>
        <v>-8.0613403984429226</v>
      </c>
      <c r="I969" s="2">
        <f t="shared" si="78"/>
        <v>-7.2423009999999977</v>
      </c>
      <c r="J969" s="2">
        <f t="shared" si="78"/>
        <v>-7.3039724999999862</v>
      </c>
      <c r="K969" s="2">
        <f t="shared" si="79"/>
        <v>206.38736700000015</v>
      </c>
      <c r="L969" s="2">
        <f>+MAX(D969,L968)</f>
        <v>182.69328153508076</v>
      </c>
      <c r="M969" s="2">
        <f>+MAX(E969,M968)</f>
        <v>218.31016199999959</v>
      </c>
      <c r="N969" s="2">
        <f>+MAX(F969,N968)</f>
        <v>214.50473600000007</v>
      </c>
      <c r="O969" s="2">
        <f t="shared" si="80"/>
        <v>-25.126415999999978</v>
      </c>
      <c r="P969" s="2">
        <f>+MIN(H969+P968,0)</f>
        <v>-22.040405943612967</v>
      </c>
      <c r="Q969" s="2">
        <f>+MIN(I969+Q968,0)</f>
        <v>-31.177340999999899</v>
      </c>
      <c r="R969" s="2">
        <f>+MIN(J969+R968,0)</f>
        <v>-27.796898500000111</v>
      </c>
      <c r="S969" s="2">
        <f t="shared" si="76"/>
        <v>-12.174396313704587</v>
      </c>
      <c r="T969" s="2">
        <f>+P969/L969*100</f>
        <v>-12.064157892626593</v>
      </c>
      <c r="U969" s="2">
        <f>+Q969/M969*100</f>
        <v>-14.281213808086477</v>
      </c>
      <c r="V969" s="2">
        <f>+R969/N969*100</f>
        <v>-12.958640922501639</v>
      </c>
    </row>
    <row r="970" spans="2:22" x14ac:dyDescent="0.25">
      <c r="B970" s="1">
        <v>44617</v>
      </c>
      <c r="C970" s="2">
        <f>+portfolio1!E969</f>
        <v>185.85361200000017</v>
      </c>
      <c r="D970" s="2">
        <f>+portfolio1!F969</f>
        <v>164.7112338765987</v>
      </c>
      <c r="E970" s="2">
        <f>+beta!E970</f>
        <v>191.69755599999968</v>
      </c>
      <c r="F970" s="2">
        <f>+'Beta+MCap 5'!C970</f>
        <v>189.84705949999994</v>
      </c>
      <c r="G970" s="2">
        <f t="shared" si="77"/>
        <v>4.5926609999999926</v>
      </c>
      <c r="H970" s="2">
        <f t="shared" si="78"/>
        <v>4.0583582851309075</v>
      </c>
      <c r="I970" s="2">
        <f t="shared" si="78"/>
        <v>4.5647349999999847</v>
      </c>
      <c r="J970" s="2">
        <f t="shared" si="78"/>
        <v>3.1392219999999895</v>
      </c>
      <c r="K970" s="2">
        <f t="shared" si="79"/>
        <v>206.38736700000015</v>
      </c>
      <c r="L970" s="2">
        <f>+MAX(D970,L969)</f>
        <v>182.69328153508076</v>
      </c>
      <c r="M970" s="2">
        <f>+MAX(E970,M969)</f>
        <v>218.31016199999959</v>
      </c>
      <c r="N970" s="2">
        <f>+MAX(F970,N969)</f>
        <v>214.50473600000007</v>
      </c>
      <c r="O970" s="2">
        <f t="shared" si="80"/>
        <v>-20.533754999999985</v>
      </c>
      <c r="P970" s="2">
        <f>+MIN(H970+P969,0)</f>
        <v>-17.98204765848206</v>
      </c>
      <c r="Q970" s="2">
        <f>+MIN(I970+Q969,0)</f>
        <v>-26.612605999999914</v>
      </c>
      <c r="R970" s="2">
        <f>+MIN(J970+R969,0)</f>
        <v>-24.657676500000122</v>
      </c>
      <c r="S970" s="2">
        <f t="shared" si="76"/>
        <v>-9.949133659910478</v>
      </c>
      <c r="T970" s="2">
        <f>+P970/L970*100</f>
        <v>-9.842752567247059</v>
      </c>
      <c r="U970" s="2">
        <f>+Q970/M970*100</f>
        <v>-12.190273579660467</v>
      </c>
      <c r="V970" s="2">
        <f>+R970/N970*100</f>
        <v>-11.495166475019047</v>
      </c>
    </row>
    <row r="971" spans="2:22" x14ac:dyDescent="0.25">
      <c r="B971" s="1">
        <v>44620</v>
      </c>
      <c r="C971" s="2">
        <f>+portfolio1!E970</f>
        <v>186.68089400000017</v>
      </c>
      <c r="D971" s="2">
        <f>+portfolio1!F970</f>
        <v>166.0510007010098</v>
      </c>
      <c r="E971" s="2">
        <f>+beta!E971</f>
        <v>192.3710669999997</v>
      </c>
      <c r="F971" s="2">
        <f>+'Beta+MCap 5'!C971</f>
        <v>190.27256049999994</v>
      </c>
      <c r="G971" s="2">
        <f t="shared" si="77"/>
        <v>0.82728199999999674</v>
      </c>
      <c r="H971" s="2">
        <f t="shared" si="78"/>
        <v>1.3397668244111003</v>
      </c>
      <c r="I971" s="2">
        <f t="shared" si="78"/>
        <v>0.67351100000001907</v>
      </c>
      <c r="J971" s="2">
        <f t="shared" si="78"/>
        <v>0.42550099999999702</v>
      </c>
      <c r="K971" s="2">
        <f t="shared" si="79"/>
        <v>206.38736700000015</v>
      </c>
      <c r="L971" s="2">
        <f>+MAX(D971,L970)</f>
        <v>182.69328153508076</v>
      </c>
      <c r="M971" s="2">
        <f>+MAX(E971,M970)</f>
        <v>218.31016199999959</v>
      </c>
      <c r="N971" s="2">
        <f>+MAX(F971,N970)</f>
        <v>214.50473600000007</v>
      </c>
      <c r="O971" s="2">
        <f t="shared" si="80"/>
        <v>-19.706472999999988</v>
      </c>
      <c r="P971" s="2">
        <f>+MIN(H971+P970,0)</f>
        <v>-16.642280834070959</v>
      </c>
      <c r="Q971" s="2">
        <f>+MIN(I971+Q970,0)</f>
        <v>-25.939094999999895</v>
      </c>
      <c r="R971" s="2">
        <f>+MIN(J971+R970,0)</f>
        <v>-24.232175500000125</v>
      </c>
      <c r="S971" s="2">
        <f t="shared" si="76"/>
        <v>-9.5482942034916185</v>
      </c>
      <c r="T971" s="2">
        <f>+P971/L971*100</f>
        <v>-9.109410425076474</v>
      </c>
      <c r="U971" s="2">
        <f>+Q971/M971*100</f>
        <v>-11.881762517312385</v>
      </c>
      <c r="V971" s="2">
        <f>+R971/N971*100</f>
        <v>-11.296802090187938</v>
      </c>
    </row>
    <row r="972" spans="2:22" x14ac:dyDescent="0.25">
      <c r="B972" s="1">
        <v>44622</v>
      </c>
      <c r="C972" s="2">
        <f>+portfolio1!E971</f>
        <v>183.43448500000017</v>
      </c>
      <c r="D972" s="2">
        <f>+portfolio1!F971</f>
        <v>164.19261883993781</v>
      </c>
      <c r="E972" s="2">
        <f>+beta!E972</f>
        <v>189.58803099999972</v>
      </c>
      <c r="F972" s="2">
        <f>+'Beta+MCap 5'!C972</f>
        <v>188.39406899999994</v>
      </c>
      <c r="G972" s="2">
        <f t="shared" si="77"/>
        <v>-3.2464089999999999</v>
      </c>
      <c r="H972" s="2">
        <f t="shared" si="78"/>
        <v>-1.8583818610719902</v>
      </c>
      <c r="I972" s="2">
        <f t="shared" si="78"/>
        <v>-2.7830359999999814</v>
      </c>
      <c r="J972" s="2">
        <f t="shared" si="78"/>
        <v>-1.8784914999999955</v>
      </c>
      <c r="K972" s="2">
        <f t="shared" si="79"/>
        <v>206.38736700000015</v>
      </c>
      <c r="L972" s="2">
        <f>+MAX(D972,L971)</f>
        <v>182.69328153508076</v>
      </c>
      <c r="M972" s="2">
        <f>+MAX(E972,M971)</f>
        <v>218.31016199999959</v>
      </c>
      <c r="N972" s="2">
        <f>+MAX(F972,N971)</f>
        <v>214.50473600000007</v>
      </c>
      <c r="O972" s="2">
        <f t="shared" si="80"/>
        <v>-22.952881999999988</v>
      </c>
      <c r="P972" s="2">
        <f>+MIN(H972+P971,0)</f>
        <v>-18.50066269514295</v>
      </c>
      <c r="Q972" s="2">
        <f>+MIN(I972+Q971,0)</f>
        <v>-28.722130999999877</v>
      </c>
      <c r="R972" s="2">
        <f>+MIN(J972+R971,0)</f>
        <v>-26.11066700000012</v>
      </c>
      <c r="S972" s="2">
        <f t="shared" si="76"/>
        <v>-11.121263056764501</v>
      </c>
      <c r="T972" s="2">
        <f>+P972/L972*100</f>
        <v>-10.126624547816473</v>
      </c>
      <c r="U972" s="2">
        <f>+Q972/M972*100</f>
        <v>-13.156570787575125</v>
      </c>
      <c r="V972" s="2">
        <f>+R972/N972*100</f>
        <v>-12.17253636768193</v>
      </c>
    </row>
    <row r="973" spans="2:22" x14ac:dyDescent="0.25">
      <c r="B973" s="1">
        <v>44623</v>
      </c>
      <c r="C973" s="2">
        <f>+portfolio1!E972</f>
        <v>181.84826200000015</v>
      </c>
      <c r="D973" s="2">
        <f>+portfolio1!F972</f>
        <v>163.12576459405065</v>
      </c>
      <c r="E973" s="2">
        <f>+beta!E973</f>
        <v>189.20179399999972</v>
      </c>
      <c r="F973" s="2">
        <f>+'Beta+MCap 5'!C973</f>
        <v>186.62937549999995</v>
      </c>
      <c r="G973" s="2">
        <f t="shared" si="77"/>
        <v>-1.5862230000000181</v>
      </c>
      <c r="H973" s="2">
        <f t="shared" si="78"/>
        <v>-1.066854245887157</v>
      </c>
      <c r="I973" s="2">
        <f t="shared" si="78"/>
        <v>-0.38623699999999417</v>
      </c>
      <c r="J973" s="2">
        <f t="shared" si="78"/>
        <v>-1.7646934999999928</v>
      </c>
      <c r="K973" s="2">
        <f t="shared" si="79"/>
        <v>206.38736700000015</v>
      </c>
      <c r="L973" s="2">
        <f>+MAX(D973,L972)</f>
        <v>182.69328153508076</v>
      </c>
      <c r="M973" s="2">
        <f>+MAX(E973,M972)</f>
        <v>218.31016199999959</v>
      </c>
      <c r="N973" s="2">
        <f>+MAX(F973,N972)</f>
        <v>214.50473600000007</v>
      </c>
      <c r="O973" s="2">
        <f t="shared" si="80"/>
        <v>-24.539105000000006</v>
      </c>
      <c r="P973" s="2">
        <f>+MIN(H973+P972,0)</f>
        <v>-19.567516941030107</v>
      </c>
      <c r="Q973" s="2">
        <f>+MIN(I973+Q972,0)</f>
        <v>-29.108367999999871</v>
      </c>
      <c r="R973" s="2">
        <f>+MIN(J973+R972,0)</f>
        <v>-27.875360500000113</v>
      </c>
      <c r="S973" s="2">
        <f t="shared" si="76"/>
        <v>-11.889828993263908</v>
      </c>
      <c r="T973" s="2">
        <f>+P973/L973*100</f>
        <v>-10.710583759081887</v>
      </c>
      <c r="U973" s="2">
        <f>+Q973/M973*100</f>
        <v>-13.333492006661571</v>
      </c>
      <c r="V973" s="2">
        <f>+R973/N973*100</f>
        <v>-12.995219135860994</v>
      </c>
    </row>
    <row r="974" spans="2:22" x14ac:dyDescent="0.25">
      <c r="B974" s="1">
        <v>44624</v>
      </c>
      <c r="C974" s="2">
        <f>+portfolio1!E973</f>
        <v>178.86604100000014</v>
      </c>
      <c r="D974" s="2">
        <f>+portfolio1!F973</f>
        <v>160.62716205489289</v>
      </c>
      <c r="E974" s="2">
        <f>+beta!E974</f>
        <v>188.80079599999974</v>
      </c>
      <c r="F974" s="2">
        <f>+'Beta+MCap 5'!C974</f>
        <v>184.91135349999996</v>
      </c>
      <c r="G974" s="2">
        <f t="shared" si="77"/>
        <v>-2.9822210000000098</v>
      </c>
      <c r="H974" s="2">
        <f t="shared" si="78"/>
        <v>-2.4986025391577584</v>
      </c>
      <c r="I974" s="2">
        <f t="shared" si="78"/>
        <v>-0.40099799999998709</v>
      </c>
      <c r="J974" s="2">
        <f t="shared" si="78"/>
        <v>-1.7180219999999906</v>
      </c>
      <c r="K974" s="2">
        <f t="shared" si="79"/>
        <v>206.38736700000015</v>
      </c>
      <c r="L974" s="2">
        <f>+MAX(D974,L973)</f>
        <v>182.69328153508076</v>
      </c>
      <c r="M974" s="2">
        <f>+MAX(E974,M973)</f>
        <v>218.31016199999959</v>
      </c>
      <c r="N974" s="2">
        <f>+MAX(F974,N973)</f>
        <v>214.50473600000007</v>
      </c>
      <c r="O974" s="2">
        <f t="shared" si="80"/>
        <v>-27.521326000000016</v>
      </c>
      <c r="P974" s="2">
        <f>+MIN(H974+P973,0)</f>
        <v>-22.066119480187865</v>
      </c>
      <c r="Q974" s="2">
        <f>+MIN(I974+Q973,0)</f>
        <v>-29.509365999999858</v>
      </c>
      <c r="R974" s="2">
        <f>+MIN(J974+R973,0)</f>
        <v>-29.593382500000104</v>
      </c>
      <c r="S974" s="2">
        <f t="shared" ref="S974:S1037" si="81">+O974/K974*100</f>
        <v>-13.334791949741767</v>
      </c>
      <c r="T974" s="2">
        <f>+P974/L974*100</f>
        <v>-12.07823259551596</v>
      </c>
      <c r="U974" s="2">
        <f>+Q974/M974*100</f>
        <v>-13.517174706690893</v>
      </c>
      <c r="V974" s="2">
        <f>+R974/N974*100</f>
        <v>-13.796144109377655</v>
      </c>
    </row>
    <row r="975" spans="2:22" x14ac:dyDescent="0.25">
      <c r="B975" s="1">
        <v>44627</v>
      </c>
      <c r="C975" s="2">
        <f>+portfolio1!E974</f>
        <v>172.93131900000012</v>
      </c>
      <c r="D975" s="2">
        <f>+portfolio1!F974</f>
        <v>156.84813744034085</v>
      </c>
      <c r="E975" s="2">
        <f>+beta!E975</f>
        <v>188.36135399999975</v>
      </c>
      <c r="F975" s="2">
        <f>+'Beta+MCap 5'!C975</f>
        <v>182.23801299999997</v>
      </c>
      <c r="G975" s="2">
        <f t="shared" si="77"/>
        <v>-5.934722000000022</v>
      </c>
      <c r="H975" s="2">
        <f t="shared" si="78"/>
        <v>-3.7790246145520427</v>
      </c>
      <c r="I975" s="2">
        <f t="shared" si="78"/>
        <v>-0.43944199999998546</v>
      </c>
      <c r="J975" s="2">
        <f t="shared" si="78"/>
        <v>-2.6733404999999948</v>
      </c>
      <c r="K975" s="2">
        <f t="shared" si="79"/>
        <v>206.38736700000015</v>
      </c>
      <c r="L975" s="2">
        <f>+MAX(D975,L974)</f>
        <v>182.69328153508076</v>
      </c>
      <c r="M975" s="2">
        <f>+MAX(E975,M974)</f>
        <v>218.31016199999959</v>
      </c>
      <c r="N975" s="2">
        <f>+MAX(F975,N974)</f>
        <v>214.50473600000007</v>
      </c>
      <c r="O975" s="2">
        <f t="shared" si="80"/>
        <v>-33.456048000000038</v>
      </c>
      <c r="P975" s="2">
        <f>+MIN(H975+P974,0)</f>
        <v>-25.845144094739908</v>
      </c>
      <c r="Q975" s="2">
        <f>+MIN(I975+Q974,0)</f>
        <v>-29.948807999999843</v>
      </c>
      <c r="R975" s="2">
        <f>+MIN(J975+R974,0)</f>
        <v>-32.266723000000098</v>
      </c>
      <c r="S975" s="2">
        <f t="shared" si="81"/>
        <v>-16.210317756512691</v>
      </c>
      <c r="T975" s="2">
        <f>+P975/L975*100</f>
        <v>-14.146740305705837</v>
      </c>
      <c r="U975" s="2">
        <f>+Q975/M975*100</f>
        <v>-13.718467214549499</v>
      </c>
      <c r="V975" s="2">
        <f>+R975/N975*100</f>
        <v>-15.042429179745517</v>
      </c>
    </row>
    <row r="976" spans="2:22" x14ac:dyDescent="0.25">
      <c r="B976" s="1">
        <v>44628</v>
      </c>
      <c r="C976" s="2">
        <f>+portfolio1!E975</f>
        <v>174.76240700000014</v>
      </c>
      <c r="D976" s="2">
        <f>+portfolio1!F975</f>
        <v>158.33423854110316</v>
      </c>
      <c r="E976" s="2">
        <f>+beta!E976</f>
        <v>191.90293199999974</v>
      </c>
      <c r="F976" s="2">
        <f>+'Beta+MCap 5'!C976</f>
        <v>184.65401099999994</v>
      </c>
      <c r="G976" s="2">
        <f t="shared" si="77"/>
        <v>1.8310880000000225</v>
      </c>
      <c r="H976" s="2">
        <f t="shared" si="78"/>
        <v>1.4861011007623119</v>
      </c>
      <c r="I976" s="2">
        <f t="shared" si="78"/>
        <v>3.541577999999987</v>
      </c>
      <c r="J976" s="2">
        <f t="shared" si="78"/>
        <v>2.4159979999999734</v>
      </c>
      <c r="K976" s="2">
        <f t="shared" si="79"/>
        <v>206.38736700000015</v>
      </c>
      <c r="L976" s="2">
        <f>+MAX(D976,L975)</f>
        <v>182.69328153508076</v>
      </c>
      <c r="M976" s="2">
        <f>+MAX(E976,M975)</f>
        <v>218.31016199999959</v>
      </c>
      <c r="N976" s="2">
        <f>+MAX(F976,N975)</f>
        <v>214.50473600000007</v>
      </c>
      <c r="O976" s="2">
        <f t="shared" si="80"/>
        <v>-31.624960000000016</v>
      </c>
      <c r="P976" s="2">
        <f>+MIN(H976+P975,0)</f>
        <v>-24.359042993977596</v>
      </c>
      <c r="Q976" s="2">
        <f>+MIN(I976+Q975,0)</f>
        <v>-26.407229999999856</v>
      </c>
      <c r="R976" s="2">
        <f>+MIN(J976+R975,0)</f>
        <v>-29.850725000000125</v>
      </c>
      <c r="S976" s="2">
        <f t="shared" si="81"/>
        <v>-15.323108414867267</v>
      </c>
      <c r="T976" s="2">
        <f>+P976/L976*100</f>
        <v>-13.333299828707808</v>
      </c>
      <c r="U976" s="2">
        <f>+Q976/M976*100</f>
        <v>-12.096198252099647</v>
      </c>
      <c r="V976" s="2">
        <f>+R976/N976*100</f>
        <v>-13.916114653990725</v>
      </c>
    </row>
    <row r="977" spans="2:22" x14ac:dyDescent="0.25">
      <c r="B977" s="1">
        <v>44629</v>
      </c>
      <c r="C977" s="2">
        <f>+portfolio1!E976</f>
        <v>179.13669700000011</v>
      </c>
      <c r="D977" s="2">
        <f>+portfolio1!F976</f>
        <v>161.61591985888634</v>
      </c>
      <c r="E977" s="2">
        <f>+beta!E977</f>
        <v>194.29547099999974</v>
      </c>
      <c r="F977" s="2">
        <f>+'Beta+MCap 5'!C977</f>
        <v>188.75730499999992</v>
      </c>
      <c r="G977" s="2">
        <f t="shared" si="77"/>
        <v>4.3742899999999736</v>
      </c>
      <c r="H977" s="2">
        <f t="shared" si="78"/>
        <v>3.2816813177831818</v>
      </c>
      <c r="I977" s="2">
        <f t="shared" si="78"/>
        <v>2.3925389999999993</v>
      </c>
      <c r="J977" s="2">
        <f t="shared" si="78"/>
        <v>4.1032939999999769</v>
      </c>
      <c r="K977" s="2">
        <f t="shared" si="79"/>
        <v>206.38736700000015</v>
      </c>
      <c r="L977" s="2">
        <f>+MAX(D977,L976)</f>
        <v>182.69328153508076</v>
      </c>
      <c r="M977" s="2">
        <f>+MAX(E977,M976)</f>
        <v>218.31016199999959</v>
      </c>
      <c r="N977" s="2">
        <f>+MAX(F977,N976)</f>
        <v>214.50473600000007</v>
      </c>
      <c r="O977" s="2">
        <f t="shared" si="80"/>
        <v>-27.250670000000042</v>
      </c>
      <c r="P977" s="2">
        <f>+MIN(H977+P976,0)</f>
        <v>-21.077361676194414</v>
      </c>
      <c r="Q977" s="2">
        <f>+MIN(I977+Q976,0)</f>
        <v>-24.014690999999857</v>
      </c>
      <c r="R977" s="2">
        <f>+MIN(J977+R976,0)</f>
        <v>-25.747431000000148</v>
      </c>
      <c r="S977" s="2">
        <f t="shared" si="81"/>
        <v>-13.203652140201013</v>
      </c>
      <c r="T977" s="2">
        <f>+P977/L977*100</f>
        <v>-11.537020682474926</v>
      </c>
      <c r="U977" s="2">
        <f>+Q977/M977*100</f>
        <v>-11.000262553055091</v>
      </c>
      <c r="V977" s="2">
        <f>+R977/N977*100</f>
        <v>-12.003199313976983</v>
      </c>
    </row>
    <row r="978" spans="2:22" x14ac:dyDescent="0.25">
      <c r="B978" s="1">
        <v>44630</v>
      </c>
      <c r="C978" s="2">
        <f>+portfolio1!E977</f>
        <v>182.29574800000009</v>
      </c>
      <c r="D978" s="2">
        <f>+portfolio1!F977</f>
        <v>164.08337267106285</v>
      </c>
      <c r="E978" s="2">
        <f>+beta!E978</f>
        <v>196.45778599999974</v>
      </c>
      <c r="F978" s="2">
        <f>+'Beta+MCap 5'!C978</f>
        <v>191.63640549999991</v>
      </c>
      <c r="G978" s="2">
        <f t="shared" si="77"/>
        <v>3.1590509999999767</v>
      </c>
      <c r="H978" s="2">
        <f t="shared" si="78"/>
        <v>2.4674528121765036</v>
      </c>
      <c r="I978" s="2">
        <f t="shared" si="78"/>
        <v>2.1623150000000066</v>
      </c>
      <c r="J978" s="2">
        <f t="shared" si="78"/>
        <v>2.8791004999999927</v>
      </c>
      <c r="K978" s="2">
        <f t="shared" si="79"/>
        <v>206.38736700000015</v>
      </c>
      <c r="L978" s="2">
        <f>+MAX(D978,L977)</f>
        <v>182.69328153508076</v>
      </c>
      <c r="M978" s="2">
        <f>+MAX(E978,M977)</f>
        <v>218.31016199999959</v>
      </c>
      <c r="N978" s="2">
        <f>+MAX(F978,N977)</f>
        <v>214.50473600000007</v>
      </c>
      <c r="O978" s="2">
        <f t="shared" si="80"/>
        <v>-24.091619000000065</v>
      </c>
      <c r="P978" s="2">
        <f>+MIN(H978+P977,0)</f>
        <v>-18.60990886401791</v>
      </c>
      <c r="Q978" s="2">
        <f>+MIN(I978+Q977,0)</f>
        <v>-21.85237599999985</v>
      </c>
      <c r="R978" s="2">
        <f>+MIN(J978+R977,0)</f>
        <v>-22.868330500000155</v>
      </c>
      <c r="S978" s="2">
        <f t="shared" si="81"/>
        <v>-11.673010490026769</v>
      </c>
      <c r="T978" s="2">
        <f>+P978/L978*100</f>
        <v>-10.18642213202812</v>
      </c>
      <c r="U978" s="2">
        <f>+Q978/M978*100</f>
        <v>-10.009784152878733</v>
      </c>
      <c r="V978" s="2">
        <f>+R978/N978*100</f>
        <v>-10.660990953598407</v>
      </c>
    </row>
    <row r="979" spans="2:22" x14ac:dyDescent="0.25">
      <c r="B979" s="1">
        <v>44631</v>
      </c>
      <c r="C979" s="2">
        <f>+portfolio1!E978</f>
        <v>182.46124600000007</v>
      </c>
      <c r="D979" s="2">
        <f>+portfolio1!F978</f>
        <v>164.43486450191619</v>
      </c>
      <c r="E979" s="2">
        <f>+beta!E979</f>
        <v>199.08347699999973</v>
      </c>
      <c r="F979" s="2">
        <f>+'Beta+MCap 5'!C979</f>
        <v>192.86729899999989</v>
      </c>
      <c r="G979" s="2">
        <f t="shared" si="77"/>
        <v>0.16549799999998527</v>
      </c>
      <c r="H979" s="2">
        <f t="shared" si="78"/>
        <v>0.35149183085334812</v>
      </c>
      <c r="I979" s="2">
        <f t="shared" si="78"/>
        <v>2.6256909999999891</v>
      </c>
      <c r="J979" s="2">
        <f t="shared" si="78"/>
        <v>1.2308934999999792</v>
      </c>
      <c r="K979" s="2">
        <f t="shared" si="79"/>
        <v>206.38736700000015</v>
      </c>
      <c r="L979" s="2">
        <f>+MAX(D979,L978)</f>
        <v>182.69328153508076</v>
      </c>
      <c r="M979" s="2">
        <f>+MAX(E979,M978)</f>
        <v>218.31016199999959</v>
      </c>
      <c r="N979" s="2">
        <f>+MAX(F979,N978)</f>
        <v>214.50473600000007</v>
      </c>
      <c r="O979" s="2">
        <f t="shared" si="80"/>
        <v>-23.92612100000008</v>
      </c>
      <c r="P979" s="2">
        <f>+MIN(H979+P978,0)</f>
        <v>-18.258417033164562</v>
      </c>
      <c r="Q979" s="2">
        <f>+MIN(I979+Q978,0)</f>
        <v>-19.226684999999861</v>
      </c>
      <c r="R979" s="2">
        <f>+MIN(J979+R978,0)</f>
        <v>-21.637437000000176</v>
      </c>
      <c r="S979" s="2">
        <f t="shared" si="81"/>
        <v>-11.592822442470553</v>
      </c>
      <c r="T979" s="2">
        <f>+P979/L979*100</f>
        <v>-9.9940276291214261</v>
      </c>
      <c r="U979" s="2">
        <f>+Q979/M979*100</f>
        <v>-8.8070499439233139</v>
      </c>
      <c r="V979" s="2">
        <f>+R979/N979*100</f>
        <v>-10.087160499803682</v>
      </c>
    </row>
    <row r="980" spans="2:22" x14ac:dyDescent="0.25">
      <c r="B980" s="1">
        <v>44634</v>
      </c>
      <c r="C980" s="2">
        <f>+portfolio1!E979</f>
        <v>185.79015600000005</v>
      </c>
      <c r="D980" s="2">
        <f>+portfolio1!F979</f>
        <v>166.81630309745617</v>
      </c>
      <c r="E980" s="2">
        <f>+beta!E980</f>
        <v>199.74064099999973</v>
      </c>
      <c r="F980" s="2">
        <f>+'Beta+MCap 5'!C980</f>
        <v>194.37072749999987</v>
      </c>
      <c r="G980" s="2">
        <f t="shared" si="77"/>
        <v>3.3289099999999792</v>
      </c>
      <c r="H980" s="2">
        <f t="shared" si="78"/>
        <v>2.3814385955399757</v>
      </c>
      <c r="I980" s="2">
        <f t="shared" si="78"/>
        <v>0.65716399999999453</v>
      </c>
      <c r="J980" s="2">
        <f t="shared" si="78"/>
        <v>1.5034284999999841</v>
      </c>
      <c r="K980" s="2">
        <f t="shared" si="79"/>
        <v>206.38736700000015</v>
      </c>
      <c r="L980" s="2">
        <f>+MAX(D980,L979)</f>
        <v>182.69328153508076</v>
      </c>
      <c r="M980" s="2">
        <f>+MAX(E980,M979)</f>
        <v>218.31016199999959</v>
      </c>
      <c r="N980" s="2">
        <f>+MAX(F980,N979)</f>
        <v>214.50473600000007</v>
      </c>
      <c r="O980" s="2">
        <f t="shared" si="80"/>
        <v>-20.597211000000101</v>
      </c>
      <c r="P980" s="2">
        <f>+MIN(H980+P979,0)</f>
        <v>-15.876978437624587</v>
      </c>
      <c r="Q980" s="2">
        <f>+MIN(I980+Q979,0)</f>
        <v>-18.569520999999867</v>
      </c>
      <c r="R980" s="2">
        <f>+MIN(J980+R979,0)</f>
        <v>-20.134008500000192</v>
      </c>
      <c r="S980" s="2">
        <f t="shared" si="81"/>
        <v>-9.9798797278130333</v>
      </c>
      <c r="T980" s="2">
        <f>+P980/L980*100</f>
        <v>-8.6905102936562511</v>
      </c>
      <c r="U980" s="2">
        <f>+Q980/M980*100</f>
        <v>-8.5060268518328979</v>
      </c>
      <c r="V980" s="2">
        <f>+R980/N980*100</f>
        <v>-9.3862769071915437</v>
      </c>
    </row>
    <row r="981" spans="2:22" x14ac:dyDescent="0.25">
      <c r="B981" s="1">
        <v>44635</v>
      </c>
      <c r="C981" s="2">
        <f>+portfolio1!E980</f>
        <v>183.43768000000006</v>
      </c>
      <c r="D981" s="2">
        <f>+portfolio1!F980</f>
        <v>164.75671287942697</v>
      </c>
      <c r="E981" s="2">
        <f>+beta!E981</f>
        <v>199.25345599999972</v>
      </c>
      <c r="F981" s="2">
        <f>+'Beta+MCap 5'!C981</f>
        <v>192.41428649999989</v>
      </c>
      <c r="G981" s="2">
        <f t="shared" si="77"/>
        <v>-2.3524759999999958</v>
      </c>
      <c r="H981" s="2">
        <f t="shared" si="78"/>
        <v>-2.0595902180292001</v>
      </c>
      <c r="I981" s="2">
        <f t="shared" si="78"/>
        <v>-0.48718500000001086</v>
      </c>
      <c r="J981" s="2">
        <f t="shared" si="78"/>
        <v>-1.9564409999999839</v>
      </c>
      <c r="K981" s="2">
        <f t="shared" si="79"/>
        <v>206.38736700000015</v>
      </c>
      <c r="L981" s="2">
        <f>+MAX(D981,L980)</f>
        <v>182.69328153508076</v>
      </c>
      <c r="M981" s="2">
        <f>+MAX(E981,M980)</f>
        <v>218.31016199999959</v>
      </c>
      <c r="N981" s="2">
        <f>+MAX(F981,N980)</f>
        <v>214.50473600000007</v>
      </c>
      <c r="O981" s="2">
        <f t="shared" si="80"/>
        <v>-22.949687000000097</v>
      </c>
      <c r="P981" s="2">
        <f>+MIN(H981+P980,0)</f>
        <v>-17.936568655653787</v>
      </c>
      <c r="Q981" s="2">
        <f>+MIN(I981+Q980,0)</f>
        <v>-19.056705999999878</v>
      </c>
      <c r="R981" s="2">
        <f>+MIN(J981+R980,0)</f>
        <v>-22.090449500000176</v>
      </c>
      <c r="S981" s="2">
        <f t="shared" si="81"/>
        <v>-11.119714996897111</v>
      </c>
      <c r="T981" s="2">
        <f>+P981/L981*100</f>
        <v>-9.8178589299736281</v>
      </c>
      <c r="U981" s="2">
        <f>+Q981/M981*100</f>
        <v>-8.7291887035473472</v>
      </c>
      <c r="V981" s="2">
        <f>+R981/N981*100</f>
        <v>-10.298350475581188</v>
      </c>
    </row>
    <row r="982" spans="2:22" x14ac:dyDescent="0.25">
      <c r="B982" s="1">
        <v>44636</v>
      </c>
      <c r="C982" s="2">
        <f>+portfolio1!E981</f>
        <v>186.94085500000006</v>
      </c>
      <c r="D982" s="2">
        <f>+portfolio1!F981</f>
        <v>167.84509402404504</v>
      </c>
      <c r="E982" s="2">
        <f>+beta!E982</f>
        <v>201.12588199999973</v>
      </c>
      <c r="F982" s="2">
        <f>+'Beta+MCap 5'!C982</f>
        <v>195.22645249999991</v>
      </c>
      <c r="G982" s="2">
        <f t="shared" si="77"/>
        <v>3.5031749999999988</v>
      </c>
      <c r="H982" s="2">
        <f t="shared" si="78"/>
        <v>3.0883811446180687</v>
      </c>
      <c r="I982" s="2">
        <f t="shared" si="78"/>
        <v>1.8724260000000186</v>
      </c>
      <c r="J982" s="2">
        <f t="shared" si="78"/>
        <v>2.812166000000019</v>
      </c>
      <c r="K982" s="2">
        <f t="shared" si="79"/>
        <v>206.38736700000015</v>
      </c>
      <c r="L982" s="2">
        <f>+MAX(D982,L981)</f>
        <v>182.69328153508076</v>
      </c>
      <c r="M982" s="2">
        <f>+MAX(E982,M981)</f>
        <v>218.31016199999959</v>
      </c>
      <c r="N982" s="2">
        <f>+MAX(F982,N981)</f>
        <v>214.50473600000007</v>
      </c>
      <c r="O982" s="2">
        <f t="shared" si="80"/>
        <v>-19.446512000000098</v>
      </c>
      <c r="P982" s="2">
        <f>+MIN(H982+P981,0)</f>
        <v>-14.848187511035718</v>
      </c>
      <c r="Q982" s="2">
        <f>+MIN(I982+Q981,0)</f>
        <v>-17.184279999999859</v>
      </c>
      <c r="R982" s="2">
        <f>+MIN(J982+R981,0)</f>
        <v>-19.278283500000157</v>
      </c>
      <c r="S982" s="2">
        <f t="shared" si="81"/>
        <v>-9.4223363971691558</v>
      </c>
      <c r="T982" s="2">
        <f>+P982/L982*100</f>
        <v>-8.1273856303164429</v>
      </c>
      <c r="U982" s="2">
        <f>+Q982/M982*100</f>
        <v>-7.8714979836806185</v>
      </c>
      <c r="V982" s="2">
        <f>+R982/N982*100</f>
        <v>-8.9873463213418994</v>
      </c>
    </row>
    <row r="983" spans="2:22" x14ac:dyDescent="0.25">
      <c r="B983" s="1">
        <v>44637</v>
      </c>
      <c r="C983" s="2">
        <f>+portfolio1!E982</f>
        <v>190.40590700000004</v>
      </c>
      <c r="D983" s="2">
        <f>+portfolio1!F982</f>
        <v>170.92706366755888</v>
      </c>
      <c r="E983" s="2">
        <f>+beta!E983</f>
        <v>204.14781599999975</v>
      </c>
      <c r="F983" s="2">
        <f>+'Beta+MCap 5'!C983</f>
        <v>197.46943749999988</v>
      </c>
      <c r="G983" s="2">
        <f t="shared" si="77"/>
        <v>3.4650519999999858</v>
      </c>
      <c r="H983" s="2">
        <f t="shared" si="78"/>
        <v>3.0819696435138439</v>
      </c>
      <c r="I983" s="2">
        <f t="shared" si="78"/>
        <v>3.0219340000000159</v>
      </c>
      <c r="J983" s="2">
        <f t="shared" si="78"/>
        <v>2.242984999999976</v>
      </c>
      <c r="K983" s="2">
        <f t="shared" si="79"/>
        <v>206.38736700000015</v>
      </c>
      <c r="L983" s="2">
        <f>+MAX(D983,L982)</f>
        <v>182.69328153508076</v>
      </c>
      <c r="M983" s="2">
        <f>+MAX(E983,M982)</f>
        <v>218.31016199999959</v>
      </c>
      <c r="N983" s="2">
        <f>+MAX(F983,N982)</f>
        <v>214.50473600000007</v>
      </c>
      <c r="O983" s="2">
        <f t="shared" si="80"/>
        <v>-15.981460000000112</v>
      </c>
      <c r="P983" s="2">
        <f>+MIN(H983+P982,0)</f>
        <v>-11.766217867521874</v>
      </c>
      <c r="Q983" s="2">
        <f>+MIN(I983+Q982,0)</f>
        <v>-14.162345999999843</v>
      </c>
      <c r="R983" s="2">
        <f>+MIN(J983+R982,0)</f>
        <v>-17.035298500000181</v>
      </c>
      <c r="S983" s="2">
        <f t="shared" si="81"/>
        <v>-7.7434293737562445</v>
      </c>
      <c r="T983" s="2">
        <f>+P983/L983*100</f>
        <v>-6.4404217651881881</v>
      </c>
      <c r="U983" s="2">
        <f>+Q983/M983*100</f>
        <v>-6.4872591684485448</v>
      </c>
      <c r="V983" s="2">
        <f>+R983/N983*100</f>
        <v>-7.9416887560003229</v>
      </c>
    </row>
    <row r="984" spans="2:22" x14ac:dyDescent="0.25">
      <c r="B984" s="1">
        <v>44641</v>
      </c>
      <c r="C984" s="2">
        <f>+portfolio1!E983</f>
        <v>188.03585500000003</v>
      </c>
      <c r="D984" s="2">
        <f>+portfolio1!F983</f>
        <v>169.25160200022569</v>
      </c>
      <c r="E984" s="2">
        <f>+beta!E984</f>
        <v>202.33304599999977</v>
      </c>
      <c r="F984" s="2">
        <f>+'Beta+MCap 5'!C984</f>
        <v>195.5928774999999</v>
      </c>
      <c r="G984" s="2">
        <f t="shared" si="77"/>
        <v>-2.3700520000000154</v>
      </c>
      <c r="H984" s="2">
        <f t="shared" si="78"/>
        <v>-1.6754616673331952</v>
      </c>
      <c r="I984" s="2">
        <f t="shared" si="78"/>
        <v>-1.8147699999999816</v>
      </c>
      <c r="J984" s="2">
        <f t="shared" si="78"/>
        <v>-1.8765599999999836</v>
      </c>
      <c r="K984" s="2">
        <f t="shared" si="79"/>
        <v>206.38736700000015</v>
      </c>
      <c r="L984" s="2">
        <f>+MAX(D984,L983)</f>
        <v>182.69328153508076</v>
      </c>
      <c r="M984" s="2">
        <f>+MAX(E984,M983)</f>
        <v>218.31016199999959</v>
      </c>
      <c r="N984" s="2">
        <f>+MAX(F984,N983)</f>
        <v>214.50473600000007</v>
      </c>
      <c r="O984" s="2">
        <f t="shared" si="80"/>
        <v>-18.351512000000128</v>
      </c>
      <c r="P984" s="2">
        <f>+MIN(H984+P983,0)</f>
        <v>-13.441679534855069</v>
      </c>
      <c r="Q984" s="2">
        <f>+MIN(I984+Q983,0)</f>
        <v>-15.977115999999825</v>
      </c>
      <c r="R984" s="2">
        <f>+MIN(J984+R983,0)</f>
        <v>-18.911858500000164</v>
      </c>
      <c r="S984" s="2">
        <f t="shared" si="81"/>
        <v>-8.891780667951501</v>
      </c>
      <c r="T984" s="2">
        <f>+P984/L984*100</f>
        <v>-7.3575116840155923</v>
      </c>
      <c r="U984" s="2">
        <f>+Q984/M984*100</f>
        <v>-7.3185397572101367</v>
      </c>
      <c r="V984" s="2">
        <f>+R984/N984*100</f>
        <v>-8.8165225871750259</v>
      </c>
    </row>
    <row r="985" spans="2:22" x14ac:dyDescent="0.25">
      <c r="B985" s="1">
        <v>44642</v>
      </c>
      <c r="C985" s="2">
        <f>+portfolio1!E984</f>
        <v>190.12490800000003</v>
      </c>
      <c r="D985" s="2">
        <f>+portfolio1!F984</f>
        <v>171.20835755048415</v>
      </c>
      <c r="E985" s="2">
        <f>+beta!E985</f>
        <v>202.41695799999977</v>
      </c>
      <c r="F985" s="2">
        <f>+'Beta+MCap 5'!C985</f>
        <v>195.6122189999999</v>
      </c>
      <c r="G985" s="2">
        <f t="shared" si="77"/>
        <v>2.0890530000000069</v>
      </c>
      <c r="H985" s="2">
        <f t="shared" si="78"/>
        <v>1.9567555502584639</v>
      </c>
      <c r="I985" s="2">
        <f t="shared" si="78"/>
        <v>8.3911999999997988E-2</v>
      </c>
      <c r="J985" s="2">
        <f t="shared" si="78"/>
        <v>1.9341499999995904E-2</v>
      </c>
      <c r="K985" s="2">
        <f t="shared" si="79"/>
        <v>206.38736700000015</v>
      </c>
      <c r="L985" s="2">
        <f>+MAX(D985,L984)</f>
        <v>182.69328153508076</v>
      </c>
      <c r="M985" s="2">
        <f>+MAX(E985,M984)</f>
        <v>218.31016199999959</v>
      </c>
      <c r="N985" s="2">
        <f>+MAX(F985,N984)</f>
        <v>214.50473600000007</v>
      </c>
      <c r="O985" s="2">
        <f t="shared" si="80"/>
        <v>-16.262459000000121</v>
      </c>
      <c r="P985" s="2">
        <f>+MIN(H985+P984,0)</f>
        <v>-11.484923984596605</v>
      </c>
      <c r="Q985" s="2">
        <f>+MIN(I985+Q984,0)</f>
        <v>-15.893203999999827</v>
      </c>
      <c r="R985" s="2">
        <f>+MIN(J985+R984,0)</f>
        <v>-18.892517000000169</v>
      </c>
      <c r="S985" s="2">
        <f t="shared" si="81"/>
        <v>-7.8795806334406642</v>
      </c>
      <c r="T985" s="2">
        <f>+P985/L985*100</f>
        <v>-6.2864511973809334</v>
      </c>
      <c r="U985" s="2">
        <f>+Q985/M985*100</f>
        <v>-7.2801027008535941</v>
      </c>
      <c r="V985" s="2">
        <f>+R985/N985*100</f>
        <v>-8.80750576994261</v>
      </c>
    </row>
    <row r="986" spans="2:22" x14ac:dyDescent="0.25">
      <c r="B986" s="1">
        <v>44643</v>
      </c>
      <c r="C986" s="2">
        <f>+portfolio1!E985</f>
        <v>189.00102000000004</v>
      </c>
      <c r="D986" s="2">
        <f>+portfolio1!F985</f>
        <v>170.51771408055015</v>
      </c>
      <c r="E986" s="2">
        <f>+beta!E986</f>
        <v>201.89158099999975</v>
      </c>
      <c r="F986" s="2">
        <f>+'Beta+MCap 5'!C986</f>
        <v>194.8208374999999</v>
      </c>
      <c r="G986" s="2">
        <f t="shared" si="77"/>
        <v>-1.1238879999999938</v>
      </c>
      <c r="H986" s="2">
        <f t="shared" si="78"/>
        <v>-0.6906434699340025</v>
      </c>
      <c r="I986" s="2">
        <f t="shared" si="78"/>
        <v>-0.52537700000002019</v>
      </c>
      <c r="J986" s="2">
        <f t="shared" si="78"/>
        <v>-0.79138149999999996</v>
      </c>
      <c r="K986" s="2">
        <f t="shared" si="79"/>
        <v>206.38736700000015</v>
      </c>
      <c r="L986" s="2">
        <f>+MAX(D986,L985)</f>
        <v>182.69328153508076</v>
      </c>
      <c r="M986" s="2">
        <f>+MAX(E986,M985)</f>
        <v>218.31016199999959</v>
      </c>
      <c r="N986" s="2">
        <f>+MAX(F986,N985)</f>
        <v>214.50473600000007</v>
      </c>
      <c r="O986" s="2">
        <f t="shared" si="80"/>
        <v>-17.386347000000114</v>
      </c>
      <c r="P986" s="2">
        <f>+MIN(H986+P985,0)</f>
        <v>-12.175567454530608</v>
      </c>
      <c r="Q986" s="2">
        <f>+MIN(I986+Q985,0)</f>
        <v>-16.418580999999847</v>
      </c>
      <c r="R986" s="2">
        <f>+MIN(J986+R985,0)</f>
        <v>-19.683898500000168</v>
      </c>
      <c r="S986" s="2">
        <f t="shared" si="81"/>
        <v>-8.4241333433940753</v>
      </c>
      <c r="T986" s="2">
        <f>+P986/L986*100</f>
        <v>-6.6644856079136421</v>
      </c>
      <c r="U986" s="2">
        <f>+Q986/M986*100</f>
        <v>-7.5207589282993963</v>
      </c>
      <c r="V986" s="2">
        <f>+R986/N986*100</f>
        <v>-9.1764400483913615</v>
      </c>
    </row>
    <row r="987" spans="2:22" x14ac:dyDescent="0.25">
      <c r="B987" s="1">
        <v>44644</v>
      </c>
      <c r="C987" s="2">
        <f>+portfolio1!E986</f>
        <v>187.87063100000003</v>
      </c>
      <c r="D987" s="2">
        <f>+portfolio1!F986</f>
        <v>170.29128468728024</v>
      </c>
      <c r="E987" s="2">
        <f>+beta!E987</f>
        <v>203.65771199999975</v>
      </c>
      <c r="F987" s="2">
        <f>+'Beta+MCap 5'!C987</f>
        <v>196.6810549999999</v>
      </c>
      <c r="G987" s="2">
        <f t="shared" si="77"/>
        <v>-1.1303890000000081</v>
      </c>
      <c r="H987" s="2">
        <f t="shared" si="78"/>
        <v>-0.22642939326991041</v>
      </c>
      <c r="I987" s="2">
        <f t="shared" si="78"/>
        <v>1.7661310000000014</v>
      </c>
      <c r="J987" s="2">
        <f t="shared" si="78"/>
        <v>1.8602175000000045</v>
      </c>
      <c r="K987" s="2">
        <f t="shared" si="79"/>
        <v>206.38736700000015</v>
      </c>
      <c r="L987" s="2">
        <f>+MAX(D987,L986)</f>
        <v>182.69328153508076</v>
      </c>
      <c r="M987" s="2">
        <f>+MAX(E987,M986)</f>
        <v>218.31016199999959</v>
      </c>
      <c r="N987" s="2">
        <f>+MAX(F987,N986)</f>
        <v>214.50473600000007</v>
      </c>
      <c r="O987" s="2">
        <f t="shared" si="80"/>
        <v>-18.516736000000122</v>
      </c>
      <c r="P987" s="2">
        <f>+MIN(H987+P986,0)</f>
        <v>-12.401996847800518</v>
      </c>
      <c r="Q987" s="2">
        <f>+MIN(I987+Q986,0)</f>
        <v>-14.652449999999845</v>
      </c>
      <c r="R987" s="2">
        <f>+MIN(J987+R986,0)</f>
        <v>-17.823681000000164</v>
      </c>
      <c r="S987" s="2">
        <f t="shared" si="81"/>
        <v>-8.9718359554439733</v>
      </c>
      <c r="T987" s="2">
        <f>+P987/L987*100</f>
        <v>-6.7884252467264856</v>
      </c>
      <c r="U987" s="2">
        <f>+Q987/M987*100</f>
        <v>-6.7117581086307245</v>
      </c>
      <c r="V987" s="2">
        <f>+R987/N987*100</f>
        <v>-8.3092249301200329</v>
      </c>
    </row>
    <row r="988" spans="2:22" x14ac:dyDescent="0.25">
      <c r="B988" s="1">
        <v>44645</v>
      </c>
      <c r="C988" s="2">
        <f>+portfolio1!E987</f>
        <v>187.42434400000002</v>
      </c>
      <c r="D988" s="2">
        <f>+portfolio1!F987</f>
        <v>169.60162611899483</v>
      </c>
      <c r="E988" s="2">
        <f>+beta!E988</f>
        <v>202.07815499999975</v>
      </c>
      <c r="F988" s="2">
        <f>+'Beta+MCap 5'!C988</f>
        <v>195.2868629999999</v>
      </c>
      <c r="G988" s="2">
        <f t="shared" si="77"/>
        <v>-0.44628700000001231</v>
      </c>
      <c r="H988" s="2">
        <f t="shared" si="78"/>
        <v>-0.6896585682854095</v>
      </c>
      <c r="I988" s="2">
        <f t="shared" si="78"/>
        <v>-1.5795569999999941</v>
      </c>
      <c r="J988" s="2">
        <f t="shared" si="78"/>
        <v>-1.3941920000000039</v>
      </c>
      <c r="K988" s="2">
        <f t="shared" si="79"/>
        <v>206.38736700000015</v>
      </c>
      <c r="L988" s="2">
        <f>+MAX(D988,L987)</f>
        <v>182.69328153508076</v>
      </c>
      <c r="M988" s="2">
        <f>+MAX(E988,M987)</f>
        <v>218.31016199999959</v>
      </c>
      <c r="N988" s="2">
        <f>+MAX(F988,N987)</f>
        <v>214.50473600000007</v>
      </c>
      <c r="O988" s="2">
        <f t="shared" si="80"/>
        <v>-18.963023000000135</v>
      </c>
      <c r="P988" s="2">
        <f>+MIN(H988+P987,0)</f>
        <v>-13.091655416085928</v>
      </c>
      <c r="Q988" s="2">
        <f>+MIN(I988+Q987,0)</f>
        <v>-16.23200699999984</v>
      </c>
      <c r="R988" s="2">
        <f>+MIN(J988+R987,0)</f>
        <v>-19.217873000000168</v>
      </c>
      <c r="S988" s="2">
        <f t="shared" si="81"/>
        <v>-9.1880735122707975</v>
      </c>
      <c r="T988" s="2">
        <f>+P988/L988*100</f>
        <v>-7.165920556072594</v>
      </c>
      <c r="U988" s="2">
        <f>+Q988/M988*100</f>
        <v>-7.4352961178233521</v>
      </c>
      <c r="V988" s="2">
        <f>+R988/N988*100</f>
        <v>-8.9591835398917077</v>
      </c>
    </row>
    <row r="989" spans="2:22" x14ac:dyDescent="0.25">
      <c r="B989" s="1">
        <v>44648</v>
      </c>
      <c r="C989" s="2">
        <f>+portfolio1!E988</f>
        <v>188.28412800000001</v>
      </c>
      <c r="D989" s="2">
        <f>+portfolio1!F988</f>
        <v>170.28386900375031</v>
      </c>
      <c r="E989" s="2">
        <f>+beta!E989</f>
        <v>202.54159899999976</v>
      </c>
      <c r="F989" s="2">
        <f>+'Beta+MCap 5'!C989</f>
        <v>195.2477549999999</v>
      </c>
      <c r="G989" s="2">
        <f t="shared" si="77"/>
        <v>0.85978399999999056</v>
      </c>
      <c r="H989" s="2">
        <f t="shared" si="78"/>
        <v>0.68224288475548178</v>
      </c>
      <c r="I989" s="2">
        <f t="shared" si="78"/>
        <v>0.46344400000000974</v>
      </c>
      <c r="J989" s="2">
        <f t="shared" si="78"/>
        <v>-3.910799999999881E-2</v>
      </c>
      <c r="K989" s="2">
        <f t="shared" si="79"/>
        <v>206.38736700000015</v>
      </c>
      <c r="L989" s="2">
        <f>+MAX(D989,L988)</f>
        <v>182.69328153508076</v>
      </c>
      <c r="M989" s="2">
        <f>+MAX(E989,M988)</f>
        <v>218.31016199999959</v>
      </c>
      <c r="N989" s="2">
        <f>+MAX(F989,N988)</f>
        <v>214.50473600000007</v>
      </c>
      <c r="O989" s="2">
        <f t="shared" si="80"/>
        <v>-18.103239000000144</v>
      </c>
      <c r="P989" s="2">
        <f>+MIN(H989+P988,0)</f>
        <v>-12.409412531330446</v>
      </c>
      <c r="Q989" s="2">
        <f>+MIN(I989+Q988,0)</f>
        <v>-15.76856299999983</v>
      </c>
      <c r="R989" s="2">
        <f>+MIN(J989+R988,0)</f>
        <v>-19.256981000000167</v>
      </c>
      <c r="S989" s="2">
        <f t="shared" si="81"/>
        <v>-8.7714859989468881</v>
      </c>
      <c r="T989" s="2">
        <f>+P989/L989*100</f>
        <v>-6.7924843360742813</v>
      </c>
      <c r="U989" s="2">
        <f>+Q989/M989*100</f>
        <v>-7.2230091607003892</v>
      </c>
      <c r="V989" s="2">
        <f>+R989/N989*100</f>
        <v>-8.9774153051800969</v>
      </c>
    </row>
    <row r="990" spans="2:22" x14ac:dyDescent="0.25">
      <c r="B990" s="1">
        <v>44649</v>
      </c>
      <c r="C990" s="2">
        <f>+portfolio1!E989</f>
        <v>189.36035100000004</v>
      </c>
      <c r="D990" s="2">
        <f>+portfolio1!F989</f>
        <v>171.30526352758642</v>
      </c>
      <c r="E990" s="2">
        <f>+beta!E990</f>
        <v>205.18807099999978</v>
      </c>
      <c r="F990" s="2">
        <f>+'Beta+MCap 5'!C990</f>
        <v>196.71312549999988</v>
      </c>
      <c r="G990" s="2">
        <f t="shared" si="77"/>
        <v>1.0762230000000272</v>
      </c>
      <c r="H990" s="2">
        <f t="shared" si="78"/>
        <v>1.0213945238361077</v>
      </c>
      <c r="I990" s="2">
        <f t="shared" si="78"/>
        <v>2.646472000000017</v>
      </c>
      <c r="J990" s="2">
        <f t="shared" si="78"/>
        <v>1.4653704999999775</v>
      </c>
      <c r="K990" s="2">
        <f t="shared" si="79"/>
        <v>206.38736700000015</v>
      </c>
      <c r="L990" s="2">
        <f>+MAX(D990,L989)</f>
        <v>182.69328153508076</v>
      </c>
      <c r="M990" s="2">
        <f>+MAX(E990,M989)</f>
        <v>218.31016199999959</v>
      </c>
      <c r="N990" s="2">
        <f>+MAX(F990,N989)</f>
        <v>214.50473600000007</v>
      </c>
      <c r="O990" s="2">
        <f t="shared" si="80"/>
        <v>-17.027016000000117</v>
      </c>
      <c r="P990" s="2">
        <f>+MIN(H990+P989,0)</f>
        <v>-11.388018007494338</v>
      </c>
      <c r="Q990" s="2">
        <f>+MIN(I990+Q989,0)</f>
        <v>-13.122090999999813</v>
      </c>
      <c r="R990" s="2">
        <f>+MIN(J990+R989,0)</f>
        <v>-17.791610500000189</v>
      </c>
      <c r="S990" s="2">
        <f t="shared" si="81"/>
        <v>-8.2500282103022826</v>
      </c>
      <c r="T990" s="2">
        <f>+P990/L990*100</f>
        <v>-6.2334082084499709</v>
      </c>
      <c r="U990" s="2">
        <f>+Q990/M990*100</f>
        <v>-6.010755926240317</v>
      </c>
      <c r="V990" s="2">
        <f>+R990/N990*100</f>
        <v>-8.294273978174628</v>
      </c>
    </row>
    <row r="991" spans="2:22" x14ac:dyDescent="0.25">
      <c r="B991" s="1">
        <v>44650</v>
      </c>
      <c r="C991" s="2">
        <f>+portfolio1!E990</f>
        <v>192.30486500000004</v>
      </c>
      <c r="D991" s="2">
        <f>+portfolio1!F990</f>
        <v>173.0153124372822</v>
      </c>
      <c r="E991" s="2">
        <f>+beta!E991</f>
        <v>204.69615499999978</v>
      </c>
      <c r="F991" s="2">
        <f>+'Beta+MCap 5'!C991</f>
        <v>198.46741699999987</v>
      </c>
      <c r="G991" s="2">
        <f t="shared" si="77"/>
        <v>2.9445139999999981</v>
      </c>
      <c r="H991" s="2">
        <f t="shared" si="78"/>
        <v>1.7100489096957858</v>
      </c>
      <c r="I991" s="2">
        <f t="shared" si="78"/>
        <v>-0.49191600000000335</v>
      </c>
      <c r="J991" s="2">
        <f t="shared" si="78"/>
        <v>1.7542914999999937</v>
      </c>
      <c r="K991" s="2">
        <f t="shared" si="79"/>
        <v>206.38736700000015</v>
      </c>
      <c r="L991" s="2">
        <f>+MAX(D991,L990)</f>
        <v>182.69328153508076</v>
      </c>
      <c r="M991" s="2">
        <f>+MAX(E991,M990)</f>
        <v>218.31016199999959</v>
      </c>
      <c r="N991" s="2">
        <f>+MAX(F991,N990)</f>
        <v>214.50473600000007</v>
      </c>
      <c r="O991" s="2">
        <f t="shared" si="80"/>
        <v>-14.082502000000119</v>
      </c>
      <c r="P991" s="2">
        <f>+MIN(H991+P990,0)</f>
        <v>-9.6779690977985524</v>
      </c>
      <c r="Q991" s="2">
        <f>+MIN(I991+Q990,0)</f>
        <v>-13.614006999999816</v>
      </c>
      <c r="R991" s="2">
        <f>+MIN(J991+R990,0)</f>
        <v>-16.037319000000196</v>
      </c>
      <c r="S991" s="2">
        <f t="shared" si="81"/>
        <v>-6.8233352674149428</v>
      </c>
      <c r="T991" s="2">
        <f>+P991/L991*100</f>
        <v>-5.2973864262984343</v>
      </c>
      <c r="U991" s="2">
        <f>+Q991/M991*100</f>
        <v>-6.236084878174311</v>
      </c>
      <c r="V991" s="2">
        <f>+R991/N991*100</f>
        <v>-7.4764405201758297</v>
      </c>
    </row>
    <row r="992" spans="2:22" x14ac:dyDescent="0.25">
      <c r="B992" s="1">
        <v>44651</v>
      </c>
      <c r="C992" s="2">
        <f>+portfolio1!E991</f>
        <v>192.30486500000004</v>
      </c>
      <c r="D992" s="2">
        <f>+portfolio1!F991</f>
        <v>172.6840785729444</v>
      </c>
      <c r="E992" s="2">
        <f>+beta!E992</f>
        <v>204.69615499999978</v>
      </c>
      <c r="F992" s="2">
        <f>+'Beta+MCap 5'!C992</f>
        <v>198.46741699999987</v>
      </c>
      <c r="G992" s="2">
        <f t="shared" si="77"/>
        <v>0</v>
      </c>
      <c r="H992" s="2">
        <f t="shared" si="78"/>
        <v>-0.33123386433780411</v>
      </c>
      <c r="I992" s="2">
        <f t="shared" si="78"/>
        <v>0</v>
      </c>
      <c r="J992" s="2">
        <f t="shared" si="78"/>
        <v>0</v>
      </c>
      <c r="K992" s="2">
        <f t="shared" si="79"/>
        <v>206.38736700000015</v>
      </c>
      <c r="L992" s="2">
        <f>+MAX(D992,L991)</f>
        <v>182.69328153508076</v>
      </c>
      <c r="M992" s="2">
        <f>+MAX(E992,M991)</f>
        <v>218.31016199999959</v>
      </c>
      <c r="N992" s="2">
        <f>+MAX(F992,N991)</f>
        <v>214.50473600000007</v>
      </c>
      <c r="O992" s="2">
        <f t="shared" si="80"/>
        <v>-14.082502000000119</v>
      </c>
      <c r="P992" s="2">
        <f>+MIN(H992+P991,0)</f>
        <v>-10.009202962136357</v>
      </c>
      <c r="Q992" s="2">
        <f>+MIN(I992+Q991,0)</f>
        <v>-13.614006999999816</v>
      </c>
      <c r="R992" s="2">
        <f>+MIN(J992+R991,0)</f>
        <v>-16.037319000000196</v>
      </c>
      <c r="S992" s="2">
        <f t="shared" si="81"/>
        <v>-6.8233352674149428</v>
      </c>
      <c r="T992" s="2">
        <f>+P992/L992*100</f>
        <v>-5.4786924171671796</v>
      </c>
      <c r="U992" s="2">
        <f>+Q992/M992*100</f>
        <v>-6.236084878174311</v>
      </c>
      <c r="V992" s="2">
        <f>+R992/N992*100</f>
        <v>-7.4764405201758297</v>
      </c>
    </row>
    <row r="993" spans="2:22" x14ac:dyDescent="0.25">
      <c r="B993" s="1">
        <v>44652</v>
      </c>
      <c r="C993" s="2">
        <f>+portfolio1!E992</f>
        <v>194.97376600000004</v>
      </c>
      <c r="D993" s="2">
        <f>+portfolio1!F992</f>
        <v>174.71794566344803</v>
      </c>
      <c r="E993" s="2">
        <f>+beta!E993</f>
        <v>208.05306299999978</v>
      </c>
      <c r="F993" s="2">
        <f>+'Beta+MCap 5'!C993</f>
        <v>201.0949599999999</v>
      </c>
      <c r="G993" s="2">
        <f t="shared" si="77"/>
        <v>2.6689010000000053</v>
      </c>
      <c r="H993" s="2">
        <f t="shared" si="78"/>
        <v>2.0338670905036338</v>
      </c>
      <c r="I993" s="2">
        <f t="shared" si="78"/>
        <v>3.3569080000000042</v>
      </c>
      <c r="J993" s="2">
        <f t="shared" si="78"/>
        <v>2.6275430000000313</v>
      </c>
      <c r="K993" s="2">
        <f t="shared" si="79"/>
        <v>206.38736700000015</v>
      </c>
      <c r="L993" s="2">
        <f>+MAX(D993,L992)</f>
        <v>182.69328153508076</v>
      </c>
      <c r="M993" s="2">
        <f>+MAX(E993,M992)</f>
        <v>218.31016199999959</v>
      </c>
      <c r="N993" s="2">
        <f>+MAX(F993,N992)</f>
        <v>214.50473600000007</v>
      </c>
      <c r="O993" s="2">
        <f t="shared" si="80"/>
        <v>-11.413601000000114</v>
      </c>
      <c r="P993" s="2">
        <f>+MIN(H993+P992,0)</f>
        <v>-7.9753358716327227</v>
      </c>
      <c r="Q993" s="2">
        <f>+MIN(I993+Q992,0)</f>
        <v>-10.257098999999812</v>
      </c>
      <c r="R993" s="2">
        <f>+MIN(J993+R992,0)</f>
        <v>-13.409776000000164</v>
      </c>
      <c r="S993" s="2">
        <f t="shared" si="81"/>
        <v>-5.5301839283603567</v>
      </c>
      <c r="T993" s="2">
        <f>+P993/L993*100</f>
        <v>-4.3654237334947092</v>
      </c>
      <c r="U993" s="2">
        <f>+Q993/M993*100</f>
        <v>-4.6984065725716571</v>
      </c>
      <c r="V993" s="2">
        <f>+R993/N993*100</f>
        <v>-6.2515057942590877</v>
      </c>
    </row>
    <row r="994" spans="2:22" x14ac:dyDescent="0.25">
      <c r="B994" s="1">
        <v>44655</v>
      </c>
      <c r="C994" s="2">
        <f>+portfolio1!E993</f>
        <v>200.05137000000002</v>
      </c>
      <c r="D994" s="2">
        <f>+portfolio1!F993</f>
        <v>178.50440524230723</v>
      </c>
      <c r="E994" s="2">
        <f>+beta!E994</f>
        <v>211.04255099999978</v>
      </c>
      <c r="F994" s="2">
        <f>+'Beta+MCap 5'!C994</f>
        <v>204.85208099999988</v>
      </c>
      <c r="G994" s="2">
        <f t="shared" si="77"/>
        <v>5.0776039999999796</v>
      </c>
      <c r="H994" s="2">
        <f t="shared" si="78"/>
        <v>3.7864595788591942</v>
      </c>
      <c r="I994" s="2">
        <f t="shared" si="78"/>
        <v>2.9894879999999944</v>
      </c>
      <c r="J994" s="2">
        <f t="shared" si="78"/>
        <v>3.7571209999999837</v>
      </c>
      <c r="K994" s="2">
        <f t="shared" si="79"/>
        <v>206.38736700000015</v>
      </c>
      <c r="L994" s="2">
        <f>+MAX(D994,L993)</f>
        <v>182.69328153508076</v>
      </c>
      <c r="M994" s="2">
        <f>+MAX(E994,M993)</f>
        <v>218.31016199999959</v>
      </c>
      <c r="N994" s="2">
        <f>+MAX(F994,N993)</f>
        <v>214.50473600000007</v>
      </c>
      <c r="O994" s="2">
        <f t="shared" si="80"/>
        <v>-6.335997000000134</v>
      </c>
      <c r="P994" s="2">
        <f>+MIN(H994+P993,0)</f>
        <v>-4.1888762927735286</v>
      </c>
      <c r="Q994" s="2">
        <f>+MIN(I994+Q993,0)</f>
        <v>-7.2676109999998175</v>
      </c>
      <c r="R994" s="2">
        <f>+MIN(J994+R993,0)</f>
        <v>-9.6526550000001805</v>
      </c>
      <c r="S994" s="2">
        <f t="shared" si="81"/>
        <v>-3.0699538891835996</v>
      </c>
      <c r="T994" s="2">
        <f>+P994/L994*100</f>
        <v>-2.2928463803247086</v>
      </c>
      <c r="U994" s="2">
        <f>+Q994/M994*100</f>
        <v>-3.3290300980124927</v>
      </c>
      <c r="V994" s="2">
        <f>+R994/N994*100</f>
        <v>-4.4999729050272244</v>
      </c>
    </row>
    <row r="995" spans="2:22" x14ac:dyDescent="0.25">
      <c r="B995" s="1">
        <v>44656</v>
      </c>
      <c r="C995" s="2">
        <f>+portfolio1!E994</f>
        <v>198.25844200000003</v>
      </c>
      <c r="D995" s="2">
        <f>+portfolio1!F994</f>
        <v>177.55519775047352</v>
      </c>
      <c r="E995" s="2">
        <f>+beta!E995</f>
        <v>212.74485299999978</v>
      </c>
      <c r="F995" s="2">
        <f>+'Beta+MCap 5'!C995</f>
        <v>204.29420549999989</v>
      </c>
      <c r="G995" s="2">
        <f t="shared" si="77"/>
        <v>-1.7929279999999892</v>
      </c>
      <c r="H995" s="2">
        <f t="shared" si="78"/>
        <v>-0.9492074918337039</v>
      </c>
      <c r="I995" s="2">
        <f t="shared" si="78"/>
        <v>1.7023020000000031</v>
      </c>
      <c r="J995" s="2">
        <f t="shared" si="78"/>
        <v>-0.55787549999999442</v>
      </c>
      <c r="K995" s="2">
        <f t="shared" si="79"/>
        <v>206.38736700000015</v>
      </c>
      <c r="L995" s="2">
        <f>+MAX(D995,L994)</f>
        <v>182.69328153508076</v>
      </c>
      <c r="M995" s="2">
        <f>+MAX(E995,M994)</f>
        <v>218.31016199999959</v>
      </c>
      <c r="N995" s="2">
        <f>+MAX(F995,N994)</f>
        <v>214.50473600000007</v>
      </c>
      <c r="O995" s="2">
        <f t="shared" si="80"/>
        <v>-8.1289250000001232</v>
      </c>
      <c r="P995" s="2">
        <f>+MIN(H995+P994,0)</f>
        <v>-5.1380837846072325</v>
      </c>
      <c r="Q995" s="2">
        <f>+MIN(I995+Q994,0)</f>
        <v>-5.5653089999998144</v>
      </c>
      <c r="R995" s="2">
        <f>+MIN(J995+R994,0)</f>
        <v>-10.210530500000175</v>
      </c>
      <c r="S995" s="2">
        <f t="shared" si="81"/>
        <v>-3.9386737270601047</v>
      </c>
      <c r="T995" s="2">
        <f>+P995/L995*100</f>
        <v>-2.8124098168440956</v>
      </c>
      <c r="U995" s="2">
        <f>+Q995/M995*100</f>
        <v>-2.5492670377844457</v>
      </c>
      <c r="V995" s="2">
        <f>+R995/N995*100</f>
        <v>-4.7600489809232798</v>
      </c>
    </row>
    <row r="996" spans="2:22" x14ac:dyDescent="0.25">
      <c r="B996" s="1">
        <v>44657</v>
      </c>
      <c r="C996" s="2">
        <f>+portfolio1!E995</f>
        <v>196.43430700000005</v>
      </c>
      <c r="D996" s="2">
        <f>+portfolio1!F995</f>
        <v>176.07453293899334</v>
      </c>
      <c r="E996" s="2">
        <f>+beta!E996</f>
        <v>213.1796549999998</v>
      </c>
      <c r="F996" s="2">
        <f>+'Beta+MCap 5'!C996</f>
        <v>203.28109949999987</v>
      </c>
      <c r="G996" s="2">
        <f t="shared" si="77"/>
        <v>-1.8241349999999841</v>
      </c>
      <c r="H996" s="2">
        <f t="shared" si="78"/>
        <v>-1.4806648114801817</v>
      </c>
      <c r="I996" s="2">
        <f t="shared" si="78"/>
        <v>0.43480200000001901</v>
      </c>
      <c r="J996" s="2">
        <f t="shared" si="78"/>
        <v>-1.0131060000000218</v>
      </c>
      <c r="K996" s="2">
        <f t="shared" si="79"/>
        <v>206.38736700000015</v>
      </c>
      <c r="L996" s="2">
        <f>+MAX(D996,L995)</f>
        <v>182.69328153508076</v>
      </c>
      <c r="M996" s="2">
        <f>+MAX(E996,M995)</f>
        <v>218.31016199999959</v>
      </c>
      <c r="N996" s="2">
        <f>+MAX(F996,N995)</f>
        <v>214.50473600000007</v>
      </c>
      <c r="O996" s="2">
        <f t="shared" si="80"/>
        <v>-9.9530600000001073</v>
      </c>
      <c r="P996" s="2">
        <f>+MIN(H996+P995,0)</f>
        <v>-6.6187485960874142</v>
      </c>
      <c r="Q996" s="2">
        <f>+MIN(I996+Q995,0)</f>
        <v>-5.1305069999997954</v>
      </c>
      <c r="R996" s="2">
        <f>+MIN(J996+R995,0)</f>
        <v>-11.223636500000197</v>
      </c>
      <c r="S996" s="2">
        <f t="shared" si="81"/>
        <v>-4.8225141609564215</v>
      </c>
      <c r="T996" s="2">
        <f>+P996/L996*100</f>
        <v>-3.6228746566230368</v>
      </c>
      <c r="U996" s="2">
        <f>+Q996/M996*100</f>
        <v>-2.3500999463322301</v>
      </c>
      <c r="V996" s="2">
        <f>+R996/N996*100</f>
        <v>-5.2323490424007204</v>
      </c>
    </row>
    <row r="997" spans="2:22" x14ac:dyDescent="0.25">
      <c r="B997" s="1">
        <v>44658</v>
      </c>
      <c r="C997" s="2">
        <f>+portfolio1!E996</f>
        <v>194.46258800000004</v>
      </c>
      <c r="D997" s="2">
        <f>+portfolio1!F996</f>
        <v>174.41243492663583</v>
      </c>
      <c r="E997" s="2">
        <f>+beta!E997</f>
        <v>213.10074999999981</v>
      </c>
      <c r="F997" s="2">
        <f>+'Beta+MCap 5'!C997</f>
        <v>201.55753149999987</v>
      </c>
      <c r="G997" s="2">
        <f t="shared" si="77"/>
        <v>-1.9717190000000073</v>
      </c>
      <c r="H997" s="2">
        <f t="shared" si="78"/>
        <v>-1.662098012357518</v>
      </c>
      <c r="I997" s="2">
        <f t="shared" si="78"/>
        <v>-7.8904999999991787E-2</v>
      </c>
      <c r="J997" s="2">
        <f t="shared" si="78"/>
        <v>-1.7235680000000002</v>
      </c>
      <c r="K997" s="2">
        <f t="shared" si="79"/>
        <v>206.38736700000015</v>
      </c>
      <c r="L997" s="2">
        <f>+MAX(D997,L996)</f>
        <v>182.69328153508076</v>
      </c>
      <c r="M997" s="2">
        <f>+MAX(E997,M996)</f>
        <v>218.31016199999959</v>
      </c>
      <c r="N997" s="2">
        <f>+MAX(F997,N996)</f>
        <v>214.50473600000007</v>
      </c>
      <c r="O997" s="2">
        <f t="shared" si="80"/>
        <v>-11.924779000000115</v>
      </c>
      <c r="P997" s="2">
        <f>+MIN(H997+P996,0)</f>
        <v>-8.2808466084449321</v>
      </c>
      <c r="Q997" s="2">
        <f>+MIN(I997+Q996,0)</f>
        <v>-5.2094119999997872</v>
      </c>
      <c r="R997" s="2">
        <f>+MIN(J997+R996,0)</f>
        <v>-12.947204500000197</v>
      </c>
      <c r="S997" s="2">
        <f t="shared" si="81"/>
        <v>-5.777862847584128</v>
      </c>
      <c r="T997" s="2">
        <f>+P997/L997*100</f>
        <v>-4.5326497717185319</v>
      </c>
      <c r="U997" s="2">
        <f>+Q997/M997*100</f>
        <v>-2.3862434768381497</v>
      </c>
      <c r="V997" s="2">
        <f>+R997/N997*100</f>
        <v>-6.0358595066172303</v>
      </c>
    </row>
    <row r="998" spans="2:22" x14ac:dyDescent="0.25">
      <c r="B998" s="1">
        <v>44659</v>
      </c>
      <c r="C998" s="2">
        <f>+portfolio1!E997</f>
        <v>195.31799000000001</v>
      </c>
      <c r="D998" s="2">
        <f>+portfolio1!F997</f>
        <v>175.84414465835201</v>
      </c>
      <c r="E998" s="2">
        <f>+beta!E998</f>
        <v>213.98908399999979</v>
      </c>
      <c r="F998" s="2">
        <f>+'Beta+MCap 5'!C998</f>
        <v>202.20599399999986</v>
      </c>
      <c r="G998" s="2">
        <f t="shared" si="77"/>
        <v>0.85540199999996958</v>
      </c>
      <c r="H998" s="2">
        <f t="shared" si="78"/>
        <v>1.4317097317161824</v>
      </c>
      <c r="I998" s="2">
        <f t="shared" si="78"/>
        <v>0.88833399999998619</v>
      </c>
      <c r="J998" s="2">
        <f t="shared" si="78"/>
        <v>0.64846249999999372</v>
      </c>
      <c r="K998" s="2">
        <f t="shared" si="79"/>
        <v>206.38736700000015</v>
      </c>
      <c r="L998" s="2">
        <f>+MAX(D998,L997)</f>
        <v>182.69328153508076</v>
      </c>
      <c r="M998" s="2">
        <f>+MAX(E998,M997)</f>
        <v>218.31016199999959</v>
      </c>
      <c r="N998" s="2">
        <f>+MAX(F998,N997)</f>
        <v>214.50473600000007</v>
      </c>
      <c r="O998" s="2">
        <f t="shared" si="80"/>
        <v>-11.069377000000145</v>
      </c>
      <c r="P998" s="2">
        <f>+MIN(H998+P997,0)</f>
        <v>-6.8491368767287497</v>
      </c>
      <c r="Q998" s="2">
        <f>+MIN(I998+Q997,0)</f>
        <v>-4.321077999999801</v>
      </c>
      <c r="R998" s="2">
        <f>+MIN(J998+R997,0)</f>
        <v>-12.298742000000203</v>
      </c>
      <c r="S998" s="2">
        <f t="shared" si="81"/>
        <v>-5.3633985262286608</v>
      </c>
      <c r="T998" s="2">
        <f>+P998/L998*100</f>
        <v>-3.7489812538145135</v>
      </c>
      <c r="U998" s="2">
        <f>+Q998/M998*100</f>
        <v>-1.9793297574483999</v>
      </c>
      <c r="V998" s="2">
        <f>+R998/N998*100</f>
        <v>-5.7335526615133565</v>
      </c>
    </row>
    <row r="999" spans="2:22" x14ac:dyDescent="0.25">
      <c r="B999" s="1">
        <v>44662</v>
      </c>
      <c r="C999" s="2">
        <f>+portfolio1!E998</f>
        <v>194.059617</v>
      </c>
      <c r="D999" s="2">
        <f>+portfolio1!F998</f>
        <v>174.76243976462774</v>
      </c>
      <c r="E999" s="2">
        <f>+beta!E999</f>
        <v>213.97945199999978</v>
      </c>
      <c r="F999" s="2">
        <f>+'Beta+MCap 5'!C999</f>
        <v>201.73773199999988</v>
      </c>
      <c r="G999" s="2">
        <f t="shared" si="77"/>
        <v>-1.258373000000006</v>
      </c>
      <c r="H999" s="2">
        <f t="shared" si="78"/>
        <v>-1.0817048937242646</v>
      </c>
      <c r="I999" s="2">
        <f t="shared" si="78"/>
        <v>-9.632000000010521E-3</v>
      </c>
      <c r="J999" s="2">
        <f t="shared" si="78"/>
        <v>-0.46826199999998153</v>
      </c>
      <c r="K999" s="2">
        <f t="shared" si="79"/>
        <v>206.38736700000015</v>
      </c>
      <c r="L999" s="2">
        <f>+MAX(D999,L998)</f>
        <v>182.69328153508076</v>
      </c>
      <c r="M999" s="2">
        <f>+MAX(E999,M998)</f>
        <v>218.31016199999959</v>
      </c>
      <c r="N999" s="2">
        <f>+MAX(F999,N998)</f>
        <v>214.50473600000007</v>
      </c>
      <c r="O999" s="2">
        <f t="shared" si="80"/>
        <v>-12.327750000000151</v>
      </c>
      <c r="P999" s="2">
        <f>+MIN(H999+P998,0)</f>
        <v>-7.9308417704530143</v>
      </c>
      <c r="Q999" s="2">
        <f>+MIN(I999+Q998,0)</f>
        <v>-4.3307099999998115</v>
      </c>
      <c r="R999" s="2">
        <f>+MIN(J999+R998,0)</f>
        <v>-12.767004000000185</v>
      </c>
      <c r="S999" s="2">
        <f t="shared" si="81"/>
        <v>-5.9731126857198298</v>
      </c>
      <c r="T999" s="2">
        <f>+P999/L999*100</f>
        <v>-4.3410691974078608</v>
      </c>
      <c r="U999" s="2">
        <f>+Q999/M999*100</f>
        <v>-1.9837418287472204</v>
      </c>
      <c r="V999" s="2">
        <f>+R999/N999*100</f>
        <v>-5.951851804335071</v>
      </c>
    </row>
    <row r="1000" spans="2:22" x14ac:dyDescent="0.25">
      <c r="B1000" s="1">
        <v>44663</v>
      </c>
      <c r="C1000" s="2">
        <f>+portfolio1!E999</f>
        <v>192.564504</v>
      </c>
      <c r="D1000" s="2">
        <f>+portfolio1!F999</f>
        <v>173.33221702577299</v>
      </c>
      <c r="E1000" s="2">
        <f>+beta!E1000</f>
        <v>213.00617299999979</v>
      </c>
      <c r="F1000" s="2">
        <f>+'Beta+MCap 5'!C1000</f>
        <v>200.77647549999989</v>
      </c>
      <c r="G1000" s="2">
        <f t="shared" si="77"/>
        <v>-1.4951130000000035</v>
      </c>
      <c r="H1000" s="2">
        <f t="shared" si="78"/>
        <v>-1.4302227388547522</v>
      </c>
      <c r="I1000" s="2">
        <f t="shared" si="78"/>
        <v>-0.9732789999999909</v>
      </c>
      <c r="J1000" s="2">
        <f t="shared" si="78"/>
        <v>-0.96125649999999041</v>
      </c>
      <c r="K1000" s="2">
        <f t="shared" si="79"/>
        <v>206.38736700000015</v>
      </c>
      <c r="L1000" s="2">
        <f>+MAX(D1000,L999)</f>
        <v>182.69328153508076</v>
      </c>
      <c r="M1000" s="2">
        <f>+MAX(E1000,M999)</f>
        <v>218.31016199999959</v>
      </c>
      <c r="N1000" s="2">
        <f>+MAX(F1000,N999)</f>
        <v>214.50473600000007</v>
      </c>
      <c r="O1000" s="2">
        <f t="shared" si="80"/>
        <v>-13.822863000000154</v>
      </c>
      <c r="P1000" s="2">
        <f>+MIN(H1000+P999,0)</f>
        <v>-9.3610645093077665</v>
      </c>
      <c r="Q1000" s="2">
        <f>+MIN(I1000+Q999,0)</f>
        <v>-5.3039889999998024</v>
      </c>
      <c r="R1000" s="2">
        <f>+MIN(J1000+R999,0)</f>
        <v>-13.728260500000175</v>
      </c>
      <c r="S1000" s="2">
        <f t="shared" si="81"/>
        <v>-6.6975334783936384</v>
      </c>
      <c r="T1000" s="2">
        <f>+P1000/L1000*100</f>
        <v>-5.1239237867158538</v>
      </c>
      <c r="U1000" s="2">
        <f>+Q1000/M1000*100</f>
        <v>-2.4295657844822691</v>
      </c>
      <c r="V1000" s="2">
        <f>+R1000/N1000*100</f>
        <v>-6.3999801384339454</v>
      </c>
    </row>
    <row r="1001" spans="2:22" x14ac:dyDescent="0.25">
      <c r="B1001" s="1">
        <v>44664</v>
      </c>
      <c r="C1001" s="2">
        <f>+portfolio1!E1000</f>
        <v>192.10548600000001</v>
      </c>
      <c r="D1001" s="2">
        <f>+portfolio1!F1000</f>
        <v>172.7918570297351</v>
      </c>
      <c r="E1001" s="2">
        <f>+beta!E1001</f>
        <v>213.07761199999979</v>
      </c>
      <c r="F1001" s="2">
        <f>+'Beta+MCap 5'!C1001</f>
        <v>200.16625649999989</v>
      </c>
      <c r="G1001" s="2">
        <f t="shared" si="77"/>
        <v>-0.45901799999998616</v>
      </c>
      <c r="H1001" s="2">
        <f t="shared" si="78"/>
        <v>-0.54035999603789264</v>
      </c>
      <c r="I1001" s="2">
        <f t="shared" si="78"/>
        <v>7.1438999999998032E-2</v>
      </c>
      <c r="J1001" s="2">
        <f t="shared" si="78"/>
        <v>-0.61021900000000073</v>
      </c>
      <c r="K1001" s="2">
        <f t="shared" si="79"/>
        <v>206.38736700000015</v>
      </c>
      <c r="L1001" s="2">
        <f>+MAX(D1001,L1000)</f>
        <v>182.69328153508076</v>
      </c>
      <c r="M1001" s="2">
        <f>+MAX(E1001,M1000)</f>
        <v>218.31016199999959</v>
      </c>
      <c r="N1001" s="2">
        <f>+MAX(F1001,N1000)</f>
        <v>214.50473600000007</v>
      </c>
      <c r="O1001" s="2">
        <f t="shared" si="80"/>
        <v>-14.281881000000141</v>
      </c>
      <c r="P1001" s="2">
        <f>+MIN(H1001+P1000,0)</f>
        <v>-9.9014245053456591</v>
      </c>
      <c r="Q1001" s="2">
        <f>+MIN(I1001+Q1000,0)</f>
        <v>-5.2325499999998044</v>
      </c>
      <c r="R1001" s="2">
        <f>+MIN(J1001+R1000,0)</f>
        <v>-14.338479500000176</v>
      </c>
      <c r="S1001" s="2">
        <f t="shared" si="81"/>
        <v>-6.9199395329269979</v>
      </c>
      <c r="T1001" s="2">
        <f>+P1001/L1001*100</f>
        <v>-5.419698207919259</v>
      </c>
      <c r="U1001" s="2">
        <f>+Q1001/M1001*100</f>
        <v>-2.3968421589095859</v>
      </c>
      <c r="V1001" s="2">
        <f>+R1001/N1001*100</f>
        <v>-6.6844582396540524</v>
      </c>
    </row>
    <row r="1002" spans="2:22" x14ac:dyDescent="0.25">
      <c r="B1002" s="1">
        <v>44669</v>
      </c>
      <c r="C1002" s="2">
        <f>+portfolio1!E1001</f>
        <v>187.58480499999999</v>
      </c>
      <c r="D1002" s="2">
        <f>+portfolio1!F1001</f>
        <v>169.8058084616749</v>
      </c>
      <c r="E1002" s="2">
        <f>+beta!E1002</f>
        <v>214.75789999999981</v>
      </c>
      <c r="F1002" s="2">
        <f>+'Beta+MCap 5'!C1002</f>
        <v>197.2604744999999</v>
      </c>
      <c r="G1002" s="2">
        <f t="shared" si="77"/>
        <v>-4.5206810000000246</v>
      </c>
      <c r="H1002" s="2">
        <f t="shared" si="78"/>
        <v>-2.9860485680601982</v>
      </c>
      <c r="I1002" s="2">
        <f t="shared" si="78"/>
        <v>1.6802880000000187</v>
      </c>
      <c r="J1002" s="2">
        <f t="shared" si="78"/>
        <v>-2.9057819999999879</v>
      </c>
      <c r="K1002" s="2">
        <f t="shared" si="79"/>
        <v>206.38736700000015</v>
      </c>
      <c r="L1002" s="2">
        <f>+MAX(D1002,L1001)</f>
        <v>182.69328153508076</v>
      </c>
      <c r="M1002" s="2">
        <f>+MAX(E1002,M1001)</f>
        <v>218.31016199999959</v>
      </c>
      <c r="N1002" s="2">
        <f>+MAX(F1002,N1001)</f>
        <v>214.50473600000007</v>
      </c>
      <c r="O1002" s="2">
        <f t="shared" si="80"/>
        <v>-18.802562000000165</v>
      </c>
      <c r="P1002" s="2">
        <f>+MIN(H1002+P1001,0)</f>
        <v>-12.887473073405857</v>
      </c>
      <c r="Q1002" s="2">
        <f>+MIN(I1002+Q1001,0)</f>
        <v>-3.5522619999997858</v>
      </c>
      <c r="R1002" s="2">
        <f>+MIN(J1002+R1001,0)</f>
        <v>-17.244261500000164</v>
      </c>
      <c r="S1002" s="2">
        <f t="shared" si="81"/>
        <v>-9.1103260210689889</v>
      </c>
      <c r="T1002" s="2">
        <f>+P1002/L1002*100</f>
        <v>-7.0541581853031667</v>
      </c>
      <c r="U1002" s="2">
        <f>+Q1002/M1002*100</f>
        <v>-1.6271629169510637</v>
      </c>
      <c r="V1002" s="2">
        <f>+R1002/N1002*100</f>
        <v>-8.0391052531353697</v>
      </c>
    </row>
    <row r="1003" spans="2:22" x14ac:dyDescent="0.25">
      <c r="B1003" s="1">
        <v>44670</v>
      </c>
      <c r="C1003" s="2">
        <f>+portfolio1!E1002</f>
        <v>185.265455</v>
      </c>
      <c r="D1003" s="2">
        <f>+portfolio1!F1002</f>
        <v>167.67997918308899</v>
      </c>
      <c r="E1003" s="2">
        <f>+beta!E1003</f>
        <v>211.09766499999981</v>
      </c>
      <c r="F1003" s="2">
        <f>+'Beta+MCap 5'!C1003</f>
        <v>195.27773549999989</v>
      </c>
      <c r="G1003" s="2">
        <f t="shared" si="77"/>
        <v>-2.3193499999999858</v>
      </c>
      <c r="H1003" s="2">
        <f t="shared" si="78"/>
        <v>-2.1258292785859112</v>
      </c>
      <c r="I1003" s="2">
        <f t="shared" si="78"/>
        <v>-3.6602350000000001</v>
      </c>
      <c r="J1003" s="2">
        <f t="shared" si="78"/>
        <v>-1.9827390000000094</v>
      </c>
      <c r="K1003" s="2">
        <f t="shared" si="79"/>
        <v>206.38736700000015</v>
      </c>
      <c r="L1003" s="2">
        <f>+MAX(D1003,L1002)</f>
        <v>182.69328153508076</v>
      </c>
      <c r="M1003" s="2">
        <f>+MAX(E1003,M1002)</f>
        <v>218.31016199999959</v>
      </c>
      <c r="N1003" s="2">
        <f>+MAX(F1003,N1002)</f>
        <v>214.50473600000007</v>
      </c>
      <c r="O1003" s="2">
        <f t="shared" si="80"/>
        <v>-21.121912000000151</v>
      </c>
      <c r="P1003" s="2">
        <f>+MIN(H1003+P1002,0)</f>
        <v>-15.013302351991769</v>
      </c>
      <c r="Q1003" s="2">
        <f>+MIN(I1003+Q1002,0)</f>
        <v>-7.2124969999997859</v>
      </c>
      <c r="R1003" s="2">
        <f>+MIN(J1003+R1002,0)</f>
        <v>-19.227000500000173</v>
      </c>
      <c r="S1003" s="2">
        <f t="shared" si="81"/>
        <v>-10.234110889161222</v>
      </c>
      <c r="T1003" s="2">
        <f>+P1003/L1003*100</f>
        <v>-8.2177637983413838</v>
      </c>
      <c r="U1003" s="2">
        <f>+Q1003/M1003*100</f>
        <v>-3.3037843652920742</v>
      </c>
      <c r="V1003" s="2">
        <f>+R1003/N1003*100</f>
        <v>-8.9634386906963979</v>
      </c>
    </row>
    <row r="1004" spans="2:22" x14ac:dyDescent="0.25">
      <c r="B1004" s="1">
        <v>44671</v>
      </c>
      <c r="C1004" s="2">
        <f>+portfolio1!E1003</f>
        <v>186.917</v>
      </c>
      <c r="D1004" s="2">
        <f>+portfolio1!F1003</f>
        <v>169.43898317254877</v>
      </c>
      <c r="E1004" s="2">
        <f>+beta!E1004</f>
        <v>213.2451919999998</v>
      </c>
      <c r="F1004" s="2">
        <f>+'Beta+MCap 5'!C1004</f>
        <v>197.08598649999988</v>
      </c>
      <c r="G1004" s="2">
        <f t="shared" si="77"/>
        <v>1.6515449999999987</v>
      </c>
      <c r="H1004" s="2">
        <f t="shared" si="78"/>
        <v>1.7590039894597851</v>
      </c>
      <c r="I1004" s="2">
        <f t="shared" si="78"/>
        <v>2.1475269999999966</v>
      </c>
      <c r="J1004" s="2">
        <f t="shared" si="78"/>
        <v>1.8082509999999843</v>
      </c>
      <c r="K1004" s="2">
        <f t="shared" si="79"/>
        <v>206.38736700000015</v>
      </c>
      <c r="L1004" s="2">
        <f>+MAX(D1004,L1003)</f>
        <v>182.69328153508076</v>
      </c>
      <c r="M1004" s="2">
        <f>+MAX(E1004,M1003)</f>
        <v>218.31016199999959</v>
      </c>
      <c r="N1004" s="2">
        <f>+MAX(F1004,N1003)</f>
        <v>214.50473600000007</v>
      </c>
      <c r="O1004" s="2">
        <f t="shared" si="80"/>
        <v>-19.470367000000152</v>
      </c>
      <c r="P1004" s="2">
        <f>+MIN(H1004+P1003,0)</f>
        <v>-13.254298362531983</v>
      </c>
      <c r="Q1004" s="2">
        <f>+MIN(I1004+Q1003,0)</f>
        <v>-5.0649699999997893</v>
      </c>
      <c r="R1004" s="2">
        <f>+MIN(J1004+R1003,0)</f>
        <v>-17.418749500000189</v>
      </c>
      <c r="S1004" s="2">
        <f t="shared" si="81"/>
        <v>-9.4338947596536453</v>
      </c>
      <c r="T1004" s="2">
        <f>+P1004/L1004*100</f>
        <v>-7.254945694314924</v>
      </c>
      <c r="U1004" s="2">
        <f>+Q1004/M1004*100</f>
        <v>-2.3200798137833814</v>
      </c>
      <c r="V1004" s="2">
        <f>+R1004/N1004*100</f>
        <v>-8.1204498440538782</v>
      </c>
    </row>
    <row r="1005" spans="2:22" x14ac:dyDescent="0.25">
      <c r="B1005" s="1">
        <v>44672</v>
      </c>
      <c r="C1005" s="2">
        <f>+portfolio1!E1004</f>
        <v>189.68234400000003</v>
      </c>
      <c r="D1005" s="2">
        <f>+portfolio1!F1004</f>
        <v>171.97068596120766</v>
      </c>
      <c r="E1005" s="2">
        <f>+beta!E1005</f>
        <v>214.4841149999998</v>
      </c>
      <c r="F1005" s="2">
        <f>+'Beta+MCap 5'!C1005</f>
        <v>198.66606999999985</v>
      </c>
      <c r="G1005" s="2">
        <f t="shared" si="77"/>
        <v>2.7653440000000273</v>
      </c>
      <c r="H1005" s="2">
        <f t="shared" si="78"/>
        <v>2.5317027886588903</v>
      </c>
      <c r="I1005" s="2">
        <f t="shared" si="78"/>
        <v>1.2389229999999998</v>
      </c>
      <c r="J1005" s="2">
        <f t="shared" si="78"/>
        <v>1.5800834999999722</v>
      </c>
      <c r="K1005" s="2">
        <f t="shared" si="79"/>
        <v>206.38736700000015</v>
      </c>
      <c r="L1005" s="2">
        <f>+MAX(D1005,L1004)</f>
        <v>182.69328153508076</v>
      </c>
      <c r="M1005" s="2">
        <f>+MAX(E1005,M1004)</f>
        <v>218.31016199999959</v>
      </c>
      <c r="N1005" s="2">
        <f>+MAX(F1005,N1004)</f>
        <v>214.50473600000007</v>
      </c>
      <c r="O1005" s="2">
        <f t="shared" si="80"/>
        <v>-16.705023000000125</v>
      </c>
      <c r="P1005" s="2">
        <f>+MIN(H1005+P1004,0)</f>
        <v>-10.722595573873093</v>
      </c>
      <c r="Q1005" s="2">
        <f>+MIN(I1005+Q1004,0)</f>
        <v>-3.8260469999997895</v>
      </c>
      <c r="R1005" s="2">
        <f>+MIN(J1005+R1004,0)</f>
        <v>-15.838666000000217</v>
      </c>
      <c r="S1005" s="2">
        <f t="shared" si="81"/>
        <v>-8.094014300788146</v>
      </c>
      <c r="T1005" s="2">
        <f>+P1005/L1005*100</f>
        <v>-5.8691789231527602</v>
      </c>
      <c r="U1005" s="2">
        <f>+Q1005/M1005*100</f>
        <v>-1.7525739365260498</v>
      </c>
      <c r="V1005" s="2">
        <f>+R1005/N1005*100</f>
        <v>-7.3838304437251274</v>
      </c>
    </row>
    <row r="1006" spans="2:22" x14ac:dyDescent="0.25">
      <c r="B1006" s="1">
        <v>44673</v>
      </c>
      <c r="C1006" s="2">
        <f>+portfolio1!E1005</f>
        <v>186.99153600000002</v>
      </c>
      <c r="D1006" s="2">
        <f>+portfolio1!F1005</f>
        <v>169.78898801054069</v>
      </c>
      <c r="E1006" s="2">
        <f>+beta!E1006</f>
        <v>210.95246399999982</v>
      </c>
      <c r="F1006" s="2">
        <f>+'Beta+MCap 5'!C1006</f>
        <v>195.87421949999984</v>
      </c>
      <c r="G1006" s="2">
        <f t="shared" si="77"/>
        <v>-2.6908080000000041</v>
      </c>
      <c r="H1006" s="2">
        <f t="shared" si="78"/>
        <v>-2.1816979506669725</v>
      </c>
      <c r="I1006" s="2">
        <f t="shared" si="78"/>
        <v>-3.5316509999999823</v>
      </c>
      <c r="J1006" s="2">
        <f t="shared" si="78"/>
        <v>-2.7918505000000096</v>
      </c>
      <c r="K1006" s="2">
        <f t="shared" si="79"/>
        <v>206.38736700000015</v>
      </c>
      <c r="L1006" s="2">
        <f>+MAX(D1006,L1005)</f>
        <v>182.69328153508076</v>
      </c>
      <c r="M1006" s="2">
        <f>+MAX(E1006,M1005)</f>
        <v>218.31016199999959</v>
      </c>
      <c r="N1006" s="2">
        <f>+MAX(F1006,N1005)</f>
        <v>214.50473600000007</v>
      </c>
      <c r="O1006" s="2">
        <f t="shared" si="80"/>
        <v>-19.395831000000129</v>
      </c>
      <c r="P1006" s="2">
        <f>+MIN(H1006+P1005,0)</f>
        <v>-12.904293524540066</v>
      </c>
      <c r="Q1006" s="2">
        <f>+MIN(I1006+Q1005,0)</f>
        <v>-7.3576979999997718</v>
      </c>
      <c r="R1006" s="2">
        <f>+MIN(J1006+R1005,0)</f>
        <v>-18.630516500000226</v>
      </c>
      <c r="S1006" s="2">
        <f t="shared" si="81"/>
        <v>-9.3977801461075448</v>
      </c>
      <c r="T1006" s="2">
        <f>+P1006/L1006*100</f>
        <v>-7.0633651200042529</v>
      </c>
      <c r="U1006" s="2">
        <f>+Q1006/M1006*100</f>
        <v>-3.370295698832281</v>
      </c>
      <c r="V1006" s="2">
        <f>+R1006/N1006*100</f>
        <v>-8.6853637115034221</v>
      </c>
    </row>
    <row r="1007" spans="2:22" x14ac:dyDescent="0.25">
      <c r="B1007" s="1">
        <v>44676</v>
      </c>
      <c r="C1007" s="2">
        <f>+portfolio1!E1006</f>
        <v>185.49758300000002</v>
      </c>
      <c r="D1007" s="2">
        <f>+portfolio1!F1006</f>
        <v>167.63349599783498</v>
      </c>
      <c r="E1007" s="2">
        <f>+beta!E1007</f>
        <v>207.05549899999983</v>
      </c>
      <c r="F1007" s="2">
        <f>+'Beta+MCap 5'!C1007</f>
        <v>193.35841999999985</v>
      </c>
      <c r="G1007" s="2">
        <f t="shared" si="77"/>
        <v>-1.4939530000000047</v>
      </c>
      <c r="H1007" s="2">
        <f t="shared" si="78"/>
        <v>-2.1554920127057073</v>
      </c>
      <c r="I1007" s="2">
        <f t="shared" si="78"/>
        <v>-3.8969649999999945</v>
      </c>
      <c r="J1007" s="2">
        <f t="shared" si="78"/>
        <v>-2.5157994999999858</v>
      </c>
      <c r="K1007" s="2">
        <f t="shared" si="79"/>
        <v>206.38736700000015</v>
      </c>
      <c r="L1007" s="2">
        <f>+MAX(D1007,L1006)</f>
        <v>182.69328153508076</v>
      </c>
      <c r="M1007" s="2">
        <f>+MAX(E1007,M1006)</f>
        <v>218.31016199999959</v>
      </c>
      <c r="N1007" s="2">
        <f>+MAX(F1007,N1006)</f>
        <v>214.50473600000007</v>
      </c>
      <c r="O1007" s="2">
        <f t="shared" si="80"/>
        <v>-20.889784000000134</v>
      </c>
      <c r="P1007" s="2">
        <f>+MIN(H1007+P1006,0)</f>
        <v>-15.059785537245773</v>
      </c>
      <c r="Q1007" s="2">
        <f>+MIN(I1007+Q1006,0)</f>
        <v>-11.254662999999766</v>
      </c>
      <c r="R1007" s="2">
        <f>+MIN(J1007+R1006,0)</f>
        <v>-21.146316000000212</v>
      </c>
      <c r="S1007" s="2">
        <f t="shared" si="81"/>
        <v>-10.121638888876429</v>
      </c>
      <c r="T1007" s="2">
        <f>+P1007/L1007*100</f>
        <v>-8.243207090433696</v>
      </c>
      <c r="U1007" s="2">
        <f>+Q1007/M1007*100</f>
        <v>-5.1553546096492697</v>
      </c>
      <c r="V1007" s="2">
        <f>+R1007/N1007*100</f>
        <v>-9.8582047158157877</v>
      </c>
    </row>
    <row r="1008" spans="2:22" x14ac:dyDescent="0.25">
      <c r="B1008" s="1">
        <v>44677</v>
      </c>
      <c r="C1008" s="2">
        <f>+portfolio1!E1007</f>
        <v>188.47890200000001</v>
      </c>
      <c r="D1008" s="2">
        <f>+portfolio1!F1007</f>
        <v>170.07426006161458</v>
      </c>
      <c r="E1008" s="2">
        <f>+beta!E1008</f>
        <v>210.54533699999982</v>
      </c>
      <c r="F1008" s="2">
        <f>+'Beta+MCap 5'!C1008</f>
        <v>196.27997149999985</v>
      </c>
      <c r="G1008" s="2">
        <f t="shared" si="77"/>
        <v>2.981318999999985</v>
      </c>
      <c r="H1008" s="2">
        <f t="shared" si="78"/>
        <v>2.4407640637795964</v>
      </c>
      <c r="I1008" s="2">
        <f t="shared" si="78"/>
        <v>3.4898379999999918</v>
      </c>
      <c r="J1008" s="2">
        <f t="shared" si="78"/>
        <v>2.9215514999999925</v>
      </c>
      <c r="K1008" s="2">
        <f t="shared" si="79"/>
        <v>206.38736700000015</v>
      </c>
      <c r="L1008" s="2">
        <f>+MAX(D1008,L1007)</f>
        <v>182.69328153508076</v>
      </c>
      <c r="M1008" s="2">
        <f>+MAX(E1008,M1007)</f>
        <v>218.31016199999959</v>
      </c>
      <c r="N1008" s="2">
        <f>+MAX(F1008,N1007)</f>
        <v>214.50473600000007</v>
      </c>
      <c r="O1008" s="2">
        <f t="shared" si="80"/>
        <v>-17.908465000000149</v>
      </c>
      <c r="P1008" s="2">
        <f>+MIN(H1008+P1007,0)</f>
        <v>-12.619021473466177</v>
      </c>
      <c r="Q1008" s="2">
        <f>+MIN(I1008+Q1007,0)</f>
        <v>-7.7648249999997745</v>
      </c>
      <c r="R1008" s="2">
        <f>+MIN(J1008+R1007,0)</f>
        <v>-18.224764500000219</v>
      </c>
      <c r="S1008" s="2">
        <f t="shared" si="81"/>
        <v>-8.6771129746522409</v>
      </c>
      <c r="T1008" s="2">
        <f>+P1008/L1008*100</f>
        <v>-6.907217040186052</v>
      </c>
      <c r="U1008" s="2">
        <f>+Q1008/M1008*100</f>
        <v>-3.5567858723863659</v>
      </c>
      <c r="V1008" s="2">
        <f>+R1008/N1008*100</f>
        <v>-8.496206116400252</v>
      </c>
    </row>
    <row r="1009" spans="2:22" x14ac:dyDescent="0.25">
      <c r="B1009" s="1">
        <v>44678</v>
      </c>
      <c r="C1009" s="2">
        <f>+portfolio1!E1008</f>
        <v>185.912645</v>
      </c>
      <c r="D1009" s="2">
        <f>+portfolio1!F1008</f>
        <v>168.46851353177377</v>
      </c>
      <c r="E1009" s="2">
        <f>+beta!E1009</f>
        <v>208.91168499999984</v>
      </c>
      <c r="F1009" s="2">
        <f>+'Beta+MCap 5'!C1009</f>
        <v>194.55870399999986</v>
      </c>
      <c r="G1009" s="2">
        <f t="shared" si="77"/>
        <v>-2.5662570000000073</v>
      </c>
      <c r="H1009" s="2">
        <f t="shared" si="78"/>
        <v>-1.6057465298408147</v>
      </c>
      <c r="I1009" s="2">
        <f t="shared" si="78"/>
        <v>-1.6336519999999837</v>
      </c>
      <c r="J1009" s="2">
        <f t="shared" si="78"/>
        <v>-1.721267499999982</v>
      </c>
      <c r="K1009" s="2">
        <f t="shared" si="79"/>
        <v>206.38736700000015</v>
      </c>
      <c r="L1009" s="2">
        <f>+MAX(D1009,L1008)</f>
        <v>182.69328153508076</v>
      </c>
      <c r="M1009" s="2">
        <f>+MAX(E1009,M1008)</f>
        <v>218.31016199999959</v>
      </c>
      <c r="N1009" s="2">
        <f>+MAX(F1009,N1008)</f>
        <v>214.50473600000007</v>
      </c>
      <c r="O1009" s="2">
        <f t="shared" si="80"/>
        <v>-20.474722000000156</v>
      </c>
      <c r="P1009" s="2">
        <f>+MIN(H1009+P1008,0)</f>
        <v>-14.224768003306991</v>
      </c>
      <c r="Q1009" s="2">
        <f>+MIN(I1009+Q1008,0)</f>
        <v>-9.3984769999997582</v>
      </c>
      <c r="R1009" s="2">
        <f>+MIN(J1009+R1008,0)</f>
        <v>-19.946032000000201</v>
      </c>
      <c r="S1009" s="2">
        <f t="shared" si="81"/>
        <v>-9.9205306495334771</v>
      </c>
      <c r="T1009" s="2">
        <f>+P1009/L1009*100</f>
        <v>-7.7861472976911594</v>
      </c>
      <c r="U1009" s="2">
        <f>+Q1009/M1009*100</f>
        <v>-4.3051028472049673</v>
      </c>
      <c r="V1009" s="2">
        <f>+R1009/N1009*100</f>
        <v>-9.2986441101236075</v>
      </c>
    </row>
    <row r="1010" spans="2:22" x14ac:dyDescent="0.25">
      <c r="B1010" s="1">
        <v>44679</v>
      </c>
      <c r="C1010" s="2">
        <f>+portfolio1!E1009</f>
        <v>188.149236</v>
      </c>
      <c r="D1010" s="2">
        <f>+portfolio1!F1009</f>
        <v>170.51178538988168</v>
      </c>
      <c r="E1010" s="2">
        <f>+beta!E1010</f>
        <v>212.05879699999986</v>
      </c>
      <c r="F1010" s="2">
        <f>+'Beta+MCap 5'!C1010</f>
        <v>196.60382499999986</v>
      </c>
      <c r="G1010" s="2">
        <f t="shared" si="77"/>
        <v>2.2365910000000042</v>
      </c>
      <c r="H1010" s="2">
        <f t="shared" si="78"/>
        <v>2.0432718581079143</v>
      </c>
      <c r="I1010" s="2">
        <f t="shared" si="78"/>
        <v>3.1471120000000212</v>
      </c>
      <c r="J1010" s="2">
        <f t="shared" si="78"/>
        <v>2.0451209999999946</v>
      </c>
      <c r="K1010" s="2">
        <f t="shared" si="79"/>
        <v>206.38736700000015</v>
      </c>
      <c r="L1010" s="2">
        <f>+MAX(D1010,L1009)</f>
        <v>182.69328153508076</v>
      </c>
      <c r="M1010" s="2">
        <f>+MAX(E1010,M1009)</f>
        <v>218.31016199999959</v>
      </c>
      <c r="N1010" s="2">
        <f>+MAX(F1010,N1009)</f>
        <v>214.50473600000007</v>
      </c>
      <c r="O1010" s="2">
        <f t="shared" si="80"/>
        <v>-18.238131000000152</v>
      </c>
      <c r="P1010" s="2">
        <f>+MIN(H1010+P1009,0)</f>
        <v>-12.181496145199077</v>
      </c>
      <c r="Q1010" s="2">
        <f>+MIN(I1010+Q1009,0)</f>
        <v>-6.2513649999997369</v>
      </c>
      <c r="R1010" s="2">
        <f>+MIN(J1010+R1009,0)</f>
        <v>-17.900911000000207</v>
      </c>
      <c r="S1010" s="2">
        <f t="shared" si="81"/>
        <v>-8.836844650477147</v>
      </c>
      <c r="T1010" s="2">
        <f>+P1010/L1010*100</f>
        <v>-6.6677307686653959</v>
      </c>
      <c r="U1010" s="2">
        <f>+Q1010/M1010*100</f>
        <v>-2.8635245115157528</v>
      </c>
      <c r="V1010" s="2">
        <f>+R1010/N1010*100</f>
        <v>-8.345228797186186</v>
      </c>
    </row>
    <row r="1011" spans="2:22" x14ac:dyDescent="0.25">
      <c r="B1011" s="1">
        <v>44680</v>
      </c>
      <c r="C1011" s="2">
        <f>+portfolio1!E1010</f>
        <v>186.84311700000001</v>
      </c>
      <c r="D1011" s="2">
        <f>+portfolio1!F1010</f>
        <v>169.10280551919101</v>
      </c>
      <c r="E1011" s="2">
        <f>+beta!E1011</f>
        <v>209.51404899999986</v>
      </c>
      <c r="F1011" s="2">
        <f>+'Beta+MCap 5'!C1011</f>
        <v>194.74438499999988</v>
      </c>
      <c r="G1011" s="2">
        <f t="shared" si="77"/>
        <v>-1.3061189999999954</v>
      </c>
      <c r="H1011" s="2">
        <f t="shared" si="78"/>
        <v>-1.408979870690672</v>
      </c>
      <c r="I1011" s="2">
        <f t="shared" si="78"/>
        <v>-2.5447479999999985</v>
      </c>
      <c r="J1011" s="2">
        <f t="shared" si="78"/>
        <v>-1.859439999999978</v>
      </c>
      <c r="K1011" s="2">
        <f t="shared" si="79"/>
        <v>206.38736700000015</v>
      </c>
      <c r="L1011" s="2">
        <f>+MAX(D1011,L1010)</f>
        <v>182.69328153508076</v>
      </c>
      <c r="M1011" s="2">
        <f>+MAX(E1011,M1010)</f>
        <v>218.31016199999959</v>
      </c>
      <c r="N1011" s="2">
        <f>+MAX(F1011,N1010)</f>
        <v>214.50473600000007</v>
      </c>
      <c r="O1011" s="2">
        <f t="shared" si="80"/>
        <v>-19.544250000000147</v>
      </c>
      <c r="P1011" s="2">
        <f>+MIN(H1011+P1010,0)</f>
        <v>-13.590476015889749</v>
      </c>
      <c r="Q1011" s="2">
        <f>+MIN(I1011+Q1010,0)</f>
        <v>-8.7961129999997354</v>
      </c>
      <c r="R1011" s="2">
        <f>+MIN(J1011+R1010,0)</f>
        <v>-19.760351000000185</v>
      </c>
      <c r="S1011" s="2">
        <f t="shared" si="81"/>
        <v>-9.4696929778653232</v>
      </c>
      <c r="T1011" s="2">
        <f>+P1011/L1011*100</f>
        <v>-7.4389577447488708</v>
      </c>
      <c r="U1011" s="2">
        <f>+Q1011/M1011*100</f>
        <v>-4.0291816557764051</v>
      </c>
      <c r="V1011" s="2">
        <f>+R1011/N1011*100</f>
        <v>-9.2120814525979409</v>
      </c>
    </row>
    <row r="1012" spans="2:22" x14ac:dyDescent="0.25">
      <c r="B1012" s="1">
        <v>44683</v>
      </c>
      <c r="C1012" s="2">
        <f>+portfolio1!E1011</f>
        <v>186.63850100000002</v>
      </c>
      <c r="D1012" s="2">
        <f>+portfolio1!F1011</f>
        <v>168.7720544652889</v>
      </c>
      <c r="E1012" s="2">
        <f>+beta!E1012</f>
        <v>209.43403599999985</v>
      </c>
      <c r="F1012" s="2">
        <f>+'Beta+MCap 5'!C1012</f>
        <v>194.38193799999988</v>
      </c>
      <c r="G1012" s="2">
        <f t="shared" si="77"/>
        <v>-0.20461599999998725</v>
      </c>
      <c r="H1012" s="2">
        <f t="shared" si="78"/>
        <v>-0.33075105390210524</v>
      </c>
      <c r="I1012" s="2">
        <f t="shared" si="78"/>
        <v>-8.0013000000008105E-2</v>
      </c>
      <c r="J1012" s="2">
        <f t="shared" si="78"/>
        <v>-0.36244700000000307</v>
      </c>
      <c r="K1012" s="2">
        <f t="shared" si="79"/>
        <v>206.38736700000015</v>
      </c>
      <c r="L1012" s="2">
        <f>+MAX(D1012,L1011)</f>
        <v>182.69328153508076</v>
      </c>
      <c r="M1012" s="2">
        <f>+MAX(E1012,M1011)</f>
        <v>218.31016199999959</v>
      </c>
      <c r="N1012" s="2">
        <f>+MAX(F1012,N1011)</f>
        <v>214.50473600000007</v>
      </c>
      <c r="O1012" s="2">
        <f t="shared" si="80"/>
        <v>-19.748866000000135</v>
      </c>
      <c r="P1012" s="2">
        <f>+MIN(H1012+P1011,0)</f>
        <v>-13.921227069791854</v>
      </c>
      <c r="Q1012" s="2">
        <f>+MIN(I1012+Q1011,0)</f>
        <v>-8.8761259999997435</v>
      </c>
      <c r="R1012" s="2">
        <f>+MIN(J1012+R1011,0)</f>
        <v>-20.122798000000188</v>
      </c>
      <c r="S1012" s="2">
        <f t="shared" si="81"/>
        <v>-9.5688347048877844</v>
      </c>
      <c r="T1012" s="2">
        <f>+P1012/L1012*100</f>
        <v>-7.6199994618404734</v>
      </c>
      <c r="U1012" s="2">
        <f>+Q1012/M1012*100</f>
        <v>-4.0658327210621374</v>
      </c>
      <c r="V1012" s="2">
        <f>+R1012/N1012*100</f>
        <v>-9.3810506822563493</v>
      </c>
    </row>
    <row r="1013" spans="2:22" x14ac:dyDescent="0.25">
      <c r="B1013" s="1">
        <v>44685</v>
      </c>
      <c r="C1013" s="2">
        <f>+portfolio1!E1012</f>
        <v>181.86705000000003</v>
      </c>
      <c r="D1013" s="2">
        <f>+portfolio1!F1012</f>
        <v>164.90106766265458</v>
      </c>
      <c r="E1013" s="2">
        <f>+beta!E1013</f>
        <v>207.37227199999984</v>
      </c>
      <c r="F1013" s="2">
        <f>+'Beta+MCap 5'!C1013</f>
        <v>192.07497399999988</v>
      </c>
      <c r="G1013" s="2">
        <f t="shared" si="77"/>
        <v>-4.7714509999999848</v>
      </c>
      <c r="H1013" s="2">
        <f t="shared" si="78"/>
        <v>-3.8709868026343202</v>
      </c>
      <c r="I1013" s="2">
        <f t="shared" si="78"/>
        <v>-2.0617640000000108</v>
      </c>
      <c r="J1013" s="2">
        <f t="shared" si="78"/>
        <v>-2.3069639999999936</v>
      </c>
      <c r="K1013" s="2">
        <f t="shared" si="79"/>
        <v>206.38736700000015</v>
      </c>
      <c r="L1013" s="2">
        <f>+MAX(D1013,L1012)</f>
        <v>182.69328153508076</v>
      </c>
      <c r="M1013" s="2">
        <f>+MAX(E1013,M1012)</f>
        <v>218.31016199999959</v>
      </c>
      <c r="N1013" s="2">
        <f>+MAX(F1013,N1012)</f>
        <v>214.50473600000007</v>
      </c>
      <c r="O1013" s="2">
        <f t="shared" si="80"/>
        <v>-24.520317000000119</v>
      </c>
      <c r="P1013" s="2">
        <f>+MIN(H1013+P1012,0)</f>
        <v>-17.792213872426174</v>
      </c>
      <c r="Q1013" s="2">
        <f>+MIN(I1013+Q1012,0)</f>
        <v>-10.937889999999754</v>
      </c>
      <c r="R1013" s="2">
        <f>+MIN(J1013+R1012,0)</f>
        <v>-22.429762000000181</v>
      </c>
      <c r="S1013" s="2">
        <f t="shared" si="81"/>
        <v>-11.880725722907304</v>
      </c>
      <c r="T1013" s="2">
        <f>+P1013/L1013*100</f>
        <v>-9.7388441013960954</v>
      </c>
      <c r="U1013" s="2">
        <f>+Q1013/M1013*100</f>
        <v>-5.0102523399711343</v>
      </c>
      <c r="V1013" s="2">
        <f>+R1013/N1013*100</f>
        <v>-10.456534628680728</v>
      </c>
    </row>
    <row r="1014" spans="2:22" x14ac:dyDescent="0.25">
      <c r="B1014" s="1">
        <v>44686</v>
      </c>
      <c r="C1014" s="2">
        <f>+portfolio1!E1013</f>
        <v>182.10220800000002</v>
      </c>
      <c r="D1014" s="2">
        <f>+portfolio1!F1013</f>
        <v>164.95100764406709</v>
      </c>
      <c r="E1014" s="2">
        <f>+beta!E1014</f>
        <v>206.62508599999984</v>
      </c>
      <c r="F1014" s="2">
        <f>+'Beta+MCap 5'!C1014</f>
        <v>191.80355899999986</v>
      </c>
      <c r="G1014" s="2">
        <f t="shared" si="77"/>
        <v>0.23515799999998421</v>
      </c>
      <c r="H1014" s="2">
        <f t="shared" si="78"/>
        <v>4.9939981412506995E-2</v>
      </c>
      <c r="I1014" s="2">
        <f t="shared" si="78"/>
        <v>-0.74718599999999924</v>
      </c>
      <c r="J1014" s="2">
        <f t="shared" si="78"/>
        <v>-0.27141500000001884</v>
      </c>
      <c r="K1014" s="2">
        <f t="shared" si="79"/>
        <v>206.38736700000015</v>
      </c>
      <c r="L1014" s="2">
        <f>+MAX(D1014,L1013)</f>
        <v>182.69328153508076</v>
      </c>
      <c r="M1014" s="2">
        <f>+MAX(E1014,M1013)</f>
        <v>218.31016199999959</v>
      </c>
      <c r="N1014" s="2">
        <f>+MAX(F1014,N1013)</f>
        <v>214.50473600000007</v>
      </c>
      <c r="O1014" s="2">
        <f t="shared" si="80"/>
        <v>-24.285159000000135</v>
      </c>
      <c r="P1014" s="2">
        <f>+MIN(H1014+P1013,0)</f>
        <v>-17.742273891013667</v>
      </c>
      <c r="Q1014" s="2">
        <f>+MIN(I1014+Q1013,0)</f>
        <v>-11.685075999999754</v>
      </c>
      <c r="R1014" s="2">
        <f>+MIN(J1014+R1013,0)</f>
        <v>-22.7011770000002</v>
      </c>
      <c r="S1014" s="2">
        <f t="shared" si="81"/>
        <v>-11.766785609508801</v>
      </c>
      <c r="T1014" s="2">
        <f>+P1014/L1014*100</f>
        <v>-9.7115086783346189</v>
      </c>
      <c r="U1014" s="2">
        <f>+Q1014/M1014*100</f>
        <v>-5.352511258729117</v>
      </c>
      <c r="V1014" s="2">
        <f>+R1014/N1014*100</f>
        <v>-10.583065634504308</v>
      </c>
    </row>
    <row r="1015" spans="2:22" x14ac:dyDescent="0.25">
      <c r="B1015" s="1">
        <v>44687</v>
      </c>
      <c r="C1015" s="2">
        <f>+portfolio1!E1014</f>
        <v>178.82769500000003</v>
      </c>
      <c r="D1015" s="2">
        <f>+portfolio1!F1014</f>
        <v>162.26751510787346</v>
      </c>
      <c r="E1015" s="2">
        <f>+beta!E1015</f>
        <v>204.64803999999984</v>
      </c>
      <c r="F1015" s="2">
        <f>+'Beta+MCap 5'!C1015</f>
        <v>189.53204749999986</v>
      </c>
      <c r="G1015" s="2">
        <f t="shared" si="77"/>
        <v>-3.2745129999999847</v>
      </c>
      <c r="H1015" s="2">
        <f t="shared" si="78"/>
        <v>-2.6834925361936257</v>
      </c>
      <c r="I1015" s="2">
        <f t="shared" si="78"/>
        <v>-1.9770460000000014</v>
      </c>
      <c r="J1015" s="2">
        <f t="shared" si="78"/>
        <v>-2.2715115000000026</v>
      </c>
      <c r="K1015" s="2">
        <f t="shared" si="79"/>
        <v>206.38736700000015</v>
      </c>
      <c r="L1015" s="2">
        <f>+MAX(D1015,L1014)</f>
        <v>182.69328153508076</v>
      </c>
      <c r="M1015" s="2">
        <f>+MAX(E1015,M1014)</f>
        <v>218.31016199999959</v>
      </c>
      <c r="N1015" s="2">
        <f>+MAX(F1015,N1014)</f>
        <v>214.50473600000007</v>
      </c>
      <c r="O1015" s="2">
        <f t="shared" si="80"/>
        <v>-27.55967200000012</v>
      </c>
      <c r="P1015" s="2">
        <f>+MIN(H1015+P1014,0)</f>
        <v>-20.425766427207293</v>
      </c>
      <c r="Q1015" s="2">
        <f>+MIN(I1015+Q1014,0)</f>
        <v>-13.662121999999755</v>
      </c>
      <c r="R1015" s="2">
        <f>+MIN(J1015+R1014,0)</f>
        <v>-24.972688500000203</v>
      </c>
      <c r="S1015" s="2">
        <f t="shared" si="81"/>
        <v>-13.353371575305816</v>
      </c>
      <c r="T1015" s="2">
        <f>+P1015/L1015*100</f>
        <v>-11.180359921054425</v>
      </c>
      <c r="U1015" s="2">
        <f>+Q1015/M1015*100</f>
        <v>-6.2581246217937299</v>
      </c>
      <c r="V1015" s="2">
        <f>+R1015/N1015*100</f>
        <v>-11.642021973817956</v>
      </c>
    </row>
    <row r="1016" spans="2:22" x14ac:dyDescent="0.25">
      <c r="B1016" s="1">
        <v>44690</v>
      </c>
      <c r="C1016" s="2">
        <f>+portfolio1!E1015</f>
        <v>177.86906400000004</v>
      </c>
      <c r="D1016" s="2">
        <f>+portfolio1!F1015</f>
        <v>161.1858102141492</v>
      </c>
      <c r="E1016" s="2">
        <f>+beta!E1016</f>
        <v>204.67891499999985</v>
      </c>
      <c r="F1016" s="2">
        <f>+'Beta+MCap 5'!C1016</f>
        <v>188.91857699999986</v>
      </c>
      <c r="G1016" s="2">
        <f t="shared" si="77"/>
        <v>-0.9586309999999969</v>
      </c>
      <c r="H1016" s="2">
        <f t="shared" si="78"/>
        <v>-1.0817048937242646</v>
      </c>
      <c r="I1016" s="2">
        <f t="shared" si="78"/>
        <v>3.0875000000008868E-2</v>
      </c>
      <c r="J1016" s="2">
        <f t="shared" si="78"/>
        <v>-0.61347050000000536</v>
      </c>
      <c r="K1016" s="2">
        <f t="shared" si="79"/>
        <v>206.38736700000015</v>
      </c>
      <c r="L1016" s="2">
        <f>+MAX(D1016,L1015)</f>
        <v>182.69328153508076</v>
      </c>
      <c r="M1016" s="2">
        <f>+MAX(E1016,M1015)</f>
        <v>218.31016199999959</v>
      </c>
      <c r="N1016" s="2">
        <f>+MAX(F1016,N1015)</f>
        <v>214.50473600000007</v>
      </c>
      <c r="O1016" s="2">
        <f t="shared" si="80"/>
        <v>-28.518303000000117</v>
      </c>
      <c r="P1016" s="2">
        <f>+MIN(H1016+P1015,0)</f>
        <v>-21.507471320931558</v>
      </c>
      <c r="Q1016" s="2">
        <f>+MIN(I1016+Q1015,0)</f>
        <v>-13.631246999999746</v>
      </c>
      <c r="R1016" s="2">
        <f>+MIN(J1016+R1015,0)</f>
        <v>-25.586159000000208</v>
      </c>
      <c r="S1016" s="2">
        <f t="shared" si="81"/>
        <v>-13.817853008416012</v>
      </c>
      <c r="T1016" s="2">
        <f>+P1016/L1016*100</f>
        <v>-11.772447864647773</v>
      </c>
      <c r="U1016" s="2">
        <f>+Q1016/M1016*100</f>
        <v>-6.2439818994773919</v>
      </c>
      <c r="V1016" s="2">
        <f>+R1016/N1016*100</f>
        <v>-11.928015892385799</v>
      </c>
    </row>
    <row r="1017" spans="2:22" x14ac:dyDescent="0.25">
      <c r="B1017" s="1">
        <v>44691</v>
      </c>
      <c r="C1017" s="2">
        <f>+portfolio1!E1016</f>
        <v>178.40195700000004</v>
      </c>
      <c r="D1017" s="2">
        <f>+portfolio1!F1016</f>
        <v>160.57475976992109</v>
      </c>
      <c r="E1017" s="2">
        <f>+beta!E1017</f>
        <v>202.92270199999984</v>
      </c>
      <c r="F1017" s="2">
        <f>+'Beta+MCap 5'!C1017</f>
        <v>186.80326299999987</v>
      </c>
      <c r="G1017" s="2">
        <f t="shared" si="77"/>
        <v>0.53289300000000139</v>
      </c>
      <c r="H1017" s="2">
        <f t="shared" si="78"/>
        <v>-0.61105044422811261</v>
      </c>
      <c r="I1017" s="2">
        <f t="shared" si="78"/>
        <v>-1.7562130000000025</v>
      </c>
      <c r="J1017" s="2">
        <f t="shared" si="78"/>
        <v>-2.1153139999999837</v>
      </c>
      <c r="K1017" s="2">
        <f t="shared" si="79"/>
        <v>206.38736700000015</v>
      </c>
      <c r="L1017" s="2">
        <f>+MAX(D1017,L1016)</f>
        <v>182.69328153508076</v>
      </c>
      <c r="M1017" s="2">
        <f>+MAX(E1017,M1016)</f>
        <v>218.31016199999959</v>
      </c>
      <c r="N1017" s="2">
        <f>+MAX(F1017,N1016)</f>
        <v>214.50473600000007</v>
      </c>
      <c r="O1017" s="2">
        <f t="shared" si="80"/>
        <v>-27.985410000000115</v>
      </c>
      <c r="P1017" s="2">
        <f>+MIN(H1017+P1016,0)</f>
        <v>-22.11852176515967</v>
      </c>
      <c r="Q1017" s="2">
        <f>+MIN(I1017+Q1016,0)</f>
        <v>-15.387459999999749</v>
      </c>
      <c r="R1017" s="2">
        <f>+MIN(J1017+R1016,0)</f>
        <v>-27.701473000000192</v>
      </c>
      <c r="S1017" s="2">
        <f t="shared" si="81"/>
        <v>-13.559652611877206</v>
      </c>
      <c r="T1017" s="2">
        <f>+P1017/L1017*100</f>
        <v>-12.10691579860449</v>
      </c>
      <c r="U1017" s="2">
        <f>+Q1017/M1017*100</f>
        <v>-7.0484396415773709</v>
      </c>
      <c r="V1017" s="2">
        <f>+R1017/N1017*100</f>
        <v>-12.91415449214146</v>
      </c>
    </row>
    <row r="1018" spans="2:22" x14ac:dyDescent="0.25">
      <c r="B1018" s="1">
        <v>44692</v>
      </c>
      <c r="C1018" s="2">
        <f>+portfolio1!E1017</f>
        <v>177.78673700000004</v>
      </c>
      <c r="D1018" s="2">
        <f>+portfolio1!F1017</f>
        <v>159.85345907326803</v>
      </c>
      <c r="E1018" s="2">
        <f>+beta!E1018</f>
        <v>202.39615199999986</v>
      </c>
      <c r="F1018" s="2">
        <f>+'Beta+MCap 5'!C1018</f>
        <v>186.65842399999985</v>
      </c>
      <c r="G1018" s="2">
        <f t="shared" si="77"/>
        <v>-0.61521999999999366</v>
      </c>
      <c r="H1018" s="2">
        <f t="shared" si="78"/>
        <v>-0.72130069665305996</v>
      </c>
      <c r="I1018" s="2">
        <f t="shared" si="78"/>
        <v>-0.52654999999998608</v>
      </c>
      <c r="J1018" s="2">
        <f t="shared" si="78"/>
        <v>-0.14483900000001881</v>
      </c>
      <c r="K1018" s="2">
        <f t="shared" si="79"/>
        <v>206.38736700000015</v>
      </c>
      <c r="L1018" s="2">
        <f>+MAX(D1018,L1017)</f>
        <v>182.69328153508076</v>
      </c>
      <c r="M1018" s="2">
        <f>+MAX(E1018,M1017)</f>
        <v>218.31016199999959</v>
      </c>
      <c r="N1018" s="2">
        <f>+MAX(F1018,N1017)</f>
        <v>214.50473600000007</v>
      </c>
      <c r="O1018" s="2">
        <f t="shared" si="80"/>
        <v>-28.600630000000109</v>
      </c>
      <c r="P1018" s="2">
        <f>+MIN(H1018+P1017,0)</f>
        <v>-22.83982246181273</v>
      </c>
      <c r="Q1018" s="2">
        <f>+MIN(I1018+Q1017,0)</f>
        <v>-15.914009999999735</v>
      </c>
      <c r="R1018" s="2">
        <f>+MIN(J1018+R1017,0)</f>
        <v>-27.846312000000211</v>
      </c>
      <c r="S1018" s="2">
        <f t="shared" si="81"/>
        <v>-13.857742562314915</v>
      </c>
      <c r="T1018" s="2">
        <f>+P1018/L1018*100</f>
        <v>-12.501730917470564</v>
      </c>
      <c r="U1018" s="2">
        <f>+Q1018/M1018*100</f>
        <v>-7.2896331779552082</v>
      </c>
      <c r="V1018" s="2">
        <f>+R1018/N1018*100</f>
        <v>-12.98167701061864</v>
      </c>
    </row>
    <row r="1019" spans="2:22" x14ac:dyDescent="0.25">
      <c r="B1019" s="1">
        <v>44693</v>
      </c>
      <c r="C1019" s="2">
        <f>+portfolio1!E1018</f>
        <v>174.00615600000006</v>
      </c>
      <c r="D1019" s="2">
        <f>+portfolio1!F1018</f>
        <v>156.30283365528302</v>
      </c>
      <c r="E1019" s="2">
        <f>+beta!E1019</f>
        <v>199.34377099999986</v>
      </c>
      <c r="F1019" s="2">
        <f>+'Beta+MCap 5'!C1019</f>
        <v>183.38210649999985</v>
      </c>
      <c r="G1019" s="2">
        <f t="shared" si="77"/>
        <v>-3.7805809999999838</v>
      </c>
      <c r="H1019" s="2">
        <f t="shared" si="78"/>
        <v>-3.5506254179850032</v>
      </c>
      <c r="I1019" s="2">
        <f t="shared" si="78"/>
        <v>-3.0523809999999969</v>
      </c>
      <c r="J1019" s="2">
        <f t="shared" si="78"/>
        <v>-3.2763175000000047</v>
      </c>
      <c r="K1019" s="2">
        <f t="shared" si="79"/>
        <v>206.38736700000015</v>
      </c>
      <c r="L1019" s="2">
        <f>+MAX(D1019,L1018)</f>
        <v>182.69328153508076</v>
      </c>
      <c r="M1019" s="2">
        <f>+MAX(E1019,M1018)</f>
        <v>218.31016199999959</v>
      </c>
      <c r="N1019" s="2">
        <f>+MAX(F1019,N1018)</f>
        <v>214.50473600000007</v>
      </c>
      <c r="O1019" s="2">
        <f t="shared" si="80"/>
        <v>-32.381211000000093</v>
      </c>
      <c r="P1019" s="2">
        <f>+MIN(H1019+P1018,0)</f>
        <v>-26.390447879797733</v>
      </c>
      <c r="Q1019" s="2">
        <f>+MIN(I1019+Q1018,0)</f>
        <v>-18.966390999999732</v>
      </c>
      <c r="R1019" s="2">
        <f>+MIN(J1019+R1018,0)</f>
        <v>-31.122629500000215</v>
      </c>
      <c r="S1019" s="2">
        <f t="shared" si="81"/>
        <v>-15.689531520599353</v>
      </c>
      <c r="T1019" s="2">
        <f>+P1019/L1019*100</f>
        <v>-14.445220786474428</v>
      </c>
      <c r="U1019" s="2">
        <f>+Q1019/M1019*100</f>
        <v>-8.6878186641626733</v>
      </c>
      <c r="V1019" s="2">
        <f>+R1019/N1019*100</f>
        <v>-14.509064032973242</v>
      </c>
    </row>
    <row r="1020" spans="2:22" x14ac:dyDescent="0.25">
      <c r="B1020" s="1">
        <v>44694</v>
      </c>
      <c r="C1020" s="2">
        <f>+portfolio1!E1019</f>
        <v>172.62826700000005</v>
      </c>
      <c r="D1020" s="2">
        <f>+portfolio1!F1019</f>
        <v>156.04724361910615</v>
      </c>
      <c r="E1020" s="2">
        <f>+beta!E1020</f>
        <v>199.92167799999987</v>
      </c>
      <c r="F1020" s="2">
        <f>+'Beta+MCap 5'!C1020</f>
        <v>183.05339599999985</v>
      </c>
      <c r="G1020" s="2">
        <f t="shared" si="77"/>
        <v>-1.3778890000000104</v>
      </c>
      <c r="H1020" s="2">
        <f t="shared" si="78"/>
        <v>-0.25559003617686926</v>
      </c>
      <c r="I1020" s="2">
        <f t="shared" si="78"/>
        <v>0.57790700000001038</v>
      </c>
      <c r="J1020" s="2">
        <f t="shared" si="78"/>
        <v>-0.32871049999999968</v>
      </c>
      <c r="K1020" s="2">
        <f t="shared" si="79"/>
        <v>206.38736700000015</v>
      </c>
      <c r="L1020" s="2">
        <f>+MAX(D1020,L1019)</f>
        <v>182.69328153508076</v>
      </c>
      <c r="M1020" s="2">
        <f>+MAX(E1020,M1019)</f>
        <v>218.31016199999959</v>
      </c>
      <c r="N1020" s="2">
        <f>+MAX(F1020,N1019)</f>
        <v>214.50473600000007</v>
      </c>
      <c r="O1020" s="2">
        <f t="shared" si="80"/>
        <v>-33.759100000000103</v>
      </c>
      <c r="P1020" s="2">
        <f>+MIN(H1020+P1019,0)</f>
        <v>-26.646037915974603</v>
      </c>
      <c r="Q1020" s="2">
        <f>+MIN(I1020+Q1019,0)</f>
        <v>-18.388483999999721</v>
      </c>
      <c r="R1020" s="2">
        <f>+MIN(J1020+R1019,0)</f>
        <v>-31.451340000000215</v>
      </c>
      <c r="S1020" s="2">
        <f t="shared" si="81"/>
        <v>-16.357154263225848</v>
      </c>
      <c r="T1020" s="2">
        <f>+P1020/L1020*100</f>
        <v>-14.585121955269074</v>
      </c>
      <c r="U1020" s="2">
        <f>+Q1020/M1020*100</f>
        <v>-8.4231003410641758</v>
      </c>
      <c r="V1020" s="2">
        <f>+R1020/N1020*100</f>
        <v>-14.6623056378579</v>
      </c>
    </row>
    <row r="1021" spans="2:22" x14ac:dyDescent="0.25">
      <c r="B1021" s="1">
        <v>44697</v>
      </c>
      <c r="C1021" s="2">
        <f>+portfolio1!E1020</f>
        <v>173.97616200000004</v>
      </c>
      <c r="D1021" s="2">
        <f>+portfolio1!F1020</f>
        <v>156.64197560453715</v>
      </c>
      <c r="E1021" s="2">
        <f>+beta!E1021</f>
        <v>199.43957299999988</v>
      </c>
      <c r="F1021" s="2">
        <f>+'Beta+MCap 5'!C1021</f>
        <v>182.46684999999985</v>
      </c>
      <c r="G1021" s="2">
        <f t="shared" si="77"/>
        <v>1.3478949999999941</v>
      </c>
      <c r="H1021" s="2">
        <f t="shared" si="78"/>
        <v>0.5947319854309967</v>
      </c>
      <c r="I1021" s="2">
        <f t="shared" si="78"/>
        <v>-0.48210499999999001</v>
      </c>
      <c r="J1021" s="2">
        <f t="shared" si="78"/>
        <v>-0.58654599999999846</v>
      </c>
      <c r="K1021" s="2">
        <f t="shared" si="79"/>
        <v>206.38736700000015</v>
      </c>
      <c r="L1021" s="2">
        <f>+MAX(D1021,L1020)</f>
        <v>182.69328153508076</v>
      </c>
      <c r="M1021" s="2">
        <f>+MAX(E1021,M1020)</f>
        <v>218.31016199999959</v>
      </c>
      <c r="N1021" s="2">
        <f>+MAX(F1021,N1020)</f>
        <v>214.50473600000007</v>
      </c>
      <c r="O1021" s="2">
        <f t="shared" si="80"/>
        <v>-32.411205000000109</v>
      </c>
      <c r="P1021" s="2">
        <f>+MIN(H1021+P1020,0)</f>
        <v>-26.051305930543606</v>
      </c>
      <c r="Q1021" s="2">
        <f>+MIN(I1021+Q1020,0)</f>
        <v>-18.870588999999711</v>
      </c>
      <c r="R1021" s="2">
        <f>+MIN(J1021+R1020,0)</f>
        <v>-32.037886000000213</v>
      </c>
      <c r="S1021" s="2">
        <f t="shared" si="81"/>
        <v>-15.704064386847904</v>
      </c>
      <c r="T1021" s="2">
        <f>+P1021/L1021*100</f>
        <v>-14.25958618272519</v>
      </c>
      <c r="U1021" s="2">
        <f>+Q1021/M1021*100</f>
        <v>-8.643935228264704</v>
      </c>
      <c r="V1021" s="2">
        <f>+R1021/N1021*100</f>
        <v>-14.93574761911094</v>
      </c>
    </row>
    <row r="1022" spans="2:22" x14ac:dyDescent="0.25">
      <c r="B1022" s="1">
        <v>44698</v>
      </c>
      <c r="C1022" s="2">
        <f>+portfolio1!E1021</f>
        <v>177.97888300000005</v>
      </c>
      <c r="D1022" s="2">
        <f>+portfolio1!F1021</f>
        <v>160.76509564718978</v>
      </c>
      <c r="E1022" s="2">
        <f>+beta!E1022</f>
        <v>202.84605699999989</v>
      </c>
      <c r="F1022" s="2">
        <f>+'Beta+MCap 5'!C1022</f>
        <v>186.69658249999986</v>
      </c>
      <c r="G1022" s="2">
        <f t="shared" si="77"/>
        <v>4.0027210000000082</v>
      </c>
      <c r="H1022" s="2">
        <f t="shared" si="78"/>
        <v>4.12312004265263</v>
      </c>
      <c r="I1022" s="2">
        <f t="shared" si="78"/>
        <v>3.4064840000000061</v>
      </c>
      <c r="J1022" s="2">
        <f t="shared" si="78"/>
        <v>4.2297325000000114</v>
      </c>
      <c r="K1022" s="2">
        <f t="shared" si="79"/>
        <v>206.38736700000015</v>
      </c>
      <c r="L1022" s="2">
        <f>+MAX(D1022,L1021)</f>
        <v>182.69328153508076</v>
      </c>
      <c r="M1022" s="2">
        <f>+MAX(E1022,M1021)</f>
        <v>218.31016199999959</v>
      </c>
      <c r="N1022" s="2">
        <f>+MAX(F1022,N1021)</f>
        <v>214.50473600000007</v>
      </c>
      <c r="O1022" s="2">
        <f t="shared" si="80"/>
        <v>-28.408484000000101</v>
      </c>
      <c r="P1022" s="2">
        <f>+MIN(H1022+P1021,0)</f>
        <v>-21.928185887890976</v>
      </c>
      <c r="Q1022" s="2">
        <f>+MIN(I1022+Q1021,0)</f>
        <v>-15.464104999999705</v>
      </c>
      <c r="R1022" s="2">
        <f>+MIN(J1022+R1021,0)</f>
        <v>-27.808153500000202</v>
      </c>
      <c r="S1022" s="2">
        <f t="shared" si="81"/>
        <v>-13.764642871770382</v>
      </c>
      <c r="T1022" s="2">
        <f>+P1022/L1022*100</f>
        <v>-12.002732505344115</v>
      </c>
      <c r="U1022" s="2">
        <f>+Q1022/M1022*100</f>
        <v>-7.083547947712912</v>
      </c>
      <c r="V1022" s="2">
        <f>+R1022/N1022*100</f>
        <v>-12.963887892899573</v>
      </c>
    </row>
    <row r="1023" spans="2:22" x14ac:dyDescent="0.25">
      <c r="B1023" s="1">
        <v>44699</v>
      </c>
      <c r="C1023" s="2">
        <f>+portfolio1!E1022</f>
        <v>177.55597500000005</v>
      </c>
      <c r="D1023" s="2">
        <f>+portfolio1!F1022</f>
        <v>160.57723166443103</v>
      </c>
      <c r="E1023" s="2">
        <f>+beta!E1023</f>
        <v>202.48529699999989</v>
      </c>
      <c r="F1023" s="2">
        <f>+'Beta+MCap 5'!C1023</f>
        <v>185.87328999999986</v>
      </c>
      <c r="G1023" s="2">
        <f t="shared" si="77"/>
        <v>-0.42290800000000672</v>
      </c>
      <c r="H1023" s="2">
        <f t="shared" si="78"/>
        <v>-0.18786398275875626</v>
      </c>
      <c r="I1023" s="2">
        <f t="shared" si="78"/>
        <v>-0.36075999999999908</v>
      </c>
      <c r="J1023" s="2">
        <f t="shared" si="78"/>
        <v>-0.82329250000000798</v>
      </c>
      <c r="K1023" s="2">
        <f t="shared" si="79"/>
        <v>206.38736700000015</v>
      </c>
      <c r="L1023" s="2">
        <f>+MAX(D1023,L1022)</f>
        <v>182.69328153508076</v>
      </c>
      <c r="M1023" s="2">
        <f>+MAX(E1023,M1022)</f>
        <v>218.31016199999959</v>
      </c>
      <c r="N1023" s="2">
        <f>+MAX(F1023,N1022)</f>
        <v>214.50473600000007</v>
      </c>
      <c r="O1023" s="2">
        <f t="shared" si="80"/>
        <v>-28.831392000000108</v>
      </c>
      <c r="P1023" s="2">
        <f>+MIN(H1023+P1022,0)</f>
        <v>-22.116049870649732</v>
      </c>
      <c r="Q1023" s="2">
        <f>+MIN(I1023+Q1022,0)</f>
        <v>-15.824864999999704</v>
      </c>
      <c r="R1023" s="2">
        <f>+MIN(J1023+R1022,0)</f>
        <v>-28.63144600000021</v>
      </c>
      <c r="S1023" s="2">
        <f t="shared" si="81"/>
        <v>-13.969552700384073</v>
      </c>
      <c r="T1023" s="2">
        <f>+P1023/L1023*100</f>
        <v>-12.105562768821912</v>
      </c>
      <c r="U1023" s="2">
        <f>+Q1023/M1023*100</f>
        <v>-7.2487990733109964</v>
      </c>
      <c r="V1023" s="2">
        <f>+R1023/N1023*100</f>
        <v>-13.347698765961141</v>
      </c>
    </row>
    <row r="1024" spans="2:22" x14ac:dyDescent="0.25">
      <c r="B1024" s="1">
        <v>44700</v>
      </c>
      <c r="C1024" s="2">
        <f>+portfolio1!E1023</f>
        <v>172.64277400000003</v>
      </c>
      <c r="D1024" s="2">
        <f>+portfolio1!F1023</f>
        <v>156.31668012069434</v>
      </c>
      <c r="E1024" s="2">
        <f>+beta!E1024</f>
        <v>198.08270599999992</v>
      </c>
      <c r="F1024" s="2">
        <f>+'Beta+MCap 5'!C1024</f>
        <v>180.36625449999985</v>
      </c>
      <c r="G1024" s="2">
        <f t="shared" si="77"/>
        <v>-4.913201000000015</v>
      </c>
      <c r="H1024" s="2">
        <f t="shared" si="78"/>
        <v>-4.2605515437366819</v>
      </c>
      <c r="I1024" s="2">
        <f t="shared" si="78"/>
        <v>-4.4025909999999726</v>
      </c>
      <c r="J1024" s="2">
        <f t="shared" si="78"/>
        <v>-5.5070355000000006</v>
      </c>
      <c r="K1024" s="2">
        <f t="shared" si="79"/>
        <v>206.38736700000015</v>
      </c>
      <c r="L1024" s="2">
        <f>+MAX(D1024,L1023)</f>
        <v>182.69328153508076</v>
      </c>
      <c r="M1024" s="2">
        <f>+MAX(E1024,M1023)</f>
        <v>218.31016199999959</v>
      </c>
      <c r="N1024" s="2">
        <f>+MAX(F1024,N1023)</f>
        <v>214.50473600000007</v>
      </c>
      <c r="O1024" s="2">
        <f t="shared" si="80"/>
        <v>-33.744593000000123</v>
      </c>
      <c r="P1024" s="2">
        <f>+MIN(H1024+P1023,0)</f>
        <v>-26.376601414386414</v>
      </c>
      <c r="Q1024" s="2">
        <f>+MIN(I1024+Q1023,0)</f>
        <v>-20.227455999999677</v>
      </c>
      <c r="R1024" s="2">
        <f>+MIN(J1024+R1023,0)</f>
        <v>-34.138481500000211</v>
      </c>
      <c r="S1024" s="2">
        <f t="shared" si="81"/>
        <v>-16.350125247733839</v>
      </c>
      <c r="T1024" s="2">
        <f>+P1024/L1024*100</f>
        <v>-14.437641708965407</v>
      </c>
      <c r="U1024" s="2">
        <f>+Q1024/M1024*100</f>
        <v>-9.2654669918662389</v>
      </c>
      <c r="V1024" s="2">
        <f>+R1024/N1024*100</f>
        <v>-15.915024598804289</v>
      </c>
    </row>
    <row r="1025" spans="2:22" x14ac:dyDescent="0.25">
      <c r="B1025" s="1">
        <v>44701</v>
      </c>
      <c r="C1025" s="2">
        <f>+portfolio1!E1024</f>
        <v>177.29139700000005</v>
      </c>
      <c r="D1025" s="2">
        <f>+portfolio1!F1024</f>
        <v>160.83283139043439</v>
      </c>
      <c r="E1025" s="2">
        <f>+beta!E1025</f>
        <v>203.25266699999992</v>
      </c>
      <c r="F1025" s="2">
        <f>+'Beta+MCap 5'!C1025</f>
        <v>185.01571649999985</v>
      </c>
      <c r="G1025" s="2">
        <f t="shared" si="77"/>
        <v>4.6486230000000148</v>
      </c>
      <c r="H1025" s="2">
        <f t="shared" si="78"/>
        <v>4.5161512697400497</v>
      </c>
      <c r="I1025" s="2">
        <f t="shared" si="78"/>
        <v>5.1699610000000007</v>
      </c>
      <c r="J1025" s="2">
        <f t="shared" si="78"/>
        <v>4.6494619999999998</v>
      </c>
      <c r="K1025" s="2">
        <f t="shared" si="79"/>
        <v>206.38736700000015</v>
      </c>
      <c r="L1025" s="2">
        <f>+MAX(D1025,L1024)</f>
        <v>182.69328153508076</v>
      </c>
      <c r="M1025" s="2">
        <f>+MAX(E1025,M1024)</f>
        <v>218.31016199999959</v>
      </c>
      <c r="N1025" s="2">
        <f>+MAX(F1025,N1024)</f>
        <v>214.50473600000007</v>
      </c>
      <c r="O1025" s="2">
        <f t="shared" si="80"/>
        <v>-29.095970000000108</v>
      </c>
      <c r="P1025" s="2">
        <f>+MIN(H1025+P1024,0)</f>
        <v>-21.860450144646364</v>
      </c>
      <c r="Q1025" s="2">
        <f>+MIN(I1025+Q1024,0)</f>
        <v>-15.057494999999676</v>
      </c>
      <c r="R1025" s="2">
        <f>+MIN(J1025+R1024,0)</f>
        <v>-29.489019500000211</v>
      </c>
      <c r="S1025" s="2">
        <f t="shared" si="81"/>
        <v>-14.097747562233346</v>
      </c>
      <c r="T1025" s="2">
        <f>+P1025/L1025*100</f>
        <v>-11.965656296150508</v>
      </c>
      <c r="U1025" s="2">
        <f>+Q1025/M1025*100</f>
        <v>-6.8972945931851326</v>
      </c>
      <c r="V1025" s="2">
        <f>+R1025/N1025*100</f>
        <v>-13.747491104345688</v>
      </c>
    </row>
    <row r="1026" spans="2:22" x14ac:dyDescent="0.25">
      <c r="B1026" s="1">
        <v>44704</v>
      </c>
      <c r="C1026" s="2">
        <f>+portfolio1!E1025</f>
        <v>177.51309900000004</v>
      </c>
      <c r="D1026" s="2">
        <f>+portfolio1!F1025</f>
        <v>160.32411362163992</v>
      </c>
      <c r="E1026" s="2">
        <f>+beta!E1026</f>
        <v>200.43713799999992</v>
      </c>
      <c r="F1026" s="2">
        <f>+'Beta+MCap 5'!C1026</f>
        <v>183.41143849999986</v>
      </c>
      <c r="G1026" s="2">
        <f t="shared" si="77"/>
        <v>0.2217019999999934</v>
      </c>
      <c r="H1026" s="2">
        <f t="shared" si="78"/>
        <v>-0.50871776879446884</v>
      </c>
      <c r="I1026" s="2">
        <f t="shared" si="78"/>
        <v>-2.8155289999999979</v>
      </c>
      <c r="J1026" s="2">
        <f t="shared" si="78"/>
        <v>-1.6042779999999937</v>
      </c>
      <c r="K1026" s="2">
        <f t="shared" si="79"/>
        <v>206.38736700000015</v>
      </c>
      <c r="L1026" s="2">
        <f>+MAX(D1026,L1025)</f>
        <v>182.69328153508076</v>
      </c>
      <c r="M1026" s="2">
        <f>+MAX(E1026,M1025)</f>
        <v>218.31016199999959</v>
      </c>
      <c r="N1026" s="2">
        <f>+MAX(F1026,N1025)</f>
        <v>214.50473600000007</v>
      </c>
      <c r="O1026" s="2">
        <f t="shared" si="80"/>
        <v>-28.874268000000114</v>
      </c>
      <c r="P1026" s="2">
        <f>+MIN(H1026+P1025,0)</f>
        <v>-22.369167913440833</v>
      </c>
      <c r="Q1026" s="2">
        <f>+MIN(I1026+Q1025,0)</f>
        <v>-17.873023999999674</v>
      </c>
      <c r="R1026" s="2">
        <f>+MIN(J1026+R1025,0)</f>
        <v>-31.093297500000205</v>
      </c>
      <c r="S1026" s="2">
        <f t="shared" si="81"/>
        <v>-13.990327227731964</v>
      </c>
      <c r="T1026" s="2">
        <f>+P1026/L1026*100</f>
        <v>-12.24411085371276</v>
      </c>
      <c r="U1026" s="2">
        <f>+Q1026/M1026*100</f>
        <v>-8.1869867331231738</v>
      </c>
      <c r="V1026" s="2">
        <f>+R1026/N1026*100</f>
        <v>-14.495389742816773</v>
      </c>
    </row>
    <row r="1027" spans="2:22" x14ac:dyDescent="0.25">
      <c r="B1027" s="1">
        <v>44705</v>
      </c>
      <c r="C1027" s="2">
        <f>+portfolio1!E1026</f>
        <v>176.70234600000003</v>
      </c>
      <c r="D1027" s="2">
        <f>+portfolio1!F1026</f>
        <v>159.43868288680363</v>
      </c>
      <c r="E1027" s="2">
        <f>+beta!E1027</f>
        <v>197.72745399999991</v>
      </c>
      <c r="F1027" s="2">
        <f>+'Beta+MCap 5'!C1027</f>
        <v>182.61349299999986</v>
      </c>
      <c r="G1027" s="2">
        <f t="shared" si="77"/>
        <v>-0.81075300000000539</v>
      </c>
      <c r="H1027" s="2">
        <f t="shared" si="78"/>
        <v>-0.88543073483629087</v>
      </c>
      <c r="I1027" s="2">
        <f t="shared" si="78"/>
        <v>-2.70968400000001</v>
      </c>
      <c r="J1027" s="2">
        <f t="shared" si="78"/>
        <v>-0.79794549999999731</v>
      </c>
      <c r="K1027" s="2">
        <f t="shared" si="79"/>
        <v>206.38736700000015</v>
      </c>
      <c r="L1027" s="2">
        <f>+MAX(D1027,L1026)</f>
        <v>182.69328153508076</v>
      </c>
      <c r="M1027" s="2">
        <f>+MAX(E1027,M1026)</f>
        <v>218.31016199999959</v>
      </c>
      <c r="N1027" s="2">
        <f>+MAX(F1027,N1026)</f>
        <v>214.50473600000007</v>
      </c>
      <c r="O1027" s="2">
        <f t="shared" si="80"/>
        <v>-29.68502100000012</v>
      </c>
      <c r="P1027" s="2">
        <f>+MIN(H1027+P1026,0)</f>
        <v>-23.254598648277124</v>
      </c>
      <c r="Q1027" s="2">
        <f>+MIN(I1027+Q1026,0)</f>
        <v>-20.582707999999684</v>
      </c>
      <c r="R1027" s="2">
        <f>+MIN(J1027+R1026,0)</f>
        <v>-31.891243000000202</v>
      </c>
      <c r="S1027" s="2">
        <f t="shared" si="81"/>
        <v>-14.383157957531431</v>
      </c>
      <c r="T1027" s="2">
        <f>+P1027/L1027*100</f>
        <v>-12.72876509353836</v>
      </c>
      <c r="U1027" s="2">
        <f>+Q1027/M1027*100</f>
        <v>-9.4281951016094805</v>
      </c>
      <c r="V1027" s="2">
        <f>+R1027/N1027*100</f>
        <v>-14.867384093561547</v>
      </c>
    </row>
    <row r="1028" spans="2:22" x14ac:dyDescent="0.25">
      <c r="B1028" s="1">
        <v>44706</v>
      </c>
      <c r="C1028" s="2">
        <f>+portfolio1!E1027</f>
        <v>176.56492200000002</v>
      </c>
      <c r="D1028" s="2">
        <f>+portfolio1!F1027</f>
        <v>158.4563461748651</v>
      </c>
      <c r="E1028" s="2">
        <f>+beta!E1028</f>
        <v>196.99114799999992</v>
      </c>
      <c r="F1028" s="2">
        <f>+'Beta+MCap 5'!C1028</f>
        <v>181.85790149999985</v>
      </c>
      <c r="G1028" s="2">
        <f t="shared" si="77"/>
        <v>-0.13742400000000998</v>
      </c>
      <c r="H1028" s="2">
        <f t="shared" si="78"/>
        <v>-0.98233671193852956</v>
      </c>
      <c r="I1028" s="2">
        <f t="shared" si="78"/>
        <v>-0.73630599999998481</v>
      </c>
      <c r="J1028" s="2">
        <f t="shared" si="78"/>
        <v>-0.75559150000000841</v>
      </c>
      <c r="K1028" s="2">
        <f t="shared" si="79"/>
        <v>206.38736700000015</v>
      </c>
      <c r="L1028" s="2">
        <f>+MAX(D1028,L1027)</f>
        <v>182.69328153508076</v>
      </c>
      <c r="M1028" s="2">
        <f>+MAX(E1028,M1027)</f>
        <v>218.31016199999959</v>
      </c>
      <c r="N1028" s="2">
        <f>+MAX(F1028,N1027)</f>
        <v>214.50473600000007</v>
      </c>
      <c r="O1028" s="2">
        <f t="shared" si="80"/>
        <v>-29.82244500000013</v>
      </c>
      <c r="P1028" s="2">
        <f>+MIN(H1028+P1027,0)</f>
        <v>-24.236935360215654</v>
      </c>
      <c r="Q1028" s="2">
        <f>+MIN(I1028+Q1027,0)</f>
        <v>-21.319013999999669</v>
      </c>
      <c r="R1028" s="2">
        <f>+MIN(J1028+R1027,0)</f>
        <v>-32.64683450000021</v>
      </c>
      <c r="S1028" s="2">
        <f t="shared" si="81"/>
        <v>-14.449743428336923</v>
      </c>
      <c r="T1028" s="2">
        <f>+P1028/L1028*100</f>
        <v>-13.266462322294911</v>
      </c>
      <c r="U1028" s="2">
        <f>+Q1028/M1028*100</f>
        <v>-9.765470285345538</v>
      </c>
      <c r="V1028" s="2">
        <f>+R1028/N1028*100</f>
        <v>-15.219633425716159</v>
      </c>
    </row>
    <row r="1029" spans="2:22" x14ac:dyDescent="0.25">
      <c r="B1029" s="1">
        <v>44707</v>
      </c>
      <c r="C1029" s="2">
        <f>+portfolio1!E1028</f>
        <v>178.65673900000004</v>
      </c>
      <c r="D1029" s="2">
        <f>+portfolio1!F1028</f>
        <v>159.88362389860069</v>
      </c>
      <c r="E1029" s="2">
        <f>+beta!E1029</f>
        <v>197.7227639999999</v>
      </c>
      <c r="F1029" s="2">
        <f>+'Beta+MCap 5'!C1029</f>
        <v>183.80049749999986</v>
      </c>
      <c r="G1029" s="2">
        <f t="shared" ref="G1029:G1092" si="82">+C1029-C1028</f>
        <v>2.0918170000000202</v>
      </c>
      <c r="H1029" s="2">
        <f t="shared" ref="H1029:J1092" si="83">+D1029-D1028</f>
        <v>1.4272777237355854</v>
      </c>
      <c r="I1029" s="2">
        <f t="shared" si="83"/>
        <v>0.73161599999997406</v>
      </c>
      <c r="J1029" s="2">
        <f t="shared" si="83"/>
        <v>1.9425960000000089</v>
      </c>
      <c r="K1029" s="2">
        <f t="shared" ref="K1029:K1092" si="84">+MAX(C1029,K1028)</f>
        <v>206.38736700000015</v>
      </c>
      <c r="L1029" s="2">
        <f>+MAX(D1029,L1028)</f>
        <v>182.69328153508076</v>
      </c>
      <c r="M1029" s="2">
        <f>+MAX(E1029,M1028)</f>
        <v>218.31016199999959</v>
      </c>
      <c r="N1029" s="2">
        <f>+MAX(F1029,N1028)</f>
        <v>214.50473600000007</v>
      </c>
      <c r="O1029" s="2">
        <f t="shared" ref="O1029:O1092" si="85">+MIN(G1029+O1028,0)</f>
        <v>-27.73062800000011</v>
      </c>
      <c r="P1029" s="2">
        <f>+MIN(H1029+P1028,0)</f>
        <v>-22.809657636480068</v>
      </c>
      <c r="Q1029" s="2">
        <f>+MIN(I1029+Q1028,0)</f>
        <v>-20.587397999999695</v>
      </c>
      <c r="R1029" s="2">
        <f>+MIN(J1029+R1028,0)</f>
        <v>-30.704238500000201</v>
      </c>
      <c r="S1029" s="2">
        <f t="shared" si="81"/>
        <v>-13.436204164569865</v>
      </c>
      <c r="T1029" s="2">
        <f>+P1029/L1029*100</f>
        <v>-12.485219732669893</v>
      </c>
      <c r="U1029" s="2">
        <f>+Q1029/M1029*100</f>
        <v>-9.4303434212099262</v>
      </c>
      <c r="V1029" s="2">
        <f>+R1029/N1029*100</f>
        <v>-14.314014260272645</v>
      </c>
    </row>
    <row r="1030" spans="2:22" x14ac:dyDescent="0.25">
      <c r="B1030" s="1">
        <v>44708</v>
      </c>
      <c r="C1030" s="2">
        <f>+portfolio1!E1029</f>
        <v>180.80508700000001</v>
      </c>
      <c r="D1030" s="2">
        <f>+portfolio1!F1029</f>
        <v>161.68612749664089</v>
      </c>
      <c r="E1030" s="2">
        <f>+beta!E1030</f>
        <v>197.49179299999989</v>
      </c>
      <c r="F1030" s="2">
        <f>+'Beta+MCap 5'!C1030</f>
        <v>184.13671549999987</v>
      </c>
      <c r="G1030" s="2">
        <f t="shared" si="82"/>
        <v>2.1483479999999702</v>
      </c>
      <c r="H1030" s="2">
        <f t="shared" si="83"/>
        <v>1.8025035980402038</v>
      </c>
      <c r="I1030" s="2">
        <f t="shared" si="83"/>
        <v>-0.23097100000001092</v>
      </c>
      <c r="J1030" s="2">
        <f t="shared" si="83"/>
        <v>0.33621800000000235</v>
      </c>
      <c r="K1030" s="2">
        <f t="shared" si="84"/>
        <v>206.38736700000015</v>
      </c>
      <c r="L1030" s="2">
        <f>+MAX(D1030,L1029)</f>
        <v>182.69328153508076</v>
      </c>
      <c r="M1030" s="2">
        <f>+MAX(E1030,M1029)</f>
        <v>218.31016199999959</v>
      </c>
      <c r="N1030" s="2">
        <f>+MAX(F1030,N1029)</f>
        <v>214.50473600000007</v>
      </c>
      <c r="O1030" s="2">
        <f t="shared" si="85"/>
        <v>-25.582280000000139</v>
      </c>
      <c r="P1030" s="2">
        <f>+MIN(H1030+P1029,0)</f>
        <v>-21.007154038439865</v>
      </c>
      <c r="Q1030" s="2">
        <f>+MIN(I1030+Q1029,0)</f>
        <v>-20.818368999999706</v>
      </c>
      <c r="R1030" s="2">
        <f>+MIN(J1030+R1029,0)</f>
        <v>-30.368020500000199</v>
      </c>
      <c r="S1030" s="2">
        <f t="shared" si="81"/>
        <v>-12.395274173927575</v>
      </c>
      <c r="T1030" s="2">
        <f>+P1030/L1030*100</f>
        <v>-11.498591443498743</v>
      </c>
      <c r="U1030" s="2">
        <f>+Q1030/M1030*100</f>
        <v>-9.5361428937970114</v>
      </c>
      <c r="V1030" s="2">
        <f>+R1030/N1030*100</f>
        <v>-14.157272732663669</v>
      </c>
    </row>
    <row r="1031" spans="2:22" x14ac:dyDescent="0.25">
      <c r="B1031" s="1">
        <v>44711</v>
      </c>
      <c r="C1031" s="2">
        <f>+portfolio1!E1030</f>
        <v>184.441723</v>
      </c>
      <c r="D1031" s="2">
        <f>+portfolio1!F1030</f>
        <v>164.74089661071847</v>
      </c>
      <c r="E1031" s="2">
        <f>+beta!E1031</f>
        <v>199.5675709999999</v>
      </c>
      <c r="F1031" s="2">
        <f>+'Beta+MCap 5'!C1031</f>
        <v>187.63778099999985</v>
      </c>
      <c r="G1031" s="2">
        <f t="shared" si="82"/>
        <v>3.6366359999999815</v>
      </c>
      <c r="H1031" s="2">
        <f t="shared" si="83"/>
        <v>3.0547691140775726</v>
      </c>
      <c r="I1031" s="2">
        <f t="shared" si="83"/>
        <v>2.0757780000000139</v>
      </c>
      <c r="J1031" s="2">
        <f t="shared" si="83"/>
        <v>3.5010654999999815</v>
      </c>
      <c r="K1031" s="2">
        <f t="shared" si="84"/>
        <v>206.38736700000015</v>
      </c>
      <c r="L1031" s="2">
        <f>+MAX(D1031,L1030)</f>
        <v>182.69328153508076</v>
      </c>
      <c r="M1031" s="2">
        <f>+MAX(E1031,M1030)</f>
        <v>218.31016199999959</v>
      </c>
      <c r="N1031" s="2">
        <f>+MAX(F1031,N1030)</f>
        <v>214.50473600000007</v>
      </c>
      <c r="O1031" s="2">
        <f t="shared" si="85"/>
        <v>-21.945644000000158</v>
      </c>
      <c r="P1031" s="2">
        <f>+MIN(H1031+P1030,0)</f>
        <v>-17.952384924362292</v>
      </c>
      <c r="Q1031" s="2">
        <f>+MIN(I1031+Q1030,0)</f>
        <v>-18.742590999999692</v>
      </c>
      <c r="R1031" s="2">
        <f>+MIN(J1031+R1030,0)</f>
        <v>-26.866955000000218</v>
      </c>
      <c r="S1031" s="2">
        <f t="shared" si="81"/>
        <v>-10.633230279060706</v>
      </c>
      <c r="T1031" s="2">
        <f>+P1031/L1031*100</f>
        <v>-9.8265162098558481</v>
      </c>
      <c r="U1031" s="2">
        <f>+Q1031/M1031*100</f>
        <v>-8.5853039676640091</v>
      </c>
      <c r="V1031" s="2">
        <f>+R1031/N1031*100</f>
        <v>-12.525110401292123</v>
      </c>
    </row>
    <row r="1032" spans="2:22" x14ac:dyDescent="0.25">
      <c r="B1032" s="1">
        <v>44712</v>
      </c>
      <c r="C1032" s="2">
        <f>+portfolio1!E1031</f>
        <v>183.512069</v>
      </c>
      <c r="D1032" s="2">
        <f>+portfolio1!F1031</f>
        <v>163.98104009450498</v>
      </c>
      <c r="E1032" s="2">
        <f>+beta!E1032</f>
        <v>202.0357939999999</v>
      </c>
      <c r="F1032" s="2">
        <f>+'Beta+MCap 5'!C1032</f>
        <v>188.53314049999983</v>
      </c>
      <c r="G1032" s="2">
        <f t="shared" si="82"/>
        <v>-0.92965399999999931</v>
      </c>
      <c r="H1032" s="2">
        <f t="shared" si="83"/>
        <v>-0.75985651621348893</v>
      </c>
      <c r="I1032" s="2">
        <f t="shared" si="83"/>
        <v>2.4682229999999947</v>
      </c>
      <c r="J1032" s="2">
        <f t="shared" si="83"/>
        <v>0.89535949999998365</v>
      </c>
      <c r="K1032" s="2">
        <f t="shared" si="84"/>
        <v>206.38736700000015</v>
      </c>
      <c r="L1032" s="2">
        <f>+MAX(D1032,L1031)</f>
        <v>182.69328153508076</v>
      </c>
      <c r="M1032" s="2">
        <f>+MAX(E1032,M1031)</f>
        <v>218.31016199999959</v>
      </c>
      <c r="N1032" s="2">
        <f>+MAX(F1032,N1031)</f>
        <v>214.50473600000007</v>
      </c>
      <c r="O1032" s="2">
        <f t="shared" si="85"/>
        <v>-22.875298000000157</v>
      </c>
      <c r="P1032" s="2">
        <f>+MIN(H1032+P1031,0)</f>
        <v>-18.712241440575781</v>
      </c>
      <c r="Q1032" s="2">
        <f>+MIN(I1032+Q1031,0)</f>
        <v>-16.274367999999697</v>
      </c>
      <c r="R1032" s="2">
        <f>+MIN(J1032+R1031,0)</f>
        <v>-25.971595500000234</v>
      </c>
      <c r="S1032" s="2">
        <f t="shared" si="81"/>
        <v>-11.083671608640728</v>
      </c>
      <c r="T1032" s="2">
        <f>+P1032/L1032*100</f>
        <v>-10.242435454301397</v>
      </c>
      <c r="U1032" s="2">
        <f>+Q1032/M1032*100</f>
        <v>-7.4547001618732374</v>
      </c>
      <c r="V1032" s="2">
        <f>+R1032/N1032*100</f>
        <v>-12.10770260102799</v>
      </c>
    </row>
    <row r="1033" spans="2:22" x14ac:dyDescent="0.25">
      <c r="B1033" s="1">
        <v>44713</v>
      </c>
      <c r="C1033" s="2">
        <f>+portfolio1!E1032</f>
        <v>182.73232200000001</v>
      </c>
      <c r="D1033" s="2">
        <f>+portfolio1!F1032</f>
        <v>163.36998005932614</v>
      </c>
      <c r="E1033" s="2">
        <f>+beta!E1033</f>
        <v>199.69764199999992</v>
      </c>
      <c r="F1033" s="2">
        <f>+'Beta+MCap 5'!C1033</f>
        <v>186.94277049999982</v>
      </c>
      <c r="G1033" s="2">
        <f t="shared" si="82"/>
        <v>-0.7797469999999862</v>
      </c>
      <c r="H1033" s="2">
        <f t="shared" si="83"/>
        <v>-0.61106003517883778</v>
      </c>
      <c r="I1033" s="2">
        <f t="shared" si="83"/>
        <v>-2.3381519999999796</v>
      </c>
      <c r="J1033" s="2">
        <f t="shared" si="83"/>
        <v>-1.5903700000000072</v>
      </c>
      <c r="K1033" s="2">
        <f t="shared" si="84"/>
        <v>206.38736700000015</v>
      </c>
      <c r="L1033" s="2">
        <f>+MAX(D1033,L1032)</f>
        <v>182.69328153508076</v>
      </c>
      <c r="M1033" s="2">
        <f>+MAX(E1033,M1032)</f>
        <v>218.31016199999959</v>
      </c>
      <c r="N1033" s="2">
        <f>+MAX(F1033,N1032)</f>
        <v>214.50473600000007</v>
      </c>
      <c r="O1033" s="2">
        <f t="shared" si="85"/>
        <v>-23.655045000000143</v>
      </c>
      <c r="P1033" s="2">
        <f>+MIN(H1033+P1032,0)</f>
        <v>-19.323301475754619</v>
      </c>
      <c r="Q1033" s="2">
        <f>+MIN(I1033+Q1032,0)</f>
        <v>-18.612519999999677</v>
      </c>
      <c r="R1033" s="2">
        <f>+MIN(J1033+R1032,0)</f>
        <v>-27.561965500000241</v>
      </c>
      <c r="S1033" s="2">
        <f t="shared" si="81"/>
        <v>-11.461479132102173</v>
      </c>
      <c r="T1033" s="2">
        <f>+P1033/L1033*100</f>
        <v>-10.576908638013686</v>
      </c>
      <c r="U1033" s="2">
        <f>+Q1033/M1033*100</f>
        <v>-8.5257231406386449</v>
      </c>
      <c r="V1033" s="2">
        <f>+R1033/N1033*100</f>
        <v>-12.849117466572036</v>
      </c>
    </row>
    <row r="1034" spans="2:22" x14ac:dyDescent="0.25">
      <c r="B1034" s="1">
        <v>44714</v>
      </c>
      <c r="C1034" s="2">
        <f>+portfolio1!E1033</f>
        <v>183.51123500000003</v>
      </c>
      <c r="D1034" s="2">
        <f>+portfolio1!F1033</f>
        <v>164.41064764802923</v>
      </c>
      <c r="E1034" s="2">
        <f>+beta!E1034</f>
        <v>200.47524499999989</v>
      </c>
      <c r="F1034" s="2">
        <f>+'Beta+MCap 5'!C1034</f>
        <v>188.53926649999985</v>
      </c>
      <c r="G1034" s="2">
        <f t="shared" si="82"/>
        <v>0.77891300000001706</v>
      </c>
      <c r="H1034" s="2">
        <f t="shared" si="83"/>
        <v>1.0406675887030872</v>
      </c>
      <c r="I1034" s="2">
        <f t="shared" si="83"/>
        <v>0.77760299999997073</v>
      </c>
      <c r="J1034" s="2">
        <f t="shared" si="83"/>
        <v>1.5964960000000303</v>
      </c>
      <c r="K1034" s="2">
        <f t="shared" si="84"/>
        <v>206.38736700000015</v>
      </c>
      <c r="L1034" s="2">
        <f>+MAX(D1034,L1033)</f>
        <v>182.69328153508076</v>
      </c>
      <c r="M1034" s="2">
        <f>+MAX(E1034,M1033)</f>
        <v>218.31016199999959</v>
      </c>
      <c r="N1034" s="2">
        <f>+MAX(F1034,N1033)</f>
        <v>214.50473600000007</v>
      </c>
      <c r="O1034" s="2">
        <f t="shared" si="85"/>
        <v>-22.876132000000126</v>
      </c>
      <c r="P1034" s="2">
        <f>+MIN(H1034+P1033,0)</f>
        <v>-18.282633887051531</v>
      </c>
      <c r="Q1034" s="2">
        <f>+MIN(I1034+Q1033,0)</f>
        <v>-17.834916999999706</v>
      </c>
      <c r="R1034" s="2">
        <f>+MIN(J1034+R1033,0)</f>
        <v>-25.965469500000211</v>
      </c>
      <c r="S1034" s="2">
        <f t="shared" si="81"/>
        <v>-11.084075703141322</v>
      </c>
      <c r="T1034" s="2">
        <f>+P1034/L1034*100</f>
        <v>-10.007283099538009</v>
      </c>
      <c r="U1034" s="2">
        <f>+Q1034/M1034*100</f>
        <v>-8.1695312928216968</v>
      </c>
      <c r="V1034" s="2">
        <f>+R1034/N1034*100</f>
        <v>-12.104846720027759</v>
      </c>
    </row>
    <row r="1035" spans="2:22" x14ac:dyDescent="0.25">
      <c r="B1035" s="1">
        <v>44715</v>
      </c>
      <c r="C1035" s="2">
        <f>+portfolio1!E1034</f>
        <v>183.37185300000002</v>
      </c>
      <c r="D1035" s="2">
        <f>+portfolio1!F1034</f>
        <v>163.97856819999498</v>
      </c>
      <c r="E1035" s="2">
        <f>+beta!E1035</f>
        <v>198.9490349999999</v>
      </c>
      <c r="F1035" s="2">
        <f>+'Beta+MCap 5'!C1035</f>
        <v>188.25682749999984</v>
      </c>
      <c r="G1035" s="2">
        <f t="shared" si="82"/>
        <v>-0.13938200000001189</v>
      </c>
      <c r="H1035" s="2">
        <f t="shared" si="83"/>
        <v>-0.43207944803424425</v>
      </c>
      <c r="I1035" s="2">
        <f t="shared" si="83"/>
        <v>-1.5262099999999919</v>
      </c>
      <c r="J1035" s="2">
        <f t="shared" si="83"/>
        <v>-0.28243900000001076</v>
      </c>
      <c r="K1035" s="2">
        <f t="shared" si="84"/>
        <v>206.38736700000015</v>
      </c>
      <c r="L1035" s="2">
        <f>+MAX(D1035,L1034)</f>
        <v>182.69328153508076</v>
      </c>
      <c r="M1035" s="2">
        <f>+MAX(E1035,M1034)</f>
        <v>218.31016199999959</v>
      </c>
      <c r="N1035" s="2">
        <f>+MAX(F1035,N1034)</f>
        <v>214.50473600000007</v>
      </c>
      <c r="O1035" s="2">
        <f t="shared" si="85"/>
        <v>-23.015514000000138</v>
      </c>
      <c r="P1035" s="2">
        <f>+MIN(H1035+P1034,0)</f>
        <v>-18.714713335085776</v>
      </c>
      <c r="Q1035" s="2">
        <f>+MIN(I1035+Q1034,0)</f>
        <v>-19.361126999999698</v>
      </c>
      <c r="R1035" s="2">
        <f>+MIN(J1035+R1034,0)</f>
        <v>-26.247908500000221</v>
      </c>
      <c r="S1035" s="2">
        <f t="shared" si="81"/>
        <v>-11.151609875424265</v>
      </c>
      <c r="T1035" s="2">
        <f>+P1035/L1035*100</f>
        <v>-10.243788484084007</v>
      </c>
      <c r="U1035" s="2">
        <f>+Q1035/M1035*100</f>
        <v>-8.8686329681710987</v>
      </c>
      <c r="V1035" s="2">
        <f>+R1035/N1035*100</f>
        <v>-12.236517006319252</v>
      </c>
    </row>
    <row r="1036" spans="2:22" x14ac:dyDescent="0.25">
      <c r="B1036" s="1">
        <v>44718</v>
      </c>
      <c r="C1036" s="2">
        <f>+portfolio1!E1035</f>
        <v>183.08621300000001</v>
      </c>
      <c r="D1036" s="2">
        <f>+portfolio1!F1035</f>
        <v>163.83272642390597</v>
      </c>
      <c r="E1036" s="2">
        <f>+beta!E1036</f>
        <v>198.87114899999989</v>
      </c>
      <c r="F1036" s="2">
        <f>+'Beta+MCap 5'!C1036</f>
        <v>188.34946749999983</v>
      </c>
      <c r="G1036" s="2">
        <f t="shared" si="82"/>
        <v>-0.28564000000000078</v>
      </c>
      <c r="H1036" s="2">
        <f t="shared" si="83"/>
        <v>-0.14584177608901427</v>
      </c>
      <c r="I1036" s="2">
        <f t="shared" si="83"/>
        <v>-7.7886000000006561E-2</v>
      </c>
      <c r="J1036" s="2">
        <f t="shared" si="83"/>
        <v>9.2639999999988731E-2</v>
      </c>
      <c r="K1036" s="2">
        <f t="shared" si="84"/>
        <v>206.38736700000015</v>
      </c>
      <c r="L1036" s="2">
        <f>+MAX(D1036,L1035)</f>
        <v>182.69328153508076</v>
      </c>
      <c r="M1036" s="2">
        <f>+MAX(E1036,M1035)</f>
        <v>218.31016199999959</v>
      </c>
      <c r="N1036" s="2">
        <f>+MAX(F1036,N1035)</f>
        <v>214.50473600000007</v>
      </c>
      <c r="O1036" s="2">
        <f t="shared" si="85"/>
        <v>-23.301154000000139</v>
      </c>
      <c r="P1036" s="2">
        <f>+MIN(H1036+P1035,0)</f>
        <v>-18.86055511117479</v>
      </c>
      <c r="Q1036" s="2">
        <f>+MIN(I1036+Q1035,0)</f>
        <v>-19.439012999999704</v>
      </c>
      <c r="R1036" s="2">
        <f>+MIN(J1036+R1035,0)</f>
        <v>-26.155268500000233</v>
      </c>
      <c r="S1036" s="2">
        <f t="shared" si="81"/>
        <v>-11.290009819254161</v>
      </c>
      <c r="T1036" s="2">
        <f>+P1036/L1036*100</f>
        <v>-10.32361724125755</v>
      </c>
      <c r="U1036" s="2">
        <f>+Q1036/M1036*100</f>
        <v>-8.9043097315826003</v>
      </c>
      <c r="V1036" s="2">
        <f>+R1036/N1036*100</f>
        <v>-12.193329148686127</v>
      </c>
    </row>
    <row r="1037" spans="2:22" x14ac:dyDescent="0.25">
      <c r="B1037" s="1">
        <v>44719</v>
      </c>
      <c r="C1037" s="2">
        <f>+portfolio1!E1036</f>
        <v>180.92624500000002</v>
      </c>
      <c r="D1037" s="2">
        <f>+portfolio1!F1036</f>
        <v>162.3179378997217</v>
      </c>
      <c r="E1037" s="2">
        <f>+beta!E1037</f>
        <v>198.11119599999989</v>
      </c>
      <c r="F1037" s="2">
        <f>+'Beta+MCap 5'!C1037</f>
        <v>187.77467049999984</v>
      </c>
      <c r="G1037" s="2">
        <f t="shared" si="82"/>
        <v>-2.1599679999999921</v>
      </c>
      <c r="H1037" s="2">
        <f t="shared" si="83"/>
        <v>-1.5147885241842687</v>
      </c>
      <c r="I1037" s="2">
        <f t="shared" si="83"/>
        <v>-0.75995299999999588</v>
      </c>
      <c r="J1037" s="2">
        <f t="shared" si="83"/>
        <v>-0.57479699999998957</v>
      </c>
      <c r="K1037" s="2">
        <f t="shared" si="84"/>
        <v>206.38736700000015</v>
      </c>
      <c r="L1037" s="2">
        <f>+MAX(D1037,L1036)</f>
        <v>182.69328153508076</v>
      </c>
      <c r="M1037" s="2">
        <f>+MAX(E1037,M1036)</f>
        <v>218.31016199999959</v>
      </c>
      <c r="N1037" s="2">
        <f>+MAX(F1037,N1036)</f>
        <v>214.50473600000007</v>
      </c>
      <c r="O1037" s="2">
        <f t="shared" si="85"/>
        <v>-25.461122000000131</v>
      </c>
      <c r="P1037" s="2">
        <f>+MIN(H1037+P1036,0)</f>
        <v>-20.375343635359059</v>
      </c>
      <c r="Q1037" s="2">
        <f>+MIN(I1037+Q1036,0)</f>
        <v>-20.1989659999997</v>
      </c>
      <c r="R1037" s="2">
        <f>+MIN(J1037+R1036,0)</f>
        <v>-26.730065500000222</v>
      </c>
      <c r="S1037" s="2">
        <f t="shared" si="81"/>
        <v>-12.336569999461309</v>
      </c>
      <c r="T1037" s="2">
        <f>+P1037/L1037*100</f>
        <v>-11.152760224215791</v>
      </c>
      <c r="U1037" s="2">
        <f>+Q1037/M1037*100</f>
        <v>-9.2524167519053631</v>
      </c>
      <c r="V1037" s="2">
        <f>+R1037/N1037*100</f>
        <v>-12.46129386159577</v>
      </c>
    </row>
    <row r="1038" spans="2:22" x14ac:dyDescent="0.25">
      <c r="B1038" s="1">
        <v>44720</v>
      </c>
      <c r="C1038" s="2">
        <f>+portfolio1!E1037</f>
        <v>180.43840300000002</v>
      </c>
      <c r="D1038" s="2">
        <f>+portfolio1!F1037</f>
        <v>161.72369831567707</v>
      </c>
      <c r="E1038" s="2">
        <f>+beta!E1038</f>
        <v>198.4230839999999</v>
      </c>
      <c r="F1038" s="2">
        <f>+'Beta+MCap 5'!C1038</f>
        <v>187.45360349999984</v>
      </c>
      <c r="G1038" s="2">
        <f t="shared" si="82"/>
        <v>-0.48784200000000055</v>
      </c>
      <c r="H1038" s="2">
        <f t="shared" si="83"/>
        <v>-0.59423958404462951</v>
      </c>
      <c r="I1038" s="2">
        <f t="shared" si="83"/>
        <v>0.31188800000001038</v>
      </c>
      <c r="J1038" s="2">
        <f t="shared" si="83"/>
        <v>-0.32106699999999933</v>
      </c>
      <c r="K1038" s="2">
        <f t="shared" si="84"/>
        <v>206.38736700000015</v>
      </c>
      <c r="L1038" s="2">
        <f>+MAX(D1038,L1037)</f>
        <v>182.69328153508076</v>
      </c>
      <c r="M1038" s="2">
        <f>+MAX(E1038,M1037)</f>
        <v>218.31016199999959</v>
      </c>
      <c r="N1038" s="2">
        <f>+MAX(F1038,N1037)</f>
        <v>214.50473600000007</v>
      </c>
      <c r="O1038" s="2">
        <f t="shared" si="85"/>
        <v>-25.948964000000132</v>
      </c>
      <c r="P1038" s="2">
        <f>+MIN(H1038+P1037,0)</f>
        <v>-20.969583219403688</v>
      </c>
      <c r="Q1038" s="2">
        <f>+MIN(I1038+Q1037,0)</f>
        <v>-19.88707799999969</v>
      </c>
      <c r="R1038" s="2">
        <f>+MIN(J1038+R1037,0)</f>
        <v>-27.051132500000222</v>
      </c>
      <c r="S1038" s="2">
        <f t="shared" ref="S1038:S1101" si="86">+O1038/K1038*100</f>
        <v>-12.572942025080494</v>
      </c>
      <c r="T1038" s="2">
        <f>+P1038/L1038*100</f>
        <v>-11.478026473226992</v>
      </c>
      <c r="U1038" s="2">
        <f>+Q1038/M1038*100</f>
        <v>-9.1095521242844057</v>
      </c>
      <c r="V1038" s="2">
        <f>+R1038/N1038*100</f>
        <v>-12.610972141892576</v>
      </c>
    </row>
    <row r="1039" spans="2:22" x14ac:dyDescent="0.25">
      <c r="B1039" s="1">
        <v>44721</v>
      </c>
      <c r="C1039" s="2">
        <f>+portfolio1!E1038</f>
        <v>181.55127900000002</v>
      </c>
      <c r="D1039" s="2">
        <f>+portfolio1!F1038</f>
        <v>162.92849584368767</v>
      </c>
      <c r="E1039" s="2">
        <f>+beta!E1039</f>
        <v>199.58602699999989</v>
      </c>
      <c r="F1039" s="2">
        <f>+'Beta+MCap 5'!C1039</f>
        <v>189.22600249999985</v>
      </c>
      <c r="G1039" s="2">
        <f t="shared" si="82"/>
        <v>1.112876</v>
      </c>
      <c r="H1039" s="2">
        <f t="shared" si="83"/>
        <v>1.2047975280106016</v>
      </c>
      <c r="I1039" s="2">
        <f t="shared" si="83"/>
        <v>1.1629429999999843</v>
      </c>
      <c r="J1039" s="2">
        <f t="shared" si="83"/>
        <v>1.7723990000000072</v>
      </c>
      <c r="K1039" s="2">
        <f t="shared" si="84"/>
        <v>206.38736700000015</v>
      </c>
      <c r="L1039" s="2">
        <f>+MAX(D1039,L1038)</f>
        <v>182.69328153508076</v>
      </c>
      <c r="M1039" s="2">
        <f>+MAX(E1039,M1038)</f>
        <v>218.31016199999959</v>
      </c>
      <c r="N1039" s="2">
        <f>+MAX(F1039,N1038)</f>
        <v>214.50473600000007</v>
      </c>
      <c r="O1039" s="2">
        <f t="shared" si="85"/>
        <v>-24.836088000000132</v>
      </c>
      <c r="P1039" s="2">
        <f>+MIN(H1039+P1038,0)</f>
        <v>-19.764785691393087</v>
      </c>
      <c r="Q1039" s="2">
        <f>+MIN(I1039+Q1038,0)</f>
        <v>-18.724134999999706</v>
      </c>
      <c r="R1039" s="2">
        <f>+MIN(J1039+R1038,0)</f>
        <v>-25.278733500000214</v>
      </c>
      <c r="S1039" s="2">
        <f t="shared" si="86"/>
        <v>-12.033724913017624</v>
      </c>
      <c r="T1039" s="2">
        <f>+P1039/L1039*100</f>
        <v>-10.818561867912944</v>
      </c>
      <c r="U1039" s="2">
        <f>+Q1039/M1039*100</f>
        <v>-8.5768499406819831</v>
      </c>
      <c r="V1039" s="2">
        <f>+R1039/N1039*100</f>
        <v>-11.784697145334921</v>
      </c>
    </row>
    <row r="1040" spans="2:22" x14ac:dyDescent="0.25">
      <c r="B1040" s="1">
        <v>44722</v>
      </c>
      <c r="C1040" s="2">
        <f>+portfolio1!E1039</f>
        <v>177.94217600000002</v>
      </c>
      <c r="D1040" s="2">
        <f>+portfolio1!F1039</f>
        <v>160.19655990989361</v>
      </c>
      <c r="E1040" s="2">
        <f>+beta!E1040</f>
        <v>199.24752099999989</v>
      </c>
      <c r="F1040" s="2">
        <f>+'Beta+MCap 5'!C1040</f>
        <v>186.67363749999984</v>
      </c>
      <c r="G1040" s="2">
        <f t="shared" si="82"/>
        <v>-3.6091030000000046</v>
      </c>
      <c r="H1040" s="2">
        <f t="shared" si="83"/>
        <v>-2.7319359337940625</v>
      </c>
      <c r="I1040" s="2">
        <f t="shared" si="83"/>
        <v>-0.33850599999999531</v>
      </c>
      <c r="J1040" s="2">
        <f t="shared" si="83"/>
        <v>-2.5523650000000089</v>
      </c>
      <c r="K1040" s="2">
        <f t="shared" si="84"/>
        <v>206.38736700000015</v>
      </c>
      <c r="L1040" s="2">
        <f>+MAX(D1040,L1039)</f>
        <v>182.69328153508076</v>
      </c>
      <c r="M1040" s="2">
        <f>+MAX(E1040,M1039)</f>
        <v>218.31016199999959</v>
      </c>
      <c r="N1040" s="2">
        <f>+MAX(F1040,N1039)</f>
        <v>214.50473600000007</v>
      </c>
      <c r="O1040" s="2">
        <f t="shared" si="85"/>
        <v>-28.445191000000136</v>
      </c>
      <c r="P1040" s="2">
        <f>+MIN(H1040+P1039,0)</f>
        <v>-22.496721625187149</v>
      </c>
      <c r="Q1040" s="2">
        <f>+MIN(I1040+Q1039,0)</f>
        <v>-19.062640999999701</v>
      </c>
      <c r="R1040" s="2">
        <f>+MIN(J1040+R1039,0)</f>
        <v>-27.831098500000223</v>
      </c>
      <c r="S1040" s="2">
        <f t="shared" si="86"/>
        <v>-13.782428359580804</v>
      </c>
      <c r="T1040" s="2">
        <f>+P1040/L1040*100</f>
        <v>-12.313929355342676</v>
      </c>
      <c r="U1040" s="2">
        <f>+Q1040/M1040*100</f>
        <v>-8.7319073126791675</v>
      </c>
      <c r="V1040" s="2">
        <f>+R1040/N1040*100</f>
        <v>-12.974584626420658</v>
      </c>
    </row>
    <row r="1041" spans="2:22" x14ac:dyDescent="0.25">
      <c r="B1041" s="1">
        <v>44725</v>
      </c>
      <c r="C1041" s="2">
        <f>+portfolio1!E1040</f>
        <v>173.19020600000002</v>
      </c>
      <c r="D1041" s="2">
        <f>+portfolio1!F1040</f>
        <v>155.97061488929668</v>
      </c>
      <c r="E1041" s="2">
        <f>+beta!E1041</f>
        <v>195.67066799999989</v>
      </c>
      <c r="F1041" s="2">
        <f>+'Beta+MCap 5'!C1041</f>
        <v>182.45842349999984</v>
      </c>
      <c r="G1041" s="2">
        <f t="shared" si="82"/>
        <v>-4.75197</v>
      </c>
      <c r="H1041" s="2">
        <f t="shared" si="83"/>
        <v>-4.2259450205969245</v>
      </c>
      <c r="I1041" s="2">
        <f t="shared" si="83"/>
        <v>-3.5768529999999998</v>
      </c>
      <c r="J1041" s="2">
        <f t="shared" si="83"/>
        <v>-4.2152140000000031</v>
      </c>
      <c r="K1041" s="2">
        <f t="shared" si="84"/>
        <v>206.38736700000015</v>
      </c>
      <c r="L1041" s="2">
        <f>+MAX(D1041,L1040)</f>
        <v>182.69328153508076</v>
      </c>
      <c r="M1041" s="2">
        <f>+MAX(E1041,M1040)</f>
        <v>218.31016199999959</v>
      </c>
      <c r="N1041" s="2">
        <f>+MAX(F1041,N1040)</f>
        <v>214.50473600000007</v>
      </c>
      <c r="O1041" s="2">
        <f t="shared" si="85"/>
        <v>-33.197161000000136</v>
      </c>
      <c r="P1041" s="2">
        <f>+MIN(H1041+P1040,0)</f>
        <v>-26.722666645784074</v>
      </c>
      <c r="Q1041" s="2">
        <f>+MIN(I1041+Q1040,0)</f>
        <v>-22.639493999999701</v>
      </c>
      <c r="R1041" s="2">
        <f>+MIN(J1041+R1040,0)</f>
        <v>-32.046312500000226</v>
      </c>
      <c r="S1041" s="2">
        <f t="shared" si="86"/>
        <v>-16.084880330878057</v>
      </c>
      <c r="T1041" s="2">
        <f>+P1041/L1041*100</f>
        <v>-14.627065878529741</v>
      </c>
      <c r="U1041" s="2">
        <f>+Q1041/M1041*100</f>
        <v>-10.370334478520402</v>
      </c>
      <c r="V1041" s="2">
        <f>+R1041/N1041*100</f>
        <v>-14.939675970604313</v>
      </c>
    </row>
    <row r="1042" spans="2:22" x14ac:dyDescent="0.25">
      <c r="B1042" s="1">
        <v>44726</v>
      </c>
      <c r="C1042" s="2">
        <f>+portfolio1!E1041</f>
        <v>172.80562900000001</v>
      </c>
      <c r="D1042" s="2">
        <f>+portfolio1!F1041</f>
        <v>155.55236262589656</v>
      </c>
      <c r="E1042" s="2">
        <f>+beta!E1042</f>
        <v>196.0317729999999</v>
      </c>
      <c r="F1042" s="2">
        <f>+'Beta+MCap 5'!C1042</f>
        <v>181.86733599999985</v>
      </c>
      <c r="G1042" s="2">
        <f t="shared" si="82"/>
        <v>-0.38457700000000727</v>
      </c>
      <c r="H1042" s="2">
        <f t="shared" si="83"/>
        <v>-0.41825226340012023</v>
      </c>
      <c r="I1042" s="2">
        <f t="shared" si="83"/>
        <v>0.36110500000000911</v>
      </c>
      <c r="J1042" s="2">
        <f t="shared" si="83"/>
        <v>-0.59108749999998622</v>
      </c>
      <c r="K1042" s="2">
        <f t="shared" si="84"/>
        <v>206.38736700000015</v>
      </c>
      <c r="L1042" s="2">
        <f>+MAX(D1042,L1041)</f>
        <v>182.69328153508076</v>
      </c>
      <c r="M1042" s="2">
        <f>+MAX(E1042,M1041)</f>
        <v>218.31016199999959</v>
      </c>
      <c r="N1042" s="2">
        <f>+MAX(F1042,N1041)</f>
        <v>214.50473600000007</v>
      </c>
      <c r="O1042" s="2">
        <f t="shared" si="85"/>
        <v>-33.581738000000144</v>
      </c>
      <c r="P1042" s="2">
        <f>+MIN(H1042+P1041,0)</f>
        <v>-27.140918909184194</v>
      </c>
      <c r="Q1042" s="2">
        <f>+MIN(I1042+Q1041,0)</f>
        <v>-22.278388999999692</v>
      </c>
      <c r="R1042" s="2">
        <f>+MIN(J1042+R1041,0)</f>
        <v>-32.637400000000213</v>
      </c>
      <c r="S1042" s="2">
        <f t="shared" si="86"/>
        <v>-16.271217801814451</v>
      </c>
      <c r="T1042" s="2">
        <f>+P1042/L1042*100</f>
        <v>-14.856002739199031</v>
      </c>
      <c r="U1042" s="2">
        <f>+Q1042/M1042*100</f>
        <v>-10.204925320883476</v>
      </c>
      <c r="V1042" s="2">
        <f>+R1042/N1042*100</f>
        <v>-15.215235154528337</v>
      </c>
    </row>
    <row r="1043" spans="2:22" x14ac:dyDescent="0.25">
      <c r="B1043" s="1">
        <v>44727</v>
      </c>
      <c r="C1043" s="2">
        <f>+portfolio1!E1042</f>
        <v>172.68491200000003</v>
      </c>
      <c r="D1043" s="2">
        <f>+portfolio1!F1042</f>
        <v>155.15736159551207</v>
      </c>
      <c r="E1043" s="2">
        <f>+beta!E1043</f>
        <v>195.22572099999991</v>
      </c>
      <c r="F1043" s="2">
        <f>+'Beta+MCap 5'!C1043</f>
        <v>180.82054999999986</v>
      </c>
      <c r="G1043" s="2">
        <f t="shared" si="82"/>
        <v>-0.12071699999998486</v>
      </c>
      <c r="H1043" s="2">
        <f t="shared" si="83"/>
        <v>-0.39500103038449197</v>
      </c>
      <c r="I1043" s="2">
        <f t="shared" si="83"/>
        <v>-0.806051999999994</v>
      </c>
      <c r="J1043" s="2">
        <f t="shared" si="83"/>
        <v>-1.0467859999999973</v>
      </c>
      <c r="K1043" s="2">
        <f t="shared" si="84"/>
        <v>206.38736700000015</v>
      </c>
      <c r="L1043" s="2">
        <f>+MAX(D1043,L1042)</f>
        <v>182.69328153508076</v>
      </c>
      <c r="M1043" s="2">
        <f>+MAX(E1043,M1042)</f>
        <v>218.31016199999959</v>
      </c>
      <c r="N1043" s="2">
        <f>+MAX(F1043,N1042)</f>
        <v>214.50473600000007</v>
      </c>
      <c r="O1043" s="2">
        <f t="shared" si="85"/>
        <v>-33.702455000000128</v>
      </c>
      <c r="P1043" s="2">
        <f>+MIN(H1043+P1042,0)</f>
        <v>-27.535919939568686</v>
      </c>
      <c r="Q1043" s="2">
        <f>+MIN(I1043+Q1042,0)</f>
        <v>-23.084440999999686</v>
      </c>
      <c r="R1043" s="2">
        <f>+MIN(J1043+R1042,0)</f>
        <v>-33.68418600000021</v>
      </c>
      <c r="S1043" s="2">
        <f t="shared" si="86"/>
        <v>-16.329708300411674</v>
      </c>
      <c r="T1043" s="2">
        <f>+P1043/L1043*100</f>
        <v>-15.072212677005989</v>
      </c>
      <c r="U1043" s="2">
        <f>+Q1043/M1043*100</f>
        <v>-10.574148628042211</v>
      </c>
      <c r="V1043" s="2">
        <f>+R1043/N1043*100</f>
        <v>-15.703236501034738</v>
      </c>
    </row>
    <row r="1044" spans="2:22" x14ac:dyDescent="0.25">
      <c r="B1044" s="1">
        <v>44728</v>
      </c>
      <c r="C1044" s="2">
        <f>+portfolio1!E1043</f>
        <v>169.41098300000004</v>
      </c>
      <c r="D1044" s="2">
        <f>+portfolio1!F1043</f>
        <v>151.87912738406092</v>
      </c>
      <c r="E1044" s="2">
        <f>+beta!E1044</f>
        <v>191.6682009999999</v>
      </c>
      <c r="F1044" s="2">
        <f>+'Beta+MCap 5'!C1044</f>
        <v>177.19715299999984</v>
      </c>
      <c r="G1044" s="2">
        <f t="shared" si="82"/>
        <v>-3.2739289999999812</v>
      </c>
      <c r="H1044" s="2">
        <f t="shared" si="83"/>
        <v>-3.2782342114511493</v>
      </c>
      <c r="I1044" s="2">
        <f t="shared" si="83"/>
        <v>-3.5575200000000109</v>
      </c>
      <c r="J1044" s="2">
        <f t="shared" si="83"/>
        <v>-3.6233970000000113</v>
      </c>
      <c r="K1044" s="2">
        <f t="shared" si="84"/>
        <v>206.38736700000015</v>
      </c>
      <c r="L1044" s="2">
        <f>+MAX(D1044,L1043)</f>
        <v>182.69328153508076</v>
      </c>
      <c r="M1044" s="2">
        <f>+MAX(E1044,M1043)</f>
        <v>218.31016199999959</v>
      </c>
      <c r="N1044" s="2">
        <f>+MAX(F1044,N1043)</f>
        <v>214.50473600000007</v>
      </c>
      <c r="O1044" s="2">
        <f t="shared" si="85"/>
        <v>-36.97638400000011</v>
      </c>
      <c r="P1044" s="2">
        <f>+MIN(H1044+P1043,0)</f>
        <v>-30.814154151019835</v>
      </c>
      <c r="Q1044" s="2">
        <f>+MIN(I1044+Q1043,0)</f>
        <v>-26.641960999999696</v>
      </c>
      <c r="R1044" s="2">
        <f>+MIN(J1044+R1043,0)</f>
        <v>-37.307583000000221</v>
      </c>
      <c r="S1044" s="2">
        <f t="shared" si="86"/>
        <v>-17.916011303153105</v>
      </c>
      <c r="T1044" s="2">
        <f>+P1044/L1044*100</f>
        <v>-16.866604996146453</v>
      </c>
      <c r="U1044" s="2">
        <f>+Q1044/M1044*100</f>
        <v>-12.20372004487805</v>
      </c>
      <c r="V1044" s="2">
        <f>+R1044/N1044*100</f>
        <v>-17.392428575563109</v>
      </c>
    </row>
    <row r="1045" spans="2:22" x14ac:dyDescent="0.25">
      <c r="B1045" s="1">
        <v>44729</v>
      </c>
      <c r="C1045" s="2">
        <f>+portfolio1!E1044</f>
        <v>169.27537900000004</v>
      </c>
      <c r="D1045" s="2">
        <f>+portfolio1!F1044</f>
        <v>151.21567475373678</v>
      </c>
      <c r="E1045" s="2">
        <f>+beta!E1045</f>
        <v>187.8869929999999</v>
      </c>
      <c r="F1045" s="2">
        <f>+'Beta+MCap 5'!C1045</f>
        <v>175.95133499999983</v>
      </c>
      <c r="G1045" s="2">
        <f t="shared" si="82"/>
        <v>-0.13560400000000072</v>
      </c>
      <c r="H1045" s="2">
        <f t="shared" si="83"/>
        <v>-0.66345263032414437</v>
      </c>
      <c r="I1045" s="2">
        <f t="shared" si="83"/>
        <v>-3.7812079999999924</v>
      </c>
      <c r="J1045" s="2">
        <f t="shared" si="83"/>
        <v>-1.2458180000000141</v>
      </c>
      <c r="K1045" s="2">
        <f t="shared" si="84"/>
        <v>206.38736700000015</v>
      </c>
      <c r="L1045" s="2">
        <f>+MAX(D1045,L1044)</f>
        <v>182.69328153508076</v>
      </c>
      <c r="M1045" s="2">
        <f>+MAX(E1045,M1044)</f>
        <v>218.31016199999959</v>
      </c>
      <c r="N1045" s="2">
        <f>+MAX(F1045,N1044)</f>
        <v>214.50473600000007</v>
      </c>
      <c r="O1045" s="2">
        <f t="shared" si="85"/>
        <v>-37.11198800000011</v>
      </c>
      <c r="P1045" s="2">
        <f>+MIN(H1045+P1044,0)</f>
        <v>-31.477606781343979</v>
      </c>
      <c r="Q1045" s="2">
        <f>+MIN(I1045+Q1044,0)</f>
        <v>-30.423168999999689</v>
      </c>
      <c r="R1045" s="2">
        <f>+MIN(J1045+R1044,0)</f>
        <v>-38.553401000000235</v>
      </c>
      <c r="S1045" s="2">
        <f t="shared" si="86"/>
        <v>-17.981714937038799</v>
      </c>
      <c r="T1045" s="2">
        <f>+P1045/L1045*100</f>
        <v>-17.229756079070508</v>
      </c>
      <c r="U1045" s="2">
        <f>+Q1045/M1045*100</f>
        <v>-13.93575485505789</v>
      </c>
      <c r="V1045" s="2">
        <f>+R1045/N1045*100</f>
        <v>-17.973216684595826</v>
      </c>
    </row>
    <row r="1046" spans="2:22" x14ac:dyDescent="0.25">
      <c r="B1046" s="1">
        <v>44732</v>
      </c>
      <c r="C1046" s="2">
        <f>+portfolio1!E1045</f>
        <v>171.03750800000003</v>
      </c>
      <c r="D1046" s="2">
        <f>+portfolio1!F1045</f>
        <v>151.77580990585452</v>
      </c>
      <c r="E1046" s="2">
        <f>+beta!E1046</f>
        <v>188.35230799999991</v>
      </c>
      <c r="F1046" s="2">
        <f>+'Beta+MCap 5'!C1046</f>
        <v>176.20919749999982</v>
      </c>
      <c r="G1046" s="2">
        <f t="shared" si="82"/>
        <v>1.7621289999999874</v>
      </c>
      <c r="H1046" s="2">
        <f t="shared" si="83"/>
        <v>0.56013515211773779</v>
      </c>
      <c r="I1046" s="2">
        <f t="shared" si="83"/>
        <v>0.46531500000000392</v>
      </c>
      <c r="J1046" s="2">
        <f t="shared" si="83"/>
        <v>0.25786249999998745</v>
      </c>
      <c r="K1046" s="2">
        <f t="shared" si="84"/>
        <v>206.38736700000015</v>
      </c>
      <c r="L1046" s="2">
        <f>+MAX(D1046,L1045)</f>
        <v>182.69328153508076</v>
      </c>
      <c r="M1046" s="2">
        <f>+MAX(E1046,M1045)</f>
        <v>218.31016199999959</v>
      </c>
      <c r="N1046" s="2">
        <f>+MAX(F1046,N1045)</f>
        <v>214.50473600000007</v>
      </c>
      <c r="O1046" s="2">
        <f t="shared" si="85"/>
        <v>-35.349859000000123</v>
      </c>
      <c r="P1046" s="2">
        <f>+MIN(H1046+P1045,0)</f>
        <v>-30.917471629226242</v>
      </c>
      <c r="Q1046" s="2">
        <f>+MIN(I1046+Q1045,0)</f>
        <v>-29.957853999999685</v>
      </c>
      <c r="R1046" s="2">
        <f>+MIN(J1046+R1045,0)</f>
        <v>-38.295538500000248</v>
      </c>
      <c r="S1046" s="2">
        <f t="shared" si="86"/>
        <v>-17.127918008663823</v>
      </c>
      <c r="T1046" s="2">
        <f>+P1046/L1046*100</f>
        <v>-16.923157419606298</v>
      </c>
      <c r="U1046" s="2">
        <f>+Q1046/M1046*100</f>
        <v>-13.722610860414159</v>
      </c>
      <c r="V1046" s="2">
        <f>+R1046/N1046*100</f>
        <v>-17.853003721092779</v>
      </c>
    </row>
    <row r="1047" spans="2:22" x14ac:dyDescent="0.25">
      <c r="B1047" s="1">
        <v>44733</v>
      </c>
      <c r="C1047" s="2">
        <f>+portfolio1!E1046</f>
        <v>174.26790900000003</v>
      </c>
      <c r="D1047" s="2">
        <f>+portfolio1!F1046</f>
        <v>154.62985347341052</v>
      </c>
      <c r="E1047" s="2">
        <f>+beta!E1047</f>
        <v>191.93703999999988</v>
      </c>
      <c r="F1047" s="2">
        <f>+'Beta+MCap 5'!C1047</f>
        <v>179.52659799999981</v>
      </c>
      <c r="G1047" s="2">
        <f t="shared" si="82"/>
        <v>3.2304010000000005</v>
      </c>
      <c r="H1047" s="2">
        <f t="shared" si="83"/>
        <v>2.8540435675560047</v>
      </c>
      <c r="I1047" s="2">
        <f t="shared" si="83"/>
        <v>3.5847319999999741</v>
      </c>
      <c r="J1047" s="2">
        <f t="shared" si="83"/>
        <v>3.3174004999999909</v>
      </c>
      <c r="K1047" s="2">
        <f t="shared" si="84"/>
        <v>206.38736700000015</v>
      </c>
      <c r="L1047" s="2">
        <f>+MAX(D1047,L1046)</f>
        <v>182.69328153508076</v>
      </c>
      <c r="M1047" s="2">
        <f>+MAX(E1047,M1046)</f>
        <v>218.31016199999959</v>
      </c>
      <c r="N1047" s="2">
        <f>+MAX(F1047,N1046)</f>
        <v>214.50473600000007</v>
      </c>
      <c r="O1047" s="2">
        <f t="shared" si="85"/>
        <v>-32.119458000000122</v>
      </c>
      <c r="P1047" s="2">
        <f>+MIN(H1047+P1046,0)</f>
        <v>-28.063428061670237</v>
      </c>
      <c r="Q1047" s="2">
        <f>+MIN(I1047+Q1046,0)</f>
        <v>-26.373121999999711</v>
      </c>
      <c r="R1047" s="2">
        <f>+MIN(J1047+R1046,0)</f>
        <v>-34.978138000000257</v>
      </c>
      <c r="S1047" s="2">
        <f t="shared" si="86"/>
        <v>-15.562705444078901</v>
      </c>
      <c r="T1047" s="2">
        <f>+P1047/L1047*100</f>
        <v>-15.360952425763669</v>
      </c>
      <c r="U1047" s="2">
        <f>+Q1047/M1047*100</f>
        <v>-12.080574609256971</v>
      </c>
      <c r="V1047" s="2">
        <f>+R1047/N1047*100</f>
        <v>-16.306464207857978</v>
      </c>
    </row>
    <row r="1048" spans="2:22" x14ac:dyDescent="0.25">
      <c r="B1048" s="1">
        <v>44734</v>
      </c>
      <c r="C1048" s="2">
        <f>+portfolio1!E1047</f>
        <v>172.43851400000003</v>
      </c>
      <c r="D1048" s="2">
        <f>+portfolio1!F1047</f>
        <v>152.40020462540531</v>
      </c>
      <c r="E1048" s="2">
        <f>+beta!E1048</f>
        <v>189.96867299999988</v>
      </c>
      <c r="F1048" s="2">
        <f>+'Beta+MCap 5'!C1048</f>
        <v>177.00838199999981</v>
      </c>
      <c r="G1048" s="2">
        <f t="shared" si="82"/>
        <v>-1.8293950000000052</v>
      </c>
      <c r="H1048" s="2">
        <f t="shared" si="83"/>
        <v>-2.2296488480052119</v>
      </c>
      <c r="I1048" s="2">
        <f t="shared" si="83"/>
        <v>-1.9683670000000006</v>
      </c>
      <c r="J1048" s="2">
        <f t="shared" si="83"/>
        <v>-2.5182159999999953</v>
      </c>
      <c r="K1048" s="2">
        <f t="shared" si="84"/>
        <v>206.38736700000015</v>
      </c>
      <c r="L1048" s="2">
        <f>+MAX(D1048,L1047)</f>
        <v>182.69328153508076</v>
      </c>
      <c r="M1048" s="2">
        <f>+MAX(E1048,M1047)</f>
        <v>218.31016199999959</v>
      </c>
      <c r="N1048" s="2">
        <f>+MAX(F1048,N1047)</f>
        <v>214.50473600000007</v>
      </c>
      <c r="O1048" s="2">
        <f t="shared" si="85"/>
        <v>-33.948853000000128</v>
      </c>
      <c r="P1048" s="2">
        <f>+MIN(H1048+P1047,0)</f>
        <v>-30.293076909675449</v>
      </c>
      <c r="Q1048" s="2">
        <f>+MIN(I1048+Q1047,0)</f>
        <v>-28.341488999999711</v>
      </c>
      <c r="R1048" s="2">
        <f>+MIN(J1048+R1047,0)</f>
        <v>-37.496354000000252</v>
      </c>
      <c r="S1048" s="2">
        <f t="shared" si="86"/>
        <v>-16.449094483578591</v>
      </c>
      <c r="T1048" s="2">
        <f>+P1048/L1048*100</f>
        <v>-16.581385289671189</v>
      </c>
      <c r="U1048" s="2">
        <f>+Q1048/M1048*100</f>
        <v>-12.982212435901067</v>
      </c>
      <c r="V1048" s="2">
        <f>+R1048/N1048*100</f>
        <v>-17.480431760723569</v>
      </c>
    </row>
    <row r="1049" spans="2:22" x14ac:dyDescent="0.25">
      <c r="B1049" s="1">
        <v>44735</v>
      </c>
      <c r="C1049" s="2">
        <f>+portfolio1!E1048</f>
        <v>174.26509600000003</v>
      </c>
      <c r="D1049" s="2">
        <f>+portfolio1!F1048</f>
        <v>153.81759477110094</v>
      </c>
      <c r="E1049" s="2">
        <f>+beta!E1049</f>
        <v>192.0394639999999</v>
      </c>
      <c r="F1049" s="2">
        <f>+'Beta+MCap 5'!C1049</f>
        <v>178.49284699999981</v>
      </c>
      <c r="G1049" s="2">
        <f t="shared" si="82"/>
        <v>1.8265820000000019</v>
      </c>
      <c r="H1049" s="2">
        <f t="shared" si="83"/>
        <v>1.4173901456956344</v>
      </c>
      <c r="I1049" s="2">
        <f t="shared" si="83"/>
        <v>2.070791000000014</v>
      </c>
      <c r="J1049" s="2">
        <f t="shared" si="83"/>
        <v>1.4844650000000001</v>
      </c>
      <c r="K1049" s="2">
        <f t="shared" si="84"/>
        <v>206.38736700000015</v>
      </c>
      <c r="L1049" s="2">
        <f>+MAX(D1049,L1048)</f>
        <v>182.69328153508076</v>
      </c>
      <c r="M1049" s="2">
        <f>+MAX(E1049,M1048)</f>
        <v>218.31016199999959</v>
      </c>
      <c r="N1049" s="2">
        <f>+MAX(F1049,N1048)</f>
        <v>214.50473600000007</v>
      </c>
      <c r="O1049" s="2">
        <f t="shared" si="85"/>
        <v>-32.122271000000126</v>
      </c>
      <c r="P1049" s="2">
        <f>+MIN(H1049+P1048,0)</f>
        <v>-28.875686763979814</v>
      </c>
      <c r="Q1049" s="2">
        <f>+MIN(I1049+Q1048,0)</f>
        <v>-26.270697999999697</v>
      </c>
      <c r="R1049" s="2">
        <f>+MIN(J1049+R1048,0)</f>
        <v>-36.011889000000252</v>
      </c>
      <c r="S1049" s="2">
        <f t="shared" si="86"/>
        <v>-15.564068415098346</v>
      </c>
      <c r="T1049" s="2">
        <f>+P1049/L1049*100</f>
        <v>-15.805554819176592</v>
      </c>
      <c r="U1049" s="2">
        <f>+Q1049/M1049*100</f>
        <v>-12.033657874341069</v>
      </c>
      <c r="V1049" s="2">
        <f>+R1049/N1049*100</f>
        <v>-16.788388765458421</v>
      </c>
    </row>
    <row r="1050" spans="2:22" x14ac:dyDescent="0.25">
      <c r="B1050" s="1">
        <v>44736</v>
      </c>
      <c r="C1050" s="2">
        <f>+portfolio1!E1049</f>
        <v>176.40261200000003</v>
      </c>
      <c r="D1050" s="2">
        <f>+portfolio1!F1049</f>
        <v>155.22755954344015</v>
      </c>
      <c r="E1050" s="2">
        <f>+beta!E1050</f>
        <v>193.3115019999999</v>
      </c>
      <c r="F1050" s="2">
        <f>+'Beta+MCap 5'!C1050</f>
        <v>179.86431199999984</v>
      </c>
      <c r="G1050" s="2">
        <f t="shared" si="82"/>
        <v>2.1375160000000051</v>
      </c>
      <c r="H1050" s="2">
        <f t="shared" si="83"/>
        <v>1.4099647723392081</v>
      </c>
      <c r="I1050" s="2">
        <f t="shared" si="83"/>
        <v>1.2720380000000091</v>
      </c>
      <c r="J1050" s="2">
        <f t="shared" si="83"/>
        <v>1.371465000000029</v>
      </c>
      <c r="K1050" s="2">
        <f t="shared" si="84"/>
        <v>206.38736700000015</v>
      </c>
      <c r="L1050" s="2">
        <f>+MAX(D1050,L1049)</f>
        <v>182.69328153508076</v>
      </c>
      <c r="M1050" s="2">
        <f>+MAX(E1050,M1049)</f>
        <v>218.31016199999959</v>
      </c>
      <c r="N1050" s="2">
        <f>+MAX(F1050,N1049)</f>
        <v>214.50473600000007</v>
      </c>
      <c r="O1050" s="2">
        <f t="shared" si="85"/>
        <v>-29.984755000000121</v>
      </c>
      <c r="P1050" s="2">
        <f>+MIN(H1050+P1049,0)</f>
        <v>-27.465721991640606</v>
      </c>
      <c r="Q1050" s="2">
        <f>+MIN(I1050+Q1049,0)</f>
        <v>-24.998659999999688</v>
      </c>
      <c r="R1050" s="2">
        <f>+MIN(J1050+R1049,0)</f>
        <v>-34.640424000000223</v>
      </c>
      <c r="S1050" s="2">
        <f t="shared" si="86"/>
        <v>-14.528386807706163</v>
      </c>
      <c r="T1050" s="2">
        <f>+P1050/L1050*100</f>
        <v>-15.033788741906548</v>
      </c>
      <c r="U1050" s="2">
        <f>+Q1050/M1050*100</f>
        <v>-11.450983211674652</v>
      </c>
      <c r="V1050" s="2">
        <f>+R1050/N1050*100</f>
        <v>-16.149025259750076</v>
      </c>
    </row>
    <row r="1051" spans="2:22" x14ac:dyDescent="0.25">
      <c r="B1051" s="1">
        <v>44739</v>
      </c>
      <c r="C1051" s="2">
        <f>+portfolio1!E1050</f>
        <v>177.88276700000006</v>
      </c>
      <c r="D1051" s="2">
        <f>+portfolio1!F1050</f>
        <v>156.54062792962782</v>
      </c>
      <c r="E1051" s="2">
        <f>+beta!E1051</f>
        <v>194.80923799999991</v>
      </c>
      <c r="F1051" s="2">
        <f>+'Beta+MCap 5'!C1051</f>
        <v>181.25474249999985</v>
      </c>
      <c r="G1051" s="2">
        <f t="shared" si="82"/>
        <v>1.4801550000000248</v>
      </c>
      <c r="H1051" s="2">
        <f t="shared" si="83"/>
        <v>1.3130683861876662</v>
      </c>
      <c r="I1051" s="2">
        <f t="shared" si="83"/>
        <v>1.4977360000000033</v>
      </c>
      <c r="J1051" s="2">
        <f t="shared" si="83"/>
        <v>1.3904305000000079</v>
      </c>
      <c r="K1051" s="2">
        <f t="shared" si="84"/>
        <v>206.38736700000015</v>
      </c>
      <c r="L1051" s="2">
        <f>+MAX(D1051,L1050)</f>
        <v>182.69328153508076</v>
      </c>
      <c r="M1051" s="2">
        <f>+MAX(E1051,M1050)</f>
        <v>218.31016199999959</v>
      </c>
      <c r="N1051" s="2">
        <f>+MAX(F1051,N1050)</f>
        <v>214.50473600000007</v>
      </c>
      <c r="O1051" s="2">
        <f t="shared" si="85"/>
        <v>-28.504600000000096</v>
      </c>
      <c r="P1051" s="2">
        <f>+MIN(H1051+P1050,0)</f>
        <v>-26.15265360545294</v>
      </c>
      <c r="Q1051" s="2">
        <f>+MIN(I1051+Q1050,0)</f>
        <v>-23.500923999999685</v>
      </c>
      <c r="R1051" s="2">
        <f>+MIN(J1051+R1050,0)</f>
        <v>-33.249993500000215</v>
      </c>
      <c r="S1051" s="2">
        <f t="shared" si="86"/>
        <v>-13.811213551651189</v>
      </c>
      <c r="T1051" s="2">
        <f>+P1051/L1051*100</f>
        <v>-14.3150604038119</v>
      </c>
      <c r="U1051" s="2">
        <f>+Q1051/M1051*100</f>
        <v>-10.76492444726404</v>
      </c>
      <c r="V1051" s="2">
        <f>+R1051/N1051*100</f>
        <v>-15.500820224314396</v>
      </c>
    </row>
    <row r="1052" spans="2:22" x14ac:dyDescent="0.25">
      <c r="B1052" s="1">
        <v>44740</v>
      </c>
      <c r="C1052" s="2">
        <f>+portfolio1!E1051</f>
        <v>177.62828100000007</v>
      </c>
      <c r="D1052" s="2">
        <f>+portfolio1!F1051</f>
        <v>156.72009142608383</v>
      </c>
      <c r="E1052" s="2">
        <f>+beta!E1052</f>
        <v>196.05896299999992</v>
      </c>
      <c r="F1052" s="2">
        <f>+'Beta+MCap 5'!C1052</f>
        <v>182.35242099999982</v>
      </c>
      <c r="G1052" s="2">
        <f t="shared" si="82"/>
        <v>-0.25448599999998578</v>
      </c>
      <c r="H1052" s="2">
        <f t="shared" si="83"/>
        <v>0.1794634964560089</v>
      </c>
      <c r="I1052" s="2">
        <f t="shared" si="83"/>
        <v>1.2497250000000122</v>
      </c>
      <c r="J1052" s="2">
        <f t="shared" si="83"/>
        <v>1.0976784999999722</v>
      </c>
      <c r="K1052" s="2">
        <f t="shared" si="84"/>
        <v>206.38736700000015</v>
      </c>
      <c r="L1052" s="2">
        <f>+MAX(D1052,L1051)</f>
        <v>182.69328153508076</v>
      </c>
      <c r="M1052" s="2">
        <f>+MAX(E1052,M1051)</f>
        <v>218.31016199999959</v>
      </c>
      <c r="N1052" s="2">
        <f>+MAX(F1052,N1051)</f>
        <v>214.50473600000007</v>
      </c>
      <c r="O1052" s="2">
        <f t="shared" si="85"/>
        <v>-28.759086000000082</v>
      </c>
      <c r="P1052" s="2">
        <f>+MIN(H1052+P1051,0)</f>
        <v>-25.973190108996931</v>
      </c>
      <c r="Q1052" s="2">
        <f>+MIN(I1052+Q1051,0)</f>
        <v>-22.251198999999673</v>
      </c>
      <c r="R1052" s="2">
        <f>+MIN(J1052+R1051,0)</f>
        <v>-32.152315000000243</v>
      </c>
      <c r="S1052" s="2">
        <f t="shared" si="86"/>
        <v>-13.934518579327609</v>
      </c>
      <c r="T1052" s="2">
        <f>+P1052/L1052*100</f>
        <v>-14.216828276747309</v>
      </c>
      <c r="U1052" s="2">
        <f>+Q1052/M1052*100</f>
        <v>-10.192470563967477</v>
      </c>
      <c r="V1052" s="2">
        <f>+R1052/N1052*100</f>
        <v>-14.989093294425086</v>
      </c>
    </row>
    <row r="1053" spans="2:22" x14ac:dyDescent="0.25">
      <c r="B1053" s="1">
        <v>44741</v>
      </c>
      <c r="C1053" s="2">
        <f>+portfolio1!E1052</f>
        <v>176.43402200000008</v>
      </c>
      <c r="D1053" s="2">
        <f>+portfolio1!F1052</f>
        <v>156.21483035457214</v>
      </c>
      <c r="E1053" s="2">
        <f>+beta!E1053</f>
        <v>195.82768099999993</v>
      </c>
      <c r="F1053" s="2">
        <f>+'Beta+MCap 5'!C1053</f>
        <v>182.59145349999983</v>
      </c>
      <c r="G1053" s="2">
        <f t="shared" si="82"/>
        <v>-1.1942589999999882</v>
      </c>
      <c r="H1053" s="2">
        <f t="shared" si="83"/>
        <v>-0.50526107151168276</v>
      </c>
      <c r="I1053" s="2">
        <f t="shared" si="83"/>
        <v>-0.2312819999999931</v>
      </c>
      <c r="J1053" s="2">
        <f t="shared" si="83"/>
        <v>0.23903250000000753</v>
      </c>
      <c r="K1053" s="2">
        <f t="shared" si="84"/>
        <v>206.38736700000015</v>
      </c>
      <c r="L1053" s="2">
        <f>+MAX(D1053,L1052)</f>
        <v>182.69328153508076</v>
      </c>
      <c r="M1053" s="2">
        <f>+MAX(E1053,M1052)</f>
        <v>218.31016199999959</v>
      </c>
      <c r="N1053" s="2">
        <f>+MAX(F1053,N1052)</f>
        <v>214.50473600000007</v>
      </c>
      <c r="O1053" s="2">
        <f t="shared" si="85"/>
        <v>-29.95334500000007</v>
      </c>
      <c r="P1053" s="2">
        <f>+MIN(H1053+P1052,0)</f>
        <v>-26.478451180508614</v>
      </c>
      <c r="Q1053" s="2">
        <f>+MIN(I1053+Q1052,0)</f>
        <v>-22.482480999999666</v>
      </c>
      <c r="R1053" s="2">
        <f>+MIN(J1053+R1052,0)</f>
        <v>-31.913282500000236</v>
      </c>
      <c r="S1053" s="2">
        <f t="shared" si="86"/>
        <v>-14.513167852952961</v>
      </c>
      <c r="T1053" s="2">
        <f>+P1053/L1053*100</f>
        <v>-14.493390757461555</v>
      </c>
      <c r="U1053" s="2">
        <f>+Q1053/M1053*100</f>
        <v>-10.298412494421449</v>
      </c>
      <c r="V1053" s="2">
        <f>+R1053/N1053*100</f>
        <v>-14.877658691880921</v>
      </c>
    </row>
    <row r="1054" spans="2:22" x14ac:dyDescent="0.25">
      <c r="B1054" s="1">
        <v>44742</v>
      </c>
      <c r="C1054" s="2">
        <f>+portfolio1!E1053</f>
        <v>176.45558200000008</v>
      </c>
      <c r="D1054" s="2">
        <f>+portfolio1!F1053</f>
        <v>156.02845336467482</v>
      </c>
      <c r="E1054" s="2">
        <f>+beta!E1054</f>
        <v>195.04152999999994</v>
      </c>
      <c r="F1054" s="2">
        <f>+'Beta+MCap 5'!C1054</f>
        <v>181.76475749999983</v>
      </c>
      <c r="G1054" s="2">
        <f t="shared" si="82"/>
        <v>2.1559999999993806E-2</v>
      </c>
      <c r="H1054" s="2">
        <f t="shared" si="83"/>
        <v>-0.18637698989732598</v>
      </c>
      <c r="I1054" s="2">
        <f t="shared" si="83"/>
        <v>-0.78615099999998961</v>
      </c>
      <c r="J1054" s="2">
        <f t="shared" si="83"/>
        <v>-0.82669599999999832</v>
      </c>
      <c r="K1054" s="2">
        <f t="shared" si="84"/>
        <v>206.38736700000015</v>
      </c>
      <c r="L1054" s="2">
        <f>+MAX(D1054,L1053)</f>
        <v>182.69328153508076</v>
      </c>
      <c r="M1054" s="2">
        <f>+MAX(E1054,M1053)</f>
        <v>218.31016199999959</v>
      </c>
      <c r="N1054" s="2">
        <f>+MAX(F1054,N1053)</f>
        <v>214.50473600000007</v>
      </c>
      <c r="O1054" s="2">
        <f t="shared" si="85"/>
        <v>-29.931785000000076</v>
      </c>
      <c r="P1054" s="2">
        <f>+MIN(H1054+P1053,0)</f>
        <v>-26.66482817040594</v>
      </c>
      <c r="Q1054" s="2">
        <f>+MIN(I1054+Q1053,0)</f>
        <v>-23.268631999999656</v>
      </c>
      <c r="R1054" s="2">
        <f>+MIN(J1054+R1053,0)</f>
        <v>-32.739978500000234</v>
      </c>
      <c r="S1054" s="2">
        <f t="shared" si="86"/>
        <v>-14.502721477133848</v>
      </c>
      <c r="T1054" s="2">
        <f>+P1054/L1054*100</f>
        <v>-14.595407092343326</v>
      </c>
      <c r="U1054" s="2">
        <f>+Q1054/M1054*100</f>
        <v>-10.658519872290553</v>
      </c>
      <c r="V1054" s="2">
        <f>+R1054/N1054*100</f>
        <v>-15.263056243196523</v>
      </c>
    </row>
    <row r="1055" spans="2:22" x14ac:dyDescent="0.25">
      <c r="B1055" s="1">
        <v>44743</v>
      </c>
      <c r="C1055" s="2">
        <f>+portfolio1!E1054</f>
        <v>176.63831500000009</v>
      </c>
      <c r="D1055" s="2">
        <f>+portfolio1!F1054</f>
        <v>155.74962168643307</v>
      </c>
      <c r="E1055" s="2">
        <f>+beta!E1055</f>
        <v>193.92355699999993</v>
      </c>
      <c r="F1055" s="2">
        <f>+'Beta+MCap 5'!C1055</f>
        <v>179.33140699999984</v>
      </c>
      <c r="G1055" s="2">
        <f t="shared" si="82"/>
        <v>0.18273300000001313</v>
      </c>
      <c r="H1055" s="2">
        <f t="shared" si="83"/>
        <v>-0.27883167824174393</v>
      </c>
      <c r="I1055" s="2">
        <f t="shared" si="83"/>
        <v>-1.1179730000000063</v>
      </c>
      <c r="J1055" s="2">
        <f t="shared" si="83"/>
        <v>-2.4333504999999889</v>
      </c>
      <c r="K1055" s="2">
        <f t="shared" si="84"/>
        <v>206.38736700000015</v>
      </c>
      <c r="L1055" s="2">
        <f>+MAX(D1055,L1054)</f>
        <v>182.69328153508076</v>
      </c>
      <c r="M1055" s="2">
        <f>+MAX(E1055,M1054)</f>
        <v>218.31016199999959</v>
      </c>
      <c r="N1055" s="2">
        <f>+MAX(F1055,N1054)</f>
        <v>214.50473600000007</v>
      </c>
      <c r="O1055" s="2">
        <f t="shared" si="85"/>
        <v>-29.749052000000063</v>
      </c>
      <c r="P1055" s="2">
        <f>+MIN(H1055+P1054,0)</f>
        <v>-26.943659848647684</v>
      </c>
      <c r="Q1055" s="2">
        <f>+MIN(I1055+Q1054,0)</f>
        <v>-24.386604999999662</v>
      </c>
      <c r="R1055" s="2">
        <f>+MIN(J1055+R1054,0)</f>
        <v>-35.173329000000223</v>
      </c>
      <c r="S1055" s="2">
        <f t="shared" si="86"/>
        <v>-14.414182627757462</v>
      </c>
      <c r="T1055" s="2">
        <f>+P1055/L1055*100</f>
        <v>-14.748029934244716</v>
      </c>
      <c r="U1055" s="2">
        <f>+Q1055/M1055*100</f>
        <v>-11.170622923178311</v>
      </c>
      <c r="V1055" s="2">
        <f>+R1055/N1055*100</f>
        <v>-16.397460333929509</v>
      </c>
    </row>
    <row r="1056" spans="2:22" x14ac:dyDescent="0.25">
      <c r="B1056" s="1">
        <v>44746</v>
      </c>
      <c r="C1056" s="2">
        <f>+portfolio1!E1055</f>
        <v>178.2569380000001</v>
      </c>
      <c r="D1056" s="2">
        <f>+portfolio1!F1055</f>
        <v>156.57325505851978</v>
      </c>
      <c r="E1056" s="2">
        <f>+beta!E1056</f>
        <v>194.02772899999994</v>
      </c>
      <c r="F1056" s="2">
        <f>+'Beta+MCap 5'!C1056</f>
        <v>179.19733199999985</v>
      </c>
      <c r="G1056" s="2">
        <f t="shared" si="82"/>
        <v>1.6186230000000137</v>
      </c>
      <c r="H1056" s="2">
        <f t="shared" si="83"/>
        <v>0.82363337208670373</v>
      </c>
      <c r="I1056" s="2">
        <f t="shared" si="83"/>
        <v>0.10417200000000548</v>
      </c>
      <c r="J1056" s="2">
        <f t="shared" si="83"/>
        <v>-0.13407499999999573</v>
      </c>
      <c r="K1056" s="2">
        <f t="shared" si="84"/>
        <v>206.38736700000015</v>
      </c>
      <c r="L1056" s="2">
        <f>+MAX(D1056,L1055)</f>
        <v>182.69328153508076</v>
      </c>
      <c r="M1056" s="2">
        <f>+MAX(E1056,M1055)</f>
        <v>218.31016199999959</v>
      </c>
      <c r="N1056" s="2">
        <f>+MAX(F1056,N1055)</f>
        <v>214.50473600000007</v>
      </c>
      <c r="O1056" s="2">
        <f t="shared" si="85"/>
        <v>-28.130429000000049</v>
      </c>
      <c r="P1056" s="2">
        <f>+MIN(H1056+P1055,0)</f>
        <v>-26.12002647656098</v>
      </c>
      <c r="Q1056" s="2">
        <f>+MIN(I1056+Q1055,0)</f>
        <v>-24.282432999999656</v>
      </c>
      <c r="R1056" s="2">
        <f>+MIN(J1056+R1055,0)</f>
        <v>-35.307404000000219</v>
      </c>
      <c r="S1056" s="2">
        <f t="shared" si="86"/>
        <v>-13.629918055982579</v>
      </c>
      <c r="T1056" s="2">
        <f>+P1056/L1056*100</f>
        <v>-14.297201438984178</v>
      </c>
      <c r="U1056" s="2">
        <f>+Q1056/M1056*100</f>
        <v>-11.122905492598967</v>
      </c>
      <c r="V1056" s="2">
        <f>+R1056/N1056*100</f>
        <v>-16.459964781383761</v>
      </c>
    </row>
    <row r="1057" spans="2:22" x14ac:dyDescent="0.25">
      <c r="B1057" s="1">
        <v>44747</v>
      </c>
      <c r="C1057" s="2">
        <f>+portfolio1!E1056</f>
        <v>178.3552930000001</v>
      </c>
      <c r="D1057" s="2">
        <f>+portfolio1!F1056</f>
        <v>156.33100939654139</v>
      </c>
      <c r="E1057" s="2">
        <f>+beta!E1057</f>
        <v>194.77748899999995</v>
      </c>
      <c r="F1057" s="2">
        <f>+'Beta+MCap 5'!C1057</f>
        <v>179.57235949999986</v>
      </c>
      <c r="G1057" s="2">
        <f t="shared" si="82"/>
        <v>9.8354999999997972E-2</v>
      </c>
      <c r="H1057" s="2">
        <f t="shared" si="83"/>
        <v>-0.24224566197838726</v>
      </c>
      <c r="I1057" s="2">
        <f t="shared" si="83"/>
        <v>0.74976000000000909</v>
      </c>
      <c r="J1057" s="2">
        <f t="shared" si="83"/>
        <v>0.37502750000001583</v>
      </c>
      <c r="K1057" s="2">
        <f t="shared" si="84"/>
        <v>206.38736700000015</v>
      </c>
      <c r="L1057" s="2">
        <f>+MAX(D1057,L1056)</f>
        <v>182.69328153508076</v>
      </c>
      <c r="M1057" s="2">
        <f>+MAX(E1057,M1056)</f>
        <v>218.31016199999959</v>
      </c>
      <c r="N1057" s="2">
        <f>+MAX(F1057,N1056)</f>
        <v>214.50473600000007</v>
      </c>
      <c r="O1057" s="2">
        <f t="shared" si="85"/>
        <v>-28.032074000000051</v>
      </c>
      <c r="P1057" s="2">
        <f>+MIN(H1057+P1056,0)</f>
        <v>-26.362272138539367</v>
      </c>
      <c r="Q1057" s="2">
        <f>+MIN(I1057+Q1056,0)</f>
        <v>-23.532672999999647</v>
      </c>
      <c r="R1057" s="2">
        <f>+MIN(J1057+R1056,0)</f>
        <v>-34.932376500000203</v>
      </c>
      <c r="S1057" s="2">
        <f t="shared" si="86"/>
        <v>-13.582262522880109</v>
      </c>
      <c r="T1057" s="2">
        <f>+P1057/L1057*100</f>
        <v>-14.429798357679227</v>
      </c>
      <c r="U1057" s="2">
        <f>+Q1057/M1057*100</f>
        <v>-10.779467517412082</v>
      </c>
      <c r="V1057" s="2">
        <f>+R1057/N1057*100</f>
        <v>-16.285130646253045</v>
      </c>
    </row>
    <row r="1058" spans="2:22" x14ac:dyDescent="0.25">
      <c r="B1058" s="1">
        <v>44748</v>
      </c>
      <c r="C1058" s="2">
        <f>+portfolio1!E1057</f>
        <v>181.37983900000009</v>
      </c>
      <c r="D1058" s="2">
        <f>+portfolio1!F1057</f>
        <v>158.10039336542749</v>
      </c>
      <c r="E1058" s="2">
        <f>+beta!E1058</f>
        <v>195.40423199999995</v>
      </c>
      <c r="F1058" s="2">
        <f>+'Beta+MCap 5'!C1058</f>
        <v>179.92903349999983</v>
      </c>
      <c r="G1058" s="2">
        <f t="shared" si="82"/>
        <v>3.0245459999999866</v>
      </c>
      <c r="H1058" s="2">
        <f t="shared" si="83"/>
        <v>1.7693839688861033</v>
      </c>
      <c r="I1058" s="2">
        <f t="shared" si="83"/>
        <v>0.62674300000000471</v>
      </c>
      <c r="J1058" s="2">
        <f t="shared" si="83"/>
        <v>0.35667399999996974</v>
      </c>
      <c r="K1058" s="2">
        <f t="shared" si="84"/>
        <v>206.38736700000015</v>
      </c>
      <c r="L1058" s="2">
        <f>+MAX(D1058,L1057)</f>
        <v>182.69328153508076</v>
      </c>
      <c r="M1058" s="2">
        <f>+MAX(E1058,M1057)</f>
        <v>218.31016199999959</v>
      </c>
      <c r="N1058" s="2">
        <f>+MAX(F1058,N1057)</f>
        <v>214.50473600000007</v>
      </c>
      <c r="O1058" s="2">
        <f t="shared" si="85"/>
        <v>-25.007528000000065</v>
      </c>
      <c r="P1058" s="2">
        <f>+MIN(H1058+P1057,0)</f>
        <v>-24.592888169653264</v>
      </c>
      <c r="Q1058" s="2">
        <f>+MIN(I1058+Q1057,0)</f>
        <v>-22.905929999999643</v>
      </c>
      <c r="R1058" s="2">
        <f>+MIN(J1058+R1057,0)</f>
        <v>-34.575702500000233</v>
      </c>
      <c r="S1058" s="2">
        <f t="shared" si="86"/>
        <v>-12.116792012759214</v>
      </c>
      <c r="T1058" s="2">
        <f>+P1058/L1058*100</f>
        <v>-13.461298610989664</v>
      </c>
      <c r="U1058" s="2">
        <f>+Q1058/M1058*100</f>
        <v>-10.49237918663616</v>
      </c>
      <c r="V1058" s="2">
        <f>+R1058/N1058*100</f>
        <v>-16.118852732463782</v>
      </c>
    </row>
    <row r="1059" spans="2:22" x14ac:dyDescent="0.25">
      <c r="B1059" s="1">
        <v>44749</v>
      </c>
      <c r="C1059" s="2">
        <f>+portfolio1!E1058</f>
        <v>181.99178500000008</v>
      </c>
      <c r="D1059" s="2">
        <f>+portfolio1!F1058</f>
        <v>159.51531161661313</v>
      </c>
      <c r="E1059" s="2">
        <f>+beta!E1059</f>
        <v>195.49493999999996</v>
      </c>
      <c r="F1059" s="2">
        <f>+'Beta+MCap 5'!C1059</f>
        <v>180.98244249999982</v>
      </c>
      <c r="G1059" s="2">
        <f t="shared" si="82"/>
        <v>0.611945999999989</v>
      </c>
      <c r="H1059" s="2">
        <f t="shared" si="83"/>
        <v>1.4149182511856395</v>
      </c>
      <c r="I1059" s="2">
        <f t="shared" si="83"/>
        <v>9.070800000000645E-2</v>
      </c>
      <c r="J1059" s="2">
        <f t="shared" si="83"/>
        <v>1.0534089999999878</v>
      </c>
      <c r="K1059" s="2">
        <f t="shared" si="84"/>
        <v>206.38736700000015</v>
      </c>
      <c r="L1059" s="2">
        <f>+MAX(D1059,L1058)</f>
        <v>182.69328153508076</v>
      </c>
      <c r="M1059" s="2">
        <f>+MAX(E1059,M1058)</f>
        <v>218.31016199999959</v>
      </c>
      <c r="N1059" s="2">
        <f>+MAX(F1059,N1058)</f>
        <v>214.50473600000007</v>
      </c>
      <c r="O1059" s="2">
        <f t="shared" si="85"/>
        <v>-24.395582000000076</v>
      </c>
      <c r="P1059" s="2">
        <f>+MIN(H1059+P1058,0)</f>
        <v>-23.177969918467625</v>
      </c>
      <c r="Q1059" s="2">
        <f>+MIN(I1059+Q1058,0)</f>
        <v>-22.815221999999636</v>
      </c>
      <c r="R1059" s="2">
        <f>+MIN(J1059+R1058,0)</f>
        <v>-33.522293500000245</v>
      </c>
      <c r="S1059" s="2">
        <f t="shared" si="86"/>
        <v>-11.820288399725579</v>
      </c>
      <c r="T1059" s="2">
        <f>+P1059/L1059*100</f>
        <v>-12.686821170277677</v>
      </c>
      <c r="U1059" s="2">
        <f>+Q1059/M1059*100</f>
        <v>-10.45082912814644</v>
      </c>
      <c r="V1059" s="2">
        <f>+R1059/N1059*100</f>
        <v>-15.62776380844115</v>
      </c>
    </row>
    <row r="1060" spans="2:22" x14ac:dyDescent="0.25">
      <c r="B1060" s="1">
        <v>44750</v>
      </c>
      <c r="C1060" s="2">
        <f>+portfolio1!E1059</f>
        <v>182.93663400000008</v>
      </c>
      <c r="D1060" s="2">
        <f>+portfolio1!F1059</f>
        <v>160.38244449840448</v>
      </c>
      <c r="E1060" s="2">
        <f>+beta!E1060</f>
        <v>197.16260799999998</v>
      </c>
      <c r="F1060" s="2">
        <f>+'Beta+MCap 5'!C1060</f>
        <v>182.05735249999981</v>
      </c>
      <c r="G1060" s="2">
        <f t="shared" si="82"/>
        <v>0.94484900000000493</v>
      </c>
      <c r="H1060" s="2">
        <f t="shared" si="83"/>
        <v>0.86713288179134906</v>
      </c>
      <c r="I1060" s="2">
        <f t="shared" si="83"/>
        <v>1.6676680000000204</v>
      </c>
      <c r="J1060" s="2">
        <f t="shared" si="83"/>
        <v>1.0749099999999885</v>
      </c>
      <c r="K1060" s="2">
        <f t="shared" si="84"/>
        <v>206.38736700000015</v>
      </c>
      <c r="L1060" s="2">
        <f>+MAX(D1060,L1059)</f>
        <v>182.69328153508076</v>
      </c>
      <c r="M1060" s="2">
        <f>+MAX(E1060,M1059)</f>
        <v>218.31016199999959</v>
      </c>
      <c r="N1060" s="2">
        <f>+MAX(F1060,N1059)</f>
        <v>214.50473600000007</v>
      </c>
      <c r="O1060" s="2">
        <f t="shared" si="85"/>
        <v>-23.450733000000071</v>
      </c>
      <c r="P1060" s="2">
        <f>+MIN(H1060+P1059,0)</f>
        <v>-22.310837036676276</v>
      </c>
      <c r="Q1060" s="2">
        <f>+MIN(I1060+Q1059,0)</f>
        <v>-21.147553999999616</v>
      </c>
      <c r="R1060" s="2">
        <f>+MIN(J1060+R1059,0)</f>
        <v>-32.447383500000257</v>
      </c>
      <c r="S1060" s="2">
        <f t="shared" si="86"/>
        <v>-11.362484700916822</v>
      </c>
      <c r="T1060" s="2">
        <f>+P1060/L1060*100</f>
        <v>-12.212182543993633</v>
      </c>
      <c r="U1060" s="2">
        <f>+Q1060/M1060*100</f>
        <v>-9.6869306523622374</v>
      </c>
      <c r="V1060" s="2">
        <f>+R1060/N1060*100</f>
        <v>-15.126651329507357</v>
      </c>
    </row>
    <row r="1061" spans="2:22" x14ac:dyDescent="0.25">
      <c r="B1061" s="1">
        <v>44753</v>
      </c>
      <c r="C1061" s="2">
        <f>+portfolio1!E1060</f>
        <v>181.54445200000009</v>
      </c>
      <c r="D1061" s="2">
        <f>+portfolio1!F1060</f>
        <v>160.33696549557624</v>
      </c>
      <c r="E1061" s="2">
        <f>+beta!E1061</f>
        <v>198.18899399999995</v>
      </c>
      <c r="F1061" s="2">
        <f>+'Beta+MCap 5'!C1061</f>
        <v>182.24469399999981</v>
      </c>
      <c r="G1061" s="2">
        <f t="shared" si="82"/>
        <v>-1.3921819999999911</v>
      </c>
      <c r="H1061" s="2">
        <f t="shared" si="83"/>
        <v>-4.5479002828244575E-2</v>
      </c>
      <c r="I1061" s="2">
        <f t="shared" si="83"/>
        <v>1.0263859999999738</v>
      </c>
      <c r="J1061" s="2">
        <f t="shared" si="83"/>
        <v>0.18734150000000227</v>
      </c>
      <c r="K1061" s="2">
        <f t="shared" si="84"/>
        <v>206.38736700000015</v>
      </c>
      <c r="L1061" s="2">
        <f>+MAX(D1061,L1060)</f>
        <v>182.69328153508076</v>
      </c>
      <c r="M1061" s="2">
        <f>+MAX(E1061,M1060)</f>
        <v>218.31016199999959</v>
      </c>
      <c r="N1061" s="2">
        <f>+MAX(F1061,N1060)</f>
        <v>214.50473600000007</v>
      </c>
      <c r="O1061" s="2">
        <f t="shared" si="85"/>
        <v>-24.842915000000062</v>
      </c>
      <c r="P1061" s="2">
        <f>+MIN(H1061+P1060,0)</f>
        <v>-22.35631603950452</v>
      </c>
      <c r="Q1061" s="2">
        <f>+MIN(I1061+Q1060,0)</f>
        <v>-20.121167999999642</v>
      </c>
      <c r="R1061" s="2">
        <f>+MIN(J1061+R1060,0)</f>
        <v>-32.260042000000254</v>
      </c>
      <c r="S1061" s="2">
        <f t="shared" si="86"/>
        <v>-12.037032770518383</v>
      </c>
      <c r="T1061" s="2">
        <f>+P1061/L1061*100</f>
        <v>-12.237076181267049</v>
      </c>
      <c r="U1061" s="2">
        <f>+Q1061/M1061*100</f>
        <v>-9.2167802981153386</v>
      </c>
      <c r="V1061" s="2">
        <f>+R1061/N1061*100</f>
        <v>-15.039314563199316</v>
      </c>
    </row>
    <row r="1062" spans="2:22" x14ac:dyDescent="0.25">
      <c r="B1062" s="1">
        <v>44754</v>
      </c>
      <c r="C1062" s="2">
        <f>+portfolio1!E1061</f>
        <v>179.96333800000008</v>
      </c>
      <c r="D1062" s="2">
        <f>+portfolio1!F1061</f>
        <v>158.77769246116299</v>
      </c>
      <c r="E1062" s="2">
        <f>+beta!E1062</f>
        <v>196.37093899999996</v>
      </c>
      <c r="F1062" s="2">
        <f>+'Beta+MCap 5'!C1062</f>
        <v>179.89744349999981</v>
      </c>
      <c r="G1062" s="2">
        <f t="shared" si="82"/>
        <v>-1.5811140000000137</v>
      </c>
      <c r="H1062" s="2">
        <f t="shared" si="83"/>
        <v>-1.5592730344132519</v>
      </c>
      <c r="I1062" s="2">
        <f t="shared" si="83"/>
        <v>-1.8180549999999869</v>
      </c>
      <c r="J1062" s="2">
        <f t="shared" si="83"/>
        <v>-2.3472505000000012</v>
      </c>
      <c r="K1062" s="2">
        <f t="shared" si="84"/>
        <v>206.38736700000015</v>
      </c>
      <c r="L1062" s="2">
        <f>+MAX(D1062,L1061)</f>
        <v>182.69328153508076</v>
      </c>
      <c r="M1062" s="2">
        <f>+MAX(E1062,M1061)</f>
        <v>218.31016199999959</v>
      </c>
      <c r="N1062" s="2">
        <f>+MAX(F1062,N1061)</f>
        <v>214.50473600000007</v>
      </c>
      <c r="O1062" s="2">
        <f t="shared" si="85"/>
        <v>-26.424029000000075</v>
      </c>
      <c r="P1062" s="2">
        <f>+MIN(H1062+P1061,0)</f>
        <v>-23.915589073917772</v>
      </c>
      <c r="Q1062" s="2">
        <f>+MIN(I1062+Q1061,0)</f>
        <v>-21.939222999999629</v>
      </c>
      <c r="R1062" s="2">
        <f>+MIN(J1062+R1061,0)</f>
        <v>-34.607292500000256</v>
      </c>
      <c r="S1062" s="2">
        <f t="shared" si="86"/>
        <v>-12.803123264807217</v>
      </c>
      <c r="T1062" s="2">
        <f>+P1062/L1062*100</f>
        <v>-13.090568450556569</v>
      </c>
      <c r="U1062" s="2">
        <f>+Q1062/M1062*100</f>
        <v>-10.049565626725004</v>
      </c>
      <c r="V1062" s="2">
        <f>+R1062/N1062*100</f>
        <v>-16.133579680031048</v>
      </c>
    </row>
    <row r="1063" spans="2:22" x14ac:dyDescent="0.25">
      <c r="B1063" s="1">
        <v>44755</v>
      </c>
      <c r="C1063" s="2">
        <f>+portfolio1!E1062</f>
        <v>178.38176400000009</v>
      </c>
      <c r="D1063" s="2">
        <f>+portfolio1!F1062</f>
        <v>157.87150176747403</v>
      </c>
      <c r="E1063" s="2">
        <f>+beta!E1063</f>
        <v>198.35717499999998</v>
      </c>
      <c r="F1063" s="2">
        <f>+'Beta+MCap 5'!C1063</f>
        <v>179.48142949999982</v>
      </c>
      <c r="G1063" s="2">
        <f t="shared" si="82"/>
        <v>-1.5815739999999892</v>
      </c>
      <c r="H1063" s="2">
        <f t="shared" si="83"/>
        <v>-0.90619069368895566</v>
      </c>
      <c r="I1063" s="2">
        <f t="shared" si="83"/>
        <v>1.9862360000000194</v>
      </c>
      <c r="J1063" s="2">
        <f t="shared" si="83"/>
        <v>-0.41601399999998989</v>
      </c>
      <c r="K1063" s="2">
        <f t="shared" si="84"/>
        <v>206.38736700000015</v>
      </c>
      <c r="L1063" s="2">
        <f>+MAX(D1063,L1062)</f>
        <v>182.69328153508076</v>
      </c>
      <c r="M1063" s="2">
        <f>+MAX(E1063,M1062)</f>
        <v>218.31016199999959</v>
      </c>
      <c r="N1063" s="2">
        <f>+MAX(F1063,N1062)</f>
        <v>214.50473600000007</v>
      </c>
      <c r="O1063" s="2">
        <f t="shared" si="85"/>
        <v>-28.005603000000065</v>
      </c>
      <c r="P1063" s="2">
        <f>+MIN(H1063+P1062,0)</f>
        <v>-24.821779767606728</v>
      </c>
      <c r="Q1063" s="2">
        <f>+MIN(I1063+Q1062,0)</f>
        <v>-19.952986999999609</v>
      </c>
      <c r="R1063" s="2">
        <f>+MIN(J1063+R1062,0)</f>
        <v>-35.023306500000245</v>
      </c>
      <c r="S1063" s="2">
        <f t="shared" si="86"/>
        <v>-13.569436640954891</v>
      </c>
      <c r="T1063" s="2">
        <f>+P1063/L1063*100</f>
        <v>-13.58658597570839</v>
      </c>
      <c r="U1063" s="2">
        <f>+Q1063/M1063*100</f>
        <v>-9.139742656596832</v>
      </c>
      <c r="V1063" s="2">
        <f>+R1063/N1063*100</f>
        <v>-16.327521318690248</v>
      </c>
    </row>
    <row r="1064" spans="2:22" x14ac:dyDescent="0.25">
      <c r="B1064" s="1">
        <v>44756</v>
      </c>
      <c r="C1064" s="2">
        <f>+portfolio1!E1063</f>
        <v>177.65052800000007</v>
      </c>
      <c r="D1064" s="2">
        <f>+portfolio1!F1063</f>
        <v>157.59464958235586</v>
      </c>
      <c r="E1064" s="2">
        <f>+beta!E1064</f>
        <v>198.75525499999998</v>
      </c>
      <c r="F1064" s="2">
        <f>+'Beta+MCap 5'!C1064</f>
        <v>179.5505334999998</v>
      </c>
      <c r="G1064" s="2">
        <f t="shared" si="82"/>
        <v>-0.73123600000002398</v>
      </c>
      <c r="H1064" s="2">
        <f t="shared" si="83"/>
        <v>-0.27685218511817311</v>
      </c>
      <c r="I1064" s="2">
        <f t="shared" si="83"/>
        <v>0.39807999999999311</v>
      </c>
      <c r="J1064" s="2">
        <f t="shared" si="83"/>
        <v>6.9103999999981625E-2</v>
      </c>
      <c r="K1064" s="2">
        <f t="shared" si="84"/>
        <v>206.38736700000015</v>
      </c>
      <c r="L1064" s="2">
        <f>+MAX(D1064,L1063)</f>
        <v>182.69328153508076</v>
      </c>
      <c r="M1064" s="2">
        <f>+MAX(E1064,M1063)</f>
        <v>218.31016199999959</v>
      </c>
      <c r="N1064" s="2">
        <f>+MAX(F1064,N1063)</f>
        <v>214.50473600000007</v>
      </c>
      <c r="O1064" s="2">
        <f t="shared" si="85"/>
        <v>-28.736839000000089</v>
      </c>
      <c r="P1064" s="2">
        <f>+MIN(H1064+P1063,0)</f>
        <v>-25.098631952724901</v>
      </c>
      <c r="Q1064" s="2">
        <f>+MIN(I1064+Q1063,0)</f>
        <v>-19.554906999999616</v>
      </c>
      <c r="R1064" s="2">
        <f>+MIN(J1064+R1063,0)</f>
        <v>-34.954202500000264</v>
      </c>
      <c r="S1064" s="2">
        <f t="shared" si="86"/>
        <v>-13.923739334297563</v>
      </c>
      <c r="T1064" s="2">
        <f>+P1064/L1064*100</f>
        <v>-13.738125311359884</v>
      </c>
      <c r="U1064" s="2">
        <f>+Q1064/M1064*100</f>
        <v>-8.9573965869713632</v>
      </c>
      <c r="V1064" s="2">
        <f>+R1064/N1064*100</f>
        <v>-16.295305712970485</v>
      </c>
    </row>
    <row r="1065" spans="2:22" x14ac:dyDescent="0.25">
      <c r="B1065" s="1">
        <v>44757</v>
      </c>
      <c r="C1065" s="2">
        <f>+portfolio1!E1064</f>
        <v>179.33736400000006</v>
      </c>
      <c r="D1065" s="2">
        <f>+portfolio1!F1064</f>
        <v>158.68771945603078</v>
      </c>
      <c r="E1065" s="2">
        <f>+beta!E1065</f>
        <v>199.62038399999997</v>
      </c>
      <c r="F1065" s="2">
        <f>+'Beta+MCap 5'!C1065</f>
        <v>179.8158679999998</v>
      </c>
      <c r="G1065" s="2">
        <f t="shared" si="82"/>
        <v>1.6868359999999996</v>
      </c>
      <c r="H1065" s="2">
        <f t="shared" si="83"/>
        <v>1.0930698736749207</v>
      </c>
      <c r="I1065" s="2">
        <f t="shared" si="83"/>
        <v>0.86512899999999604</v>
      </c>
      <c r="J1065" s="2">
        <f t="shared" si="83"/>
        <v>0.26533449999999448</v>
      </c>
      <c r="K1065" s="2">
        <f t="shared" si="84"/>
        <v>206.38736700000015</v>
      </c>
      <c r="L1065" s="2">
        <f>+MAX(D1065,L1064)</f>
        <v>182.69328153508076</v>
      </c>
      <c r="M1065" s="2">
        <f>+MAX(E1065,M1064)</f>
        <v>218.31016199999959</v>
      </c>
      <c r="N1065" s="2">
        <f>+MAX(F1065,N1064)</f>
        <v>214.50473600000007</v>
      </c>
      <c r="O1065" s="2">
        <f t="shared" si="85"/>
        <v>-27.050003000000089</v>
      </c>
      <c r="P1065" s="2">
        <f>+MIN(H1065+P1064,0)</f>
        <v>-24.00556207904998</v>
      </c>
      <c r="Q1065" s="2">
        <f>+MIN(I1065+Q1064,0)</f>
        <v>-18.68977799999962</v>
      </c>
      <c r="R1065" s="2">
        <f>+MIN(J1065+R1064,0)</f>
        <v>-34.688868000000269</v>
      </c>
      <c r="S1065" s="2">
        <f t="shared" si="86"/>
        <v>-13.106423805484212</v>
      </c>
      <c r="T1065" s="2">
        <f>+P1065/L1065*100</f>
        <v>-13.139816569795663</v>
      </c>
      <c r="U1065" s="2">
        <f>+Q1065/M1065*100</f>
        <v>-8.5611122399330419</v>
      </c>
      <c r="V1065" s="2">
        <f>+R1065/N1065*100</f>
        <v>-16.17160937649426</v>
      </c>
    </row>
    <row r="1066" spans="2:22" x14ac:dyDescent="0.25">
      <c r="B1066" s="1">
        <v>44760</v>
      </c>
      <c r="C1066" s="2">
        <f>+portfolio1!E1065</f>
        <v>181.68173400000006</v>
      </c>
      <c r="D1066" s="2">
        <f>+portfolio1!F1065</f>
        <v>160.95493912307214</v>
      </c>
      <c r="E1066" s="2">
        <f>+beta!E1066</f>
        <v>200.00601399999999</v>
      </c>
      <c r="F1066" s="2">
        <f>+'Beta+MCap 5'!C1066</f>
        <v>181.9230919999998</v>
      </c>
      <c r="G1066" s="2">
        <f t="shared" si="82"/>
        <v>2.3443699999999978</v>
      </c>
      <c r="H1066" s="2">
        <f t="shared" si="83"/>
        <v>2.2672196670413598</v>
      </c>
      <c r="I1066" s="2">
        <f t="shared" si="83"/>
        <v>0.38563000000002035</v>
      </c>
      <c r="J1066" s="2">
        <f t="shared" si="83"/>
        <v>2.1072240000000022</v>
      </c>
      <c r="K1066" s="2">
        <f t="shared" si="84"/>
        <v>206.38736700000015</v>
      </c>
      <c r="L1066" s="2">
        <f>+MAX(D1066,L1065)</f>
        <v>182.69328153508076</v>
      </c>
      <c r="M1066" s="2">
        <f>+MAX(E1066,M1065)</f>
        <v>218.31016199999959</v>
      </c>
      <c r="N1066" s="2">
        <f>+MAX(F1066,N1065)</f>
        <v>214.50473600000007</v>
      </c>
      <c r="O1066" s="2">
        <f t="shared" si="85"/>
        <v>-24.705633000000091</v>
      </c>
      <c r="P1066" s="2">
        <f>+MIN(H1066+P1065,0)</f>
        <v>-21.73834241200862</v>
      </c>
      <c r="Q1066" s="2">
        <f>+MIN(I1066+Q1065,0)</f>
        <v>-18.3041479999996</v>
      </c>
      <c r="R1066" s="2">
        <f>+MIN(J1066+R1065,0)</f>
        <v>-32.581644000000267</v>
      </c>
      <c r="S1066" s="2">
        <f t="shared" si="86"/>
        <v>-11.970516102373685</v>
      </c>
      <c r="T1066" s="2">
        <f>+P1066/L1066*100</f>
        <v>-11.898818735616407</v>
      </c>
      <c r="U1066" s="2">
        <f>+Q1066/M1066*100</f>
        <v>-8.3844690656221648</v>
      </c>
      <c r="V1066" s="2">
        <f>+R1066/N1066*100</f>
        <v>-15.189242255238716</v>
      </c>
    </row>
    <row r="1067" spans="2:22" x14ac:dyDescent="0.25">
      <c r="B1067" s="1">
        <v>44761</v>
      </c>
      <c r="C1067" s="2">
        <f>+portfolio1!E1066</f>
        <v>182.83892600000007</v>
      </c>
      <c r="D1067" s="2">
        <f>+portfolio1!F1066</f>
        <v>161.56846136293447</v>
      </c>
      <c r="E1067" s="2">
        <f>+beta!E1067</f>
        <v>199.59088599999998</v>
      </c>
      <c r="F1067" s="2">
        <f>+'Beta+MCap 5'!C1067</f>
        <v>181.6727079999998</v>
      </c>
      <c r="G1067" s="2">
        <f t="shared" si="82"/>
        <v>1.1571920000000091</v>
      </c>
      <c r="H1067" s="2">
        <f t="shared" si="83"/>
        <v>0.61352223986233412</v>
      </c>
      <c r="I1067" s="2">
        <f t="shared" si="83"/>
        <v>-0.41512800000000993</v>
      </c>
      <c r="J1067" s="2">
        <f t="shared" si="83"/>
        <v>-0.25038399999999683</v>
      </c>
      <c r="K1067" s="2">
        <f t="shared" si="84"/>
        <v>206.38736700000015</v>
      </c>
      <c r="L1067" s="2">
        <f>+MAX(D1067,L1066)</f>
        <v>182.69328153508076</v>
      </c>
      <c r="M1067" s="2">
        <f>+MAX(E1067,M1066)</f>
        <v>218.31016199999959</v>
      </c>
      <c r="N1067" s="2">
        <f>+MAX(F1067,N1066)</f>
        <v>214.50473600000007</v>
      </c>
      <c r="O1067" s="2">
        <f t="shared" si="85"/>
        <v>-23.548441000000082</v>
      </c>
      <c r="P1067" s="2">
        <f>+MIN(H1067+P1066,0)</f>
        <v>-21.124820172146286</v>
      </c>
      <c r="Q1067" s="2">
        <f>+MIN(I1067+Q1066,0)</f>
        <v>-18.71927599999961</v>
      </c>
      <c r="R1067" s="2">
        <f>+MIN(J1067+R1066,0)</f>
        <v>-32.832028000000264</v>
      </c>
      <c r="S1067" s="2">
        <f t="shared" si="86"/>
        <v>-11.409826745839567</v>
      </c>
      <c r="T1067" s="2">
        <f>+P1067/L1067*100</f>
        <v>-11.56299782599827</v>
      </c>
      <c r="U1067" s="2">
        <f>+Q1067/M1067*100</f>
        <v>-8.5746242082856607</v>
      </c>
      <c r="V1067" s="2">
        <f>+R1067/N1067*100</f>
        <v>-15.30596881553247</v>
      </c>
    </row>
    <row r="1068" spans="2:22" x14ac:dyDescent="0.25">
      <c r="B1068" s="1">
        <v>44762</v>
      </c>
      <c r="C1068" s="2">
        <f>+portfolio1!E1067</f>
        <v>185.24423500000006</v>
      </c>
      <c r="D1068" s="2">
        <f>+portfolio1!F1067</f>
        <v>163.35118980489483</v>
      </c>
      <c r="E1068" s="2">
        <f>+beta!E1068</f>
        <v>202.022233</v>
      </c>
      <c r="F1068" s="2">
        <f>+'Beta+MCap 5'!C1068</f>
        <v>184.8307269999998</v>
      </c>
      <c r="G1068" s="2">
        <f t="shared" si="82"/>
        <v>2.4053089999999884</v>
      </c>
      <c r="H1068" s="2">
        <f t="shared" si="83"/>
        <v>1.7827284419603586</v>
      </c>
      <c r="I1068" s="2">
        <f t="shared" si="83"/>
        <v>2.4313470000000166</v>
      </c>
      <c r="J1068" s="2">
        <f t="shared" si="83"/>
        <v>3.1580189999999959</v>
      </c>
      <c r="K1068" s="2">
        <f t="shared" si="84"/>
        <v>206.38736700000015</v>
      </c>
      <c r="L1068" s="2">
        <f>+MAX(D1068,L1067)</f>
        <v>182.69328153508076</v>
      </c>
      <c r="M1068" s="2">
        <f>+MAX(E1068,M1067)</f>
        <v>218.31016199999959</v>
      </c>
      <c r="N1068" s="2">
        <f>+MAX(F1068,N1067)</f>
        <v>214.50473600000007</v>
      </c>
      <c r="O1068" s="2">
        <f t="shared" si="85"/>
        <v>-21.143132000000094</v>
      </c>
      <c r="P1068" s="2">
        <f>+MIN(H1068+P1067,0)</f>
        <v>-19.342091730185928</v>
      </c>
      <c r="Q1068" s="2">
        <f>+MIN(I1068+Q1067,0)</f>
        <v>-16.287928999999593</v>
      </c>
      <c r="R1068" s="2">
        <f>+MIN(J1068+R1067,0)</f>
        <v>-29.674009000000268</v>
      </c>
      <c r="S1068" s="2">
        <f t="shared" si="86"/>
        <v>-10.244392526215075</v>
      </c>
      <c r="T1068" s="2">
        <f>+P1068/L1068*100</f>
        <v>-10.587193775087925</v>
      </c>
      <c r="U1068" s="2">
        <f>+Q1068/M1068*100</f>
        <v>-7.4609119661592409</v>
      </c>
      <c r="V1068" s="2">
        <f>+R1068/N1068*100</f>
        <v>-13.833731391366696</v>
      </c>
    </row>
    <row r="1069" spans="2:22" x14ac:dyDescent="0.25">
      <c r="B1069" s="1">
        <v>44763</v>
      </c>
      <c r="C1069" s="2">
        <f>+portfolio1!E1068</f>
        <v>186.34830100000005</v>
      </c>
      <c r="D1069" s="2">
        <f>+portfolio1!F1068</f>
        <v>164.18570524762069</v>
      </c>
      <c r="E1069" s="2">
        <f>+beta!E1069</f>
        <v>202.14235000000002</v>
      </c>
      <c r="F1069" s="2">
        <f>+'Beta+MCap 5'!C1069</f>
        <v>185.12538999999978</v>
      </c>
      <c r="G1069" s="2">
        <f t="shared" si="82"/>
        <v>1.1040659999999889</v>
      </c>
      <c r="H1069" s="2">
        <f t="shared" si="83"/>
        <v>0.8345154427258592</v>
      </c>
      <c r="I1069" s="2">
        <f t="shared" si="83"/>
        <v>0.12011700000002179</v>
      </c>
      <c r="J1069" s="2">
        <f t="shared" si="83"/>
        <v>0.29466299999998569</v>
      </c>
      <c r="K1069" s="2">
        <f t="shared" si="84"/>
        <v>206.38736700000015</v>
      </c>
      <c r="L1069" s="2">
        <f>+MAX(D1069,L1068)</f>
        <v>182.69328153508076</v>
      </c>
      <c r="M1069" s="2">
        <f>+MAX(E1069,M1068)</f>
        <v>218.31016199999959</v>
      </c>
      <c r="N1069" s="2">
        <f>+MAX(F1069,N1068)</f>
        <v>214.50473600000007</v>
      </c>
      <c r="O1069" s="2">
        <f t="shared" si="85"/>
        <v>-20.039066000000105</v>
      </c>
      <c r="P1069" s="2">
        <f>+MIN(H1069+P1068,0)</f>
        <v>-18.507576287460068</v>
      </c>
      <c r="Q1069" s="2">
        <f>+MIN(I1069+Q1068,0)</f>
        <v>-16.167811999999572</v>
      </c>
      <c r="R1069" s="2">
        <f>+MIN(J1069+R1068,0)</f>
        <v>-29.379346000000282</v>
      </c>
      <c r="S1069" s="2">
        <f t="shared" si="86"/>
        <v>-9.7094440862749565</v>
      </c>
      <c r="T1069" s="2">
        <f>+P1069/L1069*100</f>
        <v>-10.13040880975486</v>
      </c>
      <c r="U1069" s="2">
        <f>+Q1069/M1069*100</f>
        <v>-7.4058907070022704</v>
      </c>
      <c r="V1069" s="2">
        <f>+R1069/N1069*100</f>
        <v>-13.696362396399616</v>
      </c>
    </row>
    <row r="1070" spans="2:22" x14ac:dyDescent="0.25">
      <c r="B1070" s="1">
        <v>44764</v>
      </c>
      <c r="C1070" s="2">
        <f>+portfolio1!E1069</f>
        <v>187.76527100000007</v>
      </c>
      <c r="D1070" s="2">
        <f>+portfolio1!F1069</f>
        <v>165.31485894747033</v>
      </c>
      <c r="E1070" s="2">
        <f>+beta!E1070</f>
        <v>201.83879600000003</v>
      </c>
      <c r="F1070" s="2">
        <f>+'Beta+MCap 5'!C1070</f>
        <v>185.5334359999998</v>
      </c>
      <c r="G1070" s="2">
        <f t="shared" si="82"/>
        <v>1.4169700000000205</v>
      </c>
      <c r="H1070" s="2">
        <f t="shared" si="83"/>
        <v>1.1291536998496383</v>
      </c>
      <c r="I1070" s="2">
        <f t="shared" si="83"/>
        <v>-0.30355399999999122</v>
      </c>
      <c r="J1070" s="2">
        <f t="shared" si="83"/>
        <v>0.40804600000001301</v>
      </c>
      <c r="K1070" s="2">
        <f t="shared" si="84"/>
        <v>206.38736700000015</v>
      </c>
      <c r="L1070" s="2">
        <f>+MAX(D1070,L1069)</f>
        <v>182.69328153508076</v>
      </c>
      <c r="M1070" s="2">
        <f>+MAX(E1070,M1069)</f>
        <v>218.31016199999959</v>
      </c>
      <c r="N1070" s="2">
        <f>+MAX(F1070,N1069)</f>
        <v>214.50473600000007</v>
      </c>
      <c r="O1070" s="2">
        <f t="shared" si="85"/>
        <v>-18.622096000000084</v>
      </c>
      <c r="P1070" s="2">
        <f>+MIN(H1070+P1069,0)</f>
        <v>-17.37842258761043</v>
      </c>
      <c r="Q1070" s="2">
        <f>+MIN(I1070+Q1069,0)</f>
        <v>-16.471365999999563</v>
      </c>
      <c r="R1070" s="2">
        <f>+MIN(J1070+R1069,0)</f>
        <v>-28.971300000000269</v>
      </c>
      <c r="S1070" s="2">
        <f t="shared" si="86"/>
        <v>-9.0228855916360757</v>
      </c>
      <c r="T1070" s="2">
        <f>+P1070/L1070*100</f>
        <v>-9.5123490265149275</v>
      </c>
      <c r="U1070" s="2">
        <f>+Q1070/M1070*100</f>
        <v>-7.5449378302415413</v>
      </c>
      <c r="V1070" s="2">
        <f>+R1070/N1070*100</f>
        <v>-13.506135361039423</v>
      </c>
    </row>
    <row r="1071" spans="2:22" x14ac:dyDescent="0.25">
      <c r="B1071" s="1">
        <v>44767</v>
      </c>
      <c r="C1071" s="2">
        <f>+portfolio1!E1070</f>
        <v>187.19746800000007</v>
      </c>
      <c r="D1071" s="2">
        <f>+portfolio1!F1070</f>
        <v>164.44031038214902</v>
      </c>
      <c r="E1071" s="2">
        <f>+beta!E1071</f>
        <v>200.26054400000004</v>
      </c>
      <c r="F1071" s="2">
        <f>+'Beta+MCap 5'!C1071</f>
        <v>183.80155549999978</v>
      </c>
      <c r="G1071" s="2">
        <f t="shared" si="82"/>
        <v>-0.56780299999999784</v>
      </c>
      <c r="H1071" s="2">
        <f t="shared" si="83"/>
        <v>-0.8745485653213052</v>
      </c>
      <c r="I1071" s="2">
        <f t="shared" si="83"/>
        <v>-1.578251999999992</v>
      </c>
      <c r="J1071" s="2">
        <f t="shared" si="83"/>
        <v>-1.7318805000000168</v>
      </c>
      <c r="K1071" s="2">
        <f t="shared" si="84"/>
        <v>206.38736700000015</v>
      </c>
      <c r="L1071" s="2">
        <f>+MAX(D1071,L1070)</f>
        <v>182.69328153508076</v>
      </c>
      <c r="M1071" s="2">
        <f>+MAX(E1071,M1070)</f>
        <v>218.31016199999959</v>
      </c>
      <c r="N1071" s="2">
        <f>+MAX(F1071,N1070)</f>
        <v>214.50473600000007</v>
      </c>
      <c r="O1071" s="2">
        <f t="shared" si="85"/>
        <v>-19.189899000000082</v>
      </c>
      <c r="P1071" s="2">
        <f>+MIN(H1071+P1070,0)</f>
        <v>-18.252971152931735</v>
      </c>
      <c r="Q1071" s="2">
        <f>+MIN(I1071+Q1070,0)</f>
        <v>-18.049617999999555</v>
      </c>
      <c r="R1071" s="2">
        <f>+MIN(J1071+R1070,0)</f>
        <v>-30.703180500000286</v>
      </c>
      <c r="S1071" s="2">
        <f t="shared" si="86"/>
        <v>-9.2980007831584324</v>
      </c>
      <c r="T1071" s="2">
        <f>+P1071/L1071*100</f>
        <v>-9.9910467421467821</v>
      </c>
      <c r="U1071" s="2">
        <f>+Q1071/M1071*100</f>
        <v>-8.2678780660698639</v>
      </c>
      <c r="V1071" s="2">
        <f>+R1071/N1071*100</f>
        <v>-14.313521031069579</v>
      </c>
    </row>
    <row r="1072" spans="2:22" x14ac:dyDescent="0.25">
      <c r="B1072" s="1">
        <v>44768</v>
      </c>
      <c r="C1072" s="2">
        <f>+portfolio1!E1071</f>
        <v>185.48797900000008</v>
      </c>
      <c r="D1072" s="2">
        <f>+portfolio1!F1071</f>
        <v>162.98534941741724</v>
      </c>
      <c r="E1072" s="2">
        <f>+beta!E1072</f>
        <v>197.61469300000005</v>
      </c>
      <c r="F1072" s="2">
        <f>+'Beta+MCap 5'!C1072</f>
        <v>182.20061299999978</v>
      </c>
      <c r="G1072" s="2">
        <f t="shared" si="82"/>
        <v>-1.7094889999999907</v>
      </c>
      <c r="H1072" s="2">
        <f t="shared" si="83"/>
        <v>-1.4549609647317823</v>
      </c>
      <c r="I1072" s="2">
        <f t="shared" si="83"/>
        <v>-2.6458509999999933</v>
      </c>
      <c r="J1072" s="2">
        <f t="shared" si="83"/>
        <v>-1.6009425000000022</v>
      </c>
      <c r="K1072" s="2">
        <f t="shared" si="84"/>
        <v>206.38736700000015</v>
      </c>
      <c r="L1072" s="2">
        <f>+MAX(D1072,L1071)</f>
        <v>182.69328153508076</v>
      </c>
      <c r="M1072" s="2">
        <f>+MAX(E1072,M1071)</f>
        <v>218.31016199999959</v>
      </c>
      <c r="N1072" s="2">
        <f>+MAX(F1072,N1071)</f>
        <v>214.50473600000007</v>
      </c>
      <c r="O1072" s="2">
        <f t="shared" si="85"/>
        <v>-20.899388000000073</v>
      </c>
      <c r="P1072" s="2">
        <f>+MIN(H1072+P1071,0)</f>
        <v>-19.707932117663518</v>
      </c>
      <c r="Q1072" s="2">
        <f>+MIN(I1072+Q1071,0)</f>
        <v>-20.695468999999548</v>
      </c>
      <c r="R1072" s="2">
        <f>+MIN(J1072+R1071,0)</f>
        <v>-32.304123000000288</v>
      </c>
      <c r="S1072" s="2">
        <f t="shared" si="86"/>
        <v>-10.12629227446855</v>
      </c>
      <c r="T1072" s="2">
        <f>+P1072/L1072*100</f>
        <v>-10.787442182913114</v>
      </c>
      <c r="U1072" s="2">
        <f>+Q1072/M1072*100</f>
        <v>-9.4798468428600167</v>
      </c>
      <c r="V1072" s="2">
        <f>+R1072/N1072*100</f>
        <v>-15.059864692218394</v>
      </c>
    </row>
    <row r="1073" spans="2:22" x14ac:dyDescent="0.25">
      <c r="B1073" s="1">
        <v>44769</v>
      </c>
      <c r="C1073" s="2">
        <f>+portfolio1!E1072</f>
        <v>187.47730800000008</v>
      </c>
      <c r="D1073" s="2">
        <f>+portfolio1!F1072</f>
        <v>164.54710393729118</v>
      </c>
      <c r="E1073" s="2">
        <f>+beta!E1073</f>
        <v>200.10343500000002</v>
      </c>
      <c r="F1073" s="2">
        <f>+'Beta+MCap 5'!C1073</f>
        <v>183.9607579999998</v>
      </c>
      <c r="G1073" s="2">
        <f t="shared" si="82"/>
        <v>1.9893289999999979</v>
      </c>
      <c r="H1073" s="2">
        <f t="shared" si="83"/>
        <v>1.5617545198739435</v>
      </c>
      <c r="I1073" s="2">
        <f t="shared" si="83"/>
        <v>2.4887419999999736</v>
      </c>
      <c r="J1073" s="2">
        <f t="shared" si="83"/>
        <v>1.7601450000000227</v>
      </c>
      <c r="K1073" s="2">
        <f t="shared" si="84"/>
        <v>206.38736700000015</v>
      </c>
      <c r="L1073" s="2">
        <f>+MAX(D1073,L1072)</f>
        <v>182.69328153508076</v>
      </c>
      <c r="M1073" s="2">
        <f>+MAX(E1073,M1072)</f>
        <v>218.31016199999959</v>
      </c>
      <c r="N1073" s="2">
        <f>+MAX(F1073,N1072)</f>
        <v>214.50473600000007</v>
      </c>
      <c r="O1073" s="2">
        <f t="shared" si="85"/>
        <v>-18.910059000000075</v>
      </c>
      <c r="P1073" s="2">
        <f>+MIN(H1073+P1072,0)</f>
        <v>-18.146177597789574</v>
      </c>
      <c r="Q1073" s="2">
        <f>+MIN(I1073+Q1072,0)</f>
        <v>-18.206726999999574</v>
      </c>
      <c r="R1073" s="2">
        <f>+MIN(J1073+R1072,0)</f>
        <v>-30.543978000000266</v>
      </c>
      <c r="S1073" s="2">
        <f t="shared" si="86"/>
        <v>-9.1624110888531565</v>
      </c>
      <c r="T1073" s="2">
        <f>+P1073/L1073*100</f>
        <v>-9.9325916340854299</v>
      </c>
      <c r="U1073" s="2">
        <f>+Q1073/M1073*100</f>
        <v>-8.339844024301355</v>
      </c>
      <c r="V1073" s="2">
        <f>+R1073/N1073*100</f>
        <v>-14.239302390041523</v>
      </c>
    </row>
    <row r="1074" spans="2:22" x14ac:dyDescent="0.25">
      <c r="B1074" s="1">
        <v>44770</v>
      </c>
      <c r="C1074" s="2">
        <f>+portfolio1!E1073</f>
        <v>191.46745700000011</v>
      </c>
      <c r="D1074" s="2">
        <f>+portfolio1!F1073</f>
        <v>167.392737328718</v>
      </c>
      <c r="E1074" s="2">
        <f>+beta!E1074</f>
        <v>202.26924300000002</v>
      </c>
      <c r="F1074" s="2">
        <f>+'Beta+MCap 5'!C1074</f>
        <v>186.82361549999979</v>
      </c>
      <c r="G1074" s="2">
        <f t="shared" si="82"/>
        <v>3.9901490000000308</v>
      </c>
      <c r="H1074" s="2">
        <f t="shared" si="83"/>
        <v>2.8456333914268157</v>
      </c>
      <c r="I1074" s="2">
        <f t="shared" si="83"/>
        <v>2.1658079999999984</v>
      </c>
      <c r="J1074" s="2">
        <f t="shared" si="83"/>
        <v>2.8628574999999898</v>
      </c>
      <c r="K1074" s="2">
        <f t="shared" si="84"/>
        <v>206.38736700000015</v>
      </c>
      <c r="L1074" s="2">
        <f>+MAX(D1074,L1073)</f>
        <v>182.69328153508076</v>
      </c>
      <c r="M1074" s="2">
        <f>+MAX(E1074,M1073)</f>
        <v>218.31016199999959</v>
      </c>
      <c r="N1074" s="2">
        <f>+MAX(F1074,N1073)</f>
        <v>214.50473600000007</v>
      </c>
      <c r="O1074" s="2">
        <f t="shared" si="85"/>
        <v>-14.919910000000044</v>
      </c>
      <c r="P1074" s="2">
        <f>+MIN(H1074+P1073,0)</f>
        <v>-15.300544206362758</v>
      </c>
      <c r="Q1074" s="2">
        <f>+MIN(I1074+Q1073,0)</f>
        <v>-16.040918999999576</v>
      </c>
      <c r="R1074" s="2">
        <f>+MIN(J1074+R1073,0)</f>
        <v>-27.681120500000276</v>
      </c>
      <c r="S1074" s="2">
        <f t="shared" si="86"/>
        <v>-7.2290810318831351</v>
      </c>
      <c r="T1074" s="2">
        <f>+P1074/L1074*100</f>
        <v>-8.3749900805327364</v>
      </c>
      <c r="U1074" s="2">
        <f>+Q1074/M1074*100</f>
        <v>-7.347765606989749</v>
      </c>
      <c r="V1074" s="2">
        <f>+R1074/N1074*100</f>
        <v>-12.904666356644109</v>
      </c>
    </row>
    <row r="1075" spans="2:22" x14ac:dyDescent="0.25">
      <c r="B1075" s="1">
        <v>44771</v>
      </c>
      <c r="C1075" s="2">
        <f>+portfolio1!E1074</f>
        <v>193.69450000000012</v>
      </c>
      <c r="D1075" s="2">
        <f>+portfolio1!F1074</f>
        <v>169.65353590370441</v>
      </c>
      <c r="E1075" s="2">
        <f>+beta!E1075</f>
        <v>203.19021000000001</v>
      </c>
      <c r="F1075" s="2">
        <f>+'Beta+MCap 5'!C1075</f>
        <v>189.15435549999978</v>
      </c>
      <c r="G1075" s="2">
        <f t="shared" si="82"/>
        <v>2.227043000000009</v>
      </c>
      <c r="H1075" s="2">
        <f t="shared" si="83"/>
        <v>2.2607985749864099</v>
      </c>
      <c r="I1075" s="2">
        <f t="shared" si="83"/>
        <v>0.92096699999999032</v>
      </c>
      <c r="J1075" s="2">
        <f t="shared" si="83"/>
        <v>2.3307399999999916</v>
      </c>
      <c r="K1075" s="2">
        <f t="shared" si="84"/>
        <v>206.38736700000015</v>
      </c>
      <c r="L1075" s="2">
        <f>+MAX(D1075,L1074)</f>
        <v>182.69328153508076</v>
      </c>
      <c r="M1075" s="2">
        <f>+MAX(E1075,M1074)</f>
        <v>218.31016199999959</v>
      </c>
      <c r="N1075" s="2">
        <f>+MAX(F1075,N1074)</f>
        <v>214.50473600000007</v>
      </c>
      <c r="O1075" s="2">
        <f t="shared" si="85"/>
        <v>-12.692867000000035</v>
      </c>
      <c r="P1075" s="2">
        <f>+MIN(H1075+P1074,0)</f>
        <v>-13.039745631376348</v>
      </c>
      <c r="Q1075" s="2">
        <f>+MIN(I1075+Q1074,0)</f>
        <v>-15.119951999999586</v>
      </c>
      <c r="R1075" s="2">
        <f>+MIN(J1075+R1074,0)</f>
        <v>-25.350380500000284</v>
      </c>
      <c r="S1075" s="2">
        <f t="shared" si="86"/>
        <v>-6.1500212849752698</v>
      </c>
      <c r="T1075" s="2">
        <f>+P1075/L1075*100</f>
        <v>-7.137506930637981</v>
      </c>
      <c r="U1075" s="2">
        <f>+Q1075/M1075*100</f>
        <v>-6.9259038889814093</v>
      </c>
      <c r="V1075" s="2">
        <f>+R1075/N1075*100</f>
        <v>-11.818098272664841</v>
      </c>
    </row>
    <row r="1076" spans="2:22" x14ac:dyDescent="0.25">
      <c r="B1076" s="1">
        <v>44774</v>
      </c>
      <c r="C1076" s="2">
        <f>+portfolio1!E1075</f>
        <v>194.92887700000009</v>
      </c>
      <c r="D1076" s="2">
        <f>+portfolio1!F1075</f>
        <v>171.45110530367535</v>
      </c>
      <c r="E1076" s="2">
        <f>+beta!E1076</f>
        <v>204.53144100000003</v>
      </c>
      <c r="F1076" s="2">
        <f>+'Beta+MCap 5'!C1076</f>
        <v>191.18216049999978</v>
      </c>
      <c r="G1076" s="2">
        <f t="shared" si="82"/>
        <v>1.2343769999999665</v>
      </c>
      <c r="H1076" s="2">
        <f t="shared" si="83"/>
        <v>1.7975693999709392</v>
      </c>
      <c r="I1076" s="2">
        <f t="shared" si="83"/>
        <v>1.3412310000000218</v>
      </c>
      <c r="J1076" s="2">
        <f t="shared" si="83"/>
        <v>2.0278050000000007</v>
      </c>
      <c r="K1076" s="2">
        <f t="shared" si="84"/>
        <v>206.38736700000015</v>
      </c>
      <c r="L1076" s="2">
        <f>+MAX(D1076,L1075)</f>
        <v>182.69328153508076</v>
      </c>
      <c r="M1076" s="2">
        <f>+MAX(E1076,M1075)</f>
        <v>218.31016199999959</v>
      </c>
      <c r="N1076" s="2">
        <f>+MAX(F1076,N1075)</f>
        <v>214.50473600000007</v>
      </c>
      <c r="O1076" s="2">
        <f t="shared" si="85"/>
        <v>-11.458490000000069</v>
      </c>
      <c r="P1076" s="2">
        <f>+MIN(H1076+P1075,0)</f>
        <v>-11.242176231405409</v>
      </c>
      <c r="Q1076" s="2">
        <f>+MIN(I1076+Q1075,0)</f>
        <v>-13.778720999999564</v>
      </c>
      <c r="R1076" s="2">
        <f>+MIN(J1076+R1075,0)</f>
        <v>-23.322575500000283</v>
      </c>
      <c r="S1076" s="2">
        <f t="shared" si="86"/>
        <v>-5.5519338061035786</v>
      </c>
      <c r="T1076" s="2">
        <f>+P1076/L1076*100</f>
        <v>-6.1535794512764763</v>
      </c>
      <c r="U1076" s="2">
        <f>+Q1076/M1076*100</f>
        <v>-6.3115344122183323</v>
      </c>
      <c r="V1076" s="2">
        <f>+R1076/N1076*100</f>
        <v>-10.87275550876428</v>
      </c>
    </row>
    <row r="1077" spans="2:22" x14ac:dyDescent="0.25">
      <c r="B1077" s="1">
        <v>44775</v>
      </c>
      <c r="C1077" s="2">
        <f>+portfolio1!E1076</f>
        <v>195.0343180000001</v>
      </c>
      <c r="D1077" s="2">
        <f>+portfolio1!F1076</f>
        <v>171.50448280046922</v>
      </c>
      <c r="E1077" s="2">
        <f>+beta!E1077</f>
        <v>205.70019300000004</v>
      </c>
      <c r="F1077" s="2">
        <f>+'Beta+MCap 5'!C1077</f>
        <v>190.9785884999998</v>
      </c>
      <c r="G1077" s="2">
        <f t="shared" si="82"/>
        <v>0.10544100000001322</v>
      </c>
      <c r="H1077" s="2">
        <f t="shared" si="83"/>
        <v>5.337749679387116E-2</v>
      </c>
      <c r="I1077" s="2">
        <f t="shared" si="83"/>
        <v>1.168752000000012</v>
      </c>
      <c r="J1077" s="2">
        <f t="shared" si="83"/>
        <v>-0.20357199999997988</v>
      </c>
      <c r="K1077" s="2">
        <f t="shared" si="84"/>
        <v>206.38736700000015</v>
      </c>
      <c r="L1077" s="2">
        <f>+MAX(D1077,L1076)</f>
        <v>182.69328153508076</v>
      </c>
      <c r="M1077" s="2">
        <f>+MAX(E1077,M1076)</f>
        <v>218.31016199999959</v>
      </c>
      <c r="N1077" s="2">
        <f>+MAX(F1077,N1076)</f>
        <v>214.50473600000007</v>
      </c>
      <c r="O1077" s="2">
        <f t="shared" si="85"/>
        <v>-11.353049000000055</v>
      </c>
      <c r="P1077" s="2">
        <f>+MIN(H1077+P1076,0)</f>
        <v>-11.188798734611538</v>
      </c>
      <c r="Q1077" s="2">
        <f>+MIN(I1077+Q1076,0)</f>
        <v>-12.609968999999552</v>
      </c>
      <c r="R1077" s="2">
        <f>+MIN(J1077+R1076,0)</f>
        <v>-23.526147500000263</v>
      </c>
      <c r="S1077" s="2">
        <f t="shared" si="86"/>
        <v>-5.5008449233232604</v>
      </c>
      <c r="T1077" s="2">
        <f>+P1077/L1077*100</f>
        <v>-6.1243624508781211</v>
      </c>
      <c r="U1077" s="2">
        <f>+Q1077/M1077*100</f>
        <v>-5.7761713355329629</v>
      </c>
      <c r="V1077" s="2">
        <f>+R1077/N1077*100</f>
        <v>-10.967658774676311</v>
      </c>
    </row>
    <row r="1078" spans="2:22" x14ac:dyDescent="0.25">
      <c r="B1078" s="1">
        <v>44776</v>
      </c>
      <c r="C1078" s="2">
        <f>+portfolio1!E1077</f>
        <v>195.9294660000001</v>
      </c>
      <c r="D1078" s="2">
        <f>+portfolio1!F1077</f>
        <v>171.92669395124071</v>
      </c>
      <c r="E1078" s="2">
        <f>+beta!E1078</f>
        <v>205.62427600000004</v>
      </c>
      <c r="F1078" s="2">
        <f>+'Beta+MCap 5'!C1078</f>
        <v>191.71739449999978</v>
      </c>
      <c r="G1078" s="2">
        <f t="shared" si="82"/>
        <v>0.89514800000000605</v>
      </c>
      <c r="H1078" s="2">
        <f t="shared" si="83"/>
        <v>0.42221115077148852</v>
      </c>
      <c r="I1078" s="2">
        <f t="shared" si="83"/>
        <v>-7.5917000000004009E-2</v>
      </c>
      <c r="J1078" s="2">
        <f t="shared" si="83"/>
        <v>0.73880599999998253</v>
      </c>
      <c r="K1078" s="2">
        <f t="shared" si="84"/>
        <v>206.38736700000015</v>
      </c>
      <c r="L1078" s="2">
        <f>+MAX(D1078,L1077)</f>
        <v>182.69328153508076</v>
      </c>
      <c r="M1078" s="2">
        <f>+MAX(E1078,M1077)</f>
        <v>218.31016199999959</v>
      </c>
      <c r="N1078" s="2">
        <f>+MAX(F1078,N1077)</f>
        <v>214.50473600000007</v>
      </c>
      <c r="O1078" s="2">
        <f t="shared" si="85"/>
        <v>-10.457901000000049</v>
      </c>
      <c r="P1078" s="2">
        <f>+MIN(H1078+P1077,0)</f>
        <v>-10.76658758384005</v>
      </c>
      <c r="Q1078" s="2">
        <f>+MIN(I1078+Q1077,0)</f>
        <v>-12.685885999999556</v>
      </c>
      <c r="R1078" s="2">
        <f>+MIN(J1078+R1077,0)</f>
        <v>-22.787341500000281</v>
      </c>
      <c r="S1078" s="2">
        <f t="shared" si="86"/>
        <v>-5.0671226403116245</v>
      </c>
      <c r="T1078" s="2">
        <f>+P1078/L1078*100</f>
        <v>-5.8932586318302294</v>
      </c>
      <c r="U1078" s="2">
        <f>+Q1078/M1078*100</f>
        <v>-5.8109461711633834</v>
      </c>
      <c r="V1078" s="2">
        <f>+R1078/N1078*100</f>
        <v>-10.623234677671768</v>
      </c>
    </row>
    <row r="1079" spans="2:22" x14ac:dyDescent="0.25">
      <c r="B1079" s="1">
        <v>44777</v>
      </c>
      <c r="C1079" s="2">
        <f>+portfolio1!E1078</f>
        <v>195.70413700000009</v>
      </c>
      <c r="D1079" s="2">
        <f>+portfolio1!F1078</f>
        <v>171.86588149013969</v>
      </c>
      <c r="E1079" s="2">
        <f>+beta!E1079</f>
        <v>207.47176300000001</v>
      </c>
      <c r="F1079" s="2">
        <f>+'Beta+MCap 5'!C1079</f>
        <v>193.41437049999979</v>
      </c>
      <c r="G1079" s="2">
        <f t="shared" si="82"/>
        <v>-0.22532900000001632</v>
      </c>
      <c r="H1079" s="2">
        <f t="shared" si="83"/>
        <v>-6.0812461101022564E-2</v>
      </c>
      <c r="I1079" s="2">
        <f t="shared" si="83"/>
        <v>1.8474869999999726</v>
      </c>
      <c r="J1079" s="2">
        <f t="shared" si="83"/>
        <v>1.6969760000000065</v>
      </c>
      <c r="K1079" s="2">
        <f t="shared" si="84"/>
        <v>206.38736700000015</v>
      </c>
      <c r="L1079" s="2">
        <f>+MAX(D1079,L1078)</f>
        <v>182.69328153508076</v>
      </c>
      <c r="M1079" s="2">
        <f>+MAX(E1079,M1078)</f>
        <v>218.31016199999959</v>
      </c>
      <c r="N1079" s="2">
        <f>+MAX(F1079,N1078)</f>
        <v>214.50473600000007</v>
      </c>
      <c r="O1079" s="2">
        <f t="shared" si="85"/>
        <v>-10.683230000000066</v>
      </c>
      <c r="P1079" s="2">
        <f>+MIN(H1079+P1078,0)</f>
        <v>-10.827400044941072</v>
      </c>
      <c r="Q1079" s="2">
        <f>+MIN(I1079+Q1078,0)</f>
        <v>-10.838398999999583</v>
      </c>
      <c r="R1079" s="2">
        <f>+MIN(J1079+R1078,0)</f>
        <v>-21.090365500000274</v>
      </c>
      <c r="S1079" s="2">
        <f t="shared" si="86"/>
        <v>-5.176300349817466</v>
      </c>
      <c r="T1079" s="2">
        <f>+P1079/L1079*100</f>
        <v>-5.9265452752087082</v>
      </c>
      <c r="U1079" s="2">
        <f>+Q1079/M1079*100</f>
        <v>-4.9646791064172282</v>
      </c>
      <c r="V1079" s="2">
        <f>+R1079/N1079*100</f>
        <v>-9.8321211425375097</v>
      </c>
    </row>
    <row r="1080" spans="2:22" x14ac:dyDescent="0.25">
      <c r="B1080" s="1">
        <v>44778</v>
      </c>
      <c r="C1080" s="2">
        <f>+portfolio1!E1079</f>
        <v>196.29289800000009</v>
      </c>
      <c r="D1080" s="2">
        <f>+portfolio1!F1079</f>
        <v>172.01913894975866</v>
      </c>
      <c r="E1080" s="2">
        <f>+beta!E1080</f>
        <v>208.399158</v>
      </c>
      <c r="F1080" s="2">
        <f>+'Beta+MCap 5'!C1080</f>
        <v>194.16858249999979</v>
      </c>
      <c r="G1080" s="2">
        <f t="shared" si="82"/>
        <v>0.5887610000000052</v>
      </c>
      <c r="H1080" s="2">
        <f t="shared" si="83"/>
        <v>0.15325745961897042</v>
      </c>
      <c r="I1080" s="2">
        <f t="shared" si="83"/>
        <v>0.92739499999998998</v>
      </c>
      <c r="J1080" s="2">
        <f t="shared" si="83"/>
        <v>0.75421199999999544</v>
      </c>
      <c r="K1080" s="2">
        <f t="shared" si="84"/>
        <v>206.38736700000015</v>
      </c>
      <c r="L1080" s="2">
        <f>+MAX(D1080,L1079)</f>
        <v>182.69328153508076</v>
      </c>
      <c r="M1080" s="2">
        <f>+MAX(E1080,M1079)</f>
        <v>218.31016199999959</v>
      </c>
      <c r="N1080" s="2">
        <f>+MAX(F1080,N1079)</f>
        <v>214.50473600000007</v>
      </c>
      <c r="O1080" s="2">
        <f t="shared" si="85"/>
        <v>-10.094469000000061</v>
      </c>
      <c r="P1080" s="2">
        <f>+MIN(H1080+P1079,0)</f>
        <v>-10.674142585322102</v>
      </c>
      <c r="Q1080" s="2">
        <f>+MIN(I1080+Q1079,0)</f>
        <v>-9.9110039999995934</v>
      </c>
      <c r="R1080" s="2">
        <f>+MIN(J1080+R1079,0)</f>
        <v>-20.336153500000279</v>
      </c>
      <c r="S1080" s="2">
        <f t="shared" si="86"/>
        <v>-4.8910304669956144</v>
      </c>
      <c r="T1080" s="2">
        <f>+P1080/L1080*100</f>
        <v>-5.8426574286873558</v>
      </c>
      <c r="U1080" s="2">
        <f>+Q1080/M1080*100</f>
        <v>-4.5398729537838056</v>
      </c>
      <c r="V1080" s="2">
        <f>+R1080/N1080*100</f>
        <v>-9.4805149197266534</v>
      </c>
    </row>
    <row r="1081" spans="2:22" x14ac:dyDescent="0.25">
      <c r="B1081" s="1">
        <v>44781</v>
      </c>
      <c r="C1081" s="2">
        <f>+portfolio1!E1080</f>
        <v>197.2312520000001</v>
      </c>
      <c r="D1081" s="2">
        <f>+portfolio1!F1080</f>
        <v>173.28079005149885</v>
      </c>
      <c r="E1081" s="2">
        <f>+beta!E1081</f>
        <v>208.99982300000002</v>
      </c>
      <c r="F1081" s="2">
        <f>+'Beta+MCap 5'!C1081</f>
        <v>194.73741849999979</v>
      </c>
      <c r="G1081" s="2">
        <f t="shared" si="82"/>
        <v>0.93835400000000391</v>
      </c>
      <c r="H1081" s="2">
        <f t="shared" si="83"/>
        <v>1.261651101740199</v>
      </c>
      <c r="I1081" s="2">
        <f t="shared" si="83"/>
        <v>0.60066500000002065</v>
      </c>
      <c r="J1081" s="2">
        <f t="shared" si="83"/>
        <v>0.56883600000000456</v>
      </c>
      <c r="K1081" s="2">
        <f t="shared" si="84"/>
        <v>206.38736700000015</v>
      </c>
      <c r="L1081" s="2">
        <f>+MAX(D1081,L1080)</f>
        <v>182.69328153508076</v>
      </c>
      <c r="M1081" s="2">
        <f>+MAX(E1081,M1080)</f>
        <v>218.31016199999959</v>
      </c>
      <c r="N1081" s="2">
        <f>+MAX(F1081,N1080)</f>
        <v>214.50473600000007</v>
      </c>
      <c r="O1081" s="2">
        <f t="shared" si="85"/>
        <v>-9.1561150000000566</v>
      </c>
      <c r="P1081" s="2">
        <f>+MIN(H1081+P1080,0)</f>
        <v>-9.4124914835819027</v>
      </c>
      <c r="Q1081" s="2">
        <f>+MIN(I1081+Q1080,0)</f>
        <v>-9.3103389999995727</v>
      </c>
      <c r="R1081" s="2">
        <f>+MIN(J1081+R1080,0)</f>
        <v>-19.767317500000274</v>
      </c>
      <c r="S1081" s="2">
        <f t="shared" si="86"/>
        <v>-4.4363737631286559</v>
      </c>
      <c r="T1081" s="2">
        <f>+P1081/L1081*100</f>
        <v>-5.1520731383734635</v>
      </c>
      <c r="U1081" s="2">
        <f>+Q1081/M1081*100</f>
        <v>-4.2647300128885384</v>
      </c>
      <c r="V1081" s="2">
        <f>+R1081/N1081*100</f>
        <v>-9.2153291664386696</v>
      </c>
    </row>
    <row r="1082" spans="2:22" x14ac:dyDescent="0.25">
      <c r="B1082" s="1">
        <v>44783</v>
      </c>
      <c r="C1082" s="2">
        <f>+portfolio1!E1081</f>
        <v>196.9406240000001</v>
      </c>
      <c r="D1082" s="2">
        <f>+portfolio1!F1081</f>
        <v>173.37620903573966</v>
      </c>
      <c r="E1082" s="2">
        <f>+beta!E1082</f>
        <v>209.07775900000001</v>
      </c>
      <c r="F1082" s="2">
        <f>+'Beta+MCap 5'!C1082</f>
        <v>195.1586499999998</v>
      </c>
      <c r="G1082" s="2">
        <f t="shared" si="82"/>
        <v>-0.29062799999999811</v>
      </c>
      <c r="H1082" s="2">
        <f t="shared" si="83"/>
        <v>9.5418984240808413E-2</v>
      </c>
      <c r="I1082" s="2">
        <f t="shared" si="83"/>
        <v>7.793599999999401E-2</v>
      </c>
      <c r="J1082" s="2">
        <f t="shared" si="83"/>
        <v>0.42123150000000464</v>
      </c>
      <c r="K1082" s="2">
        <f t="shared" si="84"/>
        <v>206.38736700000015</v>
      </c>
      <c r="L1082" s="2">
        <f>+MAX(D1082,L1081)</f>
        <v>182.69328153508076</v>
      </c>
      <c r="M1082" s="2">
        <f>+MAX(E1082,M1081)</f>
        <v>218.31016199999959</v>
      </c>
      <c r="N1082" s="2">
        <f>+MAX(F1082,N1081)</f>
        <v>214.50473600000007</v>
      </c>
      <c r="O1082" s="2">
        <f t="shared" si="85"/>
        <v>-9.4467430000000547</v>
      </c>
      <c r="P1082" s="2">
        <f>+MIN(H1082+P1081,0)</f>
        <v>-9.3170724993410943</v>
      </c>
      <c r="Q1082" s="2">
        <f>+MIN(I1082+Q1081,0)</f>
        <v>-9.2324029999995787</v>
      </c>
      <c r="R1082" s="2">
        <f>+MIN(J1082+R1081,0)</f>
        <v>-19.34608600000027</v>
      </c>
      <c r="S1082" s="2">
        <f t="shared" si="86"/>
        <v>-4.5771905215497259</v>
      </c>
      <c r="T1082" s="2">
        <f>+P1082/L1082*100</f>
        <v>-5.0998440780385401</v>
      </c>
      <c r="U1082" s="2">
        <f>+Q1082/M1082*100</f>
        <v>-4.2290303462830083</v>
      </c>
      <c r="V1082" s="2">
        <f>+R1082/N1082*100</f>
        <v>-9.0189551805514743</v>
      </c>
    </row>
    <row r="1083" spans="2:22" x14ac:dyDescent="0.25">
      <c r="B1083" s="1">
        <v>44784</v>
      </c>
      <c r="C1083" s="2">
        <f>+portfolio1!E1082</f>
        <v>198.97448000000011</v>
      </c>
      <c r="D1083" s="2">
        <f>+portfolio1!F1082</f>
        <v>174.60474060720151</v>
      </c>
      <c r="E1083" s="2">
        <f>+beta!E1083</f>
        <v>209.31427099999999</v>
      </c>
      <c r="F1083" s="2">
        <f>+'Beta+MCap 5'!C1083</f>
        <v>196.70400299999977</v>
      </c>
      <c r="G1083" s="2">
        <f t="shared" si="82"/>
        <v>2.0338560000000143</v>
      </c>
      <c r="H1083" s="2">
        <f t="shared" si="83"/>
        <v>1.2285315714618434</v>
      </c>
      <c r="I1083" s="2">
        <f t="shared" si="83"/>
        <v>0.2365119999999763</v>
      </c>
      <c r="J1083" s="2">
        <f t="shared" si="83"/>
        <v>1.5453529999999773</v>
      </c>
      <c r="K1083" s="2">
        <f t="shared" si="84"/>
        <v>206.38736700000015</v>
      </c>
      <c r="L1083" s="2">
        <f>+MAX(D1083,L1082)</f>
        <v>182.69328153508076</v>
      </c>
      <c r="M1083" s="2">
        <f>+MAX(E1083,M1082)</f>
        <v>218.31016199999959</v>
      </c>
      <c r="N1083" s="2">
        <f>+MAX(F1083,N1082)</f>
        <v>214.50473600000007</v>
      </c>
      <c r="O1083" s="2">
        <f t="shared" si="85"/>
        <v>-7.4128870000000404</v>
      </c>
      <c r="P1083" s="2">
        <f>+MIN(H1083+P1082,0)</f>
        <v>-8.0885409278792508</v>
      </c>
      <c r="Q1083" s="2">
        <f>+MIN(I1083+Q1082,0)</f>
        <v>-8.9958909999996024</v>
      </c>
      <c r="R1083" s="2">
        <f>+MIN(J1083+R1082,0)</f>
        <v>-17.800733000000292</v>
      </c>
      <c r="S1083" s="2">
        <f t="shared" si="86"/>
        <v>-3.5917348565234786</v>
      </c>
      <c r="T1083" s="2">
        <f>+P1083/L1083*100</f>
        <v>-4.4273882760850674</v>
      </c>
      <c r="U1083" s="2">
        <f>+Q1083/M1083*100</f>
        <v>-4.1206927417330297</v>
      </c>
      <c r="V1083" s="2">
        <f>+R1083/N1083*100</f>
        <v>-8.2985267980284991</v>
      </c>
    </row>
    <row r="1084" spans="2:22" x14ac:dyDescent="0.25">
      <c r="B1084" s="1">
        <v>44785</v>
      </c>
      <c r="C1084" s="2">
        <f>+portfolio1!E1083</f>
        <v>199.33122100000011</v>
      </c>
      <c r="D1084" s="2">
        <f>+portfolio1!F1083</f>
        <v>174.99184314362037</v>
      </c>
      <c r="E1084" s="2">
        <f>+beta!E1084</f>
        <v>209.42689899999999</v>
      </c>
      <c r="F1084" s="2">
        <f>+'Beta+MCap 5'!C1084</f>
        <v>197.66577999999976</v>
      </c>
      <c r="G1084" s="2">
        <f t="shared" si="82"/>
        <v>0.35674099999999953</v>
      </c>
      <c r="H1084" s="2">
        <f t="shared" si="83"/>
        <v>0.38710253641886538</v>
      </c>
      <c r="I1084" s="2">
        <f t="shared" si="83"/>
        <v>0.11262800000000084</v>
      </c>
      <c r="J1084" s="2">
        <f t="shared" si="83"/>
        <v>0.96177699999998367</v>
      </c>
      <c r="K1084" s="2">
        <f t="shared" si="84"/>
        <v>206.38736700000015</v>
      </c>
      <c r="L1084" s="2">
        <f>+MAX(D1084,L1083)</f>
        <v>182.69328153508076</v>
      </c>
      <c r="M1084" s="2">
        <f>+MAX(E1084,M1083)</f>
        <v>218.31016199999959</v>
      </c>
      <c r="N1084" s="2">
        <f>+MAX(F1084,N1083)</f>
        <v>214.50473600000007</v>
      </c>
      <c r="O1084" s="2">
        <f t="shared" si="85"/>
        <v>-7.0561460000000409</v>
      </c>
      <c r="P1084" s="2">
        <f>+MIN(H1084+P1083,0)</f>
        <v>-7.7014383914603854</v>
      </c>
      <c r="Q1084" s="2">
        <f>+MIN(I1084+Q1083,0)</f>
        <v>-8.8832629999996016</v>
      </c>
      <c r="R1084" s="2">
        <f>+MIN(J1084+R1083,0)</f>
        <v>-16.838956000000309</v>
      </c>
      <c r="S1084" s="2">
        <f t="shared" si="86"/>
        <v>-3.4188846452021631</v>
      </c>
      <c r="T1084" s="2">
        <f>+P1084/L1084*100</f>
        <v>-4.2155017014030456</v>
      </c>
      <c r="U1084" s="2">
        <f>+Q1084/M1084*100</f>
        <v>-4.0691019229785637</v>
      </c>
      <c r="V1084" s="2">
        <f>+R1084/N1084*100</f>
        <v>-7.8501558119445454</v>
      </c>
    </row>
    <row r="1085" spans="2:22" x14ac:dyDescent="0.25">
      <c r="B1085" s="1">
        <v>44789</v>
      </c>
      <c r="C1085" s="2">
        <f>+portfolio1!E1084</f>
        <v>200.10255400000011</v>
      </c>
      <c r="D1085" s="2">
        <f>+portfolio1!F1084</f>
        <v>176.24855045634061</v>
      </c>
      <c r="E1085" s="2">
        <f>+beta!E1085</f>
        <v>210.63041199999998</v>
      </c>
      <c r="F1085" s="2">
        <f>+'Beta+MCap 5'!C1085</f>
        <v>198.63328849999976</v>
      </c>
      <c r="G1085" s="2">
        <f t="shared" si="82"/>
        <v>0.77133299999999849</v>
      </c>
      <c r="H1085" s="2">
        <f t="shared" si="83"/>
        <v>1.2567073127202377</v>
      </c>
      <c r="I1085" s="2">
        <f t="shared" si="83"/>
        <v>1.2035129999999867</v>
      </c>
      <c r="J1085" s="2">
        <f t="shared" si="83"/>
        <v>0.9675085000000081</v>
      </c>
      <c r="K1085" s="2">
        <f t="shared" si="84"/>
        <v>206.38736700000015</v>
      </c>
      <c r="L1085" s="2">
        <f>+MAX(D1085,L1084)</f>
        <v>182.69328153508076</v>
      </c>
      <c r="M1085" s="2">
        <f>+MAX(E1085,M1084)</f>
        <v>218.31016199999959</v>
      </c>
      <c r="N1085" s="2">
        <f>+MAX(F1085,N1084)</f>
        <v>214.50473600000007</v>
      </c>
      <c r="O1085" s="2">
        <f t="shared" si="85"/>
        <v>-6.2848130000000424</v>
      </c>
      <c r="P1085" s="2">
        <f>+MIN(H1085+P1084,0)</f>
        <v>-6.4447310787401477</v>
      </c>
      <c r="Q1085" s="2">
        <f>+MIN(I1085+Q1084,0)</f>
        <v>-7.6797499999996148</v>
      </c>
      <c r="R1085" s="2">
        <f>+MIN(J1085+R1084,0)</f>
        <v>-15.871447500000301</v>
      </c>
      <c r="S1085" s="2">
        <f t="shared" si="86"/>
        <v>-3.0451539216545349</v>
      </c>
      <c r="T1085" s="2">
        <f>+P1085/L1085*100</f>
        <v>-3.5276234706543548</v>
      </c>
      <c r="U1085" s="2">
        <f>+Q1085/M1085*100</f>
        <v>-3.5178160877365063</v>
      </c>
      <c r="V1085" s="2">
        <f>+R1085/N1085*100</f>
        <v>-7.3991128568836331</v>
      </c>
    </row>
    <row r="1086" spans="2:22" x14ac:dyDescent="0.25">
      <c r="B1086" s="1">
        <v>44790</v>
      </c>
      <c r="C1086" s="2">
        <f>+portfolio1!E1085</f>
        <v>202.2099850000001</v>
      </c>
      <c r="D1086" s="2">
        <f>+portfolio1!F1085</f>
        <v>177.42517224309282</v>
      </c>
      <c r="E1086" s="2">
        <f>+beta!E1086</f>
        <v>211.601845</v>
      </c>
      <c r="F1086" s="2">
        <f>+'Beta+MCap 5'!C1086</f>
        <v>199.09848549999975</v>
      </c>
      <c r="G1086" s="2">
        <f t="shared" si="82"/>
        <v>2.1074309999999912</v>
      </c>
      <c r="H1086" s="2">
        <f t="shared" si="83"/>
        <v>1.1766217867522073</v>
      </c>
      <c r="I1086" s="2">
        <f t="shared" si="83"/>
        <v>0.97143300000001886</v>
      </c>
      <c r="J1086" s="2">
        <f t="shared" si="83"/>
        <v>0.4651969999999892</v>
      </c>
      <c r="K1086" s="2">
        <f t="shared" si="84"/>
        <v>206.38736700000015</v>
      </c>
      <c r="L1086" s="2">
        <f>+MAX(D1086,L1085)</f>
        <v>182.69328153508076</v>
      </c>
      <c r="M1086" s="2">
        <f>+MAX(E1086,M1085)</f>
        <v>218.31016199999959</v>
      </c>
      <c r="N1086" s="2">
        <f>+MAX(F1086,N1085)</f>
        <v>214.50473600000007</v>
      </c>
      <c r="O1086" s="2">
        <f t="shared" si="85"/>
        <v>-4.1773820000000512</v>
      </c>
      <c r="P1086" s="2">
        <f>+MIN(H1086+P1085,0)</f>
        <v>-5.2681092919879404</v>
      </c>
      <c r="Q1086" s="2">
        <f>+MIN(I1086+Q1085,0)</f>
        <v>-6.708316999999596</v>
      </c>
      <c r="R1086" s="2">
        <f>+MIN(J1086+R1085,0)</f>
        <v>-15.406250500000311</v>
      </c>
      <c r="S1086" s="2">
        <f t="shared" si="86"/>
        <v>-2.0240492723568919</v>
      </c>
      <c r="T1086" s="2">
        <f>+P1086/L1086*100</f>
        <v>-2.8835812941355252</v>
      </c>
      <c r="U1086" s="2">
        <f>+Q1086/M1086*100</f>
        <v>-3.0728377179252009</v>
      </c>
      <c r="V1086" s="2">
        <f>+R1086/N1086*100</f>
        <v>-7.1822425869423725</v>
      </c>
    </row>
    <row r="1087" spans="2:22" x14ac:dyDescent="0.25">
      <c r="B1087" s="1">
        <v>44791</v>
      </c>
      <c r="C1087" s="2">
        <f>+portfolio1!E1086</f>
        <v>202.32475800000009</v>
      </c>
      <c r="D1087" s="2">
        <f>+portfolio1!F1086</f>
        <v>177.54629507408202</v>
      </c>
      <c r="E1087" s="2">
        <f>+beta!E1087</f>
        <v>211.00735399999999</v>
      </c>
      <c r="F1087" s="2">
        <f>+'Beta+MCap 5'!C1087</f>
        <v>198.91428199999976</v>
      </c>
      <c r="G1087" s="2">
        <f t="shared" si="82"/>
        <v>0.11477299999998536</v>
      </c>
      <c r="H1087" s="2">
        <f t="shared" si="83"/>
        <v>0.12112283098920784</v>
      </c>
      <c r="I1087" s="2">
        <f t="shared" si="83"/>
        <v>-0.59449100000000499</v>
      </c>
      <c r="J1087" s="2">
        <f t="shared" si="83"/>
        <v>-0.1842034999999953</v>
      </c>
      <c r="K1087" s="2">
        <f t="shared" si="84"/>
        <v>206.38736700000015</v>
      </c>
      <c r="L1087" s="2">
        <f>+MAX(D1087,L1086)</f>
        <v>182.69328153508076</v>
      </c>
      <c r="M1087" s="2">
        <f>+MAX(E1087,M1086)</f>
        <v>218.31016199999959</v>
      </c>
      <c r="N1087" s="2">
        <f>+MAX(F1087,N1086)</f>
        <v>214.50473600000007</v>
      </c>
      <c r="O1087" s="2">
        <f t="shared" si="85"/>
        <v>-4.0626090000000659</v>
      </c>
      <c r="P1087" s="2">
        <f>+MIN(H1087+P1086,0)</f>
        <v>-5.1469864609987326</v>
      </c>
      <c r="Q1087" s="2">
        <f>+MIN(I1087+Q1086,0)</f>
        <v>-7.302807999999601</v>
      </c>
      <c r="R1087" s="2">
        <f>+MIN(J1087+R1086,0)</f>
        <v>-15.590454000000307</v>
      </c>
      <c r="S1087" s="2">
        <f t="shared" si="86"/>
        <v>-1.9684387949966253</v>
      </c>
      <c r="T1087" s="2">
        <f>+P1087/L1087*100</f>
        <v>-2.8172828347879935</v>
      </c>
      <c r="U1087" s="2">
        <f>+Q1087/M1087*100</f>
        <v>-3.3451525724210742</v>
      </c>
      <c r="V1087" s="2">
        <f>+R1087/N1087*100</f>
        <v>-7.2681164484873202</v>
      </c>
    </row>
    <row r="1088" spans="2:22" x14ac:dyDescent="0.25">
      <c r="B1088" s="1">
        <v>44792</v>
      </c>
      <c r="C1088" s="2">
        <f>+portfolio1!E1087</f>
        <v>199.81750600000009</v>
      </c>
      <c r="D1088" s="2">
        <f>+portfolio1!F1087</f>
        <v>175.58805253096213</v>
      </c>
      <c r="E1088" s="2">
        <f>+beta!E1088</f>
        <v>209.364769</v>
      </c>
      <c r="F1088" s="2">
        <f>+'Beta+MCap 5'!C1088</f>
        <v>197.64200599999975</v>
      </c>
      <c r="G1088" s="2">
        <f t="shared" si="82"/>
        <v>-2.507251999999994</v>
      </c>
      <c r="H1088" s="2">
        <f t="shared" si="83"/>
        <v>-1.9582425431198942</v>
      </c>
      <c r="I1088" s="2">
        <f t="shared" si="83"/>
        <v>-1.6425849999999969</v>
      </c>
      <c r="J1088" s="2">
        <f t="shared" si="83"/>
        <v>-1.2722760000000051</v>
      </c>
      <c r="K1088" s="2">
        <f t="shared" si="84"/>
        <v>206.38736700000015</v>
      </c>
      <c r="L1088" s="2">
        <f>+MAX(D1088,L1087)</f>
        <v>182.69328153508076</v>
      </c>
      <c r="M1088" s="2">
        <f>+MAX(E1088,M1087)</f>
        <v>218.31016199999959</v>
      </c>
      <c r="N1088" s="2">
        <f>+MAX(F1088,N1087)</f>
        <v>214.50473600000007</v>
      </c>
      <c r="O1088" s="2">
        <f t="shared" si="85"/>
        <v>-6.5698610000000599</v>
      </c>
      <c r="P1088" s="2">
        <f>+MIN(H1088+P1087,0)</f>
        <v>-7.1052290041186268</v>
      </c>
      <c r="Q1088" s="2">
        <f>+MIN(I1088+Q1087,0)</f>
        <v>-8.9453929999995978</v>
      </c>
      <c r="R1088" s="2">
        <f>+MIN(J1088+R1087,0)</f>
        <v>-16.862730000000312</v>
      </c>
      <c r="S1088" s="2">
        <f t="shared" si="86"/>
        <v>-3.183267026222615</v>
      </c>
      <c r="T1088" s="2">
        <f>+P1088/L1088*100</f>
        <v>-3.8891572500186773</v>
      </c>
      <c r="U1088" s="2">
        <f>+Q1088/M1088*100</f>
        <v>-4.0975614318858939</v>
      </c>
      <c r="V1088" s="2">
        <f>+R1088/N1088*100</f>
        <v>-7.861239017119094</v>
      </c>
    </row>
    <row r="1089" spans="2:22" x14ac:dyDescent="0.25">
      <c r="B1089" s="1">
        <v>44795</v>
      </c>
      <c r="C1089" s="2">
        <f>+portfolio1!E1088</f>
        <v>197.15354900000008</v>
      </c>
      <c r="D1089" s="2">
        <f>+portfolio1!F1088</f>
        <v>172.94065351076969</v>
      </c>
      <c r="E1089" s="2">
        <f>+beta!E1089</f>
        <v>207.434698</v>
      </c>
      <c r="F1089" s="2">
        <f>+'Beta+MCap 5'!C1089</f>
        <v>195.50583599999976</v>
      </c>
      <c r="G1089" s="2">
        <f t="shared" si="82"/>
        <v>-2.6639570000000106</v>
      </c>
      <c r="H1089" s="2">
        <f t="shared" si="83"/>
        <v>-2.647399020192438</v>
      </c>
      <c r="I1089" s="2">
        <f t="shared" si="83"/>
        <v>-1.9300709999999981</v>
      </c>
      <c r="J1089" s="2">
        <f t="shared" si="83"/>
        <v>-2.1361699999999928</v>
      </c>
      <c r="K1089" s="2">
        <f t="shared" si="84"/>
        <v>206.38736700000015</v>
      </c>
      <c r="L1089" s="2">
        <f>+MAX(D1089,L1088)</f>
        <v>182.69328153508076</v>
      </c>
      <c r="M1089" s="2">
        <f>+MAX(E1089,M1088)</f>
        <v>218.31016199999959</v>
      </c>
      <c r="N1089" s="2">
        <f>+MAX(F1089,N1088)</f>
        <v>214.50473600000007</v>
      </c>
      <c r="O1089" s="2">
        <f t="shared" si="85"/>
        <v>-9.2338180000000705</v>
      </c>
      <c r="P1089" s="2">
        <f>+MIN(H1089+P1088,0)</f>
        <v>-9.7526280243110648</v>
      </c>
      <c r="Q1089" s="2">
        <f>+MIN(I1089+Q1088,0)</f>
        <v>-10.875463999999596</v>
      </c>
      <c r="R1089" s="2">
        <f>+MIN(J1089+R1088,0)</f>
        <v>-18.998900000000305</v>
      </c>
      <c r="S1089" s="2">
        <f t="shared" si="86"/>
        <v>-4.4740228698203532</v>
      </c>
      <c r="T1089" s="2">
        <f>+P1089/L1089*100</f>
        <v>-5.3382521471860294</v>
      </c>
      <c r="U1089" s="2">
        <f>+Q1089/M1089*100</f>
        <v>-4.9816572441550457</v>
      </c>
      <c r="V1089" s="2">
        <f>+R1089/N1089*100</f>
        <v>-8.8571004791242931</v>
      </c>
    </row>
    <row r="1090" spans="2:22" x14ac:dyDescent="0.25">
      <c r="B1090" s="1">
        <v>44796</v>
      </c>
      <c r="C1090" s="2">
        <f>+portfolio1!E1089</f>
        <v>197.60578300000009</v>
      </c>
      <c r="D1090" s="2">
        <f>+portfolio1!F1089</f>
        <v>173.79890299694688</v>
      </c>
      <c r="E1090" s="2">
        <f>+beta!E1090</f>
        <v>208.30003299999998</v>
      </c>
      <c r="F1090" s="2">
        <f>+'Beta+MCap 5'!C1090</f>
        <v>196.44545449999978</v>
      </c>
      <c r="G1090" s="2">
        <f t="shared" si="82"/>
        <v>0.45223400000000424</v>
      </c>
      <c r="H1090" s="2">
        <f t="shared" si="83"/>
        <v>0.85824948617718633</v>
      </c>
      <c r="I1090" s="2">
        <f t="shared" si="83"/>
        <v>0.86533499999998753</v>
      </c>
      <c r="J1090" s="2">
        <f t="shared" si="83"/>
        <v>0.939618500000023</v>
      </c>
      <c r="K1090" s="2">
        <f t="shared" si="84"/>
        <v>206.38736700000015</v>
      </c>
      <c r="L1090" s="2">
        <f>+MAX(D1090,L1089)</f>
        <v>182.69328153508076</v>
      </c>
      <c r="M1090" s="2">
        <f>+MAX(E1090,M1089)</f>
        <v>218.31016199999959</v>
      </c>
      <c r="N1090" s="2">
        <f>+MAX(F1090,N1089)</f>
        <v>214.50473600000007</v>
      </c>
      <c r="O1090" s="2">
        <f t="shared" si="85"/>
        <v>-8.7815840000000662</v>
      </c>
      <c r="P1090" s="2">
        <f>+MIN(H1090+P1089,0)</f>
        <v>-8.8943785381338785</v>
      </c>
      <c r="Q1090" s="2">
        <f>+MIN(I1090+Q1089,0)</f>
        <v>-10.010128999999608</v>
      </c>
      <c r="R1090" s="2">
        <f>+MIN(J1090+R1089,0)</f>
        <v>-18.059281500000282</v>
      </c>
      <c r="S1090" s="2">
        <f t="shared" si="86"/>
        <v>-4.2549038381792332</v>
      </c>
      <c r="T1090" s="2">
        <f>+P1090/L1090*100</f>
        <v>-4.8684759852134905</v>
      </c>
      <c r="U1090" s="2">
        <f>+Q1090/M1090*100</f>
        <v>-4.5852785359573076</v>
      </c>
      <c r="V1090" s="2">
        <f>+R1090/N1090*100</f>
        <v>-8.4190595679902742</v>
      </c>
    </row>
    <row r="1091" spans="2:22" x14ac:dyDescent="0.25">
      <c r="B1091" s="1">
        <v>44797</v>
      </c>
      <c r="C1091" s="2">
        <f>+portfolio1!E1090</f>
        <v>197.6409920000001</v>
      </c>
      <c r="D1091" s="2">
        <f>+portfolio1!F1090</f>
        <v>174.0703093018322</v>
      </c>
      <c r="E1091" s="2">
        <f>+beta!E1091</f>
        <v>208.18754799999999</v>
      </c>
      <c r="F1091" s="2">
        <f>+'Beta+MCap 5'!C1091</f>
        <v>196.51672349999978</v>
      </c>
      <c r="G1091" s="2">
        <f t="shared" si="82"/>
        <v>3.5209000000008928E-2</v>
      </c>
      <c r="H1091" s="2">
        <f t="shared" si="83"/>
        <v>0.2714063048853177</v>
      </c>
      <c r="I1091" s="2">
        <f t="shared" si="83"/>
        <v>-0.1124849999999924</v>
      </c>
      <c r="J1091" s="2">
        <f t="shared" si="83"/>
        <v>7.1269000000000915E-2</v>
      </c>
      <c r="K1091" s="2">
        <f t="shared" si="84"/>
        <v>206.38736700000015</v>
      </c>
      <c r="L1091" s="2">
        <f>+MAX(D1091,L1090)</f>
        <v>182.69328153508076</v>
      </c>
      <c r="M1091" s="2">
        <f>+MAX(E1091,M1090)</f>
        <v>218.31016199999959</v>
      </c>
      <c r="N1091" s="2">
        <f>+MAX(F1091,N1090)</f>
        <v>214.50473600000007</v>
      </c>
      <c r="O1091" s="2">
        <f t="shared" si="85"/>
        <v>-8.7463750000000573</v>
      </c>
      <c r="P1091" s="2">
        <f>+MIN(H1091+P1090,0)</f>
        <v>-8.6229722332485608</v>
      </c>
      <c r="Q1091" s="2">
        <f>+MIN(I1091+Q1090,0)</f>
        <v>-10.122613999999601</v>
      </c>
      <c r="R1091" s="2">
        <f>+MIN(J1091+R1090,0)</f>
        <v>-17.988012500000281</v>
      </c>
      <c r="S1091" s="2">
        <f t="shared" si="86"/>
        <v>-4.237844169987425</v>
      </c>
      <c r="T1091" s="2">
        <f>+P1091/L1091*100</f>
        <v>-4.7199175365366557</v>
      </c>
      <c r="U1091" s="2">
        <f>+Q1091/M1091*100</f>
        <v>-4.6368038515768308</v>
      </c>
      <c r="V1091" s="2">
        <f>+R1091/N1091*100</f>
        <v>-8.3858346605458038</v>
      </c>
    </row>
    <row r="1092" spans="2:22" x14ac:dyDescent="0.25">
      <c r="B1092" s="1">
        <v>44798</v>
      </c>
      <c r="C1092" s="2">
        <f>+portfolio1!E1091</f>
        <v>196.53272400000012</v>
      </c>
      <c r="D1092" s="2">
        <f>+portfolio1!F1091</f>
        <v>173.25458411353762</v>
      </c>
      <c r="E1092" s="2">
        <f>+beta!E1092</f>
        <v>206.839313</v>
      </c>
      <c r="F1092" s="2">
        <f>+'Beta+MCap 5'!C1092</f>
        <v>195.00580849999977</v>
      </c>
      <c r="G1092" s="2">
        <f t="shared" si="82"/>
        <v>-1.1082679999999812</v>
      </c>
      <c r="H1092" s="2">
        <f t="shared" si="83"/>
        <v>-0.81572518829457863</v>
      </c>
      <c r="I1092" s="2">
        <f t="shared" si="83"/>
        <v>-1.3482349999999883</v>
      </c>
      <c r="J1092" s="2">
        <f t="shared" si="83"/>
        <v>-1.5109150000000113</v>
      </c>
      <c r="K1092" s="2">
        <f t="shared" si="84"/>
        <v>206.38736700000015</v>
      </c>
      <c r="L1092" s="2">
        <f>+MAX(D1092,L1091)</f>
        <v>182.69328153508076</v>
      </c>
      <c r="M1092" s="2">
        <f>+MAX(E1092,M1091)</f>
        <v>218.31016199999959</v>
      </c>
      <c r="N1092" s="2">
        <f>+MAX(F1092,N1091)</f>
        <v>214.50473600000007</v>
      </c>
      <c r="O1092" s="2">
        <f t="shared" si="85"/>
        <v>-9.8546430000000385</v>
      </c>
      <c r="P1092" s="2">
        <f>+MIN(H1092+P1091,0)</f>
        <v>-9.4386974215431394</v>
      </c>
      <c r="Q1092" s="2">
        <f>+MIN(I1092+Q1091,0)</f>
        <v>-11.470848999999589</v>
      </c>
      <c r="R1092" s="2">
        <f>+MIN(J1092+R1091,0)</f>
        <v>-19.498927500000292</v>
      </c>
      <c r="S1092" s="2">
        <f t="shared" si="86"/>
        <v>-4.774828587255552</v>
      </c>
      <c r="T1092" s="2">
        <f>+P1092/L1092*100</f>
        <v>-5.1664173647954978</v>
      </c>
      <c r="U1092" s="2">
        <f>+Q1092/M1092*100</f>
        <v>-5.2543816077602523</v>
      </c>
      <c r="V1092" s="2">
        <f>+R1092/N1092*100</f>
        <v>-9.0902083858886389</v>
      </c>
    </row>
    <row r="1093" spans="2:22" x14ac:dyDescent="0.25">
      <c r="B1093" s="1">
        <v>44799</v>
      </c>
      <c r="C1093" s="2">
        <f>+portfolio1!E1092</f>
        <v>196.1503110000001</v>
      </c>
      <c r="D1093" s="2">
        <f>+portfolio1!F1092</f>
        <v>173.61499790155952</v>
      </c>
      <c r="E1093" s="2">
        <f>+beta!E1093</f>
        <v>207.67516799999999</v>
      </c>
      <c r="F1093" s="2">
        <f>+'Beta+MCap 5'!C1093</f>
        <v>194.88688449999978</v>
      </c>
      <c r="G1093" s="2">
        <f t="shared" ref="G1093:G1156" si="87">+C1093-C1092</f>
        <v>-0.38241300000001388</v>
      </c>
      <c r="H1093" s="2">
        <f t="shared" ref="H1093:J1156" si="88">+D1093-D1092</f>
        <v>0.36041378802190138</v>
      </c>
      <c r="I1093" s="2">
        <f t="shared" si="88"/>
        <v>0.83585499999998092</v>
      </c>
      <c r="J1093" s="2">
        <f t="shared" si="88"/>
        <v>-0.1189239999999927</v>
      </c>
      <c r="K1093" s="2">
        <f t="shared" ref="K1093:K1156" si="89">+MAX(C1093,K1092)</f>
        <v>206.38736700000015</v>
      </c>
      <c r="L1093" s="2">
        <f>+MAX(D1093,L1092)</f>
        <v>182.69328153508076</v>
      </c>
      <c r="M1093" s="2">
        <f>+MAX(E1093,M1092)</f>
        <v>218.31016199999959</v>
      </c>
      <c r="N1093" s="2">
        <f>+MAX(F1093,N1092)</f>
        <v>214.50473600000007</v>
      </c>
      <c r="O1093" s="2">
        <f t="shared" ref="O1093:O1156" si="90">+MIN(G1093+O1092,0)</f>
        <v>-10.237056000000052</v>
      </c>
      <c r="P1093" s="2">
        <f>+MIN(H1093+P1092,0)</f>
        <v>-9.078283633521238</v>
      </c>
      <c r="Q1093" s="2">
        <f>+MIN(I1093+Q1092,0)</f>
        <v>-10.634993999999608</v>
      </c>
      <c r="R1093" s="2">
        <f>+MIN(J1093+R1092,0)</f>
        <v>-19.617851500000285</v>
      </c>
      <c r="S1093" s="2">
        <f t="shared" si="86"/>
        <v>-4.9601175444037935</v>
      </c>
      <c r="T1093" s="2">
        <f>+P1093/L1093*100</f>
        <v>-4.9691392903126683</v>
      </c>
      <c r="U1093" s="2">
        <f>+Q1093/M1093*100</f>
        <v>-4.8715066227652875</v>
      </c>
      <c r="V1093" s="2">
        <f>+R1093/N1093*100</f>
        <v>-9.1456495860307161</v>
      </c>
    </row>
    <row r="1094" spans="2:22" x14ac:dyDescent="0.25">
      <c r="B1094" s="1">
        <v>44802</v>
      </c>
      <c r="C1094" s="2">
        <f>+portfolio1!E1093</f>
        <v>193.10334400000011</v>
      </c>
      <c r="D1094" s="2">
        <f>+portfolio1!F1093</f>
        <v>171.18265370373567</v>
      </c>
      <c r="E1094" s="2">
        <f>+beta!E1094</f>
        <v>206.66201499999997</v>
      </c>
      <c r="F1094" s="2">
        <f>+'Beta+MCap 5'!C1094</f>
        <v>192.55036749999977</v>
      </c>
      <c r="G1094" s="2">
        <f t="shared" si="87"/>
        <v>-3.0469669999999951</v>
      </c>
      <c r="H1094" s="2">
        <f t="shared" si="88"/>
        <v>-2.432344197823852</v>
      </c>
      <c r="I1094" s="2">
        <f t="shared" si="88"/>
        <v>-1.0131530000000168</v>
      </c>
      <c r="J1094" s="2">
        <f t="shared" si="88"/>
        <v>-2.3365170000000148</v>
      </c>
      <c r="K1094" s="2">
        <f t="shared" si="89"/>
        <v>206.38736700000015</v>
      </c>
      <c r="L1094" s="2">
        <f>+MAX(D1094,L1093)</f>
        <v>182.69328153508076</v>
      </c>
      <c r="M1094" s="2">
        <f>+MAX(E1094,M1093)</f>
        <v>218.31016199999959</v>
      </c>
      <c r="N1094" s="2">
        <f>+MAX(F1094,N1093)</f>
        <v>214.50473600000007</v>
      </c>
      <c r="O1094" s="2">
        <f t="shared" si="90"/>
        <v>-13.284023000000047</v>
      </c>
      <c r="P1094" s="2">
        <f>+MIN(H1094+P1093,0)</f>
        <v>-11.51062783134509</v>
      </c>
      <c r="Q1094" s="2">
        <f>+MIN(I1094+Q1093,0)</f>
        <v>-11.648146999999625</v>
      </c>
      <c r="R1094" s="2">
        <f>+MIN(J1094+R1093,0)</f>
        <v>-21.954368500000299</v>
      </c>
      <c r="S1094" s="2">
        <f t="shared" si="86"/>
        <v>-6.4364516070404818</v>
      </c>
      <c r="T1094" s="2">
        <f>+P1094/L1094*100</f>
        <v>-6.3005205963935902</v>
      </c>
      <c r="U1094" s="2">
        <f>+Q1094/M1094*100</f>
        <v>-5.3355954176790208</v>
      </c>
      <c r="V1094" s="2">
        <f>+R1094/N1094*100</f>
        <v>-10.234910850639817</v>
      </c>
    </row>
    <row r="1095" spans="2:22" x14ac:dyDescent="0.25">
      <c r="B1095" s="1">
        <v>44803</v>
      </c>
      <c r="C1095" s="2">
        <f>+portfolio1!E1094</f>
        <v>198.74489200000011</v>
      </c>
      <c r="D1095" s="2">
        <f>+portfolio1!F1094</f>
        <v>175.59647239691785</v>
      </c>
      <c r="E1095" s="2">
        <f>+beta!E1095</f>
        <v>210.34380799999997</v>
      </c>
      <c r="F1095" s="2">
        <f>+'Beta+MCap 5'!C1095</f>
        <v>196.71940299999977</v>
      </c>
      <c r="G1095" s="2">
        <f t="shared" si="87"/>
        <v>5.6415480000000002</v>
      </c>
      <c r="H1095" s="2">
        <f t="shared" si="88"/>
        <v>4.4138186931821792</v>
      </c>
      <c r="I1095" s="2">
        <f t="shared" si="88"/>
        <v>3.681792999999999</v>
      </c>
      <c r="J1095" s="2">
        <f t="shared" si="88"/>
        <v>4.1690355000000068</v>
      </c>
      <c r="K1095" s="2">
        <f t="shared" si="89"/>
        <v>206.38736700000015</v>
      </c>
      <c r="L1095" s="2">
        <f>+MAX(D1095,L1094)</f>
        <v>182.69328153508076</v>
      </c>
      <c r="M1095" s="2">
        <f>+MAX(E1095,M1094)</f>
        <v>218.31016199999959</v>
      </c>
      <c r="N1095" s="2">
        <f>+MAX(F1095,N1094)</f>
        <v>214.50473600000007</v>
      </c>
      <c r="O1095" s="2">
        <f t="shared" si="90"/>
        <v>-7.6424750000000472</v>
      </c>
      <c r="P1095" s="2">
        <f>+MIN(H1095+P1094,0)</f>
        <v>-7.0968091381629108</v>
      </c>
      <c r="Q1095" s="2">
        <f>+MIN(I1095+Q1094,0)</f>
        <v>-7.966353999999626</v>
      </c>
      <c r="R1095" s="2">
        <f>+MIN(J1095+R1094,0)</f>
        <v>-17.785333000000293</v>
      </c>
      <c r="S1095" s="2">
        <f t="shared" si="86"/>
        <v>-3.7029761613267937</v>
      </c>
      <c r="T1095" s="2">
        <f>+P1095/L1095*100</f>
        <v>-3.8845485058519689</v>
      </c>
      <c r="U1095" s="2">
        <f>+Q1095/M1095*100</f>
        <v>-3.6490990281980737</v>
      </c>
      <c r="V1095" s="2">
        <f>+R1095/N1095*100</f>
        <v>-8.2913474693632345</v>
      </c>
    </row>
    <row r="1096" spans="2:22" x14ac:dyDescent="0.25">
      <c r="B1096" s="1">
        <v>44805</v>
      </c>
      <c r="C1096" s="2">
        <f>+portfolio1!E1095</f>
        <v>196.0509570000001</v>
      </c>
      <c r="D1096" s="2">
        <f>+portfolio1!F1095</f>
        <v>173.45581175127205</v>
      </c>
      <c r="E1096" s="2">
        <f>+beta!E1096</f>
        <v>206.90497099999996</v>
      </c>
      <c r="F1096" s="2">
        <f>+'Beta+MCap 5'!C1096</f>
        <v>193.27013849999977</v>
      </c>
      <c r="G1096" s="2">
        <f t="shared" si="87"/>
        <v>-2.6939350000000104</v>
      </c>
      <c r="H1096" s="2">
        <f t="shared" si="88"/>
        <v>-2.1406606456457951</v>
      </c>
      <c r="I1096" s="2">
        <f t="shared" si="88"/>
        <v>-3.4388370000000066</v>
      </c>
      <c r="J1096" s="2">
        <f t="shared" si="88"/>
        <v>-3.4492644999999982</v>
      </c>
      <c r="K1096" s="2">
        <f t="shared" si="89"/>
        <v>206.38736700000015</v>
      </c>
      <c r="L1096" s="2">
        <f>+MAX(D1096,L1095)</f>
        <v>182.69328153508076</v>
      </c>
      <c r="M1096" s="2">
        <f>+MAX(E1096,M1095)</f>
        <v>218.31016199999959</v>
      </c>
      <c r="N1096" s="2">
        <f>+MAX(F1096,N1095)</f>
        <v>214.50473600000007</v>
      </c>
      <c r="O1096" s="2">
        <f t="shared" si="90"/>
        <v>-10.336410000000058</v>
      </c>
      <c r="P1096" s="2">
        <f>+MIN(H1096+P1095,0)</f>
        <v>-9.2374697838087059</v>
      </c>
      <c r="Q1096" s="2">
        <f>+MIN(I1096+Q1095,0)</f>
        <v>-11.405190999999633</v>
      </c>
      <c r="R1096" s="2">
        <f>+MIN(J1096+R1095,0)</f>
        <v>-21.234597500000291</v>
      </c>
      <c r="S1096" s="2">
        <f t="shared" si="86"/>
        <v>-5.008257118760592</v>
      </c>
      <c r="T1096" s="2">
        <f>+P1096/L1096*100</f>
        <v>-5.0562722975857914</v>
      </c>
      <c r="U1096" s="2">
        <f>+Q1096/M1096*100</f>
        <v>-5.2243060494818625</v>
      </c>
      <c r="V1096" s="2">
        <f>+R1096/N1096*100</f>
        <v>-9.8993606835796317</v>
      </c>
    </row>
    <row r="1097" spans="2:22" x14ac:dyDescent="0.25">
      <c r="B1097" s="1">
        <v>44806</v>
      </c>
      <c r="C1097" s="2">
        <f>+portfolio1!E1096</f>
        <v>196.2976920000001</v>
      </c>
      <c r="D1097" s="2">
        <f>+portfolio1!F1096</f>
        <v>173.4226729402165</v>
      </c>
      <c r="E1097" s="2">
        <f>+beta!E1097</f>
        <v>206.00346499999995</v>
      </c>
      <c r="F1097" s="2">
        <f>+'Beta+MCap 5'!C1097</f>
        <v>192.18447449999977</v>
      </c>
      <c r="G1097" s="2">
        <f t="shared" si="87"/>
        <v>0.24673500000000104</v>
      </c>
      <c r="H1097" s="2">
        <f t="shared" si="88"/>
        <v>-3.3138811055550832E-2</v>
      </c>
      <c r="I1097" s="2">
        <f t="shared" si="88"/>
        <v>-0.90150600000001191</v>
      </c>
      <c r="J1097" s="2">
        <f t="shared" si="88"/>
        <v>-1.0856640000000084</v>
      </c>
      <c r="K1097" s="2">
        <f t="shared" si="89"/>
        <v>206.38736700000015</v>
      </c>
      <c r="L1097" s="2">
        <f>+MAX(D1097,L1096)</f>
        <v>182.69328153508076</v>
      </c>
      <c r="M1097" s="2">
        <f>+MAX(E1097,M1096)</f>
        <v>218.31016199999959</v>
      </c>
      <c r="N1097" s="2">
        <f>+MAX(F1097,N1096)</f>
        <v>214.50473600000007</v>
      </c>
      <c r="O1097" s="2">
        <f t="shared" si="90"/>
        <v>-10.089675000000057</v>
      </c>
      <c r="P1097" s="2">
        <f>+MIN(H1097+P1096,0)</f>
        <v>-9.2706085948642567</v>
      </c>
      <c r="Q1097" s="2">
        <f>+MIN(I1097+Q1096,0)</f>
        <v>-12.306696999999645</v>
      </c>
      <c r="R1097" s="2">
        <f>+MIN(J1097+R1096,0)</f>
        <v>-22.320261500000299</v>
      </c>
      <c r="S1097" s="2">
        <f t="shared" si="86"/>
        <v>-4.8887076504057774</v>
      </c>
      <c r="T1097" s="2">
        <f>+P1097/L1097*100</f>
        <v>-5.0744113395785249</v>
      </c>
      <c r="U1097" s="2">
        <f>+Q1097/M1097*100</f>
        <v>-5.6372533863080854</v>
      </c>
      <c r="V1097" s="2">
        <f>+R1097/N1097*100</f>
        <v>-10.40548657163462</v>
      </c>
    </row>
    <row r="1098" spans="2:22" x14ac:dyDescent="0.25">
      <c r="B1098" s="1">
        <v>44809</v>
      </c>
      <c r="C1098" s="2">
        <f>+portfolio1!E1097</f>
        <v>197.3872180000001</v>
      </c>
      <c r="D1098" s="2">
        <f>+portfolio1!F1097</f>
        <v>174.67198385018398</v>
      </c>
      <c r="E1098" s="2">
        <f>+beta!E1098</f>
        <v>206.33474299999992</v>
      </c>
      <c r="F1098" s="2">
        <f>+'Beta+MCap 5'!C1098</f>
        <v>192.94075599999974</v>
      </c>
      <c r="G1098" s="2">
        <f t="shared" si="87"/>
        <v>1.0895260000000064</v>
      </c>
      <c r="H1098" s="2">
        <f t="shared" si="88"/>
        <v>1.2493109099674768</v>
      </c>
      <c r="I1098" s="2">
        <f t="shared" si="88"/>
        <v>0.3312779999999691</v>
      </c>
      <c r="J1098" s="2">
        <f t="shared" si="88"/>
        <v>0.75628149999997163</v>
      </c>
      <c r="K1098" s="2">
        <f t="shared" si="89"/>
        <v>206.38736700000015</v>
      </c>
      <c r="L1098" s="2">
        <f>+MAX(D1098,L1097)</f>
        <v>182.69328153508076</v>
      </c>
      <c r="M1098" s="2">
        <f>+MAX(E1098,M1097)</f>
        <v>218.31016199999959</v>
      </c>
      <c r="N1098" s="2">
        <f>+MAX(F1098,N1097)</f>
        <v>214.50473600000007</v>
      </c>
      <c r="O1098" s="2">
        <f t="shared" si="90"/>
        <v>-9.0001490000000501</v>
      </c>
      <c r="P1098" s="2">
        <f>+MIN(H1098+P1097,0)</f>
        <v>-8.0212976848967799</v>
      </c>
      <c r="Q1098" s="2">
        <f>+MIN(I1098+Q1097,0)</f>
        <v>-11.975418999999675</v>
      </c>
      <c r="R1098" s="2">
        <f>+MIN(J1098+R1097,0)</f>
        <v>-21.563980000000328</v>
      </c>
      <c r="S1098" s="2">
        <f t="shared" si="86"/>
        <v>-4.3608042153084119</v>
      </c>
      <c r="T1098" s="2">
        <f>+P1098/L1098*100</f>
        <v>-4.390581644545331</v>
      </c>
      <c r="U1098" s="2">
        <f>+Q1098/M1098*100</f>
        <v>-5.485506900040547</v>
      </c>
      <c r="V1098" s="2">
        <f>+R1098/N1098*100</f>
        <v>-10.052915568260611</v>
      </c>
    </row>
    <row r="1099" spans="2:22" x14ac:dyDescent="0.25">
      <c r="B1099" s="1">
        <v>44810</v>
      </c>
      <c r="C1099" s="2">
        <f>+portfolio1!E1098</f>
        <v>197.4052080000001</v>
      </c>
      <c r="D1099" s="2">
        <f>+portfolio1!F1098</f>
        <v>174.57111898571034</v>
      </c>
      <c r="E1099" s="2">
        <f>+beta!E1099</f>
        <v>206.73990599999993</v>
      </c>
      <c r="F1099" s="2">
        <f>+'Beta+MCap 5'!C1099</f>
        <v>193.02745149999976</v>
      </c>
      <c r="G1099" s="2">
        <f t="shared" si="87"/>
        <v>1.7989999999997508E-2</v>
      </c>
      <c r="H1099" s="2">
        <f t="shared" si="88"/>
        <v>-0.10086486447363541</v>
      </c>
      <c r="I1099" s="2">
        <f t="shared" si="88"/>
        <v>0.40516300000001593</v>
      </c>
      <c r="J1099" s="2">
        <f t="shared" si="88"/>
        <v>8.669550000001891E-2</v>
      </c>
      <c r="K1099" s="2">
        <f t="shared" si="89"/>
        <v>206.38736700000015</v>
      </c>
      <c r="L1099" s="2">
        <f>+MAX(D1099,L1098)</f>
        <v>182.69328153508076</v>
      </c>
      <c r="M1099" s="2">
        <f>+MAX(E1099,M1098)</f>
        <v>218.31016199999959</v>
      </c>
      <c r="N1099" s="2">
        <f>+MAX(F1099,N1098)</f>
        <v>214.50473600000007</v>
      </c>
      <c r="O1099" s="2">
        <f t="shared" si="90"/>
        <v>-8.9821590000000526</v>
      </c>
      <c r="P1099" s="2">
        <f>+MIN(H1099+P1098,0)</f>
        <v>-8.1221625493704153</v>
      </c>
      <c r="Q1099" s="2">
        <f>+MIN(I1099+Q1098,0)</f>
        <v>-11.570255999999659</v>
      </c>
      <c r="R1099" s="2">
        <f>+MIN(J1099+R1098,0)</f>
        <v>-21.477284500000309</v>
      </c>
      <c r="S1099" s="2">
        <f t="shared" si="86"/>
        <v>-4.3520875965242807</v>
      </c>
      <c r="T1099" s="2">
        <f>+P1099/L1099*100</f>
        <v>-4.4457915918548965</v>
      </c>
      <c r="U1099" s="2">
        <f>+Q1099/M1099*100</f>
        <v>-5.2999163639481335</v>
      </c>
      <c r="V1099" s="2">
        <f>+R1099/N1099*100</f>
        <v>-10.012498978111282</v>
      </c>
    </row>
    <row r="1100" spans="2:22" x14ac:dyDescent="0.25">
      <c r="B1100" s="1">
        <v>44811</v>
      </c>
      <c r="C1100" s="2">
        <f>+portfolio1!E1099</f>
        <v>196.6181260000001</v>
      </c>
      <c r="D1100" s="2">
        <f>+portfolio1!F1099</f>
        <v>174.26263426317524</v>
      </c>
      <c r="E1100" s="2">
        <f>+beta!E1100</f>
        <v>207.42129899999995</v>
      </c>
      <c r="F1100" s="2">
        <f>+'Beta+MCap 5'!C1100</f>
        <v>193.37209349999978</v>
      </c>
      <c r="G1100" s="2">
        <f t="shared" si="87"/>
        <v>-0.78708199999999806</v>
      </c>
      <c r="H1100" s="2">
        <f t="shared" si="88"/>
        <v>-0.3084847225350984</v>
      </c>
      <c r="I1100" s="2">
        <f t="shared" si="88"/>
        <v>0.68139300000001413</v>
      </c>
      <c r="J1100" s="2">
        <f t="shared" si="88"/>
        <v>0.34464200000002165</v>
      </c>
      <c r="K1100" s="2">
        <f t="shared" si="89"/>
        <v>206.38736700000015</v>
      </c>
      <c r="L1100" s="2">
        <f>+MAX(D1100,L1099)</f>
        <v>182.69328153508076</v>
      </c>
      <c r="M1100" s="2">
        <f>+MAX(E1100,M1099)</f>
        <v>218.31016199999959</v>
      </c>
      <c r="N1100" s="2">
        <f>+MAX(F1100,N1099)</f>
        <v>214.50473600000007</v>
      </c>
      <c r="O1100" s="2">
        <f t="shared" si="90"/>
        <v>-9.7692410000000507</v>
      </c>
      <c r="P1100" s="2">
        <f>+MIN(H1100+P1099,0)</f>
        <v>-8.4306472719055137</v>
      </c>
      <c r="Q1100" s="2">
        <f>+MIN(I1100+Q1099,0)</f>
        <v>-10.888862999999645</v>
      </c>
      <c r="R1100" s="2">
        <f>+MIN(J1100+R1099,0)</f>
        <v>-21.132642500000287</v>
      </c>
      <c r="S1100" s="2">
        <f t="shared" si="86"/>
        <v>-4.7334491165828201</v>
      </c>
      <c r="T1100" s="2">
        <f>+P1100/L1100*100</f>
        <v>-4.6146454872707849</v>
      </c>
      <c r="U1100" s="2">
        <f>+Q1100/M1100*100</f>
        <v>-4.9877948420924474</v>
      </c>
      <c r="V1100" s="2">
        <f>+R1100/N1100*100</f>
        <v>-9.8518302644843612</v>
      </c>
    </row>
    <row r="1101" spans="2:22" x14ac:dyDescent="0.25">
      <c r="B1101" s="1">
        <v>44812</v>
      </c>
      <c r="C1101" s="2">
        <f>+portfolio1!E1100</f>
        <v>199.17050800000013</v>
      </c>
      <c r="D1101" s="2">
        <f>+portfolio1!F1100</f>
        <v>175.98652963828238</v>
      </c>
      <c r="E1101" s="2">
        <f>+beta!E1101</f>
        <v>207.53996899999996</v>
      </c>
      <c r="F1101" s="2">
        <f>+'Beta+MCap 5'!C1101</f>
        <v>194.61884999999975</v>
      </c>
      <c r="G1101" s="2">
        <f t="shared" si="87"/>
        <v>2.5523820000000228</v>
      </c>
      <c r="H1101" s="2">
        <f t="shared" si="88"/>
        <v>1.7238953751071335</v>
      </c>
      <c r="I1101" s="2">
        <f t="shared" si="88"/>
        <v>0.11867000000000871</v>
      </c>
      <c r="J1101" s="2">
        <f t="shared" si="88"/>
        <v>1.2467564999999752</v>
      </c>
      <c r="K1101" s="2">
        <f t="shared" si="89"/>
        <v>206.38736700000015</v>
      </c>
      <c r="L1101" s="2">
        <f>+MAX(D1101,L1100)</f>
        <v>182.69328153508076</v>
      </c>
      <c r="M1101" s="2">
        <f>+MAX(E1101,M1100)</f>
        <v>218.31016199999959</v>
      </c>
      <c r="N1101" s="2">
        <f>+MAX(F1101,N1100)</f>
        <v>214.50473600000007</v>
      </c>
      <c r="O1101" s="2">
        <f t="shared" si="90"/>
        <v>-7.2168590000000279</v>
      </c>
      <c r="P1101" s="2">
        <f>+MIN(H1101+P1100,0)</f>
        <v>-6.7067518967983801</v>
      </c>
      <c r="Q1101" s="2">
        <f>+MIN(I1101+Q1100,0)</f>
        <v>-10.770192999999637</v>
      </c>
      <c r="R1101" s="2">
        <f>+MIN(J1101+R1100,0)</f>
        <v>-19.885886000000312</v>
      </c>
      <c r="S1101" s="2">
        <f t="shared" si="86"/>
        <v>-3.4967542369005669</v>
      </c>
      <c r="T1101" s="2">
        <f>+P1101/L1101*100</f>
        <v>-3.6710446276102116</v>
      </c>
      <c r="U1101" s="2">
        <f>+Q1101/M1101*100</f>
        <v>-4.9334364013708427</v>
      </c>
      <c r="V1101" s="2">
        <f>+R1101/N1101*100</f>
        <v>-9.2706046359742409</v>
      </c>
    </row>
    <row r="1102" spans="2:22" x14ac:dyDescent="0.25">
      <c r="B1102" s="1">
        <v>44813</v>
      </c>
      <c r="C1102" s="2">
        <f>+portfolio1!E1101</f>
        <v>199.7433420000001</v>
      </c>
      <c r="D1102" s="2">
        <f>+portfolio1!F1101</f>
        <v>176.32863598230867</v>
      </c>
      <c r="E1102" s="2">
        <f>+beta!E1102</f>
        <v>208.11476399999998</v>
      </c>
      <c r="F1102" s="2">
        <f>+'Beta+MCap 5'!C1102</f>
        <v>195.39949449999975</v>
      </c>
      <c r="G1102" s="2">
        <f t="shared" si="87"/>
        <v>0.57283399999997187</v>
      </c>
      <c r="H1102" s="2">
        <f t="shared" si="88"/>
        <v>0.34210634402629125</v>
      </c>
      <c r="I1102" s="2">
        <f t="shared" si="88"/>
        <v>0.57479500000002304</v>
      </c>
      <c r="J1102" s="2">
        <f t="shared" si="88"/>
        <v>0.78064449999999397</v>
      </c>
      <c r="K1102" s="2">
        <f t="shared" si="89"/>
        <v>206.38736700000015</v>
      </c>
      <c r="L1102" s="2">
        <f>+MAX(D1102,L1101)</f>
        <v>182.69328153508076</v>
      </c>
      <c r="M1102" s="2">
        <f>+MAX(E1102,M1101)</f>
        <v>218.31016199999959</v>
      </c>
      <c r="N1102" s="2">
        <f>+MAX(F1102,N1101)</f>
        <v>214.50473600000007</v>
      </c>
      <c r="O1102" s="2">
        <f t="shared" si="90"/>
        <v>-6.644025000000056</v>
      </c>
      <c r="P1102" s="2">
        <f>+MIN(H1102+P1101,0)</f>
        <v>-6.3646455527720889</v>
      </c>
      <c r="Q1102" s="2">
        <f>+MIN(I1102+Q1101,0)</f>
        <v>-10.195397999999614</v>
      </c>
      <c r="R1102" s="2">
        <f>+MIN(J1102+R1101,0)</f>
        <v>-19.105241500000318</v>
      </c>
      <c r="S1102" s="2">
        <f t="shared" ref="S1102:S1165" si="91">+O1102/K1102*100</f>
        <v>-3.2192013961785033</v>
      </c>
      <c r="T1102" s="2">
        <f>+P1102/L1102*100</f>
        <v>-3.4837874164244784</v>
      </c>
      <c r="U1102" s="2">
        <f>+Q1102/M1102*100</f>
        <v>-4.6701435730690504</v>
      </c>
      <c r="V1102" s="2">
        <f>+R1102/N1102*100</f>
        <v>-8.9066758414137368</v>
      </c>
    </row>
    <row r="1103" spans="2:22" x14ac:dyDescent="0.25">
      <c r="B1103" s="1">
        <v>44816</v>
      </c>
      <c r="C1103" s="2">
        <f>+portfolio1!E1102</f>
        <v>200.67510900000008</v>
      </c>
      <c r="D1103" s="2">
        <f>+portfolio1!F1102</f>
        <v>177.34705652042192</v>
      </c>
      <c r="E1103" s="2">
        <f>+beta!E1103</f>
        <v>208.73711199999997</v>
      </c>
      <c r="F1103" s="2">
        <f>+'Beta+MCap 5'!C1103</f>
        <v>196.37111349999975</v>
      </c>
      <c r="G1103" s="2">
        <f t="shared" si="87"/>
        <v>0.93176699999997936</v>
      </c>
      <c r="H1103" s="2">
        <f t="shared" si="88"/>
        <v>1.0184205381132472</v>
      </c>
      <c r="I1103" s="2">
        <f t="shared" si="88"/>
        <v>0.62234799999998813</v>
      </c>
      <c r="J1103" s="2">
        <f t="shared" si="88"/>
        <v>0.97161900000000401</v>
      </c>
      <c r="K1103" s="2">
        <f t="shared" si="89"/>
        <v>206.38736700000015</v>
      </c>
      <c r="L1103" s="2">
        <f>+MAX(D1103,L1102)</f>
        <v>182.69328153508076</v>
      </c>
      <c r="M1103" s="2">
        <f>+MAX(E1103,M1102)</f>
        <v>218.31016199999959</v>
      </c>
      <c r="N1103" s="2">
        <f>+MAX(F1103,N1102)</f>
        <v>214.50473600000007</v>
      </c>
      <c r="O1103" s="2">
        <f t="shared" si="90"/>
        <v>-5.7122580000000767</v>
      </c>
      <c r="P1103" s="2">
        <f>+MIN(H1103+P1102,0)</f>
        <v>-5.3462250146588417</v>
      </c>
      <c r="Q1103" s="2">
        <f>+MIN(I1103+Q1102,0)</f>
        <v>-9.5730499999996255</v>
      </c>
      <c r="R1103" s="2">
        <f>+MIN(J1103+R1102,0)</f>
        <v>-18.133622500000314</v>
      </c>
      <c r="S1103" s="2">
        <f t="shared" si="91"/>
        <v>-2.7677362636251241</v>
      </c>
      <c r="T1103" s="2">
        <f>+P1103/L1103*100</f>
        <v>-2.9263391459922188</v>
      </c>
      <c r="U1103" s="2">
        <f>+Q1103/M1103*100</f>
        <v>-4.3850684330487759</v>
      </c>
      <c r="V1103" s="2">
        <f>+R1103/N1103*100</f>
        <v>-8.453716611646426</v>
      </c>
    </row>
    <row r="1104" spans="2:22" x14ac:dyDescent="0.25">
      <c r="B1104" s="1">
        <v>44817</v>
      </c>
      <c r="C1104" s="2">
        <f>+portfolio1!E1103</f>
        <v>202.32831500000009</v>
      </c>
      <c r="D1104" s="2">
        <f>+portfolio1!F1103</f>
        <v>178.66903727282744</v>
      </c>
      <c r="E1104" s="2">
        <f>+beta!E1104</f>
        <v>209.10852799999995</v>
      </c>
      <c r="F1104" s="2">
        <f>+'Beta+MCap 5'!C1104</f>
        <v>197.23055949999977</v>
      </c>
      <c r="G1104" s="2">
        <f t="shared" si="87"/>
        <v>1.6532060000000115</v>
      </c>
      <c r="H1104" s="2">
        <f t="shared" si="88"/>
        <v>1.3219807524055227</v>
      </c>
      <c r="I1104" s="2">
        <f t="shared" si="88"/>
        <v>0.3714159999999822</v>
      </c>
      <c r="J1104" s="2">
        <f t="shared" si="88"/>
        <v>0.85944600000001969</v>
      </c>
      <c r="K1104" s="2">
        <f t="shared" si="89"/>
        <v>206.38736700000015</v>
      </c>
      <c r="L1104" s="2">
        <f>+MAX(D1104,L1103)</f>
        <v>182.69328153508076</v>
      </c>
      <c r="M1104" s="2">
        <f>+MAX(E1104,M1103)</f>
        <v>218.31016199999959</v>
      </c>
      <c r="N1104" s="2">
        <f>+MAX(F1104,N1103)</f>
        <v>214.50473600000007</v>
      </c>
      <c r="O1104" s="2">
        <f t="shared" si="90"/>
        <v>-4.0590520000000652</v>
      </c>
      <c r="P1104" s="2">
        <f>+MIN(H1104+P1103,0)</f>
        <v>-4.024244262253319</v>
      </c>
      <c r="Q1104" s="2">
        <f>+MIN(I1104+Q1103,0)</f>
        <v>-9.2016339999996433</v>
      </c>
      <c r="R1104" s="2">
        <f>+MIN(J1104+R1103,0)</f>
        <v>-17.274176500000294</v>
      </c>
      <c r="S1104" s="2">
        <f t="shared" si="91"/>
        <v>-1.9667153367967829</v>
      </c>
      <c r="T1104" s="2">
        <f>+P1104/L1104*100</f>
        <v>-2.2027324860769899</v>
      </c>
      <c r="U1104" s="2">
        <f>+Q1104/M1104*100</f>
        <v>-4.214936178738057</v>
      </c>
      <c r="V1104" s="2">
        <f>+R1104/N1104*100</f>
        <v>-8.053051332162795</v>
      </c>
    </row>
    <row r="1105" spans="2:22" x14ac:dyDescent="0.25">
      <c r="B1105" s="1">
        <v>44818</v>
      </c>
      <c r="C1105" s="2">
        <f>+portfolio1!E1104</f>
        <v>201.84805900000009</v>
      </c>
      <c r="D1105" s="2">
        <f>+portfolio1!F1104</f>
        <v>178.01348313646889</v>
      </c>
      <c r="E1105" s="2">
        <f>+beta!E1105</f>
        <v>209.25960599999996</v>
      </c>
      <c r="F1105" s="2">
        <f>+'Beta+MCap 5'!C1105</f>
        <v>196.26396949999977</v>
      </c>
      <c r="G1105" s="2">
        <f t="shared" si="87"/>
        <v>-0.48025599999999713</v>
      </c>
      <c r="H1105" s="2">
        <f t="shared" si="88"/>
        <v>-0.6555541363585462</v>
      </c>
      <c r="I1105" s="2">
        <f t="shared" si="88"/>
        <v>0.15107800000001248</v>
      </c>
      <c r="J1105" s="2">
        <f t="shared" si="88"/>
        <v>-0.96658999999999651</v>
      </c>
      <c r="K1105" s="2">
        <f t="shared" si="89"/>
        <v>206.38736700000015</v>
      </c>
      <c r="L1105" s="2">
        <f>+MAX(D1105,L1104)</f>
        <v>182.69328153508076</v>
      </c>
      <c r="M1105" s="2">
        <f>+MAX(E1105,M1104)</f>
        <v>218.31016199999959</v>
      </c>
      <c r="N1105" s="2">
        <f>+MAX(F1105,N1104)</f>
        <v>214.50473600000007</v>
      </c>
      <c r="O1105" s="2">
        <f t="shared" si="90"/>
        <v>-4.5393080000000623</v>
      </c>
      <c r="P1105" s="2">
        <f>+MIN(H1105+P1104,0)</f>
        <v>-4.6797983986118652</v>
      </c>
      <c r="Q1105" s="2">
        <f>+MIN(I1105+Q1104,0)</f>
        <v>-9.0505559999996308</v>
      </c>
      <c r="R1105" s="2">
        <f>+MIN(J1105+R1104,0)</f>
        <v>-18.240766500000291</v>
      </c>
      <c r="S1105" s="2">
        <f t="shared" si="91"/>
        <v>-2.1994117498480703</v>
      </c>
      <c r="T1105" s="2">
        <f>+P1105/L1105*100</f>
        <v>-2.561560205876126</v>
      </c>
      <c r="U1105" s="2">
        <f>+Q1105/M1105*100</f>
        <v>-4.1457328037710166</v>
      </c>
      <c r="V1105" s="2">
        <f>+R1105/N1105*100</f>
        <v>-8.5036660915497393</v>
      </c>
    </row>
    <row r="1106" spans="2:22" x14ac:dyDescent="0.25">
      <c r="B1106" s="1">
        <v>44819</v>
      </c>
      <c r="C1106" s="2">
        <f>+portfolio1!E1105</f>
        <v>200.77090400000009</v>
      </c>
      <c r="D1106" s="2">
        <f>+portfolio1!F1105</f>
        <v>176.76419150727861</v>
      </c>
      <c r="E1106" s="2">
        <f>+beta!E1106</f>
        <v>208.62163299999997</v>
      </c>
      <c r="F1106" s="2">
        <f>+'Beta+MCap 5'!C1106</f>
        <v>195.01749449999977</v>
      </c>
      <c r="G1106" s="2">
        <f t="shared" si="87"/>
        <v>-1.0771550000000047</v>
      </c>
      <c r="H1106" s="2">
        <f t="shared" si="88"/>
        <v>-1.2492916291902816</v>
      </c>
      <c r="I1106" s="2">
        <f t="shared" si="88"/>
        <v>-0.63797299999998813</v>
      </c>
      <c r="J1106" s="2">
        <f t="shared" si="88"/>
        <v>-1.2464750000000038</v>
      </c>
      <c r="K1106" s="2">
        <f t="shared" si="89"/>
        <v>206.38736700000015</v>
      </c>
      <c r="L1106" s="2">
        <f>+MAX(D1106,L1105)</f>
        <v>182.69328153508076</v>
      </c>
      <c r="M1106" s="2">
        <f>+MAX(E1106,M1105)</f>
        <v>218.31016199999959</v>
      </c>
      <c r="N1106" s="2">
        <f>+MAX(F1106,N1105)</f>
        <v>214.50473600000007</v>
      </c>
      <c r="O1106" s="2">
        <f t="shared" si="90"/>
        <v>-5.616463000000067</v>
      </c>
      <c r="P1106" s="2">
        <f>+MIN(H1106+P1105,0)</f>
        <v>-5.9290900278021468</v>
      </c>
      <c r="Q1106" s="2">
        <f>+MIN(I1106+Q1105,0)</f>
        <v>-9.6885289999996189</v>
      </c>
      <c r="R1106" s="2">
        <f>+MIN(J1106+R1105,0)</f>
        <v>-19.487241500000295</v>
      </c>
      <c r="S1106" s="2">
        <f t="shared" si="91"/>
        <v>-2.7213211165197251</v>
      </c>
      <c r="T1106" s="2">
        <f>+P1106/L1106*100</f>
        <v>-3.2453793472770061</v>
      </c>
      <c r="U1106" s="2">
        <f>+Q1106/M1106*100</f>
        <v>-4.4379651919270877</v>
      </c>
      <c r="V1106" s="2">
        <f>+R1106/N1106*100</f>
        <v>-9.0847604875261538</v>
      </c>
    </row>
    <row r="1107" spans="2:22" x14ac:dyDescent="0.25">
      <c r="B1107" s="1">
        <v>44820</v>
      </c>
      <c r="C1107" s="2">
        <f>+portfolio1!E1106</f>
        <v>197.04042100000007</v>
      </c>
      <c r="D1107" s="2">
        <f>+portfolio1!F1106</f>
        <v>173.33764362522851</v>
      </c>
      <c r="E1107" s="2">
        <f>+beta!E1107</f>
        <v>205.09968099999998</v>
      </c>
      <c r="F1107" s="2">
        <f>+'Beta+MCap 5'!C1107</f>
        <v>191.09862299999978</v>
      </c>
      <c r="G1107" s="2">
        <f t="shared" si="87"/>
        <v>-3.7304830000000209</v>
      </c>
      <c r="H1107" s="2">
        <f t="shared" si="88"/>
        <v>-3.4265478820501016</v>
      </c>
      <c r="I1107" s="2">
        <f t="shared" si="88"/>
        <v>-3.5219519999999989</v>
      </c>
      <c r="J1107" s="2">
        <f t="shared" si="88"/>
        <v>-3.9188714999999945</v>
      </c>
      <c r="K1107" s="2">
        <f t="shared" si="89"/>
        <v>206.38736700000015</v>
      </c>
      <c r="L1107" s="2">
        <f>+MAX(D1107,L1106)</f>
        <v>182.69328153508076</v>
      </c>
      <c r="M1107" s="2">
        <f>+MAX(E1107,M1106)</f>
        <v>218.31016199999959</v>
      </c>
      <c r="N1107" s="2">
        <f>+MAX(F1107,N1106)</f>
        <v>214.50473600000007</v>
      </c>
      <c r="O1107" s="2">
        <f t="shared" si="90"/>
        <v>-9.3469460000000879</v>
      </c>
      <c r="P1107" s="2">
        <f>+MIN(H1107+P1106,0)</f>
        <v>-9.3556379098522484</v>
      </c>
      <c r="Q1107" s="2">
        <f>+MIN(I1107+Q1106,0)</f>
        <v>-13.210480999999618</v>
      </c>
      <c r="R1107" s="2">
        <f>+MIN(J1107+R1106,0)</f>
        <v>-23.406113000000289</v>
      </c>
      <c r="S1107" s="2">
        <f t="shared" si="91"/>
        <v>-4.5288363022723575</v>
      </c>
      <c r="T1107" s="2">
        <f>+P1107/L1107*100</f>
        <v>-5.1209534533735876</v>
      </c>
      <c r="U1107" s="2">
        <f>+Q1107/M1107*100</f>
        <v>-6.0512441926545053</v>
      </c>
      <c r="V1107" s="2">
        <f>+R1107/N1107*100</f>
        <v>-10.91169987034705</v>
      </c>
    </row>
    <row r="1108" spans="2:22" x14ac:dyDescent="0.25">
      <c r="B1108" s="1">
        <v>44823</v>
      </c>
      <c r="C1108" s="2">
        <f>+portfolio1!E1107</f>
        <v>199.04682700000006</v>
      </c>
      <c r="D1108" s="2">
        <f>+portfolio1!F1107</f>
        <v>174.24137211423394</v>
      </c>
      <c r="E1108" s="2">
        <f>+beta!E1108</f>
        <v>205.978793</v>
      </c>
      <c r="F1108" s="2">
        <f>+'Beta+MCap 5'!C1108</f>
        <v>191.42680899999979</v>
      </c>
      <c r="G1108" s="2">
        <f t="shared" si="87"/>
        <v>2.0064059999999984</v>
      </c>
      <c r="H1108" s="2">
        <f t="shared" si="88"/>
        <v>0.9037284890054309</v>
      </c>
      <c r="I1108" s="2">
        <f t="shared" si="88"/>
        <v>0.87911200000002054</v>
      </c>
      <c r="J1108" s="2">
        <f t="shared" si="88"/>
        <v>0.32818600000001652</v>
      </c>
      <c r="K1108" s="2">
        <f t="shared" si="89"/>
        <v>206.38736700000015</v>
      </c>
      <c r="L1108" s="2">
        <f>+MAX(D1108,L1107)</f>
        <v>182.69328153508076</v>
      </c>
      <c r="M1108" s="2">
        <f>+MAX(E1108,M1107)</f>
        <v>218.31016199999959</v>
      </c>
      <c r="N1108" s="2">
        <f>+MAX(F1108,N1107)</f>
        <v>214.50473600000007</v>
      </c>
      <c r="O1108" s="2">
        <f t="shared" si="90"/>
        <v>-7.3405400000000895</v>
      </c>
      <c r="P1108" s="2">
        <f>+MIN(H1108+P1107,0)</f>
        <v>-8.4519094208468175</v>
      </c>
      <c r="Q1108" s="2">
        <f>+MIN(I1108+Q1107,0)</f>
        <v>-12.331368999999597</v>
      </c>
      <c r="R1108" s="2">
        <f>+MIN(J1108+R1107,0)</f>
        <v>-23.077927000000273</v>
      </c>
      <c r="S1108" s="2">
        <f t="shared" si="91"/>
        <v>-3.556680869910068</v>
      </c>
      <c r="T1108" s="2">
        <f>+P1108/L1108*100</f>
        <v>-4.626283654127632</v>
      </c>
      <c r="U1108" s="2">
        <f>+Q1108/M1108*100</f>
        <v>-5.6485547383724724</v>
      </c>
      <c r="V1108" s="2">
        <f>+R1108/N1108*100</f>
        <v>-10.758702782208159</v>
      </c>
    </row>
    <row r="1109" spans="2:22" x14ac:dyDescent="0.25">
      <c r="B1109" s="1">
        <v>44824</v>
      </c>
      <c r="C1109" s="2">
        <f>+portfolio1!E1108</f>
        <v>200.88458200000008</v>
      </c>
      <c r="D1109" s="2">
        <f>+portfolio1!F1108</f>
        <v>176.15956225398122</v>
      </c>
      <c r="E1109" s="2">
        <f>+beta!E1109</f>
        <v>208.92379600000001</v>
      </c>
      <c r="F1109" s="2">
        <f>+'Beta+MCap 5'!C1109</f>
        <v>194.0732609999998</v>
      </c>
      <c r="G1109" s="2">
        <f t="shared" si="87"/>
        <v>1.8377550000000156</v>
      </c>
      <c r="H1109" s="2">
        <f t="shared" si="88"/>
        <v>1.9181901397472814</v>
      </c>
      <c r="I1109" s="2">
        <f t="shared" si="88"/>
        <v>2.945003000000014</v>
      </c>
      <c r="J1109" s="2">
        <f t="shared" si="88"/>
        <v>2.6464520000000107</v>
      </c>
      <c r="K1109" s="2">
        <f t="shared" si="89"/>
        <v>206.38736700000015</v>
      </c>
      <c r="L1109" s="2">
        <f>+MAX(D1109,L1108)</f>
        <v>182.69328153508076</v>
      </c>
      <c r="M1109" s="2">
        <f>+MAX(E1109,M1108)</f>
        <v>218.31016199999959</v>
      </c>
      <c r="N1109" s="2">
        <f>+MAX(F1109,N1108)</f>
        <v>214.50473600000007</v>
      </c>
      <c r="O1109" s="2">
        <f t="shared" si="90"/>
        <v>-5.502785000000074</v>
      </c>
      <c r="P1109" s="2">
        <f>+MIN(H1109+P1108,0)</f>
        <v>-6.5337192810995361</v>
      </c>
      <c r="Q1109" s="2">
        <f>+MIN(I1109+Q1108,0)</f>
        <v>-9.3863659999995832</v>
      </c>
      <c r="R1109" s="2">
        <f>+MIN(J1109+R1108,0)</f>
        <v>-20.431475000000262</v>
      </c>
      <c r="S1109" s="2">
        <f t="shared" si="91"/>
        <v>-2.6662411948886726</v>
      </c>
      <c r="T1109" s="2">
        <f>+P1109/L1109*100</f>
        <v>-3.5763325428280361</v>
      </c>
      <c r="U1109" s="2">
        <f>+Q1109/M1109*100</f>
        <v>-4.2995552355458377</v>
      </c>
      <c r="V1109" s="2">
        <f>+R1109/N1109*100</f>
        <v>-9.5249528663088618</v>
      </c>
    </row>
    <row r="1110" spans="2:22" x14ac:dyDescent="0.25">
      <c r="B1110" s="1">
        <v>44825</v>
      </c>
      <c r="C1110" s="2">
        <f>+portfolio1!E1109</f>
        <v>200.38269900000009</v>
      </c>
      <c r="D1110" s="2">
        <f>+portfolio1!F1109</f>
        <v>175.19156450771621</v>
      </c>
      <c r="E1110" s="2">
        <f>+beta!E1110</f>
        <v>206.519822</v>
      </c>
      <c r="F1110" s="2">
        <f>+'Beta+MCap 5'!C1110</f>
        <v>192.38808549999982</v>
      </c>
      <c r="G1110" s="2">
        <f t="shared" si="87"/>
        <v>-0.50188299999999231</v>
      </c>
      <c r="H1110" s="2">
        <f t="shared" si="88"/>
        <v>-0.96799774626501289</v>
      </c>
      <c r="I1110" s="2">
        <f t="shared" si="88"/>
        <v>-2.4039740000000052</v>
      </c>
      <c r="J1110" s="2">
        <f t="shared" si="88"/>
        <v>-1.6851754999999855</v>
      </c>
      <c r="K1110" s="2">
        <f t="shared" si="89"/>
        <v>206.38736700000015</v>
      </c>
      <c r="L1110" s="2">
        <f>+MAX(D1110,L1109)</f>
        <v>182.69328153508076</v>
      </c>
      <c r="M1110" s="2">
        <f>+MAX(E1110,M1109)</f>
        <v>218.31016199999959</v>
      </c>
      <c r="N1110" s="2">
        <f>+MAX(F1110,N1109)</f>
        <v>214.50473600000007</v>
      </c>
      <c r="O1110" s="2">
        <f t="shared" si="90"/>
        <v>-6.0046680000000663</v>
      </c>
      <c r="P1110" s="2">
        <f>+MIN(H1110+P1109,0)</f>
        <v>-7.501717027364549</v>
      </c>
      <c r="Q1110" s="2">
        <f>+MIN(I1110+Q1109,0)</f>
        <v>-11.790339999999588</v>
      </c>
      <c r="R1110" s="2">
        <f>+MIN(J1110+R1109,0)</f>
        <v>-22.116650500000247</v>
      </c>
      <c r="S1110" s="2">
        <f t="shared" si="91"/>
        <v>-2.9094164469863419</v>
      </c>
      <c r="T1110" s="2">
        <f>+P1110/L1110*100</f>
        <v>-4.1061811164216619</v>
      </c>
      <c r="U1110" s="2">
        <f>+Q1110/M1110*100</f>
        <v>-5.4007288950660985</v>
      </c>
      <c r="V1110" s="2">
        <f>+R1110/N1110*100</f>
        <v>-10.310565124305805</v>
      </c>
    </row>
    <row r="1111" spans="2:22" x14ac:dyDescent="0.25">
      <c r="B1111" s="1">
        <v>44826</v>
      </c>
      <c r="C1111" s="2">
        <f>+portfolio1!E1110</f>
        <v>199.7953510000001</v>
      </c>
      <c r="D1111" s="2">
        <f>+portfolio1!F1110</f>
        <v>174.31603104074634</v>
      </c>
      <c r="E1111" s="2">
        <f>+beta!E1111</f>
        <v>206.356165</v>
      </c>
      <c r="F1111" s="2">
        <f>+'Beta+MCap 5'!C1111</f>
        <v>190.3344974999998</v>
      </c>
      <c r="G1111" s="2">
        <f t="shared" si="87"/>
        <v>-0.58734799999999154</v>
      </c>
      <c r="H1111" s="2">
        <f t="shared" si="88"/>
        <v>-0.87553346696986978</v>
      </c>
      <c r="I1111" s="2">
        <f t="shared" si="88"/>
        <v>-0.16365700000000061</v>
      </c>
      <c r="J1111" s="2">
        <f t="shared" si="88"/>
        <v>-2.0535880000000191</v>
      </c>
      <c r="K1111" s="2">
        <f t="shared" si="89"/>
        <v>206.38736700000015</v>
      </c>
      <c r="L1111" s="2">
        <f>+MAX(D1111,L1110)</f>
        <v>182.69328153508076</v>
      </c>
      <c r="M1111" s="2">
        <f>+MAX(E1111,M1110)</f>
        <v>218.31016199999959</v>
      </c>
      <c r="N1111" s="2">
        <f>+MAX(F1111,N1110)</f>
        <v>214.50473600000007</v>
      </c>
      <c r="O1111" s="2">
        <f t="shared" si="90"/>
        <v>-6.5920160000000578</v>
      </c>
      <c r="P1111" s="2">
        <f>+MIN(H1111+P1110,0)</f>
        <v>-8.3772504943344188</v>
      </c>
      <c r="Q1111" s="2">
        <f>+MIN(I1111+Q1110,0)</f>
        <v>-11.953996999999589</v>
      </c>
      <c r="R1111" s="2">
        <f>+MIN(J1111+R1110,0)</f>
        <v>-24.170238500000266</v>
      </c>
      <c r="S1111" s="2">
        <f t="shared" si="91"/>
        <v>-3.1940016948808951</v>
      </c>
      <c r="T1111" s="2">
        <f>+P1111/L1111*100</f>
        <v>-4.5854179332401008</v>
      </c>
      <c r="U1111" s="2">
        <f>+Q1111/M1111*100</f>
        <v>-5.475694255588345</v>
      </c>
      <c r="V1111" s="2">
        <f>+R1111/N1111*100</f>
        <v>-11.267927669438617</v>
      </c>
    </row>
    <row r="1112" spans="2:22" x14ac:dyDescent="0.25">
      <c r="B1112" s="1">
        <v>44827</v>
      </c>
      <c r="C1112" s="2">
        <f>+portfolio1!E1111</f>
        <v>196.0390810000001</v>
      </c>
      <c r="D1112" s="2">
        <f>+portfolio1!F1111</f>
        <v>171.32552149410185</v>
      </c>
      <c r="E1112" s="2">
        <f>+beta!E1112</f>
        <v>203.32942000000003</v>
      </c>
      <c r="F1112" s="2">
        <f>+'Beta+MCap 5'!C1112</f>
        <v>186.67668999999978</v>
      </c>
      <c r="G1112" s="2">
        <f t="shared" si="87"/>
        <v>-3.7562700000000007</v>
      </c>
      <c r="H1112" s="2">
        <f t="shared" si="88"/>
        <v>-2.9905095466444891</v>
      </c>
      <c r="I1112" s="2">
        <f t="shared" si="88"/>
        <v>-3.0267449999999769</v>
      </c>
      <c r="J1112" s="2">
        <f t="shared" si="88"/>
        <v>-3.6578075000000183</v>
      </c>
      <c r="K1112" s="2">
        <f t="shared" si="89"/>
        <v>206.38736700000015</v>
      </c>
      <c r="L1112" s="2">
        <f>+MAX(D1112,L1111)</f>
        <v>182.69328153508076</v>
      </c>
      <c r="M1112" s="2">
        <f>+MAX(E1112,M1111)</f>
        <v>218.31016199999959</v>
      </c>
      <c r="N1112" s="2">
        <f>+MAX(F1112,N1111)</f>
        <v>214.50473600000007</v>
      </c>
      <c r="O1112" s="2">
        <f t="shared" si="90"/>
        <v>-10.348286000000058</v>
      </c>
      <c r="P1112" s="2">
        <f>+MIN(H1112+P1111,0)</f>
        <v>-11.367760040978908</v>
      </c>
      <c r="Q1112" s="2">
        <f>+MIN(I1112+Q1111,0)</f>
        <v>-14.980741999999566</v>
      </c>
      <c r="R1112" s="2">
        <f>+MIN(J1112+R1111,0)</f>
        <v>-27.828046000000285</v>
      </c>
      <c r="S1112" s="2">
        <f t="shared" si="91"/>
        <v>-5.014011346925149</v>
      </c>
      <c r="T1112" s="2">
        <f>+P1112/L1112*100</f>
        <v>-6.2223196964120824</v>
      </c>
      <c r="U1112" s="2">
        <f>+Q1112/M1112*100</f>
        <v>-6.8621368161504064</v>
      </c>
      <c r="V1112" s="2">
        <f>+R1112/N1112*100</f>
        <v>-12.973161580917392</v>
      </c>
    </row>
    <row r="1113" spans="2:22" x14ac:dyDescent="0.25">
      <c r="B1113" s="1">
        <v>44830</v>
      </c>
      <c r="C1113" s="2">
        <f>+portfolio1!E1112</f>
        <v>193.0544570000001</v>
      </c>
      <c r="D1113" s="2">
        <f>+portfolio1!F1112</f>
        <v>168.25000191324656</v>
      </c>
      <c r="E1113" s="2">
        <f>+beta!E1113</f>
        <v>201.65949300000003</v>
      </c>
      <c r="F1113" s="2">
        <f>+'Beta+MCap 5'!C1113</f>
        <v>184.80014499999976</v>
      </c>
      <c r="G1113" s="2">
        <f t="shared" si="87"/>
        <v>-2.9846239999999966</v>
      </c>
      <c r="H1113" s="2">
        <f t="shared" si="88"/>
        <v>-3.0755195808552855</v>
      </c>
      <c r="I1113" s="2">
        <f t="shared" si="88"/>
        <v>-1.6699270000000013</v>
      </c>
      <c r="J1113" s="2">
        <f t="shared" si="88"/>
        <v>-1.8765450000000214</v>
      </c>
      <c r="K1113" s="2">
        <f t="shared" si="89"/>
        <v>206.38736700000015</v>
      </c>
      <c r="L1113" s="2">
        <f>+MAX(D1113,L1112)</f>
        <v>182.69328153508076</v>
      </c>
      <c r="M1113" s="2">
        <f>+MAX(E1113,M1112)</f>
        <v>218.31016199999959</v>
      </c>
      <c r="N1113" s="2">
        <f>+MAX(F1113,N1112)</f>
        <v>214.50473600000007</v>
      </c>
      <c r="O1113" s="2">
        <f t="shared" si="90"/>
        <v>-13.332910000000055</v>
      </c>
      <c r="P1113" s="2">
        <f>+MIN(H1113+P1112,0)</f>
        <v>-14.443279621834193</v>
      </c>
      <c r="Q1113" s="2">
        <f>+MIN(I1113+Q1112,0)</f>
        <v>-16.650668999999567</v>
      </c>
      <c r="R1113" s="2">
        <f>+MIN(J1113+R1112,0)</f>
        <v>-29.704591000000306</v>
      </c>
      <c r="S1113" s="2">
        <f t="shared" si="91"/>
        <v>-6.4601386188526</v>
      </c>
      <c r="T1113" s="2">
        <f>+P1113/L1113*100</f>
        <v>-7.9057530197468129</v>
      </c>
      <c r="U1113" s="2">
        <f>+Q1113/M1113*100</f>
        <v>-7.6270700582410811</v>
      </c>
      <c r="V1113" s="2">
        <f>+R1113/N1113*100</f>
        <v>-13.847988419239515</v>
      </c>
    </row>
    <row r="1114" spans="2:22" x14ac:dyDescent="0.25">
      <c r="B1114" s="1">
        <v>44831</v>
      </c>
      <c r="C1114" s="2">
        <f>+portfolio1!E1113</f>
        <v>192.89376300000009</v>
      </c>
      <c r="D1114" s="2">
        <f>+portfolio1!F1113</f>
        <v>168.16199861253568</v>
      </c>
      <c r="E1114" s="2">
        <f>+beta!E1114</f>
        <v>203.84995900000001</v>
      </c>
      <c r="F1114" s="2">
        <f>+'Beta+MCap 5'!C1114</f>
        <v>186.09081449999974</v>
      </c>
      <c r="G1114" s="2">
        <f t="shared" si="87"/>
        <v>-0.16069400000000655</v>
      </c>
      <c r="H1114" s="2">
        <f t="shared" si="88"/>
        <v>-8.8003300710880694E-2</v>
      </c>
      <c r="I1114" s="2">
        <f t="shared" si="88"/>
        <v>2.1904659999999865</v>
      </c>
      <c r="J1114" s="2">
        <f t="shared" si="88"/>
        <v>1.2906694999999786</v>
      </c>
      <c r="K1114" s="2">
        <f t="shared" si="89"/>
        <v>206.38736700000015</v>
      </c>
      <c r="L1114" s="2">
        <f>+MAX(D1114,L1113)</f>
        <v>182.69328153508076</v>
      </c>
      <c r="M1114" s="2">
        <f>+MAX(E1114,M1113)</f>
        <v>218.31016199999959</v>
      </c>
      <c r="N1114" s="2">
        <f>+MAX(F1114,N1113)</f>
        <v>214.50473600000007</v>
      </c>
      <c r="O1114" s="2">
        <f t="shared" si="90"/>
        <v>-13.493604000000062</v>
      </c>
      <c r="P1114" s="2">
        <f>+MIN(H1114+P1113,0)</f>
        <v>-14.531282922545074</v>
      </c>
      <c r="Q1114" s="2">
        <f>+MIN(I1114+Q1113,0)</f>
        <v>-14.460202999999581</v>
      </c>
      <c r="R1114" s="2">
        <f>+MIN(J1114+R1113,0)</f>
        <v>-28.413921500000328</v>
      </c>
      <c r="S1114" s="2">
        <f t="shared" si="91"/>
        <v>-6.5379990045611898</v>
      </c>
      <c r="T1114" s="2">
        <f>+P1114/L1114*100</f>
        <v>-7.9539229907339415</v>
      </c>
      <c r="U1114" s="2">
        <f>+Q1114/M1114*100</f>
        <v>-6.6236967017594015</v>
      </c>
      <c r="V1114" s="2">
        <f>+R1114/N1114*100</f>
        <v>-13.246290981659406</v>
      </c>
    </row>
    <row r="1115" spans="2:22" x14ac:dyDescent="0.25">
      <c r="B1115" s="1">
        <v>44832</v>
      </c>
      <c r="C1115" s="2">
        <f>+portfolio1!E1114</f>
        <v>191.43487700000011</v>
      </c>
      <c r="D1115" s="2">
        <f>+portfolio1!F1114</f>
        <v>166.69071928788259</v>
      </c>
      <c r="E1115" s="2">
        <f>+beta!E1115</f>
        <v>205.13388</v>
      </c>
      <c r="F1115" s="2">
        <f>+'Beta+MCap 5'!C1115</f>
        <v>185.71100399999975</v>
      </c>
      <c r="G1115" s="2">
        <f t="shared" si="87"/>
        <v>-1.4588859999999784</v>
      </c>
      <c r="H1115" s="2">
        <f t="shared" si="88"/>
        <v>-1.4712793246530964</v>
      </c>
      <c r="I1115" s="2">
        <f t="shared" si="88"/>
        <v>1.2839209999999923</v>
      </c>
      <c r="J1115" s="2">
        <f t="shared" si="88"/>
        <v>-0.37981049999999072</v>
      </c>
      <c r="K1115" s="2">
        <f t="shared" si="89"/>
        <v>206.38736700000015</v>
      </c>
      <c r="L1115" s="2">
        <f>+MAX(D1115,L1114)</f>
        <v>182.69328153508076</v>
      </c>
      <c r="M1115" s="2">
        <f>+MAX(E1115,M1114)</f>
        <v>218.31016199999959</v>
      </c>
      <c r="N1115" s="2">
        <f>+MAX(F1115,N1114)</f>
        <v>214.50473600000007</v>
      </c>
      <c r="O1115" s="2">
        <f t="shared" si="90"/>
        <v>-14.95249000000004</v>
      </c>
      <c r="P1115" s="2">
        <f>+MIN(H1115+P1114,0)</f>
        <v>-16.002562247198171</v>
      </c>
      <c r="Q1115" s="2">
        <f>+MIN(I1115+Q1114,0)</f>
        <v>-13.176281999999588</v>
      </c>
      <c r="R1115" s="2">
        <f>+MIN(J1115+R1114,0)</f>
        <v>-28.793732000000318</v>
      </c>
      <c r="S1115" s="2">
        <f t="shared" si="91"/>
        <v>-7.2448668817990338</v>
      </c>
      <c r="T1115" s="2">
        <f>+P1115/L1115*100</f>
        <v>-8.7592505387919033</v>
      </c>
      <c r="U1115" s="2">
        <f>+Q1115/M1115*100</f>
        <v>-6.0355788659987404</v>
      </c>
      <c r="V1115" s="2">
        <f>+R1115/N1115*100</f>
        <v>-13.423354904387896</v>
      </c>
    </row>
    <row r="1116" spans="2:22" x14ac:dyDescent="0.25">
      <c r="B1116" s="1">
        <v>44833</v>
      </c>
      <c r="C1116" s="2">
        <f>+portfolio1!E1115</f>
        <v>190.6112940000001</v>
      </c>
      <c r="D1116" s="2">
        <f>+portfolio1!F1115</f>
        <v>166.29027237726524</v>
      </c>
      <c r="E1116" s="2">
        <f>+beta!E1116</f>
        <v>206.217849</v>
      </c>
      <c r="F1116" s="2">
        <f>+'Beta+MCap 5'!C1116</f>
        <v>185.76398749999976</v>
      </c>
      <c r="G1116" s="2">
        <f t="shared" si="87"/>
        <v>-0.8235830000000135</v>
      </c>
      <c r="H1116" s="2">
        <f t="shared" si="88"/>
        <v>-0.40044691061734738</v>
      </c>
      <c r="I1116" s="2">
        <f t="shared" si="88"/>
        <v>1.0839689999999962</v>
      </c>
      <c r="J1116" s="2">
        <f t="shared" si="88"/>
        <v>5.2983500000010508E-2</v>
      </c>
      <c r="K1116" s="2">
        <f t="shared" si="89"/>
        <v>206.38736700000015</v>
      </c>
      <c r="L1116" s="2">
        <f>+MAX(D1116,L1115)</f>
        <v>182.69328153508076</v>
      </c>
      <c r="M1116" s="2">
        <f>+MAX(E1116,M1115)</f>
        <v>218.31016199999959</v>
      </c>
      <c r="N1116" s="2">
        <f>+MAX(F1116,N1115)</f>
        <v>214.50473600000007</v>
      </c>
      <c r="O1116" s="2">
        <f t="shared" si="90"/>
        <v>-15.776073000000054</v>
      </c>
      <c r="P1116" s="2">
        <f>+MIN(H1116+P1115,0)</f>
        <v>-16.403009157815518</v>
      </c>
      <c r="Q1116" s="2">
        <f>+MIN(I1116+Q1115,0)</f>
        <v>-12.092312999999592</v>
      </c>
      <c r="R1116" s="2">
        <f>+MIN(J1116+R1115,0)</f>
        <v>-28.740748500000308</v>
      </c>
      <c r="S1116" s="2">
        <f t="shared" si="91"/>
        <v>-7.6439140773572847</v>
      </c>
      <c r="T1116" s="2">
        <f>+P1116/L1116*100</f>
        <v>-8.9784413635735216</v>
      </c>
      <c r="U1116" s="2">
        <f>+Q1116/M1116*100</f>
        <v>-5.5390518193100027</v>
      </c>
      <c r="V1116" s="2">
        <f>+R1116/N1116*100</f>
        <v>-13.398654517353082</v>
      </c>
    </row>
    <row r="1117" spans="2:22" x14ac:dyDescent="0.25">
      <c r="B1117" s="1">
        <v>44834</v>
      </c>
      <c r="C1117" s="2">
        <f>+portfolio1!E1116</f>
        <v>194.41570500000009</v>
      </c>
      <c r="D1117" s="2">
        <f>+portfolio1!F1116</f>
        <v>169.0217158107971</v>
      </c>
      <c r="E1117" s="2">
        <f>+beta!E1117</f>
        <v>207.45387000000002</v>
      </c>
      <c r="F1117" s="2">
        <f>+'Beta+MCap 5'!C1117</f>
        <v>188.67378949999974</v>
      </c>
      <c r="G1117" s="2">
        <f t="shared" si="87"/>
        <v>3.8044109999999876</v>
      </c>
      <c r="H1117" s="2">
        <f t="shared" si="88"/>
        <v>2.7314434335318651</v>
      </c>
      <c r="I1117" s="2">
        <f t="shared" si="88"/>
        <v>1.2360210000000222</v>
      </c>
      <c r="J1117" s="2">
        <f t="shared" si="88"/>
        <v>2.9098019999999849</v>
      </c>
      <c r="K1117" s="2">
        <f t="shared" si="89"/>
        <v>206.38736700000015</v>
      </c>
      <c r="L1117" s="2">
        <f>+MAX(D1117,L1116)</f>
        <v>182.69328153508076</v>
      </c>
      <c r="M1117" s="2">
        <f>+MAX(E1117,M1116)</f>
        <v>218.31016199999959</v>
      </c>
      <c r="N1117" s="2">
        <f>+MAX(F1117,N1116)</f>
        <v>214.50473600000007</v>
      </c>
      <c r="O1117" s="2">
        <f t="shared" si="90"/>
        <v>-11.971662000000066</v>
      </c>
      <c r="P1117" s="2">
        <f>+MIN(H1117+P1116,0)</f>
        <v>-13.671565724283653</v>
      </c>
      <c r="Q1117" s="2">
        <f>+MIN(I1117+Q1116,0)</f>
        <v>-10.85629199999957</v>
      </c>
      <c r="R1117" s="2">
        <f>+MIN(J1117+R1116,0)</f>
        <v>-25.830946500000323</v>
      </c>
      <c r="S1117" s="2">
        <f t="shared" si="91"/>
        <v>-5.8005788697328828</v>
      </c>
      <c r="T1117" s="2">
        <f>+P1117/L1117*100</f>
        <v>-7.4833434537976915</v>
      </c>
      <c r="U1117" s="2">
        <f>+Q1117/M1117*100</f>
        <v>-4.9728752434344266</v>
      </c>
      <c r="V1117" s="2">
        <f>+R1117/N1117*100</f>
        <v>-12.042133419376025</v>
      </c>
    </row>
    <row r="1118" spans="2:22" x14ac:dyDescent="0.25">
      <c r="B1118" s="1">
        <v>44837</v>
      </c>
      <c r="C1118" s="2">
        <f>+portfolio1!E1117</f>
        <v>192.06159300000007</v>
      </c>
      <c r="D1118" s="2">
        <f>+portfolio1!F1117</f>
        <v>166.97498715653069</v>
      </c>
      <c r="E1118" s="2">
        <f>+beta!E1118</f>
        <v>209.09453100000005</v>
      </c>
      <c r="F1118" s="2">
        <f>+'Beta+MCap 5'!C1118</f>
        <v>189.33700849999971</v>
      </c>
      <c r="G1118" s="2">
        <f t="shared" si="87"/>
        <v>-2.3541120000000149</v>
      </c>
      <c r="H1118" s="2">
        <f t="shared" si="88"/>
        <v>-2.0467286542664169</v>
      </c>
      <c r="I1118" s="2">
        <f t="shared" si="88"/>
        <v>1.6406610000000228</v>
      </c>
      <c r="J1118" s="2">
        <f t="shared" si="88"/>
        <v>0.66321899999996958</v>
      </c>
      <c r="K1118" s="2">
        <f t="shared" si="89"/>
        <v>206.38736700000015</v>
      </c>
      <c r="L1118" s="2">
        <f>+MAX(D1118,L1117)</f>
        <v>182.69328153508076</v>
      </c>
      <c r="M1118" s="2">
        <f>+MAX(E1118,M1117)</f>
        <v>218.31016199999959</v>
      </c>
      <c r="N1118" s="2">
        <f>+MAX(F1118,N1117)</f>
        <v>214.50473600000007</v>
      </c>
      <c r="O1118" s="2">
        <f t="shared" si="90"/>
        <v>-14.325774000000081</v>
      </c>
      <c r="P1118" s="2">
        <f>+MIN(H1118+P1117,0)</f>
        <v>-15.71829437855007</v>
      </c>
      <c r="Q1118" s="2">
        <f>+MIN(I1118+Q1117,0)</f>
        <v>-9.2156309999995472</v>
      </c>
      <c r="R1118" s="2">
        <f>+MIN(J1118+R1117,0)</f>
        <v>-25.167727500000353</v>
      </c>
      <c r="S1118" s="2">
        <f t="shared" si="91"/>
        <v>-6.9412068229932258</v>
      </c>
      <c r="T1118" s="2">
        <f>+P1118/L1118*100</f>
        <v>-8.6036521137926165</v>
      </c>
      <c r="U1118" s="2">
        <f>+Q1118/M1118*100</f>
        <v>-4.2213476988760439</v>
      </c>
      <c r="V1118" s="2">
        <f>+R1118/N1118*100</f>
        <v>-11.732947238983266</v>
      </c>
    </row>
    <row r="1119" spans="2:22" x14ac:dyDescent="0.25">
      <c r="B1119" s="1">
        <v>44838</v>
      </c>
      <c r="C1119" s="2">
        <f>+portfolio1!E1118</f>
        <v>196.80099900000008</v>
      </c>
      <c r="D1119" s="2">
        <f>+portfolio1!F1118</f>
        <v>170.8009970475496</v>
      </c>
      <c r="E1119" s="2">
        <f>+beta!E1119</f>
        <v>211.81750100000005</v>
      </c>
      <c r="F1119" s="2">
        <f>+'Beta+MCap 5'!C1119</f>
        <v>192.90475499999971</v>
      </c>
      <c r="G1119" s="2">
        <f t="shared" si="87"/>
        <v>4.7394060000000025</v>
      </c>
      <c r="H1119" s="2">
        <f t="shared" si="88"/>
        <v>3.8260098910189129</v>
      </c>
      <c r="I1119" s="2">
        <f t="shared" si="88"/>
        <v>2.7229700000000037</v>
      </c>
      <c r="J1119" s="2">
        <f t="shared" si="88"/>
        <v>3.5677464999999984</v>
      </c>
      <c r="K1119" s="2">
        <f t="shared" si="89"/>
        <v>206.38736700000015</v>
      </c>
      <c r="L1119" s="2">
        <f>+MAX(D1119,L1118)</f>
        <v>182.69328153508076</v>
      </c>
      <c r="M1119" s="2">
        <f>+MAX(E1119,M1118)</f>
        <v>218.31016199999959</v>
      </c>
      <c r="N1119" s="2">
        <f>+MAX(F1119,N1118)</f>
        <v>214.50473600000007</v>
      </c>
      <c r="O1119" s="2">
        <f t="shared" si="90"/>
        <v>-9.5863680000000784</v>
      </c>
      <c r="P1119" s="2">
        <f>+MIN(H1119+P1118,0)</f>
        <v>-11.892284487531157</v>
      </c>
      <c r="Q1119" s="2">
        <f>+MIN(I1119+Q1118,0)</f>
        <v>-6.4926609999995435</v>
      </c>
      <c r="R1119" s="2">
        <f>+MIN(J1119+R1118,0)</f>
        <v>-21.599981000000355</v>
      </c>
      <c r="S1119" s="2">
        <f t="shared" si="91"/>
        <v>-4.6448424335972422</v>
      </c>
      <c r="T1119" s="2">
        <f>+P1119/L1119*100</f>
        <v>-6.5094262841009849</v>
      </c>
      <c r="U1119" s="2">
        <f>+Q1119/M1119*100</f>
        <v>-2.9740534936708789</v>
      </c>
      <c r="V1119" s="2">
        <f>+R1119/N1119*100</f>
        <v>-10.069698880681287</v>
      </c>
    </row>
    <row r="1120" spans="2:22" x14ac:dyDescent="0.25">
      <c r="B1120" s="1">
        <v>44840</v>
      </c>
      <c r="C1120" s="2">
        <f>+portfolio1!E1119</f>
        <v>196.10026100000007</v>
      </c>
      <c r="D1120" s="2">
        <f>+portfolio1!F1119</f>
        <v>171.36953278484583</v>
      </c>
      <c r="E1120" s="2">
        <f>+beta!E1120</f>
        <v>210.04390700000005</v>
      </c>
      <c r="F1120" s="2">
        <f>+'Beta+MCap 5'!C1120</f>
        <v>192.7521684999997</v>
      </c>
      <c r="G1120" s="2">
        <f t="shared" si="87"/>
        <v>-0.70073800000000119</v>
      </c>
      <c r="H1120" s="2">
        <f t="shared" si="88"/>
        <v>0.56853573729623008</v>
      </c>
      <c r="I1120" s="2">
        <f t="shared" si="88"/>
        <v>-1.7735940000000028</v>
      </c>
      <c r="J1120" s="2">
        <f t="shared" si="88"/>
        <v>-0.15258650000001239</v>
      </c>
      <c r="K1120" s="2">
        <f t="shared" si="89"/>
        <v>206.38736700000015</v>
      </c>
      <c r="L1120" s="2">
        <f>+MAX(D1120,L1119)</f>
        <v>182.69328153508076</v>
      </c>
      <c r="M1120" s="2">
        <f>+MAX(E1120,M1119)</f>
        <v>218.31016199999959</v>
      </c>
      <c r="N1120" s="2">
        <f>+MAX(F1120,N1119)</f>
        <v>214.50473600000007</v>
      </c>
      <c r="O1120" s="2">
        <f t="shared" si="90"/>
        <v>-10.28710600000008</v>
      </c>
      <c r="P1120" s="2">
        <f>+MIN(H1120+P1119,0)</f>
        <v>-11.323748750234927</v>
      </c>
      <c r="Q1120" s="2">
        <f>+MIN(I1120+Q1119,0)</f>
        <v>-8.2662549999995463</v>
      </c>
      <c r="R1120" s="2">
        <f>+MIN(J1120+R1119,0)</f>
        <v>-21.752567500000367</v>
      </c>
      <c r="S1120" s="2">
        <f t="shared" si="91"/>
        <v>-4.984368059698185</v>
      </c>
      <c r="T1120" s="2">
        <f>+P1120/L1120*100</f>
        <v>-6.1982294341023927</v>
      </c>
      <c r="U1120" s="2">
        <f>+Q1120/M1120*100</f>
        <v>-3.7864728440811479</v>
      </c>
      <c r="V1120" s="2">
        <f>+R1120/N1120*100</f>
        <v>-10.140833207524313</v>
      </c>
    </row>
    <row r="1121" spans="2:22" x14ac:dyDescent="0.25">
      <c r="B1121" s="1">
        <v>44841</v>
      </c>
      <c r="C1121" s="2">
        <f>+portfolio1!E1120</f>
        <v>195.41258800000008</v>
      </c>
      <c r="D1121" s="2">
        <f>+portfolio1!F1120</f>
        <v>171.19995696530549</v>
      </c>
      <c r="E1121" s="2">
        <f>+beta!E1121</f>
        <v>210.18647200000007</v>
      </c>
      <c r="F1121" s="2">
        <f>+'Beta+MCap 5'!C1121</f>
        <v>192.70149049999969</v>
      </c>
      <c r="G1121" s="2">
        <f t="shared" si="87"/>
        <v>-0.68767299999998954</v>
      </c>
      <c r="H1121" s="2">
        <f t="shared" si="88"/>
        <v>-0.1695758195403414</v>
      </c>
      <c r="I1121" s="2">
        <f t="shared" si="88"/>
        <v>0.14256500000001893</v>
      </c>
      <c r="J1121" s="2">
        <f t="shared" si="88"/>
        <v>-5.0678000000004886E-2</v>
      </c>
      <c r="K1121" s="2">
        <f t="shared" si="89"/>
        <v>206.38736700000015</v>
      </c>
      <c r="L1121" s="2">
        <f>+MAX(D1121,L1120)</f>
        <v>182.69328153508076</v>
      </c>
      <c r="M1121" s="2">
        <f>+MAX(E1121,M1120)</f>
        <v>218.31016199999959</v>
      </c>
      <c r="N1121" s="2">
        <f>+MAX(F1121,N1120)</f>
        <v>214.50473600000007</v>
      </c>
      <c r="O1121" s="2">
        <f t="shared" si="90"/>
        <v>-10.974779000000069</v>
      </c>
      <c r="P1121" s="2">
        <f>+MIN(H1121+P1120,0)</f>
        <v>-11.493324569775268</v>
      </c>
      <c r="Q1121" s="2">
        <f>+MIN(I1121+Q1120,0)</f>
        <v>-8.1236899999995273</v>
      </c>
      <c r="R1121" s="2">
        <f>+MIN(J1121+R1120,0)</f>
        <v>-21.803245500000372</v>
      </c>
      <c r="S1121" s="2">
        <f t="shared" si="91"/>
        <v>-5.3175633564820179</v>
      </c>
      <c r="T1121" s="2">
        <f>+P1121/L1121*100</f>
        <v>-6.2910493879154066</v>
      </c>
      <c r="U1121" s="2">
        <f>+Q1121/M1121*100</f>
        <v>-3.7211689669304269</v>
      </c>
      <c r="V1121" s="2">
        <f>+R1121/N1121*100</f>
        <v>-10.164458793115116</v>
      </c>
    </row>
    <row r="1122" spans="2:22" x14ac:dyDescent="0.25">
      <c r="B1122" s="1">
        <v>44844</v>
      </c>
      <c r="C1122" s="2">
        <f>+portfolio1!E1121</f>
        <v>195.07309700000008</v>
      </c>
      <c r="D1122" s="2">
        <f>+portfolio1!F1121</f>
        <v>170.4717329865089</v>
      </c>
      <c r="E1122" s="2">
        <f>+beta!E1122</f>
        <v>209.26822100000007</v>
      </c>
      <c r="F1122" s="2">
        <f>+'Beta+MCap 5'!C1122</f>
        <v>191.8030169999997</v>
      </c>
      <c r="G1122" s="2">
        <f t="shared" si="87"/>
        <v>-0.33949100000000954</v>
      </c>
      <c r="H1122" s="2">
        <f t="shared" si="88"/>
        <v>-0.72822397879659206</v>
      </c>
      <c r="I1122" s="2">
        <f t="shared" si="88"/>
        <v>-0.91825099999999793</v>
      </c>
      <c r="J1122" s="2">
        <f t="shared" si="88"/>
        <v>-0.89847349999999437</v>
      </c>
      <c r="K1122" s="2">
        <f t="shared" si="89"/>
        <v>206.38736700000015</v>
      </c>
      <c r="L1122" s="2">
        <f>+MAX(D1122,L1121)</f>
        <v>182.69328153508076</v>
      </c>
      <c r="M1122" s="2">
        <f>+MAX(E1122,M1121)</f>
        <v>218.31016199999959</v>
      </c>
      <c r="N1122" s="2">
        <f>+MAX(F1122,N1121)</f>
        <v>214.50473600000007</v>
      </c>
      <c r="O1122" s="2">
        <f t="shared" si="90"/>
        <v>-11.314270000000079</v>
      </c>
      <c r="P1122" s="2">
        <f>+MIN(H1122+P1121,0)</f>
        <v>-12.22154854857186</v>
      </c>
      <c r="Q1122" s="2">
        <f>+MIN(I1122+Q1121,0)</f>
        <v>-9.0419409999995253</v>
      </c>
      <c r="R1122" s="2">
        <f>+MIN(J1122+R1121,0)</f>
        <v>-22.701719000000367</v>
      </c>
      <c r="S1122" s="2">
        <f t="shared" si="91"/>
        <v>-5.4820554980964848</v>
      </c>
      <c r="T1122" s="2">
        <f>+P1122/L1122*100</f>
        <v>-6.6896540725965767</v>
      </c>
      <c r="U1122" s="2">
        <f>+Q1122/M1122*100</f>
        <v>-4.1417865834388143</v>
      </c>
      <c r="V1122" s="2">
        <f>+R1122/N1122*100</f>
        <v>-10.583318309578191</v>
      </c>
    </row>
    <row r="1123" spans="2:22" x14ac:dyDescent="0.25">
      <c r="B1123" s="1">
        <v>44845</v>
      </c>
      <c r="C1123" s="2">
        <f>+portfolio1!E1122</f>
        <v>192.15814700000007</v>
      </c>
      <c r="D1123" s="2">
        <f>+portfolio1!F1122</f>
        <v>167.92618373243866</v>
      </c>
      <c r="E1123" s="2">
        <f>+beta!E1123</f>
        <v>204.62935000000007</v>
      </c>
      <c r="F1123" s="2">
        <f>+'Beta+MCap 5'!C1123</f>
        <v>188.35274199999972</v>
      </c>
      <c r="G1123" s="2">
        <f t="shared" si="87"/>
        <v>-2.9149500000000046</v>
      </c>
      <c r="H1123" s="2">
        <f t="shared" si="88"/>
        <v>-2.545549254070238</v>
      </c>
      <c r="I1123" s="2">
        <f t="shared" si="88"/>
        <v>-4.6388709999999946</v>
      </c>
      <c r="J1123" s="2">
        <f t="shared" si="88"/>
        <v>-3.4502749999999764</v>
      </c>
      <c r="K1123" s="2">
        <f t="shared" si="89"/>
        <v>206.38736700000015</v>
      </c>
      <c r="L1123" s="2">
        <f>+MAX(D1123,L1122)</f>
        <v>182.69328153508076</v>
      </c>
      <c r="M1123" s="2">
        <f>+MAX(E1123,M1122)</f>
        <v>218.31016199999959</v>
      </c>
      <c r="N1123" s="2">
        <f>+MAX(F1123,N1122)</f>
        <v>214.50473600000007</v>
      </c>
      <c r="O1123" s="2">
        <f t="shared" si="90"/>
        <v>-14.229220000000083</v>
      </c>
      <c r="P1123" s="2">
        <f>+MIN(H1123+P1122,0)</f>
        <v>-14.767097802642098</v>
      </c>
      <c r="Q1123" s="2">
        <f>+MIN(I1123+Q1122,0)</f>
        <v>-13.68081199999952</v>
      </c>
      <c r="R1123" s="2">
        <f>+MIN(J1123+R1122,0)</f>
        <v>-26.151994000000343</v>
      </c>
      <c r="S1123" s="2">
        <f t="shared" si="91"/>
        <v>-6.8944239208207314</v>
      </c>
      <c r="T1123" s="2">
        <f>+P1123/L1123*100</f>
        <v>-8.0829999212677777</v>
      </c>
      <c r="U1123" s="2">
        <f>+Q1123/M1123*100</f>
        <v>-6.2666858357237372</v>
      </c>
      <c r="V1123" s="2">
        <f>+R1123/N1123*100</f>
        <v>-12.191802608964464</v>
      </c>
    </row>
    <row r="1124" spans="2:22" x14ac:dyDescent="0.25">
      <c r="B1124" s="1">
        <v>44846</v>
      </c>
      <c r="C1124" s="2">
        <f>+portfolio1!E1123</f>
        <v>193.38981200000006</v>
      </c>
      <c r="D1124" s="2">
        <f>+portfolio1!F1123</f>
        <v>169.31092746846514</v>
      </c>
      <c r="E1124" s="2">
        <f>+beta!E1124</f>
        <v>206.71185800000009</v>
      </c>
      <c r="F1124" s="2">
        <f>+'Beta+MCap 5'!C1124</f>
        <v>189.64355299999971</v>
      </c>
      <c r="G1124" s="2">
        <f t="shared" si="87"/>
        <v>1.2316649999999925</v>
      </c>
      <c r="H1124" s="2">
        <f t="shared" si="88"/>
        <v>1.3847437360264792</v>
      </c>
      <c r="I1124" s="2">
        <f t="shared" si="88"/>
        <v>2.0825080000000185</v>
      </c>
      <c r="J1124" s="2">
        <f t="shared" si="88"/>
        <v>1.2908109999999908</v>
      </c>
      <c r="K1124" s="2">
        <f t="shared" si="89"/>
        <v>206.38736700000015</v>
      </c>
      <c r="L1124" s="2">
        <f>+MAX(D1124,L1123)</f>
        <v>182.69328153508076</v>
      </c>
      <c r="M1124" s="2">
        <f>+MAX(E1124,M1123)</f>
        <v>218.31016199999959</v>
      </c>
      <c r="N1124" s="2">
        <f>+MAX(F1124,N1123)</f>
        <v>214.50473600000007</v>
      </c>
      <c r="O1124" s="2">
        <f t="shared" si="90"/>
        <v>-12.997555000000091</v>
      </c>
      <c r="P1124" s="2">
        <f>+MIN(H1124+P1123,0)</f>
        <v>-13.382354066615619</v>
      </c>
      <c r="Q1124" s="2">
        <f>+MIN(I1124+Q1123,0)</f>
        <v>-11.598303999999501</v>
      </c>
      <c r="R1124" s="2">
        <f>+MIN(J1124+R1123,0)</f>
        <v>-24.861183000000352</v>
      </c>
      <c r="S1124" s="2">
        <f t="shared" si="91"/>
        <v>-6.2976504758646783</v>
      </c>
      <c r="T1124" s="2">
        <f>+P1124/L1124*100</f>
        <v>-7.3250389692332174</v>
      </c>
      <c r="U1124" s="2">
        <f>+Q1124/M1124*100</f>
        <v>-5.3127641396736829</v>
      </c>
      <c r="V1124" s="2">
        <f>+R1124/N1124*100</f>
        <v>-11.590039205474859</v>
      </c>
    </row>
    <row r="1125" spans="2:22" x14ac:dyDescent="0.25">
      <c r="B1125" s="1">
        <v>44847</v>
      </c>
      <c r="C1125" s="2">
        <f>+portfolio1!E1124</f>
        <v>191.51739000000006</v>
      </c>
      <c r="D1125" s="2">
        <f>+portfolio1!F1124</f>
        <v>168.2307095676023</v>
      </c>
      <c r="E1125" s="2">
        <f>+beta!E1125</f>
        <v>206.30080000000009</v>
      </c>
      <c r="F1125" s="2">
        <f>+'Beta+MCap 5'!C1125</f>
        <v>188.76939699999971</v>
      </c>
      <c r="G1125" s="2">
        <f t="shared" si="87"/>
        <v>-1.8724220000000003</v>
      </c>
      <c r="H1125" s="2">
        <f t="shared" si="88"/>
        <v>-1.0802179008628343</v>
      </c>
      <c r="I1125" s="2">
        <f t="shared" si="88"/>
        <v>-0.41105799999999704</v>
      </c>
      <c r="J1125" s="2">
        <f t="shared" si="88"/>
        <v>-0.87415599999999927</v>
      </c>
      <c r="K1125" s="2">
        <f t="shared" si="89"/>
        <v>206.38736700000015</v>
      </c>
      <c r="L1125" s="2">
        <f>+MAX(D1125,L1124)</f>
        <v>182.69328153508076</v>
      </c>
      <c r="M1125" s="2">
        <f>+MAX(E1125,M1124)</f>
        <v>218.31016199999959</v>
      </c>
      <c r="N1125" s="2">
        <f>+MAX(F1125,N1124)</f>
        <v>214.50473600000007</v>
      </c>
      <c r="O1125" s="2">
        <f t="shared" si="90"/>
        <v>-14.869977000000091</v>
      </c>
      <c r="P1125" s="2">
        <f>+MIN(H1125+P1124,0)</f>
        <v>-14.462571967478453</v>
      </c>
      <c r="Q1125" s="2">
        <f>+MIN(I1125+Q1124,0)</f>
        <v>-12.009361999999498</v>
      </c>
      <c r="R1125" s="2">
        <f>+MIN(J1125+R1124,0)</f>
        <v>-25.735339000000351</v>
      </c>
      <c r="S1125" s="2">
        <f t="shared" si="91"/>
        <v>-7.2048872061050524</v>
      </c>
      <c r="T1125" s="2">
        <f>+P1125/L1125*100</f>
        <v>-7.9163129842305402</v>
      </c>
      <c r="U1125" s="2">
        <f>+Q1125/M1125*100</f>
        <v>-5.5010549623427618</v>
      </c>
      <c r="V1125" s="2">
        <f>+R1125/N1125*100</f>
        <v>-11.997562142404327</v>
      </c>
    </row>
    <row r="1126" spans="2:22" x14ac:dyDescent="0.25">
      <c r="B1126" s="1">
        <v>44848</v>
      </c>
      <c r="C1126" s="2">
        <f>+portfolio1!E1125</f>
        <v>194.05701300000007</v>
      </c>
      <c r="D1126" s="2">
        <f>+portfolio1!F1125</f>
        <v>169.92494220858958</v>
      </c>
      <c r="E1126" s="2">
        <f>+beta!E1126</f>
        <v>206.91427900000008</v>
      </c>
      <c r="F1126" s="2">
        <f>+'Beta+MCap 5'!C1126</f>
        <v>190.46537299999969</v>
      </c>
      <c r="G1126" s="2">
        <f t="shared" si="87"/>
        <v>2.539623000000006</v>
      </c>
      <c r="H1126" s="2">
        <f t="shared" si="88"/>
        <v>1.6942326409872805</v>
      </c>
      <c r="I1126" s="2">
        <f t="shared" si="88"/>
        <v>0.6134789999999839</v>
      </c>
      <c r="J1126" s="2">
        <f t="shared" si="88"/>
        <v>1.6959759999999733</v>
      </c>
      <c r="K1126" s="2">
        <f t="shared" si="89"/>
        <v>206.38736700000015</v>
      </c>
      <c r="L1126" s="2">
        <f>+MAX(D1126,L1125)</f>
        <v>182.69328153508076</v>
      </c>
      <c r="M1126" s="2">
        <f>+MAX(E1126,M1125)</f>
        <v>218.31016199999959</v>
      </c>
      <c r="N1126" s="2">
        <f>+MAX(F1126,N1125)</f>
        <v>214.50473600000007</v>
      </c>
      <c r="O1126" s="2">
        <f t="shared" si="90"/>
        <v>-12.330354000000085</v>
      </c>
      <c r="P1126" s="2">
        <f>+MIN(H1126+P1125,0)</f>
        <v>-12.768339326491173</v>
      </c>
      <c r="Q1126" s="2">
        <f>+MIN(I1126+Q1125,0)</f>
        <v>-11.395882999999515</v>
      </c>
      <c r="R1126" s="2">
        <f>+MIN(J1126+R1125,0)</f>
        <v>-24.039363000000378</v>
      </c>
      <c r="S1126" s="2">
        <f t="shared" si="91"/>
        <v>-5.9743743908511977</v>
      </c>
      <c r="T1126" s="2">
        <f>+P1126/L1126*100</f>
        <v>-6.9889484819612244</v>
      </c>
      <c r="U1126" s="2">
        <f>+Q1126/M1126*100</f>
        <v>-5.2200423908803364</v>
      </c>
      <c r="V1126" s="2">
        <f>+R1126/N1126*100</f>
        <v>-11.206914797443153</v>
      </c>
    </row>
    <row r="1127" spans="2:22" x14ac:dyDescent="0.25">
      <c r="B1127" s="1">
        <v>44851</v>
      </c>
      <c r="C1127" s="2">
        <f>+portfolio1!E1126</f>
        <v>196.15857100000008</v>
      </c>
      <c r="D1127" s="2">
        <f>+portfolio1!F1126</f>
        <v>171.17178122404709</v>
      </c>
      <c r="E1127" s="2">
        <f>+beta!E1127</f>
        <v>207.76570300000009</v>
      </c>
      <c r="F1127" s="2">
        <f>+'Beta+MCap 5'!C1127</f>
        <v>191.59837999999971</v>
      </c>
      <c r="G1127" s="2">
        <f t="shared" si="87"/>
        <v>2.1015580000000114</v>
      </c>
      <c r="H1127" s="2">
        <f t="shared" si="88"/>
        <v>1.2468390154575104</v>
      </c>
      <c r="I1127" s="2">
        <f t="shared" si="88"/>
        <v>0.85142400000000862</v>
      </c>
      <c r="J1127" s="2">
        <f t="shared" si="88"/>
        <v>1.1330070000000205</v>
      </c>
      <c r="K1127" s="2">
        <f t="shared" si="89"/>
        <v>206.38736700000015</v>
      </c>
      <c r="L1127" s="2">
        <f>+MAX(D1127,L1126)</f>
        <v>182.69328153508076</v>
      </c>
      <c r="M1127" s="2">
        <f>+MAX(E1127,M1126)</f>
        <v>218.31016199999959</v>
      </c>
      <c r="N1127" s="2">
        <f>+MAX(F1127,N1126)</f>
        <v>214.50473600000007</v>
      </c>
      <c r="O1127" s="2">
        <f t="shared" si="90"/>
        <v>-10.228796000000074</v>
      </c>
      <c r="P1127" s="2">
        <f>+MIN(H1127+P1126,0)</f>
        <v>-11.521500311033662</v>
      </c>
      <c r="Q1127" s="2">
        <f>+MIN(I1127+Q1126,0)</f>
        <v>-10.544458999999506</v>
      </c>
      <c r="R1127" s="2">
        <f>+MIN(J1127+R1126,0)</f>
        <v>-22.906356000000358</v>
      </c>
      <c r="S1127" s="2">
        <f t="shared" si="91"/>
        <v>-4.9561153614601157</v>
      </c>
      <c r="T1127" s="2">
        <f>+P1127/L1127*100</f>
        <v>-6.3064718167106237</v>
      </c>
      <c r="U1127" s="2">
        <f>+Q1127/M1127*100</f>
        <v>-4.8300358093268807</v>
      </c>
      <c r="V1127" s="2">
        <f>+R1127/N1127*100</f>
        <v>-10.678718068024546</v>
      </c>
    </row>
    <row r="1128" spans="2:22" x14ac:dyDescent="0.25">
      <c r="B1128" s="1">
        <v>44852</v>
      </c>
      <c r="C1128" s="2">
        <f>+portfolio1!E1127</f>
        <v>198.30021100000008</v>
      </c>
      <c r="D1128" s="2">
        <f>+portfolio1!F1127</f>
        <v>172.90357509311983</v>
      </c>
      <c r="E1128" s="2">
        <f>+beta!E1128</f>
        <v>209.0717480000001</v>
      </c>
      <c r="F1128" s="2">
        <f>+'Beta+MCap 5'!C1128</f>
        <v>193.62844249999969</v>
      </c>
      <c r="G1128" s="2">
        <f t="shared" si="87"/>
        <v>2.1416399999999953</v>
      </c>
      <c r="H1128" s="2">
        <f t="shared" si="88"/>
        <v>1.7317938690727317</v>
      </c>
      <c r="I1128" s="2">
        <f t="shared" si="88"/>
        <v>1.3060450000000117</v>
      </c>
      <c r="J1128" s="2">
        <f t="shared" si="88"/>
        <v>2.0300624999999854</v>
      </c>
      <c r="K1128" s="2">
        <f t="shared" si="89"/>
        <v>206.38736700000015</v>
      </c>
      <c r="L1128" s="2">
        <f>+MAX(D1128,L1127)</f>
        <v>182.69328153508076</v>
      </c>
      <c r="M1128" s="2">
        <f>+MAX(E1128,M1127)</f>
        <v>218.31016199999959</v>
      </c>
      <c r="N1128" s="2">
        <f>+MAX(F1128,N1127)</f>
        <v>214.50473600000007</v>
      </c>
      <c r="O1128" s="2">
        <f t="shared" si="90"/>
        <v>-8.0871560000000784</v>
      </c>
      <c r="P1128" s="2">
        <f>+MIN(H1128+P1127,0)</f>
        <v>-9.7897064419609308</v>
      </c>
      <c r="Q1128" s="2">
        <f>+MIN(I1128+Q1127,0)</f>
        <v>-9.2384139999994943</v>
      </c>
      <c r="R1128" s="2">
        <f>+MIN(J1128+R1127,0)</f>
        <v>-20.876293500000372</v>
      </c>
      <c r="S1128" s="2">
        <f t="shared" si="91"/>
        <v>-3.9184355697507751</v>
      </c>
      <c r="T1128" s="2">
        <f>+P1128/L1128*100</f>
        <v>-5.3585475939251284</v>
      </c>
      <c r="U1128" s="2">
        <f>+Q1128/M1128*100</f>
        <v>-4.2317837682698025</v>
      </c>
      <c r="V1128" s="2">
        <f>+R1128/N1128*100</f>
        <v>-9.7323228798082884</v>
      </c>
    </row>
    <row r="1129" spans="2:22" x14ac:dyDescent="0.25">
      <c r="B1129" s="1">
        <v>44853</v>
      </c>
      <c r="C1129" s="2">
        <f>+portfolio1!E1128</f>
        <v>198.22259900000009</v>
      </c>
      <c r="D1129" s="2">
        <f>+portfolio1!F1128</f>
        <v>173.15373852984104</v>
      </c>
      <c r="E1129" s="2">
        <f>+beta!E1129</f>
        <v>208.5214060000001</v>
      </c>
      <c r="F1129" s="2">
        <f>+'Beta+MCap 5'!C1129</f>
        <v>193.92535349999969</v>
      </c>
      <c r="G1129" s="2">
        <f t="shared" si="87"/>
        <v>-7.7611999999987802E-2</v>
      </c>
      <c r="H1129" s="2">
        <f t="shared" si="88"/>
        <v>0.25016343672120911</v>
      </c>
      <c r="I1129" s="2">
        <f t="shared" si="88"/>
        <v>-0.55034200000000055</v>
      </c>
      <c r="J1129" s="2">
        <f t="shared" si="88"/>
        <v>0.29691099999999437</v>
      </c>
      <c r="K1129" s="2">
        <f t="shared" si="89"/>
        <v>206.38736700000015</v>
      </c>
      <c r="L1129" s="2">
        <f>+MAX(D1129,L1128)</f>
        <v>182.69328153508076</v>
      </c>
      <c r="M1129" s="2">
        <f>+MAX(E1129,M1128)</f>
        <v>218.31016199999959</v>
      </c>
      <c r="N1129" s="2">
        <f>+MAX(F1129,N1128)</f>
        <v>214.50473600000007</v>
      </c>
      <c r="O1129" s="2">
        <f t="shared" si="90"/>
        <v>-8.1647680000000662</v>
      </c>
      <c r="P1129" s="2">
        <f>+MIN(H1129+P1128,0)</f>
        <v>-9.5395430052397217</v>
      </c>
      <c r="Q1129" s="2">
        <f>+MIN(I1129+Q1128,0)</f>
        <v>-9.7887559999994949</v>
      </c>
      <c r="R1129" s="2">
        <f>+MIN(J1129+R1128,0)</f>
        <v>-20.579382500000378</v>
      </c>
      <c r="S1129" s="2">
        <f t="shared" si="91"/>
        <v>-3.9560405845964692</v>
      </c>
      <c r="T1129" s="2">
        <f>+P1129/L1129*100</f>
        <v>-5.2216167584728277</v>
      </c>
      <c r="U1129" s="2">
        <f>+Q1129/M1129*100</f>
        <v>-4.4838755604970482</v>
      </c>
      <c r="V1129" s="2">
        <f>+R1129/N1129*100</f>
        <v>-9.5939058893321452</v>
      </c>
    </row>
    <row r="1130" spans="2:22" x14ac:dyDescent="0.25">
      <c r="B1130" s="1">
        <v>44854</v>
      </c>
      <c r="C1130" s="2">
        <f>+portfolio1!E1129</f>
        <v>198.92067400000008</v>
      </c>
      <c r="D1130" s="2">
        <f>+portfolio1!F1129</f>
        <v>173.66491860219477</v>
      </c>
      <c r="E1130" s="2">
        <f>+beta!E1130</f>
        <v>210.70306100000008</v>
      </c>
      <c r="F1130" s="2">
        <f>+'Beta+MCap 5'!C1130</f>
        <v>194.97417299999967</v>
      </c>
      <c r="G1130" s="2">
        <f t="shared" si="87"/>
        <v>0.69807499999998868</v>
      </c>
      <c r="H1130" s="2">
        <f t="shared" si="88"/>
        <v>0.51118007235373852</v>
      </c>
      <c r="I1130" s="2">
        <f t="shared" si="88"/>
        <v>2.1816549999999779</v>
      </c>
      <c r="J1130" s="2">
        <f t="shared" si="88"/>
        <v>1.0488194999999791</v>
      </c>
      <c r="K1130" s="2">
        <f t="shared" si="89"/>
        <v>206.38736700000015</v>
      </c>
      <c r="L1130" s="2">
        <f>+MAX(D1130,L1129)</f>
        <v>182.69328153508076</v>
      </c>
      <c r="M1130" s="2">
        <f>+MAX(E1130,M1129)</f>
        <v>218.31016199999959</v>
      </c>
      <c r="N1130" s="2">
        <f>+MAX(F1130,N1129)</f>
        <v>214.50473600000007</v>
      </c>
      <c r="O1130" s="2">
        <f t="shared" si="90"/>
        <v>-7.4666930000000775</v>
      </c>
      <c r="P1130" s="2">
        <f>+MIN(H1130+P1129,0)</f>
        <v>-9.0283629328859831</v>
      </c>
      <c r="Q1130" s="2">
        <f>+MIN(I1130+Q1129,0)</f>
        <v>-7.6071009999995169</v>
      </c>
      <c r="R1130" s="2">
        <f>+MIN(J1130+R1129,0)</f>
        <v>-19.530563000000399</v>
      </c>
      <c r="S1130" s="2">
        <f t="shared" si="91"/>
        <v>-3.6178052506479581</v>
      </c>
      <c r="T1130" s="2">
        <f>+P1130/L1130*100</f>
        <v>-4.9418144208835386</v>
      </c>
      <c r="U1130" s="2">
        <f>+Q1130/M1130*100</f>
        <v>-3.4845382048681413</v>
      </c>
      <c r="V1130" s="2">
        <f>+R1130/N1130*100</f>
        <v>-9.1049565451088199</v>
      </c>
    </row>
    <row r="1131" spans="2:22" x14ac:dyDescent="0.25">
      <c r="B1131" s="1">
        <v>44855</v>
      </c>
      <c r="C1131" s="2">
        <f>+portfolio1!E1130</f>
        <v>198.99994500000008</v>
      </c>
      <c r="D1131" s="2">
        <f>+portfolio1!F1130</f>
        <v>173.78704561560971</v>
      </c>
      <c r="E1131" s="2">
        <f>+beta!E1131</f>
        <v>210.81468100000009</v>
      </c>
      <c r="F1131" s="2">
        <f>+'Beta+MCap 5'!C1131</f>
        <v>195.39415399999965</v>
      </c>
      <c r="G1131" s="2">
        <f t="shared" si="87"/>
        <v>7.9271000000005643E-2</v>
      </c>
      <c r="H1131" s="2">
        <f t="shared" si="88"/>
        <v>0.12212701341493926</v>
      </c>
      <c r="I1131" s="2">
        <f t="shared" si="88"/>
        <v>0.11162000000001626</v>
      </c>
      <c r="J1131" s="2">
        <f t="shared" si="88"/>
        <v>0.41998099999997862</v>
      </c>
      <c r="K1131" s="2">
        <f t="shared" si="89"/>
        <v>206.38736700000015</v>
      </c>
      <c r="L1131" s="2">
        <f>+MAX(D1131,L1130)</f>
        <v>182.69328153508076</v>
      </c>
      <c r="M1131" s="2">
        <f>+MAX(E1131,M1130)</f>
        <v>218.31016199999959</v>
      </c>
      <c r="N1131" s="2">
        <f>+MAX(F1131,N1130)</f>
        <v>214.50473600000007</v>
      </c>
      <c r="O1131" s="2">
        <f t="shared" si="90"/>
        <v>-7.3874220000000719</v>
      </c>
      <c r="P1131" s="2">
        <f>+MIN(H1131+P1130,0)</f>
        <v>-8.9062359194710439</v>
      </c>
      <c r="Q1131" s="2">
        <f>+MIN(I1131+Q1130,0)</f>
        <v>-7.4954809999995007</v>
      </c>
      <c r="R1131" s="2">
        <f>+MIN(J1131+R1130,0)</f>
        <v>-19.11058200000042</v>
      </c>
      <c r="S1131" s="2">
        <f t="shared" si="91"/>
        <v>-3.5793964075330571</v>
      </c>
      <c r="T1131" s="2">
        <f>+P1131/L1131*100</f>
        <v>-4.8749663067171243</v>
      </c>
      <c r="U1131" s="2">
        <f>+Q1131/M1131*100</f>
        <v>-3.4334091145054049</v>
      </c>
      <c r="V1131" s="2">
        <f>+R1131/N1131*100</f>
        <v>-8.909165530033059</v>
      </c>
    </row>
    <row r="1132" spans="2:22" x14ac:dyDescent="0.25">
      <c r="B1132" s="1">
        <v>44858</v>
      </c>
      <c r="C1132" s="2">
        <f>+portfolio1!E1131</f>
        <v>200.28453300000007</v>
      </c>
      <c r="D1132" s="2">
        <f>+portfolio1!F1131</f>
        <v>175.31417433156668</v>
      </c>
      <c r="E1132" s="2">
        <f>+beta!E1132</f>
        <v>212.13498200000012</v>
      </c>
      <c r="F1132" s="2">
        <f>+'Beta+MCap 5'!C1132</f>
        <v>197.85023249999963</v>
      </c>
      <c r="G1132" s="2">
        <f t="shared" si="87"/>
        <v>1.2845879999999852</v>
      </c>
      <c r="H1132" s="2">
        <f t="shared" si="88"/>
        <v>1.5271287159569624</v>
      </c>
      <c r="I1132" s="2">
        <f t="shared" si="88"/>
        <v>1.320301000000029</v>
      </c>
      <c r="J1132" s="2">
        <f t="shared" si="88"/>
        <v>2.4560784999999896</v>
      </c>
      <c r="K1132" s="2">
        <f t="shared" si="89"/>
        <v>206.38736700000015</v>
      </c>
      <c r="L1132" s="2">
        <f>+MAX(D1132,L1131)</f>
        <v>182.69328153508076</v>
      </c>
      <c r="M1132" s="2">
        <f>+MAX(E1132,M1131)</f>
        <v>218.31016199999959</v>
      </c>
      <c r="N1132" s="2">
        <f>+MAX(F1132,N1131)</f>
        <v>214.50473600000007</v>
      </c>
      <c r="O1132" s="2">
        <f t="shared" si="90"/>
        <v>-6.1028340000000867</v>
      </c>
      <c r="P1132" s="2">
        <f>+MIN(H1132+P1131,0)</f>
        <v>-7.3791072035140814</v>
      </c>
      <c r="Q1132" s="2">
        <f>+MIN(I1132+Q1131,0)</f>
        <v>-6.1751799999994716</v>
      </c>
      <c r="R1132" s="2">
        <f>+MIN(J1132+R1131,0)</f>
        <v>-16.65450350000043</v>
      </c>
      <c r="S1132" s="2">
        <f t="shared" si="91"/>
        <v>-2.956980404716381</v>
      </c>
      <c r="T1132" s="2">
        <f>+P1132/L1132*100</f>
        <v>-4.0390687284781981</v>
      </c>
      <c r="U1132" s="2">
        <f>+Q1132/M1132*100</f>
        <v>-2.8286269147651875</v>
      </c>
      <c r="V1132" s="2">
        <f>+R1132/N1132*100</f>
        <v>-7.7641658690465576</v>
      </c>
    </row>
    <row r="1133" spans="2:22" x14ac:dyDescent="0.25">
      <c r="B1133" s="1">
        <v>44859</v>
      </c>
      <c r="C1133" s="2">
        <f>+portfolio1!E1132</f>
        <v>199.03058400000006</v>
      </c>
      <c r="D1133" s="2">
        <f>+portfolio1!F1132</f>
        <v>174.57853466924013</v>
      </c>
      <c r="E1133" s="2">
        <f>+beta!E1133</f>
        <v>211.34692000000013</v>
      </c>
      <c r="F1133" s="2">
        <f>+'Beta+MCap 5'!C1133</f>
        <v>196.82326749999962</v>
      </c>
      <c r="G1133" s="2">
        <f t="shared" si="87"/>
        <v>-1.2539490000000058</v>
      </c>
      <c r="H1133" s="2">
        <f t="shared" si="88"/>
        <v>-0.7356396623265482</v>
      </c>
      <c r="I1133" s="2">
        <f t="shared" si="88"/>
        <v>-0.78806199999999649</v>
      </c>
      <c r="J1133" s="2">
        <f t="shared" si="88"/>
        <v>-1.0269650000000183</v>
      </c>
      <c r="K1133" s="2">
        <f t="shared" si="89"/>
        <v>206.38736700000015</v>
      </c>
      <c r="L1133" s="2">
        <f>+MAX(D1133,L1132)</f>
        <v>182.69328153508076</v>
      </c>
      <c r="M1133" s="2">
        <f>+MAX(E1133,M1132)</f>
        <v>218.31016199999959</v>
      </c>
      <c r="N1133" s="2">
        <f>+MAX(F1133,N1132)</f>
        <v>214.50473600000007</v>
      </c>
      <c r="O1133" s="2">
        <f t="shared" si="90"/>
        <v>-7.3567830000000924</v>
      </c>
      <c r="P1133" s="2">
        <f>+MIN(H1133+P1132,0)</f>
        <v>-8.1147468658406297</v>
      </c>
      <c r="Q1133" s="2">
        <f>+MIN(I1133+Q1132,0)</f>
        <v>-6.9632419999994681</v>
      </c>
      <c r="R1133" s="2">
        <f>+MIN(J1133+R1132,0)</f>
        <v>-17.681468500000449</v>
      </c>
      <c r="S1133" s="2">
        <f t="shared" si="91"/>
        <v>-3.5645510221563543</v>
      </c>
      <c r="T1133" s="2">
        <f>+P1133/L1133*100</f>
        <v>-4.4417325025071799</v>
      </c>
      <c r="U1133" s="2">
        <f>+Q1133/M1133*100</f>
        <v>-3.1896096527102942</v>
      </c>
      <c r="V1133" s="2">
        <f>+R1133/N1133*100</f>
        <v>-8.2429268601325631</v>
      </c>
    </row>
    <row r="1134" spans="2:22" x14ac:dyDescent="0.25">
      <c r="B1134" s="1">
        <v>44861</v>
      </c>
      <c r="C1134" s="2">
        <f>+portfolio1!E1133</f>
        <v>199.66977500000007</v>
      </c>
      <c r="D1134" s="2">
        <f>+portfolio1!F1133</f>
        <v>175.3754696031034</v>
      </c>
      <c r="E1134" s="2">
        <f>+beta!E1134</f>
        <v>213.2003820000001</v>
      </c>
      <c r="F1134" s="2">
        <f>+'Beta+MCap 5'!C1134</f>
        <v>198.10130099999961</v>
      </c>
      <c r="G1134" s="2">
        <f t="shared" si="87"/>
        <v>0.63919100000001094</v>
      </c>
      <c r="H1134" s="2">
        <f t="shared" si="88"/>
        <v>0.79693493386326963</v>
      </c>
      <c r="I1134" s="2">
        <f t="shared" si="88"/>
        <v>1.8534619999999791</v>
      </c>
      <c r="J1134" s="2">
        <f t="shared" si="88"/>
        <v>1.2780334999999923</v>
      </c>
      <c r="K1134" s="2">
        <f t="shared" si="89"/>
        <v>206.38736700000015</v>
      </c>
      <c r="L1134" s="2">
        <f>+MAX(D1134,L1133)</f>
        <v>182.69328153508076</v>
      </c>
      <c r="M1134" s="2">
        <f>+MAX(E1134,M1133)</f>
        <v>218.31016199999959</v>
      </c>
      <c r="N1134" s="2">
        <f>+MAX(F1134,N1133)</f>
        <v>214.50473600000007</v>
      </c>
      <c r="O1134" s="2">
        <f t="shared" si="90"/>
        <v>-6.7175920000000815</v>
      </c>
      <c r="P1134" s="2">
        <f>+MIN(H1134+P1133,0)</f>
        <v>-7.31781193197736</v>
      </c>
      <c r="Q1134" s="2">
        <f>+MIN(I1134+Q1133,0)</f>
        <v>-5.1097799999994891</v>
      </c>
      <c r="R1134" s="2">
        <f>+MIN(J1134+R1133,0)</f>
        <v>-16.403435000000457</v>
      </c>
      <c r="S1134" s="2">
        <f t="shared" si="91"/>
        <v>-3.2548465042436812</v>
      </c>
      <c r="T1134" s="2">
        <f>+P1134/L1134*100</f>
        <v>-4.0055178113225764</v>
      </c>
      <c r="U1134" s="2">
        <f>+Q1134/M1134*100</f>
        <v>-2.3406056562770075</v>
      </c>
      <c r="V1134" s="2">
        <f>+R1134/N1134*100</f>
        <v>-7.6471202015793498</v>
      </c>
    </row>
    <row r="1135" spans="2:22" x14ac:dyDescent="0.25">
      <c r="B1135" s="1">
        <v>44862</v>
      </c>
      <c r="C1135" s="2">
        <f>+portfolio1!E1134</f>
        <v>199.68386200000006</v>
      </c>
      <c r="D1135" s="2">
        <f>+portfolio1!F1134</f>
        <v>175.86838079301592</v>
      </c>
      <c r="E1135" s="2">
        <f>+beta!E1135</f>
        <v>213.60625600000012</v>
      </c>
      <c r="F1135" s="2">
        <f>+'Beta+MCap 5'!C1135</f>
        <v>198.4514944999996</v>
      </c>
      <c r="G1135" s="2">
        <f t="shared" si="87"/>
        <v>1.4086999999989303E-2</v>
      </c>
      <c r="H1135" s="2">
        <f t="shared" si="88"/>
        <v>0.49291118991251892</v>
      </c>
      <c r="I1135" s="2">
        <f t="shared" si="88"/>
        <v>0.40587400000001139</v>
      </c>
      <c r="J1135" s="2">
        <f t="shared" si="88"/>
        <v>0.35019349999998894</v>
      </c>
      <c r="K1135" s="2">
        <f t="shared" si="89"/>
        <v>206.38736700000015</v>
      </c>
      <c r="L1135" s="2">
        <f>+MAX(D1135,L1134)</f>
        <v>182.69328153508076</v>
      </c>
      <c r="M1135" s="2">
        <f>+MAX(E1135,M1134)</f>
        <v>218.31016199999959</v>
      </c>
      <c r="N1135" s="2">
        <f>+MAX(F1135,N1134)</f>
        <v>214.50473600000007</v>
      </c>
      <c r="O1135" s="2">
        <f t="shared" si="90"/>
        <v>-6.7035050000000922</v>
      </c>
      <c r="P1135" s="2">
        <f>+MIN(H1135+P1134,0)</f>
        <v>-6.8249007420648411</v>
      </c>
      <c r="Q1135" s="2">
        <f>+MIN(I1135+Q1134,0)</f>
        <v>-4.7039059999994777</v>
      </c>
      <c r="R1135" s="2">
        <f>+MIN(J1135+R1134,0)</f>
        <v>-16.053241500000468</v>
      </c>
      <c r="S1135" s="2">
        <f t="shared" si="91"/>
        <v>-3.2480209895793122</v>
      </c>
      <c r="T1135" s="2">
        <f>+P1135/L1135*100</f>
        <v>-3.7357152297657557</v>
      </c>
      <c r="U1135" s="2">
        <f>+Q1135/M1135*100</f>
        <v>-2.1546894367654246</v>
      </c>
      <c r="V1135" s="2">
        <f>+R1135/N1135*100</f>
        <v>-7.4838634332066514</v>
      </c>
    </row>
    <row r="1136" spans="2:22" x14ac:dyDescent="0.25">
      <c r="B1136" s="1">
        <v>44865</v>
      </c>
      <c r="C1136" s="2">
        <f>+portfolio1!E1135</f>
        <v>202.47879700000007</v>
      </c>
      <c r="D1136" s="2">
        <f>+portfolio1!F1135</f>
        <v>178.09702545859534</v>
      </c>
      <c r="E1136" s="2">
        <f>+beta!E1136</f>
        <v>214.7867150000001</v>
      </c>
      <c r="F1136" s="2">
        <f>+'Beta+MCap 5'!C1136</f>
        <v>200.34930099999957</v>
      </c>
      <c r="G1136" s="2">
        <f t="shared" si="87"/>
        <v>2.7949350000000095</v>
      </c>
      <c r="H1136" s="2">
        <f t="shared" si="88"/>
        <v>2.2286446655794236</v>
      </c>
      <c r="I1136" s="2">
        <f t="shared" si="88"/>
        <v>1.1804589999999848</v>
      </c>
      <c r="J1136" s="2">
        <f t="shared" si="88"/>
        <v>1.8978064999999731</v>
      </c>
      <c r="K1136" s="2">
        <f t="shared" si="89"/>
        <v>206.38736700000015</v>
      </c>
      <c r="L1136" s="2">
        <f>+MAX(D1136,L1135)</f>
        <v>182.69328153508076</v>
      </c>
      <c r="M1136" s="2">
        <f>+MAX(E1136,M1135)</f>
        <v>218.31016199999959</v>
      </c>
      <c r="N1136" s="2">
        <f>+MAX(F1136,N1135)</f>
        <v>214.50473600000007</v>
      </c>
      <c r="O1136" s="2">
        <f t="shared" si="90"/>
        <v>-3.9085700000000827</v>
      </c>
      <c r="P1136" s="2">
        <f>+MIN(H1136+P1135,0)</f>
        <v>-4.5962560764854175</v>
      </c>
      <c r="Q1136" s="2">
        <f>+MIN(I1136+Q1135,0)</f>
        <v>-3.5234469999994928</v>
      </c>
      <c r="R1136" s="2">
        <f>+MIN(J1136+R1135,0)</f>
        <v>-14.155435000000494</v>
      </c>
      <c r="S1136" s="2">
        <f t="shared" si="91"/>
        <v>-1.8938029283546602</v>
      </c>
      <c r="T1136" s="2">
        <f>+P1136/L1136*100</f>
        <v>-2.5158320206771503</v>
      </c>
      <c r="U1136" s="2">
        <f>+Q1136/M1136*100</f>
        <v>-1.6139638062288182</v>
      </c>
      <c r="V1136" s="2">
        <f>+R1136/N1136*100</f>
        <v>-6.5991246925198377</v>
      </c>
    </row>
    <row r="1137" spans="2:22" x14ac:dyDescent="0.25">
      <c r="B1137" s="1">
        <v>44866</v>
      </c>
      <c r="C1137" s="2">
        <f>+portfolio1!E1136</f>
        <v>204.11910400000008</v>
      </c>
      <c r="D1137" s="2">
        <f>+portfolio1!F1136</f>
        <v>179.4140624219809</v>
      </c>
      <c r="E1137" s="2">
        <f>+beta!E1137</f>
        <v>219.72465000000011</v>
      </c>
      <c r="F1137" s="2">
        <f>+'Beta+MCap 5'!C1137</f>
        <v>202.52227749999957</v>
      </c>
      <c r="G1137" s="2">
        <f t="shared" si="87"/>
        <v>1.6403070000000071</v>
      </c>
      <c r="H1137" s="2">
        <f t="shared" si="88"/>
        <v>1.3170369633855614</v>
      </c>
      <c r="I1137" s="2">
        <f t="shared" si="88"/>
        <v>4.9379350000000102</v>
      </c>
      <c r="J1137" s="2">
        <f t="shared" si="88"/>
        <v>2.1729765000000043</v>
      </c>
      <c r="K1137" s="2">
        <f t="shared" si="89"/>
        <v>206.38736700000015</v>
      </c>
      <c r="L1137" s="2">
        <f>+MAX(D1137,L1136)</f>
        <v>182.69328153508076</v>
      </c>
      <c r="M1137" s="2">
        <f>+MAX(E1137,M1136)</f>
        <v>219.72465000000011</v>
      </c>
      <c r="N1137" s="2">
        <f>+MAX(F1137,N1136)</f>
        <v>214.50473600000007</v>
      </c>
      <c r="O1137" s="2">
        <f t="shared" si="90"/>
        <v>-2.2682630000000756</v>
      </c>
      <c r="P1137" s="2">
        <f>+MIN(H1137+P1136,0)</f>
        <v>-3.279219113099856</v>
      </c>
      <c r="Q1137" s="2">
        <f>+MIN(I1137+Q1136,0)</f>
        <v>0</v>
      </c>
      <c r="R1137" s="2">
        <f>+MIN(J1137+R1136,0)</f>
        <v>-11.98245850000049</v>
      </c>
      <c r="S1137" s="2">
        <f t="shared" si="91"/>
        <v>-1.0990318995639272</v>
      </c>
      <c r="T1137" s="2">
        <f>+P1137/L1137*100</f>
        <v>-1.7949314203271238</v>
      </c>
      <c r="U1137" s="2">
        <f>+Q1137/M1137*100</f>
        <v>0</v>
      </c>
      <c r="V1137" s="2">
        <f>+R1137/N1137*100</f>
        <v>-5.5861044019095623</v>
      </c>
    </row>
    <row r="1138" spans="2:22" x14ac:dyDescent="0.25">
      <c r="B1138" s="1">
        <v>44867</v>
      </c>
      <c r="C1138" s="2">
        <f>+portfolio1!E1137</f>
        <v>202.61989300000008</v>
      </c>
      <c r="D1138" s="2">
        <f>+portfolio1!F1137</f>
        <v>178.79558670327214</v>
      </c>
      <c r="E1138" s="2">
        <f>+beta!E1138</f>
        <v>218.40344600000012</v>
      </c>
      <c r="F1138" s="2">
        <f>+'Beta+MCap 5'!C1138</f>
        <v>201.70497349999957</v>
      </c>
      <c r="G1138" s="2">
        <f t="shared" si="87"/>
        <v>-1.4992110000000025</v>
      </c>
      <c r="H1138" s="2">
        <f t="shared" si="88"/>
        <v>-0.6184757187087655</v>
      </c>
      <c r="I1138" s="2">
        <f t="shared" si="88"/>
        <v>-1.3212039999999945</v>
      </c>
      <c r="J1138" s="2">
        <f t="shared" si="88"/>
        <v>-0.81730400000000714</v>
      </c>
      <c r="K1138" s="2">
        <f t="shared" si="89"/>
        <v>206.38736700000015</v>
      </c>
      <c r="L1138" s="2">
        <f>+MAX(D1138,L1137)</f>
        <v>182.69328153508076</v>
      </c>
      <c r="M1138" s="2">
        <f>+MAX(E1138,M1137)</f>
        <v>219.72465000000011</v>
      </c>
      <c r="N1138" s="2">
        <f>+MAX(F1138,N1137)</f>
        <v>214.50473600000007</v>
      </c>
      <c r="O1138" s="2">
        <f t="shared" si="90"/>
        <v>-3.7674740000000781</v>
      </c>
      <c r="P1138" s="2">
        <f>+MIN(H1138+P1137,0)</f>
        <v>-3.8976948318086215</v>
      </c>
      <c r="Q1138" s="2">
        <f>+MIN(I1138+Q1137,0)</f>
        <v>-1.3212039999999945</v>
      </c>
      <c r="R1138" s="2">
        <f>+MIN(J1138+R1137,0)</f>
        <v>-12.799762500000497</v>
      </c>
      <c r="S1138" s="2">
        <f t="shared" si="91"/>
        <v>-1.8254382788846157</v>
      </c>
      <c r="T1138" s="2">
        <f>+P1138/L1138*100</f>
        <v>-2.1334636933872066</v>
      </c>
      <c r="U1138" s="2">
        <f>+Q1138/M1138*100</f>
        <v>-0.60129985415837228</v>
      </c>
      <c r="V1138" s="2">
        <f>+R1138/N1138*100</f>
        <v>-5.9671234951197034</v>
      </c>
    </row>
    <row r="1139" spans="2:22" x14ac:dyDescent="0.25">
      <c r="B1139" s="1">
        <v>44868</v>
      </c>
      <c r="C1139" s="2">
        <f>+portfolio1!E1138</f>
        <v>202.98057300000011</v>
      </c>
      <c r="D1139" s="2">
        <f>+portfolio1!F1138</f>
        <v>178.49747236921266</v>
      </c>
      <c r="E1139" s="2">
        <f>+beta!E1139</f>
        <v>217.97333300000011</v>
      </c>
      <c r="F1139" s="2">
        <f>+'Beta+MCap 5'!C1139</f>
        <v>201.10757349999957</v>
      </c>
      <c r="G1139" s="2">
        <f t="shared" si="87"/>
        <v>0.36068000000003053</v>
      </c>
      <c r="H1139" s="2">
        <f t="shared" si="88"/>
        <v>-0.29811433405947696</v>
      </c>
      <c r="I1139" s="2">
        <f t="shared" si="88"/>
        <v>-0.43011300000000574</v>
      </c>
      <c r="J1139" s="2">
        <f t="shared" si="88"/>
        <v>-0.59739999999999327</v>
      </c>
      <c r="K1139" s="2">
        <f t="shared" si="89"/>
        <v>206.38736700000015</v>
      </c>
      <c r="L1139" s="2">
        <f>+MAX(D1139,L1138)</f>
        <v>182.69328153508076</v>
      </c>
      <c r="M1139" s="2">
        <f>+MAX(E1139,M1138)</f>
        <v>219.72465000000011</v>
      </c>
      <c r="N1139" s="2">
        <f>+MAX(F1139,N1138)</f>
        <v>214.50473600000007</v>
      </c>
      <c r="O1139" s="2">
        <f t="shared" si="90"/>
        <v>-3.4067940000000476</v>
      </c>
      <c r="P1139" s="2">
        <f>+MIN(H1139+P1138,0)</f>
        <v>-4.1958091658680985</v>
      </c>
      <c r="Q1139" s="2">
        <f>+MIN(I1139+Q1138,0)</f>
        <v>-1.7513170000000002</v>
      </c>
      <c r="R1139" s="2">
        <f>+MIN(J1139+R1138,0)</f>
        <v>-13.397162500000491</v>
      </c>
      <c r="S1139" s="2">
        <f t="shared" si="91"/>
        <v>-1.6506795205154419</v>
      </c>
      <c r="T1139" s="2">
        <f>+P1139/L1139*100</f>
        <v>-2.2966411958955475</v>
      </c>
      <c r="U1139" s="2">
        <f>+Q1139/M1139*100</f>
        <v>-0.79705076330762126</v>
      </c>
      <c r="V1139" s="2">
        <f>+R1139/N1139*100</f>
        <v>-6.2456255045112314</v>
      </c>
    </row>
    <row r="1140" spans="2:22" x14ac:dyDescent="0.25">
      <c r="B1140" s="1">
        <v>44869</v>
      </c>
      <c r="C1140" s="2">
        <f>+portfolio1!E1139</f>
        <v>203.18072300000009</v>
      </c>
      <c r="D1140" s="2">
        <f>+portfolio1!F1139</f>
        <v>179.13473834235273</v>
      </c>
      <c r="E1140" s="2">
        <f>+beta!E1140</f>
        <v>216.7246220000001</v>
      </c>
      <c r="F1140" s="2">
        <f>+'Beta+MCap 5'!C1140</f>
        <v>200.70407349999957</v>
      </c>
      <c r="G1140" s="2">
        <f t="shared" si="87"/>
        <v>0.2001499999999794</v>
      </c>
      <c r="H1140" s="2">
        <f t="shared" si="88"/>
        <v>0.63726597314007449</v>
      </c>
      <c r="I1140" s="2">
        <f t="shared" si="88"/>
        <v>-1.2487110000000143</v>
      </c>
      <c r="J1140" s="2">
        <f t="shared" si="88"/>
        <v>-0.40350000000000819</v>
      </c>
      <c r="K1140" s="2">
        <f t="shared" si="89"/>
        <v>206.38736700000015</v>
      </c>
      <c r="L1140" s="2">
        <f>+MAX(D1140,L1139)</f>
        <v>182.69328153508076</v>
      </c>
      <c r="M1140" s="2">
        <f>+MAX(E1140,M1139)</f>
        <v>219.72465000000011</v>
      </c>
      <c r="N1140" s="2">
        <f>+MAX(F1140,N1139)</f>
        <v>214.50473600000007</v>
      </c>
      <c r="O1140" s="2">
        <f t="shared" si="90"/>
        <v>-3.2066440000000682</v>
      </c>
      <c r="P1140" s="2">
        <f>+MIN(H1140+P1139,0)</f>
        <v>-3.558543192728024</v>
      </c>
      <c r="Q1140" s="2">
        <f>+MIN(I1140+Q1139,0)</f>
        <v>-3.0000280000000146</v>
      </c>
      <c r="R1140" s="2">
        <f>+MIN(J1140+R1139,0)</f>
        <v>-13.800662500000499</v>
      </c>
      <c r="S1140" s="2">
        <f t="shared" si="91"/>
        <v>-1.5537016856269432</v>
      </c>
      <c r="T1140" s="2">
        <f>+P1140/L1140*100</f>
        <v>-1.9478237857612255</v>
      </c>
      <c r="U1140" s="2">
        <f>+Q1140/M1140*100</f>
        <v>-1.3653579605201389</v>
      </c>
      <c r="V1140" s="2">
        <f>+R1140/N1140*100</f>
        <v>-6.4337332393446527</v>
      </c>
    </row>
    <row r="1141" spans="2:22" x14ac:dyDescent="0.25">
      <c r="B1141" s="1">
        <v>44872</v>
      </c>
      <c r="C1141" s="2">
        <f>+portfolio1!E1140</f>
        <v>204.96778500000008</v>
      </c>
      <c r="D1141" s="2">
        <f>+portfolio1!F1140</f>
        <v>179.98161325762857</v>
      </c>
      <c r="E1141" s="2">
        <f>+beta!E1141</f>
        <v>215.02879800000011</v>
      </c>
      <c r="F1141" s="2">
        <f>+'Beta+MCap 5'!C1141</f>
        <v>201.39138349999956</v>
      </c>
      <c r="G1141" s="2">
        <f t="shared" si="87"/>
        <v>1.7870619999999917</v>
      </c>
      <c r="H1141" s="2">
        <f t="shared" si="88"/>
        <v>0.84687491527583347</v>
      </c>
      <c r="I1141" s="2">
        <f t="shared" si="88"/>
        <v>-1.6958239999999876</v>
      </c>
      <c r="J1141" s="2">
        <f t="shared" si="88"/>
        <v>0.68730999999999653</v>
      </c>
      <c r="K1141" s="2">
        <f t="shared" si="89"/>
        <v>206.38736700000015</v>
      </c>
      <c r="L1141" s="2">
        <f>+MAX(D1141,L1140)</f>
        <v>182.69328153508076</v>
      </c>
      <c r="M1141" s="2">
        <f>+MAX(E1141,M1140)</f>
        <v>219.72465000000011</v>
      </c>
      <c r="N1141" s="2">
        <f>+MAX(F1141,N1140)</f>
        <v>214.50473600000007</v>
      </c>
      <c r="O1141" s="2">
        <f t="shared" si="90"/>
        <v>-1.4195820000000765</v>
      </c>
      <c r="P1141" s="2">
        <f>+MIN(H1141+P1140,0)</f>
        <v>-2.7116682774521905</v>
      </c>
      <c r="Q1141" s="2">
        <f>+MIN(I1141+Q1140,0)</f>
        <v>-4.6958520000000021</v>
      </c>
      <c r="R1141" s="2">
        <f>+MIN(J1141+R1140,0)</f>
        <v>-13.113352500000502</v>
      </c>
      <c r="S1141" s="2">
        <f t="shared" si="91"/>
        <v>-0.68782407597654727</v>
      </c>
      <c r="T1141" s="2">
        <f>+P1141/L1141*100</f>
        <v>-1.4842736715151159</v>
      </c>
      <c r="U1141" s="2">
        <f>+Q1141/M1141*100</f>
        <v>-2.1371530231132465</v>
      </c>
      <c r="V1141" s="2">
        <f>+R1141/N1141*100</f>
        <v>-6.1133160714924726</v>
      </c>
    </row>
    <row r="1142" spans="2:22" x14ac:dyDescent="0.25">
      <c r="B1142" s="1">
        <v>44874</v>
      </c>
      <c r="C1142" s="2">
        <f>+portfolio1!E1141</f>
        <v>204.28112100000007</v>
      </c>
      <c r="D1142" s="2">
        <f>+portfolio1!F1141</f>
        <v>179.52875447108869</v>
      </c>
      <c r="E1142" s="2">
        <f>+beta!E1142</f>
        <v>212.48180800000011</v>
      </c>
      <c r="F1142" s="2">
        <f>+'Beta+MCap 5'!C1142</f>
        <v>199.78151449999956</v>
      </c>
      <c r="G1142" s="2">
        <f t="shared" si="87"/>
        <v>-0.68666400000000749</v>
      </c>
      <c r="H1142" s="2">
        <f t="shared" si="88"/>
        <v>-0.45285878653987766</v>
      </c>
      <c r="I1142" s="2">
        <f t="shared" si="88"/>
        <v>-2.5469899999999939</v>
      </c>
      <c r="J1142" s="2">
        <f t="shared" si="88"/>
        <v>-1.6098690000000033</v>
      </c>
      <c r="K1142" s="2">
        <f t="shared" si="89"/>
        <v>206.38736700000015</v>
      </c>
      <c r="L1142" s="2">
        <f>+MAX(D1142,L1141)</f>
        <v>182.69328153508076</v>
      </c>
      <c r="M1142" s="2">
        <f>+MAX(E1142,M1141)</f>
        <v>219.72465000000011</v>
      </c>
      <c r="N1142" s="2">
        <f>+MAX(F1142,N1141)</f>
        <v>214.50473600000007</v>
      </c>
      <c r="O1142" s="2">
        <f t="shared" si="90"/>
        <v>-2.106246000000084</v>
      </c>
      <c r="P1142" s="2">
        <f>+MIN(H1142+P1141,0)</f>
        <v>-3.1645270639920682</v>
      </c>
      <c r="Q1142" s="2">
        <f>+MIN(I1142+Q1141,0)</f>
        <v>-7.242841999999996</v>
      </c>
      <c r="R1142" s="2">
        <f>+MIN(J1142+R1141,0)</f>
        <v>-14.723221500000506</v>
      </c>
      <c r="S1142" s="2">
        <f t="shared" si="91"/>
        <v>-1.0205304862482607</v>
      </c>
      <c r="T1142" s="2">
        <f>+P1142/L1142*100</f>
        <v>-1.7321529491408341</v>
      </c>
      <c r="U1142" s="2">
        <f>+Q1142/M1142*100</f>
        <v>-3.296326561448609</v>
      </c>
      <c r="V1142" s="2">
        <f>+R1142/N1142*100</f>
        <v>-6.8638211792211896</v>
      </c>
    </row>
    <row r="1143" spans="2:22" x14ac:dyDescent="0.25">
      <c r="B1143" s="1">
        <v>44875</v>
      </c>
      <c r="C1143" s="2">
        <f>+portfolio1!E1142</f>
        <v>203.50904400000007</v>
      </c>
      <c r="D1143" s="2">
        <f>+portfolio1!F1142</f>
        <v>178.25522670723424</v>
      </c>
      <c r="E1143" s="2">
        <f>+beta!E1143</f>
        <v>212.44867900000011</v>
      </c>
      <c r="F1143" s="2">
        <f>+'Beta+MCap 5'!C1143</f>
        <v>199.73948049999956</v>
      </c>
      <c r="G1143" s="2">
        <f t="shared" si="87"/>
        <v>-0.77207699999999591</v>
      </c>
      <c r="H1143" s="2">
        <f t="shared" si="88"/>
        <v>-1.273527763854446</v>
      </c>
      <c r="I1143" s="2">
        <f t="shared" si="88"/>
        <v>-3.3129000000002407E-2</v>
      </c>
      <c r="J1143" s="2">
        <f t="shared" si="88"/>
        <v>-4.2034000000001015E-2</v>
      </c>
      <c r="K1143" s="2">
        <f t="shared" si="89"/>
        <v>206.38736700000015</v>
      </c>
      <c r="L1143" s="2">
        <f>+MAX(D1143,L1142)</f>
        <v>182.69328153508076</v>
      </c>
      <c r="M1143" s="2">
        <f>+MAX(E1143,M1142)</f>
        <v>219.72465000000011</v>
      </c>
      <c r="N1143" s="2">
        <f>+MAX(F1143,N1142)</f>
        <v>214.50473600000007</v>
      </c>
      <c r="O1143" s="2">
        <f t="shared" si="90"/>
        <v>-2.8783230000000799</v>
      </c>
      <c r="P1143" s="2">
        <f>+MIN(H1143+P1142,0)</f>
        <v>-4.4380548278465142</v>
      </c>
      <c r="Q1143" s="2">
        <f>+MIN(I1143+Q1142,0)</f>
        <v>-7.2759709999999984</v>
      </c>
      <c r="R1143" s="2">
        <f>+MIN(J1143+R1142,0)</f>
        <v>-14.765255500000507</v>
      </c>
      <c r="S1143" s="2">
        <f t="shared" si="91"/>
        <v>-1.3946216969762872</v>
      </c>
      <c r="T1143" s="2">
        <f>+P1143/L1143*100</f>
        <v>-2.4292381145906119</v>
      </c>
      <c r="U1143" s="2">
        <f>+Q1143/M1143*100</f>
        <v>-3.3114040686832338</v>
      </c>
      <c r="V1143" s="2">
        <f>+R1143/N1143*100</f>
        <v>-6.8834170169559812</v>
      </c>
    </row>
    <row r="1144" spans="2:22" x14ac:dyDescent="0.25">
      <c r="B1144" s="1">
        <v>44876</v>
      </c>
      <c r="C1144" s="2">
        <f>+portfolio1!E1143</f>
        <v>207.40999900000008</v>
      </c>
      <c r="D1144" s="2">
        <f>+portfolio1!F1143</f>
        <v>181.43408304707313</v>
      </c>
      <c r="E1144" s="2">
        <f>+beta!E1144</f>
        <v>213.64665100000013</v>
      </c>
      <c r="F1144" s="2">
        <f>+'Beta+MCap 5'!C1144</f>
        <v>203.68020749999957</v>
      </c>
      <c r="G1144" s="2">
        <f t="shared" si="87"/>
        <v>3.9009550000000104</v>
      </c>
      <c r="H1144" s="2">
        <f t="shared" si="88"/>
        <v>3.1788563398388874</v>
      </c>
      <c r="I1144" s="2">
        <f t="shared" si="88"/>
        <v>1.1979720000000214</v>
      </c>
      <c r="J1144" s="2">
        <f t="shared" si="88"/>
        <v>3.9407270000000096</v>
      </c>
      <c r="K1144" s="2">
        <f t="shared" si="89"/>
        <v>207.40999900000008</v>
      </c>
      <c r="L1144" s="2">
        <f>+MAX(D1144,L1143)</f>
        <v>182.69328153508076</v>
      </c>
      <c r="M1144" s="2">
        <f>+MAX(E1144,M1143)</f>
        <v>219.72465000000011</v>
      </c>
      <c r="N1144" s="2">
        <f>+MAX(F1144,N1143)</f>
        <v>214.50473600000007</v>
      </c>
      <c r="O1144" s="2">
        <f t="shared" si="90"/>
        <v>0</v>
      </c>
      <c r="P1144" s="2">
        <f>+MIN(H1144+P1143,0)</f>
        <v>-1.2591984880076268</v>
      </c>
      <c r="Q1144" s="2">
        <f>+MIN(I1144+Q1143,0)</f>
        <v>-6.0779989999999771</v>
      </c>
      <c r="R1144" s="2">
        <f>+MIN(J1144+R1143,0)</f>
        <v>-10.824528500000497</v>
      </c>
      <c r="S1144" s="2">
        <f t="shared" si="91"/>
        <v>0</v>
      </c>
      <c r="T1144" s="2">
        <f>+P1144/L1144*100</f>
        <v>-0.68924181416372199</v>
      </c>
      <c r="U1144" s="2">
        <f>+Q1144/M1144*100</f>
        <v>-2.7661889551308758</v>
      </c>
      <c r="V1144" s="2">
        <f>+R1144/N1144*100</f>
        <v>-5.0462888148075642</v>
      </c>
    </row>
    <row r="1145" spans="2:22" x14ac:dyDescent="0.25">
      <c r="B1145" s="1">
        <v>44879</v>
      </c>
      <c r="C1145" s="2">
        <f>+portfolio1!E1144</f>
        <v>206.42196300000009</v>
      </c>
      <c r="D1145" s="2">
        <f>+portfolio1!F1144</f>
        <v>181.23090488681879</v>
      </c>
      <c r="E1145" s="2">
        <f>+beta!E1145</f>
        <v>212.73459000000014</v>
      </c>
      <c r="F1145" s="2">
        <f>+'Beta+MCap 5'!C1145</f>
        <v>203.80957249999958</v>
      </c>
      <c r="G1145" s="2">
        <f t="shared" si="87"/>
        <v>-0.98803599999999392</v>
      </c>
      <c r="H1145" s="2">
        <f t="shared" si="88"/>
        <v>-0.20317816025433899</v>
      </c>
      <c r="I1145" s="2">
        <f t="shared" si="88"/>
        <v>-0.91206099999999424</v>
      </c>
      <c r="J1145" s="2">
        <f t="shared" si="88"/>
        <v>0.12936500000000706</v>
      </c>
      <c r="K1145" s="2">
        <f t="shared" si="89"/>
        <v>207.40999900000008</v>
      </c>
      <c r="L1145" s="2">
        <f>+MAX(D1145,L1144)</f>
        <v>182.69328153508076</v>
      </c>
      <c r="M1145" s="2">
        <f>+MAX(E1145,M1144)</f>
        <v>219.72465000000011</v>
      </c>
      <c r="N1145" s="2">
        <f>+MAX(F1145,N1144)</f>
        <v>214.50473600000007</v>
      </c>
      <c r="O1145" s="2">
        <f t="shared" si="90"/>
        <v>-0.98803599999999392</v>
      </c>
      <c r="P1145" s="2">
        <f>+MIN(H1145+P1144,0)</f>
        <v>-1.4623766482619658</v>
      </c>
      <c r="Q1145" s="2">
        <f>+MIN(I1145+Q1144,0)</f>
        <v>-6.9900599999999713</v>
      </c>
      <c r="R1145" s="2">
        <f>+MIN(J1145+R1144,0)</f>
        <v>-10.69516350000049</v>
      </c>
      <c r="S1145" s="2">
        <f t="shared" si="91"/>
        <v>-0.4763685476899277</v>
      </c>
      <c r="T1145" s="2">
        <f>+P1145/L1145*100</f>
        <v>-0.80045453011426715</v>
      </c>
      <c r="U1145" s="2">
        <f>+Q1145/M1145*100</f>
        <v>-3.1812816632089151</v>
      </c>
      <c r="V1145" s="2">
        <f>+R1145/N1145*100</f>
        <v>-4.9859801230684653</v>
      </c>
    </row>
    <row r="1146" spans="2:22" x14ac:dyDescent="0.25">
      <c r="B1146" s="1">
        <v>44880</v>
      </c>
      <c r="C1146" s="2">
        <f>+portfolio1!E1145</f>
        <v>207.6871230000001</v>
      </c>
      <c r="D1146" s="2">
        <f>+portfolio1!F1145</f>
        <v>181.96505755628394</v>
      </c>
      <c r="E1146" s="2">
        <f>+beta!E1146</f>
        <v>213.85033800000014</v>
      </c>
      <c r="F1146" s="2">
        <f>+'Beta+MCap 5'!C1146</f>
        <v>204.75967399999959</v>
      </c>
      <c r="G1146" s="2">
        <f t="shared" si="87"/>
        <v>1.2651600000000087</v>
      </c>
      <c r="H1146" s="2">
        <f t="shared" si="88"/>
        <v>0.73415266946514635</v>
      </c>
      <c r="I1146" s="2">
        <f t="shared" si="88"/>
        <v>1.1157479999999964</v>
      </c>
      <c r="J1146" s="2">
        <f t="shared" si="88"/>
        <v>0.95010150000001659</v>
      </c>
      <c r="K1146" s="2">
        <f t="shared" si="89"/>
        <v>207.6871230000001</v>
      </c>
      <c r="L1146" s="2">
        <f>+MAX(D1146,L1145)</f>
        <v>182.69328153508076</v>
      </c>
      <c r="M1146" s="2">
        <f>+MAX(E1146,M1145)</f>
        <v>219.72465000000011</v>
      </c>
      <c r="N1146" s="2">
        <f>+MAX(F1146,N1145)</f>
        <v>214.50473600000007</v>
      </c>
      <c r="O1146" s="2">
        <f t="shared" si="90"/>
        <v>0</v>
      </c>
      <c r="P1146" s="2">
        <f>+MIN(H1146+P1145,0)</f>
        <v>-0.72822397879681944</v>
      </c>
      <c r="Q1146" s="2">
        <f>+MIN(I1146+Q1145,0)</f>
        <v>-5.8743119999999749</v>
      </c>
      <c r="R1146" s="2">
        <f>+MIN(J1146+R1145,0)</f>
        <v>-9.7450620000004733</v>
      </c>
      <c r="S1146" s="2">
        <f t="shared" si="91"/>
        <v>0</v>
      </c>
      <c r="T1146" s="2">
        <f>+P1146/L1146*100</f>
        <v>-0.39860468468129512</v>
      </c>
      <c r="U1146" s="2">
        <f>+Q1146/M1146*100</f>
        <v>-2.673487931372275</v>
      </c>
      <c r="V1146" s="2">
        <f>+R1146/N1146*100</f>
        <v>-4.5430521403501647</v>
      </c>
    </row>
    <row r="1147" spans="2:22" x14ac:dyDescent="0.25">
      <c r="B1147" s="1">
        <v>44881</v>
      </c>
      <c r="C1147" s="2">
        <f>+portfolio1!E1146</f>
        <v>208.15476600000011</v>
      </c>
      <c r="D1147" s="2">
        <f>+portfolio1!F1146</f>
        <v>182.02685491903355</v>
      </c>
      <c r="E1147" s="2">
        <f>+beta!E1147</f>
        <v>213.80306200000012</v>
      </c>
      <c r="F1147" s="2">
        <f>+'Beta+MCap 5'!C1147</f>
        <v>205.05291799999961</v>
      </c>
      <c r="G1147" s="2">
        <f t="shared" si="87"/>
        <v>0.46764300000000958</v>
      </c>
      <c r="H1147" s="2">
        <f t="shared" si="88"/>
        <v>6.1797362749615559E-2</v>
      </c>
      <c r="I1147" s="2">
        <f t="shared" si="88"/>
        <v>-4.7276000000010754E-2</v>
      </c>
      <c r="J1147" s="2">
        <f t="shared" si="88"/>
        <v>0.2932440000000156</v>
      </c>
      <c r="K1147" s="2">
        <f t="shared" si="89"/>
        <v>208.15476600000011</v>
      </c>
      <c r="L1147" s="2">
        <f>+MAX(D1147,L1146)</f>
        <v>182.69328153508076</v>
      </c>
      <c r="M1147" s="2">
        <f>+MAX(E1147,M1146)</f>
        <v>219.72465000000011</v>
      </c>
      <c r="N1147" s="2">
        <f>+MAX(F1147,N1146)</f>
        <v>214.50473600000007</v>
      </c>
      <c r="O1147" s="2">
        <f t="shared" si="90"/>
        <v>0</v>
      </c>
      <c r="P1147" s="2">
        <f>+MIN(H1147+P1146,0)</f>
        <v>-0.66642661604720388</v>
      </c>
      <c r="Q1147" s="2">
        <f>+MIN(I1147+Q1146,0)</f>
        <v>-5.9215879999999856</v>
      </c>
      <c r="R1147" s="2">
        <f>+MIN(J1147+R1146,0)</f>
        <v>-9.4518180000004577</v>
      </c>
      <c r="S1147" s="2">
        <f t="shared" si="91"/>
        <v>0</v>
      </c>
      <c r="T1147" s="2">
        <f>+P1147/L1147*100</f>
        <v>-0.36477894011621698</v>
      </c>
      <c r="U1147" s="2">
        <f>+Q1147/M1147*100</f>
        <v>-2.6950039515366084</v>
      </c>
      <c r="V1147" s="2">
        <f>+R1147/N1147*100</f>
        <v>-4.4063446692386572</v>
      </c>
    </row>
    <row r="1148" spans="2:22" x14ac:dyDescent="0.25">
      <c r="B1148" s="1">
        <v>44882</v>
      </c>
      <c r="C1148" s="2">
        <f>+portfolio1!E1147</f>
        <v>207.59922200000011</v>
      </c>
      <c r="D1148" s="2">
        <f>+portfolio1!F1147</f>
        <v>181.37674666290786</v>
      </c>
      <c r="E1148" s="2">
        <f>+beta!E1148</f>
        <v>212.93827800000014</v>
      </c>
      <c r="F1148" s="2">
        <f>+'Beta+MCap 5'!C1148</f>
        <v>204.7636339999996</v>
      </c>
      <c r="G1148" s="2">
        <f t="shared" si="87"/>
        <v>-0.5555439999999976</v>
      </c>
      <c r="H1148" s="2">
        <f t="shared" si="88"/>
        <v>-0.65010825612569079</v>
      </c>
      <c r="I1148" s="2">
        <f t="shared" si="88"/>
        <v>-0.86478399999998601</v>
      </c>
      <c r="J1148" s="2">
        <f t="shared" si="88"/>
        <v>-0.2892840000000092</v>
      </c>
      <c r="K1148" s="2">
        <f t="shared" si="89"/>
        <v>208.15476600000011</v>
      </c>
      <c r="L1148" s="2">
        <f>+MAX(D1148,L1147)</f>
        <v>182.69328153508076</v>
      </c>
      <c r="M1148" s="2">
        <f>+MAX(E1148,M1147)</f>
        <v>219.72465000000011</v>
      </c>
      <c r="N1148" s="2">
        <f>+MAX(F1148,N1147)</f>
        <v>214.50473600000007</v>
      </c>
      <c r="O1148" s="2">
        <f t="shared" si="90"/>
        <v>-0.5555439999999976</v>
      </c>
      <c r="P1148" s="2">
        <f>+MIN(H1148+P1147,0)</f>
        <v>-1.3165348721728947</v>
      </c>
      <c r="Q1148" s="2">
        <f>+MIN(I1148+Q1147,0)</f>
        <v>-6.7863719999999716</v>
      </c>
      <c r="R1148" s="2">
        <f>+MIN(J1148+R1147,0)</f>
        <v>-9.7411020000004669</v>
      </c>
      <c r="S1148" s="2">
        <f t="shared" si="91"/>
        <v>-0.26688987750585413</v>
      </c>
      <c r="T1148" s="2">
        <f>+P1148/L1148*100</f>
        <v>-0.72062577294069441</v>
      </c>
      <c r="U1148" s="2">
        <f>+Q1148/M1148*100</f>
        <v>-3.0885801843352434</v>
      </c>
      <c r="V1148" s="2">
        <f>+R1148/N1148*100</f>
        <v>-4.5412060272648072</v>
      </c>
    </row>
    <row r="1149" spans="2:22" x14ac:dyDescent="0.25">
      <c r="B1149" s="1">
        <v>44883</v>
      </c>
      <c r="C1149" s="2">
        <f>+portfolio1!E1148</f>
        <v>207.51448000000011</v>
      </c>
      <c r="D1149" s="2">
        <f>+portfolio1!F1148</f>
        <v>181.01832195896026</v>
      </c>
      <c r="E1149" s="2">
        <f>+beta!E1149</f>
        <v>211.68028000000015</v>
      </c>
      <c r="F1149" s="2">
        <f>+'Beta+MCap 5'!C1149</f>
        <v>203.86582399999961</v>
      </c>
      <c r="G1149" s="2">
        <f t="shared" si="87"/>
        <v>-8.4742000000005646E-2</v>
      </c>
      <c r="H1149" s="2">
        <f t="shared" si="88"/>
        <v>-0.35842470394760539</v>
      </c>
      <c r="I1149" s="2">
        <f t="shared" si="88"/>
        <v>-1.2579979999999864</v>
      </c>
      <c r="J1149" s="2">
        <f t="shared" si="88"/>
        <v>-0.89780999999999267</v>
      </c>
      <c r="K1149" s="2">
        <f t="shared" si="89"/>
        <v>208.15476600000011</v>
      </c>
      <c r="L1149" s="2">
        <f>+MAX(D1149,L1148)</f>
        <v>182.69328153508076</v>
      </c>
      <c r="M1149" s="2">
        <f>+MAX(E1149,M1148)</f>
        <v>219.72465000000011</v>
      </c>
      <c r="N1149" s="2">
        <f>+MAX(F1149,N1148)</f>
        <v>214.50473600000007</v>
      </c>
      <c r="O1149" s="2">
        <f t="shared" si="90"/>
        <v>-0.64028600000000324</v>
      </c>
      <c r="P1149" s="2">
        <f>+MIN(H1149+P1148,0)</f>
        <v>-1.6749595761205001</v>
      </c>
      <c r="Q1149" s="2">
        <f>+MIN(I1149+Q1148,0)</f>
        <v>-8.0443699999999581</v>
      </c>
      <c r="R1149" s="2">
        <f>+MIN(J1149+R1148,0)</f>
        <v>-10.63891200000046</v>
      </c>
      <c r="S1149" s="2">
        <f t="shared" si="91"/>
        <v>-0.30760093189507026</v>
      </c>
      <c r="T1149" s="2">
        <f>+P1149/L1149*100</f>
        <v>-0.91681509141805761</v>
      </c>
      <c r="U1149" s="2">
        <f>+Q1149/M1149*100</f>
        <v>-3.6611140352254301</v>
      </c>
      <c r="V1149" s="2">
        <f>+R1149/N1149*100</f>
        <v>-4.9597562265480493</v>
      </c>
    </row>
    <row r="1150" spans="2:22" x14ac:dyDescent="0.25">
      <c r="B1150" s="1">
        <v>44886</v>
      </c>
      <c r="C1150" s="2">
        <f>+portfolio1!E1149</f>
        <v>206.06218800000011</v>
      </c>
      <c r="D1150" s="2">
        <f>+portfolio1!F1149</f>
        <v>179.55791511399565</v>
      </c>
      <c r="E1150" s="2">
        <f>+beta!E1150</f>
        <v>210.88992900000014</v>
      </c>
      <c r="F1150" s="2">
        <f>+'Beta+MCap 5'!C1150</f>
        <v>202.57035299999961</v>
      </c>
      <c r="G1150" s="2">
        <f t="shared" si="87"/>
        <v>-1.4522919999999999</v>
      </c>
      <c r="H1150" s="2">
        <f t="shared" si="88"/>
        <v>-1.4604068449646093</v>
      </c>
      <c r="I1150" s="2">
        <f t="shared" si="88"/>
        <v>-0.79035100000001535</v>
      </c>
      <c r="J1150" s="2">
        <f t="shared" si="88"/>
        <v>-1.295470999999992</v>
      </c>
      <c r="K1150" s="2">
        <f t="shared" si="89"/>
        <v>208.15476600000011</v>
      </c>
      <c r="L1150" s="2">
        <f>+MAX(D1150,L1149)</f>
        <v>182.69328153508076</v>
      </c>
      <c r="M1150" s="2">
        <f>+MAX(E1150,M1149)</f>
        <v>219.72465000000011</v>
      </c>
      <c r="N1150" s="2">
        <f>+MAX(F1150,N1149)</f>
        <v>214.50473600000007</v>
      </c>
      <c r="O1150" s="2">
        <f t="shared" si="90"/>
        <v>-2.0925780000000032</v>
      </c>
      <c r="P1150" s="2">
        <f>+MIN(H1150+P1149,0)</f>
        <v>-3.1353664210851093</v>
      </c>
      <c r="Q1150" s="2">
        <f>+MIN(I1150+Q1149,0)</f>
        <v>-8.8347209999999734</v>
      </c>
      <c r="R1150" s="2">
        <f>+MIN(J1150+R1149,0)</f>
        <v>-11.934383000000452</v>
      </c>
      <c r="S1150" s="2">
        <f t="shared" si="91"/>
        <v>-1.0052991051859952</v>
      </c>
      <c r="T1150" s="2">
        <f>+P1150/L1150*100</f>
        <v>-1.7161914191590326</v>
      </c>
      <c r="U1150" s="2">
        <f>+Q1150/M1150*100</f>
        <v>-4.0208146878376958</v>
      </c>
      <c r="V1150" s="2">
        <f>+R1150/N1150*100</f>
        <v>-5.5636920762441573</v>
      </c>
    </row>
    <row r="1151" spans="2:22" x14ac:dyDescent="0.25">
      <c r="B1151" s="1">
        <v>44887</v>
      </c>
      <c r="C1151" s="2">
        <f>+portfolio1!E1150</f>
        <v>206.68625900000012</v>
      </c>
      <c r="D1151" s="2">
        <f>+portfolio1!F1150</f>
        <v>180.39094356386011</v>
      </c>
      <c r="E1151" s="2">
        <f>+beta!E1151</f>
        <v>211.49549000000013</v>
      </c>
      <c r="F1151" s="2">
        <f>+'Beta+MCap 5'!C1151</f>
        <v>202.7923829999996</v>
      </c>
      <c r="G1151" s="2">
        <f t="shared" si="87"/>
        <v>0.62407100000001492</v>
      </c>
      <c r="H1151" s="2">
        <f t="shared" si="88"/>
        <v>0.83302844986445734</v>
      </c>
      <c r="I1151" s="2">
        <f t="shared" si="88"/>
        <v>0.60556099999999446</v>
      </c>
      <c r="J1151" s="2">
        <f t="shared" si="88"/>
        <v>0.22202999999998951</v>
      </c>
      <c r="K1151" s="2">
        <f t="shared" si="89"/>
        <v>208.15476600000011</v>
      </c>
      <c r="L1151" s="2">
        <f>+MAX(D1151,L1150)</f>
        <v>182.69328153508076</v>
      </c>
      <c r="M1151" s="2">
        <f>+MAX(E1151,M1150)</f>
        <v>219.72465000000011</v>
      </c>
      <c r="N1151" s="2">
        <f>+MAX(F1151,N1150)</f>
        <v>214.50473600000007</v>
      </c>
      <c r="O1151" s="2">
        <f t="shared" si="90"/>
        <v>-1.4685069999999882</v>
      </c>
      <c r="P1151" s="2">
        <f>+MIN(H1151+P1150,0)</f>
        <v>-2.302337971220652</v>
      </c>
      <c r="Q1151" s="2">
        <f>+MIN(I1151+Q1150,0)</f>
        <v>-8.2291599999999789</v>
      </c>
      <c r="R1151" s="2">
        <f>+MIN(J1151+R1150,0)</f>
        <v>-11.712353000000462</v>
      </c>
      <c r="S1151" s="2">
        <f t="shared" si="91"/>
        <v>-0.70548805017512184</v>
      </c>
      <c r="T1151" s="2">
        <f>+P1151/L1151*100</f>
        <v>-1.260220382421976</v>
      </c>
      <c r="U1151" s="2">
        <f>+Q1151/M1151*100</f>
        <v>-3.7452147494602785</v>
      </c>
      <c r="V1151" s="2">
        <f>+R1151/N1151*100</f>
        <v>-5.4601838721176108</v>
      </c>
    </row>
    <row r="1152" spans="2:22" x14ac:dyDescent="0.25">
      <c r="B1152" s="1">
        <v>44888</v>
      </c>
      <c r="C1152" s="2">
        <f>+portfolio1!E1151</f>
        <v>207.22563700000009</v>
      </c>
      <c r="D1152" s="2">
        <f>+portfolio1!F1151</f>
        <v>180.6188599499915</v>
      </c>
      <c r="E1152" s="2">
        <f>+beta!E1152</f>
        <v>211.62715500000013</v>
      </c>
      <c r="F1152" s="2">
        <f>+'Beta+MCap 5'!C1152</f>
        <v>202.76922249999961</v>
      </c>
      <c r="G1152" s="2">
        <f t="shared" si="87"/>
        <v>0.53937799999997083</v>
      </c>
      <c r="H1152" s="2">
        <f t="shared" si="88"/>
        <v>0.22791638613139753</v>
      </c>
      <c r="I1152" s="2">
        <f t="shared" si="88"/>
        <v>0.13166499999999814</v>
      </c>
      <c r="J1152" s="2">
        <f t="shared" si="88"/>
        <v>-2.3160499999988815E-2</v>
      </c>
      <c r="K1152" s="2">
        <f t="shared" si="89"/>
        <v>208.15476600000011</v>
      </c>
      <c r="L1152" s="2">
        <f>+MAX(D1152,L1151)</f>
        <v>182.69328153508076</v>
      </c>
      <c r="M1152" s="2">
        <f>+MAX(E1152,M1151)</f>
        <v>219.72465000000011</v>
      </c>
      <c r="N1152" s="2">
        <f>+MAX(F1152,N1151)</f>
        <v>214.50473600000007</v>
      </c>
      <c r="O1152" s="2">
        <f t="shared" si="90"/>
        <v>-0.92912900000001741</v>
      </c>
      <c r="P1152" s="2">
        <f>+MIN(H1152+P1151,0)</f>
        <v>-2.0744215850892544</v>
      </c>
      <c r="Q1152" s="2">
        <f>+MIN(I1152+Q1151,0)</f>
        <v>-8.0974949999999808</v>
      </c>
      <c r="R1152" s="2">
        <f>+MIN(J1152+R1151,0)</f>
        <v>-11.735513500000451</v>
      </c>
      <c r="S1152" s="2">
        <f t="shared" si="91"/>
        <v>-0.44636450937665151</v>
      </c>
      <c r="T1152" s="2">
        <f>+P1152/L1152*100</f>
        <v>-1.1354668150130764</v>
      </c>
      <c r="U1152" s="2">
        <f>+Q1152/M1152*100</f>
        <v>-3.6852920234484285</v>
      </c>
      <c r="V1152" s="2">
        <f>+R1152/N1152*100</f>
        <v>-5.4709810696209749</v>
      </c>
    </row>
    <row r="1153" spans="2:22" x14ac:dyDescent="0.25">
      <c r="B1153" s="1">
        <v>44889</v>
      </c>
      <c r="C1153" s="2">
        <f>+portfolio1!E1152</f>
        <v>209.88469900000007</v>
      </c>
      <c r="D1153" s="2">
        <f>+portfolio1!F1152</f>
        <v>182.76297739179583</v>
      </c>
      <c r="E1153" s="2">
        <f>+beta!E1153</f>
        <v>213.6344050000001</v>
      </c>
      <c r="F1153" s="2">
        <f>+'Beta+MCap 5'!C1153</f>
        <v>205.44627299999962</v>
      </c>
      <c r="G1153" s="2">
        <f t="shared" si="87"/>
        <v>2.6590619999999774</v>
      </c>
      <c r="H1153" s="2">
        <f t="shared" si="88"/>
        <v>2.1441174418043261</v>
      </c>
      <c r="I1153" s="2">
        <f t="shared" si="88"/>
        <v>2.0072499999999707</v>
      </c>
      <c r="J1153" s="2">
        <f t="shared" si="88"/>
        <v>2.6770505000000071</v>
      </c>
      <c r="K1153" s="2">
        <f t="shared" si="89"/>
        <v>209.88469900000007</v>
      </c>
      <c r="L1153" s="2">
        <f>+MAX(D1153,L1152)</f>
        <v>182.76297739179583</v>
      </c>
      <c r="M1153" s="2">
        <f>+MAX(E1153,M1152)</f>
        <v>219.72465000000011</v>
      </c>
      <c r="N1153" s="2">
        <f>+MAX(F1153,N1152)</f>
        <v>214.50473600000007</v>
      </c>
      <c r="O1153" s="2">
        <f t="shared" si="90"/>
        <v>0</v>
      </c>
      <c r="P1153" s="2">
        <f>+MIN(H1153+P1152,0)</f>
        <v>0</v>
      </c>
      <c r="Q1153" s="2">
        <f>+MIN(I1153+Q1152,0)</f>
        <v>-6.0902450000000101</v>
      </c>
      <c r="R1153" s="2">
        <f>+MIN(J1153+R1152,0)</f>
        <v>-9.0584630000004438</v>
      </c>
      <c r="S1153" s="2">
        <f t="shared" si="91"/>
        <v>0</v>
      </c>
      <c r="T1153" s="2">
        <f>+P1153/L1153*100</f>
        <v>0</v>
      </c>
      <c r="U1153" s="2">
        <f>+Q1153/M1153*100</f>
        <v>-2.7717622943079019</v>
      </c>
      <c r="V1153" s="2">
        <f>+R1153/N1153*100</f>
        <v>-4.2229664337110213</v>
      </c>
    </row>
    <row r="1154" spans="2:22" x14ac:dyDescent="0.25">
      <c r="B1154" s="1">
        <v>44890</v>
      </c>
      <c r="C1154" s="2">
        <f>+portfolio1!E1153</f>
        <v>209.59630900000008</v>
      </c>
      <c r="D1154" s="2">
        <f>+portfolio1!F1153</f>
        <v>183.04626035879539</v>
      </c>
      <c r="E1154" s="2">
        <f>+beta!E1154</f>
        <v>213.90769000000012</v>
      </c>
      <c r="F1154" s="2">
        <f>+'Beta+MCap 5'!C1154</f>
        <v>205.6136654999996</v>
      </c>
      <c r="G1154" s="2">
        <f t="shared" si="87"/>
        <v>-0.2883899999999926</v>
      </c>
      <c r="H1154" s="2">
        <f t="shared" si="88"/>
        <v>0.28328296699956468</v>
      </c>
      <c r="I1154" s="2">
        <f t="shared" si="88"/>
        <v>0.27328500000001554</v>
      </c>
      <c r="J1154" s="2">
        <f t="shared" si="88"/>
        <v>0.16739249999997696</v>
      </c>
      <c r="K1154" s="2">
        <f t="shared" si="89"/>
        <v>209.88469900000007</v>
      </c>
      <c r="L1154" s="2">
        <f>+MAX(D1154,L1153)</f>
        <v>183.04626035879539</v>
      </c>
      <c r="M1154" s="2">
        <f>+MAX(E1154,M1153)</f>
        <v>219.72465000000011</v>
      </c>
      <c r="N1154" s="2">
        <f>+MAX(F1154,N1153)</f>
        <v>214.50473600000007</v>
      </c>
      <c r="O1154" s="2">
        <f t="shared" si="90"/>
        <v>-0.2883899999999926</v>
      </c>
      <c r="P1154" s="2">
        <f>+MIN(H1154+P1153,0)</f>
        <v>0</v>
      </c>
      <c r="Q1154" s="2">
        <f>+MIN(I1154+Q1153,0)</f>
        <v>-5.8169599999999946</v>
      </c>
      <c r="R1154" s="2">
        <f>+MIN(J1154+R1153,0)</f>
        <v>-8.8910705000004668</v>
      </c>
      <c r="S1154" s="2">
        <f t="shared" si="91"/>
        <v>-0.13740401342929365</v>
      </c>
      <c r="T1154" s="2">
        <f>+P1154/L1154*100</f>
        <v>0</v>
      </c>
      <c r="U1154" s="2">
        <f>+Q1154/M1154*100</f>
        <v>-2.6473861717381237</v>
      </c>
      <c r="V1154" s="2">
        <f>+R1154/N1154*100</f>
        <v>-4.1449296951655477</v>
      </c>
    </row>
    <row r="1155" spans="2:22" x14ac:dyDescent="0.25">
      <c r="B1155" s="1">
        <v>44893</v>
      </c>
      <c r="C1155" s="2">
        <f>+portfolio1!E1154</f>
        <v>209.69854500000005</v>
      </c>
      <c r="D1155" s="2">
        <f>+portfolio1!F1154</f>
        <v>183.54063926079209</v>
      </c>
      <c r="E1155" s="2">
        <f>+beta!E1155</f>
        <v>214.58326900000012</v>
      </c>
      <c r="F1155" s="2">
        <f>+'Beta+MCap 5'!C1155</f>
        <v>206.72023099999959</v>
      </c>
      <c r="G1155" s="2">
        <f t="shared" si="87"/>
        <v>0.10223599999997646</v>
      </c>
      <c r="H1155" s="2">
        <f t="shared" si="88"/>
        <v>0.4943789019966971</v>
      </c>
      <c r="I1155" s="2">
        <f t="shared" si="88"/>
        <v>0.67557899999999904</v>
      </c>
      <c r="J1155" s="2">
        <f t="shared" si="88"/>
        <v>1.1065654999999879</v>
      </c>
      <c r="K1155" s="2">
        <f t="shared" si="89"/>
        <v>209.88469900000007</v>
      </c>
      <c r="L1155" s="2">
        <f>+MAX(D1155,L1154)</f>
        <v>183.54063926079209</v>
      </c>
      <c r="M1155" s="2">
        <f>+MAX(E1155,M1154)</f>
        <v>219.72465000000011</v>
      </c>
      <c r="N1155" s="2">
        <f>+MAX(F1155,N1154)</f>
        <v>214.50473600000007</v>
      </c>
      <c r="O1155" s="2">
        <f t="shared" si="90"/>
        <v>-0.18615400000001614</v>
      </c>
      <c r="P1155" s="2">
        <f>+MIN(H1155+P1154,0)</f>
        <v>0</v>
      </c>
      <c r="Q1155" s="2">
        <f>+MIN(I1155+Q1154,0)</f>
        <v>-5.1413809999999955</v>
      </c>
      <c r="R1155" s="2">
        <f>+MIN(J1155+R1154,0)</f>
        <v>-7.784505000000479</v>
      </c>
      <c r="S1155" s="2">
        <f t="shared" si="91"/>
        <v>-8.8693459259751029E-2</v>
      </c>
      <c r="T1155" s="2">
        <f>+P1155/L1155*100</f>
        <v>0</v>
      </c>
      <c r="U1155" s="2">
        <f>+Q1155/M1155*100</f>
        <v>-2.3399199862191122</v>
      </c>
      <c r="V1155" s="2">
        <f>+R1155/N1155*100</f>
        <v>-3.6290597332081642</v>
      </c>
    </row>
    <row r="1156" spans="2:22" x14ac:dyDescent="0.25">
      <c r="B1156" s="1">
        <v>44894</v>
      </c>
      <c r="C1156" s="2">
        <f>+portfolio1!E1155</f>
        <v>210.96268800000004</v>
      </c>
      <c r="D1156" s="2">
        <f>+portfolio1!F1155</f>
        <v>184.08743003871135</v>
      </c>
      <c r="E1156" s="2">
        <f>+beta!E1156</f>
        <v>217.05187100000009</v>
      </c>
      <c r="F1156" s="2">
        <f>+'Beta+MCap 5'!C1156</f>
        <v>208.07069999999959</v>
      </c>
      <c r="G1156" s="2">
        <f t="shared" si="87"/>
        <v>1.26414299999999</v>
      </c>
      <c r="H1156" s="2">
        <f t="shared" si="88"/>
        <v>0.54679077791925579</v>
      </c>
      <c r="I1156" s="2">
        <f t="shared" si="88"/>
        <v>2.4686019999999758</v>
      </c>
      <c r="J1156" s="2">
        <f t="shared" si="88"/>
        <v>1.3504690000000039</v>
      </c>
      <c r="K1156" s="2">
        <f t="shared" si="89"/>
        <v>210.96268800000004</v>
      </c>
      <c r="L1156" s="2">
        <f>+MAX(D1156,L1155)</f>
        <v>184.08743003871135</v>
      </c>
      <c r="M1156" s="2">
        <f>+MAX(E1156,M1155)</f>
        <v>219.72465000000011</v>
      </c>
      <c r="N1156" s="2">
        <f>+MAX(F1156,N1155)</f>
        <v>214.50473600000007</v>
      </c>
      <c r="O1156" s="2">
        <f t="shared" si="90"/>
        <v>0</v>
      </c>
      <c r="P1156" s="2">
        <f>+MIN(H1156+P1155,0)</f>
        <v>0</v>
      </c>
      <c r="Q1156" s="2">
        <f>+MIN(I1156+Q1155,0)</f>
        <v>-2.6727790000000198</v>
      </c>
      <c r="R1156" s="2">
        <f>+MIN(J1156+R1155,0)</f>
        <v>-6.434036000000475</v>
      </c>
      <c r="S1156" s="2">
        <f t="shared" si="91"/>
        <v>0</v>
      </c>
      <c r="T1156" s="2">
        <f>+P1156/L1156*100</f>
        <v>0</v>
      </c>
      <c r="U1156" s="2">
        <f>+Q1156/M1156*100</f>
        <v>-1.2164220081816119</v>
      </c>
      <c r="V1156" s="2">
        <f>+R1156/N1156*100</f>
        <v>-2.9994843563735922</v>
      </c>
    </row>
    <row r="1157" spans="2:22" x14ac:dyDescent="0.25">
      <c r="B1157" s="1">
        <v>44895</v>
      </c>
      <c r="C1157" s="2">
        <f>+portfolio1!E1156</f>
        <v>212.19114000000008</v>
      </c>
      <c r="D1157" s="2">
        <f>+portfolio1!F1156</f>
        <v>185.47464566924782</v>
      </c>
      <c r="E1157" s="2">
        <f>+beta!E1157</f>
        <v>219.57967200000007</v>
      </c>
      <c r="F1157" s="2">
        <f>+'Beta+MCap 5'!C1157</f>
        <v>209.8315379999996</v>
      </c>
      <c r="G1157" s="2">
        <f t="shared" ref="G1157:G1220" si="92">+C1157-C1156</f>
        <v>1.2284520000000327</v>
      </c>
      <c r="H1157" s="2">
        <f t="shared" ref="H1157:J1220" si="93">+D1157-D1156</f>
        <v>1.387215630536474</v>
      </c>
      <c r="I1157" s="2">
        <f t="shared" si="93"/>
        <v>2.5278009999999824</v>
      </c>
      <c r="J1157" s="2">
        <f t="shared" si="93"/>
        <v>1.7608380000000068</v>
      </c>
      <c r="K1157" s="2">
        <f t="shared" ref="K1157:K1220" si="94">+MAX(C1157,K1156)</f>
        <v>212.19114000000008</v>
      </c>
      <c r="L1157" s="2">
        <f>+MAX(D1157,L1156)</f>
        <v>185.47464566924782</v>
      </c>
      <c r="M1157" s="2">
        <f>+MAX(E1157,M1156)</f>
        <v>219.72465000000011</v>
      </c>
      <c r="N1157" s="2">
        <f>+MAX(F1157,N1156)</f>
        <v>214.50473600000007</v>
      </c>
      <c r="O1157" s="2">
        <f t="shared" ref="O1157:O1220" si="95">+MIN(G1157+O1156,0)</f>
        <v>0</v>
      </c>
      <c r="P1157" s="2">
        <f>+MIN(H1157+P1156,0)</f>
        <v>0</v>
      </c>
      <c r="Q1157" s="2">
        <f>+MIN(I1157+Q1156,0)</f>
        <v>-0.14497800000003735</v>
      </c>
      <c r="R1157" s="2">
        <f>+MIN(J1157+R1156,0)</f>
        <v>-4.6731980000004683</v>
      </c>
      <c r="S1157" s="2">
        <f t="shared" si="91"/>
        <v>0</v>
      </c>
      <c r="T1157" s="2">
        <f>+P1157/L1157*100</f>
        <v>0</v>
      </c>
      <c r="U1157" s="2">
        <f>+Q1157/M1157*100</f>
        <v>-6.5981672971165167E-2</v>
      </c>
      <c r="V1157" s="2">
        <f>+R1157/N1157*100</f>
        <v>-2.1785989844067903</v>
      </c>
    </row>
    <row r="1158" spans="2:22" x14ac:dyDescent="0.25">
      <c r="B1158" s="1">
        <v>44896</v>
      </c>
      <c r="C1158" s="2">
        <f>+portfolio1!E1157</f>
        <v>212.76435600000005</v>
      </c>
      <c r="D1158" s="2">
        <f>+portfolio1!F1157</f>
        <v>186.01006187626569</v>
      </c>
      <c r="E1158" s="2">
        <f>+beta!E1158</f>
        <v>219.09935100000007</v>
      </c>
      <c r="F1158" s="2">
        <f>+'Beta+MCap 5'!C1158</f>
        <v>209.7233984999996</v>
      </c>
      <c r="G1158" s="2">
        <f t="shared" si="92"/>
        <v>0.57321599999997375</v>
      </c>
      <c r="H1158" s="2">
        <f t="shared" si="93"/>
        <v>0.53541620701787451</v>
      </c>
      <c r="I1158" s="2">
        <f t="shared" si="93"/>
        <v>-0.48032100000000355</v>
      </c>
      <c r="J1158" s="2">
        <f t="shared" si="93"/>
        <v>-0.10813949999999295</v>
      </c>
      <c r="K1158" s="2">
        <f t="shared" si="94"/>
        <v>212.76435600000005</v>
      </c>
      <c r="L1158" s="2">
        <f>+MAX(D1158,L1157)</f>
        <v>186.01006187626569</v>
      </c>
      <c r="M1158" s="2">
        <f>+MAX(E1158,M1157)</f>
        <v>219.72465000000011</v>
      </c>
      <c r="N1158" s="2">
        <f>+MAX(F1158,N1157)</f>
        <v>214.50473600000007</v>
      </c>
      <c r="O1158" s="2">
        <f t="shared" si="95"/>
        <v>0</v>
      </c>
      <c r="P1158" s="2">
        <f>+MIN(H1158+P1157,0)</f>
        <v>0</v>
      </c>
      <c r="Q1158" s="2">
        <f>+MIN(I1158+Q1157,0)</f>
        <v>-0.62529900000004091</v>
      </c>
      <c r="R1158" s="2">
        <f>+MIN(J1158+R1157,0)</f>
        <v>-4.7813375000004612</v>
      </c>
      <c r="S1158" s="2">
        <f t="shared" si="91"/>
        <v>0</v>
      </c>
      <c r="T1158" s="2">
        <f>+P1158/L1158*100</f>
        <v>0</v>
      </c>
      <c r="U1158" s="2">
        <f>+Q1158/M1158*100</f>
        <v>-0.28458299967711431</v>
      </c>
      <c r="V1158" s="2">
        <f>+R1158/N1158*100</f>
        <v>-2.2290125566274019</v>
      </c>
    </row>
    <row r="1159" spans="2:22" x14ac:dyDescent="0.25">
      <c r="B1159" s="1">
        <v>44897</v>
      </c>
      <c r="C1159" s="2">
        <f>+portfolio1!E1158</f>
        <v>210.98816000000005</v>
      </c>
      <c r="D1159" s="2">
        <f>+portfolio1!F1158</f>
        <v>184.85914393626192</v>
      </c>
      <c r="E1159" s="2">
        <f>+beta!E1159</f>
        <v>217.94113200000007</v>
      </c>
      <c r="F1159" s="2">
        <f>+'Beta+MCap 5'!C1159</f>
        <v>208.35456149999962</v>
      </c>
      <c r="G1159" s="2">
        <f t="shared" si="92"/>
        <v>-1.7761959999999988</v>
      </c>
      <c r="H1159" s="2">
        <f t="shared" si="93"/>
        <v>-1.1509179400037794</v>
      </c>
      <c r="I1159" s="2">
        <f t="shared" si="93"/>
        <v>-1.1582190000000026</v>
      </c>
      <c r="J1159" s="2">
        <f t="shared" si="93"/>
        <v>-1.368836999999985</v>
      </c>
      <c r="K1159" s="2">
        <f t="shared" si="94"/>
        <v>212.76435600000005</v>
      </c>
      <c r="L1159" s="2">
        <f>+MAX(D1159,L1158)</f>
        <v>186.01006187626569</v>
      </c>
      <c r="M1159" s="2">
        <f>+MAX(E1159,M1158)</f>
        <v>219.72465000000011</v>
      </c>
      <c r="N1159" s="2">
        <f>+MAX(F1159,N1158)</f>
        <v>214.50473600000007</v>
      </c>
      <c r="O1159" s="2">
        <f t="shared" si="95"/>
        <v>-1.7761959999999988</v>
      </c>
      <c r="P1159" s="2">
        <f>+MIN(H1159+P1158,0)</f>
        <v>-1.1509179400037794</v>
      </c>
      <c r="Q1159" s="2">
        <f>+MIN(I1159+Q1158,0)</f>
        <v>-1.7835180000000435</v>
      </c>
      <c r="R1159" s="2">
        <f>+MIN(J1159+R1158,0)</f>
        <v>-6.1501745000004462</v>
      </c>
      <c r="S1159" s="2">
        <f t="shared" si="91"/>
        <v>-0.83481840351115866</v>
      </c>
      <c r="T1159" s="2">
        <f>+P1159/L1159*100</f>
        <v>-0.61873961461793003</v>
      </c>
      <c r="U1159" s="2">
        <f>+Q1159/M1159*100</f>
        <v>-0.81170592375504647</v>
      </c>
      <c r="V1159" s="2">
        <f>+R1159/N1159*100</f>
        <v>-2.8671509145609</v>
      </c>
    </row>
    <row r="1160" spans="2:22" x14ac:dyDescent="0.25">
      <c r="B1160" s="1">
        <v>44900</v>
      </c>
      <c r="C1160" s="2">
        <f>+portfolio1!E1159</f>
        <v>211.16448200000005</v>
      </c>
      <c r="D1160" s="2">
        <f>+portfolio1!F1159</f>
        <v>184.90809901602589</v>
      </c>
      <c r="E1160" s="2">
        <f>+beta!E1160</f>
        <v>218.61852000000005</v>
      </c>
      <c r="F1160" s="2">
        <f>+'Beta+MCap 5'!C1160</f>
        <v>208.52689849999962</v>
      </c>
      <c r="G1160" s="2">
        <f t="shared" si="92"/>
        <v>0.17632199999999898</v>
      </c>
      <c r="H1160" s="2">
        <f t="shared" si="93"/>
        <v>4.8955079763970843E-2</v>
      </c>
      <c r="I1160" s="2">
        <f t="shared" si="93"/>
        <v>0.67738799999997923</v>
      </c>
      <c r="J1160" s="2">
        <f t="shared" si="93"/>
        <v>0.17233699999999885</v>
      </c>
      <c r="K1160" s="2">
        <f t="shared" si="94"/>
        <v>212.76435600000005</v>
      </c>
      <c r="L1160" s="2">
        <f>+MAX(D1160,L1159)</f>
        <v>186.01006187626569</v>
      </c>
      <c r="M1160" s="2">
        <f>+MAX(E1160,M1159)</f>
        <v>219.72465000000011</v>
      </c>
      <c r="N1160" s="2">
        <f>+MAX(F1160,N1159)</f>
        <v>214.50473600000007</v>
      </c>
      <c r="O1160" s="2">
        <f t="shared" si="95"/>
        <v>-1.5998739999999998</v>
      </c>
      <c r="P1160" s="2">
        <f>+MIN(H1160+P1159,0)</f>
        <v>-1.1019628602398086</v>
      </c>
      <c r="Q1160" s="2">
        <f>+MIN(I1160+Q1159,0)</f>
        <v>-1.1061300000000642</v>
      </c>
      <c r="R1160" s="2">
        <f>+MIN(J1160+R1159,0)</f>
        <v>-5.9778375000004473</v>
      </c>
      <c r="S1160" s="2">
        <f t="shared" si="91"/>
        <v>-0.75194643975046249</v>
      </c>
      <c r="T1160" s="2">
        <f>+P1160/L1160*100</f>
        <v>-0.59242110299002904</v>
      </c>
      <c r="U1160" s="2">
        <f>+Q1160/M1160*100</f>
        <v>-0.50341643507001321</v>
      </c>
      <c r="V1160" s="2">
        <f>+R1160/N1160*100</f>
        <v>-2.7868090987046767</v>
      </c>
    </row>
    <row r="1161" spans="2:22" x14ac:dyDescent="0.25">
      <c r="B1161" s="1">
        <v>44901</v>
      </c>
      <c r="C1161" s="2">
        <f>+portfolio1!E1160</f>
        <v>210.31690100000006</v>
      </c>
      <c r="D1161" s="2">
        <f>+portfolio1!F1160</f>
        <v>184.33164550398683</v>
      </c>
      <c r="E1161" s="2">
        <f>+beta!E1161</f>
        <v>218.17588800000004</v>
      </c>
      <c r="F1161" s="2">
        <f>+'Beta+MCap 5'!C1161</f>
        <v>207.66015699999963</v>
      </c>
      <c r="G1161" s="2">
        <f t="shared" si="92"/>
        <v>-0.84758099999999104</v>
      </c>
      <c r="H1161" s="2">
        <f t="shared" si="93"/>
        <v>-0.57645351203905193</v>
      </c>
      <c r="I1161" s="2">
        <f t="shared" si="93"/>
        <v>-0.44263200000000325</v>
      </c>
      <c r="J1161" s="2">
        <f t="shared" si="93"/>
        <v>-0.86674149999998917</v>
      </c>
      <c r="K1161" s="2">
        <f t="shared" si="94"/>
        <v>212.76435600000005</v>
      </c>
      <c r="L1161" s="2">
        <f>+MAX(D1161,L1160)</f>
        <v>186.01006187626569</v>
      </c>
      <c r="M1161" s="2">
        <f>+MAX(E1161,M1160)</f>
        <v>219.72465000000011</v>
      </c>
      <c r="N1161" s="2">
        <f>+MAX(F1161,N1160)</f>
        <v>214.50473600000007</v>
      </c>
      <c r="O1161" s="2">
        <f t="shared" si="95"/>
        <v>-2.4474549999999908</v>
      </c>
      <c r="P1161" s="2">
        <f>+MIN(H1161+P1160,0)</f>
        <v>-1.6784163722788605</v>
      </c>
      <c r="Q1161" s="2">
        <f>+MIN(I1161+Q1160,0)</f>
        <v>-1.5487620000000675</v>
      </c>
      <c r="R1161" s="2">
        <f>+MIN(J1161+R1160,0)</f>
        <v>-6.8445790000004365</v>
      </c>
      <c r="S1161" s="2">
        <f t="shared" si="91"/>
        <v>-1.1503125081721819</v>
      </c>
      <c r="T1161" s="2">
        <f>+P1161/L1161*100</f>
        <v>-0.9023255813953478</v>
      </c>
      <c r="U1161" s="2">
        <f>+Q1161/M1161*100</f>
        <v>-0.70486492981104609</v>
      </c>
      <c r="V1161" s="2">
        <f>+R1161/N1161*100</f>
        <v>-3.1908754685959169</v>
      </c>
    </row>
    <row r="1162" spans="2:22" x14ac:dyDescent="0.25">
      <c r="B1162" s="1">
        <v>44902</v>
      </c>
      <c r="C1162" s="2">
        <f>+portfolio1!E1161</f>
        <v>209.95950300000007</v>
      </c>
      <c r="D1162" s="2">
        <f>+portfolio1!F1161</f>
        <v>183.51839221020222</v>
      </c>
      <c r="E1162" s="2">
        <f>+beta!E1162</f>
        <v>217.52242900000005</v>
      </c>
      <c r="F1162" s="2">
        <f>+'Beta+MCap 5'!C1162</f>
        <v>206.74939649999962</v>
      </c>
      <c r="G1162" s="2">
        <f t="shared" si="92"/>
        <v>-0.35739799999998922</v>
      </c>
      <c r="H1162" s="2">
        <f t="shared" si="93"/>
        <v>-0.8132532937846122</v>
      </c>
      <c r="I1162" s="2">
        <f t="shared" si="93"/>
        <v>-0.65345899999999801</v>
      </c>
      <c r="J1162" s="2">
        <f t="shared" si="93"/>
        <v>-0.91076050000000919</v>
      </c>
      <c r="K1162" s="2">
        <f t="shared" si="94"/>
        <v>212.76435600000005</v>
      </c>
      <c r="L1162" s="2">
        <f>+MAX(D1162,L1161)</f>
        <v>186.01006187626569</v>
      </c>
      <c r="M1162" s="2">
        <f>+MAX(E1162,M1161)</f>
        <v>219.72465000000011</v>
      </c>
      <c r="N1162" s="2">
        <f>+MAX(F1162,N1161)</f>
        <v>214.50473600000007</v>
      </c>
      <c r="O1162" s="2">
        <f t="shared" si="95"/>
        <v>-2.8048529999999801</v>
      </c>
      <c r="P1162" s="2">
        <f>+MIN(H1162+P1161,0)</f>
        <v>-2.4916696660634727</v>
      </c>
      <c r="Q1162" s="2">
        <f>+MIN(I1162+Q1161,0)</f>
        <v>-2.2022210000000655</v>
      </c>
      <c r="R1162" s="2">
        <f>+MIN(J1162+R1161,0)</f>
        <v>-7.7553395000004457</v>
      </c>
      <c r="S1162" s="2">
        <f t="shared" si="91"/>
        <v>-1.3182908325114284</v>
      </c>
      <c r="T1162" s="2">
        <f>+P1162/L1162*100</f>
        <v>-1.3395348837209338</v>
      </c>
      <c r="U1162" s="2">
        <f>+Q1162/M1162*100</f>
        <v>-1.0022639699278457</v>
      </c>
      <c r="V1162" s="2">
        <f>+R1162/N1162*100</f>
        <v>-3.6154630637154987</v>
      </c>
    </row>
    <row r="1163" spans="2:22" x14ac:dyDescent="0.25">
      <c r="B1163" s="1">
        <v>44903</v>
      </c>
      <c r="C1163" s="2">
        <f>+portfolio1!E1162</f>
        <v>210.37623100000008</v>
      </c>
      <c r="D1163" s="2">
        <f>+portfolio1!F1162</f>
        <v>184.00139654129759</v>
      </c>
      <c r="E1163" s="2">
        <f>+beta!E1163</f>
        <v>216.29578300000003</v>
      </c>
      <c r="F1163" s="2">
        <f>+'Beta+MCap 5'!C1163</f>
        <v>206.69876799999963</v>
      </c>
      <c r="G1163" s="2">
        <f t="shared" si="92"/>
        <v>0.4167280000000062</v>
      </c>
      <c r="H1163" s="2">
        <f t="shared" si="93"/>
        <v>0.48300433109537266</v>
      </c>
      <c r="I1163" s="2">
        <f t="shared" si="93"/>
        <v>-1.2266460000000166</v>
      </c>
      <c r="J1163" s="2">
        <f t="shared" si="93"/>
        <v>-5.0628499999987753E-2</v>
      </c>
      <c r="K1163" s="2">
        <f t="shared" si="94"/>
        <v>212.76435600000005</v>
      </c>
      <c r="L1163" s="2">
        <f>+MAX(D1163,L1162)</f>
        <v>186.01006187626569</v>
      </c>
      <c r="M1163" s="2">
        <f>+MAX(E1163,M1162)</f>
        <v>219.72465000000011</v>
      </c>
      <c r="N1163" s="2">
        <f>+MAX(F1163,N1162)</f>
        <v>214.50473600000007</v>
      </c>
      <c r="O1163" s="2">
        <f t="shared" si="95"/>
        <v>-2.3881249999999739</v>
      </c>
      <c r="P1163" s="2">
        <f>+MIN(H1163+P1162,0)</f>
        <v>-2.0086653349681001</v>
      </c>
      <c r="Q1163" s="2">
        <f>+MIN(I1163+Q1162,0)</f>
        <v>-3.428867000000082</v>
      </c>
      <c r="R1163" s="2">
        <f>+MIN(J1163+R1162,0)</f>
        <v>-7.8059680000004334</v>
      </c>
      <c r="S1163" s="2">
        <f t="shared" si="91"/>
        <v>-1.1224271982850234</v>
      </c>
      <c r="T1163" s="2">
        <f>+P1163/L1163*100</f>
        <v>-1.0798691827242488</v>
      </c>
      <c r="U1163" s="2">
        <f>+Q1163/M1163*100</f>
        <v>-1.5605290530671367</v>
      </c>
      <c r="V1163" s="2">
        <f>+R1163/N1163*100</f>
        <v>-3.6390655728927266</v>
      </c>
    </row>
    <row r="1164" spans="2:22" x14ac:dyDescent="0.25">
      <c r="B1164" s="1">
        <v>44904</v>
      </c>
      <c r="C1164" s="2">
        <f>+portfolio1!E1163</f>
        <v>209.65782600000006</v>
      </c>
      <c r="D1164" s="2">
        <f>+portfolio1!F1163</f>
        <v>182.886572117295</v>
      </c>
      <c r="E1164" s="2">
        <f>+beta!E1164</f>
        <v>216.31612600000005</v>
      </c>
      <c r="F1164" s="2">
        <f>+'Beta+MCap 5'!C1164</f>
        <v>205.62783499999964</v>
      </c>
      <c r="G1164" s="2">
        <f t="shared" si="92"/>
        <v>-0.71840500000001839</v>
      </c>
      <c r="H1164" s="2">
        <f t="shared" si="93"/>
        <v>-1.1148244240025917</v>
      </c>
      <c r="I1164" s="2">
        <f t="shared" si="93"/>
        <v>2.0343000000025313E-2</v>
      </c>
      <c r="J1164" s="2">
        <f t="shared" si="93"/>
        <v>-1.0709329999999966</v>
      </c>
      <c r="K1164" s="2">
        <f t="shared" si="94"/>
        <v>212.76435600000005</v>
      </c>
      <c r="L1164" s="2">
        <f>+MAX(D1164,L1163)</f>
        <v>186.01006187626569</v>
      </c>
      <c r="M1164" s="2">
        <f>+MAX(E1164,M1163)</f>
        <v>219.72465000000011</v>
      </c>
      <c r="N1164" s="2">
        <f>+MAX(F1164,N1163)</f>
        <v>214.50473600000007</v>
      </c>
      <c r="O1164" s="2">
        <f t="shared" si="95"/>
        <v>-3.1065299999999922</v>
      </c>
      <c r="P1164" s="2">
        <f>+MIN(H1164+P1163,0)</f>
        <v>-3.1234897589706918</v>
      </c>
      <c r="Q1164" s="2">
        <f>+MIN(I1164+Q1163,0)</f>
        <v>-3.4085240000000567</v>
      </c>
      <c r="R1164" s="2">
        <f>+MIN(J1164+R1163,0)</f>
        <v>-8.87690100000043</v>
      </c>
      <c r="S1164" s="2">
        <f t="shared" si="91"/>
        <v>-1.4600800897308153</v>
      </c>
      <c r="T1164" s="2">
        <f>+P1164/L1164*100</f>
        <v>-1.6792047308970006</v>
      </c>
      <c r="U1164" s="2">
        <f>+Q1164/M1164*100</f>
        <v>-1.5512706471486268</v>
      </c>
      <c r="V1164" s="2">
        <f>+R1164/N1164*100</f>
        <v>-4.1383240135082273</v>
      </c>
    </row>
    <row r="1165" spans="2:22" x14ac:dyDescent="0.25">
      <c r="B1165" s="1">
        <v>44907</v>
      </c>
      <c r="C1165" s="2">
        <f>+portfolio1!E1164</f>
        <v>209.33644100000006</v>
      </c>
      <c r="D1165" s="2">
        <f>+portfolio1!F1164</f>
        <v>182.8920179975278</v>
      </c>
      <c r="E1165" s="2">
        <f>+beta!E1165</f>
        <v>216.80222200000003</v>
      </c>
      <c r="F1165" s="2">
        <f>+'Beta+MCap 5'!C1165</f>
        <v>205.69060599999966</v>
      </c>
      <c r="G1165" s="2">
        <f t="shared" si="92"/>
        <v>-0.32138499999999226</v>
      </c>
      <c r="H1165" s="2">
        <f t="shared" si="93"/>
        <v>5.4458802327985723E-3</v>
      </c>
      <c r="I1165" s="2">
        <f t="shared" si="93"/>
        <v>0.48609599999997499</v>
      </c>
      <c r="J1165" s="2">
        <f t="shared" si="93"/>
        <v>6.2771000000026334E-2</v>
      </c>
      <c r="K1165" s="2">
        <f t="shared" si="94"/>
        <v>212.76435600000005</v>
      </c>
      <c r="L1165" s="2">
        <f>+MAX(D1165,L1164)</f>
        <v>186.01006187626569</v>
      </c>
      <c r="M1165" s="2">
        <f>+MAX(E1165,M1164)</f>
        <v>219.72465000000011</v>
      </c>
      <c r="N1165" s="2">
        <f>+MAX(F1165,N1164)</f>
        <v>214.50473600000007</v>
      </c>
      <c r="O1165" s="2">
        <f t="shared" si="95"/>
        <v>-3.4279149999999845</v>
      </c>
      <c r="P1165" s="2">
        <f>+MIN(H1165+P1164,0)</f>
        <v>-3.1180438787378932</v>
      </c>
      <c r="Q1165" s="2">
        <f>+MIN(I1165+Q1164,0)</f>
        <v>-2.9224280000000817</v>
      </c>
      <c r="R1165" s="2">
        <f>+MIN(J1165+R1164,0)</f>
        <v>-8.8141300000004037</v>
      </c>
      <c r="S1165" s="2">
        <f t="shared" si="91"/>
        <v>-1.6111321766696596</v>
      </c>
      <c r="T1165" s="2">
        <f>+P1165/L1165*100</f>
        <v>-1.6762769966777513</v>
      </c>
      <c r="U1165" s="2">
        <f>+Q1165/M1165*100</f>
        <v>-1.3300410308993917</v>
      </c>
      <c r="V1165" s="2">
        <f>+R1165/N1165*100</f>
        <v>-4.1090607901544889</v>
      </c>
    </row>
    <row r="1166" spans="2:22" x14ac:dyDescent="0.25">
      <c r="B1166" s="1">
        <v>44908</v>
      </c>
      <c r="C1166" s="2">
        <f>+portfolio1!E1165</f>
        <v>210.81434100000007</v>
      </c>
      <c r="D1166" s="2">
        <f>+portfolio1!F1165</f>
        <v>183.98805216709908</v>
      </c>
      <c r="E1166" s="2">
        <f>+beta!E1166</f>
        <v>217.40200500000003</v>
      </c>
      <c r="F1166" s="2">
        <f>+'Beta+MCap 5'!C1166</f>
        <v>206.73674399999967</v>
      </c>
      <c r="G1166" s="2">
        <f t="shared" si="92"/>
        <v>1.4779000000000053</v>
      </c>
      <c r="H1166" s="2">
        <f t="shared" si="93"/>
        <v>1.0960341695712827</v>
      </c>
      <c r="I1166" s="2">
        <f t="shared" si="93"/>
        <v>0.59978300000000218</v>
      </c>
      <c r="J1166" s="2">
        <f t="shared" si="93"/>
        <v>1.0461380000000133</v>
      </c>
      <c r="K1166" s="2">
        <f t="shared" si="94"/>
        <v>212.76435600000005</v>
      </c>
      <c r="L1166" s="2">
        <f>+MAX(D1166,L1165)</f>
        <v>186.01006187626569</v>
      </c>
      <c r="M1166" s="2">
        <f>+MAX(E1166,M1165)</f>
        <v>219.72465000000011</v>
      </c>
      <c r="N1166" s="2">
        <f>+MAX(F1166,N1165)</f>
        <v>214.50473600000007</v>
      </c>
      <c r="O1166" s="2">
        <f t="shared" si="95"/>
        <v>-1.9500149999999792</v>
      </c>
      <c r="P1166" s="2">
        <f>+MIN(H1166+P1165,0)</f>
        <v>-2.0220097091666105</v>
      </c>
      <c r="Q1166" s="2">
        <f>+MIN(I1166+Q1165,0)</f>
        <v>-2.3226450000000796</v>
      </c>
      <c r="R1166" s="2">
        <f>+MIN(J1166+R1165,0)</f>
        <v>-7.7679920000003904</v>
      </c>
      <c r="S1166" s="2">
        <f t="shared" ref="S1166:S1229" si="96">+O1166/K1166*100</f>
        <v>-0.91651394841717693</v>
      </c>
      <c r="T1166" s="2">
        <f>+P1166/L1166*100</f>
        <v>-1.0870431893687857</v>
      </c>
      <c r="U1166" s="2">
        <f>+Q1166/M1166*100</f>
        <v>-1.0570707474104877</v>
      </c>
      <c r="V1166" s="2">
        <f>+R1166/N1166*100</f>
        <v>-3.621361534880231</v>
      </c>
    </row>
    <row r="1167" spans="2:22" x14ac:dyDescent="0.25">
      <c r="B1167" s="1">
        <v>44909</v>
      </c>
      <c r="C1167" s="2">
        <f>+portfolio1!E1166</f>
        <v>211.06477000000004</v>
      </c>
      <c r="D1167" s="2">
        <f>+portfolio1!F1166</f>
        <v>184.50518021089854</v>
      </c>
      <c r="E1167" s="2">
        <f>+beta!E1167</f>
        <v>218.89539700000003</v>
      </c>
      <c r="F1167" s="2">
        <f>+'Beta+MCap 5'!C1167</f>
        <v>207.49767249999968</v>
      </c>
      <c r="G1167" s="2">
        <f t="shared" si="92"/>
        <v>0.25042899999996848</v>
      </c>
      <c r="H1167" s="2">
        <f t="shared" si="93"/>
        <v>0.51712804379945965</v>
      </c>
      <c r="I1167" s="2">
        <f t="shared" si="93"/>
        <v>1.4933920000000001</v>
      </c>
      <c r="J1167" s="2">
        <f t="shared" si="93"/>
        <v>0.76092850000000567</v>
      </c>
      <c r="K1167" s="2">
        <f t="shared" si="94"/>
        <v>212.76435600000005</v>
      </c>
      <c r="L1167" s="2">
        <f>+MAX(D1167,L1166)</f>
        <v>186.01006187626569</v>
      </c>
      <c r="M1167" s="2">
        <f>+MAX(E1167,M1166)</f>
        <v>219.72465000000011</v>
      </c>
      <c r="N1167" s="2">
        <f>+MAX(F1167,N1166)</f>
        <v>214.50473600000007</v>
      </c>
      <c r="O1167" s="2">
        <f t="shared" si="95"/>
        <v>-1.6995860000000107</v>
      </c>
      <c r="P1167" s="2">
        <f>+MIN(H1167+P1166,0)</f>
        <v>-1.5048816653671508</v>
      </c>
      <c r="Q1167" s="2">
        <f>+MIN(I1167+Q1166,0)</f>
        <v>-0.82925300000007951</v>
      </c>
      <c r="R1167" s="2">
        <f>+MIN(J1167+R1166,0)</f>
        <v>-7.0070635000003847</v>
      </c>
      <c r="S1167" s="2">
        <f t="shared" si="96"/>
        <v>-0.79881143249389497</v>
      </c>
      <c r="T1167" s="2">
        <f>+P1167/L1167*100</f>
        <v>-0.80903239867110066</v>
      </c>
      <c r="U1167" s="2">
        <f>+Q1167/M1167*100</f>
        <v>-0.37740553916007108</v>
      </c>
      <c r="V1167" s="2">
        <f>+R1167/N1167*100</f>
        <v>-3.2666241457719529</v>
      </c>
    </row>
    <row r="1168" spans="2:22" x14ac:dyDescent="0.25">
      <c r="B1168" s="1">
        <v>44910</v>
      </c>
      <c r="C1168" s="2">
        <f>+portfolio1!E1167</f>
        <v>208.13223300000004</v>
      </c>
      <c r="D1168" s="2">
        <f>+portfolio1!F1167</f>
        <v>182.07876470374319</v>
      </c>
      <c r="E1168" s="2">
        <f>+beta!E1168</f>
        <v>216.98930600000003</v>
      </c>
      <c r="F1168" s="2">
        <f>+'Beta+MCap 5'!C1168</f>
        <v>204.53932049999969</v>
      </c>
      <c r="G1168" s="2">
        <f t="shared" si="92"/>
        <v>-2.9325369999999964</v>
      </c>
      <c r="H1168" s="2">
        <f t="shared" si="93"/>
        <v>-2.4264155071553546</v>
      </c>
      <c r="I1168" s="2">
        <f t="shared" si="93"/>
        <v>-1.9060910000000035</v>
      </c>
      <c r="J1168" s="2">
        <f t="shared" si="93"/>
        <v>-2.9583519999999908</v>
      </c>
      <c r="K1168" s="2">
        <f t="shared" si="94"/>
        <v>212.76435600000005</v>
      </c>
      <c r="L1168" s="2">
        <f>+MAX(D1168,L1167)</f>
        <v>186.01006187626569</v>
      </c>
      <c r="M1168" s="2">
        <f>+MAX(E1168,M1167)</f>
        <v>219.72465000000011</v>
      </c>
      <c r="N1168" s="2">
        <f>+MAX(F1168,N1167)</f>
        <v>214.50473600000007</v>
      </c>
      <c r="O1168" s="2">
        <f t="shared" si="95"/>
        <v>-4.6321230000000071</v>
      </c>
      <c r="P1168" s="2">
        <f>+MIN(H1168+P1167,0)</f>
        <v>-3.9312971725225054</v>
      </c>
      <c r="Q1168" s="2">
        <f>+MIN(I1168+Q1167,0)</f>
        <v>-2.735344000000083</v>
      </c>
      <c r="R1168" s="2">
        <f>+MIN(J1168+R1167,0)</f>
        <v>-9.9654155000003755</v>
      </c>
      <c r="S1168" s="2">
        <f t="shared" si="96"/>
        <v>-2.1771141967031387</v>
      </c>
      <c r="T1168" s="2">
        <f>+P1168/L1168*100</f>
        <v>-2.1134862990033372</v>
      </c>
      <c r="U1168" s="2">
        <f>+Q1168/M1168*100</f>
        <v>-1.2448962826883929</v>
      </c>
      <c r="V1168" s="2">
        <f>+R1168/N1168*100</f>
        <v>-4.6457787766515199</v>
      </c>
    </row>
    <row r="1169" spans="2:22" x14ac:dyDescent="0.25">
      <c r="B1169" s="1">
        <v>44911</v>
      </c>
      <c r="C1169" s="2">
        <f>+portfolio1!E1168</f>
        <v>206.80764000000005</v>
      </c>
      <c r="D1169" s="2">
        <f>+portfolio1!F1168</f>
        <v>180.63616321156135</v>
      </c>
      <c r="E1169" s="2">
        <f>+beta!E1169</f>
        <v>214.21958200000003</v>
      </c>
      <c r="F1169" s="2">
        <f>+'Beta+MCap 5'!C1169</f>
        <v>202.72180149999969</v>
      </c>
      <c r="G1169" s="2">
        <f t="shared" si="92"/>
        <v>-1.324592999999993</v>
      </c>
      <c r="H1169" s="2">
        <f t="shared" si="93"/>
        <v>-1.4426014921818364</v>
      </c>
      <c r="I1169" s="2">
        <f t="shared" si="93"/>
        <v>-2.7697239999999965</v>
      </c>
      <c r="J1169" s="2">
        <f t="shared" si="93"/>
        <v>-1.8175190000000043</v>
      </c>
      <c r="K1169" s="2">
        <f t="shared" si="94"/>
        <v>212.76435600000005</v>
      </c>
      <c r="L1169" s="2">
        <f>+MAX(D1169,L1168)</f>
        <v>186.01006187626569</v>
      </c>
      <c r="M1169" s="2">
        <f>+MAX(E1169,M1168)</f>
        <v>219.72465000000011</v>
      </c>
      <c r="N1169" s="2">
        <f>+MAX(F1169,N1168)</f>
        <v>214.50473600000007</v>
      </c>
      <c r="O1169" s="2">
        <f t="shared" si="95"/>
        <v>-5.9567160000000001</v>
      </c>
      <c r="P1169" s="2">
        <f>+MIN(H1169+P1168,0)</f>
        <v>-5.3738986647043419</v>
      </c>
      <c r="Q1169" s="2">
        <f>+MIN(I1169+Q1168,0)</f>
        <v>-5.5050680000000796</v>
      </c>
      <c r="R1169" s="2">
        <f>+MIN(J1169+R1168,0)</f>
        <v>-11.78293450000038</v>
      </c>
      <c r="S1169" s="2">
        <f t="shared" si="96"/>
        <v>-2.7996775926133037</v>
      </c>
      <c r="T1169" s="2">
        <f>+P1169/L1169*100</f>
        <v>-2.8890365448504993</v>
      </c>
      <c r="U1169" s="2">
        <f>+Q1169/M1169*100</f>
        <v>-2.5054394215669826</v>
      </c>
      <c r="V1169" s="2">
        <f>+R1169/N1169*100</f>
        <v>-5.4930882738180555</v>
      </c>
    </row>
    <row r="1170" spans="2:22" x14ac:dyDescent="0.25">
      <c r="B1170" s="1">
        <v>44914</v>
      </c>
      <c r="C1170" s="2">
        <f>+portfolio1!E1169</f>
        <v>208.42390800000007</v>
      </c>
      <c r="D1170" s="2">
        <f>+portfolio1!F1169</f>
        <v>182.13362919339852</v>
      </c>
      <c r="E1170" s="2">
        <f>+beta!E1170</f>
        <v>216.21045600000002</v>
      </c>
      <c r="F1170" s="2">
        <f>+'Beta+MCap 5'!C1170</f>
        <v>203.59195949999966</v>
      </c>
      <c r="G1170" s="2">
        <f t="shared" si="92"/>
        <v>1.6162680000000194</v>
      </c>
      <c r="H1170" s="2">
        <f t="shared" si="93"/>
        <v>1.4974659818371663</v>
      </c>
      <c r="I1170" s="2">
        <f t="shared" si="93"/>
        <v>1.9908739999999909</v>
      </c>
      <c r="J1170" s="2">
        <f t="shared" si="93"/>
        <v>0.87015799999997512</v>
      </c>
      <c r="K1170" s="2">
        <f t="shared" si="94"/>
        <v>212.76435600000005</v>
      </c>
      <c r="L1170" s="2">
        <f>+MAX(D1170,L1169)</f>
        <v>186.01006187626569</v>
      </c>
      <c r="M1170" s="2">
        <f>+MAX(E1170,M1169)</f>
        <v>219.72465000000011</v>
      </c>
      <c r="N1170" s="2">
        <f>+MAX(F1170,N1169)</f>
        <v>214.50473600000007</v>
      </c>
      <c r="O1170" s="2">
        <f t="shared" si="95"/>
        <v>-4.3404479999999808</v>
      </c>
      <c r="P1170" s="2">
        <f>+MIN(H1170+P1169,0)</f>
        <v>-3.8764326828671756</v>
      </c>
      <c r="Q1170" s="2">
        <f>+MIN(I1170+Q1169,0)</f>
        <v>-3.5141940000000886</v>
      </c>
      <c r="R1170" s="2">
        <f>+MIN(J1170+R1169,0)</f>
        <v>-10.912776500000405</v>
      </c>
      <c r="S1170" s="2">
        <f t="shared" si="96"/>
        <v>-2.0400259148670465</v>
      </c>
      <c r="T1170" s="2">
        <f>+P1170/L1170*100</f>
        <v>-2.0839908571428718</v>
      </c>
      <c r="U1170" s="2">
        <f>+Q1170/M1170*100</f>
        <v>-1.5993626568526049</v>
      </c>
      <c r="V1170" s="2">
        <f>+R1170/N1170*100</f>
        <v>-5.0874291652005308</v>
      </c>
    </row>
    <row r="1171" spans="2:22" x14ac:dyDescent="0.25">
      <c r="B1171" s="1">
        <v>44915</v>
      </c>
      <c r="C1171" s="2">
        <f>+portfolio1!E1170</f>
        <v>207.82933200000005</v>
      </c>
      <c r="D1171" s="2">
        <f>+portfolio1!F1170</f>
        <v>181.7860962499166</v>
      </c>
      <c r="E1171" s="2">
        <f>+beta!E1171</f>
        <v>215.31026800000004</v>
      </c>
      <c r="F1171" s="2">
        <f>+'Beta+MCap 5'!C1171</f>
        <v>203.72641399999966</v>
      </c>
      <c r="G1171" s="2">
        <f t="shared" si="92"/>
        <v>-0.59457600000001776</v>
      </c>
      <c r="H1171" s="2">
        <f t="shared" si="93"/>
        <v>-0.34753294348192298</v>
      </c>
      <c r="I1171" s="2">
        <f t="shared" si="93"/>
        <v>-0.90018799999998578</v>
      </c>
      <c r="J1171" s="2">
        <f t="shared" si="93"/>
        <v>0.13445450000000392</v>
      </c>
      <c r="K1171" s="2">
        <f t="shared" si="94"/>
        <v>212.76435600000005</v>
      </c>
      <c r="L1171" s="2">
        <f>+MAX(D1171,L1170)</f>
        <v>186.01006187626569</v>
      </c>
      <c r="M1171" s="2">
        <f>+MAX(E1171,M1170)</f>
        <v>219.72465000000011</v>
      </c>
      <c r="N1171" s="2">
        <f>+MAX(F1171,N1170)</f>
        <v>214.50473600000007</v>
      </c>
      <c r="O1171" s="2">
        <f t="shared" si="95"/>
        <v>-4.9350239999999985</v>
      </c>
      <c r="P1171" s="2">
        <f>+MIN(H1171+P1170,0)</f>
        <v>-4.2239656263490986</v>
      </c>
      <c r="Q1171" s="2">
        <f>+MIN(I1171+Q1170,0)</f>
        <v>-4.4143820000000744</v>
      </c>
      <c r="R1171" s="2">
        <f>+MIN(J1171+R1170,0)</f>
        <v>-10.778322000000401</v>
      </c>
      <c r="S1171" s="2">
        <f t="shared" si="96"/>
        <v>-2.3194787382525659</v>
      </c>
      <c r="T1171" s="2">
        <f>+P1171/L1171*100</f>
        <v>-2.2708264186046505</v>
      </c>
      <c r="U1171" s="2">
        <f>+Q1171/M1171*100</f>
        <v>-2.009051783675647</v>
      </c>
      <c r="V1171" s="2">
        <f>+R1171/N1171*100</f>
        <v>-5.0247477985755973</v>
      </c>
    </row>
    <row r="1172" spans="2:22" x14ac:dyDescent="0.25">
      <c r="B1172" s="1">
        <v>44916</v>
      </c>
      <c r="C1172" s="2">
        <f>+portfolio1!E1171</f>
        <v>205.47324500000005</v>
      </c>
      <c r="D1172" s="2">
        <f>+portfolio1!F1171</f>
        <v>179.94501765041448</v>
      </c>
      <c r="E1172" s="2">
        <f>+beta!E1172</f>
        <v>217.26964200000003</v>
      </c>
      <c r="F1172" s="2">
        <f>+'Beta+MCap 5'!C1172</f>
        <v>203.86323549999966</v>
      </c>
      <c r="G1172" s="2">
        <f t="shared" si="92"/>
        <v>-2.3560870000000023</v>
      </c>
      <c r="H1172" s="2">
        <f t="shared" si="93"/>
        <v>-1.8410785995021115</v>
      </c>
      <c r="I1172" s="2">
        <f t="shared" si="93"/>
        <v>1.9593739999999968</v>
      </c>
      <c r="J1172" s="2">
        <f t="shared" si="93"/>
        <v>0.13682149999999638</v>
      </c>
      <c r="K1172" s="2">
        <f t="shared" si="94"/>
        <v>212.76435600000005</v>
      </c>
      <c r="L1172" s="2">
        <f>+MAX(D1172,L1171)</f>
        <v>186.01006187626569</v>
      </c>
      <c r="M1172" s="2">
        <f>+MAX(E1172,M1171)</f>
        <v>219.72465000000011</v>
      </c>
      <c r="N1172" s="2">
        <f>+MAX(F1172,N1171)</f>
        <v>214.50473600000007</v>
      </c>
      <c r="O1172" s="2">
        <f t="shared" si="95"/>
        <v>-7.2911110000000008</v>
      </c>
      <c r="P1172" s="2">
        <f>+MIN(H1172+P1171,0)</f>
        <v>-6.0650442258512101</v>
      </c>
      <c r="Q1172" s="2">
        <f>+MIN(I1172+Q1171,0)</f>
        <v>-2.4550080000000776</v>
      </c>
      <c r="R1172" s="2">
        <f>+MIN(J1172+R1171,0)</f>
        <v>-10.641500500000404</v>
      </c>
      <c r="S1172" s="2">
        <f t="shared" si="96"/>
        <v>-3.4268479631992492</v>
      </c>
      <c r="T1172" s="2">
        <f>+P1172/L1172*100</f>
        <v>-3.2606000797342301</v>
      </c>
      <c r="U1172" s="2">
        <f>+Q1172/M1172*100</f>
        <v>-1.1173111437428966</v>
      </c>
      <c r="V1172" s="2">
        <f>+R1172/N1172*100</f>
        <v>-4.9609629598110141</v>
      </c>
    </row>
    <row r="1173" spans="2:22" x14ac:dyDescent="0.25">
      <c r="B1173" s="1">
        <v>44917</v>
      </c>
      <c r="C1173" s="2">
        <f>+portfolio1!E1172</f>
        <v>205.06021900000005</v>
      </c>
      <c r="D1173" s="2">
        <f>+portfolio1!F1172</f>
        <v>179.2355839260492</v>
      </c>
      <c r="E1173" s="2">
        <f>+beta!E1173</f>
        <v>216.32232800000003</v>
      </c>
      <c r="F1173" s="2">
        <f>+'Beta+MCap 5'!C1173</f>
        <v>203.78654799999967</v>
      </c>
      <c r="G1173" s="2">
        <f t="shared" si="92"/>
        <v>-0.41302600000000211</v>
      </c>
      <c r="H1173" s="2">
        <f t="shared" si="93"/>
        <v>-0.70943372436528307</v>
      </c>
      <c r="I1173" s="2">
        <f t="shared" si="93"/>
        <v>-0.94731400000000576</v>
      </c>
      <c r="J1173" s="2">
        <f t="shared" si="93"/>
        <v>-7.668749999999136E-2</v>
      </c>
      <c r="K1173" s="2">
        <f t="shared" si="94"/>
        <v>212.76435600000005</v>
      </c>
      <c r="L1173" s="2">
        <f>+MAX(D1173,L1172)</f>
        <v>186.01006187626569</v>
      </c>
      <c r="M1173" s="2">
        <f>+MAX(E1173,M1172)</f>
        <v>219.72465000000011</v>
      </c>
      <c r="N1173" s="2">
        <f>+MAX(F1173,N1172)</f>
        <v>214.50473600000007</v>
      </c>
      <c r="O1173" s="2">
        <f t="shared" si="95"/>
        <v>-7.7041370000000029</v>
      </c>
      <c r="P1173" s="2">
        <f>+MIN(H1173+P1172,0)</f>
        <v>-6.7744779502164931</v>
      </c>
      <c r="Q1173" s="2">
        <f>+MIN(I1173+Q1172,0)</f>
        <v>-3.4023220000000833</v>
      </c>
      <c r="R1173" s="2">
        <f>+MIN(J1173+R1172,0)</f>
        <v>-10.718188000000396</v>
      </c>
      <c r="S1173" s="2">
        <f t="shared" si="96"/>
        <v>-3.6209716443293729</v>
      </c>
      <c r="T1173" s="2">
        <f>+P1173/L1173*100</f>
        <v>-3.6419954285714344</v>
      </c>
      <c r="U1173" s="2">
        <f>+Q1173/M1173*100</f>
        <v>-1.5484480234694111</v>
      </c>
      <c r="V1173" s="2">
        <f>+R1173/N1173*100</f>
        <v>-4.9967139187082532</v>
      </c>
    </row>
    <row r="1174" spans="2:22" x14ac:dyDescent="0.25">
      <c r="B1174" s="1">
        <v>44918</v>
      </c>
      <c r="C1174" s="2">
        <f>+portfolio1!E1173</f>
        <v>201.89755400000004</v>
      </c>
      <c r="D1174" s="2">
        <f>+portfolio1!F1173</f>
        <v>176.06613235381454</v>
      </c>
      <c r="E1174" s="2">
        <f>+beta!E1174</f>
        <v>214.04405800000004</v>
      </c>
      <c r="F1174" s="2">
        <f>+'Beta+MCap 5'!C1174</f>
        <v>201.03128799999968</v>
      </c>
      <c r="G1174" s="2">
        <f t="shared" si="92"/>
        <v>-3.1626650000000041</v>
      </c>
      <c r="H1174" s="2">
        <f t="shared" si="93"/>
        <v>-3.1694515722346637</v>
      </c>
      <c r="I1174" s="2">
        <f t="shared" si="93"/>
        <v>-2.278269999999992</v>
      </c>
      <c r="J1174" s="2">
        <f t="shared" si="93"/>
        <v>-2.7552599999999927</v>
      </c>
      <c r="K1174" s="2">
        <f t="shared" si="94"/>
        <v>212.76435600000005</v>
      </c>
      <c r="L1174" s="2">
        <f>+MAX(D1174,L1173)</f>
        <v>186.01006187626569</v>
      </c>
      <c r="M1174" s="2">
        <f>+MAX(E1174,M1173)</f>
        <v>219.72465000000011</v>
      </c>
      <c r="N1174" s="2">
        <f>+MAX(F1174,N1173)</f>
        <v>214.50473600000007</v>
      </c>
      <c r="O1174" s="2">
        <f t="shared" si="95"/>
        <v>-10.866802000000007</v>
      </c>
      <c r="P1174" s="2">
        <f>+MIN(H1174+P1173,0)</f>
        <v>-9.9439295224511568</v>
      </c>
      <c r="Q1174" s="2">
        <f>+MIN(I1174+Q1173,0)</f>
        <v>-5.6805920000000754</v>
      </c>
      <c r="R1174" s="2">
        <f>+MIN(J1174+R1173,0)</f>
        <v>-13.473448000000388</v>
      </c>
      <c r="S1174" s="2">
        <f t="shared" si="96"/>
        <v>-5.1074353826446401</v>
      </c>
      <c r="T1174" s="2">
        <f>+P1174/L1174*100</f>
        <v>-5.3459094750830634</v>
      </c>
      <c r="U1174" s="2">
        <f>+Q1174/M1174*100</f>
        <v>-2.5853230395406581</v>
      </c>
      <c r="V1174" s="2">
        <f>+R1174/N1174*100</f>
        <v>-6.2811890549588538</v>
      </c>
    </row>
    <row r="1175" spans="2:22" x14ac:dyDescent="0.25">
      <c r="B1175" s="1">
        <v>44921</v>
      </c>
      <c r="C1175" s="2">
        <f>+portfolio1!E1174</f>
        <v>204.47829300000004</v>
      </c>
      <c r="D1175" s="2">
        <f>+portfolio1!F1174</f>
        <v>178.12075950204658</v>
      </c>
      <c r="E1175" s="2">
        <f>+beta!E1175</f>
        <v>213.04716500000004</v>
      </c>
      <c r="F1175" s="2">
        <f>+'Beta+MCap 5'!C1175</f>
        <v>201.58814699999968</v>
      </c>
      <c r="G1175" s="2">
        <f t="shared" si="92"/>
        <v>2.5807389999999941</v>
      </c>
      <c r="H1175" s="2">
        <f t="shared" si="93"/>
        <v>2.0546271482320435</v>
      </c>
      <c r="I1175" s="2">
        <f t="shared" si="93"/>
        <v>-0.99689300000000003</v>
      </c>
      <c r="J1175" s="2">
        <f t="shared" si="93"/>
        <v>0.55685900000000288</v>
      </c>
      <c r="K1175" s="2">
        <f t="shared" si="94"/>
        <v>212.76435600000005</v>
      </c>
      <c r="L1175" s="2">
        <f>+MAX(D1175,L1174)</f>
        <v>186.01006187626569</v>
      </c>
      <c r="M1175" s="2">
        <f>+MAX(E1175,M1174)</f>
        <v>219.72465000000011</v>
      </c>
      <c r="N1175" s="2">
        <f>+MAX(F1175,N1174)</f>
        <v>214.50473600000007</v>
      </c>
      <c r="O1175" s="2">
        <f t="shared" si="95"/>
        <v>-8.2860630000000128</v>
      </c>
      <c r="P1175" s="2">
        <f>+MIN(H1175+P1174,0)</f>
        <v>-7.8893023742191133</v>
      </c>
      <c r="Q1175" s="2">
        <f>+MIN(I1175+Q1174,0)</f>
        <v>-6.6774850000000754</v>
      </c>
      <c r="R1175" s="2">
        <f>+MIN(J1175+R1174,0)</f>
        <v>-12.916589000000386</v>
      </c>
      <c r="S1175" s="2">
        <f t="shared" si="96"/>
        <v>-3.8944789229639629</v>
      </c>
      <c r="T1175" s="2">
        <f>+P1175/L1175*100</f>
        <v>-4.2413309767442016</v>
      </c>
      <c r="U1175" s="2">
        <f>+Q1175/M1175*100</f>
        <v>-3.039024069443311</v>
      </c>
      <c r="V1175" s="2">
        <f>+R1175/N1175*100</f>
        <v>-6.0215868613737191</v>
      </c>
    </row>
    <row r="1176" spans="2:22" x14ac:dyDescent="0.25">
      <c r="B1176" s="1">
        <v>44922</v>
      </c>
      <c r="C1176" s="2">
        <f>+portfolio1!E1175</f>
        <v>205.28702200000004</v>
      </c>
      <c r="D1176" s="2">
        <f>+portfolio1!F1175</f>
        <v>179.28453900581314</v>
      </c>
      <c r="E1176" s="2">
        <f>+beta!E1176</f>
        <v>213.37951900000004</v>
      </c>
      <c r="F1176" s="2">
        <f>+'Beta+MCap 5'!C1176</f>
        <v>202.52383199999969</v>
      </c>
      <c r="G1176" s="2">
        <f t="shared" si="92"/>
        <v>0.80872899999999959</v>
      </c>
      <c r="H1176" s="2">
        <f t="shared" si="93"/>
        <v>1.1637795037665626</v>
      </c>
      <c r="I1176" s="2">
        <f t="shared" si="93"/>
        <v>0.33235400000000936</v>
      </c>
      <c r="J1176" s="2">
        <f t="shared" si="93"/>
        <v>0.93568500000000654</v>
      </c>
      <c r="K1176" s="2">
        <f t="shared" si="94"/>
        <v>212.76435600000005</v>
      </c>
      <c r="L1176" s="2">
        <f>+MAX(D1176,L1175)</f>
        <v>186.01006187626569</v>
      </c>
      <c r="M1176" s="2">
        <f>+MAX(E1176,M1175)</f>
        <v>219.72465000000011</v>
      </c>
      <c r="N1176" s="2">
        <f>+MAX(F1176,N1175)</f>
        <v>214.50473600000007</v>
      </c>
      <c r="O1176" s="2">
        <f t="shared" si="95"/>
        <v>-7.4773340000000132</v>
      </c>
      <c r="P1176" s="2">
        <f>+MIN(H1176+P1175,0)</f>
        <v>-6.7255228704525507</v>
      </c>
      <c r="Q1176" s="2">
        <f>+MIN(I1176+Q1175,0)</f>
        <v>-6.345131000000066</v>
      </c>
      <c r="R1176" s="2">
        <f>+MIN(J1176+R1175,0)</f>
        <v>-11.980904000000379</v>
      </c>
      <c r="S1176" s="2">
        <f t="shared" si="96"/>
        <v>-3.5143734319859532</v>
      </c>
      <c r="T1176" s="2">
        <f>+P1176/L1176*100</f>
        <v>-3.6156769169435483</v>
      </c>
      <c r="U1176" s="2">
        <f>+Q1176/M1176*100</f>
        <v>-2.8877647546600089</v>
      </c>
      <c r="V1176" s="2">
        <f>+R1176/N1176*100</f>
        <v>-5.5853797092854744</v>
      </c>
    </row>
    <row r="1177" spans="2:22" x14ac:dyDescent="0.25">
      <c r="B1177" s="1">
        <v>44923</v>
      </c>
      <c r="C1177" s="2">
        <f>+portfolio1!E1176</f>
        <v>204.69603600000002</v>
      </c>
      <c r="D1177" s="2">
        <f>+portfolio1!F1176</f>
        <v>179.18763302871091</v>
      </c>
      <c r="E1177" s="2">
        <f>+beta!E1177</f>
        <v>213.04986600000004</v>
      </c>
      <c r="F1177" s="2">
        <f>+'Beta+MCap 5'!C1177</f>
        <v>202.22284999999968</v>
      </c>
      <c r="G1177" s="2">
        <f t="shared" si="92"/>
        <v>-0.59098600000001511</v>
      </c>
      <c r="H1177" s="2">
        <f t="shared" si="93"/>
        <v>-9.6905977102238694E-2</v>
      </c>
      <c r="I1177" s="2">
        <f t="shared" si="93"/>
        <v>-0.32965300000000752</v>
      </c>
      <c r="J1177" s="2">
        <f t="shared" si="93"/>
        <v>-0.30098200000000475</v>
      </c>
      <c r="K1177" s="2">
        <f t="shared" si="94"/>
        <v>212.76435600000005</v>
      </c>
      <c r="L1177" s="2">
        <f>+MAX(D1177,L1176)</f>
        <v>186.01006187626569</v>
      </c>
      <c r="M1177" s="2">
        <f>+MAX(E1177,M1176)</f>
        <v>219.72465000000011</v>
      </c>
      <c r="N1177" s="2">
        <f>+MAX(F1177,N1176)</f>
        <v>214.50473600000007</v>
      </c>
      <c r="O1177" s="2">
        <f t="shared" si="95"/>
        <v>-8.0683200000000284</v>
      </c>
      <c r="P1177" s="2">
        <f>+MIN(H1177+P1176,0)</f>
        <v>-6.8224288475547894</v>
      </c>
      <c r="Q1177" s="2">
        <f>+MIN(I1177+Q1176,0)</f>
        <v>-6.6747840000000735</v>
      </c>
      <c r="R1177" s="2">
        <f>+MIN(J1177+R1176,0)</f>
        <v>-12.281886000000384</v>
      </c>
      <c r="S1177" s="2">
        <f t="shared" si="96"/>
        <v>-3.7921389426714058</v>
      </c>
      <c r="T1177" s="2">
        <f>+P1177/L1177*100</f>
        <v>-3.66777408637877</v>
      </c>
      <c r="U1177" s="2">
        <f>+Q1177/M1177*100</f>
        <v>-3.0377948036326692</v>
      </c>
      <c r="V1177" s="2">
        <f>+R1177/N1177*100</f>
        <v>-5.725694559956187</v>
      </c>
    </row>
    <row r="1178" spans="2:22" x14ac:dyDescent="0.25">
      <c r="B1178" s="1">
        <v>44924</v>
      </c>
      <c r="C1178" s="2">
        <f>+portfolio1!E1177</f>
        <v>206.05312900000001</v>
      </c>
      <c r="D1178" s="2">
        <f>+portfolio1!F1177</f>
        <v>179.86493212444643</v>
      </c>
      <c r="E1178" s="2">
        <f>+beta!E1178</f>
        <v>213.15529200000003</v>
      </c>
      <c r="F1178" s="2">
        <f>+'Beta+MCap 5'!C1178</f>
        <v>202.97990149999967</v>
      </c>
      <c r="G1178" s="2">
        <f t="shared" si="92"/>
        <v>1.3570929999999919</v>
      </c>
      <c r="H1178" s="2">
        <f t="shared" si="93"/>
        <v>0.6772990957355205</v>
      </c>
      <c r="I1178" s="2">
        <f t="shared" si="93"/>
        <v>0.10542599999999425</v>
      </c>
      <c r="J1178" s="2">
        <f t="shared" si="93"/>
        <v>0.75705149999998866</v>
      </c>
      <c r="K1178" s="2">
        <f t="shared" si="94"/>
        <v>212.76435600000005</v>
      </c>
      <c r="L1178" s="2">
        <f>+MAX(D1178,L1177)</f>
        <v>186.01006187626569</v>
      </c>
      <c r="M1178" s="2">
        <f>+MAX(E1178,M1177)</f>
        <v>219.72465000000011</v>
      </c>
      <c r="N1178" s="2">
        <f>+MAX(F1178,N1177)</f>
        <v>214.50473600000007</v>
      </c>
      <c r="O1178" s="2">
        <f t="shared" si="95"/>
        <v>-6.7112270000000365</v>
      </c>
      <c r="P1178" s="2">
        <f>+MIN(H1178+P1177,0)</f>
        <v>-6.1451297518192689</v>
      </c>
      <c r="Q1178" s="2">
        <f>+MIN(I1178+Q1177,0)</f>
        <v>-6.5693580000000793</v>
      </c>
      <c r="R1178" s="2">
        <f>+MIN(J1178+R1177,0)</f>
        <v>-11.524834500000395</v>
      </c>
      <c r="S1178" s="2">
        <f t="shared" si="96"/>
        <v>-3.1543004317885064</v>
      </c>
      <c r="T1178" s="2">
        <f>+P1178/L1178*100</f>
        <v>-3.3036544850498588</v>
      </c>
      <c r="U1178" s="2">
        <f>+Q1178/M1178*100</f>
        <v>-2.9898138420063822</v>
      </c>
      <c r="V1178" s="2">
        <f>+R1178/N1178*100</f>
        <v>-5.3727645901489058</v>
      </c>
    </row>
    <row r="1179" spans="2:22" x14ac:dyDescent="0.25">
      <c r="B1179" s="1">
        <v>44925</v>
      </c>
      <c r="C1179" s="2">
        <f>+portfolio1!E1178</f>
        <v>204.78898800000002</v>
      </c>
      <c r="D1179" s="2">
        <f>+portfolio1!F1178</f>
        <v>179.01757439873492</v>
      </c>
      <c r="E1179" s="2">
        <f>+beta!E1179</f>
        <v>212.40240100000003</v>
      </c>
      <c r="F1179" s="2">
        <f>+'Beta+MCap 5'!C1179</f>
        <v>201.70959899999968</v>
      </c>
      <c r="G1179" s="2">
        <f t="shared" si="92"/>
        <v>-1.2641409999999951</v>
      </c>
      <c r="H1179" s="2">
        <f t="shared" si="93"/>
        <v>-0.84735772571150392</v>
      </c>
      <c r="I1179" s="2">
        <f t="shared" si="93"/>
        <v>-0.75289100000000531</v>
      </c>
      <c r="J1179" s="2">
        <f t="shared" si="93"/>
        <v>-1.2703024999999855</v>
      </c>
      <c r="K1179" s="2">
        <f t="shared" si="94"/>
        <v>212.76435600000005</v>
      </c>
      <c r="L1179" s="2">
        <f>+MAX(D1179,L1178)</f>
        <v>186.01006187626569</v>
      </c>
      <c r="M1179" s="2">
        <f>+MAX(E1179,M1178)</f>
        <v>219.72465000000011</v>
      </c>
      <c r="N1179" s="2">
        <f>+MAX(F1179,N1178)</f>
        <v>214.50473600000007</v>
      </c>
      <c r="O1179" s="2">
        <f t="shared" si="95"/>
        <v>-7.9753680000000315</v>
      </c>
      <c r="P1179" s="2">
        <f>+MIN(H1179+P1178,0)</f>
        <v>-6.9924874775307728</v>
      </c>
      <c r="Q1179" s="2">
        <f>+MIN(I1179+Q1178,0)</f>
        <v>-7.3222490000000846</v>
      </c>
      <c r="R1179" s="2">
        <f>+MIN(J1179+R1178,0)</f>
        <v>-12.795137000000381</v>
      </c>
      <c r="S1179" s="2">
        <f t="shared" si="96"/>
        <v>-3.7484511738423092</v>
      </c>
      <c r="T1179" s="2">
        <f>+P1179/L1179*100</f>
        <v>-3.7591985116279307</v>
      </c>
      <c r="U1179" s="2">
        <f>+Q1179/M1179*100</f>
        <v>-3.332465884005313</v>
      </c>
      <c r="V1179" s="2">
        <f>+R1179/N1179*100</f>
        <v>-5.9649671324741176</v>
      </c>
    </row>
    <row r="1180" spans="2:22" x14ac:dyDescent="0.25">
      <c r="B1180" s="1">
        <v>44928</v>
      </c>
      <c r="C1180" s="2">
        <f>+portfolio1!E1179</f>
        <v>205.66922100000002</v>
      </c>
      <c r="D1180" s="2">
        <f>+portfolio1!F1179</f>
        <v>179.92869929049309</v>
      </c>
      <c r="E1180" s="2">
        <f>+beta!E1180</f>
        <v>212.89001700000003</v>
      </c>
      <c r="F1180" s="2">
        <f>+'Beta+MCap 5'!C1180</f>
        <v>202.91579549999969</v>
      </c>
      <c r="G1180" s="2">
        <f t="shared" si="92"/>
        <v>0.88023300000000404</v>
      </c>
      <c r="H1180" s="2">
        <f t="shared" si="93"/>
        <v>0.91112489175816336</v>
      </c>
      <c r="I1180" s="2">
        <f t="shared" si="93"/>
        <v>0.48761600000000271</v>
      </c>
      <c r="J1180" s="2">
        <f t="shared" si="93"/>
        <v>1.2061965000000043</v>
      </c>
      <c r="K1180" s="2">
        <f t="shared" si="94"/>
        <v>212.76435600000005</v>
      </c>
      <c r="L1180" s="2">
        <f>+MAX(D1180,L1179)</f>
        <v>186.01006187626569</v>
      </c>
      <c r="M1180" s="2">
        <f>+MAX(E1180,M1179)</f>
        <v>219.72465000000011</v>
      </c>
      <c r="N1180" s="2">
        <f>+MAX(F1180,N1179)</f>
        <v>214.50473600000007</v>
      </c>
      <c r="O1180" s="2">
        <f t="shared" si="95"/>
        <v>-7.0951350000000275</v>
      </c>
      <c r="P1180" s="2">
        <f>+MIN(H1180+P1179,0)</f>
        <v>-6.0813625857726095</v>
      </c>
      <c r="Q1180" s="2">
        <f>+MIN(I1180+Q1179,0)</f>
        <v>-6.8346330000000819</v>
      </c>
      <c r="R1180" s="2">
        <f>+MIN(J1180+R1179,0)</f>
        <v>-11.588940500000376</v>
      </c>
      <c r="S1180" s="2">
        <f t="shared" si="96"/>
        <v>-3.3347385499101296</v>
      </c>
      <c r="T1180" s="2">
        <f>+P1180/L1180*100</f>
        <v>-3.2693729169435715</v>
      </c>
      <c r="U1180" s="2">
        <f>+Q1180/M1180*100</f>
        <v>-3.110544492845968</v>
      </c>
      <c r="V1180" s="2">
        <f>+R1180/N1180*100</f>
        <v>-5.4026501773836699</v>
      </c>
    </row>
    <row r="1181" spans="2:22" x14ac:dyDescent="0.25">
      <c r="B1181" s="1">
        <v>44929</v>
      </c>
      <c r="C1181" s="2">
        <f>+portfolio1!E1180</f>
        <v>206.08306700000006</v>
      </c>
      <c r="D1181" s="2">
        <f>+portfolio1!F1180</f>
        <v>180.27576870431656</v>
      </c>
      <c r="E1181" s="2">
        <f>+beta!E1181</f>
        <v>213.42003400000002</v>
      </c>
      <c r="F1181" s="2">
        <f>+'Beta+MCap 5'!C1181</f>
        <v>203.48616849999971</v>
      </c>
      <c r="G1181" s="2">
        <f t="shared" si="92"/>
        <v>0.41384600000003502</v>
      </c>
      <c r="H1181" s="2">
        <f t="shared" si="93"/>
        <v>0.34706941382347622</v>
      </c>
      <c r="I1181" s="2">
        <f t="shared" si="93"/>
        <v>0.53001699999998664</v>
      </c>
      <c r="J1181" s="2">
        <f t="shared" si="93"/>
        <v>0.57037300000001778</v>
      </c>
      <c r="K1181" s="2">
        <f t="shared" si="94"/>
        <v>212.76435600000005</v>
      </c>
      <c r="L1181" s="2">
        <f>+MAX(D1181,L1180)</f>
        <v>186.01006187626569</v>
      </c>
      <c r="M1181" s="2">
        <f>+MAX(E1181,M1180)</f>
        <v>219.72465000000011</v>
      </c>
      <c r="N1181" s="2">
        <f>+MAX(F1181,N1180)</f>
        <v>214.50473600000007</v>
      </c>
      <c r="O1181" s="2">
        <f t="shared" si="95"/>
        <v>-6.6812889999999925</v>
      </c>
      <c r="P1181" s="2">
        <f>+MIN(H1181+P1180,0)</f>
        <v>-5.7342931719491332</v>
      </c>
      <c r="Q1181" s="2">
        <f>+MIN(I1181+Q1180,0)</f>
        <v>-6.3046160000000953</v>
      </c>
      <c r="R1181" s="2">
        <f>+MIN(J1181+R1180,0)</f>
        <v>-11.018567500000358</v>
      </c>
      <c r="S1181" s="2">
        <f t="shared" si="96"/>
        <v>-3.1402294658791394</v>
      </c>
      <c r="T1181" s="2">
        <f>+P1181/L1181*100</f>
        <v>-3.0827865514950465</v>
      </c>
      <c r="U1181" s="2">
        <f>+Q1181/M1181*100</f>
        <v>-2.8693257675004111</v>
      </c>
      <c r="V1181" s="2">
        <f>+R1181/N1181*100</f>
        <v>-5.136747889799671</v>
      </c>
    </row>
    <row r="1182" spans="2:22" x14ac:dyDescent="0.25">
      <c r="B1182" s="1">
        <v>44930</v>
      </c>
      <c r="C1182" s="2">
        <f>+portfolio1!E1181</f>
        <v>204.18317400000007</v>
      </c>
      <c r="D1182" s="2">
        <f>+portfolio1!F1181</f>
        <v>178.40106848332323</v>
      </c>
      <c r="E1182" s="2">
        <f>+beta!E1182</f>
        <v>212.08614000000003</v>
      </c>
      <c r="F1182" s="2">
        <f>+'Beta+MCap 5'!C1182</f>
        <v>201.12830149999971</v>
      </c>
      <c r="G1182" s="2">
        <f t="shared" si="92"/>
        <v>-1.8998929999999916</v>
      </c>
      <c r="H1182" s="2">
        <f t="shared" si="93"/>
        <v>-1.8747002209933328</v>
      </c>
      <c r="I1182" s="2">
        <f t="shared" si="93"/>
        <v>-1.3338939999999866</v>
      </c>
      <c r="J1182" s="2">
        <f t="shared" si="93"/>
        <v>-2.3578669999999988</v>
      </c>
      <c r="K1182" s="2">
        <f t="shared" si="94"/>
        <v>212.76435600000005</v>
      </c>
      <c r="L1182" s="2">
        <f>+MAX(D1182,L1181)</f>
        <v>186.01006187626569</v>
      </c>
      <c r="M1182" s="2">
        <f>+MAX(E1182,M1181)</f>
        <v>219.72465000000011</v>
      </c>
      <c r="N1182" s="2">
        <f>+MAX(F1182,N1181)</f>
        <v>214.50473600000007</v>
      </c>
      <c r="O1182" s="2">
        <f t="shared" si="95"/>
        <v>-8.5811819999999841</v>
      </c>
      <c r="P1182" s="2">
        <f>+MIN(H1182+P1181,0)</f>
        <v>-7.608993392942466</v>
      </c>
      <c r="Q1182" s="2">
        <f>+MIN(I1182+Q1181,0)</f>
        <v>-7.6385100000000818</v>
      </c>
      <c r="R1182" s="2">
        <f>+MIN(J1182+R1181,0)</f>
        <v>-13.376434500000357</v>
      </c>
      <c r="S1182" s="2">
        <f t="shared" si="96"/>
        <v>-4.0331858969836007</v>
      </c>
      <c r="T1182" s="2">
        <f>+P1182/L1182*100</f>
        <v>-4.0906353754153288</v>
      </c>
      <c r="U1182" s="2">
        <f>+Q1182/M1182*100</f>
        <v>-3.476401031927951</v>
      </c>
      <c r="V1182" s="2">
        <f>+R1182/N1182*100</f>
        <v>-6.2359623146037917</v>
      </c>
    </row>
    <row r="1183" spans="2:22" x14ac:dyDescent="0.25">
      <c r="B1183" s="1">
        <v>44931</v>
      </c>
      <c r="C1183" s="2">
        <f>+portfolio1!E1182</f>
        <v>202.31259700000007</v>
      </c>
      <c r="D1183" s="2">
        <f>+portfolio1!F1182</f>
        <v>177.89879108736088</v>
      </c>
      <c r="E1183" s="2">
        <f>+beta!E1183</f>
        <v>214.18030000000005</v>
      </c>
      <c r="F1183" s="2">
        <f>+'Beta+MCap 5'!C1183</f>
        <v>200.74273699999969</v>
      </c>
      <c r="G1183" s="2">
        <f t="shared" si="92"/>
        <v>-1.8705769999999973</v>
      </c>
      <c r="H1183" s="2">
        <f t="shared" si="93"/>
        <v>-0.5022773959623521</v>
      </c>
      <c r="I1183" s="2">
        <f t="shared" si="93"/>
        <v>2.0941600000000165</v>
      </c>
      <c r="J1183" s="2">
        <f t="shared" si="93"/>
        <v>-0.38556450000001519</v>
      </c>
      <c r="K1183" s="2">
        <f t="shared" si="94"/>
        <v>212.76435600000005</v>
      </c>
      <c r="L1183" s="2">
        <f>+MAX(D1183,L1182)</f>
        <v>186.01006187626569</v>
      </c>
      <c r="M1183" s="2">
        <f>+MAX(E1183,M1182)</f>
        <v>219.72465000000011</v>
      </c>
      <c r="N1183" s="2">
        <f>+MAX(F1183,N1182)</f>
        <v>214.50473600000007</v>
      </c>
      <c r="O1183" s="2">
        <f t="shared" si="95"/>
        <v>-10.451758999999981</v>
      </c>
      <c r="P1183" s="2">
        <f>+MIN(H1183+P1182,0)</f>
        <v>-8.1112707889048181</v>
      </c>
      <c r="Q1183" s="2">
        <f>+MIN(I1183+Q1182,0)</f>
        <v>-5.5443500000000654</v>
      </c>
      <c r="R1183" s="2">
        <f>+MIN(J1183+R1182,0)</f>
        <v>-13.761999000000372</v>
      </c>
      <c r="S1183" s="2">
        <f t="shared" si="96"/>
        <v>-4.9123637043791204</v>
      </c>
      <c r="T1183" s="2">
        <f>+P1183/L1183*100</f>
        <v>-4.3606623787375831</v>
      </c>
      <c r="U1183" s="2">
        <f>+Q1183/M1183*100</f>
        <v>-2.5233172518422773</v>
      </c>
      <c r="V1183" s="2">
        <f>+R1183/N1183*100</f>
        <v>-6.4157086955881333</v>
      </c>
    </row>
    <row r="1184" spans="2:22" x14ac:dyDescent="0.25">
      <c r="B1184" s="1">
        <v>44932</v>
      </c>
      <c r="C1184" s="2">
        <f>+portfolio1!E1183</f>
        <v>200.32038700000007</v>
      </c>
      <c r="D1184" s="2">
        <f>+portfolio1!F1183</f>
        <v>176.58669791299528</v>
      </c>
      <c r="E1184" s="2">
        <f>+beta!E1184</f>
        <v>212.96784000000002</v>
      </c>
      <c r="F1184" s="2">
        <f>+'Beta+MCap 5'!C1184</f>
        <v>199.49767899999969</v>
      </c>
      <c r="G1184" s="2">
        <f t="shared" si="92"/>
        <v>-1.99221</v>
      </c>
      <c r="H1184" s="2">
        <f t="shared" si="93"/>
        <v>-1.3120931743656001</v>
      </c>
      <c r="I1184" s="2">
        <f t="shared" si="93"/>
        <v>-1.2124600000000214</v>
      </c>
      <c r="J1184" s="2">
        <f t="shared" si="93"/>
        <v>-1.2450580000000002</v>
      </c>
      <c r="K1184" s="2">
        <f t="shared" si="94"/>
        <v>212.76435600000005</v>
      </c>
      <c r="L1184" s="2">
        <f>+MAX(D1184,L1183)</f>
        <v>186.01006187626569</v>
      </c>
      <c r="M1184" s="2">
        <f>+MAX(E1184,M1183)</f>
        <v>219.72465000000011</v>
      </c>
      <c r="N1184" s="2">
        <f>+MAX(F1184,N1183)</f>
        <v>214.50473600000007</v>
      </c>
      <c r="O1184" s="2">
        <f t="shared" si="95"/>
        <v>-12.443968999999981</v>
      </c>
      <c r="P1184" s="2">
        <f>+MIN(H1184+P1183,0)</f>
        <v>-9.4233639632704183</v>
      </c>
      <c r="Q1184" s="2">
        <f>+MIN(I1184+Q1183,0)</f>
        <v>-6.7568100000000868</v>
      </c>
      <c r="R1184" s="2">
        <f>+MIN(J1184+R1183,0)</f>
        <v>-15.007057000000373</v>
      </c>
      <c r="S1184" s="2">
        <f t="shared" si="96"/>
        <v>-5.8487094520662941</v>
      </c>
      <c r="T1184" s="2">
        <f>+P1184/L1184*100</f>
        <v>-5.0660506578073505</v>
      </c>
      <c r="U1184" s="2">
        <f>+Q1184/M1184*100</f>
        <v>-3.0751260725640401</v>
      </c>
      <c r="V1184" s="2">
        <f>+R1184/N1184*100</f>
        <v>-6.9961425000893067</v>
      </c>
    </row>
    <row r="1185" spans="2:22" x14ac:dyDescent="0.25">
      <c r="B1185" s="1">
        <v>44935</v>
      </c>
      <c r="C1185" s="2">
        <f>+portfolio1!E1184</f>
        <v>203.35258500000006</v>
      </c>
      <c r="D1185" s="2">
        <f>+portfolio1!F1184</f>
        <v>178.97701990414942</v>
      </c>
      <c r="E1185" s="2">
        <f>+beta!E1185</f>
        <v>215.68067000000005</v>
      </c>
      <c r="F1185" s="2">
        <f>+'Beta+MCap 5'!C1185</f>
        <v>202.07514449999968</v>
      </c>
      <c r="G1185" s="2">
        <f t="shared" si="92"/>
        <v>3.032197999999994</v>
      </c>
      <c r="H1185" s="2">
        <f t="shared" si="93"/>
        <v>2.3903219911541385</v>
      </c>
      <c r="I1185" s="2">
        <f t="shared" si="93"/>
        <v>2.7128300000000252</v>
      </c>
      <c r="J1185" s="2">
        <f t="shared" si="93"/>
        <v>2.5774654999999882</v>
      </c>
      <c r="K1185" s="2">
        <f t="shared" si="94"/>
        <v>212.76435600000005</v>
      </c>
      <c r="L1185" s="2">
        <f>+MAX(D1185,L1184)</f>
        <v>186.01006187626569</v>
      </c>
      <c r="M1185" s="2">
        <f>+MAX(E1185,M1184)</f>
        <v>219.72465000000011</v>
      </c>
      <c r="N1185" s="2">
        <f>+MAX(F1185,N1184)</f>
        <v>214.50473600000007</v>
      </c>
      <c r="O1185" s="2">
        <f t="shared" si="95"/>
        <v>-9.4117709999999875</v>
      </c>
      <c r="P1185" s="2">
        <f>+MIN(H1185+P1184,0)</f>
        <v>-7.0330419721162798</v>
      </c>
      <c r="Q1185" s="2">
        <f>+MIN(I1185+Q1184,0)</f>
        <v>-4.0439800000000616</v>
      </c>
      <c r="R1185" s="2">
        <f>+MIN(J1185+R1184,0)</f>
        <v>-12.429591500000384</v>
      </c>
      <c r="S1185" s="2">
        <f t="shared" si="96"/>
        <v>-4.4235656652940429</v>
      </c>
      <c r="T1185" s="2">
        <f>+P1185/L1185*100</f>
        <v>-3.7810008239203072</v>
      </c>
      <c r="U1185" s="2">
        <f>+Q1185/M1185*100</f>
        <v>-1.8404762506164236</v>
      </c>
      <c r="V1185" s="2">
        <f>+R1185/N1185*100</f>
        <v>-5.7945534125644578</v>
      </c>
    </row>
    <row r="1186" spans="2:22" x14ac:dyDescent="0.25">
      <c r="B1186" s="1">
        <v>44936</v>
      </c>
      <c r="C1186" s="2">
        <f>+portfolio1!E1185</f>
        <v>200.48818000000006</v>
      </c>
      <c r="D1186" s="2">
        <f>+portfolio1!F1185</f>
        <v>177.12756000024601</v>
      </c>
      <c r="E1186" s="2">
        <f>+beta!E1186</f>
        <v>215.72084000000004</v>
      </c>
      <c r="F1186" s="2">
        <f>+'Beta+MCap 5'!C1186</f>
        <v>200.93025099999969</v>
      </c>
      <c r="G1186" s="2">
        <f t="shared" si="92"/>
        <v>-2.864405000000005</v>
      </c>
      <c r="H1186" s="2">
        <f t="shared" si="93"/>
        <v>-1.8494599039034085</v>
      </c>
      <c r="I1186" s="2">
        <f t="shared" si="93"/>
        <v>4.0169999999989159E-2</v>
      </c>
      <c r="J1186" s="2">
        <f t="shared" si="93"/>
        <v>-1.1448934999999949</v>
      </c>
      <c r="K1186" s="2">
        <f t="shared" si="94"/>
        <v>212.76435600000005</v>
      </c>
      <c r="L1186" s="2">
        <f>+MAX(D1186,L1185)</f>
        <v>186.01006187626569</v>
      </c>
      <c r="M1186" s="2">
        <f>+MAX(E1186,M1185)</f>
        <v>219.72465000000011</v>
      </c>
      <c r="N1186" s="2">
        <f>+MAX(F1186,N1185)</f>
        <v>214.50473600000007</v>
      </c>
      <c r="O1186" s="2">
        <f t="shared" si="95"/>
        <v>-12.276175999999992</v>
      </c>
      <c r="P1186" s="2">
        <f>+MIN(H1186+P1185,0)</f>
        <v>-8.8825018760196883</v>
      </c>
      <c r="Q1186" s="2">
        <f>+MIN(I1186+Q1185,0)</f>
        <v>-4.0038100000000725</v>
      </c>
      <c r="R1186" s="2">
        <f>+MIN(J1186+R1185,0)</f>
        <v>-13.574485000000379</v>
      </c>
      <c r="S1186" s="2">
        <f t="shared" si="96"/>
        <v>-5.7698461484779857</v>
      </c>
      <c r="T1186" s="2">
        <f>+P1186/L1186*100</f>
        <v>-4.775280318936912</v>
      </c>
      <c r="U1186" s="2">
        <f>+Q1186/M1186*100</f>
        <v>-1.8221942781568068</v>
      </c>
      <c r="V1186" s="2">
        <f>+R1186/N1186*100</f>
        <v>-6.3282915114752409</v>
      </c>
    </row>
    <row r="1187" spans="2:22" x14ac:dyDescent="0.25">
      <c r="B1187" s="1">
        <v>44937</v>
      </c>
      <c r="C1187" s="2">
        <f>+portfolio1!E1186</f>
        <v>199.93050800000003</v>
      </c>
      <c r="D1187" s="2">
        <f>+portfolio1!F1186</f>
        <v>176.94512261694291</v>
      </c>
      <c r="E1187" s="2">
        <f>+beta!E1187</f>
        <v>213.18460600000003</v>
      </c>
      <c r="F1187" s="2">
        <f>+'Beta+MCap 5'!C1187</f>
        <v>200.21646749999968</v>
      </c>
      <c r="G1187" s="2">
        <f t="shared" si="92"/>
        <v>-0.55767200000002504</v>
      </c>
      <c r="H1187" s="2">
        <f t="shared" si="93"/>
        <v>-0.18243738330309611</v>
      </c>
      <c r="I1187" s="2">
        <f t="shared" si="93"/>
        <v>-2.5362340000000074</v>
      </c>
      <c r="J1187" s="2">
        <f t="shared" si="93"/>
        <v>-0.71378350000000523</v>
      </c>
      <c r="K1187" s="2">
        <f t="shared" si="94"/>
        <v>212.76435600000005</v>
      </c>
      <c r="L1187" s="2">
        <f>+MAX(D1187,L1186)</f>
        <v>186.01006187626569</v>
      </c>
      <c r="M1187" s="2">
        <f>+MAX(E1187,M1186)</f>
        <v>219.72465000000011</v>
      </c>
      <c r="N1187" s="2">
        <f>+MAX(F1187,N1186)</f>
        <v>214.50473600000007</v>
      </c>
      <c r="O1187" s="2">
        <f t="shared" si="95"/>
        <v>-12.833848000000017</v>
      </c>
      <c r="P1187" s="2">
        <f>+MIN(H1187+P1186,0)</f>
        <v>-9.0649392593227844</v>
      </c>
      <c r="Q1187" s="2">
        <f>+MIN(I1187+Q1186,0)</f>
        <v>-6.5400440000000799</v>
      </c>
      <c r="R1187" s="2">
        <f>+MIN(J1187+R1186,0)</f>
        <v>-14.288268500000385</v>
      </c>
      <c r="S1187" s="2">
        <f t="shared" si="96"/>
        <v>-6.0319539613110829</v>
      </c>
      <c r="T1187" s="2">
        <f>+P1187/L1187*100</f>
        <v>-4.8733596279070115</v>
      </c>
      <c r="U1187" s="2">
        <f>+Q1187/M1187*100</f>
        <v>-2.9764725987730904</v>
      </c>
      <c r="V1187" s="2">
        <f>+R1187/N1187*100</f>
        <v>-6.661050364874173</v>
      </c>
    </row>
    <row r="1188" spans="2:22" x14ac:dyDescent="0.25">
      <c r="B1188" s="1">
        <v>44938</v>
      </c>
      <c r="C1188" s="2">
        <f>+portfolio1!E1187</f>
        <v>199.44967200000005</v>
      </c>
      <c r="D1188" s="2">
        <f>+portfolio1!F1187</f>
        <v>176.57433844044536</v>
      </c>
      <c r="E1188" s="2">
        <f>+beta!E1188</f>
        <v>213.38897700000004</v>
      </c>
      <c r="F1188" s="2">
        <f>+'Beta+MCap 5'!C1188</f>
        <v>200.27443749999969</v>
      </c>
      <c r="G1188" s="2">
        <f t="shared" si="92"/>
        <v>-0.48083599999998228</v>
      </c>
      <c r="H1188" s="2">
        <f t="shared" si="93"/>
        <v>-0.37078417649755124</v>
      </c>
      <c r="I1188" s="2">
        <f t="shared" si="93"/>
        <v>0.20437100000000896</v>
      </c>
      <c r="J1188" s="2">
        <f t="shared" si="93"/>
        <v>5.7970000000011623E-2</v>
      </c>
      <c r="K1188" s="2">
        <f t="shared" si="94"/>
        <v>212.76435600000005</v>
      </c>
      <c r="L1188" s="2">
        <f>+MAX(D1188,L1187)</f>
        <v>186.01006187626569</v>
      </c>
      <c r="M1188" s="2">
        <f>+MAX(E1188,M1187)</f>
        <v>219.72465000000011</v>
      </c>
      <c r="N1188" s="2">
        <f>+MAX(F1188,N1187)</f>
        <v>214.50473600000007</v>
      </c>
      <c r="O1188" s="2">
        <f t="shared" si="95"/>
        <v>-13.314684</v>
      </c>
      <c r="P1188" s="2">
        <f>+MIN(H1188+P1187,0)</f>
        <v>-9.4357234358203357</v>
      </c>
      <c r="Q1188" s="2">
        <f>+MIN(I1188+Q1187,0)</f>
        <v>-6.3356730000000709</v>
      </c>
      <c r="R1188" s="2">
        <f>+MIN(J1188+R1187,0)</f>
        <v>-14.230298500000373</v>
      </c>
      <c r="S1188" s="2">
        <f t="shared" si="96"/>
        <v>-6.2579485823273888</v>
      </c>
      <c r="T1188" s="2">
        <f>+P1188/L1188*100</f>
        <v>-5.072695176079776</v>
      </c>
      <c r="U1188" s="2">
        <f>+Q1188/M1188*100</f>
        <v>-2.8834602763049424</v>
      </c>
      <c r="V1188" s="2">
        <f>+R1188/N1188*100</f>
        <v>-6.6340253205413466</v>
      </c>
    </row>
    <row r="1189" spans="2:22" x14ac:dyDescent="0.25">
      <c r="B1189" s="1">
        <v>44939</v>
      </c>
      <c r="C1189" s="2">
        <f>+portfolio1!E1188</f>
        <v>201.22752100000005</v>
      </c>
      <c r="D1189" s="2">
        <f>+portfolio1!F1188</f>
        <v>177.54727997573036</v>
      </c>
      <c r="E1189" s="2">
        <f>+beta!E1189</f>
        <v>214.73181700000004</v>
      </c>
      <c r="F1189" s="2">
        <f>+'Beta+MCap 5'!C1189</f>
        <v>201.35380449999968</v>
      </c>
      <c r="G1189" s="2">
        <f t="shared" si="92"/>
        <v>1.7778490000000033</v>
      </c>
      <c r="H1189" s="2">
        <f t="shared" si="93"/>
        <v>0.9729415352850026</v>
      </c>
      <c r="I1189" s="2">
        <f t="shared" si="93"/>
        <v>1.3428399999999954</v>
      </c>
      <c r="J1189" s="2">
        <f t="shared" si="93"/>
        <v>1.0793669999999906</v>
      </c>
      <c r="K1189" s="2">
        <f t="shared" si="94"/>
        <v>212.76435600000005</v>
      </c>
      <c r="L1189" s="2">
        <f>+MAX(D1189,L1188)</f>
        <v>186.01006187626569</v>
      </c>
      <c r="M1189" s="2">
        <f>+MAX(E1189,M1188)</f>
        <v>219.72465000000011</v>
      </c>
      <c r="N1189" s="2">
        <f>+MAX(F1189,N1188)</f>
        <v>214.50473600000007</v>
      </c>
      <c r="O1189" s="2">
        <f t="shared" si="95"/>
        <v>-11.536834999999996</v>
      </c>
      <c r="P1189" s="2">
        <f>+MIN(H1189+P1188,0)</f>
        <v>-8.4627819005353331</v>
      </c>
      <c r="Q1189" s="2">
        <f>+MIN(I1189+Q1188,0)</f>
        <v>-4.9928330000000756</v>
      </c>
      <c r="R1189" s="2">
        <f>+MIN(J1189+R1188,0)</f>
        <v>-13.150931500000382</v>
      </c>
      <c r="S1189" s="2">
        <f t="shared" si="96"/>
        <v>-5.422353262968536</v>
      </c>
      <c r="T1189" s="2">
        <f>+P1189/L1189*100</f>
        <v>-4.5496366245847462</v>
      </c>
      <c r="U1189" s="2">
        <f>+Q1189/M1189*100</f>
        <v>-2.272313552439416</v>
      </c>
      <c r="V1189" s="2">
        <f>+R1189/N1189*100</f>
        <v>-6.1308350320061828</v>
      </c>
    </row>
    <row r="1190" spans="2:22" x14ac:dyDescent="0.25">
      <c r="B1190" s="1">
        <v>44942</v>
      </c>
      <c r="C1190" s="2">
        <f>+portfolio1!E1189</f>
        <v>200.59445700000006</v>
      </c>
      <c r="D1190" s="2">
        <f>+portfolio1!F1189</f>
        <v>176.93672203176442</v>
      </c>
      <c r="E1190" s="2">
        <f>+beta!E1190</f>
        <v>214.31939800000004</v>
      </c>
      <c r="F1190" s="2">
        <f>+'Beta+MCap 5'!C1190</f>
        <v>201.14362899999966</v>
      </c>
      <c r="G1190" s="2">
        <f t="shared" si="92"/>
        <v>-0.6330639999999903</v>
      </c>
      <c r="H1190" s="2">
        <f t="shared" si="93"/>
        <v>-0.61055794396594365</v>
      </c>
      <c r="I1190" s="2">
        <f t="shared" si="93"/>
        <v>-0.41241899999999987</v>
      </c>
      <c r="J1190" s="2">
        <f t="shared" si="93"/>
        <v>-0.21017550000001961</v>
      </c>
      <c r="K1190" s="2">
        <f t="shared" si="94"/>
        <v>212.76435600000005</v>
      </c>
      <c r="L1190" s="2">
        <f>+MAX(D1190,L1189)</f>
        <v>186.01006187626569</v>
      </c>
      <c r="M1190" s="2">
        <f>+MAX(E1190,M1189)</f>
        <v>219.72465000000011</v>
      </c>
      <c r="N1190" s="2">
        <f>+MAX(F1190,N1189)</f>
        <v>214.50473600000007</v>
      </c>
      <c r="O1190" s="2">
        <f t="shared" si="95"/>
        <v>-12.169898999999987</v>
      </c>
      <c r="P1190" s="2">
        <f>+MIN(H1190+P1189,0)</f>
        <v>-9.0733398445012767</v>
      </c>
      <c r="Q1190" s="2">
        <f>+MIN(I1190+Q1189,0)</f>
        <v>-5.4052520000000754</v>
      </c>
      <c r="R1190" s="2">
        <f>+MIN(J1190+R1189,0)</f>
        <v>-13.361107000000402</v>
      </c>
      <c r="S1190" s="2">
        <f t="shared" si="96"/>
        <v>-5.7198955825100626</v>
      </c>
      <c r="T1190" s="2">
        <f>+P1190/L1190*100</f>
        <v>-4.8778758272425513</v>
      </c>
      <c r="U1190" s="2">
        <f>+Q1190/M1190*100</f>
        <v>-2.4600116554970382</v>
      </c>
      <c r="V1190" s="2">
        <f>+R1190/N1190*100</f>
        <v>-6.2288167847260949</v>
      </c>
    </row>
    <row r="1191" spans="2:22" x14ac:dyDescent="0.25">
      <c r="B1191" s="1">
        <v>44943</v>
      </c>
      <c r="C1191" s="2">
        <f>+portfolio1!E1190</f>
        <v>202.28990300000004</v>
      </c>
      <c r="D1191" s="2">
        <f>+portfolio1!F1190</f>
        <v>178.50342034065832</v>
      </c>
      <c r="E1191" s="2">
        <f>+beta!E1191</f>
        <v>216.39548300000004</v>
      </c>
      <c r="F1191" s="2">
        <f>+'Beta+MCap 5'!C1191</f>
        <v>202.78058149999964</v>
      </c>
      <c r="G1191" s="2">
        <f t="shared" si="92"/>
        <v>1.6954459999999756</v>
      </c>
      <c r="H1191" s="2">
        <f t="shared" si="93"/>
        <v>1.5666983088939048</v>
      </c>
      <c r="I1191" s="2">
        <f t="shared" si="93"/>
        <v>2.0760850000000062</v>
      </c>
      <c r="J1191" s="2">
        <f t="shared" si="93"/>
        <v>1.6369524999999783</v>
      </c>
      <c r="K1191" s="2">
        <f t="shared" si="94"/>
        <v>212.76435600000005</v>
      </c>
      <c r="L1191" s="2">
        <f>+MAX(D1191,L1190)</f>
        <v>186.01006187626569</v>
      </c>
      <c r="M1191" s="2">
        <f>+MAX(E1191,M1190)</f>
        <v>219.72465000000011</v>
      </c>
      <c r="N1191" s="2">
        <f>+MAX(F1191,N1190)</f>
        <v>214.50473600000007</v>
      </c>
      <c r="O1191" s="2">
        <f t="shared" si="95"/>
        <v>-10.474453000000011</v>
      </c>
      <c r="P1191" s="2">
        <f>+MIN(H1191+P1190,0)</f>
        <v>-7.5066415356073719</v>
      </c>
      <c r="Q1191" s="2">
        <f>+MIN(I1191+Q1190,0)</f>
        <v>-3.3291670000000693</v>
      </c>
      <c r="R1191" s="2">
        <f>+MIN(J1191+R1190,0)</f>
        <v>-11.724154500000424</v>
      </c>
      <c r="S1191" s="2">
        <f t="shared" si="96"/>
        <v>-4.923029964661942</v>
      </c>
      <c r="T1191" s="2">
        <f>+P1191/L1191*100</f>
        <v>-4.035610471760827</v>
      </c>
      <c r="U1191" s="2">
        <f>+Q1191/M1191*100</f>
        <v>-1.5151540803455905</v>
      </c>
      <c r="V1191" s="2">
        <f>+R1191/N1191*100</f>
        <v>-5.4656856154450688</v>
      </c>
    </row>
    <row r="1192" spans="2:22" x14ac:dyDescent="0.25">
      <c r="B1192" s="1">
        <v>44944</v>
      </c>
      <c r="C1192" s="2">
        <f>+portfolio1!E1191</f>
        <v>203.69026900000003</v>
      </c>
      <c r="D1192" s="2">
        <f>+portfolio1!F1191</f>
        <v>179.61131189156669</v>
      </c>
      <c r="E1192" s="2">
        <f>+beta!E1192</f>
        <v>217.57838900000002</v>
      </c>
      <c r="F1192" s="2">
        <f>+'Beta+MCap 5'!C1192</f>
        <v>203.79704099999967</v>
      </c>
      <c r="G1192" s="2">
        <f t="shared" si="92"/>
        <v>1.4003659999999911</v>
      </c>
      <c r="H1192" s="2">
        <f t="shared" si="93"/>
        <v>1.1078915509083629</v>
      </c>
      <c r="I1192" s="2">
        <f t="shared" si="93"/>
        <v>1.1829059999999743</v>
      </c>
      <c r="J1192" s="2">
        <f t="shared" si="93"/>
        <v>1.0164595000000247</v>
      </c>
      <c r="K1192" s="2">
        <f t="shared" si="94"/>
        <v>212.76435600000005</v>
      </c>
      <c r="L1192" s="2">
        <f>+MAX(D1192,L1191)</f>
        <v>186.01006187626569</v>
      </c>
      <c r="M1192" s="2">
        <f>+MAX(E1192,M1191)</f>
        <v>219.72465000000011</v>
      </c>
      <c r="N1192" s="2">
        <f>+MAX(F1192,N1191)</f>
        <v>214.50473600000007</v>
      </c>
      <c r="O1192" s="2">
        <f t="shared" si="95"/>
        <v>-9.07408700000002</v>
      </c>
      <c r="P1192" s="2">
        <f>+MIN(H1192+P1191,0)</f>
        <v>-6.398749984699009</v>
      </c>
      <c r="Q1192" s="2">
        <f>+MIN(I1192+Q1191,0)</f>
        <v>-2.146261000000095</v>
      </c>
      <c r="R1192" s="2">
        <f>+MIN(J1192+R1191,0)</f>
        <v>-10.707695000000399</v>
      </c>
      <c r="S1192" s="2">
        <f t="shared" si="96"/>
        <v>-4.2648529906954984</v>
      </c>
      <c r="T1192" s="2">
        <f>+P1192/L1192*100</f>
        <v>-3.4400020730897194</v>
      </c>
      <c r="U1192" s="2">
        <f>+Q1192/M1192*100</f>
        <v>-0.97679573047452528</v>
      </c>
      <c r="V1192" s="2">
        <f>+R1192/N1192*100</f>
        <v>-4.9918221852222393</v>
      </c>
    </row>
    <row r="1193" spans="2:22" x14ac:dyDescent="0.25">
      <c r="B1193" s="1">
        <v>44945</v>
      </c>
      <c r="C1193" s="2">
        <f>+portfolio1!E1192</f>
        <v>203.05476800000002</v>
      </c>
      <c r="D1193" s="2">
        <f>+portfolio1!F1192</f>
        <v>179.04277615427046</v>
      </c>
      <c r="E1193" s="2">
        <f>+beta!E1193</f>
        <v>216.93154000000001</v>
      </c>
      <c r="F1193" s="2">
        <f>+'Beta+MCap 5'!C1193</f>
        <v>203.70209049999966</v>
      </c>
      <c r="G1193" s="2">
        <f t="shared" si="92"/>
        <v>-0.63550100000000498</v>
      </c>
      <c r="H1193" s="2">
        <f t="shared" si="93"/>
        <v>-0.56853573729623008</v>
      </c>
      <c r="I1193" s="2">
        <f t="shared" si="93"/>
        <v>-0.64684900000000312</v>
      </c>
      <c r="J1193" s="2">
        <f t="shared" si="93"/>
        <v>-9.4950500000010152E-2</v>
      </c>
      <c r="K1193" s="2">
        <f t="shared" si="94"/>
        <v>212.76435600000005</v>
      </c>
      <c r="L1193" s="2">
        <f>+MAX(D1193,L1192)</f>
        <v>186.01006187626569</v>
      </c>
      <c r="M1193" s="2">
        <f>+MAX(E1193,M1192)</f>
        <v>219.72465000000011</v>
      </c>
      <c r="N1193" s="2">
        <f>+MAX(F1193,N1192)</f>
        <v>214.50473600000007</v>
      </c>
      <c r="O1193" s="2">
        <f t="shared" si="95"/>
        <v>-9.709588000000025</v>
      </c>
      <c r="P1193" s="2">
        <f>+MIN(H1193+P1192,0)</f>
        <v>-6.9672857219952391</v>
      </c>
      <c r="Q1193" s="2">
        <f>+MIN(I1193+Q1192,0)</f>
        <v>-2.7931100000000981</v>
      </c>
      <c r="R1193" s="2">
        <f>+MIN(J1193+R1192,0)</f>
        <v>-10.802645500000409</v>
      </c>
      <c r="S1193" s="2">
        <f t="shared" si="96"/>
        <v>-4.5635407088582181</v>
      </c>
      <c r="T1193" s="2">
        <f>+P1193/L1193*100</f>
        <v>-3.7456499136212815</v>
      </c>
      <c r="U1193" s="2">
        <f>+Q1193/M1193*100</f>
        <v>-1.2711864599625471</v>
      </c>
      <c r="V1193" s="2">
        <f>+R1193/N1193*100</f>
        <v>-5.0360871752502501</v>
      </c>
    </row>
    <row r="1194" spans="2:22" x14ac:dyDescent="0.25">
      <c r="B1194" s="1">
        <v>44946</v>
      </c>
      <c r="C1194" s="2">
        <f>+portfolio1!E1193</f>
        <v>201.70482200000004</v>
      </c>
      <c r="D1194" s="2">
        <f>+portfolio1!F1193</f>
        <v>178.24980010777858</v>
      </c>
      <c r="E1194" s="2">
        <f>+beta!E1194</f>
        <v>215.04116500000001</v>
      </c>
      <c r="F1194" s="2">
        <f>+'Beta+MCap 5'!C1194</f>
        <v>203.01263699999967</v>
      </c>
      <c r="G1194" s="2">
        <f t="shared" si="92"/>
        <v>-1.3499459999999885</v>
      </c>
      <c r="H1194" s="2">
        <f t="shared" si="93"/>
        <v>-0.79297604649187292</v>
      </c>
      <c r="I1194" s="2">
        <f t="shared" si="93"/>
        <v>-1.8903750000000059</v>
      </c>
      <c r="J1194" s="2">
        <f t="shared" si="93"/>
        <v>-0.68945349999998484</v>
      </c>
      <c r="K1194" s="2">
        <f t="shared" si="94"/>
        <v>212.76435600000005</v>
      </c>
      <c r="L1194" s="2">
        <f>+MAX(D1194,L1193)</f>
        <v>186.01006187626569</v>
      </c>
      <c r="M1194" s="2">
        <f>+MAX(E1194,M1193)</f>
        <v>219.72465000000011</v>
      </c>
      <c r="N1194" s="2">
        <f>+MAX(F1194,N1193)</f>
        <v>214.50473600000007</v>
      </c>
      <c r="O1194" s="2">
        <f t="shared" si="95"/>
        <v>-11.059534000000014</v>
      </c>
      <c r="P1194" s="2">
        <f>+MIN(H1194+P1193,0)</f>
        <v>-7.760261768487112</v>
      </c>
      <c r="Q1194" s="2">
        <f>+MIN(I1194+Q1193,0)</f>
        <v>-4.683485000000104</v>
      </c>
      <c r="R1194" s="2">
        <f>+MIN(J1194+R1193,0)</f>
        <v>-11.492099000000394</v>
      </c>
      <c r="S1194" s="2">
        <f t="shared" si="96"/>
        <v>-5.1980201044577274</v>
      </c>
      <c r="T1194" s="2">
        <f>+P1194/L1194*100</f>
        <v>-4.1719580598006871</v>
      </c>
      <c r="U1194" s="2">
        <f>+Q1194/M1194*100</f>
        <v>-2.1315246150125176</v>
      </c>
      <c r="V1194" s="2">
        <f>+R1194/N1194*100</f>
        <v>-5.3575036217383989</v>
      </c>
    </row>
    <row r="1195" spans="2:22" x14ac:dyDescent="0.25">
      <c r="B1195" s="1">
        <v>44949</v>
      </c>
      <c r="C1195" s="2">
        <f>+portfolio1!E1194</f>
        <v>203.53146800000005</v>
      </c>
      <c r="D1195" s="2">
        <f>+portfolio1!F1194</f>
        <v>179.14858480776405</v>
      </c>
      <c r="E1195" s="2">
        <f>+beta!E1195</f>
        <v>216.62790199999998</v>
      </c>
      <c r="F1195" s="2">
        <f>+'Beta+MCap 5'!C1195</f>
        <v>204.53649599999966</v>
      </c>
      <c r="G1195" s="2">
        <f t="shared" si="92"/>
        <v>1.8266460000000109</v>
      </c>
      <c r="H1195" s="2">
        <f t="shared" si="93"/>
        <v>0.89878469998546962</v>
      </c>
      <c r="I1195" s="2">
        <f t="shared" si="93"/>
        <v>1.586736999999971</v>
      </c>
      <c r="J1195" s="2">
        <f t="shared" si="93"/>
        <v>1.5238589999999874</v>
      </c>
      <c r="K1195" s="2">
        <f t="shared" si="94"/>
        <v>212.76435600000005</v>
      </c>
      <c r="L1195" s="2">
        <f>+MAX(D1195,L1194)</f>
        <v>186.01006187626569</v>
      </c>
      <c r="M1195" s="2">
        <f>+MAX(E1195,M1194)</f>
        <v>219.72465000000011</v>
      </c>
      <c r="N1195" s="2">
        <f>+MAX(F1195,N1194)</f>
        <v>214.50473600000007</v>
      </c>
      <c r="O1195" s="2">
        <f t="shared" si="95"/>
        <v>-9.2328880000000026</v>
      </c>
      <c r="P1195" s="2">
        <f>+MIN(H1195+P1194,0)</f>
        <v>-6.8614770685016424</v>
      </c>
      <c r="Q1195" s="2">
        <f>+MIN(I1195+Q1194,0)</f>
        <v>-3.0967480000001331</v>
      </c>
      <c r="R1195" s="2">
        <f>+MIN(J1195+R1194,0)</f>
        <v>-9.9682400000004066</v>
      </c>
      <c r="S1195" s="2">
        <f t="shared" si="96"/>
        <v>-4.3394900224735018</v>
      </c>
      <c r="T1195" s="2">
        <f>+P1195/L1195*100</f>
        <v>-3.6887666179402228</v>
      </c>
      <c r="U1195" s="2">
        <f>+Q1195/M1195*100</f>
        <v>-1.4093766903258835</v>
      </c>
      <c r="V1195" s="2">
        <f>+R1195/N1195*100</f>
        <v>-4.6470955307953687</v>
      </c>
    </row>
    <row r="1196" spans="2:22" x14ac:dyDescent="0.25">
      <c r="B1196" s="1">
        <v>44950</v>
      </c>
      <c r="C1196" s="2">
        <f>+portfolio1!E1195</f>
        <v>203.97676900000008</v>
      </c>
      <c r="D1196" s="2">
        <f>+portfolio1!F1195</f>
        <v>179.14611291325409</v>
      </c>
      <c r="E1196" s="2">
        <f>+beta!E1196</f>
        <v>215.21362499999998</v>
      </c>
      <c r="F1196" s="2">
        <f>+'Beta+MCap 5'!C1196</f>
        <v>204.12809449999966</v>
      </c>
      <c r="G1196" s="2">
        <f t="shared" si="92"/>
        <v>0.44530100000002903</v>
      </c>
      <c r="H1196" s="2">
        <f t="shared" si="93"/>
        <v>-2.4718945099664325E-3</v>
      </c>
      <c r="I1196" s="2">
        <f t="shared" si="93"/>
        <v>-1.4142769999999985</v>
      </c>
      <c r="J1196" s="2">
        <f t="shared" si="93"/>
        <v>-0.40840149999999653</v>
      </c>
      <c r="K1196" s="2">
        <f t="shared" si="94"/>
        <v>212.76435600000005</v>
      </c>
      <c r="L1196" s="2">
        <f>+MAX(D1196,L1195)</f>
        <v>186.01006187626569</v>
      </c>
      <c r="M1196" s="2">
        <f>+MAX(E1196,M1195)</f>
        <v>219.72465000000011</v>
      </c>
      <c r="N1196" s="2">
        <f>+MAX(F1196,N1195)</f>
        <v>214.50473600000007</v>
      </c>
      <c r="O1196" s="2">
        <f t="shared" si="95"/>
        <v>-8.7875869999999736</v>
      </c>
      <c r="P1196" s="2">
        <f>+MIN(H1196+P1195,0)</f>
        <v>-6.8639489630116088</v>
      </c>
      <c r="Q1196" s="2">
        <f>+MIN(I1196+Q1195,0)</f>
        <v>-4.5110250000001315</v>
      </c>
      <c r="R1196" s="2">
        <f>+MIN(J1196+R1195,0)</f>
        <v>-10.376641500000403</v>
      </c>
      <c r="S1196" s="2">
        <f t="shared" si="96"/>
        <v>-4.1301969771665945</v>
      </c>
      <c r="T1196" s="2">
        <f>+P1196/L1196*100</f>
        <v>-3.6900955215946989</v>
      </c>
      <c r="U1196" s="2">
        <f>+Q1196/M1196*100</f>
        <v>-2.0530354696207862</v>
      </c>
      <c r="V1196" s="2">
        <f>+R1196/N1196*100</f>
        <v>-4.837488296762082</v>
      </c>
    </row>
    <row r="1197" spans="2:22" x14ac:dyDescent="0.25">
      <c r="B1197" s="1">
        <v>44951</v>
      </c>
      <c r="C1197" s="2">
        <f>+portfolio1!E1196</f>
        <v>201.10829500000008</v>
      </c>
      <c r="D1197" s="2">
        <f>+portfolio1!F1196</f>
        <v>176.90804419929316</v>
      </c>
      <c r="E1197" s="2">
        <f>+beta!E1197</f>
        <v>214.17736299999999</v>
      </c>
      <c r="F1197" s="2">
        <f>+'Beta+MCap 5'!C1197</f>
        <v>201.78458499999968</v>
      </c>
      <c r="G1197" s="2">
        <f t="shared" si="92"/>
        <v>-2.868473999999992</v>
      </c>
      <c r="H1197" s="2">
        <f t="shared" si="93"/>
        <v>-2.2380687139609279</v>
      </c>
      <c r="I1197" s="2">
        <f t="shared" si="93"/>
        <v>-1.0362619999999936</v>
      </c>
      <c r="J1197" s="2">
        <f t="shared" si="93"/>
        <v>-2.3435094999999819</v>
      </c>
      <c r="K1197" s="2">
        <f t="shared" si="94"/>
        <v>212.76435600000005</v>
      </c>
      <c r="L1197" s="2">
        <f>+MAX(D1197,L1196)</f>
        <v>186.01006187626569</v>
      </c>
      <c r="M1197" s="2">
        <f>+MAX(E1197,M1196)</f>
        <v>219.72465000000011</v>
      </c>
      <c r="N1197" s="2">
        <f>+MAX(F1197,N1196)</f>
        <v>214.50473600000007</v>
      </c>
      <c r="O1197" s="2">
        <f t="shared" si="95"/>
        <v>-11.656060999999966</v>
      </c>
      <c r="P1197" s="2">
        <f>+MIN(H1197+P1196,0)</f>
        <v>-9.1020176769725367</v>
      </c>
      <c r="Q1197" s="2">
        <f>+MIN(I1197+Q1196,0)</f>
        <v>-5.5472870000001251</v>
      </c>
      <c r="R1197" s="2">
        <f>+MIN(J1197+R1196,0)</f>
        <v>-12.720151000000385</v>
      </c>
      <c r="S1197" s="2">
        <f t="shared" si="96"/>
        <v>-5.4783899047451179</v>
      </c>
      <c r="T1197" s="2">
        <f>+P1197/L1197*100</f>
        <v>-4.8932931827242871</v>
      </c>
      <c r="U1197" s="2">
        <f>+Q1197/M1197*100</f>
        <v>-2.5246539248100395</v>
      </c>
      <c r="V1197" s="2">
        <f>+R1197/N1197*100</f>
        <v>-5.930009396156354</v>
      </c>
    </row>
    <row r="1198" spans="2:22" x14ac:dyDescent="0.25">
      <c r="B1198" s="1">
        <v>44953</v>
      </c>
      <c r="C1198" s="2">
        <f>+portfolio1!E1197</f>
        <v>197.20785100000009</v>
      </c>
      <c r="D1198" s="2">
        <f>+portfolio1!F1197</f>
        <v>174.0643806111635</v>
      </c>
      <c r="E1198" s="2">
        <f>+beta!E1198</f>
        <v>214.23747999999998</v>
      </c>
      <c r="F1198" s="2">
        <f>+'Beta+MCap 5'!C1198</f>
        <v>198.84912149999968</v>
      </c>
      <c r="G1198" s="2">
        <f t="shared" si="92"/>
        <v>-3.9004439999999931</v>
      </c>
      <c r="H1198" s="2">
        <f t="shared" si="93"/>
        <v>-2.8436635881296581</v>
      </c>
      <c r="I1198" s="2">
        <f t="shared" si="93"/>
        <v>6.0116999999991094E-2</v>
      </c>
      <c r="J1198" s="2">
        <f t="shared" si="93"/>
        <v>-2.9354634999999973</v>
      </c>
      <c r="K1198" s="2">
        <f t="shared" si="94"/>
        <v>212.76435600000005</v>
      </c>
      <c r="L1198" s="2">
        <f>+MAX(D1198,L1197)</f>
        <v>186.01006187626569</v>
      </c>
      <c r="M1198" s="2">
        <f>+MAX(E1198,M1197)</f>
        <v>219.72465000000011</v>
      </c>
      <c r="N1198" s="2">
        <f>+MAX(F1198,N1197)</f>
        <v>214.50473600000007</v>
      </c>
      <c r="O1198" s="2">
        <f t="shared" si="95"/>
        <v>-15.556504999999959</v>
      </c>
      <c r="P1198" s="2">
        <f>+MIN(H1198+P1197,0)</f>
        <v>-11.945681265102195</v>
      </c>
      <c r="Q1198" s="2">
        <f>+MIN(I1198+Q1197,0)</f>
        <v>-5.487170000000134</v>
      </c>
      <c r="R1198" s="2">
        <f>+MIN(J1198+R1197,0)</f>
        <v>-15.655614500000382</v>
      </c>
      <c r="S1198" s="2">
        <f t="shared" si="96"/>
        <v>-7.3116123830440642</v>
      </c>
      <c r="T1198" s="2">
        <f>+P1198/L1198*100</f>
        <v>-6.422061873754167</v>
      </c>
      <c r="U1198" s="2">
        <f>+Q1198/M1198*100</f>
        <v>-2.497293772000607</v>
      </c>
      <c r="V1198" s="2">
        <f>+R1198/N1198*100</f>
        <v>-7.2984936332596302</v>
      </c>
    </row>
    <row r="1199" spans="2:22" x14ac:dyDescent="0.25">
      <c r="B1199" s="1">
        <v>44956</v>
      </c>
      <c r="C1199" s="2">
        <f>+portfolio1!E1198</f>
        <v>197.8226160000001</v>
      </c>
      <c r="D1199" s="2">
        <f>+portfolio1!F1198</f>
        <v>174.5053627355891</v>
      </c>
      <c r="E1199" s="2">
        <f>+beta!E1199</f>
        <v>212.66606499999997</v>
      </c>
      <c r="F1199" s="2">
        <f>+'Beta+MCap 5'!C1199</f>
        <v>198.18722699999967</v>
      </c>
      <c r="G1199" s="2">
        <f t="shared" si="92"/>
        <v>0.61476500000000556</v>
      </c>
      <c r="H1199" s="2">
        <f t="shared" si="93"/>
        <v>0.44098212442560225</v>
      </c>
      <c r="I1199" s="2">
        <f t="shared" si="93"/>
        <v>-1.5714150000000018</v>
      </c>
      <c r="J1199" s="2">
        <f t="shared" si="93"/>
        <v>-0.66189450000001671</v>
      </c>
      <c r="K1199" s="2">
        <f t="shared" si="94"/>
        <v>212.76435600000005</v>
      </c>
      <c r="L1199" s="2">
        <f>+MAX(D1199,L1198)</f>
        <v>186.01006187626569</v>
      </c>
      <c r="M1199" s="2">
        <f>+MAX(E1199,M1198)</f>
        <v>219.72465000000011</v>
      </c>
      <c r="N1199" s="2">
        <f>+MAX(F1199,N1198)</f>
        <v>214.50473600000007</v>
      </c>
      <c r="O1199" s="2">
        <f t="shared" si="95"/>
        <v>-14.941739999999953</v>
      </c>
      <c r="P1199" s="2">
        <f>+MIN(H1199+P1198,0)</f>
        <v>-11.504699140676593</v>
      </c>
      <c r="Q1199" s="2">
        <f>+MIN(I1199+Q1198,0)</f>
        <v>-7.0585850000001358</v>
      </c>
      <c r="R1199" s="2">
        <f>+MIN(J1199+R1198,0)</f>
        <v>-16.317509000000399</v>
      </c>
      <c r="S1199" s="2">
        <f t="shared" si="96"/>
        <v>-7.0226706582374874</v>
      </c>
      <c r="T1199" s="2">
        <f>+P1199/L1199*100</f>
        <v>-6.1849875348837546</v>
      </c>
      <c r="U1199" s="2">
        <f>+Q1199/M1199*100</f>
        <v>-3.212468423547441</v>
      </c>
      <c r="V1199" s="2">
        <f>+R1199/N1199*100</f>
        <v>-7.6070623447681802</v>
      </c>
    </row>
    <row r="1200" spans="2:22" x14ac:dyDescent="0.25">
      <c r="B1200" s="1">
        <v>44957</v>
      </c>
      <c r="C1200" s="2">
        <f>+portfolio1!E1199</f>
        <v>197.5361080000001</v>
      </c>
      <c r="D1200" s="2">
        <f>+portfolio1!F1199</f>
        <v>174.63589033418253</v>
      </c>
      <c r="E1200" s="2">
        <f>+beta!E1200</f>
        <v>212.45499199999998</v>
      </c>
      <c r="F1200" s="2">
        <f>+'Beta+MCap 5'!C1200</f>
        <v>197.74065299999967</v>
      </c>
      <c r="G1200" s="2">
        <f t="shared" si="92"/>
        <v>-0.28650799999999776</v>
      </c>
      <c r="H1200" s="2">
        <f t="shared" si="93"/>
        <v>0.13052759859343155</v>
      </c>
      <c r="I1200" s="2">
        <f t="shared" si="93"/>
        <v>-0.21107299999999896</v>
      </c>
      <c r="J1200" s="2">
        <f t="shared" si="93"/>
        <v>-0.44657399999999825</v>
      </c>
      <c r="K1200" s="2">
        <f t="shared" si="94"/>
        <v>212.76435600000005</v>
      </c>
      <c r="L1200" s="2">
        <f>+MAX(D1200,L1199)</f>
        <v>186.01006187626569</v>
      </c>
      <c r="M1200" s="2">
        <f>+MAX(E1200,M1199)</f>
        <v>219.72465000000011</v>
      </c>
      <c r="N1200" s="2">
        <f>+MAX(F1200,N1199)</f>
        <v>214.50473600000007</v>
      </c>
      <c r="O1200" s="2">
        <f t="shared" si="95"/>
        <v>-15.228247999999951</v>
      </c>
      <c r="P1200" s="2">
        <f>+MIN(H1200+P1199,0)</f>
        <v>-11.374171542083161</v>
      </c>
      <c r="Q1200" s="2">
        <f>+MIN(I1200+Q1199,0)</f>
        <v>-7.2696580000001347</v>
      </c>
      <c r="R1200" s="2">
        <f>+MIN(J1200+R1199,0)</f>
        <v>-16.764083000000397</v>
      </c>
      <c r="S1200" s="2">
        <f t="shared" si="96"/>
        <v>-7.1573304317946684</v>
      </c>
      <c r="T1200" s="2">
        <f>+P1200/L1200*100</f>
        <v>-6.1148152026578462</v>
      </c>
      <c r="U1200" s="2">
        <f>+Q1200/M1200*100</f>
        <v>-3.3085309272310277</v>
      </c>
      <c r="V1200" s="2">
        <f>+R1200/N1200*100</f>
        <v>-7.8152507551163781</v>
      </c>
    </row>
    <row r="1201" spans="2:22" x14ac:dyDescent="0.25">
      <c r="B1201" s="1">
        <v>44958</v>
      </c>
      <c r="C1201" s="2">
        <f>+portfolio1!E1200</f>
        <v>197.66193500000011</v>
      </c>
      <c r="D1201" s="2">
        <f>+portfolio1!F1200</f>
        <v>174.18254873720699</v>
      </c>
      <c r="E1201" s="2">
        <f>+beta!E1201</f>
        <v>213.13582099999996</v>
      </c>
      <c r="F1201" s="2">
        <f>+'Beta+MCap 5'!C1201</f>
        <v>199.22418849999966</v>
      </c>
      <c r="G1201" s="2">
        <f t="shared" si="92"/>
        <v>0.12582700000001523</v>
      </c>
      <c r="H1201" s="2">
        <f t="shared" si="93"/>
        <v>-0.4533415969755481</v>
      </c>
      <c r="I1201" s="2">
        <f t="shared" si="93"/>
        <v>0.68082899999998858</v>
      </c>
      <c r="J1201" s="2">
        <f t="shared" si="93"/>
        <v>1.4835354999999879</v>
      </c>
      <c r="K1201" s="2">
        <f t="shared" si="94"/>
        <v>212.76435600000005</v>
      </c>
      <c r="L1201" s="2">
        <f>+MAX(D1201,L1200)</f>
        <v>186.01006187626569</v>
      </c>
      <c r="M1201" s="2">
        <f>+MAX(E1201,M1200)</f>
        <v>219.72465000000011</v>
      </c>
      <c r="N1201" s="2">
        <f>+MAX(F1201,N1200)</f>
        <v>214.50473600000007</v>
      </c>
      <c r="O1201" s="2">
        <f t="shared" si="95"/>
        <v>-15.102420999999936</v>
      </c>
      <c r="P1201" s="2">
        <f>+MIN(H1201+P1200,0)</f>
        <v>-11.827513139058709</v>
      </c>
      <c r="Q1201" s="2">
        <f>+MIN(I1201+Q1200,0)</f>
        <v>-6.5888290000001462</v>
      </c>
      <c r="R1201" s="2">
        <f>+MIN(J1201+R1200,0)</f>
        <v>-15.280547500000409</v>
      </c>
      <c r="S1201" s="2">
        <f t="shared" si="96"/>
        <v>-7.0981912966662204</v>
      </c>
      <c r="T1201" s="2">
        <f>+P1201/L1201*100</f>
        <v>-6.3585340598006992</v>
      </c>
      <c r="U1201" s="2">
        <f>+Q1201/M1201*100</f>
        <v>-2.9986753875817498</v>
      </c>
      <c r="V1201" s="2">
        <f>+R1201/N1201*100</f>
        <v>-7.1236410836171018</v>
      </c>
    </row>
    <row r="1202" spans="2:22" x14ac:dyDescent="0.25">
      <c r="B1202" s="1">
        <v>44959</v>
      </c>
      <c r="C1202" s="2">
        <f>+portfolio1!E1201</f>
        <v>198.29810700000013</v>
      </c>
      <c r="D1202" s="2">
        <f>+portfolio1!F1201</f>
        <v>174.1242081706159</v>
      </c>
      <c r="E1202" s="2">
        <f>+beta!E1202</f>
        <v>212.58575699999997</v>
      </c>
      <c r="F1202" s="2">
        <f>+'Beta+MCap 5'!C1202</f>
        <v>199.19235649999968</v>
      </c>
      <c r="G1202" s="2">
        <f t="shared" si="92"/>
        <v>0.63617200000001617</v>
      </c>
      <c r="H1202" s="2">
        <f t="shared" si="93"/>
        <v>-5.8340566591084553E-2</v>
      </c>
      <c r="I1202" s="2">
        <f t="shared" si="93"/>
        <v>-0.55006399999999189</v>
      </c>
      <c r="J1202" s="2">
        <f t="shared" si="93"/>
        <v>-3.1831999999980098E-2</v>
      </c>
      <c r="K1202" s="2">
        <f t="shared" si="94"/>
        <v>212.76435600000005</v>
      </c>
      <c r="L1202" s="2">
        <f>+MAX(D1202,L1201)</f>
        <v>186.01006187626569</v>
      </c>
      <c r="M1202" s="2">
        <f>+MAX(E1202,M1201)</f>
        <v>219.72465000000011</v>
      </c>
      <c r="N1202" s="2">
        <f>+MAX(F1202,N1201)</f>
        <v>214.50473600000007</v>
      </c>
      <c r="O1202" s="2">
        <f t="shared" si="95"/>
        <v>-14.46624899999992</v>
      </c>
      <c r="P1202" s="2">
        <f>+MIN(H1202+P1201,0)</f>
        <v>-11.885853705649794</v>
      </c>
      <c r="Q1202" s="2">
        <f>+MIN(I1202+Q1201,0)</f>
        <v>-7.138893000000138</v>
      </c>
      <c r="R1202" s="2">
        <f>+MIN(J1202+R1201,0)</f>
        <v>-15.312379500000389</v>
      </c>
      <c r="S1202" s="2">
        <f t="shared" si="96"/>
        <v>-6.7991882061297497</v>
      </c>
      <c r="T1202" s="2">
        <f>+P1202/L1202*100</f>
        <v>-6.3898982591362659</v>
      </c>
      <c r="U1202" s="2">
        <f>+Q1202/M1202*100</f>
        <v>-3.2490178047843674</v>
      </c>
      <c r="V1202" s="2">
        <f>+R1202/N1202*100</f>
        <v>-7.1384808492062319</v>
      </c>
    </row>
    <row r="1203" spans="2:22" x14ac:dyDescent="0.25">
      <c r="B1203" s="1">
        <v>44960</v>
      </c>
      <c r="C1203" s="2">
        <f>+portfolio1!E1202</f>
        <v>202.09036100000012</v>
      </c>
      <c r="D1203" s="2">
        <f>+portfolio1!F1202</f>
        <v>176.53332041620138</v>
      </c>
      <c r="E1203" s="2">
        <f>+beta!E1203</f>
        <v>211.71308799999997</v>
      </c>
      <c r="F1203" s="2">
        <f>+'Beta+MCap 5'!C1203</f>
        <v>200.76751399999966</v>
      </c>
      <c r="G1203" s="2">
        <f t="shared" si="92"/>
        <v>3.7922539999999856</v>
      </c>
      <c r="H1203" s="2">
        <f t="shared" si="93"/>
        <v>2.4091122455854759</v>
      </c>
      <c r="I1203" s="2">
        <f t="shared" si="93"/>
        <v>-0.87266900000000192</v>
      </c>
      <c r="J1203" s="2">
        <f t="shared" si="93"/>
        <v>1.5751574999999889</v>
      </c>
      <c r="K1203" s="2">
        <f t="shared" si="94"/>
        <v>212.76435600000005</v>
      </c>
      <c r="L1203" s="2">
        <f>+MAX(D1203,L1202)</f>
        <v>186.01006187626569</v>
      </c>
      <c r="M1203" s="2">
        <f>+MAX(E1203,M1202)</f>
        <v>219.72465000000011</v>
      </c>
      <c r="N1203" s="2">
        <f>+MAX(F1203,N1202)</f>
        <v>214.50473600000007</v>
      </c>
      <c r="O1203" s="2">
        <f t="shared" si="95"/>
        <v>-10.673994999999934</v>
      </c>
      <c r="P1203" s="2">
        <f>+MIN(H1203+P1202,0)</f>
        <v>-9.4767414600643178</v>
      </c>
      <c r="Q1203" s="2">
        <f>+MIN(I1203+Q1202,0)</f>
        <v>-8.01156200000014</v>
      </c>
      <c r="R1203" s="2">
        <f>+MIN(J1203+R1202,0)</f>
        <v>-13.737222000000401</v>
      </c>
      <c r="S1203" s="2">
        <f t="shared" si="96"/>
        <v>-5.0168154105662</v>
      </c>
      <c r="T1203" s="2">
        <f>+P1203/L1203*100</f>
        <v>-5.0947466843854219</v>
      </c>
      <c r="U1203" s="2">
        <f>+Q1203/M1203*100</f>
        <v>-3.6461826199291414</v>
      </c>
      <c r="V1203" s="2">
        <f>+R1203/N1203*100</f>
        <v>-6.4041579016700112</v>
      </c>
    </row>
    <row r="1204" spans="2:22" x14ac:dyDescent="0.25">
      <c r="B1204" s="1">
        <v>44963</v>
      </c>
      <c r="C1204" s="2">
        <f>+portfolio1!E1203</f>
        <v>201.17021700000012</v>
      </c>
      <c r="D1204" s="2">
        <f>+portfolio1!F1203</f>
        <v>175.64886499206293</v>
      </c>
      <c r="E1204" s="2">
        <f>+beta!E1204</f>
        <v>211.44907899999995</v>
      </c>
      <c r="F1204" s="2">
        <f>+'Beta+MCap 5'!C1204</f>
        <v>200.09479249999967</v>
      </c>
      <c r="G1204" s="2">
        <f t="shared" si="92"/>
        <v>-0.92014399999999341</v>
      </c>
      <c r="H1204" s="2">
        <f t="shared" si="93"/>
        <v>-0.88445542413845146</v>
      </c>
      <c r="I1204" s="2">
        <f t="shared" si="93"/>
        <v>-0.2640090000000157</v>
      </c>
      <c r="J1204" s="2">
        <f t="shared" si="93"/>
        <v>-0.67272149999999442</v>
      </c>
      <c r="K1204" s="2">
        <f t="shared" si="94"/>
        <v>212.76435600000005</v>
      </c>
      <c r="L1204" s="2">
        <f>+MAX(D1204,L1203)</f>
        <v>186.01006187626569</v>
      </c>
      <c r="M1204" s="2">
        <f>+MAX(E1204,M1203)</f>
        <v>219.72465000000011</v>
      </c>
      <c r="N1204" s="2">
        <f>+MAX(F1204,N1203)</f>
        <v>214.50473600000007</v>
      </c>
      <c r="O1204" s="2">
        <f t="shared" si="95"/>
        <v>-11.594138999999927</v>
      </c>
      <c r="P1204" s="2">
        <f>+MIN(H1204+P1203,0)</f>
        <v>-10.361196884202769</v>
      </c>
      <c r="Q1204" s="2">
        <f>+MIN(I1204+Q1203,0)</f>
        <v>-8.2755710000001557</v>
      </c>
      <c r="R1204" s="2">
        <f>+MIN(J1204+R1203,0)</f>
        <v>-14.409943500000395</v>
      </c>
      <c r="S1204" s="2">
        <f t="shared" si="96"/>
        <v>-5.4492863456884315</v>
      </c>
      <c r="T1204" s="2">
        <f>+P1204/L1204*100</f>
        <v>-5.5702346312292832</v>
      </c>
      <c r="U1204" s="2">
        <f>+Q1204/M1204*100</f>
        <v>-3.7663370950870334</v>
      </c>
      <c r="V1204" s="2">
        <f>+R1204/N1204*100</f>
        <v>-6.7177740541823709</v>
      </c>
    </row>
    <row r="1205" spans="2:22" x14ac:dyDescent="0.25">
      <c r="B1205" s="1">
        <v>44964</v>
      </c>
      <c r="C1205" s="2">
        <f>+portfolio1!E1204</f>
        <v>200.87603600000011</v>
      </c>
      <c r="D1205" s="2">
        <f>+portfolio1!F1204</f>
        <v>175.22271423469718</v>
      </c>
      <c r="E1205" s="2">
        <f>+beta!E1205</f>
        <v>211.61578899999995</v>
      </c>
      <c r="F1205" s="2">
        <f>+'Beta+MCap 5'!C1205</f>
        <v>200.28917449999969</v>
      </c>
      <c r="G1205" s="2">
        <f t="shared" si="92"/>
        <v>-0.29418100000000891</v>
      </c>
      <c r="H1205" s="2">
        <f t="shared" si="93"/>
        <v>-0.42615075736574681</v>
      </c>
      <c r="I1205" s="2">
        <f t="shared" si="93"/>
        <v>0.16670999999999481</v>
      </c>
      <c r="J1205" s="2">
        <f t="shared" si="93"/>
        <v>0.19438200000001871</v>
      </c>
      <c r="K1205" s="2">
        <f t="shared" si="94"/>
        <v>212.76435600000005</v>
      </c>
      <c r="L1205" s="2">
        <f>+MAX(D1205,L1204)</f>
        <v>186.01006187626569</v>
      </c>
      <c r="M1205" s="2">
        <f>+MAX(E1205,M1204)</f>
        <v>219.72465000000011</v>
      </c>
      <c r="N1205" s="2">
        <f>+MAX(F1205,N1204)</f>
        <v>214.50473600000007</v>
      </c>
      <c r="O1205" s="2">
        <f t="shared" si="95"/>
        <v>-11.888319999999936</v>
      </c>
      <c r="P1205" s="2">
        <f>+MIN(H1205+P1204,0)</f>
        <v>-10.787347641568516</v>
      </c>
      <c r="Q1205" s="2">
        <f>+MIN(I1205+Q1204,0)</f>
        <v>-8.1088610000001609</v>
      </c>
      <c r="R1205" s="2">
        <f>+MIN(J1205+R1204,0)</f>
        <v>-14.215561500000376</v>
      </c>
      <c r="S1205" s="2">
        <f t="shared" si="96"/>
        <v>-5.5875524563897976</v>
      </c>
      <c r="T1205" s="2">
        <f>+P1205/L1205*100</f>
        <v>-5.7993355481728095</v>
      </c>
      <c r="U1205" s="2">
        <f>+Q1205/M1205*100</f>
        <v>-3.6904648613617801</v>
      </c>
      <c r="V1205" s="2">
        <f>+R1205/N1205*100</f>
        <v>-6.627155075960828</v>
      </c>
    </row>
    <row r="1206" spans="2:22" x14ac:dyDescent="0.25">
      <c r="B1206" s="1">
        <v>44965</v>
      </c>
      <c r="C1206" s="2">
        <f>+portfolio1!E1205</f>
        <v>202.13406800000013</v>
      </c>
      <c r="D1206" s="2">
        <f>+portfolio1!F1205</f>
        <v>176.70782074398443</v>
      </c>
      <c r="E1206" s="2">
        <f>+beta!E1206</f>
        <v>212.94369199999994</v>
      </c>
      <c r="F1206" s="2">
        <f>+'Beta+MCap 5'!C1206</f>
        <v>202.13654349999968</v>
      </c>
      <c r="G1206" s="2">
        <f t="shared" si="92"/>
        <v>1.2580320000000142</v>
      </c>
      <c r="H1206" s="2">
        <f t="shared" si="93"/>
        <v>1.4851065092872489</v>
      </c>
      <c r="I1206" s="2">
        <f t="shared" si="93"/>
        <v>1.3279029999999921</v>
      </c>
      <c r="J1206" s="2">
        <f t="shared" si="93"/>
        <v>1.8473689999999863</v>
      </c>
      <c r="K1206" s="2">
        <f t="shared" si="94"/>
        <v>212.76435600000005</v>
      </c>
      <c r="L1206" s="2">
        <f>+MAX(D1206,L1205)</f>
        <v>186.01006187626569</v>
      </c>
      <c r="M1206" s="2">
        <f>+MAX(E1206,M1205)</f>
        <v>219.72465000000011</v>
      </c>
      <c r="N1206" s="2">
        <f>+MAX(F1206,N1205)</f>
        <v>214.50473600000007</v>
      </c>
      <c r="O1206" s="2">
        <f t="shared" si="95"/>
        <v>-10.630287999999922</v>
      </c>
      <c r="P1206" s="2">
        <f>+MIN(H1206+P1205,0)</f>
        <v>-9.3022411322812673</v>
      </c>
      <c r="Q1206" s="2">
        <f>+MIN(I1206+Q1205,0)</f>
        <v>-6.7809580000001688</v>
      </c>
      <c r="R1206" s="2">
        <f>+MIN(J1206+R1205,0)</f>
        <v>-12.36819250000039</v>
      </c>
      <c r="S1206" s="2">
        <f t="shared" si="96"/>
        <v>-4.9962729659473224</v>
      </c>
      <c r="T1206" s="2">
        <f>+P1206/L1206*100</f>
        <v>-5.0009343787376075</v>
      </c>
      <c r="U1206" s="2">
        <f>+Q1206/M1206*100</f>
        <v>-3.0861161913331827</v>
      </c>
      <c r="V1206" s="2">
        <f>+R1206/N1206*100</f>
        <v>-5.765929802128186</v>
      </c>
    </row>
    <row r="1207" spans="2:22" x14ac:dyDescent="0.25">
      <c r="B1207" s="1">
        <v>44966</v>
      </c>
      <c r="C1207" s="2">
        <f>+portfolio1!E1206</f>
        <v>202.58202200000011</v>
      </c>
      <c r="D1207" s="2">
        <f>+portfolio1!F1206</f>
        <v>176.92287556635299</v>
      </c>
      <c r="E1207" s="2">
        <f>+beta!E1207</f>
        <v>213.31004599999991</v>
      </c>
      <c r="F1207" s="2">
        <f>+'Beta+MCap 5'!C1207</f>
        <v>202.62670549999967</v>
      </c>
      <c r="G1207" s="2">
        <f t="shared" si="92"/>
        <v>0.44795399999998153</v>
      </c>
      <c r="H1207" s="2">
        <f t="shared" si="93"/>
        <v>0.21505482236855755</v>
      </c>
      <c r="I1207" s="2">
        <f t="shared" si="93"/>
        <v>0.36635399999997276</v>
      </c>
      <c r="J1207" s="2">
        <f t="shared" si="93"/>
        <v>0.49016199999999799</v>
      </c>
      <c r="K1207" s="2">
        <f t="shared" si="94"/>
        <v>212.76435600000005</v>
      </c>
      <c r="L1207" s="2">
        <f>+MAX(D1207,L1206)</f>
        <v>186.01006187626569</v>
      </c>
      <c r="M1207" s="2">
        <f>+MAX(E1207,M1206)</f>
        <v>219.72465000000011</v>
      </c>
      <c r="N1207" s="2">
        <f>+MAX(F1207,N1206)</f>
        <v>214.50473600000007</v>
      </c>
      <c r="O1207" s="2">
        <f t="shared" si="95"/>
        <v>-10.18233399999994</v>
      </c>
      <c r="P1207" s="2">
        <f>+MIN(H1207+P1206,0)</f>
        <v>-9.0871863099127097</v>
      </c>
      <c r="Q1207" s="2">
        <f>+MIN(I1207+Q1206,0)</f>
        <v>-6.414604000000196</v>
      </c>
      <c r="R1207" s="2">
        <f>+MIN(J1207+R1206,0)</f>
        <v>-11.878030500000392</v>
      </c>
      <c r="S1207" s="2">
        <f t="shared" si="96"/>
        <v>-4.7857330012551245</v>
      </c>
      <c r="T1207" s="2">
        <f>+P1207/L1207*100</f>
        <v>-4.8853197607974161</v>
      </c>
      <c r="U1207" s="2">
        <f>+Q1207/M1207*100</f>
        <v>-2.9193829640871849</v>
      </c>
      <c r="V1207" s="2">
        <f>+R1207/N1207*100</f>
        <v>-5.5374210945162483</v>
      </c>
    </row>
    <row r="1208" spans="2:22" x14ac:dyDescent="0.25">
      <c r="B1208" s="1">
        <v>44967</v>
      </c>
      <c r="C1208" s="2">
        <f>+portfolio1!E1207</f>
        <v>202.44816900000009</v>
      </c>
      <c r="D1208" s="2">
        <f>+portfolio1!F1207</f>
        <v>176.55753727008829</v>
      </c>
      <c r="E1208" s="2">
        <f>+beta!E1208</f>
        <v>212.47224599999993</v>
      </c>
      <c r="F1208" s="2">
        <f>+'Beta+MCap 5'!C1208</f>
        <v>201.74228649999966</v>
      </c>
      <c r="G1208" s="2">
        <f t="shared" si="92"/>
        <v>-0.13385300000001621</v>
      </c>
      <c r="H1208" s="2">
        <f t="shared" si="93"/>
        <v>-0.36533829626469583</v>
      </c>
      <c r="I1208" s="2">
        <f t="shared" si="93"/>
        <v>-0.83779999999998722</v>
      </c>
      <c r="J1208" s="2">
        <f t="shared" si="93"/>
        <v>-0.88441900000000828</v>
      </c>
      <c r="K1208" s="2">
        <f t="shared" si="94"/>
        <v>212.76435600000005</v>
      </c>
      <c r="L1208" s="2">
        <f>+MAX(D1208,L1207)</f>
        <v>186.01006187626569</v>
      </c>
      <c r="M1208" s="2">
        <f>+MAX(E1208,M1207)</f>
        <v>219.72465000000011</v>
      </c>
      <c r="N1208" s="2">
        <f>+MAX(F1208,N1207)</f>
        <v>214.50473600000007</v>
      </c>
      <c r="O1208" s="2">
        <f t="shared" si="95"/>
        <v>-10.316186999999957</v>
      </c>
      <c r="P1208" s="2">
        <f>+MIN(H1208+P1207,0)</f>
        <v>-9.4525246061774055</v>
      </c>
      <c r="Q1208" s="2">
        <f>+MIN(I1208+Q1207,0)</f>
        <v>-7.2524040000001833</v>
      </c>
      <c r="R1208" s="2">
        <f>+MIN(J1208+R1207,0)</f>
        <v>-12.7624495000004</v>
      </c>
      <c r="S1208" s="2">
        <f t="shared" si="96"/>
        <v>-4.8486443847765344</v>
      </c>
      <c r="T1208" s="2">
        <f>+P1208/L1208*100</f>
        <v>-5.0817275747509001</v>
      </c>
      <c r="U1208" s="2">
        <f>+Q1208/M1208*100</f>
        <v>-3.3006783717712964</v>
      </c>
      <c r="V1208" s="2">
        <f>+R1208/N1208*100</f>
        <v>-5.9497285411919281</v>
      </c>
    </row>
    <row r="1209" spans="2:22" x14ac:dyDescent="0.25">
      <c r="B1209" s="1">
        <v>44970</v>
      </c>
      <c r="C1209" s="2">
        <f>+portfolio1!E1208</f>
        <v>200.7505240000001</v>
      </c>
      <c r="D1209" s="2">
        <f>+portfolio1!F1208</f>
        <v>175.71116444602532</v>
      </c>
      <c r="E1209" s="2">
        <f>+beta!E1209</f>
        <v>211.04266899999993</v>
      </c>
      <c r="F1209" s="2">
        <f>+'Beta+MCap 5'!C1209</f>
        <v>199.39806649999966</v>
      </c>
      <c r="G1209" s="2">
        <f t="shared" si="92"/>
        <v>-1.6976449999999943</v>
      </c>
      <c r="H1209" s="2">
        <f t="shared" si="93"/>
        <v>-0.84637282406296777</v>
      </c>
      <c r="I1209" s="2">
        <f t="shared" si="93"/>
        <v>-1.4295769999999948</v>
      </c>
      <c r="J1209" s="2">
        <f t="shared" si="93"/>
        <v>-2.3442200000000071</v>
      </c>
      <c r="K1209" s="2">
        <f t="shared" si="94"/>
        <v>212.76435600000005</v>
      </c>
      <c r="L1209" s="2">
        <f>+MAX(D1209,L1208)</f>
        <v>186.01006187626569</v>
      </c>
      <c r="M1209" s="2">
        <f>+MAX(E1209,M1208)</f>
        <v>219.72465000000011</v>
      </c>
      <c r="N1209" s="2">
        <f>+MAX(F1209,N1208)</f>
        <v>214.50473600000007</v>
      </c>
      <c r="O1209" s="2">
        <f t="shared" si="95"/>
        <v>-12.013831999999951</v>
      </c>
      <c r="P1209" s="2">
        <f>+MIN(H1209+P1208,0)</f>
        <v>-10.298897430240373</v>
      </c>
      <c r="Q1209" s="2">
        <f>+MIN(I1209+Q1208,0)</f>
        <v>-8.681981000000178</v>
      </c>
      <c r="R1209" s="2">
        <f>+MIN(J1209+R1208,0)</f>
        <v>-15.106669500000407</v>
      </c>
      <c r="S1209" s="2">
        <f t="shared" si="96"/>
        <v>-5.6465435404038953</v>
      </c>
      <c r="T1209" s="2">
        <f>+P1209/L1209*100</f>
        <v>-5.5367421129568912</v>
      </c>
      <c r="U1209" s="2">
        <f>+Q1209/M1209*100</f>
        <v>-3.9513004116744179</v>
      </c>
      <c r="V1209" s="2">
        <f>+R1209/N1209*100</f>
        <v>-7.042580868704178</v>
      </c>
    </row>
    <row r="1210" spans="2:22" x14ac:dyDescent="0.25">
      <c r="B1210" s="1">
        <v>44971</v>
      </c>
      <c r="C1210" s="2">
        <f>+portfolio1!E1209</f>
        <v>202.84521100000012</v>
      </c>
      <c r="D1210" s="2">
        <f>+portfolio1!F1209</f>
        <v>177.28278726316205</v>
      </c>
      <c r="E1210" s="2">
        <f>+beta!E1210</f>
        <v>210.79725599999992</v>
      </c>
      <c r="F1210" s="2">
        <f>+'Beta+MCap 5'!C1210</f>
        <v>200.78180799999964</v>
      </c>
      <c r="G1210" s="2">
        <f t="shared" si="92"/>
        <v>2.0946870000000217</v>
      </c>
      <c r="H1210" s="2">
        <f t="shared" si="93"/>
        <v>1.5716228171367277</v>
      </c>
      <c r="I1210" s="2">
        <f t="shared" si="93"/>
        <v>-0.24541300000001343</v>
      </c>
      <c r="J1210" s="2">
        <f t="shared" si="93"/>
        <v>1.3837414999999851</v>
      </c>
      <c r="K1210" s="2">
        <f t="shared" si="94"/>
        <v>212.76435600000005</v>
      </c>
      <c r="L1210" s="2">
        <f>+MAX(D1210,L1209)</f>
        <v>186.01006187626569</v>
      </c>
      <c r="M1210" s="2">
        <f>+MAX(E1210,M1209)</f>
        <v>219.72465000000011</v>
      </c>
      <c r="N1210" s="2">
        <f>+MAX(F1210,N1209)</f>
        <v>214.50473600000007</v>
      </c>
      <c r="O1210" s="2">
        <f t="shared" si="95"/>
        <v>-9.9191449999999293</v>
      </c>
      <c r="P1210" s="2">
        <f>+MIN(H1210+P1209,0)</f>
        <v>-8.7272746131036456</v>
      </c>
      <c r="Q1210" s="2">
        <f>+MIN(I1210+Q1209,0)</f>
        <v>-8.9273940000001915</v>
      </c>
      <c r="R1210" s="2">
        <f>+MIN(J1210+R1209,0)</f>
        <v>-13.722928000000422</v>
      </c>
      <c r="S1210" s="2">
        <f t="shared" si="96"/>
        <v>-4.6620332401917581</v>
      </c>
      <c r="T1210" s="2">
        <f>+P1210/L1210*100</f>
        <v>-4.6918293156146831</v>
      </c>
      <c r="U1210" s="2">
        <f>+Q1210/M1210*100</f>
        <v>-4.0629915669453505</v>
      </c>
      <c r="V1210" s="2">
        <f>+R1210/N1210*100</f>
        <v>-6.3974941793361699</v>
      </c>
    </row>
    <row r="1211" spans="2:22" x14ac:dyDescent="0.25">
      <c r="B1211" s="1">
        <v>44972</v>
      </c>
      <c r="C1211" s="2">
        <f>+portfolio1!E1210</f>
        <v>203.46723400000013</v>
      </c>
      <c r="D1211" s="2">
        <f>+portfolio1!F1210</f>
        <v>178.13311897459639</v>
      </c>
      <c r="E1211" s="2">
        <f>+beta!E1211</f>
        <v>210.86291999999995</v>
      </c>
      <c r="F1211" s="2">
        <f>+'Beta+MCap 5'!C1211</f>
        <v>201.73853199999965</v>
      </c>
      <c r="G1211" s="2">
        <f t="shared" si="92"/>
        <v>0.62202300000001287</v>
      </c>
      <c r="H1211" s="2">
        <f t="shared" si="93"/>
        <v>0.85033171143433606</v>
      </c>
      <c r="I1211" s="2">
        <f t="shared" si="93"/>
        <v>6.566400000002659E-2</v>
      </c>
      <c r="J1211" s="2">
        <f t="shared" si="93"/>
        <v>0.95672400000000835</v>
      </c>
      <c r="K1211" s="2">
        <f t="shared" si="94"/>
        <v>212.76435600000005</v>
      </c>
      <c r="L1211" s="2">
        <f>+MAX(D1211,L1210)</f>
        <v>186.01006187626569</v>
      </c>
      <c r="M1211" s="2">
        <f>+MAX(E1211,M1210)</f>
        <v>219.72465000000011</v>
      </c>
      <c r="N1211" s="2">
        <f>+MAX(F1211,N1210)</f>
        <v>214.50473600000007</v>
      </c>
      <c r="O1211" s="2">
        <f t="shared" si="95"/>
        <v>-9.2971219999999164</v>
      </c>
      <c r="P1211" s="2">
        <f>+MIN(H1211+P1210,0)</f>
        <v>-7.8769429016693095</v>
      </c>
      <c r="Q1211" s="2">
        <f>+MIN(I1211+Q1210,0)</f>
        <v>-8.8617300000001649</v>
      </c>
      <c r="R1211" s="2">
        <f>+MIN(J1211+R1210,0)</f>
        <v>-12.766204000000414</v>
      </c>
      <c r="S1211" s="2">
        <f t="shared" si="96"/>
        <v>-4.3696802297091129</v>
      </c>
      <c r="T1211" s="2">
        <f>+P1211/L1211*100</f>
        <v>-4.2346864584718373</v>
      </c>
      <c r="U1211" s="2">
        <f>+Q1211/M1211*100</f>
        <v>-4.0331068908291172</v>
      </c>
      <c r="V1211" s="2">
        <f>+R1211/N1211*100</f>
        <v>-5.9514788521967228</v>
      </c>
    </row>
    <row r="1212" spans="2:22" x14ac:dyDescent="0.25">
      <c r="B1212" s="1">
        <v>44973</v>
      </c>
      <c r="C1212" s="2">
        <f>+portfolio1!E1211</f>
        <v>203.10260300000013</v>
      </c>
      <c r="D1212" s="2">
        <f>+portfolio1!F1211</f>
        <v>178.33087053539506</v>
      </c>
      <c r="E1212" s="2">
        <f>+beta!E1212</f>
        <v>213.38110199999997</v>
      </c>
      <c r="F1212" s="2">
        <f>+'Beta+MCap 5'!C1212</f>
        <v>203.61020899999966</v>
      </c>
      <c r="G1212" s="2">
        <f t="shared" si="92"/>
        <v>-0.36463100000000281</v>
      </c>
      <c r="H1212" s="2">
        <f t="shared" si="93"/>
        <v>0.19775156079867884</v>
      </c>
      <c r="I1212" s="2">
        <f t="shared" si="93"/>
        <v>2.5181820000000243</v>
      </c>
      <c r="J1212" s="2">
        <f t="shared" si="93"/>
        <v>1.8716770000000054</v>
      </c>
      <c r="K1212" s="2">
        <f t="shared" si="94"/>
        <v>212.76435600000005</v>
      </c>
      <c r="L1212" s="2">
        <f>+MAX(D1212,L1211)</f>
        <v>186.01006187626569</v>
      </c>
      <c r="M1212" s="2">
        <f>+MAX(E1212,M1211)</f>
        <v>219.72465000000011</v>
      </c>
      <c r="N1212" s="2">
        <f>+MAX(F1212,N1211)</f>
        <v>214.50473600000007</v>
      </c>
      <c r="O1212" s="2">
        <f t="shared" si="95"/>
        <v>-9.6617529999999192</v>
      </c>
      <c r="P1212" s="2">
        <f>+MIN(H1212+P1211,0)</f>
        <v>-7.6791913408706307</v>
      </c>
      <c r="Q1212" s="2">
        <f>+MIN(I1212+Q1211,0)</f>
        <v>-6.3435480000001405</v>
      </c>
      <c r="R1212" s="2">
        <f>+MIN(J1212+R1211,0)</f>
        <v>-10.894527000000409</v>
      </c>
      <c r="S1212" s="2">
        <f t="shared" si="96"/>
        <v>-4.5410580896359898</v>
      </c>
      <c r="T1212" s="2">
        <f>+P1212/L1212*100</f>
        <v>-4.1283741661130389</v>
      </c>
      <c r="U1212" s="2">
        <f>+Q1212/M1212*100</f>
        <v>-2.8870443075003815</v>
      </c>
      <c r="V1212" s="2">
        <f>+R1212/N1212*100</f>
        <v>-5.0789214276371055</v>
      </c>
    </row>
    <row r="1213" spans="2:22" x14ac:dyDescent="0.25">
      <c r="B1213" s="1">
        <v>44974</v>
      </c>
      <c r="C1213" s="2">
        <f>+portfolio1!E1212</f>
        <v>201.62036200000011</v>
      </c>
      <c r="D1213" s="2">
        <f>+portfolio1!F1212</f>
        <v>177.42467015187961</v>
      </c>
      <c r="E1213" s="2">
        <f>+beta!E1213</f>
        <v>211.55401499999996</v>
      </c>
      <c r="F1213" s="2">
        <f>+'Beta+MCap 5'!C1213</f>
        <v>201.74665199999967</v>
      </c>
      <c r="G1213" s="2">
        <f t="shared" si="92"/>
        <v>-1.4822410000000161</v>
      </c>
      <c r="H1213" s="2">
        <f t="shared" si="93"/>
        <v>-0.90620038351545418</v>
      </c>
      <c r="I1213" s="2">
        <f t="shared" si="93"/>
        <v>-1.8270870000000059</v>
      </c>
      <c r="J1213" s="2">
        <f t="shared" si="93"/>
        <v>-1.8635569999999859</v>
      </c>
      <c r="K1213" s="2">
        <f t="shared" si="94"/>
        <v>212.76435600000005</v>
      </c>
      <c r="L1213" s="2">
        <f>+MAX(D1213,L1212)</f>
        <v>186.01006187626569</v>
      </c>
      <c r="M1213" s="2">
        <f>+MAX(E1213,M1212)</f>
        <v>219.72465000000011</v>
      </c>
      <c r="N1213" s="2">
        <f>+MAX(F1213,N1212)</f>
        <v>214.50473600000007</v>
      </c>
      <c r="O1213" s="2">
        <f t="shared" si="95"/>
        <v>-11.143993999999935</v>
      </c>
      <c r="P1213" s="2">
        <f>+MIN(H1213+P1212,0)</f>
        <v>-8.5853917243860849</v>
      </c>
      <c r="Q1213" s="2">
        <f>+MIN(I1213+Q1212,0)</f>
        <v>-8.1706350000001464</v>
      </c>
      <c r="R1213" s="2">
        <f>+MIN(J1213+R1212,0)</f>
        <v>-12.758084000000395</v>
      </c>
      <c r="S1213" s="2">
        <f t="shared" si="96"/>
        <v>-5.2377166032452971</v>
      </c>
      <c r="T1213" s="2">
        <f>+P1213/L1213*100</f>
        <v>-4.6155523189369756</v>
      </c>
      <c r="U1213" s="2">
        <f>+Q1213/M1213*100</f>
        <v>-3.7185791398462316</v>
      </c>
      <c r="V1213" s="2">
        <f>+R1213/N1213*100</f>
        <v>-5.9476933879913911</v>
      </c>
    </row>
    <row r="1214" spans="2:22" x14ac:dyDescent="0.25">
      <c r="B1214" s="1">
        <v>44977</v>
      </c>
      <c r="C1214" s="2">
        <f>+portfolio1!E1213</f>
        <v>200.31328900000011</v>
      </c>
      <c r="D1214" s="2">
        <f>+portfolio1!F1213</f>
        <v>176.43987123525761</v>
      </c>
      <c r="E1214" s="2">
        <f>+beta!E1214</f>
        <v>209.96544899999995</v>
      </c>
      <c r="F1214" s="2">
        <f>+'Beta+MCap 5'!C1214</f>
        <v>199.61072799999968</v>
      </c>
      <c r="G1214" s="2">
        <f t="shared" si="92"/>
        <v>-1.3070730000000026</v>
      </c>
      <c r="H1214" s="2">
        <f t="shared" si="93"/>
        <v>-0.98479891662199748</v>
      </c>
      <c r="I1214" s="2">
        <f t="shared" si="93"/>
        <v>-1.5885660000000144</v>
      </c>
      <c r="J1214" s="2">
        <f t="shared" si="93"/>
        <v>-2.1359239999999886</v>
      </c>
      <c r="K1214" s="2">
        <f t="shared" si="94"/>
        <v>212.76435600000005</v>
      </c>
      <c r="L1214" s="2">
        <f>+MAX(D1214,L1213)</f>
        <v>186.01006187626569</v>
      </c>
      <c r="M1214" s="2">
        <f>+MAX(E1214,M1213)</f>
        <v>219.72465000000011</v>
      </c>
      <c r="N1214" s="2">
        <f>+MAX(F1214,N1213)</f>
        <v>214.50473600000007</v>
      </c>
      <c r="O1214" s="2">
        <f t="shared" si="95"/>
        <v>-12.451066999999938</v>
      </c>
      <c r="P1214" s="2">
        <f>+MIN(H1214+P1213,0)</f>
        <v>-9.5701906410080824</v>
      </c>
      <c r="Q1214" s="2">
        <f>+MIN(I1214+Q1213,0)</f>
        <v>-9.7592010000001608</v>
      </c>
      <c r="R1214" s="2">
        <f>+MIN(J1214+R1213,0)</f>
        <v>-14.894008000000383</v>
      </c>
      <c r="S1214" s="2">
        <f t="shared" si="96"/>
        <v>-5.8520455371763189</v>
      </c>
      <c r="T1214" s="2">
        <f>+P1214/L1214*100</f>
        <v>-5.1449854617941018</v>
      </c>
      <c r="U1214" s="2">
        <f>+Q1214/M1214*100</f>
        <v>-4.4415594700003647</v>
      </c>
      <c r="V1214" s="2">
        <f>+R1214/N1214*100</f>
        <v>-6.943440167214014</v>
      </c>
    </row>
    <row r="1215" spans="2:22" x14ac:dyDescent="0.25">
      <c r="B1215" s="1">
        <v>44978</v>
      </c>
      <c r="C1215" s="2">
        <f>+portfolio1!E1214</f>
        <v>200.3607990000001</v>
      </c>
      <c r="D1215" s="2">
        <f>+portfolio1!F1214</f>
        <v>176.26287973218734</v>
      </c>
      <c r="E1215" s="2">
        <f>+beta!E1215</f>
        <v>210.99757499999996</v>
      </c>
      <c r="F1215" s="2">
        <f>+'Beta+MCap 5'!C1215</f>
        <v>199.73228149999966</v>
      </c>
      <c r="G1215" s="2">
        <f t="shared" si="92"/>
        <v>4.7509999999988395E-2</v>
      </c>
      <c r="H1215" s="2">
        <f t="shared" si="93"/>
        <v>-0.17699150307026912</v>
      </c>
      <c r="I1215" s="2">
        <f t="shared" si="93"/>
        <v>1.0321260000000052</v>
      </c>
      <c r="J1215" s="2">
        <f t="shared" si="93"/>
        <v>0.12155349999997611</v>
      </c>
      <c r="K1215" s="2">
        <f t="shared" si="94"/>
        <v>212.76435600000005</v>
      </c>
      <c r="L1215" s="2">
        <f>+MAX(D1215,L1214)</f>
        <v>186.01006187626569</v>
      </c>
      <c r="M1215" s="2">
        <f>+MAX(E1215,M1214)</f>
        <v>219.72465000000011</v>
      </c>
      <c r="N1215" s="2">
        <f>+MAX(F1215,N1214)</f>
        <v>214.50473600000007</v>
      </c>
      <c r="O1215" s="2">
        <f t="shared" si="95"/>
        <v>-12.40355699999995</v>
      </c>
      <c r="P1215" s="2">
        <f>+MIN(H1215+P1214,0)</f>
        <v>-9.7471821440783515</v>
      </c>
      <c r="Q1215" s="2">
        <f>+MIN(I1215+Q1214,0)</f>
        <v>-8.7270750000001556</v>
      </c>
      <c r="R1215" s="2">
        <f>+MIN(J1215+R1214,0)</f>
        <v>-14.772454500000407</v>
      </c>
      <c r="S1215" s="2">
        <f t="shared" si="96"/>
        <v>-5.829715669103873</v>
      </c>
      <c r="T1215" s="2">
        <f>+P1215/L1215*100</f>
        <v>-5.2401370365449358</v>
      </c>
      <c r="U1215" s="2">
        <f>+Q1215/M1215*100</f>
        <v>-3.9718233707506876</v>
      </c>
      <c r="V1215" s="2">
        <f>+R1215/N1215*100</f>
        <v>-6.8867731200118589</v>
      </c>
    </row>
    <row r="1216" spans="2:22" x14ac:dyDescent="0.25">
      <c r="B1216" s="1">
        <v>44979</v>
      </c>
      <c r="C1216" s="2">
        <f>+portfolio1!E1215</f>
        <v>197.1381420000001</v>
      </c>
      <c r="D1216" s="2">
        <f>+portfolio1!F1215</f>
        <v>173.56951889873099</v>
      </c>
      <c r="E1216" s="2">
        <f>+beta!E1216</f>
        <v>209.24224299999995</v>
      </c>
      <c r="F1216" s="2">
        <f>+'Beta+MCap 5'!C1216</f>
        <v>197.14205649999965</v>
      </c>
      <c r="G1216" s="2">
        <f t="shared" si="92"/>
        <v>-3.2226569999999981</v>
      </c>
      <c r="H1216" s="2">
        <f t="shared" si="93"/>
        <v>-2.693360833456353</v>
      </c>
      <c r="I1216" s="2">
        <f t="shared" si="93"/>
        <v>-1.7553320000000099</v>
      </c>
      <c r="J1216" s="2">
        <f t="shared" si="93"/>
        <v>-2.5902250000000038</v>
      </c>
      <c r="K1216" s="2">
        <f t="shared" si="94"/>
        <v>212.76435600000005</v>
      </c>
      <c r="L1216" s="2">
        <f>+MAX(D1216,L1215)</f>
        <v>186.01006187626569</v>
      </c>
      <c r="M1216" s="2">
        <f>+MAX(E1216,M1215)</f>
        <v>219.72465000000011</v>
      </c>
      <c r="N1216" s="2">
        <f>+MAX(F1216,N1215)</f>
        <v>214.50473600000007</v>
      </c>
      <c r="O1216" s="2">
        <f t="shared" si="95"/>
        <v>-15.626213999999948</v>
      </c>
      <c r="P1216" s="2">
        <f>+MIN(H1216+P1215,0)</f>
        <v>-12.440542977534705</v>
      </c>
      <c r="Q1216" s="2">
        <f>+MIN(I1216+Q1215,0)</f>
        <v>-10.482407000000165</v>
      </c>
      <c r="R1216" s="2">
        <f>+MIN(J1216+R1215,0)</f>
        <v>-17.362679500000411</v>
      </c>
      <c r="S1216" s="2">
        <f t="shared" si="96"/>
        <v>-7.3443758596481947</v>
      </c>
      <c r="T1216" s="2">
        <f>+P1216/L1216*100</f>
        <v>-6.6881021661130244</v>
      </c>
      <c r="U1216" s="2">
        <f>+Q1216/M1216*100</f>
        <v>-4.770701421074131</v>
      </c>
      <c r="V1216" s="2">
        <f>+R1216/N1216*100</f>
        <v>-8.0943105610499924</v>
      </c>
    </row>
    <row r="1217" spans="2:22" x14ac:dyDescent="0.25">
      <c r="B1217" s="1">
        <v>44980</v>
      </c>
      <c r="C1217" s="2">
        <f>+portfolio1!E1216</f>
        <v>196.66258400000009</v>
      </c>
      <c r="D1217" s="2">
        <f>+portfolio1!F1216</f>
        <v>173.14385095180094</v>
      </c>
      <c r="E1217" s="2">
        <f>+beta!E1217</f>
        <v>208.54976299999993</v>
      </c>
      <c r="F1217" s="2">
        <f>+'Beta+MCap 5'!C1217</f>
        <v>196.63926349999966</v>
      </c>
      <c r="G1217" s="2">
        <f t="shared" si="92"/>
        <v>-0.47555800000000659</v>
      </c>
      <c r="H1217" s="2">
        <f t="shared" si="93"/>
        <v>-0.42566794693004795</v>
      </c>
      <c r="I1217" s="2">
        <f t="shared" si="93"/>
        <v>-0.69248000000001753</v>
      </c>
      <c r="J1217" s="2">
        <f t="shared" si="93"/>
        <v>-0.50279299999999694</v>
      </c>
      <c r="K1217" s="2">
        <f t="shared" si="94"/>
        <v>212.76435600000005</v>
      </c>
      <c r="L1217" s="2">
        <f>+MAX(D1217,L1216)</f>
        <v>186.01006187626569</v>
      </c>
      <c r="M1217" s="2">
        <f>+MAX(E1217,M1216)</f>
        <v>219.72465000000011</v>
      </c>
      <c r="N1217" s="2">
        <f>+MAX(F1217,N1216)</f>
        <v>214.50473600000007</v>
      </c>
      <c r="O1217" s="2">
        <f t="shared" si="95"/>
        <v>-16.101771999999954</v>
      </c>
      <c r="P1217" s="2">
        <f>+MIN(H1217+P1216,0)</f>
        <v>-12.866210924464752</v>
      </c>
      <c r="Q1217" s="2">
        <f>+MIN(I1217+Q1216,0)</f>
        <v>-11.174887000000183</v>
      </c>
      <c r="R1217" s="2">
        <f>+MIN(J1217+R1216,0)</f>
        <v>-17.865472500000408</v>
      </c>
      <c r="S1217" s="2">
        <f t="shared" si="96"/>
        <v>-7.5678898019929388</v>
      </c>
      <c r="T1217" s="2">
        <f>+P1217/L1217*100</f>
        <v>-6.9169435215947539</v>
      </c>
      <c r="U1217" s="2">
        <f>+Q1217/M1217*100</f>
        <v>-5.0858595064323362</v>
      </c>
      <c r="V1217" s="2">
        <f>+R1217/N1217*100</f>
        <v>-8.3287077167379664</v>
      </c>
    </row>
    <row r="1218" spans="2:22" x14ac:dyDescent="0.25">
      <c r="B1218" s="1">
        <v>44981</v>
      </c>
      <c r="C1218" s="2">
        <f>+portfolio1!E1217</f>
        <v>196.2093880000001</v>
      </c>
      <c r="D1218" s="2">
        <f>+portfolio1!F1217</f>
        <v>172.69446824219682</v>
      </c>
      <c r="E1218" s="2">
        <f>+beta!E1218</f>
        <v>209.90413799999993</v>
      </c>
      <c r="F1218" s="2">
        <f>+'Beta+MCap 5'!C1218</f>
        <v>197.22755549999965</v>
      </c>
      <c r="G1218" s="2">
        <f t="shared" si="92"/>
        <v>-0.45319599999999127</v>
      </c>
      <c r="H1218" s="2">
        <f t="shared" si="93"/>
        <v>-0.44938270960412297</v>
      </c>
      <c r="I1218" s="2">
        <f t="shared" si="93"/>
        <v>1.3543750000000045</v>
      </c>
      <c r="J1218" s="2">
        <f t="shared" si="93"/>
        <v>0.5882919999999956</v>
      </c>
      <c r="K1218" s="2">
        <f t="shared" si="94"/>
        <v>212.76435600000005</v>
      </c>
      <c r="L1218" s="2">
        <f>+MAX(D1218,L1217)</f>
        <v>186.01006187626569</v>
      </c>
      <c r="M1218" s="2">
        <f>+MAX(E1218,M1217)</f>
        <v>219.72465000000011</v>
      </c>
      <c r="N1218" s="2">
        <f>+MAX(F1218,N1217)</f>
        <v>214.50473600000007</v>
      </c>
      <c r="O1218" s="2">
        <f t="shared" si="95"/>
        <v>-16.554967999999946</v>
      </c>
      <c r="P1218" s="2">
        <f>+MIN(H1218+P1217,0)</f>
        <v>-13.315593634068875</v>
      </c>
      <c r="Q1218" s="2">
        <f>+MIN(I1218+Q1217,0)</f>
        <v>-9.8205120000001784</v>
      </c>
      <c r="R1218" s="2">
        <f>+MIN(J1218+R1217,0)</f>
        <v>-17.277180500000412</v>
      </c>
      <c r="S1218" s="2">
        <f t="shared" si="96"/>
        <v>-7.7808935252293585</v>
      </c>
      <c r="T1218" s="2">
        <f>+P1218/L1218*100</f>
        <v>-7.1585340598007212</v>
      </c>
      <c r="U1218" s="2">
        <f>+Q1218/M1218*100</f>
        <v>-4.4694630302062937</v>
      </c>
      <c r="V1218" s="2">
        <f>+R1218/N1218*100</f>
        <v>-8.0544517674427514</v>
      </c>
    </row>
    <row r="1219" spans="2:22" x14ac:dyDescent="0.25">
      <c r="B1219" s="1">
        <v>44984</v>
      </c>
      <c r="C1219" s="2">
        <f>+portfolio1!E1218</f>
        <v>195.8103220000001</v>
      </c>
      <c r="D1219" s="2">
        <f>+portfolio1!F1218</f>
        <v>171.97167086285583</v>
      </c>
      <c r="E1219" s="2">
        <f>+beta!E1219</f>
        <v>208.98421799999994</v>
      </c>
      <c r="F1219" s="2">
        <f>+'Beta+MCap 5'!C1219</f>
        <v>196.76666099999966</v>
      </c>
      <c r="G1219" s="2">
        <f t="shared" si="92"/>
        <v>-0.39906600000000481</v>
      </c>
      <c r="H1219" s="2">
        <f t="shared" si="93"/>
        <v>-0.72279737934098875</v>
      </c>
      <c r="I1219" s="2">
        <f t="shared" si="93"/>
        <v>-0.91991999999999052</v>
      </c>
      <c r="J1219" s="2">
        <f t="shared" si="93"/>
        <v>-0.46089449999999488</v>
      </c>
      <c r="K1219" s="2">
        <f t="shared" si="94"/>
        <v>212.76435600000005</v>
      </c>
      <c r="L1219" s="2">
        <f>+MAX(D1219,L1218)</f>
        <v>186.01006187626569</v>
      </c>
      <c r="M1219" s="2">
        <f>+MAX(E1219,M1218)</f>
        <v>219.72465000000011</v>
      </c>
      <c r="N1219" s="2">
        <f>+MAX(F1219,N1218)</f>
        <v>214.50473600000007</v>
      </c>
      <c r="O1219" s="2">
        <f t="shared" si="95"/>
        <v>-16.95403399999995</v>
      </c>
      <c r="P1219" s="2">
        <f>+MIN(H1219+P1218,0)</f>
        <v>-14.038391013409864</v>
      </c>
      <c r="Q1219" s="2">
        <f>+MIN(I1219+Q1218,0)</f>
        <v>-10.740432000000169</v>
      </c>
      <c r="R1219" s="2">
        <f>+MIN(J1219+R1218,0)</f>
        <v>-17.738075000000407</v>
      </c>
      <c r="S1219" s="2">
        <f t="shared" si="96"/>
        <v>-7.968455956974271</v>
      </c>
      <c r="T1219" s="2">
        <f>+P1219/L1219*100</f>
        <v>-7.5471137807309772</v>
      </c>
      <c r="U1219" s="2">
        <f>+Q1219/M1219*100</f>
        <v>-4.8881324876385799</v>
      </c>
      <c r="V1219" s="2">
        <f>+R1219/N1219*100</f>
        <v>-8.2693162541643837</v>
      </c>
    </row>
    <row r="1220" spans="2:22" x14ac:dyDescent="0.25">
      <c r="B1220" s="1">
        <v>44985</v>
      </c>
      <c r="C1220" s="2">
        <f>+portfolio1!E1219</f>
        <v>194.58468600000012</v>
      </c>
      <c r="D1220" s="2">
        <f>+portfolio1!F1219</f>
        <v>171.09414831181164</v>
      </c>
      <c r="E1220" s="2">
        <f>+beta!E1220</f>
        <v>207.00379099999995</v>
      </c>
      <c r="F1220" s="2">
        <f>+'Beta+MCap 5'!C1220</f>
        <v>195.34784999999965</v>
      </c>
      <c r="G1220" s="2">
        <f t="shared" si="92"/>
        <v>-1.2256359999999802</v>
      </c>
      <c r="H1220" s="2">
        <f t="shared" si="93"/>
        <v>-0.87752255104419419</v>
      </c>
      <c r="I1220" s="2">
        <f t="shared" si="93"/>
        <v>-1.9804269999999917</v>
      </c>
      <c r="J1220" s="2">
        <f t="shared" si="93"/>
        <v>-1.4188110000000052</v>
      </c>
      <c r="K1220" s="2">
        <f t="shared" si="94"/>
        <v>212.76435600000005</v>
      </c>
      <c r="L1220" s="2">
        <f>+MAX(D1220,L1219)</f>
        <v>186.01006187626569</v>
      </c>
      <c r="M1220" s="2">
        <f>+MAX(E1220,M1219)</f>
        <v>219.72465000000011</v>
      </c>
      <c r="N1220" s="2">
        <f>+MAX(F1220,N1219)</f>
        <v>214.50473600000007</v>
      </c>
      <c r="O1220" s="2">
        <f t="shared" si="95"/>
        <v>-18.17966999999993</v>
      </c>
      <c r="P1220" s="2">
        <f>+MIN(H1220+P1219,0)</f>
        <v>-14.915913564454058</v>
      </c>
      <c r="Q1220" s="2">
        <f>+MIN(I1220+Q1219,0)</f>
        <v>-12.720859000000161</v>
      </c>
      <c r="R1220" s="2">
        <f>+MIN(J1220+R1219,0)</f>
        <v>-19.156886000000412</v>
      </c>
      <c r="S1220" s="2">
        <f t="shared" si="96"/>
        <v>-8.5445092128119082</v>
      </c>
      <c r="T1220" s="2">
        <f>+P1220/L1220*100</f>
        <v>-8.0188745780731772</v>
      </c>
      <c r="U1220" s="2">
        <f>+Q1220/M1220*100</f>
        <v>-5.7894546651912533</v>
      </c>
      <c r="V1220" s="2">
        <f>+R1220/N1220*100</f>
        <v>-8.9307519998068496</v>
      </c>
    </row>
    <row r="1221" spans="2:22" x14ac:dyDescent="0.25">
      <c r="B1221" s="1">
        <v>44986</v>
      </c>
      <c r="C1221" s="2">
        <f>+portfolio1!E1220</f>
        <v>196.22630600000011</v>
      </c>
      <c r="D1221" s="2">
        <f>+portfolio1!F1220</f>
        <v>172.54713947324632</v>
      </c>
      <c r="E1221" s="2">
        <f>+beta!E1221</f>
        <v>208.07214099999996</v>
      </c>
      <c r="F1221" s="2">
        <f>+'Beta+MCap 5'!C1221</f>
        <v>196.17610199999964</v>
      </c>
      <c r="G1221" s="2">
        <f t="shared" ref="G1221:G1240" si="97">+C1221-C1220</f>
        <v>1.641619999999989</v>
      </c>
      <c r="H1221" s="2">
        <f t="shared" ref="H1221:J1240" si="98">+D1221-D1220</f>
        <v>1.4529911614346815</v>
      </c>
      <c r="I1221" s="2">
        <f t="shared" si="98"/>
        <v>1.0683500000000095</v>
      </c>
      <c r="J1221" s="2">
        <f t="shared" si="98"/>
        <v>0.82825199999999199</v>
      </c>
      <c r="K1221" s="2">
        <f t="shared" ref="K1221:K1240" si="99">+MAX(C1221,K1220)</f>
        <v>212.76435600000005</v>
      </c>
      <c r="L1221" s="2">
        <f>+MAX(D1221,L1220)</f>
        <v>186.01006187626569</v>
      </c>
      <c r="M1221" s="2">
        <f>+MAX(E1221,M1220)</f>
        <v>219.72465000000011</v>
      </c>
      <c r="N1221" s="2">
        <f>+MAX(F1221,N1220)</f>
        <v>214.50473600000007</v>
      </c>
      <c r="O1221" s="2">
        <f t="shared" ref="O1221:O1240" si="100">+MIN(G1221+O1220,0)</f>
        <v>-16.538049999999942</v>
      </c>
      <c r="P1221" s="2">
        <f>+MIN(H1221+P1220,0)</f>
        <v>-13.462922403019377</v>
      </c>
      <c r="Q1221" s="2">
        <f>+MIN(I1221+Q1220,0)</f>
        <v>-11.652509000000151</v>
      </c>
      <c r="R1221" s="2">
        <f>+MIN(J1221+R1220,0)</f>
        <v>-18.32863400000042</v>
      </c>
      <c r="S1221" s="2">
        <f t="shared" si="96"/>
        <v>-7.772942005379857</v>
      </c>
      <c r="T1221" s="2">
        <f>+P1221/L1221*100</f>
        <v>-7.2377387906977537</v>
      </c>
      <c r="U1221" s="2">
        <f>+Q1221/M1221*100</f>
        <v>-5.3032324775577733</v>
      </c>
      <c r="V1221" s="2">
        <f>+R1221/N1221*100</f>
        <v>-8.5446290565819556</v>
      </c>
    </row>
    <row r="1222" spans="2:22" x14ac:dyDescent="0.25">
      <c r="B1222" s="1">
        <v>44987</v>
      </c>
      <c r="C1222" s="2">
        <f>+portfolio1!E1221</f>
        <v>194.47255300000012</v>
      </c>
      <c r="D1222" s="2">
        <f>+portfolio1!F1221</f>
        <v>171.2716419060948</v>
      </c>
      <c r="E1222" s="2">
        <f>+beta!E1222</f>
        <v>207.04127499999996</v>
      </c>
      <c r="F1222" s="2">
        <f>+'Beta+MCap 5'!C1222</f>
        <v>194.53707749999967</v>
      </c>
      <c r="G1222" s="2">
        <f t="shared" si="97"/>
        <v>-1.753752999999989</v>
      </c>
      <c r="H1222" s="2">
        <f t="shared" si="98"/>
        <v>-1.2754975671515183</v>
      </c>
      <c r="I1222" s="2">
        <f t="shared" si="98"/>
        <v>-1.0308660000000032</v>
      </c>
      <c r="J1222" s="2">
        <f t="shared" si="98"/>
        <v>-1.6390244999999766</v>
      </c>
      <c r="K1222" s="2">
        <f t="shared" si="99"/>
        <v>212.76435600000005</v>
      </c>
      <c r="L1222" s="2">
        <f>+MAX(D1222,L1221)</f>
        <v>186.01006187626569</v>
      </c>
      <c r="M1222" s="2">
        <f>+MAX(E1222,M1221)</f>
        <v>219.72465000000011</v>
      </c>
      <c r="N1222" s="2">
        <f>+MAX(F1222,N1221)</f>
        <v>214.50473600000007</v>
      </c>
      <c r="O1222" s="2">
        <f t="shared" si="100"/>
        <v>-18.291802999999931</v>
      </c>
      <c r="P1222" s="2">
        <f>+MIN(H1222+P1221,0)</f>
        <v>-14.738419970170895</v>
      </c>
      <c r="Q1222" s="2">
        <f>+MIN(I1222+Q1221,0)</f>
        <v>-12.683375000000154</v>
      </c>
      <c r="R1222" s="2">
        <f>+MIN(J1222+R1221,0)</f>
        <v>-19.967658500000397</v>
      </c>
      <c r="S1222" s="2">
        <f t="shared" si="96"/>
        <v>-8.5972121194961471</v>
      </c>
      <c r="T1222" s="2">
        <f>+P1222/L1222*100</f>
        <v>-7.9234530764120308</v>
      </c>
      <c r="U1222" s="2">
        <f>+Q1222/M1222*100</f>
        <v>-5.7723951318161832</v>
      </c>
      <c r="V1222" s="2">
        <f>+R1222/N1222*100</f>
        <v>-9.3087261719015792</v>
      </c>
    </row>
    <row r="1223" spans="2:22" x14ac:dyDescent="0.25">
      <c r="B1223" s="1">
        <v>44988</v>
      </c>
      <c r="C1223" s="2">
        <f>+portfolio1!E1222</f>
        <v>198.14635300000015</v>
      </c>
      <c r="D1223" s="2">
        <f>+portfolio1!F1222</f>
        <v>173.96550483076408</v>
      </c>
      <c r="E1223" s="2">
        <f>+beta!E1223</f>
        <v>207.87451799999997</v>
      </c>
      <c r="F1223" s="2">
        <f>+'Beta+MCap 5'!C1223</f>
        <v>196.24840149999966</v>
      </c>
      <c r="G1223" s="2">
        <f t="shared" si="97"/>
        <v>3.6738000000000284</v>
      </c>
      <c r="H1223" s="2">
        <f t="shared" si="98"/>
        <v>2.6938629246692756</v>
      </c>
      <c r="I1223" s="2">
        <f t="shared" si="98"/>
        <v>0.83324300000001017</v>
      </c>
      <c r="J1223" s="2">
        <f t="shared" si="98"/>
        <v>1.7113239999999905</v>
      </c>
      <c r="K1223" s="2">
        <f t="shared" si="99"/>
        <v>212.76435600000005</v>
      </c>
      <c r="L1223" s="2">
        <f>+MAX(D1223,L1222)</f>
        <v>186.01006187626569</v>
      </c>
      <c r="M1223" s="2">
        <f>+MAX(E1223,M1222)</f>
        <v>219.72465000000011</v>
      </c>
      <c r="N1223" s="2">
        <f>+MAX(F1223,N1222)</f>
        <v>214.50473600000007</v>
      </c>
      <c r="O1223" s="2">
        <f t="shared" si="100"/>
        <v>-14.618002999999902</v>
      </c>
      <c r="P1223" s="2">
        <f>+MIN(H1223+P1222,0)</f>
        <v>-12.04455704550162</v>
      </c>
      <c r="Q1223" s="2">
        <f>+MIN(I1223+Q1222,0)</f>
        <v>-11.850132000000144</v>
      </c>
      <c r="R1223" s="2">
        <f>+MIN(J1223+R1222,0)</f>
        <v>-18.256334500000406</v>
      </c>
      <c r="S1223" s="2">
        <f t="shared" si="96"/>
        <v>-6.8705131229781262</v>
      </c>
      <c r="T1223" s="2">
        <f>+P1223/L1223*100</f>
        <v>-6.475218019933612</v>
      </c>
      <c r="U1223" s="2">
        <f>+Q1223/M1223*100</f>
        <v>-5.393173683517138</v>
      </c>
      <c r="V1223" s="2">
        <f>+R1223/N1223*100</f>
        <v>-8.5109237401641344</v>
      </c>
    </row>
    <row r="1224" spans="2:22" x14ac:dyDescent="0.25">
      <c r="B1224" s="1">
        <v>44991</v>
      </c>
      <c r="C1224" s="2">
        <f>+portfolio1!E1223</f>
        <v>199.42953400000016</v>
      </c>
      <c r="D1224" s="2">
        <f>+portfolio1!F1223</f>
        <v>175.12333636308495</v>
      </c>
      <c r="E1224" s="2">
        <f>+beta!E1224</f>
        <v>210.00042099999996</v>
      </c>
      <c r="F1224" s="2">
        <f>+'Beta+MCap 5'!C1224</f>
        <v>198.10572449999964</v>
      </c>
      <c r="G1224" s="2">
        <f t="shared" si="97"/>
        <v>1.2831810000000132</v>
      </c>
      <c r="H1224" s="2">
        <f t="shared" si="98"/>
        <v>1.1578315323208699</v>
      </c>
      <c r="I1224" s="2">
        <f t="shared" si="98"/>
        <v>2.1259029999999939</v>
      </c>
      <c r="J1224" s="2">
        <f t="shared" si="98"/>
        <v>1.8573229999999796</v>
      </c>
      <c r="K1224" s="2">
        <f t="shared" si="99"/>
        <v>212.76435600000005</v>
      </c>
      <c r="L1224" s="2">
        <f>+MAX(D1224,L1223)</f>
        <v>186.01006187626569</v>
      </c>
      <c r="M1224" s="2">
        <f>+MAX(E1224,M1223)</f>
        <v>219.72465000000011</v>
      </c>
      <c r="N1224" s="2">
        <f>+MAX(F1224,N1223)</f>
        <v>214.50473600000007</v>
      </c>
      <c r="O1224" s="2">
        <f t="shared" si="100"/>
        <v>-13.334821999999889</v>
      </c>
      <c r="P1224" s="2">
        <f>+MIN(H1224+P1223,0)</f>
        <v>-10.88672551318075</v>
      </c>
      <c r="Q1224" s="2">
        <f>+MIN(I1224+Q1223,0)</f>
        <v>-9.7242290000001503</v>
      </c>
      <c r="R1224" s="2">
        <f>+MIN(J1224+R1223,0)</f>
        <v>-16.399011500000427</v>
      </c>
      <c r="S1224" s="2">
        <f t="shared" si="96"/>
        <v>-6.2674135135679805</v>
      </c>
      <c r="T1224" s="2">
        <f>+P1224/L1224*100</f>
        <v>-5.8527616212625224</v>
      </c>
      <c r="U1224" s="2">
        <f>+Q1224/M1224*100</f>
        <v>-4.4256431856872434</v>
      </c>
      <c r="V1224" s="2">
        <f>+R1224/N1224*100</f>
        <v>-7.6450580093487641</v>
      </c>
    </row>
    <row r="1225" spans="2:22" x14ac:dyDescent="0.25">
      <c r="B1225" s="1">
        <v>44993</v>
      </c>
      <c r="C1225" s="2">
        <f>+portfolio1!E1224</f>
        <v>199.39282100000014</v>
      </c>
      <c r="D1225" s="2">
        <f>+portfolio1!F1224</f>
        <v>175.54801940836643</v>
      </c>
      <c r="E1225" s="2">
        <f>+beta!E1225</f>
        <v>210.38946799999997</v>
      </c>
      <c r="F1225" s="2">
        <f>+'Beta+MCap 5'!C1225</f>
        <v>198.36489949999961</v>
      </c>
      <c r="G1225" s="2">
        <f t="shared" si="97"/>
        <v>-3.6713000000020202E-2</v>
      </c>
      <c r="H1225" s="2">
        <f t="shared" si="98"/>
        <v>0.42468304528148337</v>
      </c>
      <c r="I1225" s="2">
        <f t="shared" si="98"/>
        <v>0.38904700000000503</v>
      </c>
      <c r="J1225" s="2">
        <f t="shared" si="98"/>
        <v>0.25917499999997062</v>
      </c>
      <c r="K1225" s="2">
        <f t="shared" si="99"/>
        <v>212.76435600000005</v>
      </c>
      <c r="L1225" s="2">
        <f>+MAX(D1225,L1224)</f>
        <v>186.01006187626569</v>
      </c>
      <c r="M1225" s="2">
        <f>+MAX(E1225,M1224)</f>
        <v>219.72465000000011</v>
      </c>
      <c r="N1225" s="2">
        <f>+MAX(F1225,N1224)</f>
        <v>214.50473600000007</v>
      </c>
      <c r="O1225" s="2">
        <f t="shared" si="100"/>
        <v>-13.371534999999909</v>
      </c>
      <c r="P1225" s="2">
        <f>+MIN(H1225+P1224,0)</f>
        <v>-10.462042467899266</v>
      </c>
      <c r="Q1225" s="2">
        <f>+MIN(I1225+Q1224,0)</f>
        <v>-9.3351820000001453</v>
      </c>
      <c r="R1225" s="2">
        <f>+MIN(J1225+R1224,0)</f>
        <v>-16.139836500000456</v>
      </c>
      <c r="S1225" s="2">
        <f t="shared" si="96"/>
        <v>-6.2846687534447288</v>
      </c>
      <c r="T1225" s="2">
        <f>+P1225/L1225*100</f>
        <v>-5.6244497541528906</v>
      </c>
      <c r="U1225" s="2">
        <f>+Q1225/M1225*100</f>
        <v>-4.2485820321025161</v>
      </c>
      <c r="V1225" s="2">
        <f>+R1225/N1225*100</f>
        <v>-7.5242331712435719</v>
      </c>
    </row>
    <row r="1226" spans="2:22" x14ac:dyDescent="0.25">
      <c r="B1226" s="1">
        <v>44994</v>
      </c>
      <c r="C1226" s="2">
        <f>+portfolio1!E1225</f>
        <v>197.48980800000015</v>
      </c>
      <c r="D1226" s="2">
        <f>+portfolio1!F1225</f>
        <v>173.9185388350744</v>
      </c>
      <c r="E1226" s="2">
        <f>+beta!E1226</f>
        <v>209.05390499999999</v>
      </c>
      <c r="F1226" s="2">
        <f>+'Beta+MCap 5'!C1226</f>
        <v>196.43892449999962</v>
      </c>
      <c r="G1226" s="2">
        <f t="shared" si="97"/>
        <v>-1.9030129999999872</v>
      </c>
      <c r="H1226" s="2">
        <f t="shared" si="98"/>
        <v>-1.6294805732920281</v>
      </c>
      <c r="I1226" s="2">
        <f t="shared" si="98"/>
        <v>-1.3355629999999792</v>
      </c>
      <c r="J1226" s="2">
        <f t="shared" si="98"/>
        <v>-1.925974999999994</v>
      </c>
      <c r="K1226" s="2">
        <f t="shared" si="99"/>
        <v>212.76435600000005</v>
      </c>
      <c r="L1226" s="2">
        <f>+MAX(D1226,L1225)</f>
        <v>186.01006187626569</v>
      </c>
      <c r="M1226" s="2">
        <f>+MAX(E1226,M1225)</f>
        <v>219.72465000000011</v>
      </c>
      <c r="N1226" s="2">
        <f>+MAX(F1226,N1225)</f>
        <v>214.50473600000007</v>
      </c>
      <c r="O1226" s="2">
        <f t="shared" si="100"/>
        <v>-15.274547999999896</v>
      </c>
      <c r="P1226" s="2">
        <f>+MIN(H1226+P1225,0)</f>
        <v>-12.091523041191294</v>
      </c>
      <c r="Q1226" s="2">
        <f>+MIN(I1226+Q1225,0)</f>
        <v>-10.670745000000124</v>
      </c>
      <c r="R1226" s="2">
        <f>+MIN(J1226+R1225,0)</f>
        <v>-18.06581150000045</v>
      </c>
      <c r="S1226" s="2">
        <f t="shared" si="96"/>
        <v>-7.1790915955865717</v>
      </c>
      <c r="T1226" s="2">
        <f>+P1226/L1226*100</f>
        <v>-6.5004671893688224</v>
      </c>
      <c r="U1226" s="2">
        <f>+Q1226/M1226*100</f>
        <v>-4.8564168835859425</v>
      </c>
      <c r="V1226" s="2">
        <f>+R1226/N1226*100</f>
        <v>-8.4221037898204933</v>
      </c>
    </row>
    <row r="1227" spans="2:22" x14ac:dyDescent="0.25">
      <c r="B1227" s="1">
        <v>44995</v>
      </c>
      <c r="C1227" s="2">
        <f>+portfolio1!E1226</f>
        <v>195.23576500000013</v>
      </c>
      <c r="D1227" s="2">
        <f>+portfolio1!F1226</f>
        <v>172.17141150772886</v>
      </c>
      <c r="E1227" s="2">
        <f>+beta!E1227</f>
        <v>209.11409</v>
      </c>
      <c r="F1227" s="2">
        <f>+'Beta+MCap 5'!C1227</f>
        <v>194.84426799999963</v>
      </c>
      <c r="G1227" s="2">
        <f t="shared" si="97"/>
        <v>-2.2540430000000242</v>
      </c>
      <c r="H1227" s="2">
        <f t="shared" si="98"/>
        <v>-1.7471273273455381</v>
      </c>
      <c r="I1227" s="2">
        <f t="shared" si="98"/>
        <v>6.0185000000018363E-2</v>
      </c>
      <c r="J1227" s="2">
        <f t="shared" si="98"/>
        <v>-1.594656499999985</v>
      </c>
      <c r="K1227" s="2">
        <f t="shared" si="99"/>
        <v>212.76435600000005</v>
      </c>
      <c r="L1227" s="2">
        <f>+MAX(D1227,L1226)</f>
        <v>186.01006187626569</v>
      </c>
      <c r="M1227" s="2">
        <f>+MAX(E1227,M1226)</f>
        <v>219.72465000000011</v>
      </c>
      <c r="N1227" s="2">
        <f>+MAX(F1227,N1226)</f>
        <v>214.50473600000007</v>
      </c>
      <c r="O1227" s="2">
        <f t="shared" si="100"/>
        <v>-17.528590999999921</v>
      </c>
      <c r="P1227" s="2">
        <f>+MIN(H1227+P1226,0)</f>
        <v>-13.838650368536833</v>
      </c>
      <c r="Q1227" s="2">
        <f>+MIN(I1227+Q1226,0)</f>
        <v>-10.610560000000106</v>
      </c>
      <c r="R1227" s="2">
        <f>+MIN(J1227+R1226,0)</f>
        <v>-19.660468000000435</v>
      </c>
      <c r="S1227" s="2">
        <f t="shared" si="96"/>
        <v>-8.2384997795401009</v>
      </c>
      <c r="T1227" s="2">
        <f>+P1227/L1227*100</f>
        <v>-7.4397321461794537</v>
      </c>
      <c r="U1227" s="2">
        <f>+Q1227/M1227*100</f>
        <v>-4.8290257829515717</v>
      </c>
      <c r="V1227" s="2">
        <f>+R1227/N1227*100</f>
        <v>-9.1655169795413887</v>
      </c>
    </row>
    <row r="1228" spans="2:22" x14ac:dyDescent="0.25">
      <c r="B1228" s="1">
        <v>44998</v>
      </c>
      <c r="C1228" s="2">
        <f>+portfolio1!E1227</f>
        <v>192.29228800000013</v>
      </c>
      <c r="D1228" s="2">
        <f>+portfolio1!F1227</f>
        <v>169.6144876827573</v>
      </c>
      <c r="E1228" s="2">
        <f>+beta!E1228</f>
        <v>207.921899</v>
      </c>
      <c r="F1228" s="2">
        <f>+'Beta+MCap 5'!C1228</f>
        <v>192.68678899999964</v>
      </c>
      <c r="G1228" s="2">
        <f t="shared" si="97"/>
        <v>-2.9434770000000015</v>
      </c>
      <c r="H1228" s="2">
        <f t="shared" si="98"/>
        <v>-2.5569238249715625</v>
      </c>
      <c r="I1228" s="2">
        <f t="shared" si="98"/>
        <v>-1.1921910000000082</v>
      </c>
      <c r="J1228" s="2">
        <f t="shared" si="98"/>
        <v>-2.157478999999995</v>
      </c>
      <c r="K1228" s="2">
        <f t="shared" si="99"/>
        <v>212.76435600000005</v>
      </c>
      <c r="L1228" s="2">
        <f>+MAX(D1228,L1227)</f>
        <v>186.01006187626569</v>
      </c>
      <c r="M1228" s="2">
        <f>+MAX(E1228,M1227)</f>
        <v>219.72465000000011</v>
      </c>
      <c r="N1228" s="2">
        <f>+MAX(F1228,N1227)</f>
        <v>214.50473600000007</v>
      </c>
      <c r="O1228" s="2">
        <f t="shared" si="100"/>
        <v>-20.472067999999922</v>
      </c>
      <c r="P1228" s="2">
        <f>+MIN(H1228+P1227,0)</f>
        <v>-16.395574193508395</v>
      </c>
      <c r="Q1228" s="2">
        <f>+MIN(I1228+Q1227,0)</f>
        <v>-11.802751000000114</v>
      </c>
      <c r="R1228" s="2">
        <f>+MIN(J1228+R1227,0)</f>
        <v>-21.81794700000043</v>
      </c>
      <c r="S1228" s="2">
        <f t="shared" si="96"/>
        <v>-9.6219443824509394</v>
      </c>
      <c r="T1228" s="2">
        <f>+P1228/L1228*100</f>
        <v>-8.8143480132890701</v>
      </c>
      <c r="U1228" s="2">
        <f>+Q1228/M1228*100</f>
        <v>-5.37160987627019</v>
      </c>
      <c r="V1228" s="2">
        <f>+R1228/N1228*100</f>
        <v>-10.171312487944521</v>
      </c>
    </row>
    <row r="1229" spans="2:22" x14ac:dyDescent="0.25">
      <c r="B1229" s="1">
        <v>44999</v>
      </c>
      <c r="C1229" s="2">
        <f>+portfolio1!E1228</f>
        <v>191.16089700000012</v>
      </c>
      <c r="D1229" s="2">
        <f>+portfolio1!F1228</f>
        <v>168.51696652032459</v>
      </c>
      <c r="E1229" s="2">
        <f>+beta!E1229</f>
        <v>206.48022900000001</v>
      </c>
      <c r="F1229" s="2">
        <f>+'Beta+MCap 5'!C1229</f>
        <v>191.59233049999963</v>
      </c>
      <c r="G1229" s="2">
        <f t="shared" si="97"/>
        <v>-1.1313910000000078</v>
      </c>
      <c r="H1229" s="2">
        <f t="shared" si="98"/>
        <v>-1.097521162432713</v>
      </c>
      <c r="I1229" s="2">
        <f t="shared" si="98"/>
        <v>-1.4416699999999878</v>
      </c>
      <c r="J1229" s="2">
        <f t="shared" si="98"/>
        <v>-1.0944585000000018</v>
      </c>
      <c r="K1229" s="2">
        <f t="shared" si="99"/>
        <v>212.76435600000005</v>
      </c>
      <c r="L1229" s="2">
        <f>+MAX(D1229,L1228)</f>
        <v>186.01006187626569</v>
      </c>
      <c r="M1229" s="2">
        <f>+MAX(E1229,M1228)</f>
        <v>219.72465000000011</v>
      </c>
      <c r="N1229" s="2">
        <f>+MAX(F1229,N1228)</f>
        <v>214.50473600000007</v>
      </c>
      <c r="O1229" s="2">
        <f t="shared" si="100"/>
        <v>-21.60345899999993</v>
      </c>
      <c r="P1229" s="2">
        <f>+MIN(H1229+P1228,0)</f>
        <v>-17.493095355941108</v>
      </c>
      <c r="Q1229" s="2">
        <f>+MIN(I1229+Q1228,0)</f>
        <v>-13.244421000000102</v>
      </c>
      <c r="R1229" s="2">
        <f>+MIN(J1229+R1228,0)</f>
        <v>-22.912405500000432</v>
      </c>
      <c r="S1229" s="2">
        <f t="shared" si="96"/>
        <v>-10.153702154885345</v>
      </c>
      <c r="T1229" s="2">
        <f>+P1229/L1229*100</f>
        <v>-9.4043812358804288</v>
      </c>
      <c r="U1229" s="2">
        <f>+Q1229/M1229*100</f>
        <v>-6.0277356227442374</v>
      </c>
      <c r="V1229" s="2">
        <f>+R1229/N1229*100</f>
        <v>-10.681538285476561</v>
      </c>
    </row>
    <row r="1230" spans="2:22" x14ac:dyDescent="0.25">
      <c r="B1230" s="1">
        <v>45000</v>
      </c>
      <c r="C1230" s="2">
        <f>+portfolio1!E1229</f>
        <v>189.05743400000011</v>
      </c>
      <c r="D1230" s="2">
        <f>+portfolio1!F1229</f>
        <v>167.8134614866278</v>
      </c>
      <c r="E1230" s="2">
        <f>+beta!E1230</f>
        <v>206.42926800000001</v>
      </c>
      <c r="F1230" s="2">
        <f>+'Beta+MCap 5'!C1230</f>
        <v>190.73679749999962</v>
      </c>
      <c r="G1230" s="2">
        <f t="shared" si="97"/>
        <v>-2.103463000000005</v>
      </c>
      <c r="H1230" s="2">
        <f t="shared" si="98"/>
        <v>-0.70350503369678563</v>
      </c>
      <c r="I1230" s="2">
        <f t="shared" si="98"/>
        <v>-5.0961000000000922E-2</v>
      </c>
      <c r="J1230" s="2">
        <f t="shared" si="98"/>
        <v>-0.85553300000000831</v>
      </c>
      <c r="K1230" s="2">
        <f t="shared" si="99"/>
        <v>212.76435600000005</v>
      </c>
      <c r="L1230" s="2">
        <f>+MAX(D1230,L1229)</f>
        <v>186.01006187626569</v>
      </c>
      <c r="M1230" s="2">
        <f>+MAX(E1230,M1229)</f>
        <v>219.72465000000011</v>
      </c>
      <c r="N1230" s="2">
        <f>+MAX(F1230,N1229)</f>
        <v>214.50473600000007</v>
      </c>
      <c r="O1230" s="2">
        <f t="shared" si="100"/>
        <v>-23.706921999999935</v>
      </c>
      <c r="P1230" s="2">
        <f>+MIN(H1230+P1229,0)</f>
        <v>-18.196600389637894</v>
      </c>
      <c r="Q1230" s="2">
        <f>+MIN(I1230+Q1229,0)</f>
        <v>-13.295382000000103</v>
      </c>
      <c r="R1230" s="2">
        <f>+MIN(J1230+R1229,0)</f>
        <v>-23.76793850000044</v>
      </c>
      <c r="S1230" s="2">
        <f t="shared" ref="S1230:S1240" si="101">+O1230/K1230*100</f>
        <v>-11.142337206143651</v>
      </c>
      <c r="T1230" s="2">
        <f>+P1230/L1230*100</f>
        <v>-9.7825892890365864</v>
      </c>
      <c r="U1230" s="2">
        <f>+Q1230/M1230*100</f>
        <v>-6.0509287419504805</v>
      </c>
      <c r="V1230" s="2">
        <f>+R1230/N1230*100</f>
        <v>-11.080379362812966</v>
      </c>
    </row>
    <row r="1231" spans="2:22" x14ac:dyDescent="0.25">
      <c r="B1231" s="1">
        <v>45001</v>
      </c>
      <c r="C1231" s="2">
        <f>+portfolio1!E1230</f>
        <v>189.34726900000013</v>
      </c>
      <c r="D1231" s="2">
        <f>+portfolio1!F1230</f>
        <v>167.94644169895409</v>
      </c>
      <c r="E1231" s="2">
        <f>+beta!E1231</f>
        <v>208.39870300000004</v>
      </c>
      <c r="F1231" s="2">
        <f>+'Beta+MCap 5'!C1231</f>
        <v>191.5061709999996</v>
      </c>
      <c r="G1231" s="2">
        <f t="shared" si="97"/>
        <v>0.28983500000001072</v>
      </c>
      <c r="H1231" s="2">
        <f t="shared" si="98"/>
        <v>0.13298021232628798</v>
      </c>
      <c r="I1231" s="2">
        <f t="shared" si="98"/>
        <v>1.9694350000000327</v>
      </c>
      <c r="J1231" s="2">
        <f t="shared" si="98"/>
        <v>0.76937349999997195</v>
      </c>
      <c r="K1231" s="2">
        <f t="shared" si="99"/>
        <v>212.76435600000005</v>
      </c>
      <c r="L1231" s="2">
        <f>+MAX(D1231,L1230)</f>
        <v>186.01006187626569</v>
      </c>
      <c r="M1231" s="2">
        <f>+MAX(E1231,M1230)</f>
        <v>219.72465000000011</v>
      </c>
      <c r="N1231" s="2">
        <f>+MAX(F1231,N1230)</f>
        <v>214.50473600000007</v>
      </c>
      <c r="O1231" s="2">
        <f t="shared" si="100"/>
        <v>-23.417086999999924</v>
      </c>
      <c r="P1231" s="2">
        <f>+MIN(H1231+P1230,0)</f>
        <v>-18.063620177311606</v>
      </c>
      <c r="Q1231" s="2">
        <f>+MIN(I1231+Q1230,0)</f>
        <v>-11.32594700000007</v>
      </c>
      <c r="R1231" s="2">
        <f>+MIN(J1231+R1230,0)</f>
        <v>-22.998565000000468</v>
      </c>
      <c r="S1231" s="2">
        <f t="shared" si="101"/>
        <v>-11.006113730816791</v>
      </c>
      <c r="T1231" s="2">
        <f>+P1231/L1231*100</f>
        <v>-9.7110984186046707</v>
      </c>
      <c r="U1231" s="2">
        <f>+Q1231/M1231*100</f>
        <v>-5.1546091892739687</v>
      </c>
      <c r="V1231" s="2">
        <f>+R1231/N1231*100</f>
        <v>-10.721704997693134</v>
      </c>
    </row>
    <row r="1232" spans="2:22" x14ac:dyDescent="0.25">
      <c r="B1232" s="1">
        <v>45002</v>
      </c>
      <c r="C1232" s="2">
        <f>+portfolio1!E1231</f>
        <v>190.76422000000011</v>
      </c>
      <c r="D1232" s="2">
        <f>+portfolio1!F1231</f>
        <v>169.07808657409089</v>
      </c>
      <c r="E1232" s="2">
        <f>+beta!E1232</f>
        <v>207.95913900000005</v>
      </c>
      <c r="F1232" s="2">
        <f>+'Beta+MCap 5'!C1232</f>
        <v>192.27557449999961</v>
      </c>
      <c r="G1232" s="2">
        <f t="shared" si="97"/>
        <v>1.4169509999999832</v>
      </c>
      <c r="H1232" s="2">
        <f t="shared" si="98"/>
        <v>1.1316448751368</v>
      </c>
      <c r="I1232" s="2">
        <f t="shared" si="98"/>
        <v>-0.43956399999999007</v>
      </c>
      <c r="J1232" s="2">
        <f t="shared" si="98"/>
        <v>0.7694035000000099</v>
      </c>
      <c r="K1232" s="2">
        <f t="shared" si="99"/>
        <v>212.76435600000005</v>
      </c>
      <c r="L1232" s="2">
        <f>+MAX(D1232,L1231)</f>
        <v>186.01006187626569</v>
      </c>
      <c r="M1232" s="2">
        <f>+MAX(E1232,M1231)</f>
        <v>219.72465000000011</v>
      </c>
      <c r="N1232" s="2">
        <f>+MAX(F1232,N1231)</f>
        <v>214.50473600000007</v>
      </c>
      <c r="O1232" s="2">
        <f t="shared" si="100"/>
        <v>-22.000135999999941</v>
      </c>
      <c r="P1232" s="2">
        <f>+MIN(H1232+P1231,0)</f>
        <v>-16.931975302174806</v>
      </c>
      <c r="Q1232" s="2">
        <f>+MIN(I1232+Q1231,0)</f>
        <v>-11.76551100000006</v>
      </c>
      <c r="R1232" s="2">
        <f>+MIN(J1232+R1231,0)</f>
        <v>-22.229161500000458</v>
      </c>
      <c r="S1232" s="2">
        <f t="shared" si="101"/>
        <v>-10.34014174817888</v>
      </c>
      <c r="T1232" s="2">
        <f>+P1232/L1232*100</f>
        <v>-9.1027201063123098</v>
      </c>
      <c r="U1232" s="2">
        <f>+Q1232/M1232*100</f>
        <v>-5.3546613909727716</v>
      </c>
      <c r="V1232" s="2">
        <f>+R1232/N1232*100</f>
        <v>-10.363016646868092</v>
      </c>
    </row>
    <row r="1233" spans="2:22" x14ac:dyDescent="0.25">
      <c r="B1233" s="1">
        <v>45005</v>
      </c>
      <c r="C1233" s="2">
        <f>+portfolio1!E1232</f>
        <v>189.6704170000001</v>
      </c>
      <c r="D1233" s="2">
        <f>+portfolio1!F1232</f>
        <v>167.97413462977676</v>
      </c>
      <c r="E1233" s="2">
        <f>+beta!E1233</f>
        <v>207.63244100000003</v>
      </c>
      <c r="F1233" s="2">
        <f>+'Beta+MCap 5'!C1233</f>
        <v>190.92394449999961</v>
      </c>
      <c r="G1233" s="2">
        <f t="shared" si="97"/>
        <v>-1.0938030000000083</v>
      </c>
      <c r="H1233" s="2">
        <f t="shared" si="98"/>
        <v>-1.103951944314133</v>
      </c>
      <c r="I1233" s="2">
        <f t="shared" si="98"/>
        <v>-0.32669800000002169</v>
      </c>
      <c r="J1233" s="2">
        <f t="shared" si="98"/>
        <v>-1.3516300000000001</v>
      </c>
      <c r="K1233" s="2">
        <f t="shared" si="99"/>
        <v>212.76435600000005</v>
      </c>
      <c r="L1233" s="2">
        <f>+MAX(D1233,L1232)</f>
        <v>186.01006187626569</v>
      </c>
      <c r="M1233" s="2">
        <f>+MAX(E1233,M1232)</f>
        <v>219.72465000000011</v>
      </c>
      <c r="N1233" s="2">
        <f>+MAX(F1233,N1232)</f>
        <v>214.50473600000007</v>
      </c>
      <c r="O1233" s="2">
        <f t="shared" si="100"/>
        <v>-23.093938999999949</v>
      </c>
      <c r="P1233" s="2">
        <f>+MIN(H1233+P1232,0)</f>
        <v>-18.035927246488939</v>
      </c>
      <c r="Q1233" s="2">
        <f>+MIN(I1233+Q1232,0)</f>
        <v>-12.092209000000082</v>
      </c>
      <c r="R1233" s="2">
        <f>+MIN(J1233+R1232,0)</f>
        <v>-23.580791500000458</v>
      </c>
      <c r="S1233" s="2">
        <f t="shared" si="101"/>
        <v>-10.854233027641126</v>
      </c>
      <c r="T1233" s="2">
        <f>+P1233/L1233*100</f>
        <v>-9.6962105514950458</v>
      </c>
      <c r="U1233" s="2">
        <f>+Q1233/M1233*100</f>
        <v>-5.5033465749064003</v>
      </c>
      <c r="V1233" s="2">
        <f>+R1233/N1233*100</f>
        <v>-10.993133270493596</v>
      </c>
    </row>
    <row r="1234" spans="2:22" x14ac:dyDescent="0.25">
      <c r="B1234" s="1">
        <v>45006</v>
      </c>
      <c r="C1234" s="2">
        <f>+portfolio1!E1233</f>
        <v>190.82507500000008</v>
      </c>
      <c r="D1234" s="2">
        <f>+portfolio1!F1233</f>
        <v>169.15174131817753</v>
      </c>
      <c r="E1234" s="2">
        <f>+beta!E1234</f>
        <v>206.29491900000002</v>
      </c>
      <c r="F1234" s="2">
        <f>+'Beta+MCap 5'!C1234</f>
        <v>191.39718899999963</v>
      </c>
      <c r="G1234" s="2">
        <f t="shared" si="97"/>
        <v>1.1546579999999835</v>
      </c>
      <c r="H1234" s="2">
        <f t="shared" si="98"/>
        <v>1.1776066884007719</v>
      </c>
      <c r="I1234" s="2">
        <f t="shared" si="98"/>
        <v>-1.337522000000007</v>
      </c>
      <c r="J1234" s="2">
        <f t="shared" si="98"/>
        <v>0.47324450000002116</v>
      </c>
      <c r="K1234" s="2">
        <f t="shared" si="99"/>
        <v>212.76435600000005</v>
      </c>
      <c r="L1234" s="2">
        <f>+MAX(D1234,L1233)</f>
        <v>186.01006187626569</v>
      </c>
      <c r="M1234" s="2">
        <f>+MAX(E1234,M1233)</f>
        <v>219.72465000000011</v>
      </c>
      <c r="N1234" s="2">
        <f>+MAX(F1234,N1233)</f>
        <v>214.50473600000007</v>
      </c>
      <c r="O1234" s="2">
        <f t="shared" si="100"/>
        <v>-21.939280999999966</v>
      </c>
      <c r="P1234" s="2">
        <f>+MIN(H1234+P1233,0)</f>
        <v>-16.858320558088167</v>
      </c>
      <c r="Q1234" s="2">
        <f>+MIN(I1234+Q1233,0)</f>
        <v>-13.429731000000089</v>
      </c>
      <c r="R1234" s="2">
        <f>+MIN(J1234+R1233,0)</f>
        <v>-23.107547000000437</v>
      </c>
      <c r="S1234" s="2">
        <f t="shared" si="101"/>
        <v>-10.311539682896868</v>
      </c>
      <c r="T1234" s="2">
        <f>+P1234/L1234*100</f>
        <v>-9.0631229235880575</v>
      </c>
      <c r="U1234" s="2">
        <f>+Q1234/M1234*100</f>
        <v>-6.1120729968167353</v>
      </c>
      <c r="V1234" s="2">
        <f>+R1234/N1234*100</f>
        <v>-10.772511335134546</v>
      </c>
    </row>
    <row r="1235" spans="2:22" x14ac:dyDescent="0.25">
      <c r="B1235" s="1">
        <v>45007</v>
      </c>
      <c r="C1235" s="2">
        <f>+portfolio1!E1234</f>
        <v>191.62253900000007</v>
      </c>
      <c r="D1235" s="2">
        <f>+portfolio1!F1234</f>
        <v>169.59075363930606</v>
      </c>
      <c r="E1235" s="2">
        <f>+beta!E1235</f>
        <v>206.76236900000001</v>
      </c>
      <c r="F1235" s="2">
        <f>+'Beta+MCap 5'!C1235</f>
        <v>191.98392999999965</v>
      </c>
      <c r="G1235" s="2">
        <f t="shared" si="97"/>
        <v>0.79746399999999085</v>
      </c>
      <c r="H1235" s="2">
        <f t="shared" si="98"/>
        <v>0.43901232112852995</v>
      </c>
      <c r="I1235" s="2">
        <f t="shared" si="98"/>
        <v>0.46744999999998527</v>
      </c>
      <c r="J1235" s="2">
        <f t="shared" si="98"/>
        <v>0.58674100000001772</v>
      </c>
      <c r="K1235" s="2">
        <f t="shared" si="99"/>
        <v>212.76435600000005</v>
      </c>
      <c r="L1235" s="2">
        <f>+MAX(D1235,L1234)</f>
        <v>186.01006187626569</v>
      </c>
      <c r="M1235" s="2">
        <f>+MAX(E1235,M1234)</f>
        <v>219.72465000000011</v>
      </c>
      <c r="N1235" s="2">
        <f>+MAX(F1235,N1234)</f>
        <v>214.50473600000007</v>
      </c>
      <c r="O1235" s="2">
        <f t="shared" si="100"/>
        <v>-21.141816999999975</v>
      </c>
      <c r="P1235" s="2">
        <f>+MIN(H1235+P1234,0)</f>
        <v>-16.419308236959637</v>
      </c>
      <c r="Q1235" s="2">
        <f>+MIN(I1235+Q1234,0)</f>
        <v>-12.962281000000104</v>
      </c>
      <c r="R1235" s="2">
        <f>+MIN(J1235+R1234,0)</f>
        <v>-22.52080600000042</v>
      </c>
      <c r="S1235" s="2">
        <f t="shared" si="101"/>
        <v>-9.9367287817701815</v>
      </c>
      <c r="T1235" s="2">
        <f>+P1235/L1235*100</f>
        <v>-8.8271075614618084</v>
      </c>
      <c r="U1235" s="2">
        <f>+Q1235/M1235*100</f>
        <v>-5.8993294562080756</v>
      </c>
      <c r="V1235" s="2">
        <f>+R1235/N1235*100</f>
        <v>-10.49897844679775</v>
      </c>
    </row>
    <row r="1236" spans="2:22" x14ac:dyDescent="0.25">
      <c r="B1236" s="1">
        <v>45008</v>
      </c>
      <c r="C1236" s="2">
        <f>+portfolio1!E1235</f>
        <v>190.72560300000006</v>
      </c>
      <c r="D1236" s="2">
        <f>+portfolio1!F1235</f>
        <v>168.84918528631098</v>
      </c>
      <c r="E1236" s="2">
        <f>+beta!E1236</f>
        <v>206.85707500000001</v>
      </c>
      <c r="F1236" s="2">
        <f>+'Beta+MCap 5'!C1236</f>
        <v>191.25906749999965</v>
      </c>
      <c r="G1236" s="2">
        <f t="shared" si="97"/>
        <v>-0.89693600000001084</v>
      </c>
      <c r="H1236" s="2">
        <f t="shared" si="98"/>
        <v>-0.74156835299507406</v>
      </c>
      <c r="I1236" s="2">
        <f t="shared" si="98"/>
        <v>9.4706000000002177E-2</v>
      </c>
      <c r="J1236" s="2">
        <f t="shared" si="98"/>
        <v>-0.72486250000000041</v>
      </c>
      <c r="K1236" s="2">
        <f t="shared" si="99"/>
        <v>212.76435600000005</v>
      </c>
      <c r="L1236" s="2">
        <f>+MAX(D1236,L1235)</f>
        <v>186.01006187626569</v>
      </c>
      <c r="M1236" s="2">
        <f>+MAX(E1236,M1235)</f>
        <v>219.72465000000011</v>
      </c>
      <c r="N1236" s="2">
        <f>+MAX(F1236,N1235)</f>
        <v>214.50473600000007</v>
      </c>
      <c r="O1236" s="2">
        <f t="shared" si="100"/>
        <v>-22.038752999999986</v>
      </c>
      <c r="P1236" s="2">
        <f>+MIN(H1236+P1235,0)</f>
        <v>-17.160876589954711</v>
      </c>
      <c r="Q1236" s="2">
        <f>+MIN(I1236+Q1235,0)</f>
        <v>-12.867575000000102</v>
      </c>
      <c r="R1236" s="2">
        <f>+MIN(J1236+R1235,0)</f>
        <v>-23.24566850000042</v>
      </c>
      <c r="S1236" s="2">
        <f t="shared" si="101"/>
        <v>-10.358291874791274</v>
      </c>
      <c r="T1236" s="2">
        <f>+P1236/L1236*100</f>
        <v>-9.2257786578073198</v>
      </c>
      <c r="U1236" s="2">
        <f>+Q1236/M1236*100</f>
        <v>-5.8562273281582629</v>
      </c>
      <c r="V1236" s="2">
        <f>+R1236/N1236*100</f>
        <v>-10.836902221124111</v>
      </c>
    </row>
    <row r="1237" spans="2:22" x14ac:dyDescent="0.25">
      <c r="B1237" s="1">
        <v>45009</v>
      </c>
      <c r="C1237" s="2">
        <f>+portfolio1!E1236</f>
        <v>189.39473500000005</v>
      </c>
      <c r="D1237" s="2">
        <f>+portfolio1!F1236</f>
        <v>167.5455119779011</v>
      </c>
      <c r="E1237" s="2">
        <f>+beta!E1237</f>
        <v>205.96582300000003</v>
      </c>
      <c r="F1237" s="2">
        <f>+'Beta+MCap 5'!C1237</f>
        <v>190.26462499999965</v>
      </c>
      <c r="G1237" s="2">
        <f t="shared" si="97"/>
        <v>-1.3308680000000095</v>
      </c>
      <c r="H1237" s="2">
        <f t="shared" si="98"/>
        <v>-1.3036733084098842</v>
      </c>
      <c r="I1237" s="2">
        <f t="shared" si="98"/>
        <v>-0.89125199999998017</v>
      </c>
      <c r="J1237" s="2">
        <f t="shared" si="98"/>
        <v>-0.99444249999999101</v>
      </c>
      <c r="K1237" s="2">
        <f t="shared" si="99"/>
        <v>212.76435600000005</v>
      </c>
      <c r="L1237" s="2">
        <f>+MAX(D1237,L1236)</f>
        <v>186.01006187626569</v>
      </c>
      <c r="M1237" s="2">
        <f>+MAX(E1237,M1236)</f>
        <v>219.72465000000011</v>
      </c>
      <c r="N1237" s="2">
        <f>+MAX(F1237,N1236)</f>
        <v>214.50473600000007</v>
      </c>
      <c r="O1237" s="2">
        <f t="shared" si="100"/>
        <v>-23.369620999999995</v>
      </c>
      <c r="P1237" s="2">
        <f>+MIN(H1237+P1236,0)</f>
        <v>-18.464549898364595</v>
      </c>
      <c r="Q1237" s="2">
        <f>+MIN(I1237+Q1236,0)</f>
        <v>-13.758827000000082</v>
      </c>
      <c r="R1237" s="2">
        <f>+MIN(J1237+R1236,0)</f>
        <v>-24.240111000000411</v>
      </c>
      <c r="S1237" s="2">
        <f t="shared" si="101"/>
        <v>-10.983804542900028</v>
      </c>
      <c r="T1237" s="2">
        <f>+P1237/L1237*100</f>
        <v>-9.9266403720930185</v>
      </c>
      <c r="U1237" s="2">
        <f>+Q1237/M1237*100</f>
        <v>-6.2618495466940445</v>
      </c>
      <c r="V1237" s="2">
        <f>+R1237/N1237*100</f>
        <v>-11.300501542306462</v>
      </c>
    </row>
    <row r="1238" spans="2:22" x14ac:dyDescent="0.25">
      <c r="B1238" s="1">
        <v>45012</v>
      </c>
      <c r="C1238" s="2">
        <f>+portfolio1!E1237</f>
        <v>189.94647400000005</v>
      </c>
      <c r="D1238" s="2">
        <f>+portfolio1!F1237</f>
        <v>167.94742660060268</v>
      </c>
      <c r="E1238" s="2">
        <f>+beta!E1238</f>
        <v>206.71380600000006</v>
      </c>
      <c r="F1238" s="2">
        <f>+'Beta+MCap 5'!C1238</f>
        <v>191.14564399999963</v>
      </c>
      <c r="G1238" s="2">
        <f t="shared" si="97"/>
        <v>0.55173899999999776</v>
      </c>
      <c r="H1238" s="2">
        <f t="shared" si="98"/>
        <v>0.4019146227015824</v>
      </c>
      <c r="I1238" s="2">
        <f t="shared" si="98"/>
        <v>0.74798300000003337</v>
      </c>
      <c r="J1238" s="2">
        <f t="shared" si="98"/>
        <v>0.88101899999998068</v>
      </c>
      <c r="K1238" s="2">
        <f t="shared" si="99"/>
        <v>212.76435600000005</v>
      </c>
      <c r="L1238" s="2">
        <f>+MAX(D1238,L1237)</f>
        <v>186.01006187626569</v>
      </c>
      <c r="M1238" s="2">
        <f>+MAX(E1238,M1237)</f>
        <v>219.72465000000011</v>
      </c>
      <c r="N1238" s="2">
        <f>+MAX(F1238,N1237)</f>
        <v>214.50473600000007</v>
      </c>
      <c r="O1238" s="2">
        <f t="shared" si="100"/>
        <v>-22.817881999999997</v>
      </c>
      <c r="P1238" s="2">
        <f>+MIN(H1238+P1237,0)</f>
        <v>-18.062635275663013</v>
      </c>
      <c r="Q1238" s="2">
        <f>+MIN(I1238+Q1237,0)</f>
        <v>-13.010844000000048</v>
      </c>
      <c r="R1238" s="2">
        <f>+MIN(J1238+R1237,0)</f>
        <v>-23.35909200000043</v>
      </c>
      <c r="S1238" s="2">
        <f t="shared" si="101"/>
        <v>-10.724485261055658</v>
      </c>
      <c r="T1238" s="2">
        <f>+P1238/L1238*100</f>
        <v>-9.710568930232558</v>
      </c>
      <c r="U1238" s="2">
        <f>+Q1238/M1238*100</f>
        <v>-5.9214312094706001</v>
      </c>
      <c r="V1238" s="2">
        <f>+R1238/N1238*100</f>
        <v>-10.889779142219231</v>
      </c>
    </row>
    <row r="1239" spans="2:22" x14ac:dyDescent="0.25">
      <c r="B1239" s="1">
        <v>45013</v>
      </c>
      <c r="C1239" s="2">
        <f>+portfolio1!E1238</f>
        <v>189.61670400000006</v>
      </c>
      <c r="D1239" s="2">
        <f>+portfolio1!F1238</f>
        <v>167.61124894724492</v>
      </c>
      <c r="E1239" s="2">
        <f>+beta!E1239</f>
        <v>206.17648500000007</v>
      </c>
      <c r="F1239" s="2">
        <f>+'Beta+MCap 5'!C1239</f>
        <v>190.96889399999964</v>
      </c>
      <c r="G1239" s="2">
        <f t="shared" si="97"/>
        <v>-0.32976999999999634</v>
      </c>
      <c r="H1239" s="2">
        <f t="shared" si="98"/>
        <v>-0.33617765335776539</v>
      </c>
      <c r="I1239" s="2">
        <f t="shared" si="98"/>
        <v>-0.5373209999999915</v>
      </c>
      <c r="J1239" s="2">
        <f t="shared" si="98"/>
        <v>-0.17674999999999841</v>
      </c>
      <c r="K1239" s="2">
        <f t="shared" si="99"/>
        <v>212.76435600000005</v>
      </c>
      <c r="L1239" s="2">
        <f>+MAX(D1239,L1238)</f>
        <v>186.01006187626569</v>
      </c>
      <c r="M1239" s="2">
        <f>+MAX(E1239,M1238)</f>
        <v>219.72465000000011</v>
      </c>
      <c r="N1239" s="2">
        <f>+MAX(F1239,N1238)</f>
        <v>214.50473600000007</v>
      </c>
      <c r="O1239" s="2">
        <f t="shared" si="100"/>
        <v>-23.147651999999994</v>
      </c>
      <c r="P1239" s="2">
        <f>+MIN(H1239+P1238,0)</f>
        <v>-18.398812929020778</v>
      </c>
      <c r="Q1239" s="2">
        <f>+MIN(I1239+Q1238,0)</f>
        <v>-13.54816500000004</v>
      </c>
      <c r="R1239" s="2">
        <f>+MIN(J1239+R1238,0)</f>
        <v>-23.535842000000429</v>
      </c>
      <c r="S1239" s="2">
        <f t="shared" si="101"/>
        <v>-10.879478327657472</v>
      </c>
      <c r="T1239" s="2">
        <f>+P1239/L1239*100</f>
        <v>-9.8912998272425217</v>
      </c>
      <c r="U1239" s="2">
        <f>+Q1239/M1239*100</f>
        <v>-6.1659740953052076</v>
      </c>
      <c r="V1239" s="2">
        <f>+R1239/N1239*100</f>
        <v>-10.972178255309208</v>
      </c>
    </row>
    <row r="1240" spans="2:22" x14ac:dyDescent="0.25">
      <c r="B1240" s="1">
        <v>45014</v>
      </c>
      <c r="C1240" s="2">
        <f>+portfolio1!E1239</f>
        <v>190.80229400000005</v>
      </c>
      <c r="D1240" s="2">
        <f>+portfolio1!F1239</f>
        <v>168.88674651439646</v>
      </c>
      <c r="E1240" s="2">
        <f>+beta!E1240</f>
        <v>208.02154500000009</v>
      </c>
      <c r="F1240" s="2">
        <f>+'Beta+MCap 5'!C1240</f>
        <v>191.62184699999963</v>
      </c>
      <c r="G1240" s="2">
        <f t="shared" si="97"/>
        <v>1.1855899999999906</v>
      </c>
      <c r="H1240" s="2">
        <f t="shared" si="98"/>
        <v>1.2754975671515467</v>
      </c>
      <c r="I1240" s="2">
        <f t="shared" si="98"/>
        <v>1.8450600000000179</v>
      </c>
      <c r="J1240" s="2">
        <f t="shared" si="98"/>
        <v>0.65295299999999656</v>
      </c>
      <c r="K1240" s="2">
        <f t="shared" si="99"/>
        <v>212.76435600000005</v>
      </c>
      <c r="L1240" s="2">
        <f>+MAX(D1240,L1239)</f>
        <v>186.01006187626569</v>
      </c>
      <c r="M1240" s="2">
        <f>+MAX(E1240,M1239)</f>
        <v>219.72465000000011</v>
      </c>
      <c r="N1240" s="2">
        <f>+MAX(F1240,N1239)</f>
        <v>214.50473600000007</v>
      </c>
      <c r="O1240" s="2">
        <f t="shared" si="100"/>
        <v>-21.962062000000003</v>
      </c>
      <c r="P1240" s="2">
        <f>+MIN(H1240+P1239,0)</f>
        <v>-17.123315361869231</v>
      </c>
      <c r="Q1240" s="2">
        <f>+MIN(I1240+Q1239,0)</f>
        <v>-11.703105000000022</v>
      </c>
      <c r="R1240" s="2">
        <f>+MIN(J1240+R1239,0)</f>
        <v>-22.882889000000432</v>
      </c>
      <c r="S1240" s="2">
        <f t="shared" si="101"/>
        <v>-10.322246833487466</v>
      </c>
      <c r="T1240" s="2">
        <f>+P1240/L1240*100</f>
        <v>-9.2055855415282313</v>
      </c>
      <c r="U1240" s="2">
        <f>+Q1240/M1240*100</f>
        <v>-5.3262594797625189</v>
      </c>
      <c r="V1240" s="2">
        <f>+R1240/N1240*100</f>
        <v>-10.667777983233165</v>
      </c>
    </row>
    <row r="1248" spans="2:22" x14ac:dyDescent="0.25">
      <c r="B1248" s="1">
        <v>43187</v>
      </c>
    </row>
    <row r="1249" spans="2:5" x14ac:dyDescent="0.25">
      <c r="B1249" s="1">
        <v>43552</v>
      </c>
      <c r="C1249" s="3">
        <v>22.533055999999995</v>
      </c>
      <c r="D1249" s="3">
        <f>+(B1249/B1248-1)*100</f>
        <v>0.84516173848612208</v>
      </c>
      <c r="E1249" s="3"/>
    </row>
    <row r="1250" spans="2:5" x14ac:dyDescent="0.25">
      <c r="B1250" s="1">
        <v>43921</v>
      </c>
      <c r="C1250" s="3">
        <v>-16.975545766197165</v>
      </c>
      <c r="D1250" s="3">
        <f t="shared" ref="D1250:D1253" si="102">+(B1250/B1249-1)*100</f>
        <v>0.84726304188096346</v>
      </c>
      <c r="E1250" s="3"/>
    </row>
    <row r="1251" spans="2:5" x14ac:dyDescent="0.25">
      <c r="B1251" s="1">
        <v>44286</v>
      </c>
      <c r="C1251" s="3">
        <v>60.369880585045863</v>
      </c>
      <c r="D1251" s="3">
        <f t="shared" si="102"/>
        <v>0.83103754468250024</v>
      </c>
      <c r="E1251" s="3"/>
    </row>
    <row r="1252" spans="2:5" x14ac:dyDescent="0.25">
      <c r="B1252" s="1">
        <v>44651</v>
      </c>
      <c r="C1252" s="3">
        <v>17.871326505550499</v>
      </c>
      <c r="D1252" s="3">
        <f t="shared" si="102"/>
        <v>0.82418823104366545</v>
      </c>
      <c r="E1252" s="3"/>
    </row>
    <row r="1253" spans="2:5" x14ac:dyDescent="0.25">
      <c r="B1253" s="1">
        <v>45014</v>
      </c>
      <c r="C1253" s="3">
        <v>-0.78134840738428579</v>
      </c>
      <c r="D1253" s="3">
        <f t="shared" si="102"/>
        <v>0.81297171395937617</v>
      </c>
      <c r="E1253" s="3"/>
    </row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P1253"/>
  <sheetViews>
    <sheetView workbookViewId="0">
      <selection activeCell="C3" sqref="C3"/>
    </sheetView>
  </sheetViews>
  <sheetFormatPr defaultRowHeight="15" x14ac:dyDescent="0.25"/>
  <cols>
    <col min="2" max="2" width="13.28515625" customWidth="1"/>
    <col min="3" max="3" width="9.140625" customWidth="1"/>
    <col min="4" max="4" width="19" customWidth="1"/>
  </cols>
  <sheetData>
    <row r="1" spans="2:16" x14ac:dyDescent="0.25">
      <c r="F1" t="s">
        <v>14</v>
      </c>
      <c r="I1" t="s">
        <v>15</v>
      </c>
      <c r="L1" t="s">
        <v>16</v>
      </c>
      <c r="O1" t="s">
        <v>17</v>
      </c>
    </row>
    <row r="2" spans="2:16" x14ac:dyDescent="0.25">
      <c r="B2" t="s">
        <v>0</v>
      </c>
      <c r="C2" t="s">
        <v>13</v>
      </c>
      <c r="D2" t="s">
        <v>2</v>
      </c>
      <c r="F2" t="str">
        <f>+C2</f>
        <v>pf</v>
      </c>
      <c r="G2" t="str">
        <f>+D2</f>
        <v>Nifty</v>
      </c>
      <c r="I2" t="str">
        <f>+F2</f>
        <v>pf</v>
      </c>
      <c r="J2" t="str">
        <f>+G2</f>
        <v>Nifty</v>
      </c>
      <c r="L2" t="str">
        <f>+I2</f>
        <v>pf</v>
      </c>
      <c r="M2" t="str">
        <f>+J2</f>
        <v>Nifty</v>
      </c>
      <c r="O2" s="8">
        <f>+MIN(O4:O1240)</f>
        <v>-31.049527457190251</v>
      </c>
      <c r="P2" s="8">
        <f>+MIN(P4:P1240)</f>
        <v>-38.439852429399906</v>
      </c>
    </row>
    <row r="3" spans="2:16" x14ac:dyDescent="0.25">
      <c r="B3" s="1">
        <v>43187</v>
      </c>
      <c r="D3" s="2">
        <f>+portfolio1!F2</f>
        <v>100</v>
      </c>
      <c r="I3" s="2">
        <f>+MAX(Mcap10!E3,I2)</f>
        <v>100</v>
      </c>
      <c r="J3" s="2">
        <f>+MAX(D3,J2)</f>
        <v>100</v>
      </c>
    </row>
    <row r="4" spans="2:16" x14ac:dyDescent="0.25">
      <c r="B4" s="1">
        <v>43192</v>
      </c>
      <c r="C4" s="2">
        <f>+beta!E4</f>
        <v>101.80263199999999</v>
      </c>
      <c r="D4" s="2">
        <f>+portfolio1!F3</f>
        <v>100.96996745068635</v>
      </c>
      <c r="F4" s="2">
        <f>+C4-Mcap10!E3</f>
        <v>1.8026319999999885</v>
      </c>
      <c r="G4" s="2">
        <f>+D4-D3</f>
        <v>0.96996745068635448</v>
      </c>
      <c r="I4" s="2">
        <f>+MAX(C4,I3)</f>
        <v>101.80263199999999</v>
      </c>
      <c r="J4" s="2">
        <f>+MAX(D4,J3)</f>
        <v>100.96996745068635</v>
      </c>
      <c r="L4" s="2">
        <f>+MIN(F4+L3,0)</f>
        <v>0</v>
      </c>
      <c r="M4" s="2">
        <f>+MIN(G4+M3,0)</f>
        <v>0</v>
      </c>
      <c r="O4" s="2">
        <f t="shared" ref="O4:P67" si="0">+L4/I4*100</f>
        <v>0</v>
      </c>
      <c r="P4" s="2">
        <f t="shared" si="0"/>
        <v>0</v>
      </c>
    </row>
    <row r="5" spans="2:16" x14ac:dyDescent="0.25">
      <c r="B5" s="1">
        <v>43193</v>
      </c>
      <c r="C5" s="2">
        <f>+beta!E5</f>
        <v>101.54963999999998</v>
      </c>
      <c r="D5" s="2">
        <f>+portfolio1!F4</f>
        <v>101.29823701912778</v>
      </c>
      <c r="F5" s="2">
        <f t="shared" ref="F5:G68" si="1">+C5-C4</f>
        <v>-0.2529920000000061</v>
      </c>
      <c r="G5" s="2">
        <f t="shared" si="1"/>
        <v>0.32826956844142785</v>
      </c>
      <c r="I5" s="2">
        <f t="shared" ref="I5:J68" si="2">+MAX(C5,I4)</f>
        <v>101.80263199999999</v>
      </c>
      <c r="J5" s="2">
        <f t="shared" si="2"/>
        <v>101.29823701912778</v>
      </c>
      <c r="L5" s="2">
        <f t="shared" ref="L5:M68" si="3">+MIN(F5+L4,0)</f>
        <v>-0.2529920000000061</v>
      </c>
      <c r="M5" s="2">
        <f t="shared" si="3"/>
        <v>0</v>
      </c>
      <c r="O5" s="2">
        <f t="shared" si="0"/>
        <v>-0.24851223885842769</v>
      </c>
      <c r="P5" s="2">
        <f t="shared" si="0"/>
        <v>0</v>
      </c>
    </row>
    <row r="6" spans="2:16" x14ac:dyDescent="0.25">
      <c r="B6" s="1">
        <v>43194</v>
      </c>
      <c r="C6" s="2">
        <f>+beta!E6</f>
        <v>100.34035599999999</v>
      </c>
      <c r="D6" s="2">
        <f>+portfolio1!F5</f>
        <v>100.14534927582687</v>
      </c>
      <c r="F6" s="2">
        <f t="shared" si="1"/>
        <v>-1.2092839999999967</v>
      </c>
      <c r="G6" s="2">
        <f t="shared" si="1"/>
        <v>-1.1528877433009086</v>
      </c>
      <c r="I6" s="2">
        <f t="shared" si="2"/>
        <v>101.80263199999999</v>
      </c>
      <c r="J6" s="2">
        <f t="shared" si="2"/>
        <v>101.29823701912778</v>
      </c>
      <c r="L6" s="2">
        <f t="shared" si="3"/>
        <v>-1.4622760000000028</v>
      </c>
      <c r="M6" s="2">
        <f t="shared" si="3"/>
        <v>-1.1528877433009086</v>
      </c>
      <c r="O6" s="2">
        <f t="shared" si="0"/>
        <v>-1.4363832950802322</v>
      </c>
      <c r="P6" s="2">
        <f t="shared" si="0"/>
        <v>-1.1381123474865737</v>
      </c>
    </row>
    <row r="7" spans="2:16" x14ac:dyDescent="0.25">
      <c r="B7" s="1">
        <v>43195</v>
      </c>
      <c r="C7" s="2">
        <f>+beta!E7</f>
        <v>101.41353299999999</v>
      </c>
      <c r="D7" s="2">
        <f>+portfolio1!F6</f>
        <v>102.09073025518396</v>
      </c>
      <c r="F7" s="2">
        <f t="shared" si="1"/>
        <v>1.0731770000000012</v>
      </c>
      <c r="G7" s="2">
        <f t="shared" si="1"/>
        <v>1.9453809793570827</v>
      </c>
      <c r="I7" s="2">
        <f t="shared" si="2"/>
        <v>101.80263199999999</v>
      </c>
      <c r="J7" s="2">
        <f t="shared" si="2"/>
        <v>102.09073025518396</v>
      </c>
      <c r="L7" s="2">
        <f t="shared" si="3"/>
        <v>-0.38909900000000164</v>
      </c>
      <c r="M7" s="2">
        <f t="shared" si="3"/>
        <v>0</v>
      </c>
      <c r="O7" s="2">
        <f t="shared" si="0"/>
        <v>-0.38220917510266506</v>
      </c>
      <c r="P7" s="2">
        <f t="shared" si="0"/>
        <v>0</v>
      </c>
    </row>
    <row r="8" spans="2:16" x14ac:dyDescent="0.25">
      <c r="B8" s="1">
        <v>43196</v>
      </c>
      <c r="C8" s="2">
        <f>+beta!E8</f>
        <v>101.32913899999998</v>
      </c>
      <c r="D8" s="2">
        <f>+portfolio1!F7</f>
        <v>102.15449742123064</v>
      </c>
      <c r="F8" s="2">
        <f t="shared" si="1"/>
        <v>-8.4394000000003189E-2</v>
      </c>
      <c r="G8" s="2">
        <f t="shared" si="1"/>
        <v>6.3767166046687862E-2</v>
      </c>
      <c r="I8" s="2">
        <f t="shared" si="2"/>
        <v>101.80263199999999</v>
      </c>
      <c r="J8" s="2">
        <f t="shared" si="2"/>
        <v>102.15449742123064</v>
      </c>
      <c r="L8" s="2">
        <f t="shared" si="3"/>
        <v>-0.47349300000000483</v>
      </c>
      <c r="M8" s="2">
        <f t="shared" si="3"/>
        <v>0</v>
      </c>
      <c r="O8" s="2">
        <f t="shared" si="0"/>
        <v>-0.4651087999375153</v>
      </c>
      <c r="P8" s="2">
        <f t="shared" si="0"/>
        <v>0</v>
      </c>
    </row>
    <row r="9" spans="2:16" x14ac:dyDescent="0.25">
      <c r="B9" s="1">
        <v>43199</v>
      </c>
      <c r="C9" s="2">
        <f>+beta!E9</f>
        <v>100.99471799999998</v>
      </c>
      <c r="D9" s="2">
        <f>+portfolio1!F8</f>
        <v>102.62662927263752</v>
      </c>
      <c r="F9" s="2">
        <f t="shared" si="1"/>
        <v>-0.33442100000000607</v>
      </c>
      <c r="G9" s="2">
        <f t="shared" si="1"/>
        <v>0.47213185140687131</v>
      </c>
      <c r="I9" s="2">
        <f t="shared" si="2"/>
        <v>101.80263199999999</v>
      </c>
      <c r="J9" s="2">
        <f t="shared" si="2"/>
        <v>102.62662927263752</v>
      </c>
      <c r="L9" s="2">
        <f t="shared" si="3"/>
        <v>-0.8079140000000109</v>
      </c>
      <c r="M9" s="2">
        <f t="shared" si="3"/>
        <v>0</v>
      </c>
      <c r="O9" s="2">
        <f t="shared" si="0"/>
        <v>-0.79360816525844924</v>
      </c>
      <c r="P9" s="2">
        <f t="shared" si="0"/>
        <v>0</v>
      </c>
    </row>
    <row r="10" spans="2:16" x14ac:dyDescent="0.25">
      <c r="B10" s="1">
        <v>43200</v>
      </c>
      <c r="C10" s="2">
        <f>+beta!E10</f>
        <v>101.80974399999998</v>
      </c>
      <c r="D10" s="2">
        <f>+portfolio1!F9</f>
        <v>102.85305866590747</v>
      </c>
      <c r="F10" s="2">
        <f t="shared" si="1"/>
        <v>0.81502600000000314</v>
      </c>
      <c r="G10" s="2">
        <f t="shared" si="1"/>
        <v>0.22642939326995304</v>
      </c>
      <c r="I10" s="2">
        <f t="shared" si="2"/>
        <v>101.80974399999998</v>
      </c>
      <c r="J10" s="2">
        <f t="shared" si="2"/>
        <v>102.85305866590747</v>
      </c>
      <c r="L10" s="2">
        <f t="shared" si="3"/>
        <v>0</v>
      </c>
      <c r="M10" s="2">
        <f t="shared" si="3"/>
        <v>0</v>
      </c>
      <c r="O10" s="2">
        <f t="shared" si="0"/>
        <v>0</v>
      </c>
      <c r="P10" s="2">
        <f t="shared" si="0"/>
        <v>0</v>
      </c>
    </row>
    <row r="11" spans="2:16" x14ac:dyDescent="0.25">
      <c r="B11" s="1">
        <v>43201</v>
      </c>
      <c r="C11" s="2">
        <f>+beta!E11</f>
        <v>102.64316799999999</v>
      </c>
      <c r="D11" s="2">
        <f>+portfolio1!F10</f>
        <v>103.00038743485794</v>
      </c>
      <c r="F11" s="2">
        <f t="shared" si="1"/>
        <v>0.83342400000000794</v>
      </c>
      <c r="G11" s="2">
        <f t="shared" si="1"/>
        <v>0.14732876895047298</v>
      </c>
      <c r="I11" s="2">
        <f t="shared" si="2"/>
        <v>102.64316799999999</v>
      </c>
      <c r="J11" s="2">
        <f t="shared" si="2"/>
        <v>103.00038743485794</v>
      </c>
      <c r="L11" s="2">
        <f t="shared" si="3"/>
        <v>0</v>
      </c>
      <c r="M11" s="2">
        <f t="shared" si="3"/>
        <v>0</v>
      </c>
      <c r="O11" s="2">
        <f t="shared" si="0"/>
        <v>0</v>
      </c>
      <c r="P11" s="2">
        <f t="shared" si="0"/>
        <v>0</v>
      </c>
    </row>
    <row r="12" spans="2:16" x14ac:dyDescent="0.25">
      <c r="B12" s="1">
        <v>43202</v>
      </c>
      <c r="C12" s="2">
        <f>+beta!E12</f>
        <v>103.51090499999998</v>
      </c>
      <c r="D12" s="2">
        <f>+portfolio1!F11</f>
        <v>103.41072192351521</v>
      </c>
      <c r="F12" s="2">
        <f t="shared" si="1"/>
        <v>0.8677369999999911</v>
      </c>
      <c r="G12" s="2">
        <f t="shared" si="1"/>
        <v>0.41033448865726996</v>
      </c>
      <c r="I12" s="2">
        <f t="shared" si="2"/>
        <v>103.51090499999998</v>
      </c>
      <c r="J12" s="2">
        <f t="shared" si="2"/>
        <v>103.41072192351521</v>
      </c>
      <c r="L12" s="2">
        <f t="shared" si="3"/>
        <v>0</v>
      </c>
      <c r="M12" s="2">
        <f t="shared" si="3"/>
        <v>0</v>
      </c>
      <c r="O12" s="2">
        <f t="shared" si="0"/>
        <v>0</v>
      </c>
      <c r="P12" s="2">
        <f t="shared" si="0"/>
        <v>0</v>
      </c>
    </row>
    <row r="13" spans="2:16" x14ac:dyDescent="0.25">
      <c r="B13" s="1">
        <v>43203</v>
      </c>
      <c r="C13" s="2">
        <f>+beta!E13</f>
        <v>104.28521399999997</v>
      </c>
      <c r="D13" s="2">
        <f>+portfolio1!F12</f>
        <v>103.62774654918088</v>
      </c>
      <c r="F13" s="2">
        <f t="shared" si="1"/>
        <v>0.77430899999998815</v>
      </c>
      <c r="G13" s="2">
        <f t="shared" si="1"/>
        <v>0.21702462566567249</v>
      </c>
      <c r="I13" s="2">
        <f t="shared" si="2"/>
        <v>104.28521399999997</v>
      </c>
      <c r="J13" s="2">
        <f t="shared" si="2"/>
        <v>103.62774654918088</v>
      </c>
      <c r="L13" s="2">
        <f t="shared" si="3"/>
        <v>0</v>
      </c>
      <c r="M13" s="2">
        <f t="shared" si="3"/>
        <v>0</v>
      </c>
      <c r="O13" s="2">
        <f t="shared" si="0"/>
        <v>0</v>
      </c>
      <c r="P13" s="2">
        <f t="shared" si="0"/>
        <v>0</v>
      </c>
    </row>
    <row r="14" spans="2:16" x14ac:dyDescent="0.25">
      <c r="B14" s="1">
        <v>43206</v>
      </c>
      <c r="C14" s="2">
        <f>+beta!E14</f>
        <v>104.95542999999998</v>
      </c>
      <c r="D14" s="2">
        <f>+portfolio1!F13</f>
        <v>104.09987840058774</v>
      </c>
      <c r="F14" s="2">
        <f t="shared" si="1"/>
        <v>0.67021600000001058</v>
      </c>
      <c r="G14" s="2">
        <f t="shared" si="1"/>
        <v>0.47213185140685709</v>
      </c>
      <c r="I14" s="2">
        <f t="shared" si="2"/>
        <v>104.95542999999998</v>
      </c>
      <c r="J14" s="2">
        <f t="shared" si="2"/>
        <v>104.09987840058774</v>
      </c>
      <c r="L14" s="2">
        <f t="shared" si="3"/>
        <v>0</v>
      </c>
      <c r="M14" s="2">
        <f t="shared" si="3"/>
        <v>0</v>
      </c>
      <c r="O14" s="2">
        <f t="shared" si="0"/>
        <v>0</v>
      </c>
      <c r="P14" s="2">
        <f t="shared" si="0"/>
        <v>0</v>
      </c>
    </row>
    <row r="15" spans="2:16" x14ac:dyDescent="0.25">
      <c r="B15" s="1">
        <v>43207</v>
      </c>
      <c r="C15" s="2">
        <f>+beta!E15</f>
        <v>105.49873999999998</v>
      </c>
      <c r="D15" s="2">
        <f>+portfolio1!F14</f>
        <v>104.30109644737145</v>
      </c>
      <c r="F15" s="2">
        <f t="shared" si="1"/>
        <v>0.54331000000000529</v>
      </c>
      <c r="G15" s="2">
        <f t="shared" si="1"/>
        <v>0.20121804678370836</v>
      </c>
      <c r="I15" s="2">
        <f t="shared" si="2"/>
        <v>105.49873999999998</v>
      </c>
      <c r="J15" s="2">
        <f t="shared" si="2"/>
        <v>104.30109644737145</v>
      </c>
      <c r="L15" s="2">
        <f t="shared" si="3"/>
        <v>0</v>
      </c>
      <c r="M15" s="2">
        <f t="shared" si="3"/>
        <v>0</v>
      </c>
      <c r="O15" s="2">
        <f t="shared" si="0"/>
        <v>0</v>
      </c>
      <c r="P15" s="2">
        <f t="shared" si="0"/>
        <v>0</v>
      </c>
    </row>
    <row r="16" spans="2:16" x14ac:dyDescent="0.25">
      <c r="B16" s="1">
        <v>43208</v>
      </c>
      <c r="C16" s="2">
        <f>+beta!E16</f>
        <v>104.99833599999998</v>
      </c>
      <c r="D16" s="2">
        <f>+portfolio1!F15</f>
        <v>104.07862594147294</v>
      </c>
      <c r="F16" s="2">
        <f t="shared" si="1"/>
        <v>-0.50040400000000318</v>
      </c>
      <c r="G16" s="2">
        <f t="shared" si="1"/>
        <v>-0.22247050589851369</v>
      </c>
      <c r="I16" s="2">
        <f t="shared" si="2"/>
        <v>105.49873999999998</v>
      </c>
      <c r="J16" s="2">
        <f t="shared" si="2"/>
        <v>104.30109644737145</v>
      </c>
      <c r="L16" s="2">
        <f t="shared" si="3"/>
        <v>-0.50040400000000318</v>
      </c>
      <c r="M16" s="2">
        <f t="shared" si="3"/>
        <v>-0.22247050589851369</v>
      </c>
      <c r="O16" s="2">
        <f t="shared" si="0"/>
        <v>-0.47432225256908589</v>
      </c>
      <c r="P16" s="2">
        <f t="shared" si="0"/>
        <v>-0.21329642110787256</v>
      </c>
    </row>
    <row r="17" spans="2:16" x14ac:dyDescent="0.25">
      <c r="B17" s="1">
        <v>43209</v>
      </c>
      <c r="C17" s="2">
        <f>+beta!E17</f>
        <v>106.12345799999997</v>
      </c>
      <c r="D17" s="2">
        <f>+portfolio1!F16</f>
        <v>104.46522628780318</v>
      </c>
      <c r="F17" s="2">
        <f t="shared" si="1"/>
        <v>1.1251219999999904</v>
      </c>
      <c r="G17" s="2">
        <f t="shared" si="1"/>
        <v>0.38660034633024054</v>
      </c>
      <c r="I17" s="2">
        <f t="shared" si="2"/>
        <v>106.12345799999997</v>
      </c>
      <c r="J17" s="2">
        <f t="shared" si="2"/>
        <v>104.46522628780318</v>
      </c>
      <c r="L17" s="2">
        <f t="shared" si="3"/>
        <v>0</v>
      </c>
      <c r="M17" s="2">
        <f t="shared" si="3"/>
        <v>0</v>
      </c>
      <c r="O17" s="2">
        <f t="shared" si="0"/>
        <v>0</v>
      </c>
      <c r="P17" s="2">
        <f t="shared" si="0"/>
        <v>0</v>
      </c>
    </row>
    <row r="18" spans="2:16" x14ac:dyDescent="0.25">
      <c r="B18" s="1">
        <v>43210</v>
      </c>
      <c r="C18" s="2">
        <f>+beta!E18</f>
        <v>108.54708699999998</v>
      </c>
      <c r="D18" s="2">
        <f>+portfolio1!F17</f>
        <v>104.45286681525326</v>
      </c>
      <c r="F18" s="2">
        <f t="shared" si="1"/>
        <v>2.4236290000000054</v>
      </c>
      <c r="G18" s="2">
        <f t="shared" si="1"/>
        <v>-1.2359472549917427E-2</v>
      </c>
      <c r="I18" s="2">
        <f t="shared" si="2"/>
        <v>108.54708699999998</v>
      </c>
      <c r="J18" s="2">
        <f t="shared" si="2"/>
        <v>104.46522628780318</v>
      </c>
      <c r="L18" s="2">
        <f t="shared" si="3"/>
        <v>0</v>
      </c>
      <c r="M18" s="2">
        <f t="shared" si="3"/>
        <v>-1.2359472549917427E-2</v>
      </c>
      <c r="O18" s="2">
        <f t="shared" si="0"/>
        <v>0</v>
      </c>
      <c r="P18" s="2">
        <f t="shared" si="0"/>
        <v>-1.1831183436933268E-2</v>
      </c>
    </row>
    <row r="19" spans="2:16" x14ac:dyDescent="0.25">
      <c r="B19" s="1">
        <v>43213</v>
      </c>
      <c r="C19" s="2">
        <f>+beta!E19</f>
        <v>108.73747199999997</v>
      </c>
      <c r="D19" s="2">
        <f>+portfolio1!F18</f>
        <v>104.6570492568091</v>
      </c>
      <c r="F19" s="2">
        <f t="shared" si="1"/>
        <v>0.19038499999999203</v>
      </c>
      <c r="G19" s="2">
        <f t="shared" si="1"/>
        <v>0.20418244155584375</v>
      </c>
      <c r="I19" s="2">
        <f t="shared" si="2"/>
        <v>108.73747199999997</v>
      </c>
      <c r="J19" s="2">
        <f t="shared" si="2"/>
        <v>104.6570492568091</v>
      </c>
      <c r="L19" s="2">
        <f t="shared" si="3"/>
        <v>0</v>
      </c>
      <c r="M19" s="2">
        <f t="shared" si="3"/>
        <v>0</v>
      </c>
      <c r="O19" s="2">
        <f t="shared" si="0"/>
        <v>0</v>
      </c>
      <c r="P19" s="2">
        <f t="shared" si="0"/>
        <v>0</v>
      </c>
    </row>
    <row r="20" spans="2:16" x14ac:dyDescent="0.25">
      <c r="B20" s="1">
        <v>43214</v>
      </c>
      <c r="C20" s="2">
        <f>+beta!E20</f>
        <v>107.41327099999998</v>
      </c>
      <c r="D20" s="2">
        <f>+portfolio1!F19</f>
        <v>104.95021011202211</v>
      </c>
      <c r="F20" s="2">
        <f t="shared" si="1"/>
        <v>-1.324200999999988</v>
      </c>
      <c r="G20" s="2">
        <f t="shared" si="1"/>
        <v>0.29316085521300295</v>
      </c>
      <c r="I20" s="2">
        <f t="shared" si="2"/>
        <v>108.73747199999997</v>
      </c>
      <c r="J20" s="2">
        <f t="shared" si="2"/>
        <v>104.95021011202211</v>
      </c>
      <c r="L20" s="2">
        <f t="shared" si="3"/>
        <v>-1.324200999999988</v>
      </c>
      <c r="M20" s="2">
        <f t="shared" si="3"/>
        <v>0</v>
      </c>
      <c r="O20" s="2">
        <f t="shared" si="0"/>
        <v>-1.21779638209723</v>
      </c>
      <c r="P20" s="2">
        <f t="shared" si="0"/>
        <v>0</v>
      </c>
    </row>
    <row r="21" spans="2:16" x14ac:dyDescent="0.25">
      <c r="B21" s="1">
        <v>43215</v>
      </c>
      <c r="C21" s="2">
        <f>+beta!E21</f>
        <v>107.49549999999998</v>
      </c>
      <c r="D21" s="2">
        <f>+portfolio1!F20</f>
        <v>104.51713607251283</v>
      </c>
      <c r="F21" s="2">
        <f t="shared" si="1"/>
        <v>8.2228999999998109E-2</v>
      </c>
      <c r="G21" s="2">
        <f t="shared" si="1"/>
        <v>-0.43307403950927892</v>
      </c>
      <c r="I21" s="2">
        <f t="shared" si="2"/>
        <v>108.73747199999997</v>
      </c>
      <c r="J21" s="2">
        <f t="shared" si="2"/>
        <v>104.95021011202211</v>
      </c>
      <c r="L21" s="2">
        <f t="shared" si="3"/>
        <v>-1.2419719999999899</v>
      </c>
      <c r="M21" s="2">
        <f t="shared" si="3"/>
        <v>-0.43307403950927892</v>
      </c>
      <c r="O21" s="2">
        <f t="shared" si="0"/>
        <v>-1.1421747969274016</v>
      </c>
      <c r="P21" s="2">
        <f t="shared" si="0"/>
        <v>-0.41264713910245909</v>
      </c>
    </row>
    <row r="22" spans="2:16" x14ac:dyDescent="0.25">
      <c r="B22" s="1">
        <v>43216</v>
      </c>
      <c r="C22" s="2">
        <f>+beta!E22</f>
        <v>107.57406799999997</v>
      </c>
      <c r="D22" s="2">
        <f>+portfolio1!F21</f>
        <v>104.98432413489974</v>
      </c>
      <c r="F22" s="2">
        <f t="shared" si="1"/>
        <v>7.8567999999989979E-2</v>
      </c>
      <c r="G22" s="2">
        <f t="shared" si="1"/>
        <v>0.46718806238691002</v>
      </c>
      <c r="I22" s="2">
        <f t="shared" si="2"/>
        <v>108.73747199999997</v>
      </c>
      <c r="J22" s="2">
        <f t="shared" si="2"/>
        <v>104.98432413489974</v>
      </c>
      <c r="L22" s="2">
        <f t="shared" si="3"/>
        <v>-1.1634039999999999</v>
      </c>
      <c r="M22" s="2">
        <f t="shared" si="3"/>
        <v>0</v>
      </c>
      <c r="O22" s="2">
        <f t="shared" si="0"/>
        <v>-1.0699200363973886</v>
      </c>
      <c r="P22" s="2">
        <f t="shared" si="0"/>
        <v>0</v>
      </c>
    </row>
    <row r="23" spans="2:16" x14ac:dyDescent="0.25">
      <c r="B23" s="1">
        <v>43217</v>
      </c>
      <c r="C23" s="2">
        <f>+beta!E23</f>
        <v>106.62640499999998</v>
      </c>
      <c r="D23" s="2">
        <f>+portfolio1!F22</f>
        <v>105.72094869887484</v>
      </c>
      <c r="F23" s="2">
        <f t="shared" si="1"/>
        <v>-0.94766299999999148</v>
      </c>
      <c r="G23" s="2">
        <f t="shared" si="1"/>
        <v>0.73662456397509857</v>
      </c>
      <c r="I23" s="2">
        <f t="shared" si="2"/>
        <v>108.73747199999997</v>
      </c>
      <c r="J23" s="2">
        <f t="shared" si="2"/>
        <v>105.72094869887484</v>
      </c>
      <c r="L23" s="2">
        <f t="shared" si="3"/>
        <v>-2.1110669999999914</v>
      </c>
      <c r="M23" s="2">
        <f t="shared" si="3"/>
        <v>0</v>
      </c>
      <c r="O23" s="2">
        <f t="shared" si="0"/>
        <v>-1.9414346877587811</v>
      </c>
      <c r="P23" s="2">
        <f t="shared" si="0"/>
        <v>0</v>
      </c>
    </row>
    <row r="24" spans="2:16" x14ac:dyDescent="0.25">
      <c r="B24" s="1">
        <v>43220</v>
      </c>
      <c r="C24" s="2">
        <f>+beta!E24</f>
        <v>107.95152899999997</v>
      </c>
      <c r="D24" s="2">
        <f>+portfolio1!F23</f>
        <v>106.18615736701389</v>
      </c>
      <c r="F24" s="2">
        <f t="shared" si="1"/>
        <v>1.3251239999999882</v>
      </c>
      <c r="G24" s="2">
        <f t="shared" si="1"/>
        <v>0.4652086681390557</v>
      </c>
      <c r="I24" s="2">
        <f t="shared" si="2"/>
        <v>108.73747199999997</v>
      </c>
      <c r="J24" s="2">
        <f t="shared" si="2"/>
        <v>106.18615736701389</v>
      </c>
      <c r="L24" s="2">
        <f t="shared" si="3"/>
        <v>-0.78594300000000317</v>
      </c>
      <c r="M24" s="2">
        <f t="shared" si="3"/>
        <v>0</v>
      </c>
      <c r="O24" s="2">
        <f t="shared" si="0"/>
        <v>-0.72278947224375734</v>
      </c>
      <c r="P24" s="2">
        <f t="shared" si="0"/>
        <v>0</v>
      </c>
    </row>
    <row r="25" spans="2:16" x14ac:dyDescent="0.25">
      <c r="B25" s="1">
        <v>43222</v>
      </c>
      <c r="C25" s="2">
        <f>+beta!E25</f>
        <v>106.45359999999997</v>
      </c>
      <c r="D25" s="2">
        <f>+portfolio1!F24</f>
        <v>105.97555383340313</v>
      </c>
      <c r="F25" s="2">
        <f t="shared" si="1"/>
        <v>-1.4979289999999992</v>
      </c>
      <c r="G25" s="2">
        <f t="shared" si="1"/>
        <v>-0.21060353361076523</v>
      </c>
      <c r="I25" s="2">
        <f t="shared" si="2"/>
        <v>108.73747199999997</v>
      </c>
      <c r="J25" s="2">
        <f t="shared" si="2"/>
        <v>106.18615736701389</v>
      </c>
      <c r="L25" s="2">
        <f t="shared" si="3"/>
        <v>-2.2838720000000023</v>
      </c>
      <c r="M25" s="2">
        <f t="shared" si="3"/>
        <v>-0.21060353361076523</v>
      </c>
      <c r="O25" s="2">
        <f t="shared" si="0"/>
        <v>-2.100354144705519</v>
      </c>
      <c r="P25" s="2">
        <f t="shared" si="0"/>
        <v>-0.1983342639312683</v>
      </c>
    </row>
    <row r="26" spans="2:16" x14ac:dyDescent="0.25">
      <c r="B26" s="1">
        <v>43223</v>
      </c>
      <c r="C26" s="2">
        <f>+beta!E26</f>
        <v>104.86418999999997</v>
      </c>
      <c r="D26" s="2">
        <f>+portfolio1!F25</f>
        <v>105.59587667034069</v>
      </c>
      <c r="F26" s="2">
        <f t="shared" si="1"/>
        <v>-1.5894100000000009</v>
      </c>
      <c r="G26" s="2">
        <f t="shared" si="1"/>
        <v>-0.37967716306243915</v>
      </c>
      <c r="I26" s="2">
        <f t="shared" si="2"/>
        <v>108.73747199999997</v>
      </c>
      <c r="J26" s="2">
        <f t="shared" si="2"/>
        <v>106.18615736701389</v>
      </c>
      <c r="L26" s="2">
        <f t="shared" si="3"/>
        <v>-3.8732820000000032</v>
      </c>
      <c r="M26" s="2">
        <f t="shared" si="3"/>
        <v>-0.59028069667320437</v>
      </c>
      <c r="O26" s="2">
        <f t="shared" si="0"/>
        <v>-3.5620489687308567</v>
      </c>
      <c r="P26" s="2">
        <f t="shared" si="0"/>
        <v>-0.55589232279401757</v>
      </c>
    </row>
    <row r="27" spans="2:16" x14ac:dyDescent="0.25">
      <c r="B27" s="1">
        <v>43224</v>
      </c>
      <c r="C27" s="2">
        <f>+beta!E27</f>
        <v>104.98926899999996</v>
      </c>
      <c r="D27" s="2">
        <f>+portfolio1!F26</f>
        <v>104.98877552253327</v>
      </c>
      <c r="F27" s="2">
        <f t="shared" si="1"/>
        <v>0.1250789999999995</v>
      </c>
      <c r="G27" s="2">
        <f t="shared" si="1"/>
        <v>-0.60710114780741264</v>
      </c>
      <c r="I27" s="2">
        <f t="shared" si="2"/>
        <v>108.73747199999997</v>
      </c>
      <c r="J27" s="2">
        <f t="shared" si="2"/>
        <v>106.18615736701389</v>
      </c>
      <c r="L27" s="2">
        <f t="shared" si="3"/>
        <v>-3.7482030000000037</v>
      </c>
      <c r="M27" s="2">
        <f t="shared" si="3"/>
        <v>-1.197381844480617</v>
      </c>
      <c r="O27" s="2">
        <f t="shared" si="0"/>
        <v>-3.4470205450426552</v>
      </c>
      <c r="P27" s="2">
        <f t="shared" si="0"/>
        <v>-1.1276251765492145</v>
      </c>
    </row>
    <row r="28" spans="2:16" x14ac:dyDescent="0.25">
      <c r="B28" s="1">
        <v>43227</v>
      </c>
      <c r="C28" s="2">
        <f>+beta!E28</f>
        <v>104.52441699999997</v>
      </c>
      <c r="D28" s="2">
        <f>+portfolio1!F27</f>
        <v>105.9503424869169</v>
      </c>
      <c r="F28" s="2">
        <f t="shared" si="1"/>
        <v>-0.46485199999999338</v>
      </c>
      <c r="G28" s="2">
        <f t="shared" si="1"/>
        <v>0.96156696438362133</v>
      </c>
      <c r="I28" s="2">
        <f t="shared" si="2"/>
        <v>108.73747199999997</v>
      </c>
      <c r="J28" s="2">
        <f t="shared" si="2"/>
        <v>106.18615736701389</v>
      </c>
      <c r="L28" s="2">
        <f t="shared" si="3"/>
        <v>-4.2130549999999971</v>
      </c>
      <c r="M28" s="2">
        <f t="shared" si="3"/>
        <v>-0.23581488009699569</v>
      </c>
      <c r="O28" s="2">
        <f t="shared" si="0"/>
        <v>-3.8745199079117811</v>
      </c>
      <c r="P28" s="2">
        <f t="shared" si="0"/>
        <v>-0.22207685629111032</v>
      </c>
    </row>
    <row r="29" spans="2:16" x14ac:dyDescent="0.25">
      <c r="B29" s="1">
        <v>43228</v>
      </c>
      <c r="C29" s="2">
        <f>+beta!E29</f>
        <v>104.49059099999997</v>
      </c>
      <c r="D29" s="2">
        <f>+portfolio1!F28</f>
        <v>105.97308193889315</v>
      </c>
      <c r="F29" s="2">
        <f t="shared" si="1"/>
        <v>-3.3826000000004797E-2</v>
      </c>
      <c r="G29" s="2">
        <f t="shared" si="1"/>
        <v>2.2739451976249825E-2</v>
      </c>
      <c r="I29" s="2">
        <f t="shared" si="2"/>
        <v>108.73747199999997</v>
      </c>
      <c r="J29" s="2">
        <f t="shared" si="2"/>
        <v>106.18615736701389</v>
      </c>
      <c r="L29" s="2">
        <f t="shared" si="3"/>
        <v>-4.2468810000000019</v>
      </c>
      <c r="M29" s="2">
        <f t="shared" si="3"/>
        <v>-0.21307542812074587</v>
      </c>
      <c r="O29" s="2">
        <f t="shared" si="0"/>
        <v>-3.9056278593638845</v>
      </c>
      <c r="P29" s="2">
        <f t="shared" si="0"/>
        <v>-0.2006621516440113</v>
      </c>
    </row>
    <row r="30" spans="2:16" x14ac:dyDescent="0.25">
      <c r="B30" s="1">
        <v>43229</v>
      </c>
      <c r="C30" s="2">
        <f>+beta!E30</f>
        <v>104.30356499999996</v>
      </c>
      <c r="D30" s="2">
        <f>+portfolio1!F29</f>
        <v>106.20939900907877</v>
      </c>
      <c r="F30" s="2">
        <f t="shared" si="1"/>
        <v>-0.18702600000000302</v>
      </c>
      <c r="G30" s="2">
        <f t="shared" si="1"/>
        <v>0.23631707018562054</v>
      </c>
      <c r="I30" s="2">
        <f t="shared" si="2"/>
        <v>108.73747199999997</v>
      </c>
      <c r="J30" s="2">
        <f t="shared" si="2"/>
        <v>106.20939900907877</v>
      </c>
      <c r="L30" s="2">
        <f t="shared" si="3"/>
        <v>-4.4339070000000049</v>
      </c>
      <c r="M30" s="2">
        <f t="shared" si="3"/>
        <v>0</v>
      </c>
      <c r="O30" s="2">
        <f t="shared" si="0"/>
        <v>-4.0776256045386141</v>
      </c>
      <c r="P30" s="2">
        <f t="shared" si="0"/>
        <v>0</v>
      </c>
    </row>
    <row r="31" spans="2:16" x14ac:dyDescent="0.25">
      <c r="B31" s="1">
        <v>43230</v>
      </c>
      <c r="C31" s="2">
        <f>+beta!E31</f>
        <v>103.72198599999996</v>
      </c>
      <c r="D31" s="2">
        <f>+portfolio1!F30</f>
        <v>105.96072246634321</v>
      </c>
      <c r="F31" s="2">
        <f t="shared" si="1"/>
        <v>-0.58157900000000495</v>
      </c>
      <c r="G31" s="2">
        <f t="shared" si="1"/>
        <v>-0.24867654273555218</v>
      </c>
      <c r="I31" s="2">
        <f t="shared" si="2"/>
        <v>108.73747199999997</v>
      </c>
      <c r="J31" s="2">
        <f t="shared" si="2"/>
        <v>106.20939900907877</v>
      </c>
      <c r="L31" s="2">
        <f t="shared" si="3"/>
        <v>-5.0154860000000099</v>
      </c>
      <c r="M31" s="2">
        <f t="shared" si="3"/>
        <v>-0.24867654273555218</v>
      </c>
      <c r="O31" s="2">
        <f t="shared" si="0"/>
        <v>-4.612472506258019</v>
      </c>
      <c r="P31" s="2">
        <f t="shared" si="0"/>
        <v>-0.23413798124805821</v>
      </c>
    </row>
    <row r="32" spans="2:16" x14ac:dyDescent="0.25">
      <c r="B32" s="1">
        <v>43231</v>
      </c>
      <c r="C32" s="2">
        <f>+beta!E32</f>
        <v>105.31742499999996</v>
      </c>
      <c r="D32" s="2">
        <f>+portfolio1!F31</f>
        <v>106.85011208855092</v>
      </c>
      <c r="F32" s="2">
        <f t="shared" si="1"/>
        <v>1.5954389999999989</v>
      </c>
      <c r="G32" s="2">
        <f t="shared" si="1"/>
        <v>0.88938962220770179</v>
      </c>
      <c r="I32" s="2">
        <f t="shared" si="2"/>
        <v>108.73747199999997</v>
      </c>
      <c r="J32" s="2">
        <f t="shared" si="2"/>
        <v>106.85011208855092</v>
      </c>
      <c r="L32" s="2">
        <f t="shared" si="3"/>
        <v>-3.4200470000000109</v>
      </c>
      <c r="M32" s="2">
        <f t="shared" si="3"/>
        <v>0</v>
      </c>
      <c r="O32" s="2">
        <f t="shared" si="0"/>
        <v>-3.1452331354549168</v>
      </c>
      <c r="P32" s="2">
        <f t="shared" si="0"/>
        <v>0</v>
      </c>
    </row>
    <row r="33" spans="2:16" x14ac:dyDescent="0.25">
      <c r="B33" s="1">
        <v>43234</v>
      </c>
      <c r="C33" s="2">
        <f>+beta!E33</f>
        <v>105.22028299999995</v>
      </c>
      <c r="D33" s="2">
        <f>+portfolio1!F32</f>
        <v>106.85109699019947</v>
      </c>
      <c r="F33" s="2">
        <f t="shared" si="1"/>
        <v>-9.7142000000005169E-2</v>
      </c>
      <c r="G33" s="2">
        <f t="shared" si="1"/>
        <v>9.8490164855036255E-4</v>
      </c>
      <c r="I33" s="2">
        <f t="shared" si="2"/>
        <v>108.73747199999997</v>
      </c>
      <c r="J33" s="2">
        <f t="shared" si="2"/>
        <v>106.85109699019947</v>
      </c>
      <c r="L33" s="2">
        <f t="shared" si="3"/>
        <v>-3.5171890000000161</v>
      </c>
      <c r="M33" s="2">
        <f t="shared" si="3"/>
        <v>0</v>
      </c>
      <c r="O33" s="2">
        <f t="shared" si="0"/>
        <v>-3.2345694040045525</v>
      </c>
      <c r="P33" s="2">
        <f t="shared" si="0"/>
        <v>0</v>
      </c>
    </row>
    <row r="34" spans="2:16" x14ac:dyDescent="0.25">
      <c r="B34" s="1">
        <v>43235</v>
      </c>
      <c r="C34" s="2">
        <f>+beta!E34</f>
        <v>105.68167899999995</v>
      </c>
      <c r="D34" s="2">
        <f>+portfolio1!F33</f>
        <v>106.80413099450978</v>
      </c>
      <c r="F34" s="2">
        <f t="shared" si="1"/>
        <v>0.46139599999999348</v>
      </c>
      <c r="G34" s="2">
        <f t="shared" si="1"/>
        <v>-4.6965995689689066E-2</v>
      </c>
      <c r="I34" s="2">
        <f t="shared" si="2"/>
        <v>108.73747199999997</v>
      </c>
      <c r="J34" s="2">
        <f t="shared" si="2"/>
        <v>106.85109699019947</v>
      </c>
      <c r="L34" s="2">
        <f t="shared" si="3"/>
        <v>-3.0557930000000226</v>
      </c>
      <c r="M34" s="2">
        <f t="shared" si="3"/>
        <v>-4.6965995689689066E-2</v>
      </c>
      <c r="O34" s="2">
        <f t="shared" si="0"/>
        <v>-2.8102483383097443</v>
      </c>
      <c r="P34" s="2">
        <f t="shared" si="0"/>
        <v>-4.3954621910897981E-2</v>
      </c>
    </row>
    <row r="35" spans="2:16" x14ac:dyDescent="0.25">
      <c r="B35" s="1">
        <v>43236</v>
      </c>
      <c r="C35" s="2">
        <f>+beta!E35</f>
        <v>106.12358199999994</v>
      </c>
      <c r="D35" s="2">
        <f>+portfolio1!F34</f>
        <v>106.20346062858376</v>
      </c>
      <c r="F35" s="2">
        <f t="shared" si="1"/>
        <v>0.44190299999999638</v>
      </c>
      <c r="G35" s="2">
        <f t="shared" si="1"/>
        <v>-0.60067036592602108</v>
      </c>
      <c r="I35" s="2">
        <f t="shared" si="2"/>
        <v>108.73747199999997</v>
      </c>
      <c r="J35" s="2">
        <f t="shared" si="2"/>
        <v>106.85109699019947</v>
      </c>
      <c r="L35" s="2">
        <f t="shared" si="3"/>
        <v>-2.6138900000000262</v>
      </c>
      <c r="M35" s="2">
        <f t="shared" si="3"/>
        <v>-0.64763636161571014</v>
      </c>
      <c r="O35" s="2">
        <f t="shared" si="0"/>
        <v>-2.4038539354676436</v>
      </c>
      <c r="P35" s="2">
        <f t="shared" si="0"/>
        <v>-0.60611110213974895</v>
      </c>
    </row>
    <row r="36" spans="2:16" x14ac:dyDescent="0.25">
      <c r="B36" s="1">
        <v>43237</v>
      </c>
      <c r="C36" s="2">
        <f>+beta!E36</f>
        <v>106.30724399999994</v>
      </c>
      <c r="D36" s="2">
        <f>+portfolio1!F35</f>
        <v>105.62603190472264</v>
      </c>
      <c r="F36" s="2">
        <f t="shared" si="1"/>
        <v>0.18366199999999822</v>
      </c>
      <c r="G36" s="2">
        <f t="shared" si="1"/>
        <v>-0.57742872386111799</v>
      </c>
      <c r="I36" s="2">
        <f t="shared" si="2"/>
        <v>108.73747199999997</v>
      </c>
      <c r="J36" s="2">
        <f t="shared" si="2"/>
        <v>106.85109699019947</v>
      </c>
      <c r="L36" s="2">
        <f t="shared" si="3"/>
        <v>-2.430228000000028</v>
      </c>
      <c r="M36" s="2">
        <f t="shared" si="3"/>
        <v>-1.2250650854768281</v>
      </c>
      <c r="O36" s="2">
        <f t="shared" si="0"/>
        <v>-2.2349498800193079</v>
      </c>
      <c r="P36" s="2">
        <f t="shared" si="0"/>
        <v>-1.1465161519017375</v>
      </c>
    </row>
    <row r="37" spans="2:16" x14ac:dyDescent="0.25">
      <c r="B37" s="1">
        <v>43238</v>
      </c>
      <c r="C37" s="2">
        <f>+beta!E37</f>
        <v>105.57708899999994</v>
      </c>
      <c r="D37" s="2">
        <f>+portfolio1!F36</f>
        <v>104.77273579851614</v>
      </c>
      <c r="F37" s="2">
        <f t="shared" si="1"/>
        <v>-0.73015499999999633</v>
      </c>
      <c r="G37" s="2">
        <f t="shared" si="1"/>
        <v>-0.85329610620649987</v>
      </c>
      <c r="I37" s="2">
        <f t="shared" si="2"/>
        <v>108.73747199999997</v>
      </c>
      <c r="J37" s="2">
        <f t="shared" si="2"/>
        <v>106.85109699019947</v>
      </c>
      <c r="L37" s="2">
        <f t="shared" si="3"/>
        <v>-3.1603830000000244</v>
      </c>
      <c r="M37" s="2">
        <f t="shared" si="3"/>
        <v>-2.078361191683328</v>
      </c>
      <c r="O37" s="2">
        <f t="shared" si="0"/>
        <v>-2.9064341315568063</v>
      </c>
      <c r="P37" s="2">
        <f t="shared" si="0"/>
        <v>-1.9451004718032592</v>
      </c>
    </row>
    <row r="38" spans="2:16" x14ac:dyDescent="0.25">
      <c r="B38" s="1">
        <v>43241</v>
      </c>
      <c r="C38" s="2">
        <f>+beta!E38</f>
        <v>104.95264999999995</v>
      </c>
      <c r="D38" s="2">
        <f>+portfolio1!F37</f>
        <v>103.98469395009353</v>
      </c>
      <c r="F38" s="2">
        <f t="shared" si="1"/>
        <v>-0.6244389999999953</v>
      </c>
      <c r="G38" s="2">
        <f t="shared" si="1"/>
        <v>-0.78804184842260838</v>
      </c>
      <c r="I38" s="2">
        <f t="shared" si="2"/>
        <v>108.73747199999997</v>
      </c>
      <c r="J38" s="2">
        <f t="shared" si="2"/>
        <v>106.85109699019947</v>
      </c>
      <c r="L38" s="2">
        <f t="shared" si="3"/>
        <v>-3.7848220000000197</v>
      </c>
      <c r="M38" s="2">
        <f t="shared" si="3"/>
        <v>-2.8664030401059364</v>
      </c>
      <c r="O38" s="2">
        <f t="shared" si="0"/>
        <v>-3.4806970682563056</v>
      </c>
      <c r="P38" s="2">
        <f t="shared" si="0"/>
        <v>-2.6826145176299376</v>
      </c>
    </row>
    <row r="39" spans="2:16" x14ac:dyDescent="0.25">
      <c r="B39" s="1">
        <v>43242</v>
      </c>
      <c r="C39" s="2">
        <f>+beta!E39</f>
        <v>105.06815999999993</v>
      </c>
      <c r="D39" s="2">
        <f>+portfolio1!F38</f>
        <v>104.18244551089221</v>
      </c>
      <c r="F39" s="2">
        <f t="shared" si="1"/>
        <v>0.11550999999998623</v>
      </c>
      <c r="G39" s="2">
        <f t="shared" si="1"/>
        <v>0.19775156079867884</v>
      </c>
      <c r="I39" s="2">
        <f t="shared" si="2"/>
        <v>108.73747199999997</v>
      </c>
      <c r="J39" s="2">
        <f t="shared" si="2"/>
        <v>106.85109699019947</v>
      </c>
      <c r="L39" s="2">
        <f t="shared" si="3"/>
        <v>-3.6693120000000334</v>
      </c>
      <c r="M39" s="2">
        <f t="shared" si="3"/>
        <v>-2.6686514793072575</v>
      </c>
      <c r="O39" s="2">
        <f t="shared" si="0"/>
        <v>-3.3744687387987415</v>
      </c>
      <c r="P39" s="2">
        <f t="shared" si="0"/>
        <v>-2.4975424253735365</v>
      </c>
    </row>
    <row r="40" spans="2:16" x14ac:dyDescent="0.25">
      <c r="B40" s="1">
        <v>43243</v>
      </c>
      <c r="C40" s="2">
        <f>+beta!E40</f>
        <v>104.78157799999994</v>
      </c>
      <c r="D40" s="2">
        <f>+portfolio1!F39</f>
        <v>103.13089575267415</v>
      </c>
      <c r="F40" s="2">
        <f t="shared" si="1"/>
        <v>-0.28658199999999567</v>
      </c>
      <c r="G40" s="2">
        <f t="shared" si="1"/>
        <v>-1.0515497582180586</v>
      </c>
      <c r="I40" s="2">
        <f t="shared" si="2"/>
        <v>108.73747199999997</v>
      </c>
      <c r="J40" s="2">
        <f t="shared" si="2"/>
        <v>106.85109699019947</v>
      </c>
      <c r="L40" s="2">
        <f t="shared" si="3"/>
        <v>-3.9558940000000291</v>
      </c>
      <c r="M40" s="2">
        <f t="shared" si="3"/>
        <v>-3.7202012375253162</v>
      </c>
      <c r="O40" s="2">
        <f t="shared" si="0"/>
        <v>-3.6380227783850172</v>
      </c>
      <c r="P40" s="2">
        <f t="shared" si="0"/>
        <v>-3.4816687355737099</v>
      </c>
    </row>
    <row r="41" spans="2:16" x14ac:dyDescent="0.25">
      <c r="B41" s="1">
        <v>43244</v>
      </c>
      <c r="C41" s="2">
        <f>+beta!E41</f>
        <v>106.04190799999995</v>
      </c>
      <c r="D41" s="2">
        <f>+portfolio1!F40</f>
        <v>103.95650851900866</v>
      </c>
      <c r="F41" s="2">
        <f t="shared" si="1"/>
        <v>1.2603300000000104</v>
      </c>
      <c r="G41" s="2">
        <f t="shared" si="1"/>
        <v>0.82561276633451541</v>
      </c>
      <c r="I41" s="2">
        <f t="shared" si="2"/>
        <v>108.73747199999997</v>
      </c>
      <c r="J41" s="2">
        <f t="shared" si="2"/>
        <v>106.85109699019947</v>
      </c>
      <c r="L41" s="2">
        <f t="shared" si="3"/>
        <v>-2.6955640000000187</v>
      </c>
      <c r="M41" s="2">
        <f t="shared" si="3"/>
        <v>-2.8945884711908008</v>
      </c>
      <c r="O41" s="2">
        <f t="shared" si="0"/>
        <v>-2.4789651170113829</v>
      </c>
      <c r="P41" s="2">
        <f t="shared" si="0"/>
        <v>-2.7089927504032052</v>
      </c>
    </row>
    <row r="42" spans="2:16" x14ac:dyDescent="0.25">
      <c r="B42" s="1">
        <v>43245</v>
      </c>
      <c r="C42" s="2">
        <f>+beta!E42</f>
        <v>106.12964799999995</v>
      </c>
      <c r="D42" s="2">
        <f>+portfolio1!F41</f>
        <v>104.85925210636557</v>
      </c>
      <c r="F42" s="2">
        <f t="shared" si="1"/>
        <v>8.7739999999996598E-2</v>
      </c>
      <c r="G42" s="2">
        <f t="shared" si="1"/>
        <v>0.90274358735690896</v>
      </c>
      <c r="I42" s="2">
        <f t="shared" si="2"/>
        <v>108.73747199999997</v>
      </c>
      <c r="J42" s="2">
        <f t="shared" si="2"/>
        <v>106.85109699019947</v>
      </c>
      <c r="L42" s="2">
        <f t="shared" si="3"/>
        <v>-2.6078240000000221</v>
      </c>
      <c r="M42" s="2">
        <f t="shared" si="3"/>
        <v>-1.9918448838338918</v>
      </c>
      <c r="O42" s="2">
        <f t="shared" si="0"/>
        <v>-2.3982753617814683</v>
      </c>
      <c r="P42" s="2">
        <f t="shared" si="0"/>
        <v>-1.8641314314410704</v>
      </c>
    </row>
    <row r="43" spans="2:16" x14ac:dyDescent="0.25">
      <c r="B43" s="1">
        <v>43248</v>
      </c>
      <c r="C43" s="2">
        <f>+beta!E43</f>
        <v>105.78688099999994</v>
      </c>
      <c r="D43" s="2">
        <f>+portfolio1!F42</f>
        <v>105.68486487270009</v>
      </c>
      <c r="F43" s="2">
        <f t="shared" si="1"/>
        <v>-0.34276700000000915</v>
      </c>
      <c r="G43" s="2">
        <f t="shared" si="1"/>
        <v>0.82561276633451541</v>
      </c>
      <c r="I43" s="2">
        <f t="shared" si="2"/>
        <v>108.73747199999997</v>
      </c>
      <c r="J43" s="2">
        <f t="shared" si="2"/>
        <v>106.85109699019947</v>
      </c>
      <c r="L43" s="2">
        <f t="shared" si="3"/>
        <v>-2.9505910000000313</v>
      </c>
      <c r="M43" s="2">
        <f t="shared" si="3"/>
        <v>-1.1662321174993764</v>
      </c>
      <c r="O43" s="2">
        <f t="shared" si="0"/>
        <v>-2.7134997216047401</v>
      </c>
      <c r="P43" s="2">
        <f t="shared" si="0"/>
        <v>-1.0914554462705655</v>
      </c>
    </row>
    <row r="44" spans="2:16" x14ac:dyDescent="0.25">
      <c r="B44" s="1">
        <v>43249</v>
      </c>
      <c r="C44" s="2">
        <f>+beta!E44</f>
        <v>105.70417499999994</v>
      </c>
      <c r="D44" s="2">
        <f>+portfolio1!F43</f>
        <v>105.13758159451868</v>
      </c>
      <c r="F44" s="2">
        <f t="shared" si="1"/>
        <v>-8.2706000000001723E-2</v>
      </c>
      <c r="G44" s="2">
        <f t="shared" si="1"/>
        <v>-0.54728327818141054</v>
      </c>
      <c r="I44" s="2">
        <f t="shared" si="2"/>
        <v>108.73747199999997</v>
      </c>
      <c r="J44" s="2">
        <f t="shared" si="2"/>
        <v>106.85109699019947</v>
      </c>
      <c r="L44" s="2">
        <f t="shared" si="3"/>
        <v>-3.033297000000033</v>
      </c>
      <c r="M44" s="2">
        <f t="shared" si="3"/>
        <v>-1.7135153956807869</v>
      </c>
      <c r="O44" s="2">
        <f t="shared" si="0"/>
        <v>-2.789559977999152</v>
      </c>
      <c r="P44" s="2">
        <f t="shared" si="0"/>
        <v>-1.6036479212168997</v>
      </c>
    </row>
    <row r="45" spans="2:16" x14ac:dyDescent="0.25">
      <c r="B45" s="1">
        <v>43250</v>
      </c>
      <c r="C45" s="2">
        <f>+beta!E45</f>
        <v>105.91522199999994</v>
      </c>
      <c r="D45" s="2">
        <f>+portfolio1!F44</f>
        <v>104.95021011202208</v>
      </c>
      <c r="F45" s="2">
        <f t="shared" si="1"/>
        <v>0.21104700000000776</v>
      </c>
      <c r="G45" s="2">
        <f t="shared" si="1"/>
        <v>-0.18737148249660152</v>
      </c>
      <c r="I45" s="2">
        <f t="shared" si="2"/>
        <v>108.73747199999997</v>
      </c>
      <c r="J45" s="2">
        <f t="shared" si="2"/>
        <v>106.85109699019947</v>
      </c>
      <c r="L45" s="2">
        <f t="shared" si="3"/>
        <v>-2.8222500000000252</v>
      </c>
      <c r="M45" s="2">
        <f t="shared" si="3"/>
        <v>-1.9008868781773884</v>
      </c>
      <c r="O45" s="2">
        <f t="shared" si="0"/>
        <v>-2.5954714120998013</v>
      </c>
      <c r="P45" s="2">
        <f t="shared" si="0"/>
        <v>-1.7790054868147405</v>
      </c>
    </row>
    <row r="46" spans="2:16" x14ac:dyDescent="0.25">
      <c r="B46" s="1">
        <v>43251</v>
      </c>
      <c r="C46" s="2">
        <f>+beta!E46</f>
        <v>106.39545799999993</v>
      </c>
      <c r="D46" s="2">
        <f>+portfolio1!F45</f>
        <v>106.15452482959698</v>
      </c>
      <c r="F46" s="2">
        <f t="shared" si="1"/>
        <v>0.48023599999999078</v>
      </c>
      <c r="G46" s="2">
        <f t="shared" si="1"/>
        <v>1.2043147175749027</v>
      </c>
      <c r="I46" s="2">
        <f t="shared" si="2"/>
        <v>108.73747199999997</v>
      </c>
      <c r="J46" s="2">
        <f t="shared" si="2"/>
        <v>106.85109699019947</v>
      </c>
      <c r="L46" s="2">
        <f t="shared" si="3"/>
        <v>-2.3420140000000345</v>
      </c>
      <c r="M46" s="2">
        <f t="shared" si="3"/>
        <v>-0.69657216060248572</v>
      </c>
      <c r="O46" s="2">
        <f t="shared" si="0"/>
        <v>-2.153824212503336</v>
      </c>
      <c r="P46" s="2">
        <f t="shared" si="0"/>
        <v>-0.65190922716158572</v>
      </c>
    </row>
    <row r="47" spans="2:16" x14ac:dyDescent="0.25">
      <c r="B47" s="1">
        <v>43252</v>
      </c>
      <c r="C47" s="2">
        <f>+beta!E47</f>
        <v>105.71655999999993</v>
      </c>
      <c r="D47" s="2">
        <f>+portfolio1!F46</f>
        <v>105.75951420826176</v>
      </c>
      <c r="F47" s="2">
        <f t="shared" si="1"/>
        <v>-0.67889800000000378</v>
      </c>
      <c r="G47" s="2">
        <f t="shared" si="1"/>
        <v>-0.39501062133521714</v>
      </c>
      <c r="I47" s="2">
        <f t="shared" si="2"/>
        <v>108.73747199999997</v>
      </c>
      <c r="J47" s="2">
        <f t="shared" si="2"/>
        <v>106.85109699019947</v>
      </c>
      <c r="L47" s="2">
        <f t="shared" si="3"/>
        <v>-3.0209120000000382</v>
      </c>
      <c r="M47" s="2">
        <f t="shared" si="3"/>
        <v>-1.0915827819377029</v>
      </c>
      <c r="O47" s="2">
        <f t="shared" si="0"/>
        <v>-2.7781701601450135</v>
      </c>
      <c r="P47" s="2">
        <f t="shared" si="0"/>
        <v>-1.0215924896286506</v>
      </c>
    </row>
    <row r="48" spans="2:16" x14ac:dyDescent="0.25">
      <c r="B48" s="1">
        <v>43255</v>
      </c>
      <c r="C48" s="2">
        <f>+beta!E48</f>
        <v>105.48845199999992</v>
      </c>
      <c r="D48" s="2">
        <f>+portfolio1!F47</f>
        <v>105.09012319744261</v>
      </c>
      <c r="F48" s="2">
        <f t="shared" si="1"/>
        <v>-0.22810800000000597</v>
      </c>
      <c r="G48" s="2">
        <f t="shared" si="1"/>
        <v>-0.66939101081915453</v>
      </c>
      <c r="I48" s="2">
        <f t="shared" si="2"/>
        <v>108.73747199999997</v>
      </c>
      <c r="J48" s="2">
        <f t="shared" si="2"/>
        <v>106.85109699019947</v>
      </c>
      <c r="L48" s="2">
        <f t="shared" si="3"/>
        <v>-3.2490200000000442</v>
      </c>
      <c r="M48" s="2">
        <f t="shared" si="3"/>
        <v>-1.7609737927568574</v>
      </c>
      <c r="O48" s="2">
        <f t="shared" si="0"/>
        <v>-2.9879488094040343</v>
      </c>
      <c r="P48" s="2">
        <f t="shared" si="0"/>
        <v>-1.6480633726375093</v>
      </c>
    </row>
    <row r="49" spans="2:16" x14ac:dyDescent="0.25">
      <c r="B49" s="1">
        <v>43256</v>
      </c>
      <c r="C49" s="2">
        <f>+beta!E49</f>
        <v>103.99015299999992</v>
      </c>
      <c r="D49" s="2">
        <f>+portfolio1!F48</f>
        <v>104.74060116988638</v>
      </c>
      <c r="F49" s="2">
        <f t="shared" si="1"/>
        <v>-1.4982990000000029</v>
      </c>
      <c r="G49" s="2">
        <f t="shared" si="1"/>
        <v>-0.34952202755623318</v>
      </c>
      <c r="I49" s="2">
        <f t="shared" si="2"/>
        <v>108.73747199999997</v>
      </c>
      <c r="J49" s="2">
        <f t="shared" si="2"/>
        <v>106.85109699019947</v>
      </c>
      <c r="L49" s="2">
        <f t="shared" si="3"/>
        <v>-4.7473190000000471</v>
      </c>
      <c r="M49" s="2">
        <f t="shared" si="3"/>
        <v>-2.1104958203130906</v>
      </c>
      <c r="O49" s="2">
        <f t="shared" si="0"/>
        <v>-4.3658537509498547</v>
      </c>
      <c r="P49" s="2">
        <f t="shared" si="0"/>
        <v>-1.9751746867949032</v>
      </c>
    </row>
    <row r="50" spans="2:16" x14ac:dyDescent="0.25">
      <c r="B50" s="1">
        <v>43257</v>
      </c>
      <c r="C50" s="2">
        <f>+beta!E50</f>
        <v>104.78886699999991</v>
      </c>
      <c r="D50" s="2">
        <f>+portfolio1!F49</f>
        <v>105.64531456054037</v>
      </c>
      <c r="F50" s="2">
        <f t="shared" si="1"/>
        <v>0.79871399999998971</v>
      </c>
      <c r="G50" s="2">
        <f t="shared" si="1"/>
        <v>0.90471339065399548</v>
      </c>
      <c r="I50" s="2">
        <f t="shared" si="2"/>
        <v>108.73747199999997</v>
      </c>
      <c r="J50" s="2">
        <f t="shared" si="2"/>
        <v>106.85109699019947</v>
      </c>
      <c r="L50" s="2">
        <f t="shared" si="3"/>
        <v>-3.9486050000000574</v>
      </c>
      <c r="M50" s="2">
        <f t="shared" si="3"/>
        <v>-1.2057824296590951</v>
      </c>
      <c r="O50" s="2">
        <f t="shared" si="0"/>
        <v>-3.6313194774291411</v>
      </c>
      <c r="P50" s="2">
        <f t="shared" si="0"/>
        <v>-1.1284698647218299</v>
      </c>
    </row>
    <row r="51" spans="2:16" x14ac:dyDescent="0.25">
      <c r="B51" s="1">
        <v>43258</v>
      </c>
      <c r="C51" s="2">
        <f>+beta!E51</f>
        <v>105.98685999999991</v>
      </c>
      <c r="D51" s="2">
        <f>+portfolio1!F50</f>
        <v>106.47289713017199</v>
      </c>
      <c r="F51" s="2">
        <f t="shared" si="1"/>
        <v>1.1979929999999968</v>
      </c>
      <c r="G51" s="2">
        <f t="shared" si="1"/>
        <v>0.82758256963161614</v>
      </c>
      <c r="I51" s="2">
        <f t="shared" si="2"/>
        <v>108.73747199999997</v>
      </c>
      <c r="J51" s="2">
        <f t="shared" si="2"/>
        <v>106.85109699019947</v>
      </c>
      <c r="L51" s="2">
        <f t="shared" si="3"/>
        <v>-2.7506120000000607</v>
      </c>
      <c r="M51" s="2">
        <f t="shared" si="3"/>
        <v>-0.37819986002747896</v>
      </c>
      <c r="O51" s="2">
        <f t="shared" si="0"/>
        <v>-2.5295897995495626</v>
      </c>
      <c r="P51" s="2">
        <f t="shared" si="0"/>
        <v>-0.35395037644037292</v>
      </c>
    </row>
    <row r="52" spans="2:16" x14ac:dyDescent="0.25">
      <c r="B52" s="1">
        <v>43259</v>
      </c>
      <c r="C52" s="2">
        <f>+beta!E52</f>
        <v>107.0331399999999</v>
      </c>
      <c r="D52" s="2">
        <f>+portfolio1!F51</f>
        <v>106.46598353785492</v>
      </c>
      <c r="F52" s="2">
        <f t="shared" si="1"/>
        <v>1.0462799999999959</v>
      </c>
      <c r="G52" s="2">
        <f t="shared" si="1"/>
        <v>-6.9135923170620117E-3</v>
      </c>
      <c r="I52" s="2">
        <f t="shared" si="2"/>
        <v>108.73747199999997</v>
      </c>
      <c r="J52" s="2">
        <f t="shared" si="2"/>
        <v>106.85109699019947</v>
      </c>
      <c r="L52" s="2">
        <f t="shared" si="3"/>
        <v>-1.7043320000000648</v>
      </c>
      <c r="M52" s="2">
        <f t="shared" si="3"/>
        <v>-0.38511345234454097</v>
      </c>
      <c r="O52" s="2">
        <f t="shared" si="0"/>
        <v>-1.5673824015331763</v>
      </c>
      <c r="P52" s="2">
        <f t="shared" si="0"/>
        <v>-0.36042068185772969</v>
      </c>
    </row>
    <row r="53" spans="2:16" x14ac:dyDescent="0.25">
      <c r="B53" s="1">
        <v>43262</v>
      </c>
      <c r="C53" s="2">
        <f>+beta!E53</f>
        <v>106.70594299999991</v>
      </c>
      <c r="D53" s="2">
        <f>+portfolio1!F52</f>
        <v>106.65681191538583</v>
      </c>
      <c r="F53" s="2">
        <f t="shared" si="1"/>
        <v>-0.32719699999999818</v>
      </c>
      <c r="G53" s="2">
        <f t="shared" si="1"/>
        <v>0.19082837753090587</v>
      </c>
      <c r="I53" s="2">
        <f t="shared" si="2"/>
        <v>108.73747199999997</v>
      </c>
      <c r="J53" s="2">
        <f t="shared" si="2"/>
        <v>106.85109699019947</v>
      </c>
      <c r="L53" s="2">
        <f t="shared" si="3"/>
        <v>-2.031529000000063</v>
      </c>
      <c r="M53" s="2">
        <f t="shared" si="3"/>
        <v>-0.19428507481363511</v>
      </c>
      <c r="O53" s="2">
        <f t="shared" si="0"/>
        <v>-1.8682878704408941</v>
      </c>
      <c r="P53" s="2">
        <f t="shared" si="0"/>
        <v>-0.18182787101517095</v>
      </c>
    </row>
    <row r="54" spans="2:16" x14ac:dyDescent="0.25">
      <c r="B54" s="1">
        <v>43263</v>
      </c>
      <c r="C54" s="2">
        <f>+beta!E54</f>
        <v>107.16314699999991</v>
      </c>
      <c r="D54" s="2">
        <f>+portfolio1!F53</f>
        <v>107.20952169414711</v>
      </c>
      <c r="F54" s="2">
        <f t="shared" si="1"/>
        <v>0.45720400000000438</v>
      </c>
      <c r="G54" s="2">
        <f t="shared" si="1"/>
        <v>0.55270977876128313</v>
      </c>
      <c r="I54" s="2">
        <f t="shared" si="2"/>
        <v>108.73747199999997</v>
      </c>
      <c r="J54" s="2">
        <f t="shared" si="2"/>
        <v>107.20952169414711</v>
      </c>
      <c r="L54" s="2">
        <f t="shared" si="3"/>
        <v>-1.5743250000000586</v>
      </c>
      <c r="M54" s="2">
        <f t="shared" si="3"/>
        <v>0</v>
      </c>
      <c r="O54" s="2">
        <f t="shared" si="0"/>
        <v>-1.4478219615038126</v>
      </c>
      <c r="P54" s="2">
        <f t="shared" si="0"/>
        <v>0</v>
      </c>
    </row>
    <row r="55" spans="2:16" x14ac:dyDescent="0.25">
      <c r="B55" s="1">
        <v>43264</v>
      </c>
      <c r="C55" s="2">
        <f>+beta!E55</f>
        <v>108.04763899999992</v>
      </c>
      <c r="D55" s="2">
        <f>+portfolio1!F54</f>
        <v>107.34647048367125</v>
      </c>
      <c r="F55" s="2">
        <f t="shared" si="1"/>
        <v>0.88449200000000872</v>
      </c>
      <c r="G55" s="2">
        <f t="shared" si="1"/>
        <v>0.13694878952414058</v>
      </c>
      <c r="I55" s="2">
        <f t="shared" si="2"/>
        <v>108.73747199999997</v>
      </c>
      <c r="J55" s="2">
        <f t="shared" si="2"/>
        <v>107.34647048367125</v>
      </c>
      <c r="L55" s="2">
        <f t="shared" si="3"/>
        <v>-0.68983300000004988</v>
      </c>
      <c r="M55" s="2">
        <f t="shared" si="3"/>
        <v>0</v>
      </c>
      <c r="O55" s="2">
        <f t="shared" si="0"/>
        <v>-0.63440227854483322</v>
      </c>
      <c r="P55" s="2">
        <f t="shared" si="0"/>
        <v>0</v>
      </c>
    </row>
    <row r="56" spans="2:16" x14ac:dyDescent="0.25">
      <c r="B56" s="1">
        <v>43265</v>
      </c>
      <c r="C56" s="2">
        <f>+beta!E56</f>
        <v>107.89345399999992</v>
      </c>
      <c r="D56" s="2">
        <f>+portfolio1!F55</f>
        <v>106.86543585699724</v>
      </c>
      <c r="F56" s="2">
        <f t="shared" si="1"/>
        <v>-0.15418499999999824</v>
      </c>
      <c r="G56" s="2">
        <f t="shared" si="1"/>
        <v>-0.48103462667401686</v>
      </c>
      <c r="I56" s="2">
        <f t="shared" si="2"/>
        <v>108.73747199999997</v>
      </c>
      <c r="J56" s="2">
        <f t="shared" si="2"/>
        <v>107.34647048367125</v>
      </c>
      <c r="L56" s="2">
        <f t="shared" si="3"/>
        <v>-0.84401800000004812</v>
      </c>
      <c r="M56" s="2">
        <f t="shared" si="3"/>
        <v>-0.48103462667401686</v>
      </c>
      <c r="O56" s="2">
        <f t="shared" si="0"/>
        <v>-0.77619792374798668</v>
      </c>
      <c r="P56" s="2">
        <f t="shared" si="0"/>
        <v>-0.44811405955558481</v>
      </c>
    </row>
    <row r="57" spans="2:16" x14ac:dyDescent="0.25">
      <c r="B57" s="1">
        <v>43266</v>
      </c>
      <c r="C57" s="2">
        <f>+beta!E57</f>
        <v>109.06171599999993</v>
      </c>
      <c r="D57" s="2">
        <f>+portfolio1!F56</f>
        <v>106.9608549401138</v>
      </c>
      <c r="F57" s="2">
        <f t="shared" si="1"/>
        <v>1.1682620000000128</v>
      </c>
      <c r="G57" s="2">
        <f t="shared" si="1"/>
        <v>9.5419083116567549E-2</v>
      </c>
      <c r="I57" s="2">
        <f t="shared" si="2"/>
        <v>109.06171599999993</v>
      </c>
      <c r="J57" s="2">
        <f t="shared" si="2"/>
        <v>107.34647048367125</v>
      </c>
      <c r="L57" s="2">
        <f t="shared" si="3"/>
        <v>0</v>
      </c>
      <c r="M57" s="2">
        <f t="shared" si="3"/>
        <v>-0.38561554355744931</v>
      </c>
      <c r="O57" s="2">
        <f t="shared" si="0"/>
        <v>0</v>
      </c>
      <c r="P57" s="2">
        <f t="shared" si="0"/>
        <v>-0.35922517230420381</v>
      </c>
    </row>
    <row r="58" spans="2:16" x14ac:dyDescent="0.25">
      <c r="B58" s="1">
        <v>43269</v>
      </c>
      <c r="C58" s="2">
        <f>+beta!E58</f>
        <v>108.59031099999994</v>
      </c>
      <c r="D58" s="2">
        <f>+portfolio1!F57</f>
        <v>106.78435583842993</v>
      </c>
      <c r="F58" s="2">
        <f t="shared" si="1"/>
        <v>-0.47140499999999008</v>
      </c>
      <c r="G58" s="2">
        <f t="shared" si="1"/>
        <v>-0.1764991016838735</v>
      </c>
      <c r="I58" s="2">
        <f t="shared" si="2"/>
        <v>109.06171599999993</v>
      </c>
      <c r="J58" s="2">
        <f t="shared" si="2"/>
        <v>107.34647048367125</v>
      </c>
      <c r="L58" s="2">
        <f t="shared" si="3"/>
        <v>-0.47140499999999008</v>
      </c>
      <c r="M58" s="2">
        <f t="shared" si="3"/>
        <v>-0.56211464524132282</v>
      </c>
      <c r="O58" s="2">
        <f t="shared" si="0"/>
        <v>-0.43223691804004838</v>
      </c>
      <c r="P58" s="2">
        <f t="shared" si="0"/>
        <v>-0.52364520482937305</v>
      </c>
    </row>
    <row r="59" spans="2:16" x14ac:dyDescent="0.25">
      <c r="B59" s="1">
        <v>43270</v>
      </c>
      <c r="C59" s="2">
        <f>+beta!E59</f>
        <v>107.87783699999994</v>
      </c>
      <c r="D59" s="2">
        <f>+portfolio1!F58</f>
        <v>105.90041219533084</v>
      </c>
      <c r="F59" s="2">
        <f t="shared" si="1"/>
        <v>-0.71247400000000027</v>
      </c>
      <c r="G59" s="2">
        <f t="shared" si="1"/>
        <v>-0.88394364309908724</v>
      </c>
      <c r="I59" s="2">
        <f t="shared" si="2"/>
        <v>109.06171599999993</v>
      </c>
      <c r="J59" s="2">
        <f t="shared" si="2"/>
        <v>107.34647048367125</v>
      </c>
      <c r="L59" s="2">
        <f t="shared" si="3"/>
        <v>-1.1838789999999904</v>
      </c>
      <c r="M59" s="2">
        <f t="shared" si="3"/>
        <v>-1.4460582883404101</v>
      </c>
      <c r="O59" s="2">
        <f t="shared" si="0"/>
        <v>-1.0855129035380215</v>
      </c>
      <c r="P59" s="2">
        <f t="shared" si="0"/>
        <v>-1.3470943961407409</v>
      </c>
    </row>
    <row r="60" spans="2:16" x14ac:dyDescent="0.25">
      <c r="B60" s="1">
        <v>43271</v>
      </c>
      <c r="C60" s="2">
        <f>+beta!E60</f>
        <v>107.64150299999994</v>
      </c>
      <c r="D60" s="2">
        <f>+portfolio1!F59</f>
        <v>106.5094830475596</v>
      </c>
      <c r="F60" s="2">
        <f t="shared" si="1"/>
        <v>-0.23633399999999938</v>
      </c>
      <c r="G60" s="2">
        <f t="shared" si="1"/>
        <v>0.60907085222875423</v>
      </c>
      <c r="I60" s="2">
        <f t="shared" si="2"/>
        <v>109.06171599999993</v>
      </c>
      <c r="J60" s="2">
        <f t="shared" si="2"/>
        <v>107.34647048367125</v>
      </c>
      <c r="L60" s="2">
        <f t="shared" si="3"/>
        <v>-1.4202129999999897</v>
      </c>
      <c r="M60" s="2">
        <f t="shared" si="3"/>
        <v>-0.83698743611165582</v>
      </c>
      <c r="O60" s="2">
        <f t="shared" si="0"/>
        <v>-1.3022103925083945</v>
      </c>
      <c r="P60" s="2">
        <f t="shared" si="0"/>
        <v>-0.7797065262979207</v>
      </c>
    </row>
    <row r="61" spans="2:16" x14ac:dyDescent="0.25">
      <c r="B61" s="1">
        <v>43272</v>
      </c>
      <c r="C61" s="2">
        <f>+beta!E61</f>
        <v>106.87853699999994</v>
      </c>
      <c r="D61" s="2">
        <f>+portfolio1!F60</f>
        <v>106.2034606285838</v>
      </c>
      <c r="F61" s="2">
        <f t="shared" si="1"/>
        <v>-0.76296600000000581</v>
      </c>
      <c r="G61" s="2">
        <f t="shared" si="1"/>
        <v>-0.30602241897580029</v>
      </c>
      <c r="I61" s="2">
        <f t="shared" si="2"/>
        <v>109.06171599999993</v>
      </c>
      <c r="J61" s="2">
        <f t="shared" si="2"/>
        <v>107.34647048367125</v>
      </c>
      <c r="L61" s="2">
        <f t="shared" si="3"/>
        <v>-2.1831789999999955</v>
      </c>
      <c r="M61" s="2">
        <f t="shared" si="3"/>
        <v>-1.1430098550874561</v>
      </c>
      <c r="O61" s="2">
        <f t="shared" si="0"/>
        <v>-2.0017831004969668</v>
      </c>
      <c r="P61" s="2">
        <f t="shared" si="0"/>
        <v>-1.0647856887491445</v>
      </c>
    </row>
    <row r="62" spans="2:16" x14ac:dyDescent="0.25">
      <c r="B62" s="1">
        <v>43273</v>
      </c>
      <c r="C62" s="2">
        <f>+beta!E62</f>
        <v>107.10574099999995</v>
      </c>
      <c r="D62" s="2">
        <f>+portfolio1!F61</f>
        <v>107.0018825553085</v>
      </c>
      <c r="F62" s="2">
        <f t="shared" si="1"/>
        <v>0.22720400000001462</v>
      </c>
      <c r="G62" s="2">
        <f t="shared" si="1"/>
        <v>0.79842192672469992</v>
      </c>
      <c r="I62" s="2">
        <f t="shared" si="2"/>
        <v>109.06171599999993</v>
      </c>
      <c r="J62" s="2">
        <f t="shared" si="2"/>
        <v>107.34647048367125</v>
      </c>
      <c r="L62" s="2">
        <f t="shared" si="3"/>
        <v>-1.9559749999999809</v>
      </c>
      <c r="M62" s="2">
        <f t="shared" si="3"/>
        <v>-0.3445879283627562</v>
      </c>
      <c r="O62" s="2">
        <f t="shared" si="0"/>
        <v>-1.7934570184096337</v>
      </c>
      <c r="P62" s="2">
        <f t="shared" si="0"/>
        <v>-0.32100536404238122</v>
      </c>
    </row>
    <row r="63" spans="2:16" x14ac:dyDescent="0.25">
      <c r="B63" s="1">
        <v>43276</v>
      </c>
      <c r="C63" s="2">
        <f>+beta!E63</f>
        <v>107.01924699999995</v>
      </c>
      <c r="D63" s="2">
        <f>+portfolio1!F62</f>
        <v>106.41456625340743</v>
      </c>
      <c r="F63" s="2">
        <f t="shared" si="1"/>
        <v>-8.6494000000001847E-2</v>
      </c>
      <c r="G63" s="2">
        <f t="shared" si="1"/>
        <v>-0.58731630190106898</v>
      </c>
      <c r="I63" s="2">
        <f t="shared" si="2"/>
        <v>109.06171599999993</v>
      </c>
      <c r="J63" s="2">
        <f t="shared" si="2"/>
        <v>107.34647048367125</v>
      </c>
      <c r="L63" s="2">
        <f t="shared" si="3"/>
        <v>-2.0424689999999828</v>
      </c>
      <c r="M63" s="2">
        <f t="shared" si="3"/>
        <v>-0.93190423026382518</v>
      </c>
      <c r="O63" s="2">
        <f t="shared" si="0"/>
        <v>-1.8727644079981138</v>
      </c>
      <c r="P63" s="2">
        <f t="shared" si="0"/>
        <v>-0.86812749973514924</v>
      </c>
    </row>
    <row r="64" spans="2:16" x14ac:dyDescent="0.25">
      <c r="B64" s="1">
        <v>43277</v>
      </c>
      <c r="C64" s="2">
        <f>+beta!E64</f>
        <v>107.36385699999994</v>
      </c>
      <c r="D64" s="2">
        <f>+portfolio1!F63</f>
        <v>106.48081490491484</v>
      </c>
      <c r="F64" s="2">
        <f t="shared" si="1"/>
        <v>0.34460999999998876</v>
      </c>
      <c r="G64" s="2">
        <f t="shared" si="1"/>
        <v>6.6248651507407885E-2</v>
      </c>
      <c r="I64" s="2">
        <f t="shared" si="2"/>
        <v>109.06171599999993</v>
      </c>
      <c r="J64" s="2">
        <f t="shared" si="2"/>
        <v>107.34647048367125</v>
      </c>
      <c r="L64" s="2">
        <f t="shared" si="3"/>
        <v>-1.697858999999994</v>
      </c>
      <c r="M64" s="2">
        <f t="shared" si="3"/>
        <v>-0.8656555787564173</v>
      </c>
      <c r="O64" s="2">
        <f t="shared" si="0"/>
        <v>-1.5567873514845438</v>
      </c>
      <c r="P64" s="2">
        <f t="shared" si="0"/>
        <v>-0.80641270724228831</v>
      </c>
    </row>
    <row r="65" spans="2:16" x14ac:dyDescent="0.25">
      <c r="B65" s="1">
        <v>43278</v>
      </c>
      <c r="C65" s="2">
        <f>+beta!E65</f>
        <v>107.40895599999993</v>
      </c>
      <c r="D65" s="2">
        <f>+portfolio1!F64</f>
        <v>105.51430415151124</v>
      </c>
      <c r="F65" s="2">
        <f t="shared" si="1"/>
        <v>4.5098999999993339E-2</v>
      </c>
      <c r="G65" s="2">
        <f t="shared" si="1"/>
        <v>-0.96651075340359682</v>
      </c>
      <c r="I65" s="2">
        <f t="shared" si="2"/>
        <v>109.06171599999993</v>
      </c>
      <c r="J65" s="2">
        <f t="shared" si="2"/>
        <v>107.34647048367125</v>
      </c>
      <c r="L65" s="2">
        <f t="shared" si="3"/>
        <v>-1.6527600000000007</v>
      </c>
      <c r="M65" s="2">
        <f t="shared" si="3"/>
        <v>-1.8321663321600141</v>
      </c>
      <c r="O65" s="2">
        <f t="shared" si="0"/>
        <v>-1.51543553560078</v>
      </c>
      <c r="P65" s="2">
        <f t="shared" si="0"/>
        <v>-1.706778363466277</v>
      </c>
    </row>
    <row r="66" spans="2:16" x14ac:dyDescent="0.25">
      <c r="B66" s="1">
        <v>43279</v>
      </c>
      <c r="C66" s="2">
        <f>+beta!E66</f>
        <v>105.84073999999993</v>
      </c>
      <c r="D66" s="2">
        <f>+portfolio1!F65</f>
        <v>104.70054876651376</v>
      </c>
      <c r="F66" s="2">
        <f t="shared" si="1"/>
        <v>-1.5682160000000067</v>
      </c>
      <c r="G66" s="2">
        <f t="shared" si="1"/>
        <v>-0.8137553849974779</v>
      </c>
      <c r="I66" s="2">
        <f t="shared" si="2"/>
        <v>109.06171599999993</v>
      </c>
      <c r="J66" s="2">
        <f t="shared" si="2"/>
        <v>107.34647048367125</v>
      </c>
      <c r="L66" s="2">
        <f t="shared" si="3"/>
        <v>-3.2209760000000074</v>
      </c>
      <c r="M66" s="2">
        <f t="shared" si="3"/>
        <v>-2.645921717157492</v>
      </c>
      <c r="O66" s="2">
        <f t="shared" si="0"/>
        <v>-2.9533516600820855</v>
      </c>
      <c r="P66" s="2">
        <f t="shared" si="0"/>
        <v>-2.4648427705501224</v>
      </c>
    </row>
    <row r="67" spans="2:16" x14ac:dyDescent="0.25">
      <c r="B67" s="1">
        <v>43280</v>
      </c>
      <c r="C67" s="2">
        <f>+beta!E67</f>
        <v>106.72632099999991</v>
      </c>
      <c r="D67" s="2">
        <f>+portfolio1!F66</f>
        <v>105.9384754157534</v>
      </c>
      <c r="F67" s="2">
        <f t="shared" si="1"/>
        <v>0.88558099999998774</v>
      </c>
      <c r="G67" s="2">
        <f t="shared" si="1"/>
        <v>1.2379266492396397</v>
      </c>
      <c r="I67" s="2">
        <f t="shared" si="2"/>
        <v>109.06171599999993</v>
      </c>
      <c r="J67" s="2">
        <f t="shared" si="2"/>
        <v>107.34647048367125</v>
      </c>
      <c r="L67" s="2">
        <f t="shared" si="3"/>
        <v>-2.3353950000000196</v>
      </c>
      <c r="M67" s="2">
        <f t="shared" si="3"/>
        <v>-1.4079950679178523</v>
      </c>
      <c r="O67" s="2">
        <f t="shared" si="0"/>
        <v>-2.1413517828749558</v>
      </c>
      <c r="P67" s="2">
        <f t="shared" si="0"/>
        <v>-1.311636108363736</v>
      </c>
    </row>
    <row r="68" spans="2:16" x14ac:dyDescent="0.25">
      <c r="B68" s="1">
        <v>43283</v>
      </c>
      <c r="C68" s="2">
        <f>+beta!E68</f>
        <v>106.68480399999991</v>
      </c>
      <c r="D68" s="2">
        <f>+portfolio1!F67</f>
        <v>105.37488346747715</v>
      </c>
      <c r="F68" s="2">
        <f t="shared" si="1"/>
        <v>-4.1516999999998916E-2</v>
      </c>
      <c r="G68" s="2">
        <f t="shared" si="1"/>
        <v>-0.56359194827625458</v>
      </c>
      <c r="I68" s="2">
        <f t="shared" si="2"/>
        <v>109.06171599999993</v>
      </c>
      <c r="J68" s="2">
        <f t="shared" si="2"/>
        <v>107.34647048367125</v>
      </c>
      <c r="L68" s="2">
        <f t="shared" si="3"/>
        <v>-2.3769120000000186</v>
      </c>
      <c r="M68" s="2">
        <f t="shared" si="3"/>
        <v>-1.9715870161941069</v>
      </c>
      <c r="O68" s="2">
        <f t="shared" ref="O68:P131" si="4">+L68/I68*100</f>
        <v>-2.17941921984798</v>
      </c>
      <c r="P68" s="2">
        <f t="shared" si="4"/>
        <v>-1.8366575140390946</v>
      </c>
    </row>
    <row r="69" spans="2:16" x14ac:dyDescent="0.25">
      <c r="B69" s="1">
        <v>43284</v>
      </c>
      <c r="C69" s="2">
        <f>+beta!E69</f>
        <v>107.24362199999992</v>
      </c>
      <c r="D69" s="2">
        <f>+portfolio1!F68</f>
        <v>105.7961001256494</v>
      </c>
      <c r="F69" s="2">
        <f t="shared" ref="F69:G132" si="5">+C69-C68</f>
        <v>0.55881800000000226</v>
      </c>
      <c r="G69" s="2">
        <f t="shared" si="5"/>
        <v>0.42121665817225562</v>
      </c>
      <c r="I69" s="2">
        <f t="shared" ref="I69:J132" si="6">+MAX(C69,I68)</f>
        <v>109.06171599999993</v>
      </c>
      <c r="J69" s="2">
        <f t="shared" si="6"/>
        <v>107.34647048367125</v>
      </c>
      <c r="L69" s="2">
        <f t="shared" ref="L69:M132" si="7">+MIN(F69+L68,0)</f>
        <v>-1.8180940000000163</v>
      </c>
      <c r="M69" s="2">
        <f t="shared" si="7"/>
        <v>-1.5503703580218513</v>
      </c>
      <c r="O69" s="2">
        <f t="shared" si="4"/>
        <v>-1.6670322700589248</v>
      </c>
      <c r="P69" s="2">
        <f t="shared" si="4"/>
        <v>-1.4442676606285645</v>
      </c>
    </row>
    <row r="70" spans="2:16" x14ac:dyDescent="0.25">
      <c r="B70" s="1">
        <v>43285</v>
      </c>
      <c r="C70" s="2">
        <f>+beta!E70</f>
        <v>107.68086499999991</v>
      </c>
      <c r="D70" s="2">
        <f>+portfolio1!F69</f>
        <v>106.48823058844481</v>
      </c>
      <c r="F70" s="2">
        <f t="shared" si="5"/>
        <v>0.43724299999999516</v>
      </c>
      <c r="G70" s="2">
        <f t="shared" si="5"/>
        <v>0.69213046279540436</v>
      </c>
      <c r="I70" s="2">
        <f t="shared" si="6"/>
        <v>109.06171599999993</v>
      </c>
      <c r="J70" s="2">
        <f t="shared" si="6"/>
        <v>107.34647048367125</v>
      </c>
      <c r="L70" s="2">
        <f t="shared" si="7"/>
        <v>-1.3808510000000211</v>
      </c>
      <c r="M70" s="2">
        <f t="shared" si="7"/>
        <v>-0.85823989522644695</v>
      </c>
      <c r="O70" s="2">
        <f t="shared" si="4"/>
        <v>-1.2661189009716498</v>
      </c>
      <c r="P70" s="2">
        <f t="shared" si="4"/>
        <v>-0.79950453085180473</v>
      </c>
    </row>
    <row r="71" spans="2:16" x14ac:dyDescent="0.25">
      <c r="B71" s="1">
        <v>43286</v>
      </c>
      <c r="C71" s="2">
        <f>+beta!E71</f>
        <v>107.85583499999991</v>
      </c>
      <c r="D71" s="2">
        <f>+portfolio1!F70</f>
        <v>106.28899203478468</v>
      </c>
      <c r="F71" s="2">
        <f t="shared" si="5"/>
        <v>0.17497000000000185</v>
      </c>
      <c r="G71" s="2">
        <f t="shared" si="5"/>
        <v>-0.19923855366012333</v>
      </c>
      <c r="I71" s="2">
        <f t="shared" si="6"/>
        <v>109.06171599999993</v>
      </c>
      <c r="J71" s="2">
        <f t="shared" si="6"/>
        <v>107.34647048367125</v>
      </c>
      <c r="L71" s="2">
        <f t="shared" si="7"/>
        <v>-1.2058810000000193</v>
      </c>
      <c r="M71" s="2">
        <f t="shared" si="7"/>
        <v>-1.0574784488865703</v>
      </c>
      <c r="O71" s="2">
        <f t="shared" si="4"/>
        <v>-1.1056868021405606</v>
      </c>
      <c r="P71" s="2">
        <f t="shared" si="4"/>
        <v>-0.98510779546070493</v>
      </c>
    </row>
    <row r="72" spans="2:16" x14ac:dyDescent="0.25">
      <c r="B72" s="1">
        <v>43287</v>
      </c>
      <c r="C72" s="2">
        <f>+beta!E72</f>
        <v>107.63969399999991</v>
      </c>
      <c r="D72" s="2">
        <f>+portfolio1!F71</f>
        <v>106.51542142805461</v>
      </c>
      <c r="F72" s="2">
        <f t="shared" si="5"/>
        <v>-0.21614100000000747</v>
      </c>
      <c r="G72" s="2">
        <f t="shared" si="5"/>
        <v>0.22642939326992462</v>
      </c>
      <c r="I72" s="2">
        <f t="shared" si="6"/>
        <v>109.06171599999993</v>
      </c>
      <c r="J72" s="2">
        <f t="shared" si="6"/>
        <v>107.34647048367125</v>
      </c>
      <c r="L72" s="2">
        <f t="shared" si="7"/>
        <v>-1.4220220000000268</v>
      </c>
      <c r="M72" s="2">
        <f t="shared" si="7"/>
        <v>-0.83104905561664566</v>
      </c>
      <c r="O72" s="2">
        <f t="shared" si="4"/>
        <v>-1.3038690863804376</v>
      </c>
      <c r="P72" s="2">
        <f t="shared" si="4"/>
        <v>-0.77417455075344899</v>
      </c>
    </row>
    <row r="73" spans="2:16" x14ac:dyDescent="0.25">
      <c r="B73" s="1">
        <v>43290</v>
      </c>
      <c r="C73" s="2">
        <f>+beta!E73</f>
        <v>108.0543199999999</v>
      </c>
      <c r="D73" s="2">
        <f>+portfolio1!F72</f>
        <v>107.30889956575935</v>
      </c>
      <c r="F73" s="2">
        <f t="shared" si="5"/>
        <v>0.41462599999999838</v>
      </c>
      <c r="G73" s="2">
        <f t="shared" si="5"/>
        <v>0.79347813770473863</v>
      </c>
      <c r="I73" s="2">
        <f t="shared" si="6"/>
        <v>109.06171599999993</v>
      </c>
      <c r="J73" s="2">
        <f t="shared" si="6"/>
        <v>107.34647048367125</v>
      </c>
      <c r="L73" s="2">
        <f t="shared" si="7"/>
        <v>-1.0073960000000284</v>
      </c>
      <c r="M73" s="2">
        <f t="shared" si="7"/>
        <v>-3.7570917911907031E-2</v>
      </c>
      <c r="O73" s="2">
        <f t="shared" si="4"/>
        <v>-0.92369351679743328</v>
      </c>
      <c r="P73" s="2">
        <f t="shared" si="4"/>
        <v>-3.499967697365703E-2</v>
      </c>
    </row>
    <row r="74" spans="2:16" x14ac:dyDescent="0.25">
      <c r="B74" s="1">
        <v>43291</v>
      </c>
      <c r="C74" s="2">
        <f>+beta!E74</f>
        <v>108.88609099999991</v>
      </c>
      <c r="D74" s="2">
        <f>+portfolio1!F73</f>
        <v>108.24178869767172</v>
      </c>
      <c r="F74" s="2">
        <f t="shared" si="5"/>
        <v>0.83177100000000337</v>
      </c>
      <c r="G74" s="2">
        <f t="shared" si="5"/>
        <v>0.93288913191237555</v>
      </c>
      <c r="I74" s="2">
        <f t="shared" si="6"/>
        <v>109.06171599999993</v>
      </c>
      <c r="J74" s="2">
        <f t="shared" si="6"/>
        <v>108.24178869767172</v>
      </c>
      <c r="L74" s="2">
        <f t="shared" si="7"/>
        <v>-0.17562500000002501</v>
      </c>
      <c r="M74" s="2">
        <f t="shared" si="7"/>
        <v>0</v>
      </c>
      <c r="O74" s="2">
        <f t="shared" si="4"/>
        <v>-0.16103267621428688</v>
      </c>
      <c r="P74" s="2">
        <f t="shared" si="4"/>
        <v>0</v>
      </c>
    </row>
    <row r="75" spans="2:16" x14ac:dyDescent="0.25">
      <c r="B75" s="1">
        <v>43292</v>
      </c>
      <c r="C75" s="2">
        <f>+beta!E75</f>
        <v>109.34966499999992</v>
      </c>
      <c r="D75" s="2">
        <f>+portfolio1!F74</f>
        <v>108.25216867709804</v>
      </c>
      <c r="F75" s="2">
        <f t="shared" si="5"/>
        <v>0.46357400000000837</v>
      </c>
      <c r="G75" s="2">
        <f t="shared" si="5"/>
        <v>1.0379979426318187E-2</v>
      </c>
      <c r="I75" s="2">
        <f t="shared" si="6"/>
        <v>109.34966499999992</v>
      </c>
      <c r="J75" s="2">
        <f t="shared" si="6"/>
        <v>108.25216867709804</v>
      </c>
      <c r="L75" s="2">
        <f t="shared" si="7"/>
        <v>0</v>
      </c>
      <c r="M75" s="2">
        <f t="shared" si="7"/>
        <v>0</v>
      </c>
      <c r="O75" s="2">
        <f t="shared" si="4"/>
        <v>0</v>
      </c>
      <c r="P75" s="2">
        <f t="shared" si="4"/>
        <v>0</v>
      </c>
    </row>
    <row r="76" spans="2:16" x14ac:dyDescent="0.25">
      <c r="B76" s="1">
        <v>43293</v>
      </c>
      <c r="C76" s="2">
        <f>+beta!E76</f>
        <v>109.16069299999992</v>
      </c>
      <c r="D76" s="2">
        <f>+portfolio1!F75</f>
        <v>108.99275222732034</v>
      </c>
      <c r="F76" s="2">
        <f t="shared" si="5"/>
        <v>-0.18897199999999259</v>
      </c>
      <c r="G76" s="2">
        <f t="shared" si="5"/>
        <v>0.74058355022229705</v>
      </c>
      <c r="I76" s="2">
        <f t="shared" si="6"/>
        <v>109.34966499999992</v>
      </c>
      <c r="J76" s="2">
        <f t="shared" si="6"/>
        <v>108.99275222732034</v>
      </c>
      <c r="L76" s="2">
        <f t="shared" si="7"/>
        <v>-0.18897199999999259</v>
      </c>
      <c r="M76" s="2">
        <f t="shared" si="7"/>
        <v>0</v>
      </c>
      <c r="O76" s="2">
        <f t="shared" si="4"/>
        <v>-0.17281442974698893</v>
      </c>
      <c r="P76" s="2">
        <f t="shared" si="4"/>
        <v>0</v>
      </c>
    </row>
    <row r="77" spans="2:16" x14ac:dyDescent="0.25">
      <c r="B77" s="1">
        <v>43294</v>
      </c>
      <c r="C77" s="2">
        <f>+beta!E77</f>
        <v>108.71477599999993</v>
      </c>
      <c r="D77" s="2">
        <f>+portfolio1!F76</f>
        <v>108.95023752038846</v>
      </c>
      <c r="F77" s="2">
        <f t="shared" si="5"/>
        <v>-0.44591699999999435</v>
      </c>
      <c r="G77" s="2">
        <f t="shared" si="5"/>
        <v>-4.2514706931882529E-2</v>
      </c>
      <c r="I77" s="2">
        <f t="shared" si="6"/>
        <v>109.34966499999992</v>
      </c>
      <c r="J77" s="2">
        <f t="shared" si="6"/>
        <v>108.99275222732034</v>
      </c>
      <c r="L77" s="2">
        <f t="shared" si="7"/>
        <v>-0.63488899999998694</v>
      </c>
      <c r="M77" s="2">
        <f t="shared" si="7"/>
        <v>-4.2514706931882529E-2</v>
      </c>
      <c r="O77" s="2">
        <f t="shared" si="4"/>
        <v>-0.58060443074973056</v>
      </c>
      <c r="P77" s="2">
        <f t="shared" si="4"/>
        <v>-3.9006911985497793E-2</v>
      </c>
    </row>
    <row r="78" spans="2:16" x14ac:dyDescent="0.25">
      <c r="B78" s="1">
        <v>43297</v>
      </c>
      <c r="C78" s="2">
        <f>+beta!E78</f>
        <v>107.76719599999993</v>
      </c>
      <c r="D78" s="2">
        <f>+portfolio1!F77</f>
        <v>108.13895402990096</v>
      </c>
      <c r="F78" s="2">
        <f t="shared" si="5"/>
        <v>-0.94758000000000209</v>
      </c>
      <c r="G78" s="2">
        <f t="shared" si="5"/>
        <v>-0.81128349048749726</v>
      </c>
      <c r="I78" s="2">
        <f t="shared" si="6"/>
        <v>109.34966499999992</v>
      </c>
      <c r="J78" s="2">
        <f t="shared" si="6"/>
        <v>108.99275222732034</v>
      </c>
      <c r="L78" s="2">
        <f t="shared" si="7"/>
        <v>-1.582468999999989</v>
      </c>
      <c r="M78" s="2">
        <f t="shared" si="7"/>
        <v>-0.85379819741937979</v>
      </c>
      <c r="O78" s="2">
        <f t="shared" si="4"/>
        <v>-1.4471640128024079</v>
      </c>
      <c r="P78" s="2">
        <f t="shared" si="4"/>
        <v>-0.78335318630972706</v>
      </c>
    </row>
    <row r="79" spans="2:16" x14ac:dyDescent="0.25">
      <c r="B79" s="1">
        <v>43298</v>
      </c>
      <c r="C79" s="2">
        <f>+beta!E79</f>
        <v>108.96959199999992</v>
      </c>
      <c r="D79" s="2">
        <f>+portfolio1!F78</f>
        <v>108.84295146498413</v>
      </c>
      <c r="F79" s="2">
        <f t="shared" si="5"/>
        <v>1.2023959999999931</v>
      </c>
      <c r="G79" s="2">
        <f t="shared" si="5"/>
        <v>0.70399743508316703</v>
      </c>
      <c r="I79" s="2">
        <f t="shared" si="6"/>
        <v>109.34966499999992</v>
      </c>
      <c r="J79" s="2">
        <f t="shared" si="6"/>
        <v>108.99275222732034</v>
      </c>
      <c r="L79" s="2">
        <f t="shared" si="7"/>
        <v>-0.38007299999999589</v>
      </c>
      <c r="M79" s="2">
        <f t="shared" si="7"/>
        <v>-0.14980076233621276</v>
      </c>
      <c r="O79" s="2">
        <f t="shared" si="4"/>
        <v>-0.34757582476361143</v>
      </c>
      <c r="P79" s="2">
        <f t="shared" si="4"/>
        <v>-0.13744103096303262</v>
      </c>
    </row>
    <row r="80" spans="2:16" x14ac:dyDescent="0.25">
      <c r="B80" s="1">
        <v>43299</v>
      </c>
      <c r="C80" s="2">
        <f>+beta!E80</f>
        <v>108.54606799999992</v>
      </c>
      <c r="D80" s="2">
        <f>+portfolio1!F79</f>
        <v>108.57005826611314</v>
      </c>
      <c r="F80" s="2">
        <f t="shared" si="5"/>
        <v>-0.42352400000000046</v>
      </c>
      <c r="G80" s="2">
        <f t="shared" si="5"/>
        <v>-0.27289319887098884</v>
      </c>
      <c r="I80" s="2">
        <f t="shared" si="6"/>
        <v>109.34966499999992</v>
      </c>
      <c r="J80" s="2">
        <f t="shared" si="6"/>
        <v>108.99275222732034</v>
      </c>
      <c r="L80" s="2">
        <f t="shared" si="7"/>
        <v>-0.80359699999999634</v>
      </c>
      <c r="M80" s="2">
        <f t="shared" si="7"/>
        <v>-0.4226939612072016</v>
      </c>
      <c r="O80" s="2">
        <f t="shared" si="4"/>
        <v>-0.73488748227989265</v>
      </c>
      <c r="P80" s="2">
        <f t="shared" si="4"/>
        <v>-0.38781841229737135</v>
      </c>
    </row>
    <row r="81" spans="2:16" x14ac:dyDescent="0.25">
      <c r="B81" s="1">
        <v>43300</v>
      </c>
      <c r="C81" s="2">
        <f>+beta!E81</f>
        <v>107.80540999999992</v>
      </c>
      <c r="D81" s="2">
        <f>+portfolio1!F80</f>
        <v>108.33917748520962</v>
      </c>
      <c r="F81" s="2">
        <f t="shared" si="5"/>
        <v>-0.74065799999999626</v>
      </c>
      <c r="G81" s="2">
        <f t="shared" si="5"/>
        <v>-0.23088078090351871</v>
      </c>
      <c r="I81" s="2">
        <f t="shared" si="6"/>
        <v>109.34966499999992</v>
      </c>
      <c r="J81" s="2">
        <f t="shared" si="6"/>
        <v>108.99275222732034</v>
      </c>
      <c r="L81" s="2">
        <f t="shared" si="7"/>
        <v>-1.5442549999999926</v>
      </c>
      <c r="M81" s="2">
        <f t="shared" si="7"/>
        <v>-0.65357474211072031</v>
      </c>
      <c r="O81" s="2">
        <f t="shared" si="4"/>
        <v>-1.4122174036838555</v>
      </c>
      <c r="P81" s="2">
        <f t="shared" si="4"/>
        <v>-0.59964972785309112</v>
      </c>
    </row>
    <row r="82" spans="2:16" x14ac:dyDescent="0.25">
      <c r="B82" s="1">
        <v>43301</v>
      </c>
      <c r="C82" s="2">
        <f>+beta!E82</f>
        <v>108.12370699999991</v>
      </c>
      <c r="D82" s="2">
        <f>+portfolio1!F81</f>
        <v>108.86421371280117</v>
      </c>
      <c r="F82" s="2">
        <f t="shared" si="5"/>
        <v>0.31829699999998695</v>
      </c>
      <c r="G82" s="2">
        <f t="shared" si="5"/>
        <v>0.52503622759155633</v>
      </c>
      <c r="I82" s="2">
        <f t="shared" si="6"/>
        <v>109.34966499999992</v>
      </c>
      <c r="J82" s="2">
        <f t="shared" si="6"/>
        <v>108.99275222732034</v>
      </c>
      <c r="L82" s="2">
        <f t="shared" si="7"/>
        <v>-1.2259580000000057</v>
      </c>
      <c r="M82" s="2">
        <f t="shared" si="7"/>
        <v>-0.12853851451916398</v>
      </c>
      <c r="O82" s="2">
        <f t="shared" si="4"/>
        <v>-1.1211355791533577</v>
      </c>
      <c r="P82" s="2">
        <f t="shared" si="4"/>
        <v>-0.11793308444131964</v>
      </c>
    </row>
    <row r="83" spans="2:16" x14ac:dyDescent="0.25">
      <c r="B83" s="1">
        <v>43304</v>
      </c>
      <c r="C83" s="2">
        <f>+beta!E83</f>
        <v>108.44873499999993</v>
      </c>
      <c r="D83" s="2">
        <f>+portfolio1!F82</f>
        <v>109.60133067816267</v>
      </c>
      <c r="F83" s="2">
        <f t="shared" si="5"/>
        <v>0.32502800000001741</v>
      </c>
      <c r="G83" s="2">
        <f t="shared" si="5"/>
        <v>0.73711696536149418</v>
      </c>
      <c r="I83" s="2">
        <f t="shared" si="6"/>
        <v>109.34966499999992</v>
      </c>
      <c r="J83" s="2">
        <f t="shared" si="6"/>
        <v>109.60133067816267</v>
      </c>
      <c r="L83" s="2">
        <f t="shared" si="7"/>
        <v>-0.90092999999998824</v>
      </c>
      <c r="M83" s="2">
        <f t="shared" si="7"/>
        <v>0</v>
      </c>
      <c r="O83" s="2">
        <f t="shared" si="4"/>
        <v>-0.82389827165907548</v>
      </c>
      <c r="P83" s="2">
        <f t="shared" si="4"/>
        <v>0</v>
      </c>
    </row>
    <row r="84" spans="2:16" x14ac:dyDescent="0.25">
      <c r="B84" s="1">
        <v>43305</v>
      </c>
      <c r="C84" s="2">
        <f>+beta!E84</f>
        <v>108.57270099999994</v>
      </c>
      <c r="D84" s="2">
        <f>+portfolio1!F83</f>
        <v>110.09125819252583</v>
      </c>
      <c r="F84" s="2">
        <f t="shared" si="5"/>
        <v>0.12396600000001001</v>
      </c>
      <c r="G84" s="2">
        <f t="shared" si="5"/>
        <v>0.48992751436315984</v>
      </c>
      <c r="I84" s="2">
        <f t="shared" si="6"/>
        <v>109.34966499999992</v>
      </c>
      <c r="J84" s="2">
        <f t="shared" si="6"/>
        <v>110.09125819252583</v>
      </c>
      <c r="L84" s="2">
        <f t="shared" si="7"/>
        <v>-0.77696399999997823</v>
      </c>
      <c r="M84" s="2">
        <f t="shared" si="7"/>
        <v>0</v>
      </c>
      <c r="O84" s="2">
        <f t="shared" si="4"/>
        <v>-0.71053166920994115</v>
      </c>
      <c r="P84" s="2">
        <f t="shared" si="4"/>
        <v>0</v>
      </c>
    </row>
    <row r="85" spans="2:16" x14ac:dyDescent="0.25">
      <c r="B85" s="1">
        <v>43306</v>
      </c>
      <c r="C85" s="2">
        <f>+beta!E85</f>
        <v>107.34006199999995</v>
      </c>
      <c r="D85" s="2">
        <f>+portfolio1!F84</f>
        <v>110.06851874054958</v>
      </c>
      <c r="F85" s="2">
        <f t="shared" si="5"/>
        <v>-1.2326389999999918</v>
      </c>
      <c r="G85" s="2">
        <f t="shared" si="5"/>
        <v>-2.2739451976249825E-2</v>
      </c>
      <c r="I85" s="2">
        <f t="shared" si="6"/>
        <v>109.34966499999992</v>
      </c>
      <c r="J85" s="2">
        <f t="shared" si="6"/>
        <v>110.09125819252583</v>
      </c>
      <c r="L85" s="2">
        <f t="shared" si="7"/>
        <v>-2.0096029999999701</v>
      </c>
      <c r="M85" s="2">
        <f t="shared" si="7"/>
        <v>-2.2739451976249825E-2</v>
      </c>
      <c r="O85" s="2">
        <f t="shared" si="4"/>
        <v>-1.8377770064498793</v>
      </c>
      <c r="P85" s="2">
        <f t="shared" si="4"/>
        <v>-2.0655093192307274E-2</v>
      </c>
    </row>
    <row r="86" spans="2:16" x14ac:dyDescent="0.25">
      <c r="B86" s="1">
        <v>43307</v>
      </c>
      <c r="C86" s="2">
        <f>+beta!E86</f>
        <v>107.71229299999993</v>
      </c>
      <c r="D86" s="2">
        <f>+portfolio1!F85</f>
        <v>110.41754826784366</v>
      </c>
      <c r="F86" s="2">
        <f t="shared" si="5"/>
        <v>0.3722309999999851</v>
      </c>
      <c r="G86" s="2">
        <f t="shared" si="5"/>
        <v>0.34902952729407843</v>
      </c>
      <c r="I86" s="2">
        <f t="shared" si="6"/>
        <v>109.34966499999992</v>
      </c>
      <c r="J86" s="2">
        <f t="shared" si="6"/>
        <v>110.41754826784366</v>
      </c>
      <c r="L86" s="2">
        <f t="shared" si="7"/>
        <v>-1.637371999999985</v>
      </c>
      <c r="M86" s="2">
        <f t="shared" si="7"/>
        <v>0</v>
      </c>
      <c r="O86" s="2">
        <f t="shared" si="4"/>
        <v>-1.4973726714206086</v>
      </c>
      <c r="P86" s="2">
        <f t="shared" si="4"/>
        <v>0</v>
      </c>
    </row>
    <row r="87" spans="2:16" x14ac:dyDescent="0.25">
      <c r="B87" s="1">
        <v>43308</v>
      </c>
      <c r="C87" s="2">
        <f>+beta!E87</f>
        <v>107.75007199999993</v>
      </c>
      <c r="D87" s="2">
        <f>+portfolio1!F86</f>
        <v>111.51556193053852</v>
      </c>
      <c r="F87" s="2">
        <f t="shared" si="5"/>
        <v>3.7779000000000451E-2</v>
      </c>
      <c r="G87" s="2">
        <f t="shared" si="5"/>
        <v>1.0980136626948678</v>
      </c>
      <c r="I87" s="2">
        <f t="shared" si="6"/>
        <v>109.34966499999992</v>
      </c>
      <c r="J87" s="2">
        <f t="shared" si="6"/>
        <v>111.51556193053852</v>
      </c>
      <c r="L87" s="2">
        <f t="shared" si="7"/>
        <v>-1.5995929999999845</v>
      </c>
      <c r="M87" s="2">
        <f t="shared" si="7"/>
        <v>0</v>
      </c>
      <c r="O87" s="2">
        <f t="shared" si="4"/>
        <v>-1.4628238687333754</v>
      </c>
      <c r="P87" s="2">
        <f t="shared" si="4"/>
        <v>0</v>
      </c>
    </row>
    <row r="88" spans="2:16" x14ac:dyDescent="0.25">
      <c r="B88" s="1">
        <v>43311</v>
      </c>
      <c r="C88" s="2">
        <f>+beta!E88</f>
        <v>107.76017999999992</v>
      </c>
      <c r="D88" s="2">
        <f>+portfolio1!F87</f>
        <v>111.92293202442366</v>
      </c>
      <c r="F88" s="2">
        <f t="shared" si="5"/>
        <v>1.0107999999988238E-2</v>
      </c>
      <c r="G88" s="2">
        <f t="shared" si="5"/>
        <v>0.40737009388513457</v>
      </c>
      <c r="I88" s="2">
        <f t="shared" si="6"/>
        <v>109.34966499999992</v>
      </c>
      <c r="J88" s="2">
        <f t="shared" si="6"/>
        <v>111.92293202442366</v>
      </c>
      <c r="L88" s="2">
        <f t="shared" si="7"/>
        <v>-1.5894849999999963</v>
      </c>
      <c r="M88" s="2">
        <f t="shared" si="7"/>
        <v>0</v>
      </c>
      <c r="O88" s="2">
        <f t="shared" si="4"/>
        <v>-1.4535801275660036</v>
      </c>
      <c r="P88" s="2">
        <f t="shared" si="4"/>
        <v>0</v>
      </c>
    </row>
    <row r="89" spans="2:16" x14ac:dyDescent="0.25">
      <c r="B89" s="1">
        <v>43312</v>
      </c>
      <c r="C89" s="2">
        <f>+beta!E89</f>
        <v>109.28118499999992</v>
      </c>
      <c r="D89" s="2">
        <f>+portfolio1!F88</f>
        <v>112.28828001051484</v>
      </c>
      <c r="F89" s="2">
        <f t="shared" si="5"/>
        <v>1.5210050000000024</v>
      </c>
      <c r="G89" s="2">
        <f t="shared" si="5"/>
        <v>0.36534798609118013</v>
      </c>
      <c r="I89" s="2">
        <f t="shared" si="6"/>
        <v>109.34966499999992</v>
      </c>
      <c r="J89" s="2">
        <f t="shared" si="6"/>
        <v>112.28828001051484</v>
      </c>
      <c r="L89" s="2">
        <f t="shared" si="7"/>
        <v>-6.8479999999993879E-2</v>
      </c>
      <c r="M89" s="2">
        <f t="shared" si="7"/>
        <v>0</v>
      </c>
      <c r="O89" s="2">
        <f t="shared" si="4"/>
        <v>-6.2624791763188234E-2</v>
      </c>
      <c r="P89" s="2">
        <f t="shared" si="4"/>
        <v>0</v>
      </c>
    </row>
    <row r="90" spans="2:16" x14ac:dyDescent="0.25">
      <c r="B90" s="1">
        <v>43313</v>
      </c>
      <c r="C90" s="2">
        <f>+beta!E90</f>
        <v>110.70844999999993</v>
      </c>
      <c r="D90" s="2">
        <f>+portfolio1!F89</f>
        <v>112.18643993421912</v>
      </c>
      <c r="F90" s="2">
        <f t="shared" si="5"/>
        <v>1.4272650000000056</v>
      </c>
      <c r="G90" s="2">
        <f t="shared" si="5"/>
        <v>-0.10184007629571568</v>
      </c>
      <c r="I90" s="2">
        <f t="shared" si="6"/>
        <v>110.70844999999993</v>
      </c>
      <c r="J90" s="2">
        <f t="shared" si="6"/>
        <v>112.28828001051484</v>
      </c>
      <c r="L90" s="2">
        <f t="shared" si="7"/>
        <v>0</v>
      </c>
      <c r="M90" s="2">
        <f t="shared" si="7"/>
        <v>-0.10184007629571568</v>
      </c>
      <c r="O90" s="2">
        <f t="shared" si="4"/>
        <v>0</v>
      </c>
      <c r="P90" s="2">
        <f t="shared" si="4"/>
        <v>-9.0695196583453971E-2</v>
      </c>
    </row>
    <row r="91" spans="2:16" x14ac:dyDescent="0.25">
      <c r="B91" s="1">
        <v>43314</v>
      </c>
      <c r="C91" s="2">
        <f>+beta!E91</f>
        <v>110.61024499999992</v>
      </c>
      <c r="D91" s="2">
        <f>+portfolio1!F90</f>
        <v>111.18285076316577</v>
      </c>
      <c r="F91" s="2">
        <f t="shared" si="5"/>
        <v>-9.8205000000007203E-2</v>
      </c>
      <c r="G91" s="2">
        <f t="shared" si="5"/>
        <v>-1.0035891710533491</v>
      </c>
      <c r="I91" s="2">
        <f t="shared" si="6"/>
        <v>110.70844999999993</v>
      </c>
      <c r="J91" s="2">
        <f t="shared" si="6"/>
        <v>112.28828001051484</v>
      </c>
      <c r="L91" s="2">
        <f t="shared" si="7"/>
        <v>-9.8205000000007203E-2</v>
      </c>
      <c r="M91" s="2">
        <f t="shared" si="7"/>
        <v>-1.1054292473490648</v>
      </c>
      <c r="O91" s="2">
        <f t="shared" si="4"/>
        <v>-8.8705965985439464E-2</v>
      </c>
      <c r="P91" s="2">
        <f t="shared" si="4"/>
        <v>-0.98445647866861152</v>
      </c>
    </row>
    <row r="92" spans="2:16" x14ac:dyDescent="0.25">
      <c r="B92" s="1">
        <v>43315</v>
      </c>
      <c r="C92" s="2">
        <f>+beta!E92</f>
        <v>110.79285699999993</v>
      </c>
      <c r="D92" s="2">
        <f>+portfolio1!F91</f>
        <v>112.33079461857096</v>
      </c>
      <c r="F92" s="2">
        <f t="shared" si="5"/>
        <v>0.18261200000000599</v>
      </c>
      <c r="G92" s="2">
        <f t="shared" si="5"/>
        <v>1.1479438554051882</v>
      </c>
      <c r="I92" s="2">
        <f t="shared" si="6"/>
        <v>110.79285699999993</v>
      </c>
      <c r="J92" s="2">
        <f t="shared" si="6"/>
        <v>112.33079461857096</v>
      </c>
      <c r="L92" s="2">
        <f t="shared" si="7"/>
        <v>0</v>
      </c>
      <c r="M92" s="2">
        <f t="shared" si="7"/>
        <v>0</v>
      </c>
      <c r="O92" s="2">
        <f t="shared" si="4"/>
        <v>0</v>
      </c>
      <c r="P92" s="2">
        <f t="shared" si="4"/>
        <v>0</v>
      </c>
    </row>
    <row r="93" spans="2:16" x14ac:dyDescent="0.25">
      <c r="B93" s="1">
        <v>43318</v>
      </c>
      <c r="C93" s="2">
        <f>+beta!E93</f>
        <v>110.87975399999992</v>
      </c>
      <c r="D93" s="2">
        <f>+portfolio1!F92</f>
        <v>112.59083604238141</v>
      </c>
      <c r="F93" s="2">
        <f t="shared" si="5"/>
        <v>8.6896999999993341E-2</v>
      </c>
      <c r="G93" s="2">
        <f t="shared" si="5"/>
        <v>0.26004142381044915</v>
      </c>
      <c r="I93" s="2">
        <f t="shared" si="6"/>
        <v>110.87975399999992</v>
      </c>
      <c r="J93" s="2">
        <f t="shared" si="6"/>
        <v>112.59083604238141</v>
      </c>
      <c r="L93" s="2">
        <f t="shared" si="7"/>
        <v>0</v>
      </c>
      <c r="M93" s="2">
        <f t="shared" si="7"/>
        <v>0</v>
      </c>
      <c r="O93" s="2">
        <f t="shared" si="4"/>
        <v>0</v>
      </c>
      <c r="P93" s="2">
        <f t="shared" si="4"/>
        <v>0</v>
      </c>
    </row>
    <row r="94" spans="2:16" x14ac:dyDescent="0.25">
      <c r="B94" s="1">
        <v>43319</v>
      </c>
      <c r="C94" s="2">
        <f>+beta!E94</f>
        <v>110.56203299999993</v>
      </c>
      <c r="D94" s="2">
        <f>+portfolio1!F93</f>
        <v>112.6140776844463</v>
      </c>
      <c r="F94" s="2">
        <f t="shared" si="5"/>
        <v>-0.3177209999999917</v>
      </c>
      <c r="G94" s="2">
        <f t="shared" si="5"/>
        <v>2.3241642064888879E-2</v>
      </c>
      <c r="I94" s="2">
        <f t="shared" si="6"/>
        <v>110.87975399999992</v>
      </c>
      <c r="J94" s="2">
        <f t="shared" si="6"/>
        <v>112.6140776844463</v>
      </c>
      <c r="L94" s="2">
        <f t="shared" si="7"/>
        <v>-0.3177209999999917</v>
      </c>
      <c r="M94" s="2">
        <f t="shared" si="7"/>
        <v>0</v>
      </c>
      <c r="O94" s="2">
        <f t="shared" si="4"/>
        <v>-0.28654554915407904</v>
      </c>
      <c r="P94" s="2">
        <f t="shared" si="4"/>
        <v>0</v>
      </c>
    </row>
    <row r="95" spans="2:16" x14ac:dyDescent="0.25">
      <c r="B95" s="1">
        <v>43320</v>
      </c>
      <c r="C95" s="2">
        <f>+beta!E95</f>
        <v>110.34070599999993</v>
      </c>
      <c r="D95" s="2">
        <f>+portfolio1!F94</f>
        <v>113.21276855724872</v>
      </c>
      <c r="F95" s="2">
        <f t="shared" si="5"/>
        <v>-0.22132700000000227</v>
      </c>
      <c r="G95" s="2">
        <f t="shared" si="5"/>
        <v>0.59869087280242184</v>
      </c>
      <c r="I95" s="2">
        <f t="shared" si="6"/>
        <v>110.87975399999992</v>
      </c>
      <c r="J95" s="2">
        <f t="shared" si="6"/>
        <v>113.21276855724872</v>
      </c>
      <c r="L95" s="2">
        <f t="shared" si="7"/>
        <v>-0.53904799999999398</v>
      </c>
      <c r="M95" s="2">
        <f t="shared" si="7"/>
        <v>0</v>
      </c>
      <c r="O95" s="2">
        <f t="shared" si="4"/>
        <v>-0.48615547974609891</v>
      </c>
      <c r="P95" s="2">
        <f t="shared" si="4"/>
        <v>0</v>
      </c>
    </row>
    <row r="96" spans="2:16" x14ac:dyDescent="0.25">
      <c r="B96" s="1">
        <v>43321</v>
      </c>
      <c r="C96" s="2">
        <f>+beta!E96</f>
        <v>110.40347799999994</v>
      </c>
      <c r="D96" s="2">
        <f>+portfolio1!F95</f>
        <v>113.41744340019096</v>
      </c>
      <c r="F96" s="2">
        <f t="shared" si="5"/>
        <v>6.2772000000009598E-2</v>
      </c>
      <c r="G96" s="2">
        <f t="shared" si="5"/>
        <v>0.20467484294223937</v>
      </c>
      <c r="I96" s="2">
        <f t="shared" si="6"/>
        <v>110.87975399999992</v>
      </c>
      <c r="J96" s="2">
        <f t="shared" si="6"/>
        <v>113.41744340019096</v>
      </c>
      <c r="L96" s="2">
        <f t="shared" si="7"/>
        <v>-0.47627599999998438</v>
      </c>
      <c r="M96" s="2">
        <f t="shared" si="7"/>
        <v>0</v>
      </c>
      <c r="O96" s="2">
        <f t="shared" si="4"/>
        <v>-0.42954280003181167</v>
      </c>
      <c r="P96" s="2">
        <f t="shared" si="4"/>
        <v>0</v>
      </c>
    </row>
    <row r="97" spans="2:16" x14ac:dyDescent="0.25">
      <c r="B97" s="1">
        <v>43322</v>
      </c>
      <c r="C97" s="2">
        <f>+beta!E97</f>
        <v>109.80337299999994</v>
      </c>
      <c r="D97" s="2">
        <f>+portfolio1!F96</f>
        <v>113.01007320743007</v>
      </c>
      <c r="F97" s="2">
        <f t="shared" si="5"/>
        <v>-0.60010499999999922</v>
      </c>
      <c r="G97" s="2">
        <f t="shared" si="5"/>
        <v>-0.4073701927608937</v>
      </c>
      <c r="I97" s="2">
        <f t="shared" si="6"/>
        <v>110.87975399999992</v>
      </c>
      <c r="J97" s="2">
        <f t="shared" si="6"/>
        <v>113.41744340019096</v>
      </c>
      <c r="L97" s="2">
        <f t="shared" si="7"/>
        <v>-1.0763809999999836</v>
      </c>
      <c r="M97" s="2">
        <f t="shared" si="7"/>
        <v>-0.4073701927608937</v>
      </c>
      <c r="O97" s="2">
        <f t="shared" si="4"/>
        <v>-0.97076423888889984</v>
      </c>
      <c r="P97" s="2">
        <f t="shared" si="4"/>
        <v>-0.35917772482623939</v>
      </c>
    </row>
    <row r="98" spans="2:16" x14ac:dyDescent="0.25">
      <c r="B98" s="1">
        <v>43325</v>
      </c>
      <c r="C98" s="2">
        <f>+beta!E98</f>
        <v>111.57833699999993</v>
      </c>
      <c r="D98" s="2">
        <f>+portfolio1!F97</f>
        <v>112.2808643269849</v>
      </c>
      <c r="F98" s="2">
        <f t="shared" si="5"/>
        <v>1.7749639999999971</v>
      </c>
      <c r="G98" s="2">
        <f t="shared" si="5"/>
        <v>-0.72920888044517085</v>
      </c>
      <c r="I98" s="2">
        <f t="shared" si="6"/>
        <v>111.57833699999993</v>
      </c>
      <c r="J98" s="2">
        <f t="shared" si="6"/>
        <v>113.41744340019096</v>
      </c>
      <c r="L98" s="2">
        <f t="shared" si="7"/>
        <v>0</v>
      </c>
      <c r="M98" s="2">
        <f t="shared" si="7"/>
        <v>-1.1365790732060645</v>
      </c>
      <c r="O98" s="2">
        <f t="shared" si="4"/>
        <v>0</v>
      </c>
      <c r="P98" s="2">
        <f t="shared" si="4"/>
        <v>-1.0021201669973023</v>
      </c>
    </row>
    <row r="99" spans="2:16" x14ac:dyDescent="0.25">
      <c r="B99" s="1">
        <v>43326</v>
      </c>
      <c r="C99" s="2">
        <f>+beta!E99</f>
        <v>113.11395899999994</v>
      </c>
      <c r="D99" s="2">
        <f>+portfolio1!F98</f>
        <v>113.06543978829825</v>
      </c>
      <c r="F99" s="2">
        <f t="shared" si="5"/>
        <v>1.5356220000000036</v>
      </c>
      <c r="G99" s="2">
        <f t="shared" si="5"/>
        <v>0.78457546131335221</v>
      </c>
      <c r="I99" s="2">
        <f t="shared" si="6"/>
        <v>113.11395899999994</v>
      </c>
      <c r="J99" s="2">
        <f t="shared" si="6"/>
        <v>113.41744340019096</v>
      </c>
      <c r="L99" s="2">
        <f t="shared" si="7"/>
        <v>0</v>
      </c>
      <c r="M99" s="2">
        <f t="shared" si="7"/>
        <v>-0.35200361189271234</v>
      </c>
      <c r="O99" s="2">
        <f t="shared" si="4"/>
        <v>0</v>
      </c>
      <c r="P99" s="2">
        <f t="shared" si="4"/>
        <v>-0.31036108850617916</v>
      </c>
    </row>
    <row r="100" spans="2:16" x14ac:dyDescent="0.25">
      <c r="B100" s="1">
        <v>43328</v>
      </c>
      <c r="C100" s="2">
        <f>+beta!E100</f>
        <v>113.11223399999994</v>
      </c>
      <c r="D100" s="2">
        <f>+portfolio1!F99</f>
        <v>112.57056838603938</v>
      </c>
      <c r="F100" s="2">
        <f t="shared" si="5"/>
        <v>-1.7249999999933152E-3</v>
      </c>
      <c r="G100" s="2">
        <f t="shared" si="5"/>
        <v>-0.49487140225886606</v>
      </c>
      <c r="I100" s="2">
        <f t="shared" si="6"/>
        <v>113.11395899999994</v>
      </c>
      <c r="J100" s="2">
        <f t="shared" si="6"/>
        <v>113.41744340019096</v>
      </c>
      <c r="L100" s="2">
        <f t="shared" si="7"/>
        <v>-1.7249999999933152E-3</v>
      </c>
      <c r="M100" s="2">
        <f t="shared" si="7"/>
        <v>-0.8468750141515784</v>
      </c>
      <c r="O100" s="2">
        <f t="shared" si="4"/>
        <v>-1.525010719493353E-3</v>
      </c>
      <c r="P100" s="2">
        <f t="shared" si="4"/>
        <v>-0.74668850642612217</v>
      </c>
    </row>
    <row r="101" spans="2:16" x14ac:dyDescent="0.25">
      <c r="B101" s="1">
        <v>43329</v>
      </c>
      <c r="C101" s="2">
        <f>+beta!E101</f>
        <v>114.41191499999995</v>
      </c>
      <c r="D101" s="2">
        <f>+portfolio1!F100</f>
        <v>113.41793580157737</v>
      </c>
      <c r="F101" s="2">
        <f t="shared" si="5"/>
        <v>1.2996810000000067</v>
      </c>
      <c r="G101" s="2">
        <f t="shared" si="5"/>
        <v>0.84736741553798822</v>
      </c>
      <c r="I101" s="2">
        <f t="shared" si="6"/>
        <v>114.41191499999995</v>
      </c>
      <c r="J101" s="2">
        <f t="shared" si="6"/>
        <v>113.41793580157737</v>
      </c>
      <c r="L101" s="2">
        <f t="shared" si="7"/>
        <v>0</v>
      </c>
      <c r="M101" s="2">
        <f t="shared" si="7"/>
        <v>0</v>
      </c>
      <c r="O101" s="2">
        <f t="shared" si="4"/>
        <v>0</v>
      </c>
      <c r="P101" s="2">
        <f t="shared" si="4"/>
        <v>0</v>
      </c>
    </row>
    <row r="102" spans="2:16" x14ac:dyDescent="0.25">
      <c r="B102" s="1">
        <v>43332</v>
      </c>
      <c r="C102" s="2">
        <f>+beta!E102</f>
        <v>114.52710099999996</v>
      </c>
      <c r="D102" s="2">
        <f>+portfolio1!F101</f>
        <v>114.21882962281205</v>
      </c>
      <c r="F102" s="2">
        <f t="shared" si="5"/>
        <v>0.11518600000000845</v>
      </c>
      <c r="G102" s="2">
        <f t="shared" si="5"/>
        <v>0.80089382123468056</v>
      </c>
      <c r="I102" s="2">
        <f t="shared" si="6"/>
        <v>114.52710099999996</v>
      </c>
      <c r="J102" s="2">
        <f t="shared" si="6"/>
        <v>114.21882962281205</v>
      </c>
      <c r="L102" s="2">
        <f t="shared" si="7"/>
        <v>0</v>
      </c>
      <c r="M102" s="2">
        <f t="shared" si="7"/>
        <v>0</v>
      </c>
      <c r="O102" s="2">
        <f t="shared" si="4"/>
        <v>0</v>
      </c>
      <c r="P102" s="2">
        <f t="shared" si="4"/>
        <v>0</v>
      </c>
    </row>
    <row r="103" spans="2:16" x14ac:dyDescent="0.25">
      <c r="B103" s="1">
        <v>43333</v>
      </c>
      <c r="C103" s="2">
        <f>+beta!E103</f>
        <v>115.57472499999996</v>
      </c>
      <c r="D103" s="2">
        <f>+portfolio1!F102</f>
        <v>114.40818059843224</v>
      </c>
      <c r="F103" s="2">
        <f t="shared" si="5"/>
        <v>1.047623999999999</v>
      </c>
      <c r="G103" s="2">
        <f t="shared" si="5"/>
        <v>0.18935097562018655</v>
      </c>
      <c r="I103" s="2">
        <f t="shared" si="6"/>
        <v>115.57472499999996</v>
      </c>
      <c r="J103" s="2">
        <f t="shared" si="6"/>
        <v>114.40818059843224</v>
      </c>
      <c r="L103" s="2">
        <f t="shared" si="7"/>
        <v>0</v>
      </c>
      <c r="M103" s="2">
        <f t="shared" si="7"/>
        <v>0</v>
      </c>
      <c r="O103" s="2">
        <f t="shared" si="4"/>
        <v>0</v>
      </c>
      <c r="P103" s="2">
        <f t="shared" si="4"/>
        <v>0</v>
      </c>
    </row>
    <row r="104" spans="2:16" x14ac:dyDescent="0.25">
      <c r="B104" s="1">
        <v>43335</v>
      </c>
      <c r="C104" s="2">
        <f>+beta!E104</f>
        <v>116.88642299999995</v>
      </c>
      <c r="D104" s="2">
        <f>+portfolio1!F103</f>
        <v>114.52534454205002</v>
      </c>
      <c r="F104" s="2">
        <f t="shared" si="5"/>
        <v>1.3116979999999927</v>
      </c>
      <c r="G104" s="2">
        <f t="shared" si="5"/>
        <v>0.11716394361778271</v>
      </c>
      <c r="I104" s="2">
        <f t="shared" si="6"/>
        <v>116.88642299999995</v>
      </c>
      <c r="J104" s="2">
        <f t="shared" si="6"/>
        <v>114.52534454205002</v>
      </c>
      <c r="L104" s="2">
        <f t="shared" si="7"/>
        <v>0</v>
      </c>
      <c r="M104" s="2">
        <f t="shared" si="7"/>
        <v>0</v>
      </c>
      <c r="O104" s="2">
        <f t="shared" si="4"/>
        <v>0</v>
      </c>
      <c r="P104" s="2">
        <f t="shared" si="4"/>
        <v>0</v>
      </c>
    </row>
    <row r="105" spans="2:16" x14ac:dyDescent="0.25">
      <c r="B105" s="1">
        <v>43336</v>
      </c>
      <c r="C105" s="2">
        <f>+beta!E105</f>
        <v>117.27207499999996</v>
      </c>
      <c r="D105" s="2">
        <f>+portfolio1!F104</f>
        <v>114.27172430917027</v>
      </c>
      <c r="F105" s="2">
        <f t="shared" si="5"/>
        <v>0.38565200000000743</v>
      </c>
      <c r="G105" s="2">
        <f t="shared" si="5"/>
        <v>-0.25362023287975433</v>
      </c>
      <c r="I105" s="2">
        <f t="shared" si="6"/>
        <v>117.27207499999996</v>
      </c>
      <c r="J105" s="2">
        <f t="shared" si="6"/>
        <v>114.52534454205002</v>
      </c>
      <c r="L105" s="2">
        <f t="shared" si="7"/>
        <v>0</v>
      </c>
      <c r="M105" s="2">
        <f t="shared" si="7"/>
        <v>-0.25362023287975433</v>
      </c>
      <c r="O105" s="2">
        <f t="shared" si="4"/>
        <v>0</v>
      </c>
      <c r="P105" s="2">
        <f t="shared" si="4"/>
        <v>-0.22145336815523237</v>
      </c>
    </row>
    <row r="106" spans="2:16" x14ac:dyDescent="0.25">
      <c r="B106" s="1">
        <v>43339</v>
      </c>
      <c r="C106" s="2">
        <f>+beta!E106</f>
        <v>118.42411899999995</v>
      </c>
      <c r="D106" s="2">
        <f>+portfolio1!F105</f>
        <v>115.60507004152646</v>
      </c>
      <c r="F106" s="2">
        <f t="shared" si="5"/>
        <v>1.1520439999999894</v>
      </c>
      <c r="G106" s="2">
        <f t="shared" si="5"/>
        <v>1.333345732356193</v>
      </c>
      <c r="I106" s="2">
        <f t="shared" si="6"/>
        <v>118.42411899999995</v>
      </c>
      <c r="J106" s="2">
        <f t="shared" si="6"/>
        <v>115.60507004152646</v>
      </c>
      <c r="L106" s="2">
        <f t="shared" si="7"/>
        <v>0</v>
      </c>
      <c r="M106" s="2">
        <f t="shared" si="7"/>
        <v>0</v>
      </c>
      <c r="O106" s="2">
        <f t="shared" si="4"/>
        <v>0</v>
      </c>
      <c r="P106" s="2">
        <f t="shared" si="4"/>
        <v>0</v>
      </c>
    </row>
    <row r="107" spans="2:16" x14ac:dyDescent="0.25">
      <c r="B107" s="1">
        <v>43340</v>
      </c>
      <c r="C107" s="2">
        <f>+beta!E107</f>
        <v>118.26511599999995</v>
      </c>
      <c r="D107" s="2">
        <f>+portfolio1!F106</f>
        <v>116.06533482176981</v>
      </c>
      <c r="F107" s="2">
        <f t="shared" si="5"/>
        <v>-0.15900299999999845</v>
      </c>
      <c r="G107" s="2">
        <f t="shared" si="5"/>
        <v>0.46026478024334949</v>
      </c>
      <c r="I107" s="2">
        <f t="shared" si="6"/>
        <v>118.42411899999995</v>
      </c>
      <c r="J107" s="2">
        <f t="shared" si="6"/>
        <v>116.06533482176981</v>
      </c>
      <c r="L107" s="2">
        <f t="shared" si="7"/>
        <v>-0.15900299999999845</v>
      </c>
      <c r="M107" s="2">
        <f t="shared" si="7"/>
        <v>0</v>
      </c>
      <c r="O107" s="2">
        <f t="shared" si="4"/>
        <v>-0.13426572335319506</v>
      </c>
      <c r="P107" s="2">
        <f t="shared" si="4"/>
        <v>0</v>
      </c>
    </row>
    <row r="108" spans="2:16" x14ac:dyDescent="0.25">
      <c r="B108" s="1">
        <v>43341</v>
      </c>
      <c r="C108" s="2">
        <f>+beta!E108</f>
        <v>117.54897999999994</v>
      </c>
      <c r="D108" s="2">
        <f>+portfolio1!F107</f>
        <v>115.60457754126432</v>
      </c>
      <c r="F108" s="2">
        <f t="shared" si="5"/>
        <v>-0.71613600000000588</v>
      </c>
      <c r="G108" s="2">
        <f t="shared" si="5"/>
        <v>-0.46075728050549003</v>
      </c>
      <c r="I108" s="2">
        <f t="shared" si="6"/>
        <v>118.42411899999995</v>
      </c>
      <c r="J108" s="2">
        <f t="shared" si="6"/>
        <v>116.06533482176981</v>
      </c>
      <c r="L108" s="2">
        <f t="shared" si="7"/>
        <v>-0.87513900000000433</v>
      </c>
      <c r="M108" s="2">
        <f t="shared" si="7"/>
        <v>-0.46075728050549003</v>
      </c>
      <c r="O108" s="2">
        <f t="shared" si="4"/>
        <v>-0.73898713149810702</v>
      </c>
      <c r="P108" s="2">
        <f t="shared" si="4"/>
        <v>-0.39698096008858286</v>
      </c>
    </row>
    <row r="109" spans="2:16" x14ac:dyDescent="0.25">
      <c r="B109" s="1">
        <v>43342</v>
      </c>
      <c r="C109" s="2">
        <f>+beta!E109</f>
        <v>117.59301899999996</v>
      </c>
      <c r="D109" s="2">
        <f>+portfolio1!F108</f>
        <v>115.45526927919026</v>
      </c>
      <c r="F109" s="2">
        <f t="shared" si="5"/>
        <v>4.4039000000012152E-2</v>
      </c>
      <c r="G109" s="2">
        <f t="shared" si="5"/>
        <v>-0.14930826207405801</v>
      </c>
      <c r="I109" s="2">
        <f t="shared" si="6"/>
        <v>118.42411899999995</v>
      </c>
      <c r="J109" s="2">
        <f t="shared" si="6"/>
        <v>116.06533482176981</v>
      </c>
      <c r="L109" s="2">
        <f t="shared" si="7"/>
        <v>-0.83109999999999218</v>
      </c>
      <c r="M109" s="2">
        <f t="shared" si="7"/>
        <v>-0.61006554257954804</v>
      </c>
      <c r="O109" s="2">
        <f t="shared" si="4"/>
        <v>-0.7017996055347413</v>
      </c>
      <c r="P109" s="2">
        <f t="shared" si="4"/>
        <v>-0.52562252417258437</v>
      </c>
    </row>
    <row r="110" spans="2:16" x14ac:dyDescent="0.25">
      <c r="B110" s="1">
        <v>43343</v>
      </c>
      <c r="C110" s="2">
        <f>+beta!E110</f>
        <v>119.48244499999996</v>
      </c>
      <c r="D110" s="2">
        <f>+portfolio1!F109</f>
        <v>115.49185529545362</v>
      </c>
      <c r="F110" s="2">
        <f t="shared" si="5"/>
        <v>1.8894260000000003</v>
      </c>
      <c r="G110" s="2">
        <f t="shared" si="5"/>
        <v>3.6586016263356669E-2</v>
      </c>
      <c r="I110" s="2">
        <f t="shared" si="6"/>
        <v>119.48244499999996</v>
      </c>
      <c r="J110" s="2">
        <f t="shared" si="6"/>
        <v>116.06533482176981</v>
      </c>
      <c r="L110" s="2">
        <f t="shared" si="7"/>
        <v>0</v>
      </c>
      <c r="M110" s="2">
        <f t="shared" si="7"/>
        <v>-0.57347952631619137</v>
      </c>
      <c r="O110" s="2">
        <f t="shared" si="4"/>
        <v>0</v>
      </c>
      <c r="P110" s="2">
        <f t="shared" si="4"/>
        <v>-0.49410060910678266</v>
      </c>
    </row>
    <row r="111" spans="2:16" x14ac:dyDescent="0.25">
      <c r="B111" s="1">
        <v>43346</v>
      </c>
      <c r="C111" s="2">
        <f>+beta!E111</f>
        <v>118.46147199999996</v>
      </c>
      <c r="D111" s="2">
        <f>+portfolio1!F110</f>
        <v>114.52138565467862</v>
      </c>
      <c r="F111" s="2">
        <f t="shared" si="5"/>
        <v>-1.0209729999999979</v>
      </c>
      <c r="G111" s="2">
        <f t="shared" si="5"/>
        <v>-0.97046964077499354</v>
      </c>
      <c r="I111" s="2">
        <f t="shared" si="6"/>
        <v>119.48244499999996</v>
      </c>
      <c r="J111" s="2">
        <f t="shared" si="6"/>
        <v>116.06533482176981</v>
      </c>
      <c r="L111" s="2">
        <f t="shared" si="7"/>
        <v>-1.0209729999999979</v>
      </c>
      <c r="M111" s="2">
        <f t="shared" si="7"/>
        <v>-1.5439491670911849</v>
      </c>
      <c r="O111" s="2">
        <f t="shared" si="4"/>
        <v>-0.85449624001249569</v>
      </c>
      <c r="P111" s="2">
        <f t="shared" si="4"/>
        <v>-1.3302414277803762</v>
      </c>
    </row>
    <row r="112" spans="2:16" x14ac:dyDescent="0.25">
      <c r="B112" s="1">
        <v>43347</v>
      </c>
      <c r="C112" s="2">
        <f>+beta!E112</f>
        <v>118.05977599999996</v>
      </c>
      <c r="D112" s="2">
        <f>+portfolio1!F111</f>
        <v>113.90786331594055</v>
      </c>
      <c r="F112" s="2">
        <f t="shared" si="5"/>
        <v>-0.40169600000000116</v>
      </c>
      <c r="G112" s="2">
        <f t="shared" si="5"/>
        <v>-0.61352233873807904</v>
      </c>
      <c r="I112" s="2">
        <f t="shared" si="6"/>
        <v>119.48244499999996</v>
      </c>
      <c r="J112" s="2">
        <f t="shared" si="6"/>
        <v>116.06533482176981</v>
      </c>
      <c r="L112" s="2">
        <f t="shared" si="7"/>
        <v>-1.4226689999999991</v>
      </c>
      <c r="M112" s="2">
        <f t="shared" si="7"/>
        <v>-2.1574715058292639</v>
      </c>
      <c r="O112" s="2">
        <f t="shared" si="4"/>
        <v>-1.1906929089038976</v>
      </c>
      <c r="P112" s="2">
        <f t="shared" si="4"/>
        <v>-1.8588422711589829</v>
      </c>
    </row>
    <row r="113" spans="2:16" x14ac:dyDescent="0.25">
      <c r="B113" s="1">
        <v>43348</v>
      </c>
      <c r="C113" s="2">
        <f>+beta!E113</f>
        <v>117.09787999999995</v>
      </c>
      <c r="D113" s="2">
        <f>+portfolio1!F112</f>
        <v>113.47924076294059</v>
      </c>
      <c r="F113" s="2">
        <f t="shared" si="5"/>
        <v>-0.96189600000001008</v>
      </c>
      <c r="G113" s="2">
        <f t="shared" si="5"/>
        <v>-0.42862255299995411</v>
      </c>
      <c r="I113" s="2">
        <f t="shared" si="6"/>
        <v>119.48244499999996</v>
      </c>
      <c r="J113" s="2">
        <f t="shared" si="6"/>
        <v>116.06533482176981</v>
      </c>
      <c r="L113" s="2">
        <f t="shared" si="7"/>
        <v>-2.3845650000000091</v>
      </c>
      <c r="M113" s="2">
        <f t="shared" si="7"/>
        <v>-2.5860940588292181</v>
      </c>
      <c r="O113" s="2">
        <f t="shared" si="4"/>
        <v>-1.9957450653106488</v>
      </c>
      <c r="P113" s="2">
        <f t="shared" si="4"/>
        <v>-2.2281364739958143</v>
      </c>
    </row>
    <row r="114" spans="2:16" x14ac:dyDescent="0.25">
      <c r="B114" s="1">
        <v>43349</v>
      </c>
      <c r="C114" s="2">
        <f>+beta!E114</f>
        <v>117.71436699999995</v>
      </c>
      <c r="D114" s="2">
        <f>+portfolio1!F113</f>
        <v>114.0720029450745</v>
      </c>
      <c r="F114" s="2">
        <f t="shared" si="5"/>
        <v>0.61648700000000645</v>
      </c>
      <c r="G114" s="2">
        <f t="shared" si="5"/>
        <v>0.59276218213391019</v>
      </c>
      <c r="I114" s="2">
        <f t="shared" si="6"/>
        <v>119.48244499999996</v>
      </c>
      <c r="J114" s="2">
        <f t="shared" si="6"/>
        <v>116.06533482176981</v>
      </c>
      <c r="L114" s="2">
        <f t="shared" si="7"/>
        <v>-1.7680780000000027</v>
      </c>
      <c r="M114" s="2">
        <f t="shared" si="7"/>
        <v>-1.9933318766953079</v>
      </c>
      <c r="O114" s="2">
        <f t="shared" si="4"/>
        <v>-1.4797805652537519</v>
      </c>
      <c r="P114" s="2">
        <f t="shared" si="4"/>
        <v>-1.7174222430463608</v>
      </c>
    </row>
    <row r="115" spans="2:16" x14ac:dyDescent="0.25">
      <c r="B115" s="1">
        <v>43350</v>
      </c>
      <c r="C115" s="2">
        <f>+beta!E115</f>
        <v>118.69411599999997</v>
      </c>
      <c r="D115" s="2">
        <f>+portfolio1!F114</f>
        <v>114.58812680644819</v>
      </c>
      <c r="F115" s="2">
        <f t="shared" si="5"/>
        <v>0.97974900000001242</v>
      </c>
      <c r="G115" s="2">
        <f t="shared" si="5"/>
        <v>0.5161238613736856</v>
      </c>
      <c r="I115" s="2">
        <f t="shared" si="6"/>
        <v>119.48244499999996</v>
      </c>
      <c r="J115" s="2">
        <f t="shared" si="6"/>
        <v>116.06533482176981</v>
      </c>
      <c r="L115" s="2">
        <f t="shared" si="7"/>
        <v>-0.78832899999999029</v>
      </c>
      <c r="M115" s="2">
        <f t="shared" si="7"/>
        <v>-1.4772080153216223</v>
      </c>
      <c r="O115" s="2">
        <f t="shared" si="4"/>
        <v>-0.65978646486518633</v>
      </c>
      <c r="P115" s="2">
        <f t="shared" si="4"/>
        <v>-1.2727383396515646</v>
      </c>
    </row>
    <row r="116" spans="2:16" x14ac:dyDescent="0.25">
      <c r="B116" s="1">
        <v>43353</v>
      </c>
      <c r="C116" s="2">
        <f>+beta!E116</f>
        <v>117.70314899999995</v>
      </c>
      <c r="D116" s="2">
        <f>+portfolio1!F115</f>
        <v>113.09510252241809</v>
      </c>
      <c r="F116" s="2">
        <f t="shared" si="5"/>
        <v>-0.99096700000001192</v>
      </c>
      <c r="G116" s="2">
        <f t="shared" si="5"/>
        <v>-1.4930242840300991</v>
      </c>
      <c r="I116" s="2">
        <f t="shared" si="6"/>
        <v>119.48244499999996</v>
      </c>
      <c r="J116" s="2">
        <f t="shared" si="6"/>
        <v>116.06533482176981</v>
      </c>
      <c r="L116" s="2">
        <f t="shared" si="7"/>
        <v>-1.7792960000000022</v>
      </c>
      <c r="M116" s="2">
        <f t="shared" si="7"/>
        <v>-2.9702322993517214</v>
      </c>
      <c r="O116" s="2">
        <f t="shared" si="4"/>
        <v>-1.4891693922065312</v>
      </c>
      <c r="P116" s="2">
        <f t="shared" si="4"/>
        <v>-2.5591037185330285</v>
      </c>
    </row>
    <row r="117" spans="2:16" x14ac:dyDescent="0.25">
      <c r="B117" s="1">
        <v>43354</v>
      </c>
      <c r="C117" s="2">
        <f>+beta!E117</f>
        <v>116.31614799999996</v>
      </c>
      <c r="D117" s="2">
        <f>+portfolio1!F116</f>
        <v>111.60603712575941</v>
      </c>
      <c r="F117" s="2">
        <f t="shared" si="5"/>
        <v>-1.3870009999999979</v>
      </c>
      <c r="G117" s="2">
        <f t="shared" si="5"/>
        <v>-1.489065396658674</v>
      </c>
      <c r="I117" s="2">
        <f t="shared" si="6"/>
        <v>119.48244499999996</v>
      </c>
      <c r="J117" s="2">
        <f t="shared" si="6"/>
        <v>116.06533482176981</v>
      </c>
      <c r="L117" s="2">
        <f t="shared" si="7"/>
        <v>-3.1662970000000001</v>
      </c>
      <c r="M117" s="2">
        <f t="shared" si="7"/>
        <v>-4.4592976960103954</v>
      </c>
      <c r="O117" s="2">
        <f t="shared" si="4"/>
        <v>-2.6500102169820856</v>
      </c>
      <c r="P117" s="2">
        <f t="shared" si="4"/>
        <v>-3.8420581846061985</v>
      </c>
    </row>
    <row r="118" spans="2:16" x14ac:dyDescent="0.25">
      <c r="B118" s="1">
        <v>43355</v>
      </c>
      <c r="C118" s="2">
        <f>+beta!E118</f>
        <v>117.26660899999996</v>
      </c>
      <c r="D118" s="2">
        <f>+portfolio1!F117</f>
        <v>112.42077741240544</v>
      </c>
      <c r="F118" s="2">
        <f t="shared" si="5"/>
        <v>0.95046100000000422</v>
      </c>
      <c r="G118" s="2">
        <f t="shared" si="5"/>
        <v>0.81474028664602827</v>
      </c>
      <c r="I118" s="2">
        <f t="shared" si="6"/>
        <v>119.48244499999996</v>
      </c>
      <c r="J118" s="2">
        <f t="shared" si="6"/>
        <v>116.06533482176981</v>
      </c>
      <c r="L118" s="2">
        <f t="shared" si="7"/>
        <v>-2.2158359999999959</v>
      </c>
      <c r="M118" s="2">
        <f t="shared" si="7"/>
        <v>-3.6445574093643671</v>
      </c>
      <c r="O118" s="2">
        <f t="shared" si="4"/>
        <v>-1.8545285041664461</v>
      </c>
      <c r="P118" s="2">
        <f t="shared" si="4"/>
        <v>-3.1400912382331536</v>
      </c>
    </row>
    <row r="119" spans="2:16" x14ac:dyDescent="0.25">
      <c r="B119" s="1">
        <v>43357</v>
      </c>
      <c r="C119" s="2">
        <f>+beta!E119</f>
        <v>118.42137199999995</v>
      </c>
      <c r="D119" s="2">
        <f>+portfolio1!F118</f>
        <v>113.85744062296806</v>
      </c>
      <c r="F119" s="2">
        <f t="shared" si="5"/>
        <v>1.1547629999999884</v>
      </c>
      <c r="G119" s="2">
        <f t="shared" si="5"/>
        <v>1.4366632105626138</v>
      </c>
      <c r="I119" s="2">
        <f t="shared" si="6"/>
        <v>119.48244499999996</v>
      </c>
      <c r="J119" s="2">
        <f t="shared" si="6"/>
        <v>116.06533482176981</v>
      </c>
      <c r="L119" s="2">
        <f t="shared" si="7"/>
        <v>-1.0610730000000075</v>
      </c>
      <c r="M119" s="2">
        <f t="shared" si="7"/>
        <v>-2.2078941988017533</v>
      </c>
      <c r="O119" s="2">
        <f t="shared" si="4"/>
        <v>-0.88805765566649375</v>
      </c>
      <c r="P119" s="2">
        <f t="shared" si="4"/>
        <v>-1.9022856412659308</v>
      </c>
    </row>
    <row r="120" spans="2:16" x14ac:dyDescent="0.25">
      <c r="B120" s="1">
        <v>43360</v>
      </c>
      <c r="C120" s="2">
        <f>+beta!E120</f>
        <v>118.01970999999995</v>
      </c>
      <c r="D120" s="2">
        <f>+portfolio1!F119</f>
        <v>112.49839104386348</v>
      </c>
      <c r="F120" s="2">
        <f t="shared" si="5"/>
        <v>-0.40166200000000174</v>
      </c>
      <c r="G120" s="2">
        <f t="shared" si="5"/>
        <v>-1.3590495791045782</v>
      </c>
      <c r="I120" s="2">
        <f t="shared" si="6"/>
        <v>119.48244499999996</v>
      </c>
      <c r="J120" s="2">
        <f t="shared" si="6"/>
        <v>116.06533482176981</v>
      </c>
      <c r="L120" s="2">
        <f t="shared" si="7"/>
        <v>-1.4627350000000092</v>
      </c>
      <c r="M120" s="2">
        <f t="shared" si="7"/>
        <v>-3.5669437779063315</v>
      </c>
      <c r="O120" s="2">
        <f t="shared" si="4"/>
        <v>-1.2242258684947482</v>
      </c>
      <c r="P120" s="2">
        <f t="shared" si="4"/>
        <v>-3.0732205988840149</v>
      </c>
    </row>
    <row r="121" spans="2:16" x14ac:dyDescent="0.25">
      <c r="B121" s="1">
        <v>43361</v>
      </c>
      <c r="C121" s="2">
        <f>+beta!E121</f>
        <v>117.37919299999994</v>
      </c>
      <c r="D121" s="2">
        <f>+portfolio1!F120</f>
        <v>111.52100781077141</v>
      </c>
      <c r="F121" s="2">
        <f t="shared" si="5"/>
        <v>-0.64051700000000267</v>
      </c>
      <c r="G121" s="2">
        <f t="shared" si="5"/>
        <v>-0.97738323309206976</v>
      </c>
      <c r="I121" s="2">
        <f t="shared" si="6"/>
        <v>119.48244499999996</v>
      </c>
      <c r="J121" s="2">
        <f t="shared" si="6"/>
        <v>116.06533482176981</v>
      </c>
      <c r="L121" s="2">
        <f t="shared" si="7"/>
        <v>-2.1032520000000119</v>
      </c>
      <c r="M121" s="2">
        <f t="shared" si="7"/>
        <v>-4.5443270109984013</v>
      </c>
      <c r="O121" s="2">
        <f t="shared" si="4"/>
        <v>-1.7603021096530229</v>
      </c>
      <c r="P121" s="2">
        <f t="shared" si="4"/>
        <v>-3.9153180559696659</v>
      </c>
    </row>
    <row r="122" spans="2:16" x14ac:dyDescent="0.25">
      <c r="B122" s="1">
        <v>43362</v>
      </c>
      <c r="C122" s="2">
        <f>+beta!E122</f>
        <v>117.08242299999995</v>
      </c>
      <c r="D122" s="2">
        <f>+portfolio1!F121</f>
        <v>111.08050849678145</v>
      </c>
      <c r="F122" s="2">
        <f t="shared" si="5"/>
        <v>-0.29676999999999509</v>
      </c>
      <c r="G122" s="2">
        <f t="shared" si="5"/>
        <v>-0.44049931398996023</v>
      </c>
      <c r="I122" s="2">
        <f t="shared" si="6"/>
        <v>119.48244499999996</v>
      </c>
      <c r="J122" s="2">
        <f t="shared" si="6"/>
        <v>116.06533482176981</v>
      </c>
      <c r="L122" s="2">
        <f t="shared" si="7"/>
        <v>-2.400022000000007</v>
      </c>
      <c r="M122" s="2">
        <f t="shared" si="7"/>
        <v>-4.9848263249883615</v>
      </c>
      <c r="O122" s="2">
        <f t="shared" si="4"/>
        <v>-2.0086816937835579</v>
      </c>
      <c r="P122" s="2">
        <f t="shared" si="4"/>
        <v>-4.2948450824210971</v>
      </c>
    </row>
    <row r="123" spans="2:16" x14ac:dyDescent="0.25">
      <c r="B123" s="1">
        <v>43364</v>
      </c>
      <c r="C123" s="2">
        <f>+beta!E123</f>
        <v>115.85573599999995</v>
      </c>
      <c r="D123" s="2">
        <f>+portfolio1!F122</f>
        <v>110.17826700063743</v>
      </c>
      <c r="F123" s="2">
        <f t="shared" si="5"/>
        <v>-1.2266869999999983</v>
      </c>
      <c r="G123" s="2">
        <f t="shared" si="5"/>
        <v>-0.90224149614401483</v>
      </c>
      <c r="I123" s="2">
        <f t="shared" si="6"/>
        <v>119.48244499999996</v>
      </c>
      <c r="J123" s="2">
        <f t="shared" si="6"/>
        <v>116.06533482176981</v>
      </c>
      <c r="L123" s="2">
        <f t="shared" si="7"/>
        <v>-3.6267090000000053</v>
      </c>
      <c r="M123" s="2">
        <f t="shared" si="7"/>
        <v>-5.8870678211323764</v>
      </c>
      <c r="O123" s="2">
        <f t="shared" si="4"/>
        <v>-3.0353488330440563</v>
      </c>
      <c r="P123" s="2">
        <f t="shared" si="4"/>
        <v>-5.0722016441623774</v>
      </c>
    </row>
    <row r="124" spans="2:16" x14ac:dyDescent="0.25">
      <c r="B124" s="1">
        <v>43367</v>
      </c>
      <c r="C124" s="2">
        <f>+beta!E124</f>
        <v>115.77499899999995</v>
      </c>
      <c r="D124" s="2">
        <f>+portfolio1!F123</f>
        <v>108.44102725133185</v>
      </c>
      <c r="F124" s="2">
        <f t="shared" si="5"/>
        <v>-8.0736999999999171E-2</v>
      </c>
      <c r="G124" s="2">
        <f t="shared" si="5"/>
        <v>-1.7372397493055871</v>
      </c>
      <c r="I124" s="2">
        <f t="shared" si="6"/>
        <v>119.48244499999996</v>
      </c>
      <c r="J124" s="2">
        <f t="shared" si="6"/>
        <v>116.06533482176981</v>
      </c>
      <c r="L124" s="2">
        <f t="shared" si="7"/>
        <v>-3.7074460000000045</v>
      </c>
      <c r="M124" s="2">
        <f t="shared" si="7"/>
        <v>-7.6243075704379635</v>
      </c>
      <c r="O124" s="2">
        <f t="shared" si="4"/>
        <v>-3.1029211027611678</v>
      </c>
      <c r="P124" s="2">
        <f t="shared" si="4"/>
        <v>-6.5689790859138677</v>
      </c>
    </row>
    <row r="125" spans="2:16" x14ac:dyDescent="0.25">
      <c r="B125" s="1">
        <v>43368</v>
      </c>
      <c r="C125" s="2">
        <f>+beta!E125</f>
        <v>116.14083399999996</v>
      </c>
      <c r="D125" s="2">
        <f>+portfolio1!F124</f>
        <v>109.43027755558744</v>
      </c>
      <c r="F125" s="2">
        <f t="shared" si="5"/>
        <v>0.36583500000000413</v>
      </c>
      <c r="G125" s="2">
        <f t="shared" si="5"/>
        <v>0.98925030425559157</v>
      </c>
      <c r="I125" s="2">
        <f t="shared" si="6"/>
        <v>119.48244499999996</v>
      </c>
      <c r="J125" s="2">
        <f t="shared" si="6"/>
        <v>116.06533482176981</v>
      </c>
      <c r="L125" s="2">
        <f t="shared" si="7"/>
        <v>-3.3416110000000003</v>
      </c>
      <c r="M125" s="2">
        <f t="shared" si="7"/>
        <v>-6.6350572661823719</v>
      </c>
      <c r="O125" s="2">
        <f t="shared" si="4"/>
        <v>-2.7967380480036224</v>
      </c>
      <c r="P125" s="2">
        <f t="shared" si="4"/>
        <v>-5.7166571538101199</v>
      </c>
    </row>
    <row r="126" spans="2:16" x14ac:dyDescent="0.25">
      <c r="B126" s="1">
        <v>43369</v>
      </c>
      <c r="C126" s="2">
        <f>+beta!E126</f>
        <v>115.08335199999996</v>
      </c>
      <c r="D126" s="2">
        <f>+portfolio1!F125</f>
        <v>109.29530816031114</v>
      </c>
      <c r="F126" s="2">
        <f t="shared" si="5"/>
        <v>-1.0574819999999931</v>
      </c>
      <c r="G126" s="2">
        <f t="shared" si="5"/>
        <v>-0.13496939527630047</v>
      </c>
      <c r="I126" s="2">
        <f t="shared" si="6"/>
        <v>119.48244499999996</v>
      </c>
      <c r="J126" s="2">
        <f t="shared" si="6"/>
        <v>116.06533482176981</v>
      </c>
      <c r="L126" s="2">
        <f t="shared" si="7"/>
        <v>-4.3990929999999935</v>
      </c>
      <c r="M126" s="2">
        <f t="shared" si="7"/>
        <v>-6.7700266614586724</v>
      </c>
      <c r="O126" s="2">
        <f t="shared" si="4"/>
        <v>-3.681790241235853</v>
      </c>
      <c r="P126" s="2">
        <f t="shared" si="4"/>
        <v>-5.8329445840609866</v>
      </c>
    </row>
    <row r="127" spans="2:16" x14ac:dyDescent="0.25">
      <c r="B127" s="1">
        <v>43370</v>
      </c>
      <c r="C127" s="2">
        <f>+beta!E127</f>
        <v>115.75587399999995</v>
      </c>
      <c r="D127" s="2">
        <f>+portfolio1!F126</f>
        <v>108.54138033476613</v>
      </c>
      <c r="F127" s="2">
        <f t="shared" si="5"/>
        <v>0.67252199999998652</v>
      </c>
      <c r="G127" s="2">
        <f t="shared" si="5"/>
        <v>-0.7539278255450057</v>
      </c>
      <c r="I127" s="2">
        <f t="shared" si="6"/>
        <v>119.48244499999996</v>
      </c>
      <c r="J127" s="2">
        <f t="shared" si="6"/>
        <v>116.06533482176981</v>
      </c>
      <c r="L127" s="2">
        <f t="shared" si="7"/>
        <v>-3.726571000000007</v>
      </c>
      <c r="M127" s="2">
        <f t="shared" si="7"/>
        <v>-7.5239544870036781</v>
      </c>
      <c r="O127" s="2">
        <f t="shared" si="4"/>
        <v>-3.118927638281932</v>
      </c>
      <c r="P127" s="2">
        <f t="shared" si="4"/>
        <v>-6.4825165055160356</v>
      </c>
    </row>
    <row r="128" spans="2:16" x14ac:dyDescent="0.25">
      <c r="B128" s="1">
        <v>43371</v>
      </c>
      <c r="C128" s="2">
        <f>+beta!E128</f>
        <v>115.19369299999994</v>
      </c>
      <c r="D128" s="2">
        <f>+portfolio1!F127</f>
        <v>108.07567936411643</v>
      </c>
      <c r="F128" s="2">
        <f t="shared" si="5"/>
        <v>-0.56218100000000959</v>
      </c>
      <c r="G128" s="2">
        <f t="shared" si="5"/>
        <v>-0.46570097064970639</v>
      </c>
      <c r="I128" s="2">
        <f t="shared" si="6"/>
        <v>119.48244499999996</v>
      </c>
      <c r="J128" s="2">
        <f t="shared" si="6"/>
        <v>116.06533482176981</v>
      </c>
      <c r="L128" s="2">
        <f t="shared" si="7"/>
        <v>-4.2887520000000166</v>
      </c>
      <c r="M128" s="2">
        <f t="shared" si="7"/>
        <v>-7.9896554576533845</v>
      </c>
      <c r="O128" s="2">
        <f t="shared" si="4"/>
        <v>-3.5894411099471708</v>
      </c>
      <c r="P128" s="2">
        <f t="shared" si="4"/>
        <v>-6.8837568684244248</v>
      </c>
    </row>
    <row r="129" spans="2:16" x14ac:dyDescent="0.25">
      <c r="B129" s="1">
        <v>43374</v>
      </c>
      <c r="C129" s="2">
        <f>+beta!E129</f>
        <v>116.60297999999995</v>
      </c>
      <c r="D129" s="2">
        <f>+portfolio1!F128</f>
        <v>108.84542335949412</v>
      </c>
      <c r="F129" s="2">
        <f t="shared" si="5"/>
        <v>1.4092870000000062</v>
      </c>
      <c r="G129" s="2">
        <f t="shared" si="5"/>
        <v>0.769743995377695</v>
      </c>
      <c r="I129" s="2">
        <f t="shared" si="6"/>
        <v>119.48244499999996</v>
      </c>
      <c r="J129" s="2">
        <f t="shared" si="6"/>
        <v>116.06533482176981</v>
      </c>
      <c r="L129" s="2">
        <f t="shared" si="7"/>
        <v>-2.8794650000000104</v>
      </c>
      <c r="M129" s="2">
        <f t="shared" si="7"/>
        <v>-7.2199114622756895</v>
      </c>
      <c r="O129" s="2">
        <f t="shared" si="4"/>
        <v>-2.4099481727211152</v>
      </c>
      <c r="P129" s="2">
        <f t="shared" si="4"/>
        <v>-6.2205579929292423</v>
      </c>
    </row>
    <row r="130" spans="2:16" x14ac:dyDescent="0.25">
      <c r="B130" s="1">
        <v>43376</v>
      </c>
      <c r="C130" s="2">
        <f>+beta!E130</f>
        <v>115.10480899999995</v>
      </c>
      <c r="D130" s="2">
        <f>+portfolio1!F129</f>
        <v>107.36179425211756</v>
      </c>
      <c r="F130" s="2">
        <f t="shared" si="5"/>
        <v>-1.4981709999999993</v>
      </c>
      <c r="G130" s="2">
        <f t="shared" si="5"/>
        <v>-1.483629107376558</v>
      </c>
      <c r="I130" s="2">
        <f t="shared" si="6"/>
        <v>119.48244499999996</v>
      </c>
      <c r="J130" s="2">
        <f t="shared" si="6"/>
        <v>116.06533482176981</v>
      </c>
      <c r="L130" s="2">
        <f t="shared" si="7"/>
        <v>-4.3776360000000096</v>
      </c>
      <c r="M130" s="2">
        <f t="shared" si="7"/>
        <v>-8.7035405696522474</v>
      </c>
      <c r="O130" s="2">
        <f t="shared" si="4"/>
        <v>-3.6638319545603633</v>
      </c>
      <c r="P130" s="2">
        <f t="shared" si="4"/>
        <v>-7.4988286407973783</v>
      </c>
    </row>
    <row r="131" spans="2:16" x14ac:dyDescent="0.25">
      <c r="B131" s="1">
        <v>43377</v>
      </c>
      <c r="C131" s="2">
        <f>+beta!E131</f>
        <v>112.54826199999994</v>
      </c>
      <c r="D131" s="2">
        <f>+portfolio1!F130</f>
        <v>104.80091153977456</v>
      </c>
      <c r="F131" s="2">
        <f t="shared" si="5"/>
        <v>-2.556547000000009</v>
      </c>
      <c r="G131" s="2">
        <f t="shared" si="5"/>
        <v>-2.5608827123430018</v>
      </c>
      <c r="I131" s="2">
        <f t="shared" si="6"/>
        <v>119.48244499999996</v>
      </c>
      <c r="J131" s="2">
        <f t="shared" si="6"/>
        <v>116.06533482176981</v>
      </c>
      <c r="L131" s="2">
        <f t="shared" si="7"/>
        <v>-6.9341830000000186</v>
      </c>
      <c r="M131" s="2">
        <f t="shared" si="7"/>
        <v>-11.264423281995249</v>
      </c>
      <c r="O131" s="2">
        <f t="shared" si="4"/>
        <v>-5.8035161567040427</v>
      </c>
      <c r="P131" s="2">
        <f t="shared" si="4"/>
        <v>-9.7052434297397436</v>
      </c>
    </row>
    <row r="132" spans="2:16" x14ac:dyDescent="0.25">
      <c r="B132" s="1">
        <v>43378</v>
      </c>
      <c r="C132" s="2">
        <f>+beta!E132</f>
        <v>112.15070399999995</v>
      </c>
      <c r="D132" s="2">
        <f>+portfolio1!F131</f>
        <v>102.00470644759672</v>
      </c>
      <c r="F132" s="2">
        <f t="shared" si="5"/>
        <v>-0.39755799999998942</v>
      </c>
      <c r="G132" s="2">
        <f t="shared" si="5"/>
        <v>-2.7962050921778427</v>
      </c>
      <c r="I132" s="2">
        <f t="shared" si="6"/>
        <v>119.48244499999996</v>
      </c>
      <c r="J132" s="2">
        <f t="shared" si="6"/>
        <v>116.06533482176981</v>
      </c>
      <c r="L132" s="2">
        <f t="shared" si="7"/>
        <v>-7.3317410000000081</v>
      </c>
      <c r="M132" s="2">
        <f t="shared" si="7"/>
        <v>-14.060628374173092</v>
      </c>
      <c r="O132" s="2">
        <f t="shared" ref="O132:P195" si="8">+L132/I132*100</f>
        <v>-6.1362495553217133</v>
      </c>
      <c r="P132" s="2">
        <f t="shared" si="8"/>
        <v>-12.114408144141079</v>
      </c>
    </row>
    <row r="133" spans="2:16" x14ac:dyDescent="0.25">
      <c r="B133" s="1">
        <v>43381</v>
      </c>
      <c r="C133" s="2">
        <f>+beta!E133</f>
        <v>112.08031699999995</v>
      </c>
      <c r="D133" s="2">
        <f>+portfolio1!F132</f>
        <v>102.31714995862744</v>
      </c>
      <c r="F133" s="2">
        <f t="shared" ref="F133:G196" si="9">+C133-C132</f>
        <v>-7.0386999999996647E-2</v>
      </c>
      <c r="G133" s="2">
        <f t="shared" si="9"/>
        <v>0.31244351103072177</v>
      </c>
      <c r="I133" s="2">
        <f t="shared" ref="I133:J196" si="10">+MAX(C133,I132)</f>
        <v>119.48244499999996</v>
      </c>
      <c r="J133" s="2">
        <f t="shared" si="10"/>
        <v>116.06533482176981</v>
      </c>
      <c r="L133" s="2">
        <f t="shared" ref="L133:M196" si="11">+MIN(F133+L132,0)</f>
        <v>-7.4021280000000047</v>
      </c>
      <c r="M133" s="2">
        <f t="shared" si="11"/>
        <v>-13.74818486314237</v>
      </c>
      <c r="O133" s="2">
        <f t="shared" si="8"/>
        <v>-6.1951594646393513</v>
      </c>
      <c r="P133" s="2">
        <f t="shared" si="8"/>
        <v>-11.845211909528469</v>
      </c>
    </row>
    <row r="134" spans="2:16" x14ac:dyDescent="0.25">
      <c r="B134" s="1">
        <v>43382</v>
      </c>
      <c r="C134" s="2">
        <f>+beta!E134</f>
        <v>112.65573999999995</v>
      </c>
      <c r="D134" s="2">
        <f>+portfolio1!F133</f>
        <v>101.85243379075052</v>
      </c>
      <c r="F134" s="2">
        <f t="shared" si="9"/>
        <v>0.57542300000000068</v>
      </c>
      <c r="G134" s="2">
        <f t="shared" si="9"/>
        <v>-0.46471616787691516</v>
      </c>
      <c r="I134" s="2">
        <f t="shared" si="10"/>
        <v>119.48244499999996</v>
      </c>
      <c r="J134" s="2">
        <f t="shared" si="10"/>
        <v>116.06533482176981</v>
      </c>
      <c r="L134" s="2">
        <f t="shared" si="11"/>
        <v>-6.826705000000004</v>
      </c>
      <c r="M134" s="2">
        <f t="shared" si="11"/>
        <v>-14.212901031019285</v>
      </c>
      <c r="O134" s="2">
        <f t="shared" si="8"/>
        <v>-5.7135631933209998</v>
      </c>
      <c r="P134" s="2">
        <f t="shared" si="8"/>
        <v>-12.245603782425347</v>
      </c>
    </row>
    <row r="135" spans="2:16" x14ac:dyDescent="0.25">
      <c r="B135" s="1">
        <v>43383</v>
      </c>
      <c r="C135" s="2">
        <f>+beta!E135</f>
        <v>112.29908399999995</v>
      </c>
      <c r="D135" s="2">
        <f>+portfolio1!F134</f>
        <v>103.42505119936226</v>
      </c>
      <c r="F135" s="2">
        <f t="shared" si="9"/>
        <v>-0.35665600000000097</v>
      </c>
      <c r="G135" s="2">
        <f t="shared" si="9"/>
        <v>1.5726174086117339</v>
      </c>
      <c r="I135" s="2">
        <f t="shared" si="10"/>
        <v>119.48244499999996</v>
      </c>
      <c r="J135" s="2">
        <f t="shared" si="10"/>
        <v>116.06533482176981</v>
      </c>
      <c r="L135" s="2">
        <f t="shared" si="11"/>
        <v>-7.183361000000005</v>
      </c>
      <c r="M135" s="2">
        <f t="shared" si="11"/>
        <v>-12.640283622407551</v>
      </c>
      <c r="O135" s="2">
        <f t="shared" si="8"/>
        <v>-6.01206394797161</v>
      </c>
      <c r="P135" s="2">
        <f t="shared" si="8"/>
        <v>-10.890662265195719</v>
      </c>
    </row>
    <row r="136" spans="2:16" x14ac:dyDescent="0.25">
      <c r="B136" s="1">
        <v>43384</v>
      </c>
      <c r="C136" s="2">
        <f>+beta!E136</f>
        <v>110.42175599999996</v>
      </c>
      <c r="D136" s="2">
        <f>+portfolio1!F135</f>
        <v>101.19590444256993</v>
      </c>
      <c r="F136" s="2">
        <f t="shared" si="9"/>
        <v>-1.8773279999999914</v>
      </c>
      <c r="G136" s="2">
        <f t="shared" si="9"/>
        <v>-2.229146756792332</v>
      </c>
      <c r="I136" s="2">
        <f t="shared" si="10"/>
        <v>119.48244499999996</v>
      </c>
      <c r="J136" s="2">
        <f t="shared" si="10"/>
        <v>116.06533482176981</v>
      </c>
      <c r="L136" s="2">
        <f t="shared" si="11"/>
        <v>-9.0606889999999964</v>
      </c>
      <c r="M136" s="2">
        <f t="shared" si="11"/>
        <v>-14.869430379199883</v>
      </c>
      <c r="O136" s="2">
        <f t="shared" si="8"/>
        <v>-7.5832805396642149</v>
      </c>
      <c r="P136" s="2">
        <f t="shared" si="8"/>
        <v>-12.811258763896571</v>
      </c>
    </row>
    <row r="137" spans="2:16" x14ac:dyDescent="0.25">
      <c r="B137" s="1">
        <v>43385</v>
      </c>
      <c r="C137" s="2">
        <f>+beta!E137</f>
        <v>111.39526299999994</v>
      </c>
      <c r="D137" s="2">
        <f>+portfolio1!F136</f>
        <v>103.54766102321287</v>
      </c>
      <c r="F137" s="2">
        <f t="shared" si="9"/>
        <v>0.97350699999998369</v>
      </c>
      <c r="G137" s="2">
        <f t="shared" si="9"/>
        <v>2.3517565806429417</v>
      </c>
      <c r="I137" s="2">
        <f t="shared" si="10"/>
        <v>119.48244499999996</v>
      </c>
      <c r="J137" s="2">
        <f t="shared" si="10"/>
        <v>116.06533482176981</v>
      </c>
      <c r="L137" s="2">
        <f t="shared" si="11"/>
        <v>-8.0871820000000127</v>
      </c>
      <c r="M137" s="2">
        <f t="shared" si="11"/>
        <v>-12.517673798556942</v>
      </c>
      <c r="O137" s="2">
        <f t="shared" si="8"/>
        <v>-6.7685106376924375</v>
      </c>
      <c r="P137" s="2">
        <f t="shared" si="8"/>
        <v>-10.785023640158458</v>
      </c>
    </row>
    <row r="138" spans="2:16" x14ac:dyDescent="0.25">
      <c r="B138" s="1">
        <v>43388</v>
      </c>
      <c r="C138" s="2">
        <f>+beta!E138</f>
        <v>112.23252699999993</v>
      </c>
      <c r="D138" s="2">
        <f>+portfolio1!F137</f>
        <v>103.94316414481024</v>
      </c>
      <c r="F138" s="2">
        <f t="shared" si="9"/>
        <v>0.83726399999999046</v>
      </c>
      <c r="G138" s="2">
        <f t="shared" si="9"/>
        <v>0.39550312159737189</v>
      </c>
      <c r="I138" s="2">
        <f t="shared" si="10"/>
        <v>119.48244499999996</v>
      </c>
      <c r="J138" s="2">
        <f t="shared" si="10"/>
        <v>116.06533482176981</v>
      </c>
      <c r="L138" s="2">
        <f t="shared" si="11"/>
        <v>-7.2499180000000223</v>
      </c>
      <c r="M138" s="2">
        <f t="shared" si="11"/>
        <v>-12.12217067695957</v>
      </c>
      <c r="O138" s="2">
        <f t="shared" si="8"/>
        <v>-6.0677683654699441</v>
      </c>
      <c r="P138" s="2">
        <f t="shared" si="8"/>
        <v>-10.444264599395161</v>
      </c>
    </row>
    <row r="139" spans="2:16" x14ac:dyDescent="0.25">
      <c r="B139" s="1">
        <v>43389</v>
      </c>
      <c r="C139" s="2">
        <f>+beta!E139</f>
        <v>112.82285999999992</v>
      </c>
      <c r="D139" s="2">
        <f>+portfolio1!F138</f>
        <v>104.6575416581955</v>
      </c>
      <c r="F139" s="2">
        <f t="shared" si="9"/>
        <v>0.5903329999999869</v>
      </c>
      <c r="G139" s="2">
        <f t="shared" si="9"/>
        <v>0.71437751338525857</v>
      </c>
      <c r="I139" s="2">
        <f t="shared" si="10"/>
        <v>119.48244499999996</v>
      </c>
      <c r="J139" s="2">
        <f t="shared" si="10"/>
        <v>116.06533482176981</v>
      </c>
      <c r="L139" s="2">
        <f t="shared" si="11"/>
        <v>-6.6595850000000354</v>
      </c>
      <c r="M139" s="2">
        <f t="shared" si="11"/>
        <v>-11.407793163574311</v>
      </c>
      <c r="O139" s="2">
        <f t="shared" si="8"/>
        <v>-5.5736932735181623</v>
      </c>
      <c r="P139" s="2">
        <f t="shared" si="8"/>
        <v>-9.8287685820164512</v>
      </c>
    </row>
    <row r="140" spans="2:16" x14ac:dyDescent="0.25">
      <c r="B140" s="1">
        <v>43390</v>
      </c>
      <c r="C140" s="2">
        <f>+beta!E140</f>
        <v>113.2530049999999</v>
      </c>
      <c r="D140" s="2">
        <f>+portfolio1!F139</f>
        <v>103.35534565282053</v>
      </c>
      <c r="F140" s="2">
        <f t="shared" si="9"/>
        <v>0.43014499999998179</v>
      </c>
      <c r="G140" s="2">
        <f t="shared" si="9"/>
        <v>-1.3021960053749666</v>
      </c>
      <c r="I140" s="2">
        <f t="shared" si="10"/>
        <v>119.48244499999996</v>
      </c>
      <c r="J140" s="2">
        <f t="shared" si="10"/>
        <v>116.06533482176981</v>
      </c>
      <c r="L140" s="2">
        <f t="shared" si="11"/>
        <v>-6.2294400000000536</v>
      </c>
      <c r="M140" s="2">
        <f t="shared" si="11"/>
        <v>-12.709989168949278</v>
      </c>
      <c r="O140" s="2">
        <f t="shared" si="8"/>
        <v>-5.2136864122591868</v>
      </c>
      <c r="P140" s="2">
        <f t="shared" si="8"/>
        <v>-10.950719427524822</v>
      </c>
    </row>
    <row r="141" spans="2:16" x14ac:dyDescent="0.25">
      <c r="B141" s="1">
        <v>43392</v>
      </c>
      <c r="C141" s="2">
        <f>+beta!E141</f>
        <v>111.21570299999991</v>
      </c>
      <c r="D141" s="2">
        <f>+portfolio1!F140</f>
        <v>101.87715273585034</v>
      </c>
      <c r="F141" s="2">
        <f t="shared" si="9"/>
        <v>-2.0373019999999968</v>
      </c>
      <c r="G141" s="2">
        <f t="shared" si="9"/>
        <v>-1.4781929169701868</v>
      </c>
      <c r="I141" s="2">
        <f t="shared" si="10"/>
        <v>119.48244499999996</v>
      </c>
      <c r="J141" s="2">
        <f t="shared" si="10"/>
        <v>116.06533482176981</v>
      </c>
      <c r="L141" s="2">
        <f t="shared" si="11"/>
        <v>-8.2667420000000504</v>
      </c>
      <c r="M141" s="2">
        <f t="shared" si="11"/>
        <v>-14.188182085919465</v>
      </c>
      <c r="O141" s="2">
        <f t="shared" si="8"/>
        <v>-6.9187921288353733</v>
      </c>
      <c r="P141" s="2">
        <f t="shared" si="8"/>
        <v>-12.224306342377652</v>
      </c>
    </row>
    <row r="142" spans="2:16" x14ac:dyDescent="0.25">
      <c r="B142" s="1">
        <v>43395</v>
      </c>
      <c r="C142" s="2">
        <f>+beta!E142</f>
        <v>110.97789399999991</v>
      </c>
      <c r="D142" s="2">
        <f>+portfolio1!F141</f>
        <v>101.30070891363778</v>
      </c>
      <c r="F142" s="2">
        <f t="shared" si="9"/>
        <v>-0.2378089999999986</v>
      </c>
      <c r="G142" s="2">
        <f t="shared" si="9"/>
        <v>-0.57644382221256762</v>
      </c>
      <c r="I142" s="2">
        <f t="shared" si="10"/>
        <v>119.48244499999996</v>
      </c>
      <c r="J142" s="2">
        <f t="shared" si="10"/>
        <v>116.06533482176981</v>
      </c>
      <c r="L142" s="2">
        <f t="shared" si="11"/>
        <v>-8.504551000000049</v>
      </c>
      <c r="M142" s="2">
        <f t="shared" si="11"/>
        <v>-14.764625908132032</v>
      </c>
      <c r="O142" s="2">
        <f t="shared" si="8"/>
        <v>-7.1178247147520732</v>
      </c>
      <c r="P142" s="2">
        <f t="shared" si="8"/>
        <v>-12.72096094049496</v>
      </c>
    </row>
    <row r="143" spans="2:16" x14ac:dyDescent="0.25">
      <c r="B143" s="1">
        <v>43396</v>
      </c>
      <c r="C143" s="2">
        <f>+beta!E143</f>
        <v>108.6119569999999</v>
      </c>
      <c r="D143" s="2">
        <f>+portfolio1!F142</f>
        <v>100.32727487809063</v>
      </c>
      <c r="F143" s="2">
        <f t="shared" si="9"/>
        <v>-2.3659370000000024</v>
      </c>
      <c r="G143" s="2">
        <f t="shared" si="9"/>
        <v>-0.97343403554714314</v>
      </c>
      <c r="I143" s="2">
        <f t="shared" si="10"/>
        <v>119.48244499999996</v>
      </c>
      <c r="J143" s="2">
        <f t="shared" si="10"/>
        <v>116.06533482176981</v>
      </c>
      <c r="L143" s="2">
        <f t="shared" si="11"/>
        <v>-10.870488000000051</v>
      </c>
      <c r="M143" s="2">
        <f t="shared" si="11"/>
        <v>-15.738059943679175</v>
      </c>
      <c r="O143" s="2">
        <f t="shared" si="8"/>
        <v>-9.0979792052297359</v>
      </c>
      <c r="P143" s="2">
        <f t="shared" si="8"/>
        <v>-13.559655833368831</v>
      </c>
    </row>
    <row r="144" spans="2:16" x14ac:dyDescent="0.25">
      <c r="B144" s="1">
        <v>43397</v>
      </c>
      <c r="C144" s="2">
        <f>+beta!E144</f>
        <v>109.52511799999989</v>
      </c>
      <c r="D144" s="2">
        <f>+portfolio1!F143</f>
        <v>101.09801356381912</v>
      </c>
      <c r="F144" s="2">
        <f t="shared" si="9"/>
        <v>0.91316099999998812</v>
      </c>
      <c r="G144" s="2">
        <f t="shared" si="9"/>
        <v>0.7707386857284888</v>
      </c>
      <c r="I144" s="2">
        <f t="shared" si="10"/>
        <v>119.48244499999996</v>
      </c>
      <c r="J144" s="2">
        <f t="shared" si="10"/>
        <v>116.06533482176981</v>
      </c>
      <c r="L144" s="2">
        <f t="shared" si="11"/>
        <v>-9.9573270000000633</v>
      </c>
      <c r="M144" s="2">
        <f t="shared" si="11"/>
        <v>-14.967321257950687</v>
      </c>
      <c r="O144" s="2">
        <f t="shared" si="8"/>
        <v>-8.3337154675735565</v>
      </c>
      <c r="P144" s="2">
        <f t="shared" si="8"/>
        <v>-12.895599948886149</v>
      </c>
    </row>
    <row r="145" spans="2:16" x14ac:dyDescent="0.25">
      <c r="B145" s="1">
        <v>43398</v>
      </c>
      <c r="C145" s="2">
        <f>+beta!E145</f>
        <v>109.95250099999988</v>
      </c>
      <c r="D145" s="2">
        <f>+portfolio1!F144</f>
        <v>100.11074275268712</v>
      </c>
      <c r="F145" s="2">
        <f t="shared" si="9"/>
        <v>0.42738299999999185</v>
      </c>
      <c r="G145" s="2">
        <f t="shared" si="9"/>
        <v>-0.98727081113200654</v>
      </c>
      <c r="I145" s="2">
        <f t="shared" si="10"/>
        <v>119.48244499999996</v>
      </c>
      <c r="J145" s="2">
        <f t="shared" si="10"/>
        <v>116.06533482176981</v>
      </c>
      <c r="L145" s="2">
        <f t="shared" si="11"/>
        <v>-9.5299440000000715</v>
      </c>
      <c r="M145" s="2">
        <f t="shared" si="11"/>
        <v>-15.954592069082693</v>
      </c>
      <c r="O145" s="2">
        <f t="shared" si="8"/>
        <v>-7.9760202429738314</v>
      </c>
      <c r="P145" s="2">
        <f t="shared" si="8"/>
        <v>-13.746216381990886</v>
      </c>
    </row>
    <row r="146" spans="2:16" x14ac:dyDescent="0.25">
      <c r="B146" s="1">
        <v>43399</v>
      </c>
      <c r="C146" s="2">
        <f>+beta!E146</f>
        <v>108.83629499999988</v>
      </c>
      <c r="D146" s="2">
        <f>+portfolio1!F145</f>
        <v>99.1724077405419</v>
      </c>
      <c r="F146" s="2">
        <f t="shared" si="9"/>
        <v>-1.1162060000000054</v>
      </c>
      <c r="G146" s="2">
        <f t="shared" si="9"/>
        <v>-0.93833501214521675</v>
      </c>
      <c r="I146" s="2">
        <f t="shared" si="10"/>
        <v>119.48244499999996</v>
      </c>
      <c r="J146" s="2">
        <f t="shared" si="10"/>
        <v>116.06533482176981</v>
      </c>
      <c r="L146" s="2">
        <f t="shared" si="11"/>
        <v>-10.646150000000077</v>
      </c>
      <c r="M146" s="2">
        <f t="shared" si="11"/>
        <v>-16.89292708122791</v>
      </c>
      <c r="O146" s="2">
        <f t="shared" si="8"/>
        <v>-8.9102210789209089</v>
      </c>
      <c r="P146" s="2">
        <f t="shared" si="8"/>
        <v>-14.55467052860247</v>
      </c>
    </row>
    <row r="147" spans="2:16" x14ac:dyDescent="0.25">
      <c r="B147" s="1">
        <v>43402</v>
      </c>
      <c r="C147" s="2">
        <f>+beta!E147</f>
        <v>111.55664999999989</v>
      </c>
      <c r="D147" s="2">
        <f>+portfolio1!F146</f>
        <v>101.35607549450597</v>
      </c>
      <c r="F147" s="2">
        <f t="shared" si="9"/>
        <v>2.7203550000000121</v>
      </c>
      <c r="G147" s="2">
        <f t="shared" si="9"/>
        <v>2.1836677539640732</v>
      </c>
      <c r="I147" s="2">
        <f t="shared" si="10"/>
        <v>119.48244499999996</v>
      </c>
      <c r="J147" s="2">
        <f t="shared" si="10"/>
        <v>116.06533482176981</v>
      </c>
      <c r="L147" s="2">
        <f t="shared" si="11"/>
        <v>-7.9257950000000648</v>
      </c>
      <c r="M147" s="2">
        <f t="shared" si="11"/>
        <v>-14.709259327263837</v>
      </c>
      <c r="O147" s="2">
        <f t="shared" si="8"/>
        <v>-6.6334389123021946</v>
      </c>
      <c r="P147" s="2">
        <f t="shared" si="8"/>
        <v>-12.673257997188747</v>
      </c>
    </row>
    <row r="148" spans="2:16" x14ac:dyDescent="0.25">
      <c r="B148" s="1">
        <v>43403</v>
      </c>
      <c r="C148" s="2">
        <f>+beta!E148</f>
        <v>111.7323389999999</v>
      </c>
      <c r="D148" s="2">
        <f>+portfolio1!F147</f>
        <v>100.83747973862229</v>
      </c>
      <c r="F148" s="2">
        <f t="shared" si="9"/>
        <v>0.17568900000000554</v>
      </c>
      <c r="G148" s="2">
        <f t="shared" si="9"/>
        <v>-0.51859575588368045</v>
      </c>
      <c r="I148" s="2">
        <f t="shared" si="10"/>
        <v>119.48244499999996</v>
      </c>
      <c r="J148" s="2">
        <f t="shared" si="10"/>
        <v>116.06533482176981</v>
      </c>
      <c r="L148" s="2">
        <f t="shared" si="11"/>
        <v>-7.7501060000000592</v>
      </c>
      <c r="M148" s="2">
        <f t="shared" si="11"/>
        <v>-15.227855083147517</v>
      </c>
      <c r="O148" s="2">
        <f t="shared" si="8"/>
        <v>-6.4863972276429909</v>
      </c>
      <c r="P148" s="2">
        <f t="shared" si="8"/>
        <v>-13.120071644588322</v>
      </c>
    </row>
    <row r="149" spans="2:16" x14ac:dyDescent="0.25">
      <c r="B149" s="1">
        <v>43404</v>
      </c>
      <c r="C149" s="2">
        <f>+beta!E149</f>
        <v>114.00169299999989</v>
      </c>
      <c r="D149" s="2">
        <f>+portfolio1!F148</f>
        <v>102.69831421342707</v>
      </c>
      <c r="F149" s="2">
        <f t="shared" si="9"/>
        <v>2.2693539999999928</v>
      </c>
      <c r="G149" s="2">
        <f t="shared" si="9"/>
        <v>1.8608344748047756</v>
      </c>
      <c r="I149" s="2">
        <f t="shared" si="10"/>
        <v>119.48244499999996</v>
      </c>
      <c r="J149" s="2">
        <f t="shared" si="10"/>
        <v>116.06533482176981</v>
      </c>
      <c r="L149" s="2">
        <f t="shared" si="11"/>
        <v>-5.4807520000000665</v>
      </c>
      <c r="M149" s="2">
        <f t="shared" si="11"/>
        <v>-13.367020608342742</v>
      </c>
      <c r="O149" s="2">
        <f t="shared" si="8"/>
        <v>-4.5870772061954943</v>
      </c>
      <c r="P149" s="2">
        <f t="shared" si="8"/>
        <v>-11.516807002598293</v>
      </c>
    </row>
    <row r="150" spans="2:16" x14ac:dyDescent="0.25">
      <c r="B150" s="1">
        <v>43405</v>
      </c>
      <c r="C150" s="2">
        <f>+beta!E150</f>
        <v>112.53237999999989</v>
      </c>
      <c r="D150" s="2">
        <f>+portfolio1!F149</f>
        <v>102.63751144215252</v>
      </c>
      <c r="F150" s="2">
        <f t="shared" si="9"/>
        <v>-1.4693129999999996</v>
      </c>
      <c r="G150" s="2">
        <f t="shared" si="9"/>
        <v>-6.080277127455247E-2</v>
      </c>
      <c r="I150" s="2">
        <f t="shared" si="10"/>
        <v>119.48244499999996</v>
      </c>
      <c r="J150" s="2">
        <f t="shared" si="10"/>
        <v>116.06533482176981</v>
      </c>
      <c r="L150" s="2">
        <f t="shared" si="11"/>
        <v>-6.9500650000000661</v>
      </c>
      <c r="M150" s="2">
        <f t="shared" si="11"/>
        <v>-13.427823379617294</v>
      </c>
      <c r="O150" s="2">
        <f t="shared" si="8"/>
        <v>-5.8168084859663436</v>
      </c>
      <c r="P150" s="2">
        <f t="shared" si="8"/>
        <v>-11.569193678919799</v>
      </c>
    </row>
    <row r="151" spans="2:16" x14ac:dyDescent="0.25">
      <c r="B151" s="1">
        <v>43406</v>
      </c>
      <c r="C151" s="2">
        <f>+beta!E151</f>
        <v>111.91878699999988</v>
      </c>
      <c r="D151" s="2">
        <f>+portfolio1!F150</f>
        <v>104.34361105542759</v>
      </c>
      <c r="F151" s="2">
        <f t="shared" si="9"/>
        <v>-0.61359300000000871</v>
      </c>
      <c r="G151" s="2">
        <f t="shared" si="9"/>
        <v>1.7060996132750716</v>
      </c>
      <c r="I151" s="2">
        <f t="shared" si="10"/>
        <v>119.48244499999996</v>
      </c>
      <c r="J151" s="2">
        <f t="shared" si="10"/>
        <v>116.06533482176981</v>
      </c>
      <c r="L151" s="2">
        <f t="shared" si="11"/>
        <v>-7.5636580000000748</v>
      </c>
      <c r="M151" s="2">
        <f t="shared" si="11"/>
        <v>-11.721723766342222</v>
      </c>
      <c r="O151" s="2">
        <f t="shared" si="8"/>
        <v>-6.3303508728835247</v>
      </c>
      <c r="P151" s="2">
        <f t="shared" si="8"/>
        <v>-10.099246070622318</v>
      </c>
    </row>
    <row r="152" spans="2:16" x14ac:dyDescent="0.25">
      <c r="B152" s="1">
        <v>43409</v>
      </c>
      <c r="C152" s="2">
        <f>+beta!E152</f>
        <v>112.36881899999987</v>
      </c>
      <c r="D152" s="2">
        <f>+portfolio1!F151</f>
        <v>104.05687129226949</v>
      </c>
      <c r="F152" s="2">
        <f t="shared" si="9"/>
        <v>0.4500319999999931</v>
      </c>
      <c r="G152" s="2">
        <f t="shared" si="9"/>
        <v>-0.28673976315809568</v>
      </c>
      <c r="I152" s="2">
        <f t="shared" si="10"/>
        <v>119.48244499999996</v>
      </c>
      <c r="J152" s="2">
        <f t="shared" si="10"/>
        <v>116.06533482176981</v>
      </c>
      <c r="L152" s="2">
        <f t="shared" si="11"/>
        <v>-7.1136260000000817</v>
      </c>
      <c r="M152" s="2">
        <f t="shared" si="11"/>
        <v>-12.008463529500318</v>
      </c>
      <c r="O152" s="2">
        <f t="shared" si="8"/>
        <v>-5.953699725512049</v>
      </c>
      <c r="P152" s="2">
        <f t="shared" si="8"/>
        <v>-10.346296375175708</v>
      </c>
    </row>
    <row r="153" spans="2:16" x14ac:dyDescent="0.25">
      <c r="B153" s="1">
        <v>43410</v>
      </c>
      <c r="C153" s="2">
        <f>+beta!E153</f>
        <v>112.26240799999987</v>
      </c>
      <c r="D153" s="2">
        <f>+portfolio1!F152</f>
        <v>104.1161967605091</v>
      </c>
      <c r="F153" s="2">
        <f t="shared" si="9"/>
        <v>-0.10641100000000847</v>
      </c>
      <c r="G153" s="2">
        <f t="shared" si="9"/>
        <v>5.9325468239606494E-2</v>
      </c>
      <c r="I153" s="2">
        <f t="shared" si="10"/>
        <v>119.48244499999996</v>
      </c>
      <c r="J153" s="2">
        <f t="shared" si="10"/>
        <v>116.06533482176981</v>
      </c>
      <c r="L153" s="2">
        <f t="shared" si="11"/>
        <v>-7.2200370000000902</v>
      </c>
      <c r="M153" s="2">
        <f t="shared" si="11"/>
        <v>-11.949138061260712</v>
      </c>
      <c r="O153" s="2">
        <f t="shared" si="8"/>
        <v>-6.0427596706780591</v>
      </c>
      <c r="P153" s="2">
        <f t="shared" si="8"/>
        <v>-10.295182519061212</v>
      </c>
    </row>
    <row r="154" spans="2:16" x14ac:dyDescent="0.25">
      <c r="B154" s="1">
        <v>43411</v>
      </c>
      <c r="C154" s="2">
        <f>+beta!E154</f>
        <v>112.74524199999986</v>
      </c>
      <c r="D154" s="2">
        <f>+portfolio1!F153</f>
        <v>104.79251095459605</v>
      </c>
      <c r="F154" s="2">
        <f t="shared" si="9"/>
        <v>0.48283399999999688</v>
      </c>
      <c r="G154" s="2">
        <f t="shared" si="9"/>
        <v>0.67631419408695592</v>
      </c>
      <c r="I154" s="2">
        <f t="shared" si="10"/>
        <v>119.48244499999996</v>
      </c>
      <c r="J154" s="2">
        <f t="shared" si="10"/>
        <v>116.06533482176981</v>
      </c>
      <c r="L154" s="2">
        <f t="shared" si="11"/>
        <v>-6.7372030000000933</v>
      </c>
      <c r="M154" s="2">
        <f t="shared" si="11"/>
        <v>-11.272823867173756</v>
      </c>
      <c r="O154" s="2">
        <f t="shared" si="8"/>
        <v>-5.6386551179130082</v>
      </c>
      <c r="P154" s="2">
        <f t="shared" si="8"/>
        <v>-9.7124812369553144</v>
      </c>
    </row>
    <row r="155" spans="2:16" x14ac:dyDescent="0.25">
      <c r="B155" s="1">
        <v>43413</v>
      </c>
      <c r="C155" s="2">
        <f>+beta!E155</f>
        <v>113.41529299999986</v>
      </c>
      <c r="D155" s="2">
        <f>+portfolio1!F154</f>
        <v>104.66199304582908</v>
      </c>
      <c r="F155" s="2">
        <f t="shared" si="9"/>
        <v>0.67005100000000084</v>
      </c>
      <c r="G155" s="2">
        <f t="shared" si="9"/>
        <v>-0.13051790876697567</v>
      </c>
      <c r="I155" s="2">
        <f t="shared" si="10"/>
        <v>119.48244499999996</v>
      </c>
      <c r="J155" s="2">
        <f t="shared" si="10"/>
        <v>116.06533482176981</v>
      </c>
      <c r="L155" s="2">
        <f t="shared" si="11"/>
        <v>-6.0671520000000925</v>
      </c>
      <c r="M155" s="2">
        <f t="shared" si="11"/>
        <v>-11.403341775940731</v>
      </c>
      <c r="O155" s="2">
        <f t="shared" si="8"/>
        <v>-5.0778606011955096</v>
      </c>
      <c r="P155" s="2">
        <f t="shared" si="8"/>
        <v>-9.8249333390126594</v>
      </c>
    </row>
    <row r="156" spans="2:16" x14ac:dyDescent="0.25">
      <c r="B156" s="1">
        <v>43416</v>
      </c>
      <c r="C156" s="2">
        <f>+beta!E156</f>
        <v>112.98880499999987</v>
      </c>
      <c r="D156" s="2">
        <f>+portfolio1!F155</f>
        <v>103.64357250771583</v>
      </c>
      <c r="F156" s="2">
        <f t="shared" si="9"/>
        <v>-0.42648799999999198</v>
      </c>
      <c r="G156" s="2">
        <f t="shared" si="9"/>
        <v>-1.0184205381132472</v>
      </c>
      <c r="I156" s="2">
        <f t="shared" si="10"/>
        <v>119.48244499999996</v>
      </c>
      <c r="J156" s="2">
        <f t="shared" si="10"/>
        <v>116.06533482176981</v>
      </c>
      <c r="L156" s="2">
        <f t="shared" si="11"/>
        <v>-6.4936400000000845</v>
      </c>
      <c r="M156" s="2">
        <f t="shared" si="11"/>
        <v>-12.421762314053979</v>
      </c>
      <c r="O156" s="2">
        <f t="shared" si="8"/>
        <v>-5.4348067617800142</v>
      </c>
      <c r="P156" s="2">
        <f t="shared" si="8"/>
        <v>-10.702387868978162</v>
      </c>
    </row>
    <row r="157" spans="2:16" x14ac:dyDescent="0.25">
      <c r="B157" s="1">
        <v>43417</v>
      </c>
      <c r="C157" s="2">
        <f>+beta!E157</f>
        <v>113.26712299999987</v>
      </c>
      <c r="D157" s="2">
        <f>+portfolio1!F156</f>
        <v>104.63529460760564</v>
      </c>
      <c r="F157" s="2">
        <f t="shared" si="9"/>
        <v>0.27831799999999873</v>
      </c>
      <c r="G157" s="2">
        <f t="shared" si="9"/>
        <v>0.99172209988981308</v>
      </c>
      <c r="I157" s="2">
        <f t="shared" si="10"/>
        <v>119.48244499999996</v>
      </c>
      <c r="J157" s="2">
        <f t="shared" si="10"/>
        <v>116.06533482176981</v>
      </c>
      <c r="L157" s="2">
        <f t="shared" si="11"/>
        <v>-6.2153220000000857</v>
      </c>
      <c r="M157" s="2">
        <f t="shared" si="11"/>
        <v>-11.430040214164165</v>
      </c>
      <c r="O157" s="2">
        <f t="shared" si="8"/>
        <v>-5.2018704505085145</v>
      </c>
      <c r="P157" s="2">
        <f t="shared" si="8"/>
        <v>-9.8479362780593878</v>
      </c>
    </row>
    <row r="158" spans="2:16" x14ac:dyDescent="0.25">
      <c r="B158" s="1">
        <v>43418</v>
      </c>
      <c r="C158" s="2">
        <f>+beta!E158</f>
        <v>112.78589599999987</v>
      </c>
      <c r="D158" s="2">
        <f>+portfolio1!F157</f>
        <v>104.57398964624244</v>
      </c>
      <c r="F158" s="2">
        <f t="shared" si="9"/>
        <v>-0.48122700000000407</v>
      </c>
      <c r="G158" s="2">
        <f t="shared" si="9"/>
        <v>-6.1304961363205734E-2</v>
      </c>
      <c r="I158" s="2">
        <f t="shared" si="10"/>
        <v>119.48244499999996</v>
      </c>
      <c r="J158" s="2">
        <f t="shared" si="10"/>
        <v>116.06533482176981</v>
      </c>
      <c r="L158" s="2">
        <f t="shared" si="11"/>
        <v>-6.6965490000000898</v>
      </c>
      <c r="M158" s="2">
        <f t="shared" si="11"/>
        <v>-11.491345175527371</v>
      </c>
      <c r="O158" s="2">
        <f t="shared" si="8"/>
        <v>-5.6046300358183094</v>
      </c>
      <c r="P158" s="2">
        <f t="shared" si="8"/>
        <v>-9.9007556331729081</v>
      </c>
    </row>
    <row r="159" spans="2:16" x14ac:dyDescent="0.25">
      <c r="B159" s="1">
        <v>43419</v>
      </c>
      <c r="C159" s="2">
        <f>+beta!E159</f>
        <v>113.93424699999986</v>
      </c>
      <c r="D159" s="2">
        <f>+portfolio1!F158</f>
        <v>104.97345175408699</v>
      </c>
      <c r="F159" s="2">
        <f t="shared" si="9"/>
        <v>1.148350999999991</v>
      </c>
      <c r="G159" s="2">
        <f t="shared" si="9"/>
        <v>0.39946210784455616</v>
      </c>
      <c r="I159" s="2">
        <f t="shared" si="10"/>
        <v>119.48244499999996</v>
      </c>
      <c r="J159" s="2">
        <f t="shared" si="10"/>
        <v>116.06533482176981</v>
      </c>
      <c r="L159" s="2">
        <f t="shared" si="11"/>
        <v>-5.5481980000000988</v>
      </c>
      <c r="M159" s="2">
        <f t="shared" si="11"/>
        <v>-11.091883067682815</v>
      </c>
      <c r="O159" s="2">
        <f t="shared" si="8"/>
        <v>-4.6435256660508584</v>
      </c>
      <c r="P159" s="2">
        <f t="shared" si="8"/>
        <v>-9.5565855944115743</v>
      </c>
    </row>
    <row r="160" spans="2:16" x14ac:dyDescent="0.25">
      <c r="B160" s="1">
        <v>43420</v>
      </c>
      <c r="C160" s="2">
        <f>+beta!E160</f>
        <v>114.94947999999985</v>
      </c>
      <c r="D160" s="2">
        <f>+portfolio1!F159</f>
        <v>105.6210881157027</v>
      </c>
      <c r="F160" s="2">
        <f t="shared" si="9"/>
        <v>1.0152329999999949</v>
      </c>
      <c r="G160" s="2">
        <f t="shared" si="9"/>
        <v>0.64763636161571014</v>
      </c>
      <c r="I160" s="2">
        <f t="shared" si="10"/>
        <v>119.48244499999996</v>
      </c>
      <c r="J160" s="2">
        <f t="shared" si="10"/>
        <v>116.06533482176981</v>
      </c>
      <c r="L160" s="2">
        <f t="shared" si="11"/>
        <v>-4.5329650000001038</v>
      </c>
      <c r="M160" s="2">
        <f t="shared" si="11"/>
        <v>-10.444246706067105</v>
      </c>
      <c r="O160" s="2">
        <f t="shared" si="8"/>
        <v>-3.7938334790521786</v>
      </c>
      <c r="P160" s="2">
        <f t="shared" si="8"/>
        <v>-8.9985926651616648</v>
      </c>
    </row>
    <row r="161" spans="2:16" x14ac:dyDescent="0.25">
      <c r="B161" s="1">
        <v>43423</v>
      </c>
      <c r="C161" s="2">
        <f>+beta!E161</f>
        <v>114.94760199999985</v>
      </c>
      <c r="D161" s="2">
        <f>+portfolio1!F160</f>
        <v>106.42396133118523</v>
      </c>
      <c r="F161" s="2">
        <f t="shared" si="9"/>
        <v>-1.8780000000049313E-3</v>
      </c>
      <c r="G161" s="2">
        <f t="shared" si="9"/>
        <v>0.80287321548252066</v>
      </c>
      <c r="I161" s="2">
        <f t="shared" si="10"/>
        <v>119.48244499999996</v>
      </c>
      <c r="J161" s="2">
        <f t="shared" si="10"/>
        <v>116.06533482176981</v>
      </c>
      <c r="L161" s="2">
        <f t="shared" si="11"/>
        <v>-4.5348430000001088</v>
      </c>
      <c r="M161" s="2">
        <f t="shared" si="11"/>
        <v>-9.6413734905845843</v>
      </c>
      <c r="O161" s="2">
        <f t="shared" si="8"/>
        <v>-3.7954052580695938</v>
      </c>
      <c r="P161" s="2">
        <f t="shared" si="8"/>
        <v>-8.306850193806703</v>
      </c>
    </row>
    <row r="162" spans="2:16" x14ac:dyDescent="0.25">
      <c r="B162" s="1">
        <v>43424</v>
      </c>
      <c r="C162" s="2">
        <f>+beta!E162</f>
        <v>112.95726499999985</v>
      </c>
      <c r="D162" s="2">
        <f>+portfolio1!F161</f>
        <v>105.36401108666442</v>
      </c>
      <c r="F162" s="2">
        <f t="shared" si="9"/>
        <v>-1.9903369999999967</v>
      </c>
      <c r="G162" s="2">
        <f t="shared" si="9"/>
        <v>-1.059950244520806</v>
      </c>
      <c r="I162" s="2">
        <f t="shared" si="10"/>
        <v>119.48244499999996</v>
      </c>
      <c r="J162" s="2">
        <f t="shared" si="10"/>
        <v>116.06533482176981</v>
      </c>
      <c r="L162" s="2">
        <f t="shared" si="11"/>
        <v>-6.5251800000001055</v>
      </c>
      <c r="M162" s="2">
        <f t="shared" si="11"/>
        <v>-10.70132373510539</v>
      </c>
      <c r="O162" s="2">
        <f t="shared" si="8"/>
        <v>-5.461203945064991</v>
      </c>
      <c r="P162" s="2">
        <f t="shared" si="8"/>
        <v>-9.220086041657801</v>
      </c>
    </row>
    <row r="163" spans="2:16" x14ac:dyDescent="0.25">
      <c r="B163" s="1">
        <v>43425</v>
      </c>
      <c r="C163" s="2">
        <f>+beta!E163</f>
        <v>111.67416299999985</v>
      </c>
      <c r="D163" s="2">
        <f>+portfolio1!F162</f>
        <v>104.80881962469091</v>
      </c>
      <c r="F163" s="2">
        <f t="shared" si="9"/>
        <v>-1.2831019999999995</v>
      </c>
      <c r="G163" s="2">
        <f t="shared" si="9"/>
        <v>-0.55519146197350722</v>
      </c>
      <c r="I163" s="2">
        <f t="shared" si="10"/>
        <v>119.48244499999996</v>
      </c>
      <c r="J163" s="2">
        <f t="shared" si="10"/>
        <v>116.06533482176981</v>
      </c>
      <c r="L163" s="2">
        <f t="shared" si="11"/>
        <v>-7.808282000000105</v>
      </c>
      <c r="M163" s="2">
        <f t="shared" si="11"/>
        <v>-11.256515197078897</v>
      </c>
      <c r="O163" s="2">
        <f t="shared" si="8"/>
        <v>-6.5350872255753618</v>
      </c>
      <c r="P163" s="2">
        <f t="shared" si="8"/>
        <v>-9.6984299527196711</v>
      </c>
    </row>
    <row r="164" spans="2:16" x14ac:dyDescent="0.25">
      <c r="B164" s="1">
        <v>43426</v>
      </c>
      <c r="C164" s="2">
        <f>+beta!E164</f>
        <v>111.10981099999985</v>
      </c>
      <c r="D164" s="2">
        <f>+portfolio1!F163</f>
        <v>104.08406213187932</v>
      </c>
      <c r="F164" s="2">
        <f t="shared" si="9"/>
        <v>-0.56435199999999952</v>
      </c>
      <c r="G164" s="2">
        <f t="shared" si="9"/>
        <v>-0.72475749281159096</v>
      </c>
      <c r="I164" s="2">
        <f t="shared" si="10"/>
        <v>119.48244499999996</v>
      </c>
      <c r="J164" s="2">
        <f t="shared" si="10"/>
        <v>116.06533482176981</v>
      </c>
      <c r="L164" s="2">
        <f t="shared" si="11"/>
        <v>-8.3726340000001045</v>
      </c>
      <c r="M164" s="2">
        <f t="shared" si="11"/>
        <v>-11.981272689890488</v>
      </c>
      <c r="O164" s="2">
        <f t="shared" si="8"/>
        <v>-7.0074177005668963</v>
      </c>
      <c r="P164" s="2">
        <f t="shared" si="8"/>
        <v>-10.322869191123223</v>
      </c>
    </row>
    <row r="165" spans="2:16" x14ac:dyDescent="0.25">
      <c r="B165" s="1">
        <v>43430</v>
      </c>
      <c r="C165" s="2">
        <f>+beta!E165</f>
        <v>112.72429699999986</v>
      </c>
      <c r="D165" s="2">
        <f>+portfolio1!F164</f>
        <v>105.0911080990912</v>
      </c>
      <c r="F165" s="2">
        <f t="shared" si="9"/>
        <v>1.6144860000000136</v>
      </c>
      <c r="G165" s="2">
        <f t="shared" si="9"/>
        <v>1.0070459672118801</v>
      </c>
      <c r="I165" s="2">
        <f t="shared" si="10"/>
        <v>119.48244499999996</v>
      </c>
      <c r="J165" s="2">
        <f t="shared" si="10"/>
        <v>116.06533482176981</v>
      </c>
      <c r="L165" s="2">
        <f t="shared" si="11"/>
        <v>-6.7581480000000909</v>
      </c>
      <c r="M165" s="2">
        <f t="shared" si="11"/>
        <v>-10.974226722678608</v>
      </c>
      <c r="O165" s="2">
        <f t="shared" si="8"/>
        <v>-5.656184889755222</v>
      </c>
      <c r="P165" s="2">
        <f t="shared" si="8"/>
        <v>-9.4552148059803187</v>
      </c>
    </row>
    <row r="166" spans="2:16" x14ac:dyDescent="0.25">
      <c r="B166" s="1">
        <v>43431</v>
      </c>
      <c r="C166" s="2">
        <f>+beta!E166</f>
        <v>113.00059899999985</v>
      </c>
      <c r="D166" s="2">
        <f>+portfolio1!F165</f>
        <v>105.65470004736747</v>
      </c>
      <c r="F166" s="2">
        <f t="shared" si="9"/>
        <v>0.27630199999998695</v>
      </c>
      <c r="G166" s="2">
        <f t="shared" si="9"/>
        <v>0.56359194827626879</v>
      </c>
      <c r="I166" s="2">
        <f t="shared" si="10"/>
        <v>119.48244499999996</v>
      </c>
      <c r="J166" s="2">
        <f t="shared" si="10"/>
        <v>116.06533482176981</v>
      </c>
      <c r="L166" s="2">
        <f t="shared" si="11"/>
        <v>-6.4818460000001039</v>
      </c>
      <c r="M166" s="2">
        <f t="shared" si="11"/>
        <v>-10.41063477440234</v>
      </c>
      <c r="O166" s="2">
        <f t="shared" si="8"/>
        <v>-5.4249358556398022</v>
      </c>
      <c r="P166" s="2">
        <f t="shared" si="8"/>
        <v>-8.9696331728926069</v>
      </c>
    </row>
    <row r="167" spans="2:16" x14ac:dyDescent="0.25">
      <c r="B167" s="1">
        <v>43432</v>
      </c>
      <c r="C167" s="2">
        <f>+beta!E167</f>
        <v>114.09427999999984</v>
      </c>
      <c r="D167" s="2">
        <f>+portfolio1!F166</f>
        <v>106.08233779759463</v>
      </c>
      <c r="F167" s="2">
        <f t="shared" si="9"/>
        <v>1.0936809999999895</v>
      </c>
      <c r="G167" s="2">
        <f t="shared" si="9"/>
        <v>0.42763775022716288</v>
      </c>
      <c r="I167" s="2">
        <f t="shared" si="10"/>
        <v>119.48244499999996</v>
      </c>
      <c r="J167" s="2">
        <f t="shared" si="10"/>
        <v>116.06533482176981</v>
      </c>
      <c r="L167" s="2">
        <f t="shared" si="11"/>
        <v>-5.3881650000001144</v>
      </c>
      <c r="M167" s="2">
        <f t="shared" si="11"/>
        <v>-9.9829970241751766</v>
      </c>
      <c r="O167" s="2">
        <f t="shared" si="8"/>
        <v>-4.5095871615283034</v>
      </c>
      <c r="P167" s="2">
        <f t="shared" si="8"/>
        <v>-8.6011874600672886</v>
      </c>
    </row>
    <row r="168" spans="2:16" x14ac:dyDescent="0.25">
      <c r="B168" s="1">
        <v>43433</v>
      </c>
      <c r="C168" s="2">
        <f>+beta!E168</f>
        <v>113.66992199999983</v>
      </c>
      <c r="D168" s="2">
        <f>+portfolio1!F167</f>
        <v>107.36624563975117</v>
      </c>
      <c r="F168" s="2">
        <f t="shared" si="9"/>
        <v>-0.42435800000001223</v>
      </c>
      <c r="G168" s="2">
        <f t="shared" si="9"/>
        <v>1.2839078421565375</v>
      </c>
      <c r="I168" s="2">
        <f t="shared" si="10"/>
        <v>119.48244499999996</v>
      </c>
      <c r="J168" s="2">
        <f t="shared" si="10"/>
        <v>116.06533482176981</v>
      </c>
      <c r="L168" s="2">
        <f t="shared" si="11"/>
        <v>-5.8125230000001267</v>
      </c>
      <c r="M168" s="2">
        <f t="shared" si="11"/>
        <v>-8.6990891820186391</v>
      </c>
      <c r="O168" s="2">
        <f t="shared" si="8"/>
        <v>-4.864750633450905</v>
      </c>
      <c r="P168" s="2">
        <f t="shared" si="8"/>
        <v>-7.4949933977935617</v>
      </c>
    </row>
    <row r="169" spans="2:16" x14ac:dyDescent="0.25">
      <c r="B169" s="1">
        <v>43434</v>
      </c>
      <c r="C169" s="2">
        <f>+beta!E169</f>
        <v>114.88143499999983</v>
      </c>
      <c r="D169" s="2">
        <f>+portfolio1!F168</f>
        <v>107.54471444585639</v>
      </c>
      <c r="F169" s="2">
        <f t="shared" si="9"/>
        <v>1.2115129999999965</v>
      </c>
      <c r="G169" s="2">
        <f t="shared" si="9"/>
        <v>0.17846880610521509</v>
      </c>
      <c r="I169" s="2">
        <f t="shared" si="10"/>
        <v>119.48244499999996</v>
      </c>
      <c r="J169" s="2">
        <f t="shared" si="10"/>
        <v>116.06533482176981</v>
      </c>
      <c r="L169" s="2">
        <f t="shared" si="11"/>
        <v>-4.6010100000001302</v>
      </c>
      <c r="M169" s="2">
        <f t="shared" si="11"/>
        <v>-8.520620375913424</v>
      </c>
      <c r="O169" s="2">
        <f t="shared" si="8"/>
        <v>-3.8507832677847622</v>
      </c>
      <c r="P169" s="2">
        <f t="shared" si="8"/>
        <v>-7.3412275844443196</v>
      </c>
    </row>
    <row r="170" spans="2:16" x14ac:dyDescent="0.25">
      <c r="B170" s="1">
        <v>43437</v>
      </c>
      <c r="C170" s="2">
        <f>+beta!E170</f>
        <v>115.95640299999982</v>
      </c>
      <c r="D170" s="2">
        <f>+portfolio1!F169</f>
        <v>107.61392749213593</v>
      </c>
      <c r="F170" s="2">
        <f t="shared" si="9"/>
        <v>1.0749679999999984</v>
      </c>
      <c r="G170" s="2">
        <f t="shared" si="9"/>
        <v>6.9213046279543278E-2</v>
      </c>
      <c r="I170" s="2">
        <f t="shared" si="10"/>
        <v>119.48244499999996</v>
      </c>
      <c r="J170" s="2">
        <f t="shared" si="10"/>
        <v>116.06533482176981</v>
      </c>
      <c r="L170" s="2">
        <f t="shared" si="11"/>
        <v>-3.5260420000001318</v>
      </c>
      <c r="M170" s="2">
        <f t="shared" si="11"/>
        <v>-8.4514073296338807</v>
      </c>
      <c r="O170" s="2">
        <f t="shared" si="8"/>
        <v>-2.951096288664107</v>
      </c>
      <c r="P170" s="2">
        <f t="shared" si="8"/>
        <v>-7.28159475231074</v>
      </c>
    </row>
    <row r="171" spans="2:16" x14ac:dyDescent="0.25">
      <c r="B171" s="1">
        <v>43438</v>
      </c>
      <c r="C171" s="2">
        <f>+beta!E171</f>
        <v>116.13254599999983</v>
      </c>
      <c r="D171" s="2">
        <f>+portfolio1!F170</f>
        <v>107.47302950506686</v>
      </c>
      <c r="F171" s="2">
        <f t="shared" si="9"/>
        <v>0.17614300000001037</v>
      </c>
      <c r="G171" s="2">
        <f t="shared" si="9"/>
        <v>-0.1408979870690672</v>
      </c>
      <c r="I171" s="2">
        <f t="shared" si="10"/>
        <v>119.48244499999996</v>
      </c>
      <c r="J171" s="2">
        <f t="shared" si="10"/>
        <v>116.06533482176981</v>
      </c>
      <c r="L171" s="2">
        <f t="shared" si="11"/>
        <v>-3.3498990000001214</v>
      </c>
      <c r="M171" s="2">
        <f t="shared" si="11"/>
        <v>-8.5923053167029479</v>
      </c>
      <c r="O171" s="2">
        <f t="shared" si="8"/>
        <v>-2.8036746318675707</v>
      </c>
      <c r="P171" s="2">
        <f t="shared" si="8"/>
        <v>-7.402990160582668</v>
      </c>
    </row>
    <row r="172" spans="2:16" x14ac:dyDescent="0.25">
      <c r="B172" s="1">
        <v>43439</v>
      </c>
      <c r="C172" s="2">
        <f>+beta!E172</f>
        <v>115.29448399999983</v>
      </c>
      <c r="D172" s="2">
        <f>+portfolio1!F171</f>
        <v>106.61676910296399</v>
      </c>
      <c r="F172" s="2">
        <f t="shared" si="9"/>
        <v>-0.83806200000000786</v>
      </c>
      <c r="G172" s="2">
        <f t="shared" si="9"/>
        <v>-0.85626040210287613</v>
      </c>
      <c r="I172" s="2">
        <f t="shared" si="10"/>
        <v>119.48244499999996</v>
      </c>
      <c r="J172" s="2">
        <f t="shared" si="10"/>
        <v>116.06533482176981</v>
      </c>
      <c r="L172" s="2">
        <f t="shared" si="11"/>
        <v>-4.1879610000001293</v>
      </c>
      <c r="M172" s="2">
        <f t="shared" si="11"/>
        <v>-9.4485657188058241</v>
      </c>
      <c r="O172" s="2">
        <f t="shared" si="8"/>
        <v>-3.5050847846310234</v>
      </c>
      <c r="P172" s="2">
        <f t="shared" si="8"/>
        <v>-8.1407301614345595</v>
      </c>
    </row>
    <row r="173" spans="2:16" x14ac:dyDescent="0.25">
      <c r="B173" s="1">
        <v>43440</v>
      </c>
      <c r="C173" s="2">
        <f>+beta!E173</f>
        <v>112.87249399999983</v>
      </c>
      <c r="D173" s="2">
        <f>+portfolio1!F172</f>
        <v>104.81970179420591</v>
      </c>
      <c r="F173" s="2">
        <f t="shared" si="9"/>
        <v>-2.4219899999999939</v>
      </c>
      <c r="G173" s="2">
        <f t="shared" si="9"/>
        <v>-1.7970673087580735</v>
      </c>
      <c r="I173" s="2">
        <f t="shared" si="10"/>
        <v>119.48244499999996</v>
      </c>
      <c r="J173" s="2">
        <f t="shared" si="10"/>
        <v>116.06533482176981</v>
      </c>
      <c r="L173" s="2">
        <f t="shared" si="11"/>
        <v>-6.6099510000001231</v>
      </c>
      <c r="M173" s="2">
        <f t="shared" si="11"/>
        <v>-11.245633027563898</v>
      </c>
      <c r="O173" s="2">
        <f t="shared" si="8"/>
        <v>-5.532152442980327</v>
      </c>
      <c r="P173" s="2">
        <f t="shared" si="8"/>
        <v>-9.6890540529028044</v>
      </c>
    </row>
    <row r="174" spans="2:16" x14ac:dyDescent="0.25">
      <c r="B174" s="1">
        <v>43441</v>
      </c>
      <c r="C174" s="2">
        <f>+beta!E174</f>
        <v>112.64937899999983</v>
      </c>
      <c r="D174" s="2">
        <f>+portfolio1!F173</f>
        <v>105.734795263162</v>
      </c>
      <c r="F174" s="2">
        <f t="shared" si="9"/>
        <v>-0.22311500000000706</v>
      </c>
      <c r="G174" s="2">
        <f t="shared" si="9"/>
        <v>0.91509346895608701</v>
      </c>
      <c r="I174" s="2">
        <f t="shared" si="10"/>
        <v>119.48244499999996</v>
      </c>
      <c r="J174" s="2">
        <f t="shared" si="10"/>
        <v>116.06533482176981</v>
      </c>
      <c r="L174" s="2">
        <f t="shared" si="11"/>
        <v>-6.8330660000001302</v>
      </c>
      <c r="M174" s="2">
        <f t="shared" si="11"/>
        <v>-10.330539558607811</v>
      </c>
      <c r="O174" s="2">
        <f t="shared" si="8"/>
        <v>-5.7188869879588866</v>
      </c>
      <c r="P174" s="2">
        <f t="shared" si="8"/>
        <v>-8.900624440942174</v>
      </c>
    </row>
    <row r="175" spans="2:16" x14ac:dyDescent="0.25">
      <c r="B175" s="1">
        <v>43444</v>
      </c>
      <c r="C175" s="2">
        <f>+beta!E175</f>
        <v>110.73514999999983</v>
      </c>
      <c r="D175" s="2">
        <f>+portfolio1!F174</f>
        <v>103.70536987046547</v>
      </c>
      <c r="F175" s="2">
        <f t="shared" si="9"/>
        <v>-1.9142289999999917</v>
      </c>
      <c r="G175" s="2">
        <f t="shared" si="9"/>
        <v>-2.029425392696524</v>
      </c>
      <c r="I175" s="2">
        <f t="shared" si="10"/>
        <v>119.48244499999996</v>
      </c>
      <c r="J175" s="2">
        <f t="shared" si="10"/>
        <v>116.06533482176981</v>
      </c>
      <c r="L175" s="2">
        <f t="shared" si="11"/>
        <v>-8.7472950000001219</v>
      </c>
      <c r="M175" s="2">
        <f t="shared" si="11"/>
        <v>-12.359964951304335</v>
      </c>
      <c r="O175" s="2">
        <f t="shared" si="8"/>
        <v>-7.3209876145404671</v>
      </c>
      <c r="P175" s="2">
        <f t="shared" si="8"/>
        <v>-10.64914426885885</v>
      </c>
    </row>
    <row r="176" spans="2:16" x14ac:dyDescent="0.25">
      <c r="B176" s="1">
        <v>43445</v>
      </c>
      <c r="C176" s="2">
        <f>+beta!E176</f>
        <v>112.48989299999984</v>
      </c>
      <c r="D176" s="2">
        <f>+portfolio1!F175</f>
        <v>104.30554773612933</v>
      </c>
      <c r="F176" s="2">
        <f t="shared" si="9"/>
        <v>1.7547430000000048</v>
      </c>
      <c r="G176" s="2">
        <f t="shared" si="9"/>
        <v>0.60017786566385212</v>
      </c>
      <c r="I176" s="2">
        <f t="shared" si="10"/>
        <v>119.48244499999996</v>
      </c>
      <c r="J176" s="2">
        <f t="shared" si="10"/>
        <v>116.06533482176981</v>
      </c>
      <c r="L176" s="2">
        <f t="shared" si="11"/>
        <v>-6.9925520000001171</v>
      </c>
      <c r="M176" s="2">
        <f t="shared" si="11"/>
        <v>-11.759787085640482</v>
      </c>
      <c r="O176" s="2">
        <f t="shared" si="8"/>
        <v>-5.8523676846419734</v>
      </c>
      <c r="P176" s="2">
        <f t="shared" si="8"/>
        <v>-10.132040805895091</v>
      </c>
    </row>
    <row r="177" spans="2:16" x14ac:dyDescent="0.25">
      <c r="B177" s="1">
        <v>43446</v>
      </c>
      <c r="C177" s="2">
        <f>+beta!E177</f>
        <v>113.82520399999983</v>
      </c>
      <c r="D177" s="2">
        <f>+portfolio1!F176</f>
        <v>106.16885410544408</v>
      </c>
      <c r="F177" s="2">
        <f t="shared" si="9"/>
        <v>1.3353109999999901</v>
      </c>
      <c r="G177" s="2">
        <f t="shared" si="9"/>
        <v>1.8633063693147562</v>
      </c>
      <c r="I177" s="2">
        <f t="shared" si="10"/>
        <v>119.48244499999996</v>
      </c>
      <c r="J177" s="2">
        <f t="shared" si="10"/>
        <v>116.06533482176981</v>
      </c>
      <c r="L177" s="2">
        <f t="shared" si="11"/>
        <v>-5.657241000000127</v>
      </c>
      <c r="M177" s="2">
        <f t="shared" si="11"/>
        <v>-9.8964807163257262</v>
      </c>
      <c r="O177" s="2">
        <f t="shared" si="8"/>
        <v>-4.7347884452817564</v>
      </c>
      <c r="P177" s="2">
        <f t="shared" si="8"/>
        <v>-8.5266464199002954</v>
      </c>
    </row>
    <row r="178" spans="2:16" x14ac:dyDescent="0.25">
      <c r="B178" s="1">
        <v>43447</v>
      </c>
      <c r="C178" s="2">
        <f>+beta!E178</f>
        <v>114.44026399999981</v>
      </c>
      <c r="D178" s="2">
        <f>+portfolio1!F177</f>
        <v>106.70229081933839</v>
      </c>
      <c r="F178" s="2">
        <f t="shared" si="9"/>
        <v>0.61505999999998551</v>
      </c>
      <c r="G178" s="2">
        <f t="shared" si="9"/>
        <v>0.53343671389430369</v>
      </c>
      <c r="I178" s="2">
        <f t="shared" si="10"/>
        <v>119.48244499999996</v>
      </c>
      <c r="J178" s="2">
        <f t="shared" si="10"/>
        <v>116.06533482176981</v>
      </c>
      <c r="L178" s="2">
        <f t="shared" si="11"/>
        <v>-5.0421810000001415</v>
      </c>
      <c r="M178" s="2">
        <f t="shared" si="11"/>
        <v>-9.3630440024314225</v>
      </c>
      <c r="O178" s="2">
        <f t="shared" si="8"/>
        <v>-4.2200182629340599</v>
      </c>
      <c r="P178" s="2">
        <f t="shared" si="8"/>
        <v>-8.0670460450653358</v>
      </c>
    </row>
    <row r="179" spans="2:16" x14ac:dyDescent="0.25">
      <c r="B179" s="1">
        <v>43448</v>
      </c>
      <c r="C179" s="2">
        <f>+beta!E179</f>
        <v>114.79513299999981</v>
      </c>
      <c r="D179" s="2">
        <f>+portfolio1!F178</f>
        <v>106.83973210912468</v>
      </c>
      <c r="F179" s="2">
        <f t="shared" si="9"/>
        <v>0.35486899999999366</v>
      </c>
      <c r="G179" s="2">
        <f t="shared" si="9"/>
        <v>0.13744128978629533</v>
      </c>
      <c r="I179" s="2">
        <f t="shared" si="10"/>
        <v>119.48244499999996</v>
      </c>
      <c r="J179" s="2">
        <f t="shared" si="10"/>
        <v>116.06533482176981</v>
      </c>
      <c r="L179" s="2">
        <f t="shared" si="11"/>
        <v>-4.6873120000001478</v>
      </c>
      <c r="M179" s="2">
        <f t="shared" si="11"/>
        <v>-9.2256027126451272</v>
      </c>
      <c r="O179" s="2">
        <f t="shared" si="8"/>
        <v>-3.9230131254847938</v>
      </c>
      <c r="P179" s="2">
        <f t="shared" si="8"/>
        <v>-7.9486288708096904</v>
      </c>
    </row>
    <row r="180" spans="2:16" x14ac:dyDescent="0.25">
      <c r="B180" s="1">
        <v>43451</v>
      </c>
      <c r="C180" s="2">
        <f>+beta!E180</f>
        <v>115.7362269999998</v>
      </c>
      <c r="D180" s="2">
        <f>+portfolio1!F179</f>
        <v>107.65940649496419</v>
      </c>
      <c r="F180" s="2">
        <f t="shared" si="9"/>
        <v>0.94109399999999255</v>
      </c>
      <c r="G180" s="2">
        <f t="shared" si="9"/>
        <v>0.81967438583950525</v>
      </c>
      <c r="I180" s="2">
        <f t="shared" si="10"/>
        <v>119.48244499999996</v>
      </c>
      <c r="J180" s="2">
        <f t="shared" si="10"/>
        <v>116.06533482176981</v>
      </c>
      <c r="L180" s="2">
        <f t="shared" si="11"/>
        <v>-3.7462180000001553</v>
      </c>
      <c r="M180" s="2">
        <f t="shared" si="11"/>
        <v>-8.405928326805622</v>
      </c>
      <c r="O180" s="2">
        <f t="shared" si="8"/>
        <v>-3.1353710580664442</v>
      </c>
      <c r="P180" s="2">
        <f t="shared" si="8"/>
        <v>-7.2424107850236119</v>
      </c>
    </row>
    <row r="181" spans="2:16" x14ac:dyDescent="0.25">
      <c r="B181" s="1">
        <v>43452</v>
      </c>
      <c r="C181" s="2">
        <f>+beta!E181</f>
        <v>115.84648899999979</v>
      </c>
      <c r="D181" s="2">
        <f>+portfolio1!F180</f>
        <v>107.86062454174788</v>
      </c>
      <c r="F181" s="2">
        <f t="shared" si="9"/>
        <v>0.11026199999999164</v>
      </c>
      <c r="G181" s="2">
        <f t="shared" si="9"/>
        <v>0.20121804678369415</v>
      </c>
      <c r="I181" s="2">
        <f t="shared" si="10"/>
        <v>119.48244499999996</v>
      </c>
      <c r="J181" s="2">
        <f t="shared" si="10"/>
        <v>116.06533482176981</v>
      </c>
      <c r="L181" s="2">
        <f t="shared" si="11"/>
        <v>-3.6359560000001636</v>
      </c>
      <c r="M181" s="2">
        <f t="shared" si="11"/>
        <v>-8.2047102800219278</v>
      </c>
      <c r="O181" s="2">
        <f t="shared" si="8"/>
        <v>-3.0430880452774169</v>
      </c>
      <c r="P181" s="2">
        <f t="shared" si="8"/>
        <v>-7.0690445968394435</v>
      </c>
    </row>
    <row r="182" spans="2:16" x14ac:dyDescent="0.25">
      <c r="B182" s="1">
        <v>43453</v>
      </c>
      <c r="C182" s="2">
        <f>+beta!E182</f>
        <v>116.36862799999979</v>
      </c>
      <c r="D182" s="2">
        <f>+portfolio1!F181</f>
        <v>108.44003265985684</v>
      </c>
      <c r="F182" s="2">
        <f t="shared" si="9"/>
        <v>0.52213899999999569</v>
      </c>
      <c r="G182" s="2">
        <f t="shared" si="9"/>
        <v>0.57940811810895809</v>
      </c>
      <c r="I182" s="2">
        <f t="shared" si="10"/>
        <v>119.48244499999996</v>
      </c>
      <c r="J182" s="2">
        <f t="shared" si="10"/>
        <v>116.06533482176981</v>
      </c>
      <c r="L182" s="2">
        <f t="shared" si="11"/>
        <v>-3.1138170000001679</v>
      </c>
      <c r="M182" s="2">
        <f t="shared" si="11"/>
        <v>-7.6253021619129697</v>
      </c>
      <c r="O182" s="2">
        <f t="shared" si="8"/>
        <v>-2.6060874465702213</v>
      </c>
      <c r="P182" s="2">
        <f t="shared" si="8"/>
        <v>-6.5698360097115991</v>
      </c>
    </row>
    <row r="183" spans="2:16" x14ac:dyDescent="0.25">
      <c r="B183" s="1">
        <v>43454</v>
      </c>
      <c r="C183" s="2">
        <f>+beta!E183</f>
        <v>116.62316799999978</v>
      </c>
      <c r="D183" s="2">
        <f>+portfolio1!F182</f>
        <v>108.28579039746506</v>
      </c>
      <c r="F183" s="2">
        <f t="shared" si="9"/>
        <v>0.25453999999999155</v>
      </c>
      <c r="G183" s="2">
        <f t="shared" si="9"/>
        <v>-0.15424226239177585</v>
      </c>
      <c r="I183" s="2">
        <f t="shared" si="10"/>
        <v>119.48244499999996</v>
      </c>
      <c r="J183" s="2">
        <f t="shared" si="10"/>
        <v>116.06533482176981</v>
      </c>
      <c r="L183" s="2">
        <f t="shared" si="11"/>
        <v>-2.8592770000001764</v>
      </c>
      <c r="M183" s="2">
        <f t="shared" si="11"/>
        <v>-7.7795444243047456</v>
      </c>
      <c r="O183" s="2">
        <f t="shared" si="8"/>
        <v>-2.3930519667555994</v>
      </c>
      <c r="P183" s="2">
        <f t="shared" si="8"/>
        <v>-6.7027286280188934</v>
      </c>
    </row>
    <row r="184" spans="2:16" x14ac:dyDescent="0.25">
      <c r="B184" s="1">
        <v>43455</v>
      </c>
      <c r="C184" s="2">
        <f>+beta!E184</f>
        <v>114.88160699999979</v>
      </c>
      <c r="D184" s="2">
        <f>+portfolio1!F183</f>
        <v>106.33101424145444</v>
      </c>
      <c r="F184" s="2">
        <f t="shared" si="9"/>
        <v>-1.7415609999999901</v>
      </c>
      <c r="G184" s="2">
        <f t="shared" si="9"/>
        <v>-1.9547761560106238</v>
      </c>
      <c r="I184" s="2">
        <f t="shared" si="10"/>
        <v>119.48244499999996</v>
      </c>
      <c r="J184" s="2">
        <f t="shared" si="10"/>
        <v>116.06533482176981</v>
      </c>
      <c r="L184" s="2">
        <f t="shared" si="11"/>
        <v>-4.6008380000001665</v>
      </c>
      <c r="M184" s="2">
        <f t="shared" si="11"/>
        <v>-9.7343205803153694</v>
      </c>
      <c r="O184" s="2">
        <f t="shared" si="8"/>
        <v>-3.8506393135829855</v>
      </c>
      <c r="P184" s="2">
        <f t="shared" si="8"/>
        <v>-8.3869318907866983</v>
      </c>
    </row>
    <row r="185" spans="2:16" x14ac:dyDescent="0.25">
      <c r="B185" s="1">
        <v>43458</v>
      </c>
      <c r="C185" s="2">
        <f>+beta!E185</f>
        <v>114.25273899999979</v>
      </c>
      <c r="D185" s="2">
        <f>+portfolio1!F184</f>
        <v>105.43618842884038</v>
      </c>
      <c r="F185" s="2">
        <f t="shared" si="9"/>
        <v>-0.6288679999999971</v>
      </c>
      <c r="G185" s="2">
        <f t="shared" si="9"/>
        <v>-0.89482581261405869</v>
      </c>
      <c r="I185" s="2">
        <f t="shared" si="10"/>
        <v>119.48244499999996</v>
      </c>
      <c r="J185" s="2">
        <f t="shared" si="10"/>
        <v>116.06533482176981</v>
      </c>
      <c r="L185" s="2">
        <f t="shared" si="11"/>
        <v>-5.2297060000001636</v>
      </c>
      <c r="M185" s="2">
        <f t="shared" si="11"/>
        <v>-10.629146392929428</v>
      </c>
      <c r="O185" s="2">
        <f t="shared" si="8"/>
        <v>-4.3769660053409227</v>
      </c>
      <c r="P185" s="2">
        <f t="shared" si="8"/>
        <v>-9.1578992205136611</v>
      </c>
    </row>
    <row r="186" spans="2:16" x14ac:dyDescent="0.25">
      <c r="B186" s="1">
        <v>43460</v>
      </c>
      <c r="C186" s="2">
        <f>+beta!E186</f>
        <v>113.77942499999979</v>
      </c>
      <c r="D186" s="2">
        <f>+portfolio1!F185</f>
        <v>106.0922253756346</v>
      </c>
      <c r="F186" s="2">
        <f t="shared" si="9"/>
        <v>-0.47331400000000201</v>
      </c>
      <c r="G186" s="2">
        <f t="shared" si="9"/>
        <v>0.65603694679421665</v>
      </c>
      <c r="I186" s="2">
        <f t="shared" si="10"/>
        <v>119.48244499999996</v>
      </c>
      <c r="J186" s="2">
        <f t="shared" si="10"/>
        <v>116.06533482176981</v>
      </c>
      <c r="L186" s="2">
        <f t="shared" si="11"/>
        <v>-5.7030200000001656</v>
      </c>
      <c r="M186" s="2">
        <f t="shared" si="11"/>
        <v>-9.9731094461352114</v>
      </c>
      <c r="O186" s="2">
        <f t="shared" si="8"/>
        <v>-4.7731028604245314</v>
      </c>
      <c r="P186" s="2">
        <f t="shared" si="8"/>
        <v>-8.5926684840481791</v>
      </c>
    </row>
    <row r="187" spans="2:16" x14ac:dyDescent="0.25">
      <c r="B187" s="1">
        <v>43461</v>
      </c>
      <c r="C187" s="2">
        <f>+beta!E187</f>
        <v>114.62361099999978</v>
      </c>
      <c r="D187" s="2">
        <f>+portfolio1!F186</f>
        <v>106.58611177736917</v>
      </c>
      <c r="F187" s="2">
        <f t="shared" si="9"/>
        <v>0.84418599999999344</v>
      </c>
      <c r="G187" s="2">
        <f t="shared" si="9"/>
        <v>0.49388640173457077</v>
      </c>
      <c r="I187" s="2">
        <f t="shared" si="10"/>
        <v>119.48244499999996</v>
      </c>
      <c r="J187" s="2">
        <f t="shared" si="10"/>
        <v>116.06533482176981</v>
      </c>
      <c r="L187" s="2">
        <f t="shared" si="11"/>
        <v>-4.8588340000001722</v>
      </c>
      <c r="M187" s="2">
        <f t="shared" si="11"/>
        <v>-9.4792230444006407</v>
      </c>
      <c r="O187" s="2">
        <f t="shared" si="8"/>
        <v>-4.066567268522312</v>
      </c>
      <c r="P187" s="2">
        <f t="shared" si="8"/>
        <v>-8.1671440132895476</v>
      </c>
    </row>
    <row r="188" spans="2:16" x14ac:dyDescent="0.25">
      <c r="B188" s="1">
        <v>43462</v>
      </c>
      <c r="C188" s="2">
        <f>+beta!E188</f>
        <v>115.15248999999977</v>
      </c>
      <c r="D188" s="2">
        <f>+portfolio1!F187</f>
        <v>107.37811261203896</v>
      </c>
      <c r="F188" s="2">
        <f t="shared" si="9"/>
        <v>0.52887899999998922</v>
      </c>
      <c r="G188" s="2">
        <f t="shared" si="9"/>
        <v>0.79200083466979265</v>
      </c>
      <c r="I188" s="2">
        <f t="shared" si="10"/>
        <v>119.48244499999996</v>
      </c>
      <c r="J188" s="2">
        <f t="shared" si="10"/>
        <v>116.06533482176981</v>
      </c>
      <c r="L188" s="2">
        <f t="shared" si="11"/>
        <v>-4.329955000000183</v>
      </c>
      <c r="M188" s="2">
        <f t="shared" si="11"/>
        <v>-8.687222209730848</v>
      </c>
      <c r="O188" s="2">
        <f t="shared" si="8"/>
        <v>-3.6239256737675434</v>
      </c>
      <c r="P188" s="2">
        <f t="shared" si="8"/>
        <v>-7.4847690079651823</v>
      </c>
    </row>
    <row r="189" spans="2:16" x14ac:dyDescent="0.25">
      <c r="B189" s="1">
        <v>43465</v>
      </c>
      <c r="C189" s="2">
        <f>+beta!E189</f>
        <v>115.45472799999976</v>
      </c>
      <c r="D189" s="2">
        <f>+portfolio1!F188</f>
        <v>107.40430886017374</v>
      </c>
      <c r="F189" s="2">
        <f t="shared" si="9"/>
        <v>0.30223799999998846</v>
      </c>
      <c r="G189" s="2">
        <f t="shared" si="9"/>
        <v>2.6196248134780831E-2</v>
      </c>
      <c r="I189" s="2">
        <f t="shared" si="10"/>
        <v>119.48244499999996</v>
      </c>
      <c r="J189" s="2">
        <f t="shared" si="10"/>
        <v>116.06533482176981</v>
      </c>
      <c r="L189" s="2">
        <f t="shared" si="11"/>
        <v>-4.0277170000001945</v>
      </c>
      <c r="M189" s="2">
        <f t="shared" si="11"/>
        <v>-8.6610259615960672</v>
      </c>
      <c r="O189" s="2">
        <f t="shared" si="8"/>
        <v>-3.3709696851283852</v>
      </c>
      <c r="P189" s="2">
        <f t="shared" si="8"/>
        <v>-7.4621987477104659</v>
      </c>
    </row>
    <row r="190" spans="2:16" x14ac:dyDescent="0.25">
      <c r="B190" s="1">
        <v>43466</v>
      </c>
      <c r="C190" s="2">
        <f>+beta!E190</f>
        <v>115.29890399999975</v>
      </c>
      <c r="D190" s="2">
        <f>+portfolio1!F189</f>
        <v>107.40430886017374</v>
      </c>
      <c r="F190" s="2">
        <f t="shared" si="9"/>
        <v>-0.15582400000000973</v>
      </c>
      <c r="G190" s="2">
        <f t="shared" si="9"/>
        <v>0</v>
      </c>
      <c r="I190" s="2">
        <f t="shared" si="10"/>
        <v>119.48244499999996</v>
      </c>
      <c r="J190" s="2">
        <f t="shared" si="10"/>
        <v>116.06533482176981</v>
      </c>
      <c r="L190" s="2">
        <f t="shared" si="11"/>
        <v>-4.1835410000002042</v>
      </c>
      <c r="M190" s="2">
        <f t="shared" si="11"/>
        <v>-8.6610259615960672</v>
      </c>
      <c r="O190" s="2">
        <f t="shared" si="8"/>
        <v>-3.5013854964218432</v>
      </c>
      <c r="P190" s="2">
        <f t="shared" si="8"/>
        <v>-7.4621987477104659</v>
      </c>
    </row>
    <row r="191" spans="2:16" x14ac:dyDescent="0.25">
      <c r="B191" s="1">
        <v>43467</v>
      </c>
      <c r="C191" s="2">
        <f>+beta!E191</f>
        <v>114.66880599999975</v>
      </c>
      <c r="D191" s="2">
        <f>+portfolio1!F190</f>
        <v>106.71168599599193</v>
      </c>
      <c r="F191" s="2">
        <f t="shared" si="9"/>
        <v>-0.63009800000000382</v>
      </c>
      <c r="G191" s="2">
        <f t="shared" si="9"/>
        <v>-0.69262286418181418</v>
      </c>
      <c r="I191" s="2">
        <f t="shared" si="10"/>
        <v>119.48244499999996</v>
      </c>
      <c r="J191" s="2">
        <f t="shared" si="10"/>
        <v>116.06533482176981</v>
      </c>
      <c r="L191" s="2">
        <f t="shared" si="11"/>
        <v>-4.8136390000002081</v>
      </c>
      <c r="M191" s="2">
        <f t="shared" si="11"/>
        <v>-9.3536488257778814</v>
      </c>
      <c r="O191" s="2">
        <f t="shared" si="8"/>
        <v>-4.0287416281113178</v>
      </c>
      <c r="P191" s="2">
        <f t="shared" si="8"/>
        <v>-8.0589513140520079</v>
      </c>
    </row>
    <row r="192" spans="2:16" x14ac:dyDescent="0.25">
      <c r="B192" s="1">
        <v>43468</v>
      </c>
      <c r="C192" s="2">
        <f>+beta!E192</f>
        <v>114.18252299999976</v>
      </c>
      <c r="D192" s="2">
        <f>+portfolio1!F191</f>
        <v>105.52270473668982</v>
      </c>
      <c r="F192" s="2">
        <f t="shared" si="9"/>
        <v>-0.48628299999998603</v>
      </c>
      <c r="G192" s="2">
        <f t="shared" si="9"/>
        <v>-1.1889812593021105</v>
      </c>
      <c r="I192" s="2">
        <f t="shared" si="10"/>
        <v>119.48244499999996</v>
      </c>
      <c r="J192" s="2">
        <f t="shared" si="10"/>
        <v>116.06533482176981</v>
      </c>
      <c r="L192" s="2">
        <f t="shared" si="11"/>
        <v>-5.2999220000001941</v>
      </c>
      <c r="M192" s="2">
        <f t="shared" si="11"/>
        <v>-10.542630085079992</v>
      </c>
      <c r="O192" s="2">
        <f t="shared" si="8"/>
        <v>-4.4357327973998153</v>
      </c>
      <c r="P192" s="2">
        <f t="shared" si="8"/>
        <v>-9.0833581803466803</v>
      </c>
    </row>
    <row r="193" spans="2:16" x14ac:dyDescent="0.25">
      <c r="B193" s="1">
        <v>43469</v>
      </c>
      <c r="C193" s="2">
        <f>+beta!E193</f>
        <v>113.75056499999977</v>
      </c>
      <c r="D193" s="2">
        <f>+portfolio1!F192</f>
        <v>106.06750643053476</v>
      </c>
      <c r="F193" s="2">
        <f t="shared" si="9"/>
        <v>-0.43195799999999451</v>
      </c>
      <c r="G193" s="2">
        <f t="shared" si="9"/>
        <v>0.54480169384494559</v>
      </c>
      <c r="I193" s="2">
        <f t="shared" si="10"/>
        <v>119.48244499999996</v>
      </c>
      <c r="J193" s="2">
        <f t="shared" si="10"/>
        <v>116.06533482176981</v>
      </c>
      <c r="L193" s="2">
        <f t="shared" si="11"/>
        <v>-5.7318800000001886</v>
      </c>
      <c r="M193" s="2">
        <f t="shared" si="11"/>
        <v>-9.9978283912350463</v>
      </c>
      <c r="O193" s="2">
        <f t="shared" si="8"/>
        <v>-4.7972570363790181</v>
      </c>
      <c r="P193" s="2">
        <f t="shared" si="8"/>
        <v>-8.6139659240958846</v>
      </c>
    </row>
    <row r="194" spans="2:16" x14ac:dyDescent="0.25">
      <c r="B194" s="1">
        <v>43472</v>
      </c>
      <c r="C194" s="2">
        <f>+beta!E194</f>
        <v>113.94469899999977</v>
      </c>
      <c r="D194" s="2">
        <f>+portfolio1!F193</f>
        <v>106.50701115304969</v>
      </c>
      <c r="F194" s="2">
        <f t="shared" si="9"/>
        <v>0.19413400000000536</v>
      </c>
      <c r="G194" s="2">
        <f t="shared" si="9"/>
        <v>0.43950472251492556</v>
      </c>
      <c r="I194" s="2">
        <f t="shared" si="10"/>
        <v>119.48244499999996</v>
      </c>
      <c r="J194" s="2">
        <f t="shared" si="10"/>
        <v>116.06533482176981</v>
      </c>
      <c r="L194" s="2">
        <f t="shared" si="11"/>
        <v>-5.5377460000001832</v>
      </c>
      <c r="M194" s="2">
        <f t="shared" si="11"/>
        <v>-9.5583236687201207</v>
      </c>
      <c r="O194" s="2">
        <f t="shared" si="8"/>
        <v>-4.6347779374620135</v>
      </c>
      <c r="P194" s="2">
        <f t="shared" si="8"/>
        <v>-8.235295821442211</v>
      </c>
    </row>
    <row r="195" spans="2:16" x14ac:dyDescent="0.25">
      <c r="B195" s="1">
        <v>43473</v>
      </c>
      <c r="C195" s="2">
        <f>+beta!E195</f>
        <v>114.23479199999977</v>
      </c>
      <c r="D195" s="2">
        <f>+portfolio1!F194</f>
        <v>106.80710498023274</v>
      </c>
      <c r="F195" s="2">
        <f t="shared" si="9"/>
        <v>0.29009299999999882</v>
      </c>
      <c r="G195" s="2">
        <f t="shared" si="9"/>
        <v>0.30009382718304778</v>
      </c>
      <c r="I195" s="2">
        <f t="shared" si="10"/>
        <v>119.48244499999996</v>
      </c>
      <c r="J195" s="2">
        <f t="shared" si="10"/>
        <v>116.06533482176981</v>
      </c>
      <c r="L195" s="2">
        <f t="shared" si="11"/>
        <v>-5.2476530000001844</v>
      </c>
      <c r="M195" s="2">
        <f t="shared" si="11"/>
        <v>-9.258229841537073</v>
      </c>
      <c r="O195" s="2">
        <f t="shared" si="8"/>
        <v>-4.3919866219679271</v>
      </c>
      <c r="P195" s="2">
        <f t="shared" si="8"/>
        <v>-7.9767398730672099</v>
      </c>
    </row>
    <row r="196" spans="2:16" x14ac:dyDescent="0.25">
      <c r="B196" s="1">
        <v>43474</v>
      </c>
      <c r="C196" s="2">
        <f>+beta!E196</f>
        <v>114.72367799999977</v>
      </c>
      <c r="D196" s="2">
        <f>+portfolio1!F195</f>
        <v>107.33114661634926</v>
      </c>
      <c r="F196" s="2">
        <f t="shared" si="9"/>
        <v>0.48888599999999371</v>
      </c>
      <c r="G196" s="2">
        <f t="shared" si="9"/>
        <v>0.52404163611652166</v>
      </c>
      <c r="I196" s="2">
        <f t="shared" si="10"/>
        <v>119.48244499999996</v>
      </c>
      <c r="J196" s="2">
        <f t="shared" si="10"/>
        <v>116.06533482176981</v>
      </c>
      <c r="L196" s="2">
        <f t="shared" si="11"/>
        <v>-4.7587670000001907</v>
      </c>
      <c r="M196" s="2">
        <f t="shared" si="11"/>
        <v>-8.7341882054205513</v>
      </c>
      <c r="O196" s="2">
        <f t="shared" ref="O196:P259" si="12">+L196/I196*100</f>
        <v>-3.9828168899625318</v>
      </c>
      <c r="P196" s="2">
        <f t="shared" si="12"/>
        <v>-7.5252341440558386</v>
      </c>
    </row>
    <row r="197" spans="2:16" x14ac:dyDescent="0.25">
      <c r="B197" s="1">
        <v>43475</v>
      </c>
      <c r="C197" s="2">
        <f>+beta!E197</f>
        <v>114.83697199999978</v>
      </c>
      <c r="D197" s="2">
        <f>+portfolio1!F196</f>
        <v>106.99941066079857</v>
      </c>
      <c r="F197" s="2">
        <f t="shared" ref="F197:G260" si="13">+C197-C196</f>
        <v>0.11329400000001044</v>
      </c>
      <c r="G197" s="2">
        <f t="shared" si="13"/>
        <v>-0.33173595555068403</v>
      </c>
      <c r="I197" s="2">
        <f t="shared" ref="I197:J260" si="14">+MAX(C197,I196)</f>
        <v>119.48244499999996</v>
      </c>
      <c r="J197" s="2">
        <f t="shared" si="14"/>
        <v>116.06533482176981</v>
      </c>
      <c r="L197" s="2">
        <f t="shared" ref="L197:M260" si="15">+MIN(F197+L196,0)</f>
        <v>-4.6454730000001803</v>
      </c>
      <c r="M197" s="2">
        <f t="shared" si="15"/>
        <v>-9.0659241609712353</v>
      </c>
      <c r="O197" s="2">
        <f t="shared" si="12"/>
        <v>-3.8879962658951128</v>
      </c>
      <c r="P197" s="2">
        <f t="shared" si="12"/>
        <v>-7.8110524342973626</v>
      </c>
    </row>
    <row r="198" spans="2:16" x14ac:dyDescent="0.25">
      <c r="B198" s="1">
        <v>43476</v>
      </c>
      <c r="C198" s="2">
        <f>+beta!E198</f>
        <v>114.61308699999978</v>
      </c>
      <c r="D198" s="2">
        <f>+portfolio1!F197</f>
        <v>106.73591253970537</v>
      </c>
      <c r="F198" s="2">
        <f t="shared" si="13"/>
        <v>-0.22388499999999567</v>
      </c>
      <c r="G198" s="2">
        <f t="shared" si="13"/>
        <v>-0.26349812109320681</v>
      </c>
      <c r="I198" s="2">
        <f t="shared" si="14"/>
        <v>119.48244499999996</v>
      </c>
      <c r="J198" s="2">
        <f t="shared" si="14"/>
        <v>116.06533482176981</v>
      </c>
      <c r="L198" s="2">
        <f t="shared" si="15"/>
        <v>-4.8693580000001759</v>
      </c>
      <c r="M198" s="2">
        <f t="shared" si="15"/>
        <v>-9.3294222820644421</v>
      </c>
      <c r="O198" s="2">
        <f t="shared" si="12"/>
        <v>-4.0753752570096617</v>
      </c>
      <c r="P198" s="2">
        <f t="shared" si="12"/>
        <v>-8.0380781190100592</v>
      </c>
    </row>
    <row r="199" spans="2:16" x14ac:dyDescent="0.25">
      <c r="B199" s="1">
        <v>43479</v>
      </c>
      <c r="C199" s="2">
        <f>+beta!E199</f>
        <v>113.37391999999979</v>
      </c>
      <c r="D199" s="2">
        <f>+portfolio1!F198</f>
        <v>106.1688541054441</v>
      </c>
      <c r="F199" s="2">
        <f t="shared" si="13"/>
        <v>-1.2391669999999948</v>
      </c>
      <c r="G199" s="2">
        <f t="shared" si="13"/>
        <v>-0.56705843426126989</v>
      </c>
      <c r="I199" s="2">
        <f t="shared" si="14"/>
        <v>119.48244499999996</v>
      </c>
      <c r="J199" s="2">
        <f t="shared" si="14"/>
        <v>116.06533482176981</v>
      </c>
      <c r="L199" s="2">
        <f t="shared" si="15"/>
        <v>-6.1085250000001707</v>
      </c>
      <c r="M199" s="2">
        <f t="shared" si="15"/>
        <v>-9.896480716325712</v>
      </c>
      <c r="O199" s="2">
        <f t="shared" si="12"/>
        <v>-5.1124874453315492</v>
      </c>
      <c r="P199" s="2">
        <f t="shared" si="12"/>
        <v>-8.5266464199002829</v>
      </c>
    </row>
    <row r="200" spans="2:16" x14ac:dyDescent="0.25">
      <c r="B200" s="1">
        <v>43480</v>
      </c>
      <c r="C200" s="2">
        <f>+beta!E200</f>
        <v>115.45685799999978</v>
      </c>
      <c r="D200" s="2">
        <f>+portfolio1!F199</f>
        <v>107.64408262764215</v>
      </c>
      <c r="F200" s="2">
        <f t="shared" si="13"/>
        <v>2.0829379999999986</v>
      </c>
      <c r="G200" s="2">
        <f t="shared" si="13"/>
        <v>1.4752285221980515</v>
      </c>
      <c r="I200" s="2">
        <f t="shared" si="14"/>
        <v>119.48244499999996</v>
      </c>
      <c r="J200" s="2">
        <f t="shared" si="14"/>
        <v>116.06533482176981</v>
      </c>
      <c r="L200" s="2">
        <f t="shared" si="15"/>
        <v>-4.0255870000001721</v>
      </c>
      <c r="M200" s="2">
        <f t="shared" si="15"/>
        <v>-8.4212521941276606</v>
      </c>
      <c r="O200" s="2">
        <f t="shared" si="12"/>
        <v>-3.3691869964664467</v>
      </c>
      <c r="P200" s="2">
        <f t="shared" si="12"/>
        <v>-7.2556135792477177</v>
      </c>
    </row>
    <row r="201" spans="2:16" x14ac:dyDescent="0.25">
      <c r="B201" s="1">
        <v>43481</v>
      </c>
      <c r="C201" s="2">
        <f>+beta!E201</f>
        <v>115.40126899999979</v>
      </c>
      <c r="D201" s="2">
        <f>+portfolio1!F200</f>
        <v>107.67868915078191</v>
      </c>
      <c r="F201" s="2">
        <f t="shared" si="13"/>
        <v>-5.5588999999997668E-2</v>
      </c>
      <c r="G201" s="2">
        <f t="shared" si="13"/>
        <v>3.4606523139757428E-2</v>
      </c>
      <c r="I201" s="2">
        <f t="shared" si="14"/>
        <v>119.48244499999996</v>
      </c>
      <c r="J201" s="2">
        <f t="shared" si="14"/>
        <v>116.06533482176981</v>
      </c>
      <c r="L201" s="2">
        <f t="shared" si="15"/>
        <v>-4.0811760000001698</v>
      </c>
      <c r="M201" s="2">
        <f t="shared" si="15"/>
        <v>-8.3866456709879031</v>
      </c>
      <c r="O201" s="2">
        <f t="shared" si="12"/>
        <v>-3.415711822770426</v>
      </c>
      <c r="P201" s="2">
        <f t="shared" si="12"/>
        <v>-7.2257971631809399</v>
      </c>
    </row>
    <row r="202" spans="2:16" x14ac:dyDescent="0.25">
      <c r="B202" s="1">
        <v>43482</v>
      </c>
      <c r="C202" s="2">
        <f>+beta!E202</f>
        <v>116.18264599999978</v>
      </c>
      <c r="D202" s="2">
        <f>+portfolio1!F201</f>
        <v>107.82601801860814</v>
      </c>
      <c r="F202" s="2">
        <f t="shared" si="13"/>
        <v>0.78137699999999199</v>
      </c>
      <c r="G202" s="2">
        <f t="shared" si="13"/>
        <v>0.14732886782623211</v>
      </c>
      <c r="I202" s="2">
        <f t="shared" si="14"/>
        <v>119.48244499999996</v>
      </c>
      <c r="J202" s="2">
        <f t="shared" si="14"/>
        <v>116.06533482176981</v>
      </c>
      <c r="L202" s="2">
        <f t="shared" si="15"/>
        <v>-3.2997990000001778</v>
      </c>
      <c r="M202" s="2">
        <f t="shared" si="15"/>
        <v>-8.239316803161671</v>
      </c>
      <c r="O202" s="2">
        <f t="shared" si="12"/>
        <v>-2.7617437858759746</v>
      </c>
      <c r="P202" s="2">
        <f t="shared" si="12"/>
        <v>-7.0988610129062089</v>
      </c>
    </row>
    <row r="203" spans="2:16" x14ac:dyDescent="0.25">
      <c r="B203" s="1">
        <v>43483</v>
      </c>
      <c r="C203" s="2">
        <f>+beta!E203</f>
        <v>116.93559299999978</v>
      </c>
      <c r="D203" s="2">
        <f>+portfolio1!F202</f>
        <v>107.84332128017802</v>
      </c>
      <c r="F203" s="2">
        <f t="shared" si="13"/>
        <v>0.75294700000000603</v>
      </c>
      <c r="G203" s="2">
        <f t="shared" si="13"/>
        <v>1.7303261569878714E-2</v>
      </c>
      <c r="I203" s="2">
        <f t="shared" si="14"/>
        <v>119.48244499999996</v>
      </c>
      <c r="J203" s="2">
        <f t="shared" si="14"/>
        <v>116.06533482176981</v>
      </c>
      <c r="L203" s="2">
        <f t="shared" si="15"/>
        <v>-2.5468520000001718</v>
      </c>
      <c r="M203" s="2">
        <f t="shared" si="15"/>
        <v>-8.2220135415917923</v>
      </c>
      <c r="O203" s="2">
        <f t="shared" si="12"/>
        <v>-2.1315700394314603</v>
      </c>
      <c r="P203" s="2">
        <f t="shared" si="12"/>
        <v>-7.08395280487282</v>
      </c>
    </row>
    <row r="204" spans="2:16" x14ac:dyDescent="0.25">
      <c r="B204" s="1">
        <v>43486</v>
      </c>
      <c r="C204" s="2">
        <f>+beta!E204</f>
        <v>116.4893409999998</v>
      </c>
      <c r="D204" s="2">
        <f>+portfolio1!F203</f>
        <v>108.38614348089936</v>
      </c>
      <c r="F204" s="2">
        <f t="shared" si="13"/>
        <v>-0.44625199999998699</v>
      </c>
      <c r="G204" s="2">
        <f t="shared" si="13"/>
        <v>0.54282220072134635</v>
      </c>
      <c r="I204" s="2">
        <f t="shared" si="14"/>
        <v>119.48244499999996</v>
      </c>
      <c r="J204" s="2">
        <f t="shared" si="14"/>
        <v>116.06533482176981</v>
      </c>
      <c r="L204" s="2">
        <f t="shared" si="15"/>
        <v>-2.9931040000001587</v>
      </c>
      <c r="M204" s="2">
        <f t="shared" si="15"/>
        <v>-7.679191340870446</v>
      </c>
      <c r="O204" s="2">
        <f t="shared" si="12"/>
        <v>-2.5050575421352987</v>
      </c>
      <c r="P204" s="2">
        <f t="shared" si="12"/>
        <v>-6.6162660476210489</v>
      </c>
    </row>
    <row r="205" spans="2:16" x14ac:dyDescent="0.25">
      <c r="B205" s="1">
        <v>43487</v>
      </c>
      <c r="C205" s="2">
        <f>+beta!E205</f>
        <v>115.88863799999979</v>
      </c>
      <c r="D205" s="2">
        <f>+portfolio1!F204</f>
        <v>107.99954303569338</v>
      </c>
      <c r="F205" s="2">
        <f t="shared" si="13"/>
        <v>-0.60070300000000998</v>
      </c>
      <c r="G205" s="2">
        <f t="shared" si="13"/>
        <v>-0.38660044520598547</v>
      </c>
      <c r="I205" s="2">
        <f t="shared" si="14"/>
        <v>119.48244499999996</v>
      </c>
      <c r="J205" s="2">
        <f t="shared" si="14"/>
        <v>116.06533482176981</v>
      </c>
      <c r="L205" s="2">
        <f t="shared" si="15"/>
        <v>-3.5938070000001687</v>
      </c>
      <c r="M205" s="2">
        <f t="shared" si="15"/>
        <v>-8.0657917860764314</v>
      </c>
      <c r="O205" s="2">
        <f t="shared" si="12"/>
        <v>-3.0078117333472463</v>
      </c>
      <c r="P205" s="2">
        <f t="shared" si="12"/>
        <v>-6.9493546875665153</v>
      </c>
    </row>
    <row r="206" spans="2:16" x14ac:dyDescent="0.25">
      <c r="B206" s="1">
        <v>43488</v>
      </c>
      <c r="C206" s="2">
        <f>+beta!E206</f>
        <v>115.75838399999979</v>
      </c>
      <c r="D206" s="2">
        <f>+portfolio1!F205</f>
        <v>107.09730153954936</v>
      </c>
      <c r="F206" s="2">
        <f t="shared" si="13"/>
        <v>-0.13025399999999365</v>
      </c>
      <c r="G206" s="2">
        <f t="shared" si="13"/>
        <v>-0.90224149614401483</v>
      </c>
      <c r="I206" s="2">
        <f t="shared" si="14"/>
        <v>119.48244499999996</v>
      </c>
      <c r="J206" s="2">
        <f t="shared" si="14"/>
        <v>116.06533482176981</v>
      </c>
      <c r="L206" s="2">
        <f t="shared" si="15"/>
        <v>-3.7240610000001624</v>
      </c>
      <c r="M206" s="2">
        <f t="shared" si="15"/>
        <v>-8.9680332822204463</v>
      </c>
      <c r="O206" s="2">
        <f t="shared" si="12"/>
        <v>-3.116826911267311</v>
      </c>
      <c r="P206" s="2">
        <f t="shared" si="12"/>
        <v>-7.7267112493077956</v>
      </c>
    </row>
    <row r="207" spans="2:16" x14ac:dyDescent="0.25">
      <c r="B207" s="1">
        <v>43489</v>
      </c>
      <c r="C207" s="2">
        <f>+beta!E207</f>
        <v>116.48684299999979</v>
      </c>
      <c r="D207" s="2">
        <f>+portfolio1!F206</f>
        <v>107.27824224016456</v>
      </c>
      <c r="F207" s="2">
        <f t="shared" si="13"/>
        <v>0.72845900000000086</v>
      </c>
      <c r="G207" s="2">
        <f t="shared" si="13"/>
        <v>0.18094070061519574</v>
      </c>
      <c r="I207" s="2">
        <f t="shared" si="14"/>
        <v>119.48244499999996</v>
      </c>
      <c r="J207" s="2">
        <f t="shared" si="14"/>
        <v>116.06533482176981</v>
      </c>
      <c r="L207" s="2">
        <f t="shared" si="15"/>
        <v>-2.9956020000001615</v>
      </c>
      <c r="M207" s="2">
        <f t="shared" si="15"/>
        <v>-8.7870925816052505</v>
      </c>
      <c r="O207" s="2">
        <f t="shared" si="12"/>
        <v>-2.5071482258336464</v>
      </c>
      <c r="P207" s="2">
        <f t="shared" si="12"/>
        <v>-7.5708156919537863</v>
      </c>
    </row>
    <row r="208" spans="2:16" x14ac:dyDescent="0.25">
      <c r="B208" s="1">
        <v>43490</v>
      </c>
      <c r="C208" s="2">
        <f>+beta!E208</f>
        <v>116.18355299999979</v>
      </c>
      <c r="D208" s="2">
        <f>+portfolio1!F207</f>
        <v>106.5935274608991</v>
      </c>
      <c r="F208" s="2">
        <f t="shared" si="13"/>
        <v>-0.30329000000000406</v>
      </c>
      <c r="G208" s="2">
        <f t="shared" si="13"/>
        <v>-0.68471477926546243</v>
      </c>
      <c r="I208" s="2">
        <f t="shared" si="14"/>
        <v>119.48244499999996</v>
      </c>
      <c r="J208" s="2">
        <f t="shared" si="14"/>
        <v>116.06533482176981</v>
      </c>
      <c r="L208" s="2">
        <f t="shared" si="15"/>
        <v>-3.2988920000001656</v>
      </c>
      <c r="M208" s="2">
        <f t="shared" si="15"/>
        <v>-9.471807360870713</v>
      </c>
      <c r="O208" s="2">
        <f t="shared" si="12"/>
        <v>-2.760984678544339</v>
      </c>
      <c r="P208" s="2">
        <f t="shared" si="12"/>
        <v>-8.160754781275255</v>
      </c>
    </row>
    <row r="209" spans="2:16" x14ac:dyDescent="0.25">
      <c r="B209" s="1">
        <v>43493</v>
      </c>
      <c r="C209" s="2">
        <f>+beta!E209</f>
        <v>116.74201199999979</v>
      </c>
      <c r="D209" s="2">
        <f>+portfolio1!F208</f>
        <v>105.4169056741469</v>
      </c>
      <c r="F209" s="2">
        <f t="shared" si="13"/>
        <v>0.55845899999999915</v>
      </c>
      <c r="G209" s="2">
        <f t="shared" si="13"/>
        <v>-1.1766217867521931</v>
      </c>
      <c r="I209" s="2">
        <f t="shared" si="14"/>
        <v>119.48244499999996</v>
      </c>
      <c r="J209" s="2">
        <f t="shared" si="14"/>
        <v>116.06533482176981</v>
      </c>
      <c r="L209" s="2">
        <f t="shared" si="15"/>
        <v>-2.7404330000001664</v>
      </c>
      <c r="M209" s="2">
        <f t="shared" si="15"/>
        <v>-10.648429147622906</v>
      </c>
      <c r="O209" s="2">
        <f t="shared" si="12"/>
        <v>-2.2935863088507835</v>
      </c>
      <c r="P209" s="2">
        <f t="shared" si="12"/>
        <v>-9.1745129275460737</v>
      </c>
    </row>
    <row r="210" spans="2:16" x14ac:dyDescent="0.25">
      <c r="B210" s="1">
        <v>43494</v>
      </c>
      <c r="C210" s="2">
        <f>+beta!E210</f>
        <v>117.39539399999978</v>
      </c>
      <c r="D210" s="2">
        <f>+portfolio1!F209</f>
        <v>105.32446077450471</v>
      </c>
      <c r="F210" s="2">
        <f t="shared" si="13"/>
        <v>0.65338199999999347</v>
      </c>
      <c r="G210" s="2">
        <f t="shared" si="13"/>
        <v>-9.2444899642188716E-2</v>
      </c>
      <c r="I210" s="2">
        <f t="shared" si="14"/>
        <v>119.48244499999996</v>
      </c>
      <c r="J210" s="2">
        <f t="shared" si="14"/>
        <v>116.06533482176981</v>
      </c>
      <c r="L210" s="2">
        <f t="shared" si="15"/>
        <v>-2.087051000000173</v>
      </c>
      <c r="M210" s="2">
        <f t="shared" si="15"/>
        <v>-10.740874047265095</v>
      </c>
      <c r="O210" s="2">
        <f t="shared" si="12"/>
        <v>-1.7467427955631256</v>
      </c>
      <c r="P210" s="2">
        <f t="shared" si="12"/>
        <v>-9.2541619457341024</v>
      </c>
    </row>
    <row r="211" spans="2:16" x14ac:dyDescent="0.25">
      <c r="B211" s="1">
        <v>43495</v>
      </c>
      <c r="C211" s="2">
        <f>+beta!E211</f>
        <v>117.98332599999978</v>
      </c>
      <c r="D211" s="2">
        <f>+portfolio1!F210</f>
        <v>105.32050178825753</v>
      </c>
      <c r="F211" s="2">
        <f t="shared" si="13"/>
        <v>0.58793199999999501</v>
      </c>
      <c r="G211" s="2">
        <f t="shared" si="13"/>
        <v>-3.9589862471842707E-3</v>
      </c>
      <c r="I211" s="2">
        <f t="shared" si="14"/>
        <v>119.48244499999996</v>
      </c>
      <c r="J211" s="2">
        <f t="shared" si="14"/>
        <v>116.06533482176981</v>
      </c>
      <c r="L211" s="2">
        <f t="shared" si="15"/>
        <v>-1.4991190000001779</v>
      </c>
      <c r="M211" s="2">
        <f t="shared" si="15"/>
        <v>-10.744833033512279</v>
      </c>
      <c r="O211" s="2">
        <f t="shared" si="12"/>
        <v>-1.2546772038354075</v>
      </c>
      <c r="P211" s="2">
        <f t="shared" si="12"/>
        <v>-9.2575729437321392</v>
      </c>
    </row>
    <row r="212" spans="2:16" x14ac:dyDescent="0.25">
      <c r="B212" s="1">
        <v>43496</v>
      </c>
      <c r="C212" s="2">
        <f>+beta!E212</f>
        <v>119.12908999999978</v>
      </c>
      <c r="D212" s="2">
        <f>+portfolio1!F211</f>
        <v>107.09186534914296</v>
      </c>
      <c r="F212" s="2">
        <f t="shared" si="13"/>
        <v>1.1457639999999998</v>
      </c>
      <c r="G212" s="2">
        <f t="shared" si="13"/>
        <v>1.7713635608854332</v>
      </c>
      <c r="I212" s="2">
        <f t="shared" si="14"/>
        <v>119.48244499999996</v>
      </c>
      <c r="J212" s="2">
        <f t="shared" si="14"/>
        <v>116.06533482176981</v>
      </c>
      <c r="L212" s="2">
        <f t="shared" si="15"/>
        <v>-0.35335500000017817</v>
      </c>
      <c r="M212" s="2">
        <f t="shared" si="15"/>
        <v>-8.9734694726268458</v>
      </c>
      <c r="O212" s="2">
        <f t="shared" si="12"/>
        <v>-0.29573800569629982</v>
      </c>
      <c r="P212" s="2">
        <f t="shared" si="12"/>
        <v>-7.7313949823231258</v>
      </c>
    </row>
    <row r="213" spans="2:16" x14ac:dyDescent="0.25">
      <c r="B213" s="1">
        <v>43497</v>
      </c>
      <c r="C213" s="2">
        <f>+beta!E213</f>
        <v>120.71580799999978</v>
      </c>
      <c r="D213" s="2">
        <f>+portfolio1!F212</f>
        <v>107.7118183708867</v>
      </c>
      <c r="F213" s="2">
        <f t="shared" si="13"/>
        <v>1.5867180000000047</v>
      </c>
      <c r="G213" s="2">
        <f t="shared" si="13"/>
        <v>0.6199530217437399</v>
      </c>
      <c r="I213" s="2">
        <f t="shared" si="14"/>
        <v>120.71580799999978</v>
      </c>
      <c r="J213" s="2">
        <f t="shared" si="14"/>
        <v>116.06533482176981</v>
      </c>
      <c r="L213" s="2">
        <f t="shared" si="15"/>
        <v>0</v>
      </c>
      <c r="M213" s="2">
        <f t="shared" si="15"/>
        <v>-8.3535164508831059</v>
      </c>
      <c r="O213" s="2">
        <f t="shared" si="12"/>
        <v>0</v>
      </c>
      <c r="P213" s="2">
        <f t="shared" si="12"/>
        <v>-7.1972535673211855</v>
      </c>
    </row>
    <row r="214" spans="2:16" x14ac:dyDescent="0.25">
      <c r="B214" s="1">
        <v>43500</v>
      </c>
      <c r="C214" s="2">
        <f>+beta!E214</f>
        <v>119.64892199999979</v>
      </c>
      <c r="D214" s="2">
        <f>+portfolio1!F213</f>
        <v>107.89572346627405</v>
      </c>
      <c r="F214" s="2">
        <f t="shared" si="13"/>
        <v>-1.0668859999999967</v>
      </c>
      <c r="G214" s="2">
        <f t="shared" si="13"/>
        <v>0.18390509538734534</v>
      </c>
      <c r="I214" s="2">
        <f t="shared" si="14"/>
        <v>120.71580799999978</v>
      </c>
      <c r="J214" s="2">
        <f t="shared" si="14"/>
        <v>116.06533482176981</v>
      </c>
      <c r="L214" s="2">
        <f t="shared" si="15"/>
        <v>-1.0668859999999967</v>
      </c>
      <c r="M214" s="2">
        <f t="shared" si="15"/>
        <v>-8.1696113554957606</v>
      </c>
      <c r="O214" s="2">
        <f t="shared" si="12"/>
        <v>-0.88379974228395886</v>
      </c>
      <c r="P214" s="2">
        <f t="shared" si="12"/>
        <v>-7.0388039357668974</v>
      </c>
    </row>
    <row r="215" spans="2:16" x14ac:dyDescent="0.25">
      <c r="B215" s="1">
        <v>43501</v>
      </c>
      <c r="C215" s="2">
        <f>+beta!E215</f>
        <v>119.28362299999978</v>
      </c>
      <c r="D215" s="2">
        <f>+portfolio1!F214</f>
        <v>108.11423508480115</v>
      </c>
      <c r="F215" s="2">
        <f t="shared" si="13"/>
        <v>-0.36529900000000737</v>
      </c>
      <c r="G215" s="2">
        <f t="shared" si="13"/>
        <v>0.21851161852710277</v>
      </c>
      <c r="I215" s="2">
        <f t="shared" si="14"/>
        <v>120.71580799999978</v>
      </c>
      <c r="J215" s="2">
        <f t="shared" si="14"/>
        <v>116.06533482176981</v>
      </c>
      <c r="L215" s="2">
        <f t="shared" si="15"/>
        <v>-1.432185000000004</v>
      </c>
      <c r="M215" s="2">
        <f t="shared" si="15"/>
        <v>-7.9510997369686578</v>
      </c>
      <c r="O215" s="2">
        <f t="shared" si="12"/>
        <v>-1.186410482378585</v>
      </c>
      <c r="P215" s="2">
        <f t="shared" si="12"/>
        <v>-6.8505378881458316</v>
      </c>
    </row>
    <row r="216" spans="2:16" x14ac:dyDescent="0.25">
      <c r="B216" s="1">
        <v>43502</v>
      </c>
      <c r="C216" s="2">
        <f>+beta!E216</f>
        <v>121.21074199999978</v>
      </c>
      <c r="D216" s="2">
        <f>+portfolio1!F215</f>
        <v>109.3808396653878</v>
      </c>
      <c r="F216" s="2">
        <f t="shared" si="13"/>
        <v>1.9271190000000047</v>
      </c>
      <c r="G216" s="2">
        <f t="shared" si="13"/>
        <v>1.2666045805866446</v>
      </c>
      <c r="I216" s="2">
        <f t="shared" si="14"/>
        <v>121.21074199999978</v>
      </c>
      <c r="J216" s="2">
        <f t="shared" si="14"/>
        <v>116.06533482176981</v>
      </c>
      <c r="L216" s="2">
        <f t="shared" si="15"/>
        <v>0</v>
      </c>
      <c r="M216" s="2">
        <f t="shared" si="15"/>
        <v>-6.6844951563820132</v>
      </c>
      <c r="O216" s="2">
        <f t="shared" si="12"/>
        <v>0</v>
      </c>
      <c r="P216" s="2">
        <f t="shared" si="12"/>
        <v>-5.759252033905506</v>
      </c>
    </row>
    <row r="217" spans="2:16" x14ac:dyDescent="0.25">
      <c r="B217" s="1">
        <v>43503</v>
      </c>
      <c r="C217" s="2">
        <f>+beta!E217</f>
        <v>121.14343699999979</v>
      </c>
      <c r="D217" s="2">
        <f>+portfolio1!F216</f>
        <v>109.44956021140518</v>
      </c>
      <c r="F217" s="2">
        <f t="shared" si="13"/>
        <v>-6.73049999999904E-2</v>
      </c>
      <c r="G217" s="2">
        <f t="shared" si="13"/>
        <v>6.8720546017388529E-2</v>
      </c>
      <c r="I217" s="2">
        <f t="shared" si="14"/>
        <v>121.21074199999978</v>
      </c>
      <c r="J217" s="2">
        <f t="shared" si="14"/>
        <v>116.06533482176981</v>
      </c>
      <c r="L217" s="2">
        <f t="shared" si="15"/>
        <v>-6.73049999999904E-2</v>
      </c>
      <c r="M217" s="2">
        <f t="shared" si="15"/>
        <v>-6.6157746103646247</v>
      </c>
      <c r="O217" s="2">
        <f t="shared" si="12"/>
        <v>-5.552725681688387E-2</v>
      </c>
      <c r="P217" s="2">
        <f t="shared" si="12"/>
        <v>-5.7000435319674239</v>
      </c>
    </row>
    <row r="218" spans="2:16" x14ac:dyDescent="0.25">
      <c r="B218" s="1">
        <v>43504</v>
      </c>
      <c r="C218" s="2">
        <f>+beta!E218</f>
        <v>119.58721299999979</v>
      </c>
      <c r="D218" s="2">
        <f>+portfolio1!F217</f>
        <v>108.20569518167055</v>
      </c>
      <c r="F218" s="2">
        <f t="shared" si="13"/>
        <v>-1.5562240000000003</v>
      </c>
      <c r="G218" s="2">
        <f t="shared" si="13"/>
        <v>-1.2438650297346356</v>
      </c>
      <c r="I218" s="2">
        <f t="shared" si="14"/>
        <v>121.21074199999978</v>
      </c>
      <c r="J218" s="2">
        <f t="shared" si="14"/>
        <v>116.06533482176981</v>
      </c>
      <c r="L218" s="2">
        <f t="shared" si="15"/>
        <v>-1.6235289999999907</v>
      </c>
      <c r="M218" s="2">
        <f t="shared" si="15"/>
        <v>-7.8596396400992603</v>
      </c>
      <c r="O218" s="2">
        <f t="shared" si="12"/>
        <v>-1.3394266656663099</v>
      </c>
      <c r="P218" s="2">
        <f t="shared" si="12"/>
        <v>-6.7717373599693138</v>
      </c>
    </row>
    <row r="219" spans="2:16" x14ac:dyDescent="0.25">
      <c r="B219" s="1">
        <v>43507</v>
      </c>
      <c r="C219" s="2">
        <f>+beta!E219</f>
        <v>117.8619099999998</v>
      </c>
      <c r="D219" s="2">
        <f>+portfolio1!F218</f>
        <v>107.66385778372198</v>
      </c>
      <c r="F219" s="2">
        <f t="shared" si="13"/>
        <v>-1.7253029999999967</v>
      </c>
      <c r="G219" s="2">
        <f t="shared" si="13"/>
        <v>-0.54183739794856933</v>
      </c>
      <c r="I219" s="2">
        <f t="shared" si="14"/>
        <v>121.21074199999978</v>
      </c>
      <c r="J219" s="2">
        <f t="shared" si="14"/>
        <v>116.06533482176981</v>
      </c>
      <c r="L219" s="2">
        <f t="shared" si="15"/>
        <v>-3.3488319999999874</v>
      </c>
      <c r="M219" s="2">
        <f t="shared" si="15"/>
        <v>-8.4014770380478296</v>
      </c>
      <c r="O219" s="2">
        <f t="shared" si="12"/>
        <v>-2.7628178367227498</v>
      </c>
      <c r="P219" s="2">
        <f t="shared" si="12"/>
        <v>-7.2385756272095856</v>
      </c>
    </row>
    <row r="220" spans="2:16" x14ac:dyDescent="0.25">
      <c r="B220" s="1">
        <v>43508</v>
      </c>
      <c r="C220" s="2">
        <f>+beta!E220</f>
        <v>117.6725619999998</v>
      </c>
      <c r="D220" s="2">
        <f>+portfolio1!F219</f>
        <v>107.09631663790078</v>
      </c>
      <c r="F220" s="2">
        <f t="shared" si="13"/>
        <v>-0.18934799999999541</v>
      </c>
      <c r="G220" s="2">
        <f t="shared" si="13"/>
        <v>-0.56754114582119541</v>
      </c>
      <c r="I220" s="2">
        <f t="shared" si="14"/>
        <v>121.21074199999978</v>
      </c>
      <c r="J220" s="2">
        <f t="shared" si="14"/>
        <v>116.06533482176981</v>
      </c>
      <c r="L220" s="2">
        <f t="shared" si="15"/>
        <v>-3.5381799999999828</v>
      </c>
      <c r="M220" s="2">
        <f t="shared" si="15"/>
        <v>-8.9690181838690251</v>
      </c>
      <c r="O220" s="2">
        <f t="shared" si="12"/>
        <v>-2.919031714202351</v>
      </c>
      <c r="P220" s="2">
        <f t="shared" si="12"/>
        <v>-7.7275598245090737</v>
      </c>
    </row>
    <row r="221" spans="2:16" x14ac:dyDescent="0.25">
      <c r="B221" s="1">
        <v>43510</v>
      </c>
      <c r="C221" s="2">
        <f>+beta!E221</f>
        <v>116.63328299999981</v>
      </c>
      <c r="D221" s="2">
        <f>+portfolio1!F220</f>
        <v>106.25240601852134</v>
      </c>
      <c r="F221" s="2">
        <f t="shared" si="13"/>
        <v>-1.0392789999999934</v>
      </c>
      <c r="G221" s="2">
        <f t="shared" si="13"/>
        <v>-0.84391061937944301</v>
      </c>
      <c r="I221" s="2">
        <f t="shared" si="14"/>
        <v>121.21074199999978</v>
      </c>
      <c r="J221" s="2">
        <f t="shared" si="14"/>
        <v>116.06533482176981</v>
      </c>
      <c r="L221" s="2">
        <f t="shared" si="15"/>
        <v>-4.5774589999999762</v>
      </c>
      <c r="M221" s="2">
        <f t="shared" si="15"/>
        <v>-9.8129288032484681</v>
      </c>
      <c r="O221" s="2">
        <f t="shared" si="12"/>
        <v>-3.7764466452981407</v>
      </c>
      <c r="P221" s="2">
        <f t="shared" si="12"/>
        <v>-8.4546594539336173</v>
      </c>
    </row>
    <row r="222" spans="2:16" x14ac:dyDescent="0.25">
      <c r="B222" s="1">
        <v>43511</v>
      </c>
      <c r="C222" s="2">
        <f>+beta!E222</f>
        <v>116.12391199999981</v>
      </c>
      <c r="D222" s="2">
        <f>+portfolio1!F221</f>
        <v>106.0383457876278</v>
      </c>
      <c r="F222" s="2">
        <f t="shared" si="13"/>
        <v>-0.50937100000000157</v>
      </c>
      <c r="G222" s="2">
        <f t="shared" si="13"/>
        <v>-0.2140602308935371</v>
      </c>
      <c r="I222" s="2">
        <f t="shared" si="14"/>
        <v>121.21074199999978</v>
      </c>
      <c r="J222" s="2">
        <f t="shared" si="14"/>
        <v>116.06533482176981</v>
      </c>
      <c r="L222" s="2">
        <f t="shared" si="15"/>
        <v>-5.0868299999999778</v>
      </c>
      <c r="M222" s="2">
        <f t="shared" si="15"/>
        <v>-10.026989034142005</v>
      </c>
      <c r="O222" s="2">
        <f t="shared" si="12"/>
        <v>-4.1966825019518383</v>
      </c>
      <c r="P222" s="2">
        <f t="shared" si="12"/>
        <v>-8.6390902585509028</v>
      </c>
    </row>
    <row r="223" spans="2:16" x14ac:dyDescent="0.25">
      <c r="B223" s="1">
        <v>43514</v>
      </c>
      <c r="C223" s="2">
        <f>+beta!E223</f>
        <v>114.7669159999998</v>
      </c>
      <c r="D223" s="2">
        <f>+portfolio1!F222</f>
        <v>105.21322552155544</v>
      </c>
      <c r="F223" s="2">
        <f t="shared" si="13"/>
        <v>-1.3569960000000094</v>
      </c>
      <c r="G223" s="2">
        <f t="shared" si="13"/>
        <v>-0.82512026607236066</v>
      </c>
      <c r="I223" s="2">
        <f t="shared" si="14"/>
        <v>121.21074199999978</v>
      </c>
      <c r="J223" s="2">
        <f t="shared" si="14"/>
        <v>116.06533482176981</v>
      </c>
      <c r="L223" s="2">
        <f t="shared" si="15"/>
        <v>-6.4438259999999872</v>
      </c>
      <c r="M223" s="2">
        <f t="shared" si="15"/>
        <v>-10.852109300214366</v>
      </c>
      <c r="O223" s="2">
        <f t="shared" si="12"/>
        <v>-5.3162169405744573</v>
      </c>
      <c r="P223" s="2">
        <f t="shared" si="12"/>
        <v>-9.3500004259487906</v>
      </c>
    </row>
    <row r="224" spans="2:16" x14ac:dyDescent="0.25">
      <c r="B224" s="1">
        <v>43515</v>
      </c>
      <c r="C224" s="2">
        <f>+beta!E224</f>
        <v>113.5655969999998</v>
      </c>
      <c r="D224" s="2">
        <f>+portfolio1!F223</f>
        <v>104.85133433162281</v>
      </c>
      <c r="F224" s="2">
        <f t="shared" si="13"/>
        <v>-1.201318999999998</v>
      </c>
      <c r="G224" s="2">
        <f t="shared" si="13"/>
        <v>-0.36189118993263492</v>
      </c>
      <c r="I224" s="2">
        <f t="shared" si="14"/>
        <v>121.21074199999978</v>
      </c>
      <c r="J224" s="2">
        <f t="shared" si="14"/>
        <v>116.06533482176981</v>
      </c>
      <c r="L224" s="2">
        <f t="shared" si="15"/>
        <v>-7.6451449999999852</v>
      </c>
      <c r="M224" s="2">
        <f t="shared" si="15"/>
        <v>-11.214000490147001</v>
      </c>
      <c r="O224" s="2">
        <f t="shared" si="12"/>
        <v>-6.3073163927995752</v>
      </c>
      <c r="P224" s="2">
        <f t="shared" si="12"/>
        <v>-9.6617999744430545</v>
      </c>
    </row>
    <row r="225" spans="2:16" x14ac:dyDescent="0.25">
      <c r="B225" s="1">
        <v>43516</v>
      </c>
      <c r="C225" s="2">
        <f>+beta!E225</f>
        <v>114.93430799999979</v>
      </c>
      <c r="D225" s="2">
        <f>+portfolio1!F224</f>
        <v>106.14760164632925</v>
      </c>
      <c r="F225" s="2">
        <f t="shared" si="13"/>
        <v>1.3687109999999905</v>
      </c>
      <c r="G225" s="2">
        <f t="shared" si="13"/>
        <v>1.2962673147064407</v>
      </c>
      <c r="I225" s="2">
        <f t="shared" si="14"/>
        <v>121.21074199999978</v>
      </c>
      <c r="J225" s="2">
        <f t="shared" si="14"/>
        <v>116.06533482176981</v>
      </c>
      <c r="L225" s="2">
        <f t="shared" si="15"/>
        <v>-6.2764339999999947</v>
      </c>
      <c r="M225" s="2">
        <f t="shared" si="15"/>
        <v>-9.91773317544056</v>
      </c>
      <c r="O225" s="2">
        <f t="shared" si="12"/>
        <v>-5.1781169692039395</v>
      </c>
      <c r="P225" s="2">
        <f t="shared" si="12"/>
        <v>-8.5449571921454872</v>
      </c>
    </row>
    <row r="226" spans="2:16" x14ac:dyDescent="0.25">
      <c r="B226" s="1">
        <v>43517</v>
      </c>
      <c r="C226" s="2">
        <f>+beta!E226</f>
        <v>115.49634099999977</v>
      </c>
      <c r="D226" s="2">
        <f>+portfolio1!F225</f>
        <v>106.68548005803063</v>
      </c>
      <c r="F226" s="2">
        <f t="shared" si="13"/>
        <v>0.56203299999998535</v>
      </c>
      <c r="G226" s="2">
        <f t="shared" si="13"/>
        <v>0.53787841170138506</v>
      </c>
      <c r="I226" s="2">
        <f t="shared" si="14"/>
        <v>121.21074199999978</v>
      </c>
      <c r="J226" s="2">
        <f t="shared" si="14"/>
        <v>116.06533482176981</v>
      </c>
      <c r="L226" s="2">
        <f t="shared" si="15"/>
        <v>-5.7144010000000094</v>
      </c>
      <c r="M226" s="2">
        <f t="shared" si="15"/>
        <v>-9.3798547637391749</v>
      </c>
      <c r="O226" s="2">
        <f t="shared" si="12"/>
        <v>-4.7144344681926125</v>
      </c>
      <c r="P226" s="2">
        <f t="shared" si="12"/>
        <v>-8.0815299229032522</v>
      </c>
    </row>
    <row r="227" spans="2:16" x14ac:dyDescent="0.25">
      <c r="B227" s="1">
        <v>43518</v>
      </c>
      <c r="C227" s="2">
        <f>+beta!E227</f>
        <v>116.12662799999977</v>
      </c>
      <c r="D227" s="2">
        <f>+portfolio1!F226</f>
        <v>106.70328541081339</v>
      </c>
      <c r="F227" s="2">
        <f t="shared" si="13"/>
        <v>0.6302869999999956</v>
      </c>
      <c r="G227" s="2">
        <f t="shared" si="13"/>
        <v>1.7805352782758632E-2</v>
      </c>
      <c r="I227" s="2">
        <f t="shared" si="14"/>
        <v>121.21074199999978</v>
      </c>
      <c r="J227" s="2">
        <f t="shared" si="14"/>
        <v>116.06533482176981</v>
      </c>
      <c r="L227" s="2">
        <f t="shared" si="15"/>
        <v>-5.0841140000000138</v>
      </c>
      <c r="M227" s="2">
        <f t="shared" si="15"/>
        <v>-9.3620494109564163</v>
      </c>
      <c r="O227" s="2">
        <f t="shared" si="12"/>
        <v>-4.194441776455772</v>
      </c>
      <c r="P227" s="2">
        <f t="shared" si="12"/>
        <v>-8.0661891212676036</v>
      </c>
    </row>
    <row r="228" spans="2:16" x14ac:dyDescent="0.25">
      <c r="B228" s="1">
        <v>43521</v>
      </c>
      <c r="C228" s="2">
        <f>+beta!E228</f>
        <v>117.58093099999975</v>
      </c>
      <c r="D228" s="2">
        <f>+portfolio1!F227</f>
        <v>107.57783397613471</v>
      </c>
      <c r="F228" s="2">
        <f t="shared" si="13"/>
        <v>1.4543029999999817</v>
      </c>
      <c r="G228" s="2">
        <f t="shared" si="13"/>
        <v>0.87454856532131942</v>
      </c>
      <c r="I228" s="2">
        <f t="shared" si="14"/>
        <v>121.21074199999978</v>
      </c>
      <c r="J228" s="2">
        <f t="shared" si="14"/>
        <v>116.06533482176981</v>
      </c>
      <c r="L228" s="2">
        <f t="shared" si="15"/>
        <v>-3.6298110000000321</v>
      </c>
      <c r="M228" s="2">
        <f t="shared" si="15"/>
        <v>-8.4875008456350969</v>
      </c>
      <c r="O228" s="2">
        <f t="shared" si="12"/>
        <v>-2.9946281493764295</v>
      </c>
      <c r="P228" s="2">
        <f t="shared" si="12"/>
        <v>-7.3126923371810566</v>
      </c>
    </row>
    <row r="229" spans="2:16" x14ac:dyDescent="0.25">
      <c r="B229" s="1">
        <v>43522</v>
      </c>
      <c r="C229" s="2">
        <f>+beta!E229</f>
        <v>117.71050399999974</v>
      </c>
      <c r="D229" s="2">
        <f>+portfolio1!F228</f>
        <v>107.1348723585855</v>
      </c>
      <c r="F229" s="2">
        <f t="shared" si="13"/>
        <v>0.1295729999999935</v>
      </c>
      <c r="G229" s="2">
        <f t="shared" si="13"/>
        <v>-0.4429616175492157</v>
      </c>
      <c r="I229" s="2">
        <f t="shared" si="14"/>
        <v>121.21074199999978</v>
      </c>
      <c r="J229" s="2">
        <f t="shared" si="14"/>
        <v>116.06533482176981</v>
      </c>
      <c r="L229" s="2">
        <f t="shared" si="15"/>
        <v>-3.5002380000000386</v>
      </c>
      <c r="M229" s="2">
        <f t="shared" si="15"/>
        <v>-8.9304624631843126</v>
      </c>
      <c r="O229" s="2">
        <f t="shared" si="12"/>
        <v>-2.8877292080268306</v>
      </c>
      <c r="P229" s="2">
        <f t="shared" si="12"/>
        <v>-7.694340844230493</v>
      </c>
    </row>
    <row r="230" spans="2:16" x14ac:dyDescent="0.25">
      <c r="B230" s="1">
        <v>43523</v>
      </c>
      <c r="C230" s="2">
        <f>+beta!E230</f>
        <v>117.06326499999975</v>
      </c>
      <c r="D230" s="2">
        <f>+portfolio1!F229</f>
        <v>106.85159908141242</v>
      </c>
      <c r="F230" s="2">
        <f t="shared" si="13"/>
        <v>-0.64723899999999901</v>
      </c>
      <c r="G230" s="2">
        <f t="shared" si="13"/>
        <v>-0.28327327717308037</v>
      </c>
      <c r="I230" s="2">
        <f t="shared" si="14"/>
        <v>121.21074199999978</v>
      </c>
      <c r="J230" s="2">
        <f t="shared" si="14"/>
        <v>116.06533482176981</v>
      </c>
      <c r="L230" s="2">
        <f t="shared" si="15"/>
        <v>-4.1474770000000376</v>
      </c>
      <c r="M230" s="2">
        <f t="shared" si="15"/>
        <v>-9.213735740357393</v>
      </c>
      <c r="O230" s="2">
        <f t="shared" si="12"/>
        <v>-3.4217074588983585</v>
      </c>
      <c r="P230" s="2">
        <f t="shared" si="12"/>
        <v>-7.938404480981359</v>
      </c>
    </row>
    <row r="231" spans="2:16" x14ac:dyDescent="0.25">
      <c r="B231" s="1">
        <v>43524</v>
      </c>
      <c r="C231" s="2">
        <f>+beta!E231</f>
        <v>116.43038099999976</v>
      </c>
      <c r="D231" s="2">
        <f>+portfolio1!F230</f>
        <v>106.7116859959919</v>
      </c>
      <c r="F231" s="2">
        <f t="shared" si="13"/>
        <v>-0.63288399999999001</v>
      </c>
      <c r="G231" s="2">
        <f t="shared" si="13"/>
        <v>-0.13991308542051684</v>
      </c>
      <c r="I231" s="2">
        <f t="shared" si="14"/>
        <v>121.21074199999978</v>
      </c>
      <c r="J231" s="2">
        <f t="shared" si="14"/>
        <v>116.06533482176981</v>
      </c>
      <c r="L231" s="2">
        <f t="shared" si="15"/>
        <v>-4.7803610000000276</v>
      </c>
      <c r="M231" s="2">
        <f t="shared" si="15"/>
        <v>-9.3536488257779098</v>
      </c>
      <c r="O231" s="2">
        <f t="shared" si="12"/>
        <v>-3.943842700014192</v>
      </c>
      <c r="P231" s="2">
        <f t="shared" si="12"/>
        <v>-8.0589513140520328</v>
      </c>
    </row>
    <row r="232" spans="2:16" x14ac:dyDescent="0.25">
      <c r="B232" s="1">
        <v>43525</v>
      </c>
      <c r="C232" s="2">
        <f>+beta!E232</f>
        <v>117.01546599999976</v>
      </c>
      <c r="D232" s="2">
        <f>+portfolio1!F231</f>
        <v>107.41370403682726</v>
      </c>
      <c r="F232" s="2">
        <f t="shared" si="13"/>
        <v>0.58508500000000652</v>
      </c>
      <c r="G232" s="2">
        <f t="shared" si="13"/>
        <v>0.70201804083535535</v>
      </c>
      <c r="I232" s="2">
        <f t="shared" si="14"/>
        <v>121.21074199999978</v>
      </c>
      <c r="J232" s="2">
        <f t="shared" si="14"/>
        <v>116.06533482176981</v>
      </c>
      <c r="L232" s="2">
        <f t="shared" si="15"/>
        <v>-4.1952760000000211</v>
      </c>
      <c r="M232" s="2">
        <f t="shared" si="15"/>
        <v>-8.6516307849425544</v>
      </c>
      <c r="O232" s="2">
        <f t="shared" si="12"/>
        <v>-3.4611420826052104</v>
      </c>
      <c r="P232" s="2">
        <f t="shared" si="12"/>
        <v>-7.4541040166971637</v>
      </c>
    </row>
    <row r="233" spans="2:16" x14ac:dyDescent="0.25">
      <c r="B233" s="1">
        <v>43529</v>
      </c>
      <c r="C233" s="2">
        <f>+beta!E233</f>
        <v>117.00161299999976</v>
      </c>
      <c r="D233" s="2">
        <f>+portfolio1!F232</f>
        <v>108.63927131239272</v>
      </c>
      <c r="F233" s="2">
        <f t="shared" si="13"/>
        <v>-1.3852999999997451E-2</v>
      </c>
      <c r="G233" s="2">
        <f t="shared" si="13"/>
        <v>1.2255672755654672</v>
      </c>
      <c r="I233" s="2">
        <f t="shared" si="14"/>
        <v>121.21074199999978</v>
      </c>
      <c r="J233" s="2">
        <f t="shared" si="14"/>
        <v>116.06533482176981</v>
      </c>
      <c r="L233" s="2">
        <f t="shared" si="15"/>
        <v>-4.2091290000000186</v>
      </c>
      <c r="M233" s="2">
        <f t="shared" si="15"/>
        <v>-7.4260635093770873</v>
      </c>
      <c r="O233" s="2">
        <f t="shared" si="12"/>
        <v>-3.4725709376484359</v>
      </c>
      <c r="P233" s="2">
        <f t="shared" si="12"/>
        <v>-6.398175235336689</v>
      </c>
    </row>
    <row r="234" spans="2:16" x14ac:dyDescent="0.25">
      <c r="B234" s="1">
        <v>43530</v>
      </c>
      <c r="C234" s="2">
        <f>+beta!E234</f>
        <v>117.31530599999977</v>
      </c>
      <c r="D234" s="2">
        <f>+portfolio1!F233</f>
        <v>109.28740007539483</v>
      </c>
      <c r="F234" s="2">
        <f t="shared" si="13"/>
        <v>0.31369300000000067</v>
      </c>
      <c r="G234" s="2">
        <f t="shared" si="13"/>
        <v>0.64812876300210576</v>
      </c>
      <c r="I234" s="2">
        <f t="shared" si="14"/>
        <v>121.21074199999978</v>
      </c>
      <c r="J234" s="2">
        <f t="shared" si="14"/>
        <v>116.06533482176981</v>
      </c>
      <c r="L234" s="2">
        <f t="shared" si="15"/>
        <v>-3.8954360000000179</v>
      </c>
      <c r="M234" s="2">
        <f t="shared" si="15"/>
        <v>-6.7779347463749815</v>
      </c>
      <c r="O234" s="2">
        <f t="shared" si="12"/>
        <v>-3.2137712678963926</v>
      </c>
      <c r="P234" s="2">
        <f t="shared" si="12"/>
        <v>-5.8397580610810227</v>
      </c>
    </row>
    <row r="235" spans="2:16" x14ac:dyDescent="0.25">
      <c r="B235" s="1">
        <v>43531</v>
      </c>
      <c r="C235" s="2">
        <f>+beta!E235</f>
        <v>116.38203199999977</v>
      </c>
      <c r="D235" s="2">
        <f>+portfolio1!F234</f>
        <v>109.33881745871808</v>
      </c>
      <c r="F235" s="2">
        <f t="shared" si="13"/>
        <v>-0.93327399999999727</v>
      </c>
      <c r="G235" s="2">
        <f t="shared" si="13"/>
        <v>5.1417383323254739E-2</v>
      </c>
      <c r="I235" s="2">
        <f t="shared" si="14"/>
        <v>121.21074199999978</v>
      </c>
      <c r="J235" s="2">
        <f t="shared" si="14"/>
        <v>116.06533482176981</v>
      </c>
      <c r="L235" s="2">
        <f t="shared" si="15"/>
        <v>-4.8287100000000152</v>
      </c>
      <c r="M235" s="2">
        <f t="shared" si="15"/>
        <v>-6.7265173630517268</v>
      </c>
      <c r="O235" s="2">
        <f t="shared" si="12"/>
        <v>-3.9837310788841007</v>
      </c>
      <c r="P235" s="2">
        <f t="shared" si="12"/>
        <v>-5.7954576819866004</v>
      </c>
    </row>
    <row r="236" spans="2:16" x14ac:dyDescent="0.25">
      <c r="B236" s="1">
        <v>43532</v>
      </c>
      <c r="C236" s="2">
        <f>+beta!E236</f>
        <v>115.12226199999976</v>
      </c>
      <c r="D236" s="2">
        <f>+portfolio1!F235</f>
        <v>109.11338255804742</v>
      </c>
      <c r="F236" s="2">
        <f t="shared" si="13"/>
        <v>-1.2597700000000032</v>
      </c>
      <c r="G236" s="2">
        <f t="shared" si="13"/>
        <v>-0.2254349006706633</v>
      </c>
      <c r="I236" s="2">
        <f t="shared" si="14"/>
        <v>121.21074199999978</v>
      </c>
      <c r="J236" s="2">
        <f t="shared" si="14"/>
        <v>116.06533482176981</v>
      </c>
      <c r="L236" s="2">
        <f t="shared" si="15"/>
        <v>-6.0884800000000183</v>
      </c>
      <c r="M236" s="2">
        <f t="shared" si="15"/>
        <v>-6.9519522637223901</v>
      </c>
      <c r="O236" s="2">
        <f t="shared" si="12"/>
        <v>-5.0230531548103459</v>
      </c>
      <c r="P236" s="2">
        <f t="shared" si="12"/>
        <v>-5.989688716616226</v>
      </c>
    </row>
    <row r="237" spans="2:16" x14ac:dyDescent="0.25">
      <c r="B237" s="1">
        <v>43535</v>
      </c>
      <c r="C237" s="2">
        <f>+beta!E237</f>
        <v>116.84507799999976</v>
      </c>
      <c r="D237" s="2">
        <f>+portfolio1!F236</f>
        <v>110.42496395137367</v>
      </c>
      <c r="F237" s="2">
        <f t="shared" si="13"/>
        <v>1.7228159999999946</v>
      </c>
      <c r="G237" s="2">
        <f t="shared" si="13"/>
        <v>1.3115813933262501</v>
      </c>
      <c r="I237" s="2">
        <f t="shared" si="14"/>
        <v>121.21074199999978</v>
      </c>
      <c r="J237" s="2">
        <f t="shared" si="14"/>
        <v>116.06533482176981</v>
      </c>
      <c r="L237" s="2">
        <f t="shared" si="15"/>
        <v>-4.3656640000000237</v>
      </c>
      <c r="M237" s="2">
        <f t="shared" si="15"/>
        <v>-5.6403708703961399</v>
      </c>
      <c r="O237" s="2">
        <f t="shared" si="12"/>
        <v>-3.6017137821002958</v>
      </c>
      <c r="P237" s="2">
        <f t="shared" si="12"/>
        <v>-4.8596515738807859</v>
      </c>
    </row>
    <row r="238" spans="2:16" x14ac:dyDescent="0.25">
      <c r="B238" s="1">
        <v>43536</v>
      </c>
      <c r="C238" s="2">
        <f>+beta!E238</f>
        <v>116.92327799999975</v>
      </c>
      <c r="D238" s="2">
        <f>+portfolio1!F237</f>
        <v>111.74149892242212</v>
      </c>
      <c r="F238" s="2">
        <f t="shared" si="13"/>
        <v>7.8199999999995384E-2</v>
      </c>
      <c r="G238" s="2">
        <f t="shared" si="13"/>
        <v>1.3165349710484548</v>
      </c>
      <c r="I238" s="2">
        <f t="shared" si="14"/>
        <v>121.21074199999978</v>
      </c>
      <c r="J238" s="2">
        <f t="shared" si="14"/>
        <v>116.06533482176981</v>
      </c>
      <c r="L238" s="2">
        <f t="shared" si="15"/>
        <v>-4.2874640000000284</v>
      </c>
      <c r="M238" s="2">
        <f t="shared" si="15"/>
        <v>-4.3238358993476851</v>
      </c>
      <c r="O238" s="2">
        <f t="shared" si="12"/>
        <v>-3.537198048008019</v>
      </c>
      <c r="P238" s="2">
        <f t="shared" si="12"/>
        <v>-3.7253465093495635</v>
      </c>
    </row>
    <row r="239" spans="2:16" x14ac:dyDescent="0.25">
      <c r="B239" s="1">
        <v>43537</v>
      </c>
      <c r="C239" s="2">
        <f>+beta!E239</f>
        <v>115.83512399999977</v>
      </c>
      <c r="D239" s="2">
        <f>+portfolio1!F238</f>
        <v>112.14194583303947</v>
      </c>
      <c r="F239" s="2">
        <f t="shared" si="13"/>
        <v>-1.0881539999999887</v>
      </c>
      <c r="G239" s="2">
        <f t="shared" si="13"/>
        <v>0.40044691061734738</v>
      </c>
      <c r="I239" s="2">
        <f t="shared" si="14"/>
        <v>121.21074199999978</v>
      </c>
      <c r="J239" s="2">
        <f t="shared" si="14"/>
        <v>116.06533482176981</v>
      </c>
      <c r="L239" s="2">
        <f t="shared" si="15"/>
        <v>-5.3756180000000171</v>
      </c>
      <c r="M239" s="2">
        <f t="shared" si="15"/>
        <v>-3.9233889887303377</v>
      </c>
      <c r="O239" s="2">
        <f t="shared" si="12"/>
        <v>-4.4349353129114801</v>
      </c>
      <c r="P239" s="2">
        <f t="shared" si="12"/>
        <v>-3.3803279805767179</v>
      </c>
    </row>
    <row r="240" spans="2:16" x14ac:dyDescent="0.25">
      <c r="B240" s="1">
        <v>43538</v>
      </c>
      <c r="C240" s="2">
        <f>+beta!E240</f>
        <v>115.76245299999977</v>
      </c>
      <c r="D240" s="2">
        <f>+portfolio1!F239</f>
        <v>112.15726960148577</v>
      </c>
      <c r="F240" s="2">
        <f t="shared" si="13"/>
        <v>-7.2670999999999708E-2</v>
      </c>
      <c r="G240" s="2">
        <f t="shared" si="13"/>
        <v>1.5323768446293684E-2</v>
      </c>
      <c r="I240" s="2">
        <f t="shared" si="14"/>
        <v>121.21074199999978</v>
      </c>
      <c r="J240" s="2">
        <f t="shared" si="14"/>
        <v>116.06533482176981</v>
      </c>
      <c r="L240" s="2">
        <f t="shared" si="15"/>
        <v>-5.4482890000000168</v>
      </c>
      <c r="M240" s="2">
        <f t="shared" si="15"/>
        <v>-3.908065220284044</v>
      </c>
      <c r="O240" s="2">
        <f t="shared" si="12"/>
        <v>-4.4948895701009954</v>
      </c>
      <c r="P240" s="2">
        <f t="shared" si="12"/>
        <v>-3.3671252715423412</v>
      </c>
    </row>
    <row r="241" spans="2:16" x14ac:dyDescent="0.25">
      <c r="B241" s="1">
        <v>43539</v>
      </c>
      <c r="C241" s="2">
        <f>+beta!E241</f>
        <v>116.84450599999977</v>
      </c>
      <c r="D241" s="2">
        <f>+portfolio1!F240</f>
        <v>112.98386726946883</v>
      </c>
      <c r="F241" s="2">
        <f t="shared" si="13"/>
        <v>1.0820530000000019</v>
      </c>
      <c r="G241" s="2">
        <f t="shared" si="13"/>
        <v>0.82659766798306578</v>
      </c>
      <c r="I241" s="2">
        <f t="shared" si="14"/>
        <v>121.21074199999978</v>
      </c>
      <c r="J241" s="2">
        <f t="shared" si="14"/>
        <v>116.06533482176981</v>
      </c>
      <c r="L241" s="2">
        <f t="shared" si="15"/>
        <v>-4.3662360000000149</v>
      </c>
      <c r="M241" s="2">
        <f t="shared" si="15"/>
        <v>-3.0814675523009782</v>
      </c>
      <c r="O241" s="2">
        <f t="shared" si="12"/>
        <v>-3.6021856874698637</v>
      </c>
      <c r="P241" s="2">
        <f t="shared" si="12"/>
        <v>-2.6549421987477024</v>
      </c>
    </row>
    <row r="242" spans="2:16" x14ac:dyDescent="0.25">
      <c r="B242" s="1">
        <v>43542</v>
      </c>
      <c r="C242" s="2">
        <f>+beta!E242</f>
        <v>116.12731099999976</v>
      </c>
      <c r="D242" s="2">
        <f>+portfolio1!F241</f>
        <v>113.33339898685155</v>
      </c>
      <c r="F242" s="2">
        <f t="shared" si="13"/>
        <v>-0.7171950000000038</v>
      </c>
      <c r="G242" s="2">
        <f t="shared" si="13"/>
        <v>0.34953171738271749</v>
      </c>
      <c r="I242" s="2">
        <f t="shared" si="14"/>
        <v>121.21074199999978</v>
      </c>
      <c r="J242" s="2">
        <f t="shared" si="14"/>
        <v>116.06533482176981</v>
      </c>
      <c r="L242" s="2">
        <f t="shared" si="15"/>
        <v>-5.0834310000000187</v>
      </c>
      <c r="M242" s="2">
        <f t="shared" si="15"/>
        <v>-2.7319358349182608</v>
      </c>
      <c r="O242" s="2">
        <f t="shared" si="12"/>
        <v>-4.1938782950442031</v>
      </c>
      <c r="P242" s="2">
        <f t="shared" si="12"/>
        <v>-2.3537913702772904</v>
      </c>
    </row>
    <row r="243" spans="2:16" x14ac:dyDescent="0.25">
      <c r="B243" s="1">
        <v>43543</v>
      </c>
      <c r="C243" s="2">
        <f>+beta!E243</f>
        <v>117.13710499999976</v>
      </c>
      <c r="D243" s="2">
        <f>+portfolio1!F242</f>
        <v>114.02750884389478</v>
      </c>
      <c r="F243" s="2">
        <f t="shared" si="13"/>
        <v>1.0097939999999994</v>
      </c>
      <c r="G243" s="2">
        <f t="shared" si="13"/>
        <v>0.69410985704323025</v>
      </c>
      <c r="I243" s="2">
        <f t="shared" si="14"/>
        <v>121.21074199999978</v>
      </c>
      <c r="J243" s="2">
        <f t="shared" si="14"/>
        <v>116.06533482176981</v>
      </c>
      <c r="L243" s="2">
        <f t="shared" si="15"/>
        <v>-4.0736370000000193</v>
      </c>
      <c r="M243" s="2">
        <f t="shared" si="15"/>
        <v>-2.0378259778750305</v>
      </c>
      <c r="O243" s="2">
        <f t="shared" si="12"/>
        <v>-3.3607887657349926</v>
      </c>
      <c r="P243" s="2">
        <f t="shared" si="12"/>
        <v>-1.7557576351322473</v>
      </c>
    </row>
    <row r="244" spans="2:16" x14ac:dyDescent="0.25">
      <c r="B244" s="1">
        <v>43544</v>
      </c>
      <c r="C244" s="2">
        <f>+beta!E244</f>
        <v>116.94261899999977</v>
      </c>
      <c r="D244" s="2">
        <f>+portfolio1!F243</f>
        <v>113.91527899947049</v>
      </c>
      <c r="F244" s="2">
        <f t="shared" si="13"/>
        <v>-0.19448599999999772</v>
      </c>
      <c r="G244" s="2">
        <f t="shared" si="13"/>
        <v>-0.11222984442429151</v>
      </c>
      <c r="I244" s="2">
        <f t="shared" si="14"/>
        <v>121.21074199999978</v>
      </c>
      <c r="J244" s="2">
        <f t="shared" si="14"/>
        <v>116.06533482176981</v>
      </c>
      <c r="L244" s="2">
        <f t="shared" si="15"/>
        <v>-4.268123000000017</v>
      </c>
      <c r="M244" s="2">
        <f t="shared" si="15"/>
        <v>-2.150055822299322</v>
      </c>
      <c r="O244" s="2">
        <f t="shared" si="12"/>
        <v>-3.5212415414468996</v>
      </c>
      <c r="P244" s="2">
        <f t="shared" si="12"/>
        <v>-1.852453039144679</v>
      </c>
    </row>
    <row r="245" spans="2:16" x14ac:dyDescent="0.25">
      <c r="B245" s="1">
        <v>43546</v>
      </c>
      <c r="C245" s="2">
        <f>+beta!E245</f>
        <v>116.70155299999976</v>
      </c>
      <c r="D245" s="2">
        <f>+portfolio1!F244</f>
        <v>113.28099670187974</v>
      </c>
      <c r="F245" s="2">
        <f t="shared" si="13"/>
        <v>-0.24106600000000356</v>
      </c>
      <c r="G245" s="2">
        <f t="shared" si="13"/>
        <v>-0.63428229759074384</v>
      </c>
      <c r="I245" s="2">
        <f t="shared" si="14"/>
        <v>121.21074199999978</v>
      </c>
      <c r="J245" s="2">
        <f t="shared" si="14"/>
        <v>116.06533482176981</v>
      </c>
      <c r="L245" s="2">
        <f t="shared" si="15"/>
        <v>-4.5091890000000205</v>
      </c>
      <c r="M245" s="2">
        <f t="shared" si="15"/>
        <v>-2.7843381198900659</v>
      </c>
      <c r="O245" s="2">
        <f t="shared" si="12"/>
        <v>-3.7201232544224743</v>
      </c>
      <c r="P245" s="2">
        <f t="shared" si="12"/>
        <v>-2.3989403245729672</v>
      </c>
    </row>
    <row r="246" spans="2:16" x14ac:dyDescent="0.25">
      <c r="B246" s="1">
        <v>43549</v>
      </c>
      <c r="C246" s="2">
        <f>+beta!E246</f>
        <v>116.24075499999977</v>
      </c>
      <c r="D246" s="2">
        <f>+portfolio1!F245</f>
        <v>112.26603295992504</v>
      </c>
      <c r="F246" s="2">
        <f t="shared" si="13"/>
        <v>-0.46079799999999693</v>
      </c>
      <c r="G246" s="2">
        <f t="shared" si="13"/>
        <v>-1.014963741954702</v>
      </c>
      <c r="I246" s="2">
        <f t="shared" si="14"/>
        <v>121.21074199999978</v>
      </c>
      <c r="J246" s="2">
        <f t="shared" si="14"/>
        <v>116.06533482176981</v>
      </c>
      <c r="L246" s="2">
        <f t="shared" si="15"/>
        <v>-4.9699870000000175</v>
      </c>
      <c r="M246" s="2">
        <f t="shared" si="15"/>
        <v>-3.7993018618447678</v>
      </c>
      <c r="O246" s="2">
        <f t="shared" si="12"/>
        <v>-4.1002859301034773</v>
      </c>
      <c r="P246" s="2">
        <f t="shared" si="12"/>
        <v>-3.2734165353324354</v>
      </c>
    </row>
    <row r="247" spans="2:16" x14ac:dyDescent="0.25">
      <c r="B247" s="1">
        <v>43550</v>
      </c>
      <c r="C247" s="2">
        <f>+beta!E247</f>
        <v>116.62438999999976</v>
      </c>
      <c r="D247" s="2">
        <f>+portfolio1!F246</f>
        <v>113.54153052707659</v>
      </c>
      <c r="F247" s="2">
        <f t="shared" si="13"/>
        <v>0.38363499999999817</v>
      </c>
      <c r="G247" s="2">
        <f t="shared" si="13"/>
        <v>1.2754975671515467</v>
      </c>
      <c r="I247" s="2">
        <f t="shared" si="14"/>
        <v>121.21074199999978</v>
      </c>
      <c r="J247" s="2">
        <f t="shared" si="14"/>
        <v>116.06533482176981</v>
      </c>
      <c r="L247" s="2">
        <f t="shared" si="15"/>
        <v>-4.5863520000000193</v>
      </c>
      <c r="M247" s="2">
        <f t="shared" si="15"/>
        <v>-2.5238042946932211</v>
      </c>
      <c r="O247" s="2">
        <f t="shared" si="12"/>
        <v>-3.7837834537800514</v>
      </c>
      <c r="P247" s="2">
        <f t="shared" si="12"/>
        <v>-2.1744686288707826</v>
      </c>
    </row>
    <row r="248" spans="2:16" x14ac:dyDescent="0.25">
      <c r="B248" s="1">
        <v>43551</v>
      </c>
      <c r="C248" s="2">
        <f>+beta!E248</f>
        <v>116.27214499999975</v>
      </c>
      <c r="D248" s="2">
        <f>+portfolio1!F247</f>
        <v>113.16382306843549</v>
      </c>
      <c r="F248" s="2">
        <f t="shared" si="13"/>
        <v>-0.35224500000001058</v>
      </c>
      <c r="G248" s="2">
        <f t="shared" si="13"/>
        <v>-0.37770745864109756</v>
      </c>
      <c r="I248" s="2">
        <f t="shared" si="14"/>
        <v>121.21074199999978</v>
      </c>
      <c r="J248" s="2">
        <f t="shared" si="14"/>
        <v>116.06533482176981</v>
      </c>
      <c r="L248" s="2">
        <f t="shared" si="15"/>
        <v>-4.9385970000000299</v>
      </c>
      <c r="M248" s="2">
        <f t="shared" si="15"/>
        <v>-2.9015117533343187</v>
      </c>
      <c r="O248" s="2">
        <f t="shared" si="12"/>
        <v>-4.0743888854339643</v>
      </c>
      <c r="P248" s="2">
        <f t="shared" si="12"/>
        <v>-2.4998952165949349</v>
      </c>
    </row>
    <row r="249" spans="2:16" x14ac:dyDescent="0.25">
      <c r="B249" s="1">
        <v>43552</v>
      </c>
      <c r="C249" s="2">
        <f>+beta!E249</f>
        <v>116.27214499999975</v>
      </c>
      <c r="D249" s="2">
        <f>+portfolio1!F248</f>
        <v>114.39927792204089</v>
      </c>
      <c r="F249" s="2">
        <f t="shared" si="13"/>
        <v>0</v>
      </c>
      <c r="G249" s="2">
        <f t="shared" si="13"/>
        <v>1.235454853605404</v>
      </c>
      <c r="I249" s="2">
        <f t="shared" si="14"/>
        <v>121.21074199999978</v>
      </c>
      <c r="J249" s="2">
        <f t="shared" si="14"/>
        <v>116.06533482176981</v>
      </c>
      <c r="L249" s="2">
        <f t="shared" si="15"/>
        <v>-4.9385970000000299</v>
      </c>
      <c r="M249" s="2">
        <f t="shared" si="15"/>
        <v>-1.6660568997289147</v>
      </c>
      <c r="O249" s="2">
        <f t="shared" si="12"/>
        <v>-4.0743888854339643</v>
      </c>
      <c r="P249" s="2">
        <f t="shared" si="12"/>
        <v>-1.4354474592153768</v>
      </c>
    </row>
    <row r="250" spans="2:16" x14ac:dyDescent="0.25">
      <c r="B250" s="1">
        <v>43556</v>
      </c>
      <c r="C250" s="2">
        <f>+beta!E250</f>
        <v>118.42541899999974</v>
      </c>
      <c r="D250" s="2">
        <f>+portfolio1!F249</f>
        <v>115.37963514085583</v>
      </c>
      <c r="F250" s="2">
        <f t="shared" si="13"/>
        <v>2.1532739999999819</v>
      </c>
      <c r="G250" s="2">
        <f t="shared" si="13"/>
        <v>0.98035721881493032</v>
      </c>
      <c r="I250" s="2">
        <f t="shared" si="14"/>
        <v>121.21074199999978</v>
      </c>
      <c r="J250" s="2">
        <f t="shared" si="14"/>
        <v>116.06533482176981</v>
      </c>
      <c r="L250" s="2">
        <f t="shared" si="15"/>
        <v>-2.785323000000048</v>
      </c>
      <c r="M250" s="2">
        <f t="shared" si="15"/>
        <v>-0.68569968091398437</v>
      </c>
      <c r="O250" s="2">
        <f t="shared" si="12"/>
        <v>-2.2979176218557043</v>
      </c>
      <c r="P250" s="2">
        <f t="shared" si="12"/>
        <v>-0.59078766452269871</v>
      </c>
    </row>
    <row r="251" spans="2:16" x14ac:dyDescent="0.25">
      <c r="B251" s="1">
        <v>43557</v>
      </c>
      <c r="C251" s="2">
        <f>+beta!E251</f>
        <v>118.75225399999974</v>
      </c>
      <c r="D251" s="2">
        <f>+portfolio1!F250</f>
        <v>115.8151810748751</v>
      </c>
      <c r="F251" s="2">
        <f t="shared" si="13"/>
        <v>0.32683500000000265</v>
      </c>
      <c r="G251" s="2">
        <f t="shared" si="13"/>
        <v>0.43554593401927377</v>
      </c>
      <c r="I251" s="2">
        <f t="shared" si="14"/>
        <v>121.21074199999978</v>
      </c>
      <c r="J251" s="2">
        <f t="shared" si="14"/>
        <v>116.06533482176981</v>
      </c>
      <c r="L251" s="2">
        <f t="shared" si="15"/>
        <v>-2.4584880000000453</v>
      </c>
      <c r="M251" s="2">
        <f t="shared" si="15"/>
        <v>-0.25015374689471059</v>
      </c>
      <c r="O251" s="2">
        <f t="shared" si="12"/>
        <v>-2.0282756787348517</v>
      </c>
      <c r="P251" s="2">
        <f t="shared" si="12"/>
        <v>-0.21552838948756514</v>
      </c>
    </row>
    <row r="252" spans="2:16" x14ac:dyDescent="0.25">
      <c r="B252" s="1">
        <v>43558</v>
      </c>
      <c r="C252" s="2">
        <f>+beta!E252</f>
        <v>118.89444599999975</v>
      </c>
      <c r="D252" s="2">
        <f>+portfolio1!F251</f>
        <v>115.13046629560965</v>
      </c>
      <c r="F252" s="2">
        <f t="shared" si="13"/>
        <v>0.14219200000000853</v>
      </c>
      <c r="G252" s="2">
        <f t="shared" si="13"/>
        <v>-0.68471477926544821</v>
      </c>
      <c r="I252" s="2">
        <f t="shared" si="14"/>
        <v>121.21074199999978</v>
      </c>
      <c r="J252" s="2">
        <f t="shared" si="14"/>
        <v>116.06533482176981</v>
      </c>
      <c r="L252" s="2">
        <f t="shared" si="15"/>
        <v>-2.3162960000000368</v>
      </c>
      <c r="M252" s="2">
        <f t="shared" si="15"/>
        <v>-0.93486852616015881</v>
      </c>
      <c r="O252" s="2">
        <f t="shared" si="12"/>
        <v>-1.9109659439260267</v>
      </c>
      <c r="P252" s="2">
        <f t="shared" si="12"/>
        <v>-0.80546747880902181</v>
      </c>
    </row>
    <row r="253" spans="2:16" x14ac:dyDescent="0.25">
      <c r="B253" s="1">
        <v>43559</v>
      </c>
      <c r="C253" s="2">
        <f>+beta!E253</f>
        <v>117.66845899999974</v>
      </c>
      <c r="D253" s="2">
        <f>+portfolio1!F252</f>
        <v>114.67613010715907</v>
      </c>
      <c r="F253" s="2">
        <f t="shared" si="13"/>
        <v>-1.2259870000000035</v>
      </c>
      <c r="G253" s="2">
        <f t="shared" si="13"/>
        <v>-0.45433618845058277</v>
      </c>
      <c r="I253" s="2">
        <f t="shared" si="14"/>
        <v>121.21074199999978</v>
      </c>
      <c r="J253" s="2">
        <f t="shared" si="14"/>
        <v>116.06533482176981</v>
      </c>
      <c r="L253" s="2">
        <f t="shared" si="15"/>
        <v>-3.5422830000000403</v>
      </c>
      <c r="M253" s="2">
        <f t="shared" si="15"/>
        <v>-1.3892047146107416</v>
      </c>
      <c r="O253" s="2">
        <f t="shared" si="12"/>
        <v>-2.9224167277187747</v>
      </c>
      <c r="P253" s="2">
        <f t="shared" si="12"/>
        <v>-1.1969161306810578</v>
      </c>
    </row>
    <row r="254" spans="2:16" x14ac:dyDescent="0.25">
      <c r="B254" s="1">
        <v>43560</v>
      </c>
      <c r="C254" s="2">
        <f>+beta!E254</f>
        <v>118.33694199999975</v>
      </c>
      <c r="D254" s="2">
        <f>+portfolio1!F253</f>
        <v>115.34799301248822</v>
      </c>
      <c r="F254" s="2">
        <f t="shared" si="13"/>
        <v>0.66848300000000904</v>
      </c>
      <c r="G254" s="2">
        <f t="shared" si="13"/>
        <v>0.67186290532914938</v>
      </c>
      <c r="I254" s="2">
        <f t="shared" si="14"/>
        <v>121.21074199999978</v>
      </c>
      <c r="J254" s="2">
        <f t="shared" si="14"/>
        <v>116.06533482176981</v>
      </c>
      <c r="L254" s="2">
        <f t="shared" si="15"/>
        <v>-2.8738000000000312</v>
      </c>
      <c r="M254" s="2">
        <f t="shared" si="15"/>
        <v>-0.71734180928159219</v>
      </c>
      <c r="O254" s="2">
        <f t="shared" si="12"/>
        <v>-2.3709119774219651</v>
      </c>
      <c r="P254" s="2">
        <f t="shared" si="12"/>
        <v>-0.61805000638919783</v>
      </c>
    </row>
    <row r="255" spans="2:16" x14ac:dyDescent="0.25">
      <c r="B255" s="1">
        <v>43563</v>
      </c>
      <c r="C255" s="2">
        <f>+beta!E255</f>
        <v>118.82101899999975</v>
      </c>
      <c r="D255" s="2">
        <f>+portfolio1!F254</f>
        <v>114.74039936441865</v>
      </c>
      <c r="F255" s="2">
        <f t="shared" si="13"/>
        <v>0.4840769999999992</v>
      </c>
      <c r="G255" s="2">
        <f t="shared" si="13"/>
        <v>-0.60759364806956739</v>
      </c>
      <c r="I255" s="2">
        <f t="shared" si="14"/>
        <v>121.21074199999978</v>
      </c>
      <c r="J255" s="2">
        <f t="shared" si="14"/>
        <v>116.06533482176981</v>
      </c>
      <c r="L255" s="2">
        <f t="shared" si="15"/>
        <v>-2.389723000000032</v>
      </c>
      <c r="M255" s="2">
        <f t="shared" si="15"/>
        <v>-1.3249354573511596</v>
      </c>
      <c r="O255" s="2">
        <f t="shared" si="12"/>
        <v>-1.9715439082123896</v>
      </c>
      <c r="P255" s="2">
        <f t="shared" si="12"/>
        <v>-1.1415427865570142</v>
      </c>
    </row>
    <row r="256" spans="2:16" x14ac:dyDescent="0.25">
      <c r="B256" s="1">
        <v>43564</v>
      </c>
      <c r="C256" s="2">
        <f>+beta!E256</f>
        <v>119.83191999999974</v>
      </c>
      <c r="D256" s="2">
        <f>+portfolio1!F255</f>
        <v>115.40731848072782</v>
      </c>
      <c r="F256" s="2">
        <f t="shared" si="13"/>
        <v>1.0109009999999898</v>
      </c>
      <c r="G256" s="2">
        <f t="shared" si="13"/>
        <v>0.66691911630917389</v>
      </c>
      <c r="I256" s="2">
        <f t="shared" si="14"/>
        <v>121.21074199999978</v>
      </c>
      <c r="J256" s="2">
        <f t="shared" si="14"/>
        <v>116.06533482176981</v>
      </c>
      <c r="L256" s="2">
        <f t="shared" si="15"/>
        <v>-1.3788220000000422</v>
      </c>
      <c r="M256" s="2">
        <f t="shared" si="15"/>
        <v>-0.6580163410419857</v>
      </c>
      <c r="O256" s="2">
        <f t="shared" si="12"/>
        <v>-1.1375410935113694</v>
      </c>
      <c r="P256" s="2">
        <f t="shared" si="12"/>
        <v>-0.56693615027470268</v>
      </c>
    </row>
    <row r="257" spans="2:16" x14ac:dyDescent="0.25">
      <c r="B257" s="1">
        <v>43565</v>
      </c>
      <c r="C257" s="2">
        <f>+beta!E257</f>
        <v>119.46005499999974</v>
      </c>
      <c r="D257" s="2">
        <f>+portfolio1!F256</f>
        <v>114.54066831049637</v>
      </c>
      <c r="F257" s="2">
        <f t="shared" si="13"/>
        <v>-0.37186499999999967</v>
      </c>
      <c r="G257" s="2">
        <f t="shared" si="13"/>
        <v>-0.86665017023145197</v>
      </c>
      <c r="I257" s="2">
        <f t="shared" si="14"/>
        <v>121.21074199999978</v>
      </c>
      <c r="J257" s="2">
        <f t="shared" si="14"/>
        <v>116.06533482176981</v>
      </c>
      <c r="L257" s="2">
        <f t="shared" si="15"/>
        <v>-1.7506870000000418</v>
      </c>
      <c r="M257" s="2">
        <f t="shared" si="15"/>
        <v>-1.5246665112734377</v>
      </c>
      <c r="O257" s="2">
        <f t="shared" si="12"/>
        <v>-1.4443332093454597</v>
      </c>
      <c r="P257" s="2">
        <f t="shared" si="12"/>
        <v>-1.3136278059376807</v>
      </c>
    </row>
    <row r="258" spans="2:16" x14ac:dyDescent="0.25">
      <c r="B258" s="1">
        <v>43566</v>
      </c>
      <c r="C258" s="2">
        <f>+beta!E258</f>
        <v>119.72001699999974</v>
      </c>
      <c r="D258" s="2">
        <f>+portfolio1!F257</f>
        <v>114.66327823322277</v>
      </c>
      <c r="F258" s="2">
        <f t="shared" si="13"/>
        <v>0.25996200000000158</v>
      </c>
      <c r="G258" s="2">
        <f t="shared" si="13"/>
        <v>0.12260992272639726</v>
      </c>
      <c r="I258" s="2">
        <f t="shared" si="14"/>
        <v>121.21074199999978</v>
      </c>
      <c r="J258" s="2">
        <f t="shared" si="14"/>
        <v>116.06533482176981</v>
      </c>
      <c r="L258" s="2">
        <f t="shared" si="15"/>
        <v>-1.4907250000000403</v>
      </c>
      <c r="M258" s="2">
        <f t="shared" si="15"/>
        <v>-1.4020565885470404</v>
      </c>
      <c r="O258" s="2">
        <f t="shared" si="12"/>
        <v>-1.2298621189861563</v>
      </c>
      <c r="P258" s="2">
        <f t="shared" si="12"/>
        <v>-1.2079890957106545</v>
      </c>
    </row>
    <row r="259" spans="2:16" x14ac:dyDescent="0.25">
      <c r="B259" s="1">
        <v>43567</v>
      </c>
      <c r="C259" s="2">
        <f>+beta!E259</f>
        <v>120.43711899999974</v>
      </c>
      <c r="D259" s="2">
        <f>+portfolio1!F258</f>
        <v>115.1255225065897</v>
      </c>
      <c r="F259" s="2">
        <f t="shared" si="13"/>
        <v>0.71710199999999702</v>
      </c>
      <c r="G259" s="2">
        <f t="shared" si="13"/>
        <v>0.46224427336693452</v>
      </c>
      <c r="I259" s="2">
        <f t="shared" si="14"/>
        <v>121.21074199999978</v>
      </c>
      <c r="J259" s="2">
        <f t="shared" si="14"/>
        <v>116.06533482176981</v>
      </c>
      <c r="L259" s="2">
        <f t="shared" si="15"/>
        <v>-0.77362300000004325</v>
      </c>
      <c r="M259" s="2">
        <f t="shared" si="15"/>
        <v>-0.93981231518010588</v>
      </c>
      <c r="O259" s="2">
        <f t="shared" si="12"/>
        <v>-0.63824623728484775</v>
      </c>
      <c r="P259" s="2">
        <f t="shared" si="12"/>
        <v>-0.80972696681854561</v>
      </c>
    </row>
    <row r="260" spans="2:16" x14ac:dyDescent="0.25">
      <c r="B260" s="1">
        <v>43570</v>
      </c>
      <c r="C260" s="2">
        <f>+beta!E260</f>
        <v>121.58978599999975</v>
      </c>
      <c r="D260" s="2">
        <f>+portfolio1!F259</f>
        <v>115.58924408299157</v>
      </c>
      <c r="F260" s="2">
        <f t="shared" si="13"/>
        <v>1.1526670000000081</v>
      </c>
      <c r="G260" s="2">
        <f t="shared" si="13"/>
        <v>0.46372157640186629</v>
      </c>
      <c r="I260" s="2">
        <f t="shared" si="14"/>
        <v>121.58978599999975</v>
      </c>
      <c r="J260" s="2">
        <f t="shared" si="14"/>
        <v>116.06533482176981</v>
      </c>
      <c r="L260" s="2">
        <f t="shared" si="15"/>
        <v>0</v>
      </c>
      <c r="M260" s="2">
        <f t="shared" si="15"/>
        <v>-0.4760907387782396</v>
      </c>
      <c r="O260" s="2">
        <f t="shared" ref="O260:P323" si="16">+L260/I260*100</f>
        <v>0</v>
      </c>
      <c r="P260" s="2">
        <f t="shared" si="16"/>
        <v>-0.41019201771943842</v>
      </c>
    </row>
    <row r="261" spans="2:16" x14ac:dyDescent="0.25">
      <c r="B261" s="1">
        <v>43571</v>
      </c>
      <c r="C261" s="2">
        <f>+beta!E261</f>
        <v>121.54819699999975</v>
      </c>
      <c r="D261" s="2">
        <f>+portfolio1!F260</f>
        <v>116.54636934956811</v>
      </c>
      <c r="F261" s="2">
        <f t="shared" ref="F261:G324" si="17">+C261-C260</f>
        <v>-4.1589000000001874E-2</v>
      </c>
      <c r="G261" s="2">
        <f t="shared" si="17"/>
        <v>0.95712526657653996</v>
      </c>
      <c r="I261" s="2">
        <f t="shared" ref="I261:J324" si="18">+MAX(C261,I260)</f>
        <v>121.58978599999975</v>
      </c>
      <c r="J261" s="2">
        <f t="shared" si="18"/>
        <v>116.54636934956811</v>
      </c>
      <c r="L261" s="2">
        <f t="shared" ref="L261:M324" si="19">+MIN(F261+L260,0)</f>
        <v>-4.1589000000001874E-2</v>
      </c>
      <c r="M261" s="2">
        <f t="shared" si="19"/>
        <v>0</v>
      </c>
      <c r="O261" s="2">
        <f t="shared" si="16"/>
        <v>-3.4204353316323759E-2</v>
      </c>
      <c r="P261" s="2">
        <f t="shared" si="16"/>
        <v>0</v>
      </c>
    </row>
    <row r="262" spans="2:16" x14ac:dyDescent="0.25">
      <c r="B262" s="1">
        <v>43573</v>
      </c>
      <c r="C262" s="2">
        <f>+beta!E262</f>
        <v>121.24849699999974</v>
      </c>
      <c r="D262" s="2">
        <f>+portfolio1!F261</f>
        <v>116.20672521022533</v>
      </c>
      <c r="F262" s="2">
        <f t="shared" si="17"/>
        <v>-0.29970000000000141</v>
      </c>
      <c r="G262" s="2">
        <f t="shared" si="17"/>
        <v>-0.3396441393427807</v>
      </c>
      <c r="I262" s="2">
        <f t="shared" si="18"/>
        <v>121.58978599999975</v>
      </c>
      <c r="J262" s="2">
        <f t="shared" si="18"/>
        <v>116.54636934956811</v>
      </c>
      <c r="L262" s="2">
        <f t="shared" si="19"/>
        <v>-0.34128900000000328</v>
      </c>
      <c r="M262" s="2">
        <f t="shared" si="19"/>
        <v>-0.3396441393427807</v>
      </c>
      <c r="O262" s="2">
        <f t="shared" si="16"/>
        <v>-0.28068887299464773</v>
      </c>
      <c r="P262" s="2">
        <f t="shared" si="16"/>
        <v>-0.29142404112482923</v>
      </c>
    </row>
    <row r="263" spans="2:16" x14ac:dyDescent="0.25">
      <c r="B263" s="1">
        <v>43577</v>
      </c>
      <c r="C263" s="2">
        <f>+beta!E263</f>
        <v>120.91593599999975</v>
      </c>
      <c r="D263" s="2">
        <f>+portfolio1!F262</f>
        <v>114.64103118263291</v>
      </c>
      <c r="F263" s="2">
        <f t="shared" si="17"/>
        <v>-0.33256099999999833</v>
      </c>
      <c r="G263" s="2">
        <f t="shared" si="17"/>
        <v>-1.5656940275924143</v>
      </c>
      <c r="I263" s="2">
        <f t="shared" si="18"/>
        <v>121.58978599999975</v>
      </c>
      <c r="J263" s="2">
        <f t="shared" si="18"/>
        <v>116.54636934956811</v>
      </c>
      <c r="L263" s="2">
        <f t="shared" si="19"/>
        <v>-0.67385000000000161</v>
      </c>
      <c r="M263" s="2">
        <f t="shared" si="19"/>
        <v>-1.905338166935195</v>
      </c>
      <c r="O263" s="2">
        <f t="shared" si="16"/>
        <v>-0.55419951146225643</v>
      </c>
      <c r="P263" s="2">
        <f t="shared" si="16"/>
        <v>-1.6348327087052719</v>
      </c>
    </row>
    <row r="264" spans="2:16" x14ac:dyDescent="0.25">
      <c r="B264" s="1">
        <v>43578</v>
      </c>
      <c r="C264" s="2">
        <f>+beta!E264</f>
        <v>121.12772199999974</v>
      </c>
      <c r="D264" s="2">
        <f>+portfolio1!F263</f>
        <v>114.45811098889413</v>
      </c>
      <c r="F264" s="2">
        <f t="shared" si="17"/>
        <v>0.21178599999998937</v>
      </c>
      <c r="G264" s="2">
        <f t="shared" si="17"/>
        <v>-0.18292019373878077</v>
      </c>
      <c r="I264" s="2">
        <f t="shared" si="18"/>
        <v>121.58978599999975</v>
      </c>
      <c r="J264" s="2">
        <f t="shared" si="18"/>
        <v>116.54636934956811</v>
      </c>
      <c r="L264" s="2">
        <f t="shared" si="19"/>
        <v>-0.46206400000001224</v>
      </c>
      <c r="M264" s="2">
        <f t="shared" si="19"/>
        <v>-2.0882583606739757</v>
      </c>
      <c r="O264" s="2">
        <f t="shared" si="16"/>
        <v>-0.38001876243125654</v>
      </c>
      <c r="P264" s="2">
        <f t="shared" si="16"/>
        <v>-1.7917832810479688</v>
      </c>
    </row>
    <row r="265" spans="2:16" x14ac:dyDescent="0.25">
      <c r="B265" s="1">
        <v>43579</v>
      </c>
      <c r="C265" s="2">
        <f>+beta!E265</f>
        <v>122.05397099999975</v>
      </c>
      <c r="D265" s="2">
        <f>+portfolio1!F264</f>
        <v>115.94322708913211</v>
      </c>
      <c r="F265" s="2">
        <f t="shared" si="17"/>
        <v>0.92624900000001276</v>
      </c>
      <c r="G265" s="2">
        <f t="shared" si="17"/>
        <v>1.485116100237974</v>
      </c>
      <c r="I265" s="2">
        <f t="shared" si="18"/>
        <v>122.05397099999975</v>
      </c>
      <c r="J265" s="2">
        <f t="shared" si="18"/>
        <v>116.54636934956811</v>
      </c>
      <c r="L265" s="2">
        <f t="shared" si="19"/>
        <v>0</v>
      </c>
      <c r="M265" s="2">
        <f t="shared" si="19"/>
        <v>-0.60314226043600172</v>
      </c>
      <c r="O265" s="2">
        <f t="shared" si="16"/>
        <v>0</v>
      </c>
      <c r="P265" s="2">
        <f t="shared" si="16"/>
        <v>-0.51751269799485755</v>
      </c>
    </row>
    <row r="266" spans="2:16" x14ac:dyDescent="0.25">
      <c r="B266" s="1">
        <v>43580</v>
      </c>
      <c r="C266" s="2">
        <f>+beta!E266</f>
        <v>122.39948799999975</v>
      </c>
      <c r="D266" s="2">
        <f>+portfolio1!F265</f>
        <v>115.1092040477926</v>
      </c>
      <c r="F266" s="2">
        <f t="shared" si="17"/>
        <v>0.34551700000000096</v>
      </c>
      <c r="G266" s="2">
        <f t="shared" si="17"/>
        <v>-0.83402304133950622</v>
      </c>
      <c r="I266" s="2">
        <f t="shared" si="18"/>
        <v>122.39948799999975</v>
      </c>
      <c r="J266" s="2">
        <f t="shared" si="18"/>
        <v>116.54636934956811</v>
      </c>
      <c r="L266" s="2">
        <f t="shared" si="19"/>
        <v>0</v>
      </c>
      <c r="M266" s="2">
        <f t="shared" si="19"/>
        <v>-1.4371653017755079</v>
      </c>
      <c r="O266" s="2">
        <f t="shared" si="16"/>
        <v>0</v>
      </c>
      <c r="P266" s="2">
        <f t="shared" si="16"/>
        <v>-1.2331274751810479</v>
      </c>
    </row>
    <row r="267" spans="2:16" x14ac:dyDescent="0.25">
      <c r="B267" s="1">
        <v>43581</v>
      </c>
      <c r="C267" s="2">
        <f>+beta!E267</f>
        <v>122.98939199999975</v>
      </c>
      <c r="D267" s="2">
        <f>+portfolio1!F266</f>
        <v>116.22502306327024</v>
      </c>
      <c r="F267" s="2">
        <f t="shared" si="17"/>
        <v>0.5899040000000042</v>
      </c>
      <c r="G267" s="2">
        <f t="shared" si="17"/>
        <v>1.1158190154776406</v>
      </c>
      <c r="I267" s="2">
        <f t="shared" si="18"/>
        <v>122.98939199999975</v>
      </c>
      <c r="J267" s="2">
        <f t="shared" si="18"/>
        <v>116.54636934956811</v>
      </c>
      <c r="L267" s="2">
        <f t="shared" si="19"/>
        <v>0</v>
      </c>
      <c r="M267" s="2">
        <f t="shared" si="19"/>
        <v>-0.32134628629786732</v>
      </c>
      <c r="O267" s="2">
        <f t="shared" si="16"/>
        <v>0</v>
      </c>
      <c r="P267" s="2">
        <f t="shared" si="16"/>
        <v>-0.27572397843988106</v>
      </c>
    </row>
    <row r="268" spans="2:16" x14ac:dyDescent="0.25">
      <c r="B268" s="1">
        <v>43585</v>
      </c>
      <c r="C268" s="2">
        <f>+beta!E268</f>
        <v>123.94601699999977</v>
      </c>
      <c r="D268" s="2">
        <f>+portfolio1!F267</f>
        <v>116.16075380601067</v>
      </c>
      <c r="F268" s="2">
        <f t="shared" si="17"/>
        <v>0.95662500000001671</v>
      </c>
      <c r="G268" s="2">
        <f t="shared" si="17"/>
        <v>-6.426925725956778E-2</v>
      </c>
      <c r="I268" s="2">
        <f t="shared" si="18"/>
        <v>123.94601699999977</v>
      </c>
      <c r="J268" s="2">
        <f t="shared" si="18"/>
        <v>116.54636934956811</v>
      </c>
      <c r="L268" s="2">
        <f t="shared" si="19"/>
        <v>0</v>
      </c>
      <c r="M268" s="2">
        <f t="shared" si="19"/>
        <v>-0.3856155435574351</v>
      </c>
      <c r="O268" s="2">
        <f t="shared" si="16"/>
        <v>0</v>
      </c>
      <c r="P268" s="2">
        <f t="shared" si="16"/>
        <v>-0.33086877412785243</v>
      </c>
    </row>
    <row r="269" spans="2:16" x14ac:dyDescent="0.25">
      <c r="B269" s="1">
        <v>43587</v>
      </c>
      <c r="C269" s="2">
        <f>+beta!E269</f>
        <v>123.44225999999976</v>
      </c>
      <c r="D269" s="2">
        <f>+portfolio1!F268</f>
        <v>115.92938062372076</v>
      </c>
      <c r="F269" s="2">
        <f t="shared" si="17"/>
        <v>-0.50375700000000734</v>
      </c>
      <c r="G269" s="2">
        <f t="shared" si="17"/>
        <v>-0.23137318228991433</v>
      </c>
      <c r="I269" s="2">
        <f t="shared" si="18"/>
        <v>123.94601699999977</v>
      </c>
      <c r="J269" s="2">
        <f t="shared" si="18"/>
        <v>116.54636934956811</v>
      </c>
      <c r="L269" s="2">
        <f t="shared" si="19"/>
        <v>-0.50375700000000734</v>
      </c>
      <c r="M269" s="2">
        <f t="shared" si="19"/>
        <v>-0.61698872584734943</v>
      </c>
      <c r="O269" s="2">
        <f t="shared" si="16"/>
        <v>-0.4064325842757886</v>
      </c>
      <c r="P269" s="2">
        <f t="shared" si="16"/>
        <v>-0.52939334729232035</v>
      </c>
    </row>
    <row r="270" spans="2:16" x14ac:dyDescent="0.25">
      <c r="B270" s="1">
        <v>43588</v>
      </c>
      <c r="C270" s="2">
        <f>+beta!E270</f>
        <v>122.72129599999977</v>
      </c>
      <c r="D270" s="2">
        <f>+portfolio1!F269</f>
        <v>115.80578589822157</v>
      </c>
      <c r="F270" s="2">
        <f t="shared" si="17"/>
        <v>-0.72096399999999505</v>
      </c>
      <c r="G270" s="2">
        <f t="shared" si="17"/>
        <v>-0.12359472549918848</v>
      </c>
      <c r="I270" s="2">
        <f t="shared" si="18"/>
        <v>123.94601699999977</v>
      </c>
      <c r="J270" s="2">
        <f t="shared" si="18"/>
        <v>116.54636934956811</v>
      </c>
      <c r="L270" s="2">
        <f t="shared" si="19"/>
        <v>-1.2247210000000024</v>
      </c>
      <c r="M270" s="2">
        <f t="shared" si="19"/>
        <v>-0.74058345134653791</v>
      </c>
      <c r="O270" s="2">
        <f t="shared" si="16"/>
        <v>-0.9881083956090374</v>
      </c>
      <c r="P270" s="2">
        <f t="shared" si="16"/>
        <v>-0.6354410313076666</v>
      </c>
    </row>
    <row r="271" spans="2:16" x14ac:dyDescent="0.25">
      <c r="B271" s="1">
        <v>43591</v>
      </c>
      <c r="C271" s="2">
        <f>+beta!E271</f>
        <v>122.44243799999977</v>
      </c>
      <c r="D271" s="2">
        <f>+portfolio1!F270</f>
        <v>114.67860200166905</v>
      </c>
      <c r="F271" s="2">
        <f t="shared" si="17"/>
        <v>-0.27885799999999961</v>
      </c>
      <c r="G271" s="2">
        <f t="shared" si="17"/>
        <v>-1.1271838965525234</v>
      </c>
      <c r="I271" s="2">
        <f t="shared" si="18"/>
        <v>123.94601699999977</v>
      </c>
      <c r="J271" s="2">
        <f t="shared" si="18"/>
        <v>116.54636934956811</v>
      </c>
      <c r="L271" s="2">
        <f t="shared" si="19"/>
        <v>-1.503579000000002</v>
      </c>
      <c r="M271" s="2">
        <f t="shared" si="19"/>
        <v>-1.8677673478990613</v>
      </c>
      <c r="O271" s="2">
        <f t="shared" si="16"/>
        <v>-1.213091825290364</v>
      </c>
      <c r="P271" s="2">
        <f t="shared" si="16"/>
        <v>-1.6025959095275606</v>
      </c>
    </row>
    <row r="272" spans="2:16" x14ac:dyDescent="0.25">
      <c r="B272" s="1">
        <v>43592</v>
      </c>
      <c r="C272" s="2">
        <f>+beta!E272</f>
        <v>122.36094699999977</v>
      </c>
      <c r="D272" s="2">
        <f>+portfolio1!F271</f>
        <v>113.68638740151707</v>
      </c>
      <c r="F272" s="2">
        <f t="shared" si="17"/>
        <v>-8.1490999999999758E-2</v>
      </c>
      <c r="G272" s="2">
        <f t="shared" si="17"/>
        <v>-0.99221460015198204</v>
      </c>
      <c r="I272" s="2">
        <f t="shared" si="18"/>
        <v>123.94601699999977</v>
      </c>
      <c r="J272" s="2">
        <f t="shared" si="18"/>
        <v>116.54636934956811</v>
      </c>
      <c r="L272" s="2">
        <f t="shared" si="19"/>
        <v>-1.5850700000000018</v>
      </c>
      <c r="M272" s="2">
        <f t="shared" si="19"/>
        <v>-2.8599819480510433</v>
      </c>
      <c r="O272" s="2">
        <f t="shared" si="16"/>
        <v>-1.2788389964963576</v>
      </c>
      <c r="P272" s="2">
        <f t="shared" si="16"/>
        <v>-2.453943408114962</v>
      </c>
    </row>
    <row r="273" spans="2:16" x14ac:dyDescent="0.25">
      <c r="B273" s="1">
        <v>43593</v>
      </c>
      <c r="C273" s="2">
        <f>+beta!E273</f>
        <v>121.76600799999977</v>
      </c>
      <c r="D273" s="2">
        <f>+portfolio1!F272</f>
        <v>112.3174503432483</v>
      </c>
      <c r="F273" s="2">
        <f t="shared" si="17"/>
        <v>-0.59493899999999655</v>
      </c>
      <c r="G273" s="2">
        <f t="shared" si="17"/>
        <v>-1.3689370582687701</v>
      </c>
      <c r="I273" s="2">
        <f t="shared" si="18"/>
        <v>123.94601699999977</v>
      </c>
      <c r="J273" s="2">
        <f t="shared" si="18"/>
        <v>116.54636934956811</v>
      </c>
      <c r="L273" s="2">
        <f t="shared" si="19"/>
        <v>-2.1800089999999983</v>
      </c>
      <c r="M273" s="2">
        <f t="shared" si="19"/>
        <v>-4.2289190063198134</v>
      </c>
      <c r="O273" s="2">
        <f t="shared" si="16"/>
        <v>-1.7588374784161094</v>
      </c>
      <c r="P273" s="2">
        <f t="shared" si="16"/>
        <v>-3.6285291681936762</v>
      </c>
    </row>
    <row r="274" spans="2:16" x14ac:dyDescent="0.25">
      <c r="B274" s="1">
        <v>43594</v>
      </c>
      <c r="C274" s="2">
        <f>+beta!E274</f>
        <v>121.50516599999978</v>
      </c>
      <c r="D274" s="2">
        <f>+portfolio1!F273</f>
        <v>111.74742751421488</v>
      </c>
      <c r="F274" s="2">
        <f t="shared" si="17"/>
        <v>-0.26084199999999669</v>
      </c>
      <c r="G274" s="2">
        <f t="shared" si="17"/>
        <v>-0.5700228290334195</v>
      </c>
      <c r="I274" s="2">
        <f t="shared" si="18"/>
        <v>123.94601699999977</v>
      </c>
      <c r="J274" s="2">
        <f t="shared" si="18"/>
        <v>116.54636934956811</v>
      </c>
      <c r="L274" s="2">
        <f t="shared" si="19"/>
        <v>-2.440850999999995</v>
      </c>
      <c r="M274" s="2">
        <f t="shared" si="19"/>
        <v>-4.7989418353532329</v>
      </c>
      <c r="O274" s="2">
        <f t="shared" si="16"/>
        <v>-1.9692855479172031</v>
      </c>
      <c r="P274" s="2">
        <f t="shared" si="16"/>
        <v>-4.1176244803982964</v>
      </c>
    </row>
    <row r="275" spans="2:16" x14ac:dyDescent="0.25">
      <c r="B275" s="1">
        <v>43595</v>
      </c>
      <c r="C275" s="2">
        <f>+beta!E275</f>
        <v>120.35314899999979</v>
      </c>
      <c r="D275" s="2">
        <f>+portfolio1!F274</f>
        <v>111.52100781077142</v>
      </c>
      <c r="F275" s="2">
        <f t="shared" si="17"/>
        <v>-1.1520169999999865</v>
      </c>
      <c r="G275" s="2">
        <f t="shared" si="17"/>
        <v>-0.22641970344345452</v>
      </c>
      <c r="I275" s="2">
        <f t="shared" si="18"/>
        <v>123.94601699999977</v>
      </c>
      <c r="J275" s="2">
        <f t="shared" si="18"/>
        <v>116.54636934956811</v>
      </c>
      <c r="L275" s="2">
        <f t="shared" si="19"/>
        <v>-3.5928679999999815</v>
      </c>
      <c r="M275" s="2">
        <f t="shared" si="19"/>
        <v>-5.0253615387966875</v>
      </c>
      <c r="O275" s="2">
        <f t="shared" si="16"/>
        <v>-2.898736148980074</v>
      </c>
      <c r="P275" s="2">
        <f t="shared" si="16"/>
        <v>-4.3118988320637115</v>
      </c>
    </row>
    <row r="276" spans="2:16" x14ac:dyDescent="0.25">
      <c r="B276" s="1">
        <v>43598</v>
      </c>
      <c r="C276" s="2">
        <f>+beta!E276</f>
        <v>119.03534499999979</v>
      </c>
      <c r="D276" s="2">
        <f>+portfolio1!F275</f>
        <v>110.22869948231217</v>
      </c>
      <c r="F276" s="2">
        <f t="shared" si="17"/>
        <v>-1.3178039999999953</v>
      </c>
      <c r="G276" s="2">
        <f t="shared" si="17"/>
        <v>-1.2923083284592565</v>
      </c>
      <c r="I276" s="2">
        <f t="shared" si="18"/>
        <v>123.94601699999977</v>
      </c>
      <c r="J276" s="2">
        <f t="shared" si="18"/>
        <v>116.54636934956811</v>
      </c>
      <c r="L276" s="2">
        <f t="shared" si="19"/>
        <v>-4.9106719999999768</v>
      </c>
      <c r="M276" s="2">
        <f t="shared" si="19"/>
        <v>-6.3176698672559439</v>
      </c>
      <c r="O276" s="2">
        <f t="shared" si="16"/>
        <v>-3.9619441744545818</v>
      </c>
      <c r="P276" s="2">
        <f t="shared" si="16"/>
        <v>-5.4207350280528965</v>
      </c>
    </row>
    <row r="277" spans="2:16" x14ac:dyDescent="0.25">
      <c r="B277" s="1">
        <v>43599</v>
      </c>
      <c r="C277" s="2">
        <f>+beta!E277</f>
        <v>117.5646499999998</v>
      </c>
      <c r="D277" s="2">
        <f>+portfolio1!F276</f>
        <v>110.9588931655301</v>
      </c>
      <c r="F277" s="2">
        <f t="shared" si="17"/>
        <v>-1.4706949999999921</v>
      </c>
      <c r="G277" s="2">
        <f t="shared" si="17"/>
        <v>0.73019368321793365</v>
      </c>
      <c r="I277" s="2">
        <f t="shared" si="18"/>
        <v>123.94601699999977</v>
      </c>
      <c r="J277" s="2">
        <f t="shared" si="18"/>
        <v>116.54636934956811</v>
      </c>
      <c r="L277" s="2">
        <f t="shared" si="19"/>
        <v>-6.3813669999999689</v>
      </c>
      <c r="M277" s="2">
        <f t="shared" si="19"/>
        <v>-5.5874761840380103</v>
      </c>
      <c r="O277" s="2">
        <f t="shared" si="16"/>
        <v>-5.1485050947623279</v>
      </c>
      <c r="P277" s="2">
        <f t="shared" si="16"/>
        <v>-4.7942087044161665</v>
      </c>
    </row>
    <row r="278" spans="2:16" x14ac:dyDescent="0.25">
      <c r="B278" s="1">
        <v>43600</v>
      </c>
      <c r="C278" s="2">
        <f>+beta!E278</f>
        <v>117.3531819999998</v>
      </c>
      <c r="D278" s="2">
        <f>+portfolio1!F277</f>
        <v>110.31570819154797</v>
      </c>
      <c r="F278" s="2">
        <f t="shared" si="17"/>
        <v>-0.21146799999999644</v>
      </c>
      <c r="G278" s="2">
        <f t="shared" si="17"/>
        <v>-0.64318497398213026</v>
      </c>
      <c r="I278" s="2">
        <f t="shared" si="18"/>
        <v>123.94601699999977</v>
      </c>
      <c r="J278" s="2">
        <f t="shared" si="18"/>
        <v>116.54636934956811</v>
      </c>
      <c r="L278" s="2">
        <f t="shared" si="19"/>
        <v>-6.5928349999999654</v>
      </c>
      <c r="M278" s="2">
        <f t="shared" si="19"/>
        <v>-6.2306611580201405</v>
      </c>
      <c r="O278" s="2">
        <f t="shared" si="16"/>
        <v>-5.319118080252613</v>
      </c>
      <c r="P278" s="2">
        <f t="shared" si="16"/>
        <v>-5.3460791552690523</v>
      </c>
    </row>
    <row r="279" spans="2:16" x14ac:dyDescent="0.25">
      <c r="B279" s="1">
        <v>43601</v>
      </c>
      <c r="C279" s="2">
        <f>+beta!E279</f>
        <v>117.45690299999981</v>
      </c>
      <c r="D279" s="2">
        <f>+portfolio1!F278</f>
        <v>111.30545089718996</v>
      </c>
      <c r="F279" s="2">
        <f t="shared" si="17"/>
        <v>0.10372100000000728</v>
      </c>
      <c r="G279" s="2">
        <f t="shared" si="17"/>
        <v>0.98974270564198719</v>
      </c>
      <c r="I279" s="2">
        <f t="shared" si="18"/>
        <v>123.94601699999977</v>
      </c>
      <c r="J279" s="2">
        <f t="shared" si="18"/>
        <v>116.54636934956811</v>
      </c>
      <c r="L279" s="2">
        <f t="shared" si="19"/>
        <v>-6.4891139999999581</v>
      </c>
      <c r="M279" s="2">
        <f t="shared" si="19"/>
        <v>-5.2409184523781533</v>
      </c>
      <c r="O279" s="2">
        <f t="shared" si="16"/>
        <v>-5.235435681648382</v>
      </c>
      <c r="P279" s="2">
        <f t="shared" si="16"/>
        <v>-4.4968526103619668</v>
      </c>
    </row>
    <row r="280" spans="2:16" x14ac:dyDescent="0.25">
      <c r="B280" s="1">
        <v>43602</v>
      </c>
      <c r="C280" s="2">
        <f>+beta!E280</f>
        <v>117.2616449999998</v>
      </c>
      <c r="D280" s="2">
        <f>+portfolio1!F279</f>
        <v>112.789089694393</v>
      </c>
      <c r="F280" s="2">
        <f t="shared" si="17"/>
        <v>-0.1952580000000097</v>
      </c>
      <c r="G280" s="2">
        <f t="shared" si="17"/>
        <v>1.4836387972030423</v>
      </c>
      <c r="I280" s="2">
        <f t="shared" si="18"/>
        <v>123.94601699999977</v>
      </c>
      <c r="J280" s="2">
        <f t="shared" si="18"/>
        <v>116.54636934956811</v>
      </c>
      <c r="L280" s="2">
        <f t="shared" si="19"/>
        <v>-6.6843719999999678</v>
      </c>
      <c r="M280" s="2">
        <f t="shared" si="19"/>
        <v>-3.7572796551751111</v>
      </c>
      <c r="O280" s="2">
        <f t="shared" si="16"/>
        <v>-5.39297039290902</v>
      </c>
      <c r="P280" s="2">
        <f t="shared" si="16"/>
        <v>-3.2238495940663423</v>
      </c>
    </row>
    <row r="281" spans="2:16" x14ac:dyDescent="0.25">
      <c r="B281" s="1">
        <v>43605</v>
      </c>
      <c r="C281" s="2">
        <f>+beta!E281</f>
        <v>118.8858579999998</v>
      </c>
      <c r="D281" s="2">
        <f>+portfolio1!F280</f>
        <v>116.95274495085393</v>
      </c>
      <c r="F281" s="2">
        <f t="shared" si="17"/>
        <v>1.6242129999999975</v>
      </c>
      <c r="G281" s="2">
        <f t="shared" si="17"/>
        <v>4.1636552564609275</v>
      </c>
      <c r="I281" s="2">
        <f t="shared" si="18"/>
        <v>123.94601699999977</v>
      </c>
      <c r="J281" s="2">
        <f t="shared" si="18"/>
        <v>116.95274495085393</v>
      </c>
      <c r="L281" s="2">
        <f t="shared" si="19"/>
        <v>-5.0601589999999703</v>
      </c>
      <c r="M281" s="2">
        <f t="shared" si="19"/>
        <v>0</v>
      </c>
      <c r="O281" s="2">
        <f t="shared" si="16"/>
        <v>-4.0825507123798737</v>
      </c>
      <c r="P281" s="2">
        <f t="shared" si="16"/>
        <v>0</v>
      </c>
    </row>
    <row r="282" spans="2:16" x14ac:dyDescent="0.25">
      <c r="B282" s="1">
        <v>43606</v>
      </c>
      <c r="C282" s="2">
        <f>+beta!E282</f>
        <v>118.4128689999998</v>
      </c>
      <c r="D282" s="2">
        <f>+portfolio1!F281</f>
        <v>115.7746361712403</v>
      </c>
      <c r="F282" s="2">
        <f t="shared" si="17"/>
        <v>-0.47298899999999833</v>
      </c>
      <c r="G282" s="2">
        <f t="shared" si="17"/>
        <v>-1.1781087796136234</v>
      </c>
      <c r="I282" s="2">
        <f t="shared" si="18"/>
        <v>123.94601699999977</v>
      </c>
      <c r="J282" s="2">
        <f t="shared" si="18"/>
        <v>116.95274495085393</v>
      </c>
      <c r="L282" s="2">
        <f t="shared" si="19"/>
        <v>-5.5331479999999686</v>
      </c>
      <c r="M282" s="2">
        <f t="shared" si="19"/>
        <v>-1.1781087796136234</v>
      </c>
      <c r="O282" s="2">
        <f t="shared" si="16"/>
        <v>-4.4641595865077131</v>
      </c>
      <c r="P282" s="2">
        <f t="shared" si="16"/>
        <v>-1.0073374336863066</v>
      </c>
    </row>
    <row r="283" spans="2:16" x14ac:dyDescent="0.25">
      <c r="B283" s="1">
        <v>43607</v>
      </c>
      <c r="C283" s="2">
        <f>+beta!E283</f>
        <v>117.9314609999998</v>
      </c>
      <c r="D283" s="2">
        <f>+portfolio1!F282</f>
        <v>116.0594061311013</v>
      </c>
      <c r="F283" s="2">
        <f t="shared" si="17"/>
        <v>-0.48140800000000183</v>
      </c>
      <c r="G283" s="2">
        <f t="shared" si="17"/>
        <v>0.28476995986099496</v>
      </c>
      <c r="I283" s="2">
        <f t="shared" si="18"/>
        <v>123.94601699999977</v>
      </c>
      <c r="J283" s="2">
        <f t="shared" si="18"/>
        <v>116.95274495085393</v>
      </c>
      <c r="L283" s="2">
        <f t="shared" si="19"/>
        <v>-6.0145559999999705</v>
      </c>
      <c r="M283" s="2">
        <f t="shared" si="19"/>
        <v>-0.89333881975262841</v>
      </c>
      <c r="O283" s="2">
        <f t="shared" si="16"/>
        <v>-4.8525609338458873</v>
      </c>
      <c r="P283" s="2">
        <f t="shared" si="16"/>
        <v>-0.76384596199775279</v>
      </c>
    </row>
    <row r="284" spans="2:16" x14ac:dyDescent="0.25">
      <c r="B284" s="1">
        <v>43608</v>
      </c>
      <c r="C284" s="2">
        <f>+beta!E284</f>
        <v>118.2079789999998</v>
      </c>
      <c r="D284" s="2">
        <f>+portfolio1!F283</f>
        <v>115.25998961290156</v>
      </c>
      <c r="F284" s="2">
        <f t="shared" si="17"/>
        <v>0.27651799999999582</v>
      </c>
      <c r="G284" s="2">
        <f t="shared" si="17"/>
        <v>-0.79941651819973458</v>
      </c>
      <c r="I284" s="2">
        <f t="shared" si="18"/>
        <v>123.94601699999977</v>
      </c>
      <c r="J284" s="2">
        <f t="shared" si="18"/>
        <v>116.95274495085393</v>
      </c>
      <c r="L284" s="2">
        <f t="shared" si="19"/>
        <v>-5.7380379999999747</v>
      </c>
      <c r="M284" s="2">
        <f t="shared" si="19"/>
        <v>-1.692755337952363</v>
      </c>
      <c r="O284" s="2">
        <f t="shared" si="16"/>
        <v>-4.6294654228380612</v>
      </c>
      <c r="P284" s="2">
        <f t="shared" si="16"/>
        <v>-1.4473840170777483</v>
      </c>
    </row>
    <row r="285" spans="2:16" x14ac:dyDescent="0.25">
      <c r="B285" s="1">
        <v>43609</v>
      </c>
      <c r="C285" s="2">
        <f>+beta!E285</f>
        <v>119.06632299999978</v>
      </c>
      <c r="D285" s="2">
        <f>+portfolio1!F284</f>
        <v>117.10945920663144</v>
      </c>
      <c r="F285" s="2">
        <f t="shared" si="17"/>
        <v>0.85834399999998823</v>
      </c>
      <c r="G285" s="2">
        <f t="shared" si="17"/>
        <v>1.8494695937298786</v>
      </c>
      <c r="I285" s="2">
        <f t="shared" si="18"/>
        <v>123.94601699999977</v>
      </c>
      <c r="J285" s="2">
        <f t="shared" si="18"/>
        <v>117.10945920663144</v>
      </c>
      <c r="L285" s="2">
        <f t="shared" si="19"/>
        <v>-4.8796939999999864</v>
      </c>
      <c r="M285" s="2">
        <f t="shared" si="19"/>
        <v>0</v>
      </c>
      <c r="O285" s="2">
        <f t="shared" si="16"/>
        <v>-3.9369510357077435</v>
      </c>
      <c r="P285" s="2">
        <f t="shared" si="16"/>
        <v>0</v>
      </c>
    </row>
    <row r="286" spans="2:16" x14ac:dyDescent="0.25">
      <c r="B286" s="1">
        <v>43612</v>
      </c>
      <c r="C286" s="2">
        <f>+beta!E286</f>
        <v>119.97807999999978</v>
      </c>
      <c r="D286" s="2">
        <f>+portfolio1!F285</f>
        <v>117.90689623170759</v>
      </c>
      <c r="F286" s="2">
        <f t="shared" si="17"/>
        <v>0.91175699999999438</v>
      </c>
      <c r="G286" s="2">
        <f t="shared" si="17"/>
        <v>0.79743702507614955</v>
      </c>
      <c r="I286" s="2">
        <f t="shared" si="18"/>
        <v>123.94601699999977</v>
      </c>
      <c r="J286" s="2">
        <f t="shared" si="18"/>
        <v>117.90689623170759</v>
      </c>
      <c r="L286" s="2">
        <f t="shared" si="19"/>
        <v>-3.9679369999999921</v>
      </c>
      <c r="M286" s="2">
        <f t="shared" si="19"/>
        <v>0</v>
      </c>
      <c r="O286" s="2">
        <f t="shared" si="16"/>
        <v>-3.2013428878476988</v>
      </c>
      <c r="P286" s="2">
        <f t="shared" si="16"/>
        <v>0</v>
      </c>
    </row>
    <row r="287" spans="2:16" x14ac:dyDescent="0.25">
      <c r="B287" s="1">
        <v>43613</v>
      </c>
      <c r="C287" s="2">
        <f>+beta!E287</f>
        <v>121.04794999999979</v>
      </c>
      <c r="D287" s="2">
        <f>+portfolio1!F286</f>
        <v>117.94644654386734</v>
      </c>
      <c r="F287" s="2">
        <f t="shared" si="17"/>
        <v>1.0698700000000088</v>
      </c>
      <c r="G287" s="2">
        <f t="shared" si="17"/>
        <v>3.9550312159747136E-2</v>
      </c>
      <c r="I287" s="2">
        <f t="shared" si="18"/>
        <v>123.94601699999977</v>
      </c>
      <c r="J287" s="2">
        <f t="shared" si="18"/>
        <v>117.94644654386734</v>
      </c>
      <c r="L287" s="2">
        <f t="shared" si="19"/>
        <v>-2.8980669999999833</v>
      </c>
      <c r="M287" s="2">
        <f t="shared" si="19"/>
        <v>0</v>
      </c>
      <c r="O287" s="2">
        <f t="shared" si="16"/>
        <v>-2.3381687206616641</v>
      </c>
      <c r="P287" s="2">
        <f t="shared" si="16"/>
        <v>0</v>
      </c>
    </row>
    <row r="288" spans="2:16" x14ac:dyDescent="0.25">
      <c r="B288" s="1">
        <v>43614</v>
      </c>
      <c r="C288" s="2">
        <f>+beta!E288</f>
        <v>121.12313599999977</v>
      </c>
      <c r="D288" s="2">
        <f>+portfolio1!F287</f>
        <v>117.27754803331034</v>
      </c>
      <c r="F288" s="2">
        <f t="shared" si="17"/>
        <v>7.5185999999987985E-2</v>
      </c>
      <c r="G288" s="2">
        <f t="shared" si="17"/>
        <v>-0.66889851055699978</v>
      </c>
      <c r="I288" s="2">
        <f t="shared" si="18"/>
        <v>123.94601699999977</v>
      </c>
      <c r="J288" s="2">
        <f t="shared" si="18"/>
        <v>117.94644654386734</v>
      </c>
      <c r="L288" s="2">
        <f t="shared" si="19"/>
        <v>-2.8228809999999953</v>
      </c>
      <c r="M288" s="2">
        <f t="shared" si="19"/>
        <v>-0.66889851055699978</v>
      </c>
      <c r="O288" s="2">
        <f t="shared" si="16"/>
        <v>-2.2775084414370497</v>
      </c>
      <c r="P288" s="2">
        <f t="shared" si="16"/>
        <v>-0.56712052813580871</v>
      </c>
    </row>
    <row r="289" spans="2:16" x14ac:dyDescent="0.25">
      <c r="B289" s="1">
        <v>43615</v>
      </c>
      <c r="C289" s="2">
        <f>+beta!E289</f>
        <v>122.12795899999978</v>
      </c>
      <c r="D289" s="2">
        <f>+portfolio1!F288</f>
        <v>118.11602236340765</v>
      </c>
      <c r="F289" s="2">
        <f t="shared" si="17"/>
        <v>1.0048230000000018</v>
      </c>
      <c r="G289" s="2">
        <f t="shared" si="17"/>
        <v>0.83847433009731276</v>
      </c>
      <c r="I289" s="2">
        <f t="shared" si="18"/>
        <v>123.94601699999977</v>
      </c>
      <c r="J289" s="2">
        <f t="shared" si="18"/>
        <v>118.11602236340765</v>
      </c>
      <c r="L289" s="2">
        <f t="shared" si="19"/>
        <v>-1.8180579999999935</v>
      </c>
      <c r="M289" s="2">
        <f t="shared" si="19"/>
        <v>0</v>
      </c>
      <c r="O289" s="2">
        <f t="shared" si="16"/>
        <v>-1.4668143793600055</v>
      </c>
      <c r="P289" s="2">
        <f t="shared" si="16"/>
        <v>0</v>
      </c>
    </row>
    <row r="290" spans="2:16" x14ac:dyDescent="0.25">
      <c r="B290" s="1">
        <v>43616</v>
      </c>
      <c r="C290" s="2">
        <f>+beta!E290</f>
        <v>123.40716499999978</v>
      </c>
      <c r="D290" s="2">
        <f>+portfolio1!F289</f>
        <v>117.88761347701413</v>
      </c>
      <c r="F290" s="2">
        <f t="shared" si="17"/>
        <v>1.2792060000000021</v>
      </c>
      <c r="G290" s="2">
        <f t="shared" si="17"/>
        <v>-0.22840888639352386</v>
      </c>
      <c r="I290" s="2">
        <f t="shared" si="18"/>
        <v>123.94601699999977</v>
      </c>
      <c r="J290" s="2">
        <f t="shared" si="18"/>
        <v>118.11602236340765</v>
      </c>
      <c r="L290" s="2">
        <f t="shared" si="19"/>
        <v>-0.53885199999999145</v>
      </c>
      <c r="M290" s="2">
        <f t="shared" si="19"/>
        <v>-0.22840888639352386</v>
      </c>
      <c r="O290" s="2">
        <f t="shared" si="16"/>
        <v>-0.43474733036398616</v>
      </c>
      <c r="P290" s="2">
        <f t="shared" si="16"/>
        <v>-0.19337671708142867</v>
      </c>
    </row>
    <row r="291" spans="2:16" x14ac:dyDescent="0.25">
      <c r="B291" s="1">
        <v>43619</v>
      </c>
      <c r="C291" s="2">
        <f>+beta!E291</f>
        <v>126.29310199999976</v>
      </c>
      <c r="D291" s="2">
        <f>+portfolio1!F290</f>
        <v>119.52647953713326</v>
      </c>
      <c r="F291" s="2">
        <f t="shared" si="17"/>
        <v>2.8859369999999842</v>
      </c>
      <c r="G291" s="2">
        <f t="shared" si="17"/>
        <v>1.6388660601191276</v>
      </c>
      <c r="I291" s="2">
        <f t="shared" si="18"/>
        <v>126.29310199999976</v>
      </c>
      <c r="J291" s="2">
        <f t="shared" si="18"/>
        <v>119.52647953713326</v>
      </c>
      <c r="L291" s="2">
        <f t="shared" si="19"/>
        <v>0</v>
      </c>
      <c r="M291" s="2">
        <f t="shared" si="19"/>
        <v>0</v>
      </c>
      <c r="O291" s="2">
        <f t="shared" si="16"/>
        <v>0</v>
      </c>
      <c r="P291" s="2">
        <f t="shared" si="16"/>
        <v>0</v>
      </c>
    </row>
    <row r="292" spans="2:16" x14ac:dyDescent="0.25">
      <c r="B292" s="1">
        <v>43620</v>
      </c>
      <c r="C292" s="2">
        <f>+beta!E292</f>
        <v>125.33288599999976</v>
      </c>
      <c r="D292" s="2">
        <f>+portfolio1!F291</f>
        <v>118.86500639993268</v>
      </c>
      <c r="F292" s="2">
        <f t="shared" si="17"/>
        <v>-0.96021600000000262</v>
      </c>
      <c r="G292" s="2">
        <f t="shared" si="17"/>
        <v>-0.66147313720057355</v>
      </c>
      <c r="I292" s="2">
        <f t="shared" si="18"/>
        <v>126.29310199999976</v>
      </c>
      <c r="J292" s="2">
        <f t="shared" si="18"/>
        <v>119.52647953713326</v>
      </c>
      <c r="L292" s="2">
        <f t="shared" si="19"/>
        <v>-0.96021600000000262</v>
      </c>
      <c r="M292" s="2">
        <f t="shared" si="19"/>
        <v>-0.66147313720057355</v>
      </c>
      <c r="O292" s="2">
        <f t="shared" si="16"/>
        <v>-0.7603075582069434</v>
      </c>
      <c r="P292" s="2">
        <f t="shared" si="16"/>
        <v>-0.55341137776510341</v>
      </c>
    </row>
    <row r="293" spans="2:16" x14ac:dyDescent="0.25">
      <c r="B293" s="1">
        <v>43622</v>
      </c>
      <c r="C293" s="2">
        <f>+beta!E293</f>
        <v>125.50303199999978</v>
      </c>
      <c r="D293" s="2">
        <f>+portfolio1!F292</f>
        <v>117.10600241047291</v>
      </c>
      <c r="F293" s="2">
        <f t="shared" si="17"/>
        <v>0.17014600000001678</v>
      </c>
      <c r="G293" s="2">
        <f t="shared" si="17"/>
        <v>-1.7590039894597709</v>
      </c>
      <c r="I293" s="2">
        <f t="shared" si="18"/>
        <v>126.29310199999976</v>
      </c>
      <c r="J293" s="2">
        <f t="shared" si="18"/>
        <v>119.52647953713326</v>
      </c>
      <c r="L293" s="2">
        <f t="shared" si="19"/>
        <v>-0.79006999999998584</v>
      </c>
      <c r="M293" s="2">
        <f t="shared" si="19"/>
        <v>-2.4204771266603444</v>
      </c>
      <c r="O293" s="2">
        <f t="shared" si="16"/>
        <v>-0.62558444403399593</v>
      </c>
      <c r="P293" s="2">
        <f t="shared" si="16"/>
        <v>-2.0250551476406327</v>
      </c>
    </row>
    <row r="294" spans="2:16" x14ac:dyDescent="0.25">
      <c r="B294" s="1">
        <v>43623</v>
      </c>
      <c r="C294" s="2">
        <f>+beta!E294</f>
        <v>125.97116199999979</v>
      </c>
      <c r="D294" s="2">
        <f>+portfolio1!F293</f>
        <v>117.37198211590258</v>
      </c>
      <c r="F294" s="2">
        <f t="shared" si="17"/>
        <v>0.46813000000001637</v>
      </c>
      <c r="G294" s="2">
        <f t="shared" si="17"/>
        <v>0.26597970542967175</v>
      </c>
      <c r="I294" s="2">
        <f t="shared" si="18"/>
        <v>126.29310199999976</v>
      </c>
      <c r="J294" s="2">
        <f t="shared" si="18"/>
        <v>119.52647953713326</v>
      </c>
      <c r="L294" s="2">
        <f t="shared" si="19"/>
        <v>-0.32193999999996947</v>
      </c>
      <c r="M294" s="2">
        <f t="shared" si="19"/>
        <v>-2.1544974212306727</v>
      </c>
      <c r="O294" s="2">
        <f t="shared" si="16"/>
        <v>-0.25491495172869383</v>
      </c>
      <c r="P294" s="2">
        <f t="shared" si="16"/>
        <v>-1.8025272973603605</v>
      </c>
    </row>
    <row r="295" spans="2:16" x14ac:dyDescent="0.25">
      <c r="B295" s="1">
        <v>43626</v>
      </c>
      <c r="C295" s="2">
        <f>+beta!E295</f>
        <v>126.54293899999979</v>
      </c>
      <c r="D295" s="2">
        <f>+portfolio1!F294</f>
        <v>117.88662867424132</v>
      </c>
      <c r="F295" s="2">
        <f t="shared" si="17"/>
        <v>0.57177699999999732</v>
      </c>
      <c r="G295" s="2">
        <f t="shared" si="17"/>
        <v>0.51464655833873962</v>
      </c>
      <c r="I295" s="2">
        <f t="shared" si="18"/>
        <v>126.54293899999979</v>
      </c>
      <c r="J295" s="2">
        <f t="shared" si="18"/>
        <v>119.52647953713326</v>
      </c>
      <c r="L295" s="2">
        <f t="shared" si="19"/>
        <v>0</v>
      </c>
      <c r="M295" s="2">
        <f t="shared" si="19"/>
        <v>-1.639850862891933</v>
      </c>
      <c r="O295" s="2">
        <f t="shared" si="16"/>
        <v>0</v>
      </c>
      <c r="P295" s="2">
        <f t="shared" si="16"/>
        <v>-1.3719561299238978</v>
      </c>
    </row>
    <row r="296" spans="2:16" x14ac:dyDescent="0.25">
      <c r="B296" s="1">
        <v>43627</v>
      </c>
      <c r="C296" s="2">
        <f>+beta!E296</f>
        <v>126.62405999999977</v>
      </c>
      <c r="D296" s="2">
        <f>+portfolio1!F295</f>
        <v>118.31079993848346</v>
      </c>
      <c r="F296" s="2">
        <f t="shared" si="17"/>
        <v>8.1120999999981791E-2</v>
      </c>
      <c r="G296" s="2">
        <f t="shared" si="17"/>
        <v>0.42417126424213336</v>
      </c>
      <c r="I296" s="2">
        <f t="shared" si="18"/>
        <v>126.62405999999977</v>
      </c>
      <c r="J296" s="2">
        <f t="shared" si="18"/>
        <v>119.52647953713326</v>
      </c>
      <c r="L296" s="2">
        <f t="shared" si="19"/>
        <v>0</v>
      </c>
      <c r="M296" s="2">
        <f t="shared" si="19"/>
        <v>-1.2156795986497997</v>
      </c>
      <c r="O296" s="2">
        <f t="shared" si="16"/>
        <v>0</v>
      </c>
      <c r="P296" s="2">
        <f t="shared" si="16"/>
        <v>-1.0170797327567276</v>
      </c>
    </row>
    <row r="297" spans="2:16" x14ac:dyDescent="0.25">
      <c r="B297" s="1">
        <v>43628</v>
      </c>
      <c r="C297" s="2">
        <f>+beta!E297</f>
        <v>126.22980199999976</v>
      </c>
      <c r="D297" s="2">
        <f>+portfolio1!F296</f>
        <v>117.7234836365824</v>
      </c>
      <c r="F297" s="2">
        <f t="shared" si="17"/>
        <v>-0.39425800000000777</v>
      </c>
      <c r="G297" s="2">
        <f t="shared" si="17"/>
        <v>-0.58731630190105477</v>
      </c>
      <c r="I297" s="2">
        <f t="shared" si="18"/>
        <v>126.62405999999977</v>
      </c>
      <c r="J297" s="2">
        <f t="shared" si="18"/>
        <v>119.52647953713326</v>
      </c>
      <c r="L297" s="2">
        <f t="shared" si="19"/>
        <v>-0.39425800000000777</v>
      </c>
      <c r="M297" s="2">
        <f t="shared" si="19"/>
        <v>-1.8029959005508545</v>
      </c>
      <c r="O297" s="2">
        <f t="shared" si="16"/>
        <v>-0.31136104781351071</v>
      </c>
      <c r="P297" s="2">
        <f t="shared" si="16"/>
        <v>-1.5084489290849716</v>
      </c>
    </row>
    <row r="298" spans="2:16" x14ac:dyDescent="0.25">
      <c r="B298" s="1">
        <v>43629</v>
      </c>
      <c r="C298" s="2">
        <f>+beta!E298</f>
        <v>126.46478199999977</v>
      </c>
      <c r="D298" s="2">
        <f>+portfolio1!F297</f>
        <v>117.80109716916469</v>
      </c>
      <c r="F298" s="2">
        <f t="shared" si="17"/>
        <v>0.23498000000000729</v>
      </c>
      <c r="G298" s="2">
        <f t="shared" si="17"/>
        <v>7.7613532582290645E-2</v>
      </c>
      <c r="I298" s="2">
        <f t="shared" si="18"/>
        <v>126.62405999999977</v>
      </c>
      <c r="J298" s="2">
        <f t="shared" si="18"/>
        <v>119.52647953713326</v>
      </c>
      <c r="L298" s="2">
        <f t="shared" si="19"/>
        <v>-0.15927800000000047</v>
      </c>
      <c r="M298" s="2">
        <f t="shared" si="19"/>
        <v>-1.7253823679685638</v>
      </c>
      <c r="O298" s="2">
        <f t="shared" si="16"/>
        <v>-0.12578810061847706</v>
      </c>
      <c r="P298" s="2">
        <f t="shared" si="16"/>
        <v>-1.4435147547640603</v>
      </c>
    </row>
    <row r="299" spans="2:16" x14ac:dyDescent="0.25">
      <c r="B299" s="1">
        <v>43630</v>
      </c>
      <c r="C299" s="2">
        <f>+beta!E299</f>
        <v>126.07062199999977</v>
      </c>
      <c r="D299" s="2">
        <f>+portfolio1!F298</f>
        <v>116.90379946204065</v>
      </c>
      <c r="F299" s="2">
        <f t="shared" si="17"/>
        <v>-0.3941599999999994</v>
      </c>
      <c r="G299" s="2">
        <f t="shared" si="17"/>
        <v>-0.89729770712403933</v>
      </c>
      <c r="I299" s="2">
        <f t="shared" si="18"/>
        <v>126.62405999999977</v>
      </c>
      <c r="J299" s="2">
        <f t="shared" si="18"/>
        <v>119.52647953713326</v>
      </c>
      <c r="L299" s="2">
        <f t="shared" si="19"/>
        <v>-0.55343799999999987</v>
      </c>
      <c r="M299" s="2">
        <f t="shared" si="19"/>
        <v>-2.6226800750926031</v>
      </c>
      <c r="O299" s="2">
        <f t="shared" si="16"/>
        <v>-0.43707175397787823</v>
      </c>
      <c r="P299" s="2">
        <f t="shared" si="16"/>
        <v>-2.194225150149943</v>
      </c>
    </row>
    <row r="300" spans="2:16" x14ac:dyDescent="0.25">
      <c r="B300" s="1">
        <v>43633</v>
      </c>
      <c r="C300" s="2">
        <f>+beta!E300</f>
        <v>125.61947599999978</v>
      </c>
      <c r="D300" s="2">
        <f>+portfolio1!F299</f>
        <v>115.40929787497561</v>
      </c>
      <c r="F300" s="2">
        <f t="shared" si="17"/>
        <v>-0.45114599999999427</v>
      </c>
      <c r="G300" s="2">
        <f t="shared" si="17"/>
        <v>-1.4945015870650451</v>
      </c>
      <c r="I300" s="2">
        <f t="shared" si="18"/>
        <v>126.62405999999977</v>
      </c>
      <c r="J300" s="2">
        <f t="shared" si="18"/>
        <v>119.52647953713326</v>
      </c>
      <c r="L300" s="2">
        <f t="shared" si="19"/>
        <v>-1.0045839999999941</v>
      </c>
      <c r="M300" s="2">
        <f t="shared" si="19"/>
        <v>-4.1171816621576482</v>
      </c>
      <c r="O300" s="2">
        <f t="shared" si="16"/>
        <v>-0.793359492658817</v>
      </c>
      <c r="P300" s="2">
        <f t="shared" si="16"/>
        <v>-3.4445770327223304</v>
      </c>
    </row>
    <row r="301" spans="2:16" x14ac:dyDescent="0.25">
      <c r="B301" s="1">
        <v>43634</v>
      </c>
      <c r="C301" s="2">
        <f>+beta!E301</f>
        <v>126.47822499999977</v>
      </c>
      <c r="D301" s="2">
        <f>+portfolio1!F300</f>
        <v>115.60061865389291</v>
      </c>
      <c r="F301" s="2">
        <f t="shared" si="17"/>
        <v>0.85874899999998888</v>
      </c>
      <c r="G301" s="2">
        <f t="shared" si="17"/>
        <v>0.19132077891730148</v>
      </c>
      <c r="I301" s="2">
        <f t="shared" si="18"/>
        <v>126.62405999999977</v>
      </c>
      <c r="J301" s="2">
        <f t="shared" si="18"/>
        <v>119.52647953713326</v>
      </c>
      <c r="L301" s="2">
        <f t="shared" si="19"/>
        <v>-0.14583500000000527</v>
      </c>
      <c r="M301" s="2">
        <f t="shared" si="19"/>
        <v>-3.9258608832403468</v>
      </c>
      <c r="O301" s="2">
        <f t="shared" si="16"/>
        <v>-0.11517163483780692</v>
      </c>
      <c r="P301" s="2">
        <f t="shared" si="16"/>
        <v>-3.2845114308086862</v>
      </c>
    </row>
    <row r="302" spans="2:16" x14ac:dyDescent="0.25">
      <c r="B302" s="1">
        <v>43635</v>
      </c>
      <c r="C302" s="2">
        <f>+beta!E302</f>
        <v>125.81289799999976</v>
      </c>
      <c r="D302" s="2">
        <f>+portfolio1!F301</f>
        <v>115.60012625250651</v>
      </c>
      <c r="F302" s="2">
        <f t="shared" si="17"/>
        <v>-0.66532700000000489</v>
      </c>
      <c r="G302" s="2">
        <f t="shared" si="17"/>
        <v>-4.9240138639561337E-4</v>
      </c>
      <c r="I302" s="2">
        <f t="shared" si="18"/>
        <v>126.62405999999977</v>
      </c>
      <c r="J302" s="2">
        <f t="shared" si="18"/>
        <v>119.52647953713326</v>
      </c>
      <c r="L302" s="2">
        <f t="shared" si="19"/>
        <v>-0.81116200000001015</v>
      </c>
      <c r="M302" s="2">
        <f t="shared" si="19"/>
        <v>-3.9263532846267424</v>
      </c>
      <c r="O302" s="2">
        <f t="shared" si="16"/>
        <v>-0.64060653243942078</v>
      </c>
      <c r="P302" s="2">
        <f t="shared" si="16"/>
        <v>-3.2849233908934323</v>
      </c>
    </row>
    <row r="303" spans="2:16" x14ac:dyDescent="0.25">
      <c r="B303" s="1">
        <v>43636</v>
      </c>
      <c r="C303" s="2">
        <f>+beta!E303</f>
        <v>126.30346899999975</v>
      </c>
      <c r="D303" s="2">
        <f>+portfolio1!F302</f>
        <v>116.9873514739937</v>
      </c>
      <c r="F303" s="2">
        <f t="shared" si="17"/>
        <v>0.49057099999998854</v>
      </c>
      <c r="G303" s="2">
        <f t="shared" si="17"/>
        <v>1.387225221487185</v>
      </c>
      <c r="I303" s="2">
        <f t="shared" si="18"/>
        <v>126.62405999999977</v>
      </c>
      <c r="J303" s="2">
        <f t="shared" si="18"/>
        <v>119.52647953713326</v>
      </c>
      <c r="L303" s="2">
        <f t="shared" si="19"/>
        <v>-0.32059100000002161</v>
      </c>
      <c r="M303" s="2">
        <f t="shared" si="19"/>
        <v>-2.5391280631395574</v>
      </c>
      <c r="O303" s="2">
        <f t="shared" si="16"/>
        <v>-0.25318332076859817</v>
      </c>
      <c r="P303" s="2">
        <f t="shared" si="16"/>
        <v>-2.124322637939593</v>
      </c>
    </row>
    <row r="304" spans="2:16" x14ac:dyDescent="0.25">
      <c r="B304" s="1">
        <v>43637</v>
      </c>
      <c r="C304" s="2">
        <f>+beta!E304</f>
        <v>125.17577599999976</v>
      </c>
      <c r="D304" s="2">
        <f>+portfolio1!F303</f>
        <v>115.92294984183933</v>
      </c>
      <c r="F304" s="2">
        <f t="shared" si="17"/>
        <v>-1.1276929999999936</v>
      </c>
      <c r="G304" s="2">
        <f t="shared" si="17"/>
        <v>-1.0644016321543717</v>
      </c>
      <c r="I304" s="2">
        <f t="shared" si="18"/>
        <v>126.62405999999977</v>
      </c>
      <c r="J304" s="2">
        <f t="shared" si="18"/>
        <v>119.52647953713326</v>
      </c>
      <c r="L304" s="2">
        <f t="shared" si="19"/>
        <v>-1.4482840000000152</v>
      </c>
      <c r="M304" s="2">
        <f t="shared" si="19"/>
        <v>-3.6035296952939291</v>
      </c>
      <c r="O304" s="2">
        <f t="shared" si="16"/>
        <v>-1.1437668323066075</v>
      </c>
      <c r="P304" s="2">
        <f t="shared" si="16"/>
        <v>-3.0148379750232848</v>
      </c>
    </row>
    <row r="305" spans="2:16" x14ac:dyDescent="0.25">
      <c r="B305" s="1">
        <v>43640</v>
      </c>
      <c r="C305" s="2">
        <f>+beta!E305</f>
        <v>125.31699399999977</v>
      </c>
      <c r="D305" s="2">
        <f>+portfolio1!F304</f>
        <v>115.68120627107382</v>
      </c>
      <c r="F305" s="2">
        <f t="shared" si="17"/>
        <v>0.14121800000000917</v>
      </c>
      <c r="G305" s="2">
        <f t="shared" si="17"/>
        <v>-0.24174357076550734</v>
      </c>
      <c r="I305" s="2">
        <f t="shared" si="18"/>
        <v>126.62405999999977</v>
      </c>
      <c r="J305" s="2">
        <f t="shared" si="18"/>
        <v>119.52647953713326</v>
      </c>
      <c r="L305" s="2">
        <f t="shared" si="19"/>
        <v>-1.3070660000000061</v>
      </c>
      <c r="M305" s="2">
        <f t="shared" si="19"/>
        <v>-3.8452732660594364</v>
      </c>
      <c r="O305" s="2">
        <f t="shared" si="16"/>
        <v>-1.0322414239442397</v>
      </c>
      <c r="P305" s="2">
        <f t="shared" si="16"/>
        <v>-3.2170890341205327</v>
      </c>
    </row>
    <row r="306" spans="2:16" x14ac:dyDescent="0.25">
      <c r="B306" s="1">
        <v>43641</v>
      </c>
      <c r="C306" s="2">
        <f>+beta!E306</f>
        <v>124.75216199999977</v>
      </c>
      <c r="D306" s="2">
        <f>+portfolio1!F305</f>
        <v>116.63832194669962</v>
      </c>
      <c r="F306" s="2">
        <f t="shared" si="17"/>
        <v>-0.56483199999999556</v>
      </c>
      <c r="G306" s="2">
        <f t="shared" si="17"/>
        <v>0.95711567562580058</v>
      </c>
      <c r="I306" s="2">
        <f t="shared" si="18"/>
        <v>126.62405999999977</v>
      </c>
      <c r="J306" s="2">
        <f t="shared" si="18"/>
        <v>119.52647953713326</v>
      </c>
      <c r="L306" s="2">
        <f t="shared" si="19"/>
        <v>-1.8718980000000016</v>
      </c>
      <c r="M306" s="2">
        <f t="shared" si="19"/>
        <v>-2.8881575904336358</v>
      </c>
      <c r="O306" s="2">
        <f t="shared" si="16"/>
        <v>-1.4783114678205744</v>
      </c>
      <c r="P306" s="2">
        <f t="shared" si="16"/>
        <v>-2.4163328507775321</v>
      </c>
    </row>
    <row r="307" spans="2:16" x14ac:dyDescent="0.25">
      <c r="B307" s="1">
        <v>43642</v>
      </c>
      <c r="C307" s="2">
        <f>+beta!E307</f>
        <v>126.10093199999979</v>
      </c>
      <c r="D307" s="2">
        <f>+portfolio1!F306</f>
        <v>117.14357322950907</v>
      </c>
      <c r="F307" s="2">
        <f t="shared" si="17"/>
        <v>1.348770000000016</v>
      </c>
      <c r="G307" s="2">
        <f t="shared" si="17"/>
        <v>0.50525128280945353</v>
      </c>
      <c r="I307" s="2">
        <f t="shared" si="18"/>
        <v>126.62405999999977</v>
      </c>
      <c r="J307" s="2">
        <f t="shared" si="18"/>
        <v>119.52647953713326</v>
      </c>
      <c r="L307" s="2">
        <f t="shared" si="19"/>
        <v>-0.5231279999999856</v>
      </c>
      <c r="M307" s="2">
        <f t="shared" si="19"/>
        <v>-2.3829063076241823</v>
      </c>
      <c r="O307" s="2">
        <f t="shared" si="16"/>
        <v>-0.41313475495888108</v>
      </c>
      <c r="P307" s="2">
        <f t="shared" si="16"/>
        <v>-1.9936220968374507</v>
      </c>
    </row>
    <row r="308" spans="2:16" x14ac:dyDescent="0.25">
      <c r="B308" s="1">
        <v>43643</v>
      </c>
      <c r="C308" s="2">
        <f>+beta!E308</f>
        <v>126.0236649999998</v>
      </c>
      <c r="D308" s="2">
        <f>+portfolio1!F307</f>
        <v>117.08424776126947</v>
      </c>
      <c r="F308" s="2">
        <f t="shared" si="17"/>
        <v>-7.7266999999991981E-2</v>
      </c>
      <c r="G308" s="2">
        <f t="shared" si="17"/>
        <v>-5.9325468239606494E-2</v>
      </c>
      <c r="I308" s="2">
        <f t="shared" si="18"/>
        <v>126.62405999999977</v>
      </c>
      <c r="J308" s="2">
        <f t="shared" si="18"/>
        <v>119.52647953713326</v>
      </c>
      <c r="L308" s="2">
        <f t="shared" si="19"/>
        <v>-0.60039499999997759</v>
      </c>
      <c r="M308" s="2">
        <f t="shared" si="19"/>
        <v>-2.4422317758637888</v>
      </c>
      <c r="O308" s="2">
        <f t="shared" si="16"/>
        <v>-0.47415554358309048</v>
      </c>
      <c r="P308" s="2">
        <f t="shared" si="16"/>
        <v>-2.0432558419869311</v>
      </c>
    </row>
    <row r="309" spans="2:16" x14ac:dyDescent="0.25">
      <c r="B309" s="1">
        <v>43644</v>
      </c>
      <c r="C309" s="2">
        <f>+beta!E309</f>
        <v>126.13466699999978</v>
      </c>
      <c r="D309" s="2">
        <f>+portfolio1!F308</f>
        <v>116.56317051992508</v>
      </c>
      <c r="F309" s="2">
        <f t="shared" si="17"/>
        <v>0.11100199999998495</v>
      </c>
      <c r="G309" s="2">
        <f t="shared" si="17"/>
        <v>-0.52107724134438627</v>
      </c>
      <c r="I309" s="2">
        <f t="shared" si="18"/>
        <v>126.62405999999977</v>
      </c>
      <c r="J309" s="2">
        <f t="shared" si="18"/>
        <v>119.52647953713326</v>
      </c>
      <c r="L309" s="2">
        <f t="shared" si="19"/>
        <v>-0.48939299999999264</v>
      </c>
      <c r="M309" s="2">
        <f t="shared" si="19"/>
        <v>-2.9633090172081751</v>
      </c>
      <c r="O309" s="2">
        <f t="shared" si="16"/>
        <v>-0.38649289874293519</v>
      </c>
      <c r="P309" s="2">
        <f t="shared" si="16"/>
        <v>-2.4792071419518091</v>
      </c>
    </row>
    <row r="310" spans="2:16" x14ac:dyDescent="0.25">
      <c r="B310" s="1">
        <v>43647</v>
      </c>
      <c r="C310" s="2">
        <f>+beta!E310</f>
        <v>126.84305699999977</v>
      </c>
      <c r="D310" s="2">
        <f>+portfolio1!F309</f>
        <v>117.32204213449003</v>
      </c>
      <c r="F310" s="2">
        <f t="shared" si="17"/>
        <v>0.7083899999999943</v>
      </c>
      <c r="G310" s="2">
        <f t="shared" si="17"/>
        <v>0.75887161456495278</v>
      </c>
      <c r="I310" s="2">
        <f t="shared" si="18"/>
        <v>126.84305699999977</v>
      </c>
      <c r="J310" s="2">
        <f t="shared" si="18"/>
        <v>119.52647953713326</v>
      </c>
      <c r="L310" s="2">
        <f t="shared" si="19"/>
        <v>0</v>
      </c>
      <c r="M310" s="2">
        <f t="shared" si="19"/>
        <v>-2.2044374026432223</v>
      </c>
      <c r="O310" s="2">
        <f t="shared" si="16"/>
        <v>0</v>
      </c>
      <c r="P310" s="2">
        <f t="shared" si="16"/>
        <v>-1.8443088185813843</v>
      </c>
    </row>
    <row r="311" spans="2:16" x14ac:dyDescent="0.25">
      <c r="B311" s="1">
        <v>43648</v>
      </c>
      <c r="C311" s="2">
        <f>+beta!E311</f>
        <v>127.47524099999978</v>
      </c>
      <c r="D311" s="2">
        <f>+portfolio1!F310</f>
        <v>117.76401875151495</v>
      </c>
      <c r="F311" s="2">
        <f t="shared" si="17"/>
        <v>0.63218400000000941</v>
      </c>
      <c r="G311" s="2">
        <f t="shared" si="17"/>
        <v>0.44197661702492042</v>
      </c>
      <c r="I311" s="2">
        <f t="shared" si="18"/>
        <v>127.47524099999978</v>
      </c>
      <c r="J311" s="2">
        <f t="shared" si="18"/>
        <v>119.52647953713326</v>
      </c>
      <c r="L311" s="2">
        <f t="shared" si="19"/>
        <v>0</v>
      </c>
      <c r="M311" s="2">
        <f t="shared" si="19"/>
        <v>-1.7624607856183019</v>
      </c>
      <c r="O311" s="2">
        <f t="shared" si="16"/>
        <v>0</v>
      </c>
      <c r="P311" s="2">
        <f t="shared" si="16"/>
        <v>-1.4745358454824722</v>
      </c>
    </row>
    <row r="312" spans="2:16" x14ac:dyDescent="0.25">
      <c r="B312" s="1">
        <v>43649</v>
      </c>
      <c r="C312" s="2">
        <f>+beta!E312</f>
        <v>127.25629799999979</v>
      </c>
      <c r="D312" s="2">
        <f>+portfolio1!F311</f>
        <v>117.82779560738814</v>
      </c>
      <c r="F312" s="2">
        <f t="shared" si="17"/>
        <v>-0.21894299999999589</v>
      </c>
      <c r="G312" s="2">
        <f t="shared" si="17"/>
        <v>6.3776855873186378E-2</v>
      </c>
      <c r="I312" s="2">
        <f t="shared" si="18"/>
        <v>127.47524099999978</v>
      </c>
      <c r="J312" s="2">
        <f t="shared" si="18"/>
        <v>119.52647953713326</v>
      </c>
      <c r="L312" s="2">
        <f t="shared" si="19"/>
        <v>-0.21894299999999589</v>
      </c>
      <c r="M312" s="2">
        <f t="shared" si="19"/>
        <v>-1.6986839297451155</v>
      </c>
      <c r="O312" s="2">
        <f t="shared" si="16"/>
        <v>-0.17175335248042109</v>
      </c>
      <c r="P312" s="2">
        <f t="shared" si="16"/>
        <v>-1.4211779149886079</v>
      </c>
    </row>
    <row r="313" spans="2:16" x14ac:dyDescent="0.25">
      <c r="B313" s="1">
        <v>43650</v>
      </c>
      <c r="C313" s="2">
        <f>+beta!E313</f>
        <v>127.52284099999979</v>
      </c>
      <c r="D313" s="2">
        <f>+portfolio1!F312</f>
        <v>118.12442294858617</v>
      </c>
      <c r="F313" s="2">
        <f t="shared" si="17"/>
        <v>0.26654299999999864</v>
      </c>
      <c r="G313" s="2">
        <f t="shared" si="17"/>
        <v>0.29662734119803247</v>
      </c>
      <c r="I313" s="2">
        <f t="shared" si="18"/>
        <v>127.52284099999979</v>
      </c>
      <c r="J313" s="2">
        <f t="shared" si="18"/>
        <v>119.52647953713326</v>
      </c>
      <c r="L313" s="2">
        <f t="shared" si="19"/>
        <v>0</v>
      </c>
      <c r="M313" s="2">
        <f t="shared" si="19"/>
        <v>-1.402056588547083</v>
      </c>
      <c r="O313" s="2">
        <f t="shared" si="16"/>
        <v>0</v>
      </c>
      <c r="P313" s="2">
        <f t="shared" si="16"/>
        <v>-1.1730091892412062</v>
      </c>
    </row>
    <row r="314" spans="2:16" x14ac:dyDescent="0.25">
      <c r="B314" s="1">
        <v>43651</v>
      </c>
      <c r="C314" s="2">
        <f>+beta!E314</f>
        <v>124.54210599999979</v>
      </c>
      <c r="D314" s="2">
        <f>+portfolio1!F313</f>
        <v>116.78367122252652</v>
      </c>
      <c r="F314" s="2">
        <f t="shared" si="17"/>
        <v>-2.9807349999999957</v>
      </c>
      <c r="G314" s="2">
        <f t="shared" si="17"/>
        <v>-1.3407517260596507</v>
      </c>
      <c r="I314" s="2">
        <f t="shared" si="18"/>
        <v>127.52284099999979</v>
      </c>
      <c r="J314" s="2">
        <f t="shared" si="18"/>
        <v>119.52647953713326</v>
      </c>
      <c r="L314" s="2">
        <f t="shared" si="19"/>
        <v>-2.9807349999999957</v>
      </c>
      <c r="M314" s="2">
        <f t="shared" si="19"/>
        <v>-2.7428083146067337</v>
      </c>
      <c r="O314" s="2">
        <f t="shared" si="16"/>
        <v>-2.3374126365330903</v>
      </c>
      <c r="P314" s="2">
        <f t="shared" si="16"/>
        <v>-2.2947286034260101</v>
      </c>
    </row>
    <row r="315" spans="2:16" x14ac:dyDescent="0.25">
      <c r="B315" s="1">
        <v>43654</v>
      </c>
      <c r="C315" s="2">
        <f>+beta!E315</f>
        <v>123.59473299999979</v>
      </c>
      <c r="D315" s="2">
        <f>+portfolio1!F314</f>
        <v>114.28655567623021</v>
      </c>
      <c r="F315" s="2">
        <f t="shared" si="17"/>
        <v>-0.94737299999999891</v>
      </c>
      <c r="G315" s="2">
        <f t="shared" si="17"/>
        <v>-2.4971155462963139</v>
      </c>
      <c r="I315" s="2">
        <f t="shared" si="18"/>
        <v>127.52284099999979</v>
      </c>
      <c r="J315" s="2">
        <f t="shared" si="18"/>
        <v>119.52647953713326</v>
      </c>
      <c r="L315" s="2">
        <f t="shared" si="19"/>
        <v>-3.9281079999999946</v>
      </c>
      <c r="M315" s="2">
        <f t="shared" si="19"/>
        <v>-5.2399238609030476</v>
      </c>
      <c r="O315" s="2">
        <f t="shared" si="16"/>
        <v>-3.0803171958817961</v>
      </c>
      <c r="P315" s="2">
        <f t="shared" si="16"/>
        <v>-4.3839021120630948</v>
      </c>
    </row>
    <row r="316" spans="2:16" x14ac:dyDescent="0.25">
      <c r="B316" s="1">
        <v>43655</v>
      </c>
      <c r="C316" s="2">
        <f>+beta!E316</f>
        <v>123.16168499999979</v>
      </c>
      <c r="D316" s="2">
        <f>+portfolio1!F315</f>
        <v>114.25986692783327</v>
      </c>
      <c r="F316" s="2">
        <f t="shared" si="17"/>
        <v>-0.43304799999999943</v>
      </c>
      <c r="G316" s="2">
        <f t="shared" si="17"/>
        <v>-2.668874839693558E-2</v>
      </c>
      <c r="I316" s="2">
        <f t="shared" si="18"/>
        <v>127.52284099999979</v>
      </c>
      <c r="J316" s="2">
        <f t="shared" si="18"/>
        <v>119.52647953713326</v>
      </c>
      <c r="L316" s="2">
        <f t="shared" si="19"/>
        <v>-4.361155999999994</v>
      </c>
      <c r="M316" s="2">
        <f t="shared" si="19"/>
        <v>-5.2666126092999832</v>
      </c>
      <c r="O316" s="2">
        <f t="shared" si="16"/>
        <v>-3.4199018511515131</v>
      </c>
      <c r="P316" s="2">
        <f t="shared" si="16"/>
        <v>-4.4062308449934777</v>
      </c>
    </row>
    <row r="317" spans="2:16" x14ac:dyDescent="0.25">
      <c r="B317" s="1">
        <v>43656</v>
      </c>
      <c r="C317" s="2">
        <f>+beta!E317</f>
        <v>122.8187259999998</v>
      </c>
      <c r="D317" s="2">
        <f>+portfolio1!F316</f>
        <v>113.69627497955702</v>
      </c>
      <c r="F317" s="2">
        <f t="shared" si="17"/>
        <v>-0.34295899999999335</v>
      </c>
      <c r="G317" s="2">
        <f t="shared" si="17"/>
        <v>-0.56359194827625458</v>
      </c>
      <c r="I317" s="2">
        <f t="shared" si="18"/>
        <v>127.52284099999979</v>
      </c>
      <c r="J317" s="2">
        <f t="shared" si="18"/>
        <v>119.52647953713326</v>
      </c>
      <c r="L317" s="2">
        <f t="shared" si="19"/>
        <v>-4.7041149999999874</v>
      </c>
      <c r="M317" s="2">
        <f t="shared" si="19"/>
        <v>-5.8302045575762378</v>
      </c>
      <c r="O317" s="2">
        <f t="shared" si="16"/>
        <v>-3.6888411229796829</v>
      </c>
      <c r="P317" s="2">
        <f t="shared" si="16"/>
        <v>-4.8777514239135353</v>
      </c>
    </row>
    <row r="318" spans="2:16" x14ac:dyDescent="0.25">
      <c r="B318" s="1">
        <v>43657</v>
      </c>
      <c r="C318" s="2">
        <f>+beta!E318</f>
        <v>124.05216499999979</v>
      </c>
      <c r="D318" s="2">
        <f>+portfolio1!F317</f>
        <v>114.52683153491149</v>
      </c>
      <c r="F318" s="2">
        <f t="shared" si="17"/>
        <v>1.23343899999999</v>
      </c>
      <c r="G318" s="2">
        <f t="shared" si="17"/>
        <v>0.8305565553544767</v>
      </c>
      <c r="I318" s="2">
        <f t="shared" si="18"/>
        <v>127.52284099999979</v>
      </c>
      <c r="J318" s="2">
        <f t="shared" si="18"/>
        <v>119.52647953713326</v>
      </c>
      <c r="L318" s="2">
        <f t="shared" si="19"/>
        <v>-3.4706759999999974</v>
      </c>
      <c r="M318" s="2">
        <f t="shared" si="19"/>
        <v>-4.9996480022217611</v>
      </c>
      <c r="O318" s="2">
        <f t="shared" si="16"/>
        <v>-2.7216112602133786</v>
      </c>
      <c r="P318" s="2">
        <f t="shared" si="16"/>
        <v>-4.1828789918208225</v>
      </c>
    </row>
    <row r="319" spans="2:16" x14ac:dyDescent="0.25">
      <c r="B319" s="1">
        <v>43658</v>
      </c>
      <c r="C319" s="2">
        <f>+beta!E319</f>
        <v>124.81300499999978</v>
      </c>
      <c r="D319" s="2">
        <f>+portfolio1!F318</f>
        <v>114.22624530634205</v>
      </c>
      <c r="F319" s="2">
        <f t="shared" si="17"/>
        <v>0.76083999999998753</v>
      </c>
      <c r="G319" s="2">
        <f t="shared" si="17"/>
        <v>-0.30058622856944339</v>
      </c>
      <c r="I319" s="2">
        <f t="shared" si="18"/>
        <v>127.52284099999979</v>
      </c>
      <c r="J319" s="2">
        <f t="shared" si="18"/>
        <v>119.52647953713326</v>
      </c>
      <c r="L319" s="2">
        <f t="shared" si="19"/>
        <v>-2.7098360000000099</v>
      </c>
      <c r="M319" s="2">
        <f t="shared" si="19"/>
        <v>-5.3002342307912045</v>
      </c>
      <c r="O319" s="2">
        <f t="shared" si="16"/>
        <v>-2.1249808887178214</v>
      </c>
      <c r="P319" s="2">
        <f t="shared" si="16"/>
        <v>-4.4343598601049594</v>
      </c>
    </row>
    <row r="320" spans="2:16" x14ac:dyDescent="0.25">
      <c r="B320" s="1">
        <v>43661</v>
      </c>
      <c r="C320" s="2">
        <f>+beta!E320</f>
        <v>126.46363999999978</v>
      </c>
      <c r="D320" s="2">
        <f>+portfolio1!F319</f>
        <v>114.58071112291826</v>
      </c>
      <c r="F320" s="2">
        <f t="shared" si="17"/>
        <v>1.6506350000000083</v>
      </c>
      <c r="G320" s="2">
        <f t="shared" si="17"/>
        <v>0.35446581657620868</v>
      </c>
      <c r="I320" s="2">
        <f t="shared" si="18"/>
        <v>127.52284099999979</v>
      </c>
      <c r="J320" s="2">
        <f t="shared" si="18"/>
        <v>119.52647953713326</v>
      </c>
      <c r="L320" s="2">
        <f t="shared" si="19"/>
        <v>-1.0592010000000016</v>
      </c>
      <c r="M320" s="2">
        <f t="shared" si="19"/>
        <v>-4.9457684142149958</v>
      </c>
      <c r="O320" s="2">
        <f t="shared" si="16"/>
        <v>-0.83059708495672824</v>
      </c>
      <c r="P320" s="2">
        <f t="shared" si="16"/>
        <v>-4.1378014590302516</v>
      </c>
    </row>
    <row r="321" spans="2:16" x14ac:dyDescent="0.25">
      <c r="B321" s="1">
        <v>43662</v>
      </c>
      <c r="C321" s="2">
        <f>+beta!E321</f>
        <v>126.72544399999977</v>
      </c>
      <c r="D321" s="2">
        <f>+portfolio1!F320</f>
        <v>115.31486379238339</v>
      </c>
      <c r="F321" s="2">
        <f t="shared" si="17"/>
        <v>0.26180399999998372</v>
      </c>
      <c r="G321" s="2">
        <f t="shared" si="17"/>
        <v>0.73415266946513213</v>
      </c>
      <c r="I321" s="2">
        <f t="shared" si="18"/>
        <v>127.52284099999979</v>
      </c>
      <c r="J321" s="2">
        <f t="shared" si="18"/>
        <v>119.52647953713326</v>
      </c>
      <c r="L321" s="2">
        <f t="shared" si="19"/>
        <v>-0.7973970000000179</v>
      </c>
      <c r="M321" s="2">
        <f t="shared" si="19"/>
        <v>-4.2116157447498637</v>
      </c>
      <c r="O321" s="2">
        <f t="shared" si="16"/>
        <v>-0.62529739280198382</v>
      </c>
      <c r="P321" s="2">
        <f t="shared" si="16"/>
        <v>-3.5235838628054315</v>
      </c>
    </row>
    <row r="322" spans="2:16" x14ac:dyDescent="0.25">
      <c r="B322" s="1">
        <v>43663</v>
      </c>
      <c r="C322" s="2">
        <f>+beta!E322</f>
        <v>126.84152599999977</v>
      </c>
      <c r="D322" s="2">
        <f>+portfolio1!F321</f>
        <v>115.5610683417332</v>
      </c>
      <c r="F322" s="2">
        <f t="shared" si="17"/>
        <v>0.11608200000000579</v>
      </c>
      <c r="G322" s="2">
        <f t="shared" si="17"/>
        <v>0.2462045493498124</v>
      </c>
      <c r="I322" s="2">
        <f t="shared" si="18"/>
        <v>127.52284099999979</v>
      </c>
      <c r="J322" s="2">
        <f t="shared" si="18"/>
        <v>119.52647953713326</v>
      </c>
      <c r="L322" s="2">
        <f t="shared" si="19"/>
        <v>-0.68131500000001211</v>
      </c>
      <c r="M322" s="2">
        <f t="shared" si="19"/>
        <v>-3.9654111954000513</v>
      </c>
      <c r="O322" s="2">
        <f t="shared" si="16"/>
        <v>-0.53426899421101615</v>
      </c>
      <c r="P322" s="2">
        <f t="shared" si="16"/>
        <v>-3.3176005942416453</v>
      </c>
    </row>
    <row r="323" spans="2:16" x14ac:dyDescent="0.25">
      <c r="B323" s="1">
        <v>43664</v>
      </c>
      <c r="C323" s="2">
        <f>+beta!E323</f>
        <v>125.81246899999978</v>
      </c>
      <c r="D323" s="2">
        <f>+portfolio1!F322</f>
        <v>114.66525762747058</v>
      </c>
      <c r="F323" s="2">
        <f t="shared" si="17"/>
        <v>-1.0290569999999946</v>
      </c>
      <c r="G323" s="2">
        <f t="shared" si="17"/>
        <v>-0.89581071426262326</v>
      </c>
      <c r="I323" s="2">
        <f t="shared" si="18"/>
        <v>127.52284099999979</v>
      </c>
      <c r="J323" s="2">
        <f t="shared" si="18"/>
        <v>119.52647953713326</v>
      </c>
      <c r="L323" s="2">
        <f t="shared" si="19"/>
        <v>-1.7103720000000067</v>
      </c>
      <c r="M323" s="2">
        <f t="shared" si="19"/>
        <v>-4.8612219096626745</v>
      </c>
      <c r="O323" s="2">
        <f t="shared" si="16"/>
        <v>-1.3412279608795805</v>
      </c>
      <c r="P323" s="2">
        <f t="shared" si="16"/>
        <v>-4.0670669198053639</v>
      </c>
    </row>
    <row r="324" spans="2:16" x14ac:dyDescent="0.25">
      <c r="B324" s="1">
        <v>43665</v>
      </c>
      <c r="C324" s="2">
        <f>+beta!E324</f>
        <v>124.87743499999978</v>
      </c>
      <c r="D324" s="2">
        <f>+portfolio1!F323</f>
        <v>112.90872553252079</v>
      </c>
      <c r="F324" s="2">
        <f t="shared" si="17"/>
        <v>-0.9350340000000017</v>
      </c>
      <c r="G324" s="2">
        <f t="shared" si="17"/>
        <v>-1.7565320949497902</v>
      </c>
      <c r="I324" s="2">
        <f t="shared" si="18"/>
        <v>127.52284099999979</v>
      </c>
      <c r="J324" s="2">
        <f t="shared" si="18"/>
        <v>119.52647953713326</v>
      </c>
      <c r="L324" s="2">
        <f t="shared" si="19"/>
        <v>-2.6454060000000084</v>
      </c>
      <c r="M324" s="2">
        <f t="shared" si="19"/>
        <v>-6.6177540046124648</v>
      </c>
      <c r="O324" s="2">
        <f t="shared" ref="O324:P387" si="20">+L324/I324*100</f>
        <v>-2.0744566065619674</v>
      </c>
      <c r="P324" s="2">
        <f t="shared" si="20"/>
        <v>-5.5366426169663345</v>
      </c>
    </row>
    <row r="325" spans="2:16" x14ac:dyDescent="0.25">
      <c r="B325" s="1">
        <v>43668</v>
      </c>
      <c r="C325" s="2">
        <f>+beta!E325</f>
        <v>125.39703699999978</v>
      </c>
      <c r="D325" s="2">
        <f>+portfolio1!F324</f>
        <v>112.18643993421918</v>
      </c>
      <c r="F325" s="2">
        <f t="shared" ref="F325:G388" si="21">+C325-C324</f>
        <v>0.51960200000000611</v>
      </c>
      <c r="G325" s="2">
        <f t="shared" si="21"/>
        <v>-0.72228559830161032</v>
      </c>
      <c r="I325" s="2">
        <f t="shared" ref="I325:J388" si="22">+MAX(C325,I324)</f>
        <v>127.52284099999979</v>
      </c>
      <c r="J325" s="2">
        <f t="shared" si="22"/>
        <v>119.52647953713326</v>
      </c>
      <c r="L325" s="2">
        <f t="shared" ref="L325:M388" si="23">+MIN(F325+L324,0)</f>
        <v>-2.1258040000000022</v>
      </c>
      <c r="M325" s="2">
        <f t="shared" si="23"/>
        <v>-7.3400396029140751</v>
      </c>
      <c r="O325" s="2">
        <f t="shared" si="20"/>
        <v>-1.6669986202707057</v>
      </c>
      <c r="P325" s="2">
        <f t="shared" si="20"/>
        <v>-6.140931809703094</v>
      </c>
    </row>
    <row r="326" spans="2:16" x14ac:dyDescent="0.25">
      <c r="B326" s="1">
        <v>43669</v>
      </c>
      <c r="C326" s="2">
        <f>+beta!E326</f>
        <v>126.30175999999979</v>
      </c>
      <c r="D326" s="2">
        <f>+portfolio1!F325</f>
        <v>112.03663917188297</v>
      </c>
      <c r="F326" s="2">
        <f t="shared" si="21"/>
        <v>0.90472300000000416</v>
      </c>
      <c r="G326" s="2">
        <f t="shared" si="21"/>
        <v>-0.14980076233621276</v>
      </c>
      <c r="I326" s="2">
        <f t="shared" si="22"/>
        <v>127.52284099999979</v>
      </c>
      <c r="J326" s="2">
        <f t="shared" si="22"/>
        <v>119.52647953713326</v>
      </c>
      <c r="L326" s="2">
        <f t="shared" si="23"/>
        <v>-1.2210809999999981</v>
      </c>
      <c r="M326" s="2">
        <f t="shared" si="23"/>
        <v>-7.4898403652502878</v>
      </c>
      <c r="O326" s="2">
        <f t="shared" si="20"/>
        <v>-0.95753904980833993</v>
      </c>
      <c r="P326" s="2">
        <f t="shared" si="20"/>
        <v>-6.2662603251218671</v>
      </c>
    </row>
    <row r="327" spans="2:16" x14ac:dyDescent="0.25">
      <c r="B327" s="1">
        <v>43670</v>
      </c>
      <c r="C327" s="2">
        <f>+beta!E327</f>
        <v>125.5018069999998</v>
      </c>
      <c r="D327" s="2">
        <f>+portfolio1!F326</f>
        <v>111.4458563839969</v>
      </c>
      <c r="F327" s="2">
        <f t="shared" si="21"/>
        <v>-0.79995299999998792</v>
      </c>
      <c r="G327" s="2">
        <f t="shared" si="21"/>
        <v>-0.59078278788607008</v>
      </c>
      <c r="I327" s="2">
        <f t="shared" si="22"/>
        <v>127.52284099999979</v>
      </c>
      <c r="J327" s="2">
        <f t="shared" si="22"/>
        <v>119.52647953713326</v>
      </c>
      <c r="L327" s="2">
        <f t="shared" si="23"/>
        <v>-2.021033999999986</v>
      </c>
      <c r="M327" s="2">
        <f t="shared" si="23"/>
        <v>-8.0806231531363579</v>
      </c>
      <c r="O327" s="2">
        <f t="shared" si="20"/>
        <v>-1.5848407894237466</v>
      </c>
      <c r="P327" s="2">
        <f t="shared" si="20"/>
        <v>-6.7605297039020993</v>
      </c>
    </row>
    <row r="328" spans="2:16" x14ac:dyDescent="0.25">
      <c r="B328" s="1">
        <v>43671</v>
      </c>
      <c r="C328" s="2">
        <f>+beta!E328</f>
        <v>126.27181899999981</v>
      </c>
      <c r="D328" s="2">
        <f>+portfolio1!F327</f>
        <v>111.2565150982032</v>
      </c>
      <c r="F328" s="2">
        <f t="shared" si="21"/>
        <v>0.77001200000000836</v>
      </c>
      <c r="G328" s="2">
        <f t="shared" si="21"/>
        <v>-0.18934128579370224</v>
      </c>
      <c r="I328" s="2">
        <f t="shared" si="22"/>
        <v>127.52284099999979</v>
      </c>
      <c r="J328" s="2">
        <f t="shared" si="22"/>
        <v>119.52647953713326</v>
      </c>
      <c r="L328" s="2">
        <f t="shared" si="23"/>
        <v>-1.2510219999999777</v>
      </c>
      <c r="M328" s="2">
        <f t="shared" si="23"/>
        <v>-8.2699644389300602</v>
      </c>
      <c r="O328" s="2">
        <f t="shared" si="20"/>
        <v>-0.98101798092780856</v>
      </c>
      <c r="P328" s="2">
        <f t="shared" si="20"/>
        <v>-6.9189391931859188</v>
      </c>
    </row>
    <row r="329" spans="2:16" x14ac:dyDescent="0.25">
      <c r="B329" s="1">
        <v>43672</v>
      </c>
      <c r="C329" s="2">
        <f>+beta!E329</f>
        <v>126.28302599999981</v>
      </c>
      <c r="D329" s="2">
        <f>+portfolio1!F328</f>
        <v>111.57439489851605</v>
      </c>
      <c r="F329" s="2">
        <f t="shared" si="21"/>
        <v>1.1206999999998857E-2</v>
      </c>
      <c r="G329" s="2">
        <f t="shared" si="21"/>
        <v>0.31787980031285201</v>
      </c>
      <c r="I329" s="2">
        <f t="shared" si="22"/>
        <v>127.52284099999979</v>
      </c>
      <c r="J329" s="2">
        <f t="shared" si="22"/>
        <v>119.52647953713326</v>
      </c>
      <c r="L329" s="2">
        <f t="shared" si="23"/>
        <v>-1.2398149999999788</v>
      </c>
      <c r="M329" s="2">
        <f t="shared" si="23"/>
        <v>-7.9520846386172082</v>
      </c>
      <c r="O329" s="2">
        <f t="shared" si="20"/>
        <v>-0.97222975137448586</v>
      </c>
      <c r="P329" s="2">
        <f t="shared" si="20"/>
        <v>-6.6529899227448901</v>
      </c>
    </row>
    <row r="330" spans="2:16" x14ac:dyDescent="0.25">
      <c r="B330" s="1">
        <v>43675</v>
      </c>
      <c r="C330" s="2">
        <f>+beta!E330</f>
        <v>125.52033099999981</v>
      </c>
      <c r="D330" s="2">
        <f>+portfolio1!F329</f>
        <v>110.63409018194949</v>
      </c>
      <c r="F330" s="2">
        <f t="shared" si="21"/>
        <v>-0.76269499999999368</v>
      </c>
      <c r="G330" s="2">
        <f t="shared" si="21"/>
        <v>-0.94030471656655834</v>
      </c>
      <c r="I330" s="2">
        <f t="shared" si="22"/>
        <v>127.52284099999979</v>
      </c>
      <c r="J330" s="2">
        <f t="shared" si="22"/>
        <v>119.52647953713326</v>
      </c>
      <c r="L330" s="2">
        <f t="shared" si="23"/>
        <v>-2.0025099999999725</v>
      </c>
      <c r="M330" s="2">
        <f t="shared" si="23"/>
        <v>-8.8923893551837665</v>
      </c>
      <c r="O330" s="2">
        <f t="shared" si="20"/>
        <v>-1.5703147642389614</v>
      </c>
      <c r="P330" s="2">
        <f t="shared" si="20"/>
        <v>-7.439681474447819</v>
      </c>
    </row>
    <row r="331" spans="2:16" x14ac:dyDescent="0.25">
      <c r="B331" s="1">
        <v>43676</v>
      </c>
      <c r="C331" s="2">
        <f>+beta!E331</f>
        <v>124.85297899999982</v>
      </c>
      <c r="D331" s="2">
        <f>+portfolio1!F330</f>
        <v>109.60776146004414</v>
      </c>
      <c r="F331" s="2">
        <f t="shared" si="21"/>
        <v>-0.66735199999999395</v>
      </c>
      <c r="G331" s="2">
        <f t="shared" si="21"/>
        <v>-1.0263287219053439</v>
      </c>
      <c r="I331" s="2">
        <f t="shared" si="22"/>
        <v>127.52284099999979</v>
      </c>
      <c r="J331" s="2">
        <f t="shared" si="22"/>
        <v>119.52647953713326</v>
      </c>
      <c r="L331" s="2">
        <f t="shared" si="23"/>
        <v>-2.6698619999999664</v>
      </c>
      <c r="M331" s="2">
        <f t="shared" si="23"/>
        <v>-9.9187180770891104</v>
      </c>
      <c r="O331" s="2">
        <f t="shared" si="20"/>
        <v>-2.0936343474342536</v>
      </c>
      <c r="P331" s="2">
        <f t="shared" si="20"/>
        <v>-8.2983436937985484</v>
      </c>
    </row>
    <row r="332" spans="2:16" x14ac:dyDescent="0.25">
      <c r="B332" s="1">
        <v>43677</v>
      </c>
      <c r="C332" s="2">
        <f>+beta!E332</f>
        <v>126.23784999999981</v>
      </c>
      <c r="D332" s="2">
        <f>+portfolio1!F331</f>
        <v>109.93009264799055</v>
      </c>
      <c r="F332" s="2">
        <f t="shared" si="21"/>
        <v>1.3848709999999897</v>
      </c>
      <c r="G332" s="2">
        <f t="shared" si="21"/>
        <v>0.32233118794640347</v>
      </c>
      <c r="I332" s="2">
        <f t="shared" si="22"/>
        <v>127.52284099999979</v>
      </c>
      <c r="J332" s="2">
        <f t="shared" si="22"/>
        <v>119.52647953713326</v>
      </c>
      <c r="L332" s="2">
        <f t="shared" si="23"/>
        <v>-1.2849909999999767</v>
      </c>
      <c r="M332" s="2">
        <f t="shared" si="23"/>
        <v>-9.5963868891427069</v>
      </c>
      <c r="O332" s="2">
        <f t="shared" si="20"/>
        <v>-1.0076555618769336</v>
      </c>
      <c r="P332" s="2">
        <f t="shared" si="20"/>
        <v>-8.0286702380131594</v>
      </c>
    </row>
    <row r="333" spans="2:16" x14ac:dyDescent="0.25">
      <c r="B333" s="1">
        <v>43678</v>
      </c>
      <c r="C333" s="2">
        <f>+beta!E333</f>
        <v>125.27119699999982</v>
      </c>
      <c r="D333" s="2">
        <f>+portfolio1!F332</f>
        <v>108.5656068784796</v>
      </c>
      <c r="F333" s="2">
        <f t="shared" si="21"/>
        <v>-0.96665299999999377</v>
      </c>
      <c r="G333" s="2">
        <f t="shared" si="21"/>
        <v>-1.3644857695109494</v>
      </c>
      <c r="I333" s="2">
        <f t="shared" si="22"/>
        <v>127.52284099999979</v>
      </c>
      <c r="J333" s="2">
        <f t="shared" si="22"/>
        <v>119.52647953713326</v>
      </c>
      <c r="L333" s="2">
        <f t="shared" si="23"/>
        <v>-2.2516439999999704</v>
      </c>
      <c r="M333" s="2">
        <f t="shared" si="23"/>
        <v>-10.960872658653656</v>
      </c>
      <c r="O333" s="2">
        <f>+L333/I333*100</f>
        <v>-1.7656789813834011</v>
      </c>
      <c r="P333" s="2">
        <f t="shared" si="20"/>
        <v>-9.1702463764512068</v>
      </c>
    </row>
    <row r="334" spans="2:16" x14ac:dyDescent="0.25">
      <c r="B334" s="1">
        <v>43679</v>
      </c>
      <c r="C334" s="2">
        <f>+beta!E334</f>
        <v>124.55352399999983</v>
      </c>
      <c r="D334" s="2">
        <f>+portfolio1!F333</f>
        <v>108.73715250131703</v>
      </c>
      <c r="F334" s="2">
        <f t="shared" si="21"/>
        <v>-0.71767299999999068</v>
      </c>
      <c r="G334" s="2">
        <f t="shared" si="21"/>
        <v>0.17154562283742791</v>
      </c>
      <c r="I334" s="2">
        <f t="shared" si="22"/>
        <v>127.52284099999979</v>
      </c>
      <c r="J334" s="2">
        <f t="shared" si="22"/>
        <v>119.52647953713326</v>
      </c>
      <c r="L334" s="2">
        <f t="shared" si="23"/>
        <v>-2.9693169999999611</v>
      </c>
      <c r="M334" s="2">
        <f t="shared" si="23"/>
        <v>-10.789327035816228</v>
      </c>
      <c r="O334" s="2">
        <f t="shared" ref="O334:P397" si="24">+L334/I334*100</f>
        <v>-2.3284589464251084</v>
      </c>
      <c r="P334" s="2">
        <f t="shared" si="20"/>
        <v>-9.0267253562540599</v>
      </c>
    </row>
    <row r="335" spans="2:16" x14ac:dyDescent="0.25">
      <c r="B335" s="1">
        <v>43682</v>
      </c>
      <c r="C335" s="2">
        <f>+beta!E335</f>
        <v>123.97716699999982</v>
      </c>
      <c r="D335" s="2">
        <f>+portfolio1!F334</f>
        <v>107.40480136043587</v>
      </c>
      <c r="F335" s="2">
        <f t="shared" si="21"/>
        <v>-0.57635700000000156</v>
      </c>
      <c r="G335" s="2">
        <f t="shared" si="21"/>
        <v>-1.3323511408811584</v>
      </c>
      <c r="I335" s="2">
        <f t="shared" si="22"/>
        <v>127.52284099999979</v>
      </c>
      <c r="J335" s="2">
        <f t="shared" si="22"/>
        <v>119.52647953713326</v>
      </c>
      <c r="L335" s="2">
        <f t="shared" si="23"/>
        <v>-3.5456739999999627</v>
      </c>
      <c r="M335" s="2">
        <f t="shared" si="23"/>
        <v>-12.121678176697387</v>
      </c>
      <c r="O335" s="2">
        <f t="shared" si="24"/>
        <v>-2.7804226852191669</v>
      </c>
      <c r="P335" s="2">
        <f t="shared" si="20"/>
        <v>-10.141416549402802</v>
      </c>
    </row>
    <row r="336" spans="2:16" x14ac:dyDescent="0.25">
      <c r="B336" s="1">
        <v>43683</v>
      </c>
      <c r="C336" s="2">
        <f>+beta!E336</f>
        <v>125.06396999999983</v>
      </c>
      <c r="D336" s="2">
        <f>+portfolio1!F335</f>
        <v>108.2516762757117</v>
      </c>
      <c r="F336" s="2">
        <f t="shared" si="21"/>
        <v>1.0868030000000033</v>
      </c>
      <c r="G336" s="2">
        <f t="shared" si="21"/>
        <v>0.84687491527583347</v>
      </c>
      <c r="I336" s="2">
        <f t="shared" si="22"/>
        <v>127.52284099999979</v>
      </c>
      <c r="J336" s="2">
        <f t="shared" si="22"/>
        <v>119.52647953713326</v>
      </c>
      <c r="L336" s="2">
        <f t="shared" si="23"/>
        <v>-2.4588709999999594</v>
      </c>
      <c r="M336" s="2">
        <f t="shared" si="23"/>
        <v>-11.274803261421553</v>
      </c>
      <c r="O336" s="2">
        <f t="shared" si="24"/>
        <v>-1.9281808503622999</v>
      </c>
      <c r="P336" s="2">
        <f t="shared" si="20"/>
        <v>-9.4328916112005246</v>
      </c>
    </row>
    <row r="337" spans="2:16" x14ac:dyDescent="0.25">
      <c r="B337" s="1">
        <v>43684</v>
      </c>
      <c r="C337" s="2">
        <f>+beta!E337</f>
        <v>125.25140299999983</v>
      </c>
      <c r="D337" s="2">
        <f>+portfolio1!F336</f>
        <v>107.33460341250779</v>
      </c>
      <c r="F337" s="2">
        <f t="shared" si="21"/>
        <v>0.18743299999999863</v>
      </c>
      <c r="G337" s="2">
        <f t="shared" si="21"/>
        <v>-0.9170728632039129</v>
      </c>
      <c r="I337" s="2">
        <f t="shared" si="22"/>
        <v>127.52284099999979</v>
      </c>
      <c r="J337" s="2">
        <f t="shared" si="22"/>
        <v>119.52647953713326</v>
      </c>
      <c r="L337" s="2">
        <f t="shared" si="23"/>
        <v>-2.2714379999999608</v>
      </c>
      <c r="M337" s="2">
        <f t="shared" si="23"/>
        <v>-12.191876124625466</v>
      </c>
      <c r="O337" s="2">
        <f t="shared" si="24"/>
        <v>-1.7812009065889338</v>
      </c>
      <c r="P337" s="2">
        <f t="shared" si="20"/>
        <v>-10.200146588302903</v>
      </c>
    </row>
    <row r="338" spans="2:16" x14ac:dyDescent="0.25">
      <c r="B338" s="1">
        <v>43685</v>
      </c>
      <c r="C338" s="2">
        <f>+beta!E338</f>
        <v>127.98504799999982</v>
      </c>
      <c r="D338" s="2">
        <f>+portfolio1!F337</f>
        <v>109.08421232418978</v>
      </c>
      <c r="F338" s="2">
        <f t="shared" si="21"/>
        <v>2.7336449999999957</v>
      </c>
      <c r="G338" s="2">
        <f t="shared" si="21"/>
        <v>1.7496089116819888</v>
      </c>
      <c r="I338" s="2">
        <f t="shared" si="22"/>
        <v>127.98504799999982</v>
      </c>
      <c r="J338" s="2">
        <f t="shared" si="22"/>
        <v>119.52647953713326</v>
      </c>
      <c r="L338" s="2">
        <f t="shared" si="23"/>
        <v>0</v>
      </c>
      <c r="M338" s="2">
        <f t="shared" si="23"/>
        <v>-10.442267212943477</v>
      </c>
      <c r="O338" s="2">
        <f t="shared" si="24"/>
        <v>0</v>
      </c>
      <c r="P338" s="2">
        <f t="shared" si="20"/>
        <v>-8.7363630664779848</v>
      </c>
    </row>
    <row r="339" spans="2:16" x14ac:dyDescent="0.25">
      <c r="B339" s="1">
        <v>43686</v>
      </c>
      <c r="C339" s="2">
        <f>+beta!E339</f>
        <v>127.71373599999981</v>
      </c>
      <c r="D339" s="2">
        <f>+portfolio1!F338</f>
        <v>109.84753522751257</v>
      </c>
      <c r="F339" s="2">
        <f t="shared" si="21"/>
        <v>-0.27131200000000888</v>
      </c>
      <c r="G339" s="2">
        <f t="shared" si="21"/>
        <v>0.76332290332278774</v>
      </c>
      <c r="I339" s="2">
        <f t="shared" si="22"/>
        <v>127.98504799999982</v>
      </c>
      <c r="J339" s="2">
        <f t="shared" si="22"/>
        <v>119.52647953713326</v>
      </c>
      <c r="L339" s="2">
        <f t="shared" si="23"/>
        <v>-0.27131200000000888</v>
      </c>
      <c r="M339" s="2">
        <f t="shared" si="23"/>
        <v>-9.6789443096206895</v>
      </c>
      <c r="O339" s="2">
        <f t="shared" si="24"/>
        <v>-0.21198726276213864</v>
      </c>
      <c r="P339" s="2">
        <f t="shared" si="20"/>
        <v>-8.097740640486057</v>
      </c>
    </row>
    <row r="340" spans="2:16" x14ac:dyDescent="0.25">
      <c r="B340" s="1">
        <v>43690</v>
      </c>
      <c r="C340" s="2">
        <f>+beta!E340</f>
        <v>125.23286299999981</v>
      </c>
      <c r="D340" s="2">
        <f>+portfolio1!F339</f>
        <v>108.03019067146174</v>
      </c>
      <c r="F340" s="2">
        <f t="shared" si="21"/>
        <v>-2.4808730000000025</v>
      </c>
      <c r="G340" s="2">
        <f t="shared" si="21"/>
        <v>-1.817344556050827</v>
      </c>
      <c r="I340" s="2">
        <f t="shared" si="22"/>
        <v>127.98504799999982</v>
      </c>
      <c r="J340" s="2">
        <f t="shared" si="22"/>
        <v>119.52647953713326</v>
      </c>
      <c r="L340" s="2">
        <f t="shared" si="23"/>
        <v>-2.7521850000000114</v>
      </c>
      <c r="M340" s="2">
        <f t="shared" si="23"/>
        <v>-11.496288865671517</v>
      </c>
      <c r="O340" s="2">
        <f t="shared" si="24"/>
        <v>-2.1503957243505627</v>
      </c>
      <c r="P340" s="2">
        <f t="shared" si="20"/>
        <v>-9.6181941526186829</v>
      </c>
    </row>
    <row r="341" spans="2:16" x14ac:dyDescent="0.25">
      <c r="B341" s="1">
        <v>43691</v>
      </c>
      <c r="C341" s="2">
        <f>+beta!E341</f>
        <v>126.04800399999981</v>
      </c>
      <c r="D341" s="2">
        <f>+portfolio1!F340</f>
        <v>109.05405708980781</v>
      </c>
      <c r="F341" s="2">
        <f t="shared" si="21"/>
        <v>0.81514099999999701</v>
      </c>
      <c r="G341" s="2">
        <f t="shared" si="21"/>
        <v>1.0238664183460742</v>
      </c>
      <c r="I341" s="2">
        <f t="shared" si="22"/>
        <v>127.98504799999982</v>
      </c>
      <c r="J341" s="2">
        <f t="shared" si="22"/>
        <v>119.52647953713326</v>
      </c>
      <c r="L341" s="2">
        <f t="shared" si="23"/>
        <v>-1.9370440000000144</v>
      </c>
      <c r="M341" s="2">
        <f t="shared" si="23"/>
        <v>-10.472422447325442</v>
      </c>
      <c r="O341" s="2">
        <f t="shared" si="24"/>
        <v>-1.5134924198333053</v>
      </c>
      <c r="P341" s="2">
        <f t="shared" si="20"/>
        <v>-8.76159198186037</v>
      </c>
    </row>
    <row r="342" spans="2:16" x14ac:dyDescent="0.25">
      <c r="B342" s="1">
        <v>43693</v>
      </c>
      <c r="C342" s="2">
        <f>+beta!E342</f>
        <v>128.1727759999998</v>
      </c>
      <c r="D342" s="2">
        <f>+portfolio1!F341</f>
        <v>109.23598269207157</v>
      </c>
      <c r="F342" s="2">
        <f t="shared" si="21"/>
        <v>2.124771999999993</v>
      </c>
      <c r="G342" s="2">
        <f t="shared" si="21"/>
        <v>0.18192560226376031</v>
      </c>
      <c r="I342" s="2">
        <f t="shared" si="22"/>
        <v>128.1727759999998</v>
      </c>
      <c r="J342" s="2">
        <f t="shared" si="22"/>
        <v>119.52647953713326</v>
      </c>
      <c r="L342" s="2">
        <f t="shared" si="23"/>
        <v>0</v>
      </c>
      <c r="M342" s="2">
        <f t="shared" si="23"/>
        <v>-10.290496845061682</v>
      </c>
      <c r="O342" s="2">
        <f t="shared" si="24"/>
        <v>0</v>
      </c>
      <c r="P342" s="2">
        <f t="shared" si="20"/>
        <v>-8.6093867107202264</v>
      </c>
    </row>
    <row r="343" spans="2:16" x14ac:dyDescent="0.25">
      <c r="B343" s="1">
        <v>43696</v>
      </c>
      <c r="C343" s="2">
        <f>+beta!E343</f>
        <v>128.10351899999981</v>
      </c>
      <c r="D343" s="2">
        <f>+portfolio1!F342</f>
        <v>109.29630275178621</v>
      </c>
      <c r="F343" s="2">
        <f t="shared" si="21"/>
        <v>-6.9256999999993241E-2</v>
      </c>
      <c r="G343" s="2">
        <f t="shared" si="21"/>
        <v>6.0320059714641161E-2</v>
      </c>
      <c r="I343" s="2">
        <f t="shared" si="22"/>
        <v>128.1727759999998</v>
      </c>
      <c r="J343" s="2">
        <f t="shared" si="22"/>
        <v>119.52647953713326</v>
      </c>
      <c r="L343" s="2">
        <f t="shared" si="23"/>
        <v>-6.9256999999993241E-2</v>
      </c>
      <c r="M343" s="2">
        <f t="shared" si="23"/>
        <v>-10.230176785347041</v>
      </c>
      <c r="O343" s="2">
        <f t="shared" si="24"/>
        <v>-5.4034095352661592E-2</v>
      </c>
      <c r="P343" s="2">
        <f t="shared" si="20"/>
        <v>-8.5589208558333176</v>
      </c>
    </row>
    <row r="344" spans="2:16" x14ac:dyDescent="0.25">
      <c r="B344" s="1">
        <v>43697</v>
      </c>
      <c r="C344" s="2">
        <f>+beta!E344</f>
        <v>128.80383799999981</v>
      </c>
      <c r="D344" s="2">
        <f>+portfolio1!F343</f>
        <v>108.93144726595719</v>
      </c>
      <c r="F344" s="2">
        <f t="shared" si="21"/>
        <v>0.70031900000000746</v>
      </c>
      <c r="G344" s="2">
        <f t="shared" si="21"/>
        <v>-0.36485548582902538</v>
      </c>
      <c r="I344" s="2">
        <f t="shared" si="22"/>
        <v>128.80383799999981</v>
      </c>
      <c r="J344" s="2">
        <f t="shared" si="22"/>
        <v>119.52647953713326</v>
      </c>
      <c r="L344" s="2">
        <f t="shared" si="23"/>
        <v>0</v>
      </c>
      <c r="M344" s="2">
        <f t="shared" si="23"/>
        <v>-10.595032271176066</v>
      </c>
      <c r="O344" s="2">
        <f t="shared" si="24"/>
        <v>0</v>
      </c>
      <c r="P344" s="2">
        <f t="shared" si="20"/>
        <v>-8.8641716146960654</v>
      </c>
    </row>
    <row r="345" spans="2:16" x14ac:dyDescent="0.25">
      <c r="B345" s="1">
        <v>43698</v>
      </c>
      <c r="C345" s="2">
        <f>+beta!E345</f>
        <v>127.64271799999982</v>
      </c>
      <c r="D345" s="2">
        <f>+portfolio1!F344</f>
        <v>107.95950032214724</v>
      </c>
      <c r="F345" s="2">
        <f t="shared" si="21"/>
        <v>-1.1611199999999968</v>
      </c>
      <c r="G345" s="2">
        <f t="shared" si="21"/>
        <v>-0.97194694380995372</v>
      </c>
      <c r="I345" s="2">
        <f t="shared" si="22"/>
        <v>128.80383799999981</v>
      </c>
      <c r="J345" s="2">
        <f t="shared" si="22"/>
        <v>119.52647953713326</v>
      </c>
      <c r="L345" s="2">
        <f t="shared" si="23"/>
        <v>-1.1611199999999968</v>
      </c>
      <c r="M345" s="2">
        <f t="shared" si="23"/>
        <v>-11.56697921498602</v>
      </c>
      <c r="O345" s="2">
        <f t="shared" si="24"/>
        <v>-0.90146382128768432</v>
      </c>
      <c r="P345" s="2">
        <f t="shared" si="20"/>
        <v>-9.6773361516035532</v>
      </c>
    </row>
    <row r="346" spans="2:16" x14ac:dyDescent="0.25">
      <c r="B346" s="1">
        <v>43699</v>
      </c>
      <c r="C346" s="2">
        <f>+beta!E346</f>
        <v>127.01319999999981</v>
      </c>
      <c r="D346" s="2">
        <f>+portfolio1!F345</f>
        <v>106.20593252309382</v>
      </c>
      <c r="F346" s="2">
        <f t="shared" si="21"/>
        <v>-0.62951800000000446</v>
      </c>
      <c r="G346" s="2">
        <f t="shared" si="21"/>
        <v>-1.753567799053414</v>
      </c>
      <c r="I346" s="2">
        <f t="shared" si="22"/>
        <v>128.80383799999981</v>
      </c>
      <c r="J346" s="2">
        <f t="shared" si="22"/>
        <v>119.52647953713326</v>
      </c>
      <c r="L346" s="2">
        <f t="shared" si="23"/>
        <v>-1.7906380000000013</v>
      </c>
      <c r="M346" s="2">
        <f t="shared" si="23"/>
        <v>-13.320547014039434</v>
      </c>
      <c r="O346" s="2">
        <f t="shared" si="24"/>
        <v>-1.3902054688774135</v>
      </c>
      <c r="P346" s="2">
        <f t="shared" si="20"/>
        <v>-11.144431815965218</v>
      </c>
    </row>
    <row r="347" spans="2:16" x14ac:dyDescent="0.25">
      <c r="B347" s="1">
        <v>43700</v>
      </c>
      <c r="C347" s="2">
        <f>+beta!E347</f>
        <v>127.28266999999981</v>
      </c>
      <c r="D347" s="2">
        <f>+portfolio1!F346</f>
        <v>107.07603939060805</v>
      </c>
      <c r="F347" s="2">
        <f t="shared" si="21"/>
        <v>0.26946999999999832</v>
      </c>
      <c r="G347" s="2">
        <f t="shared" si="21"/>
        <v>0.87010686751422384</v>
      </c>
      <c r="I347" s="2">
        <f t="shared" si="22"/>
        <v>128.80383799999981</v>
      </c>
      <c r="J347" s="2">
        <f t="shared" si="22"/>
        <v>119.52647953713326</v>
      </c>
      <c r="L347" s="2">
        <f t="shared" si="23"/>
        <v>-1.521168000000003</v>
      </c>
      <c r="M347" s="2">
        <f t="shared" si="23"/>
        <v>-12.45044014652521</v>
      </c>
      <c r="O347" s="2">
        <f t="shared" si="24"/>
        <v>-1.1809958644244787</v>
      </c>
      <c r="P347" s="2">
        <f t="shared" si="20"/>
        <v>-10.416470220439509</v>
      </c>
    </row>
    <row r="348" spans="2:16" x14ac:dyDescent="0.25">
      <c r="B348" s="1">
        <v>43703</v>
      </c>
      <c r="C348" s="2">
        <f>+beta!E348</f>
        <v>128.2429429999998</v>
      </c>
      <c r="D348" s="2">
        <f>+portfolio1!F347</f>
        <v>109.33535097273304</v>
      </c>
      <c r="F348" s="2">
        <f t="shared" si="21"/>
        <v>0.96027299999998661</v>
      </c>
      <c r="G348" s="2">
        <f t="shared" si="21"/>
        <v>2.2593115821249938</v>
      </c>
      <c r="I348" s="2">
        <f t="shared" si="22"/>
        <v>128.80383799999981</v>
      </c>
      <c r="J348" s="2">
        <f t="shared" si="22"/>
        <v>119.52647953713326</v>
      </c>
      <c r="L348" s="2">
        <f t="shared" si="23"/>
        <v>-0.56089500000001635</v>
      </c>
      <c r="M348" s="2">
        <f t="shared" si="23"/>
        <v>-10.191128564400216</v>
      </c>
      <c r="O348" s="2">
        <f t="shared" si="24"/>
        <v>-0.43546450844113604</v>
      </c>
      <c r="P348" s="2">
        <f t="shared" si="20"/>
        <v>-8.526251759330151</v>
      </c>
    </row>
    <row r="349" spans="2:16" x14ac:dyDescent="0.25">
      <c r="B349" s="1">
        <v>43704</v>
      </c>
      <c r="C349" s="2">
        <f>+beta!E349</f>
        <v>129.20612199999979</v>
      </c>
      <c r="D349" s="2">
        <f>+portfolio1!F348</f>
        <v>109.80501092962992</v>
      </c>
      <c r="F349" s="2">
        <f t="shared" si="21"/>
        <v>0.96317899999999668</v>
      </c>
      <c r="G349" s="2">
        <f t="shared" si="21"/>
        <v>0.46965995689687645</v>
      </c>
      <c r="I349" s="2">
        <f t="shared" si="22"/>
        <v>129.20612199999979</v>
      </c>
      <c r="J349" s="2">
        <f t="shared" si="22"/>
        <v>119.52647953713326</v>
      </c>
      <c r="L349" s="2">
        <f t="shared" si="23"/>
        <v>0</v>
      </c>
      <c r="M349" s="2">
        <f t="shared" si="23"/>
        <v>-9.7214686075033399</v>
      </c>
      <c r="O349" s="2">
        <f t="shared" si="24"/>
        <v>0</v>
      </c>
      <c r="P349" s="2">
        <f t="shared" si="20"/>
        <v>-8.1333179435634388</v>
      </c>
    </row>
    <row r="350" spans="2:16" x14ac:dyDescent="0.25">
      <c r="B350" s="1">
        <v>43705</v>
      </c>
      <c r="C350" s="2">
        <f>+beta!E350</f>
        <v>129.40169899999978</v>
      </c>
      <c r="D350" s="2">
        <f>+portfolio1!F349</f>
        <v>109.21917193076381</v>
      </c>
      <c r="F350" s="2">
        <f t="shared" si="21"/>
        <v>0.1955769999999859</v>
      </c>
      <c r="G350" s="2">
        <f t="shared" si="21"/>
        <v>-0.5858389988661088</v>
      </c>
      <c r="I350" s="2">
        <f t="shared" si="22"/>
        <v>129.40169899999978</v>
      </c>
      <c r="J350" s="2">
        <f t="shared" si="22"/>
        <v>119.52647953713326</v>
      </c>
      <c r="L350" s="2">
        <f t="shared" si="23"/>
        <v>0</v>
      </c>
      <c r="M350" s="2">
        <f t="shared" si="23"/>
        <v>-10.307307606369449</v>
      </c>
      <c r="O350" s="2">
        <f t="shared" si="24"/>
        <v>0</v>
      </c>
      <c r="P350" s="2">
        <f t="shared" si="20"/>
        <v>-8.6234511769145517</v>
      </c>
    </row>
    <row r="351" spans="2:16" x14ac:dyDescent="0.25">
      <c r="B351" s="1">
        <v>43706</v>
      </c>
      <c r="C351" s="2">
        <f>+beta!E351</f>
        <v>129.46539199999978</v>
      </c>
      <c r="D351" s="2">
        <f>+portfolio1!F350</f>
        <v>108.25216867709806</v>
      </c>
      <c r="F351" s="2">
        <f t="shared" si="21"/>
        <v>6.3693000000000666E-2</v>
      </c>
      <c r="G351" s="2">
        <f t="shared" si="21"/>
        <v>-0.96700325366575157</v>
      </c>
      <c r="I351" s="2">
        <f t="shared" si="22"/>
        <v>129.46539199999978</v>
      </c>
      <c r="J351" s="2">
        <f t="shared" si="22"/>
        <v>119.52647953713326</v>
      </c>
      <c r="L351" s="2">
        <f t="shared" si="23"/>
        <v>0</v>
      </c>
      <c r="M351" s="2">
        <f t="shared" si="23"/>
        <v>-11.2743108600352</v>
      </c>
      <c r="O351" s="2">
        <f t="shared" si="24"/>
        <v>0</v>
      </c>
      <c r="P351" s="2">
        <f t="shared" si="20"/>
        <v>-9.4324796511158127</v>
      </c>
    </row>
    <row r="352" spans="2:16" x14ac:dyDescent="0.25">
      <c r="B352" s="1">
        <v>43707</v>
      </c>
      <c r="C352" s="2">
        <f>+beta!E352</f>
        <v>129.92905399999978</v>
      </c>
      <c r="D352" s="2">
        <f>+portfolio1!F351</f>
        <v>108.99324462870673</v>
      </c>
      <c r="F352" s="2">
        <f t="shared" si="21"/>
        <v>0.46366199999999935</v>
      </c>
      <c r="G352" s="2">
        <f t="shared" si="21"/>
        <v>0.74107595160867845</v>
      </c>
      <c r="I352" s="2">
        <f t="shared" si="22"/>
        <v>129.92905399999978</v>
      </c>
      <c r="J352" s="2">
        <f t="shared" si="22"/>
        <v>119.52647953713326</v>
      </c>
      <c r="L352" s="2">
        <f t="shared" si="23"/>
        <v>0</v>
      </c>
      <c r="M352" s="2">
        <f t="shared" si="23"/>
        <v>-10.533234908426522</v>
      </c>
      <c r="O352" s="2">
        <f t="shared" si="24"/>
        <v>0</v>
      </c>
      <c r="P352" s="2">
        <f t="shared" si="20"/>
        <v>-8.81246979683206</v>
      </c>
    </row>
    <row r="353" spans="2:16" x14ac:dyDescent="0.25">
      <c r="B353" s="1">
        <v>43711</v>
      </c>
      <c r="C353" s="2">
        <f>+beta!E353</f>
        <v>128.12665599999977</v>
      </c>
      <c r="D353" s="2">
        <f>+portfolio1!F352</f>
        <v>106.76508277356297</v>
      </c>
      <c r="F353" s="2">
        <f t="shared" si="21"/>
        <v>-1.8023980000000108</v>
      </c>
      <c r="G353" s="2">
        <f t="shared" si="21"/>
        <v>-2.2281618551437674</v>
      </c>
      <c r="I353" s="2">
        <f t="shared" si="22"/>
        <v>129.92905399999978</v>
      </c>
      <c r="J353" s="2">
        <f t="shared" si="22"/>
        <v>119.52647953713326</v>
      </c>
      <c r="L353" s="2">
        <f t="shared" si="23"/>
        <v>-1.8023980000000108</v>
      </c>
      <c r="M353" s="2">
        <f t="shared" si="23"/>
        <v>-12.761396763570289</v>
      </c>
      <c r="O353" s="2">
        <f t="shared" si="24"/>
        <v>-1.3872170577029015</v>
      </c>
      <c r="P353" s="2">
        <f t="shared" si="20"/>
        <v>-10.676627315544511</v>
      </c>
    </row>
    <row r="354" spans="2:16" x14ac:dyDescent="0.25">
      <c r="B354" s="1">
        <v>43712</v>
      </c>
      <c r="C354" s="2">
        <f>+beta!E354</f>
        <v>129.13283499999977</v>
      </c>
      <c r="D354" s="2">
        <f>+portfolio1!F353</f>
        <v>107.22732704692989</v>
      </c>
      <c r="F354" s="2">
        <f t="shared" si="21"/>
        <v>1.006179000000003</v>
      </c>
      <c r="G354" s="2">
        <f t="shared" si="21"/>
        <v>0.46224427336692031</v>
      </c>
      <c r="I354" s="2">
        <f t="shared" si="22"/>
        <v>129.92905399999978</v>
      </c>
      <c r="J354" s="2">
        <f t="shared" si="22"/>
        <v>119.52647953713326</v>
      </c>
      <c r="L354" s="2">
        <f t="shared" si="23"/>
        <v>-0.79621900000000778</v>
      </c>
      <c r="M354" s="2">
        <f t="shared" si="23"/>
        <v>-12.299152490203369</v>
      </c>
      <c r="O354" s="2">
        <f t="shared" si="24"/>
        <v>-0.61281058815375433</v>
      </c>
      <c r="P354" s="2">
        <f t="shared" si="20"/>
        <v>-10.289897717921487</v>
      </c>
    </row>
    <row r="355" spans="2:16" x14ac:dyDescent="0.25">
      <c r="B355" s="1">
        <v>43713</v>
      </c>
      <c r="C355" s="2">
        <f>+beta!E355</f>
        <v>129.97540199999978</v>
      </c>
      <c r="D355" s="2">
        <f>+portfolio1!F354</f>
        <v>107.25946167555966</v>
      </c>
      <c r="F355" s="2">
        <f t="shared" si="21"/>
        <v>0.84256700000000251</v>
      </c>
      <c r="G355" s="2">
        <f t="shared" si="21"/>
        <v>3.2134628629776785E-2</v>
      </c>
      <c r="I355" s="2">
        <f t="shared" si="22"/>
        <v>129.97540199999978</v>
      </c>
      <c r="J355" s="2">
        <f t="shared" si="22"/>
        <v>119.52647953713326</v>
      </c>
      <c r="L355" s="2">
        <f t="shared" si="23"/>
        <v>0</v>
      </c>
      <c r="M355" s="2">
        <f t="shared" si="23"/>
        <v>-12.267017861573592</v>
      </c>
      <c r="O355" s="2">
        <f t="shared" si="24"/>
        <v>0</v>
      </c>
      <c r="P355" s="2">
        <f t="shared" si="20"/>
        <v>-10.263012772632194</v>
      </c>
    </row>
    <row r="356" spans="2:16" x14ac:dyDescent="0.25">
      <c r="B356" s="1">
        <v>43714</v>
      </c>
      <c r="C356" s="2">
        <f>+beta!E356</f>
        <v>130.51514999999978</v>
      </c>
      <c r="D356" s="2">
        <f>+portfolio1!F355</f>
        <v>108.23140871824536</v>
      </c>
      <c r="F356" s="2">
        <f t="shared" si="21"/>
        <v>0.539748000000003</v>
      </c>
      <c r="G356" s="2">
        <f t="shared" si="21"/>
        <v>0.97194704268569865</v>
      </c>
      <c r="I356" s="2">
        <f t="shared" si="22"/>
        <v>130.51514999999978</v>
      </c>
      <c r="J356" s="2">
        <f t="shared" si="22"/>
        <v>119.52647953713326</v>
      </c>
      <c r="L356" s="2">
        <f t="shared" si="23"/>
        <v>0</v>
      </c>
      <c r="M356" s="2">
        <f t="shared" si="23"/>
        <v>-11.295070818887893</v>
      </c>
      <c r="O356" s="2">
        <f t="shared" si="24"/>
        <v>0</v>
      </c>
      <c r="P356" s="2">
        <f t="shared" si="20"/>
        <v>-9.4498481530018275</v>
      </c>
    </row>
    <row r="357" spans="2:16" x14ac:dyDescent="0.25">
      <c r="B357" s="1">
        <v>43717</v>
      </c>
      <c r="C357" s="2">
        <f>+beta!E357</f>
        <v>129.71262499999978</v>
      </c>
      <c r="D357" s="2">
        <f>+portfolio1!F356</f>
        <v>108.79351357478443</v>
      </c>
      <c r="F357" s="2">
        <f t="shared" si="21"/>
        <v>-0.80252500000000282</v>
      </c>
      <c r="G357" s="2">
        <f t="shared" si="21"/>
        <v>0.56210485653906517</v>
      </c>
      <c r="I357" s="2">
        <f t="shared" si="22"/>
        <v>130.51514999999978</v>
      </c>
      <c r="J357" s="2">
        <f t="shared" si="22"/>
        <v>119.52647953713326</v>
      </c>
      <c r="L357" s="2">
        <f t="shared" si="23"/>
        <v>-0.80252500000000282</v>
      </c>
      <c r="M357" s="2">
        <f t="shared" si="23"/>
        <v>-10.732965962348828</v>
      </c>
      <c r="O357" s="2">
        <f t="shared" si="24"/>
        <v>-0.61489030200708827</v>
      </c>
      <c r="P357" s="2">
        <f t="shared" si="20"/>
        <v>-8.9795717266268351</v>
      </c>
    </row>
    <row r="358" spans="2:16" x14ac:dyDescent="0.25">
      <c r="B358" s="1">
        <v>43719</v>
      </c>
      <c r="C358" s="2">
        <f>+beta!E358</f>
        <v>128.71705499999979</v>
      </c>
      <c r="D358" s="2">
        <f>+portfolio1!F357</f>
        <v>109.1163469528195</v>
      </c>
      <c r="F358" s="2">
        <f t="shared" si="21"/>
        <v>-0.99556999999998652</v>
      </c>
      <c r="G358" s="2">
        <f t="shared" si="21"/>
        <v>0.32283337803507095</v>
      </c>
      <c r="I358" s="2">
        <f t="shared" si="22"/>
        <v>130.51514999999978</v>
      </c>
      <c r="J358" s="2">
        <f t="shared" si="22"/>
        <v>119.52647953713326</v>
      </c>
      <c r="L358" s="2">
        <f t="shared" si="23"/>
        <v>-1.7980949999999893</v>
      </c>
      <c r="M358" s="2">
        <f t="shared" si="23"/>
        <v>-10.410132584313757</v>
      </c>
      <c r="O358" s="2">
        <f t="shared" si="24"/>
        <v>-1.3776906359146754</v>
      </c>
      <c r="P358" s="2">
        <f t="shared" si="20"/>
        <v>-8.7094781211887415</v>
      </c>
    </row>
    <row r="359" spans="2:16" x14ac:dyDescent="0.25">
      <c r="B359" s="1">
        <v>43720</v>
      </c>
      <c r="C359" s="2">
        <f>+beta!E359</f>
        <v>127.86455499999978</v>
      </c>
      <c r="D359" s="2">
        <f>+portfolio1!F358</f>
        <v>108.59329011947577</v>
      </c>
      <c r="F359" s="2">
        <f t="shared" si="21"/>
        <v>-0.85250000000000625</v>
      </c>
      <c r="G359" s="2">
        <f t="shared" si="21"/>
        <v>-0.52305683334373043</v>
      </c>
      <c r="I359" s="2">
        <f t="shared" si="22"/>
        <v>130.51514999999978</v>
      </c>
      <c r="J359" s="2">
        <f t="shared" si="22"/>
        <v>119.52647953713326</v>
      </c>
      <c r="L359" s="2">
        <f t="shared" si="23"/>
        <v>-2.6505949999999956</v>
      </c>
      <c r="M359" s="2">
        <f t="shared" si="23"/>
        <v>-10.933189417657488</v>
      </c>
      <c r="O359" s="2">
        <f t="shared" si="24"/>
        <v>-2.0308715118513061</v>
      </c>
      <c r="P359" s="2">
        <f t="shared" si="20"/>
        <v>-9.1470856165063221</v>
      </c>
    </row>
    <row r="360" spans="2:16" x14ac:dyDescent="0.25">
      <c r="B360" s="1">
        <v>43721</v>
      </c>
      <c r="C360" s="2">
        <f>+beta!E360</f>
        <v>128.52950999999979</v>
      </c>
      <c r="D360" s="2">
        <f>+portfolio1!F359</f>
        <v>109.51382946866471</v>
      </c>
      <c r="F360" s="2">
        <f t="shared" si="21"/>
        <v>0.66495500000000618</v>
      </c>
      <c r="G360" s="2">
        <f t="shared" si="21"/>
        <v>0.92053934918894242</v>
      </c>
      <c r="I360" s="2">
        <f t="shared" si="22"/>
        <v>130.51514999999978</v>
      </c>
      <c r="J360" s="2">
        <f t="shared" si="22"/>
        <v>119.52647953713326</v>
      </c>
      <c r="L360" s="2">
        <f t="shared" si="23"/>
        <v>-1.9856399999999894</v>
      </c>
      <c r="M360" s="2">
        <f t="shared" si="23"/>
        <v>-10.012650068468545</v>
      </c>
      <c r="O360" s="2">
        <f t="shared" si="24"/>
        <v>-1.5213865976478538</v>
      </c>
      <c r="P360" s="2">
        <f t="shared" si="20"/>
        <v>-8.3769304569519409</v>
      </c>
    </row>
    <row r="361" spans="2:16" x14ac:dyDescent="0.25">
      <c r="B361" s="1">
        <v>43724</v>
      </c>
      <c r="C361" s="2">
        <f>+beta!E361</f>
        <v>128.36413299999978</v>
      </c>
      <c r="D361" s="2">
        <f>+portfolio1!F360</f>
        <v>108.79796496241801</v>
      </c>
      <c r="F361" s="2">
        <f t="shared" si="21"/>
        <v>-0.16537700000000655</v>
      </c>
      <c r="G361" s="2">
        <f t="shared" si="21"/>
        <v>-0.71586450624670306</v>
      </c>
      <c r="I361" s="2">
        <f t="shared" si="22"/>
        <v>130.51514999999978</v>
      </c>
      <c r="J361" s="2">
        <f t="shared" si="22"/>
        <v>119.52647953713326</v>
      </c>
      <c r="L361" s="2">
        <f t="shared" si="23"/>
        <v>-2.151016999999996</v>
      </c>
      <c r="M361" s="2">
        <f t="shared" si="23"/>
        <v>-10.728514574715248</v>
      </c>
      <c r="O361" s="2">
        <f t="shared" si="24"/>
        <v>-1.6480975580229571</v>
      </c>
      <c r="P361" s="2">
        <f t="shared" si="20"/>
        <v>-8.9758475412824517</v>
      </c>
    </row>
    <row r="362" spans="2:16" x14ac:dyDescent="0.25">
      <c r="B362" s="1">
        <v>43725</v>
      </c>
      <c r="C362" s="2">
        <f>+beta!E362</f>
        <v>127.39334299999979</v>
      </c>
      <c r="D362" s="2">
        <f>+portfolio1!F361</f>
        <v>106.95986034863876</v>
      </c>
      <c r="F362" s="2">
        <f t="shared" si="21"/>
        <v>-0.97078999999999382</v>
      </c>
      <c r="G362" s="2">
        <f t="shared" si="21"/>
        <v>-1.8381046137792509</v>
      </c>
      <c r="I362" s="2">
        <f t="shared" si="22"/>
        <v>130.51514999999978</v>
      </c>
      <c r="J362" s="2">
        <f t="shared" si="22"/>
        <v>119.52647953713326</v>
      </c>
      <c r="L362" s="2">
        <f t="shared" si="23"/>
        <v>-3.1218069999999898</v>
      </c>
      <c r="M362" s="2">
        <f t="shared" si="23"/>
        <v>-12.566619188494499</v>
      </c>
      <c r="O362" s="2">
        <f t="shared" si="24"/>
        <v>-2.3919115903402748</v>
      </c>
      <c r="P362" s="2">
        <f t="shared" si="20"/>
        <v>-10.513669638023959</v>
      </c>
    </row>
    <row r="363" spans="2:16" x14ac:dyDescent="0.25">
      <c r="B363" s="1">
        <v>43726</v>
      </c>
      <c r="C363" s="2">
        <f>+beta!E363</f>
        <v>127.89860199999978</v>
      </c>
      <c r="D363" s="2">
        <f>+portfolio1!F362</f>
        <v>107.18777673477014</v>
      </c>
      <c r="F363" s="2">
        <f t="shared" si="21"/>
        <v>0.50525899999999524</v>
      </c>
      <c r="G363" s="2">
        <f t="shared" si="21"/>
        <v>0.22791638613138332</v>
      </c>
      <c r="I363" s="2">
        <f t="shared" si="22"/>
        <v>130.51514999999978</v>
      </c>
      <c r="J363" s="2">
        <f t="shared" si="22"/>
        <v>119.52647953713326</v>
      </c>
      <c r="L363" s="2">
        <f t="shared" si="23"/>
        <v>-2.6165479999999945</v>
      </c>
      <c r="M363" s="2">
        <f t="shared" si="23"/>
        <v>-12.338702802363116</v>
      </c>
      <c r="O363" s="2">
        <f t="shared" si="24"/>
        <v>-2.0047848851263619</v>
      </c>
      <c r="P363" s="2">
        <f t="shared" si="20"/>
        <v>-10.322986881354483</v>
      </c>
    </row>
    <row r="364" spans="2:16" x14ac:dyDescent="0.25">
      <c r="B364" s="1">
        <v>43727</v>
      </c>
      <c r="C364" s="2">
        <f>+beta!E364</f>
        <v>126.82844099999978</v>
      </c>
      <c r="D364" s="2">
        <f>+portfolio1!F363</f>
        <v>105.84454342437401</v>
      </c>
      <c r="F364" s="2">
        <f t="shared" si="21"/>
        <v>-1.0701609999999988</v>
      </c>
      <c r="G364" s="2">
        <f t="shared" si="21"/>
        <v>-1.3432333103961298</v>
      </c>
      <c r="I364" s="2">
        <f t="shared" si="22"/>
        <v>130.51514999999978</v>
      </c>
      <c r="J364" s="2">
        <f t="shared" si="22"/>
        <v>119.52647953713326</v>
      </c>
      <c r="L364" s="2">
        <f t="shared" si="23"/>
        <v>-3.6867089999999934</v>
      </c>
      <c r="M364" s="2">
        <f t="shared" si="23"/>
        <v>-13.681936112759246</v>
      </c>
      <c r="O364" s="2">
        <f t="shared" si="24"/>
        <v>-2.8247364386433294</v>
      </c>
      <c r="P364" s="2">
        <f t="shared" si="20"/>
        <v>-11.446782475098903</v>
      </c>
    </row>
    <row r="365" spans="2:16" x14ac:dyDescent="0.25">
      <c r="B365" s="1">
        <v>43728</v>
      </c>
      <c r="C365" s="2">
        <f>+beta!E365</f>
        <v>128.85886899999977</v>
      </c>
      <c r="D365" s="2">
        <f>+portfolio1!F364</f>
        <v>111.47453431534386</v>
      </c>
      <c r="F365" s="2">
        <f t="shared" si="21"/>
        <v>2.0304279999999864</v>
      </c>
      <c r="G365" s="2">
        <f t="shared" si="21"/>
        <v>5.6299908909698502</v>
      </c>
      <c r="I365" s="2">
        <f t="shared" si="22"/>
        <v>130.51514999999978</v>
      </c>
      <c r="J365" s="2">
        <f t="shared" si="22"/>
        <v>119.52647953713326</v>
      </c>
      <c r="L365" s="2">
        <f t="shared" si="23"/>
        <v>-1.656281000000007</v>
      </c>
      <c r="M365" s="2">
        <f t="shared" si="23"/>
        <v>-8.0519452217893956</v>
      </c>
      <c r="O365" s="2">
        <f t="shared" si="24"/>
        <v>-1.2690335183310211</v>
      </c>
      <c r="P365" s="2">
        <f t="shared" si="20"/>
        <v>-6.7365367514968941</v>
      </c>
    </row>
    <row r="366" spans="2:16" x14ac:dyDescent="0.25">
      <c r="B366" s="1">
        <v>43731</v>
      </c>
      <c r="C366" s="2">
        <f>+beta!E366</f>
        <v>125.62474499999978</v>
      </c>
      <c r="D366" s="2">
        <f>+portfolio1!F365</f>
        <v>114.69788475636247</v>
      </c>
      <c r="F366" s="2">
        <f t="shared" si="21"/>
        <v>-3.2341239999999942</v>
      </c>
      <c r="G366" s="2">
        <f t="shared" si="21"/>
        <v>3.22335044101861</v>
      </c>
      <c r="I366" s="2">
        <f t="shared" si="22"/>
        <v>130.51514999999978</v>
      </c>
      <c r="J366" s="2">
        <f t="shared" si="22"/>
        <v>119.52647953713326</v>
      </c>
      <c r="L366" s="2">
        <f t="shared" si="23"/>
        <v>-4.8904050000000012</v>
      </c>
      <c r="M366" s="2">
        <f t="shared" si="23"/>
        <v>-4.8285947807707856</v>
      </c>
      <c r="O366" s="2">
        <f t="shared" si="24"/>
        <v>-3.7470017848502719</v>
      </c>
      <c r="P366" s="2">
        <f t="shared" si="20"/>
        <v>-4.0397699317084692</v>
      </c>
    </row>
    <row r="367" spans="2:16" x14ac:dyDescent="0.25">
      <c r="B367" s="1">
        <v>43732</v>
      </c>
      <c r="C367" s="2">
        <f>+beta!E367</f>
        <v>126.68411799999978</v>
      </c>
      <c r="D367" s="2">
        <f>+portfolio1!F366</f>
        <v>114.57923381988326</v>
      </c>
      <c r="F367" s="2">
        <f t="shared" si="21"/>
        <v>1.0593730000000079</v>
      </c>
      <c r="G367" s="2">
        <f t="shared" si="21"/>
        <v>-0.11865093647921299</v>
      </c>
      <c r="I367" s="2">
        <f t="shared" si="22"/>
        <v>130.51514999999978</v>
      </c>
      <c r="J367" s="2">
        <f t="shared" si="22"/>
        <v>119.52647953713326</v>
      </c>
      <c r="L367" s="2">
        <f t="shared" si="23"/>
        <v>-3.8310319999999933</v>
      </c>
      <c r="M367" s="2">
        <f t="shared" si="23"/>
        <v>-4.9472457172499986</v>
      </c>
      <c r="O367" s="2">
        <f t="shared" si="24"/>
        <v>-2.9353159384178769</v>
      </c>
      <c r="P367" s="2">
        <f t="shared" si="20"/>
        <v>-4.13903742200743</v>
      </c>
    </row>
    <row r="368" spans="2:16" x14ac:dyDescent="0.25">
      <c r="B368" s="1">
        <v>43733</v>
      </c>
      <c r="C368" s="2">
        <f>+beta!E368</f>
        <v>127.05665399999977</v>
      </c>
      <c r="D368" s="2">
        <f>+portfolio1!F367</f>
        <v>113.11587226997297</v>
      </c>
      <c r="F368" s="2">
        <f t="shared" si="21"/>
        <v>0.37253599999998244</v>
      </c>
      <c r="G368" s="2">
        <f t="shared" si="21"/>
        <v>-1.4633615499102888</v>
      </c>
      <c r="I368" s="2">
        <f t="shared" si="22"/>
        <v>130.51514999999978</v>
      </c>
      <c r="J368" s="2">
        <f t="shared" si="22"/>
        <v>119.52647953713326</v>
      </c>
      <c r="L368" s="2">
        <f t="shared" si="23"/>
        <v>-3.4584960000000109</v>
      </c>
      <c r="M368" s="2">
        <f t="shared" si="23"/>
        <v>-6.4106072671602874</v>
      </c>
      <c r="O368" s="2">
        <f t="shared" si="24"/>
        <v>-2.6498808758983281</v>
      </c>
      <c r="P368" s="2">
        <f t="shared" si="20"/>
        <v>-5.3633364690279413</v>
      </c>
    </row>
    <row r="369" spans="2:16" x14ac:dyDescent="0.25">
      <c r="B369" s="1">
        <v>43734</v>
      </c>
      <c r="C369" s="2">
        <f>+beta!E369</f>
        <v>128.03237699999974</v>
      </c>
      <c r="D369" s="2">
        <f>+portfolio1!F368</f>
        <v>114.41114499320436</v>
      </c>
      <c r="F369" s="2">
        <f t="shared" si="21"/>
        <v>0.97572299999997369</v>
      </c>
      <c r="G369" s="2">
        <f t="shared" si="21"/>
        <v>1.2952727232313919</v>
      </c>
      <c r="I369" s="2">
        <f t="shared" si="22"/>
        <v>130.51514999999978</v>
      </c>
      <c r="J369" s="2">
        <f t="shared" si="22"/>
        <v>119.52647953713326</v>
      </c>
      <c r="L369" s="2">
        <f t="shared" si="23"/>
        <v>-2.4827730000000372</v>
      </c>
      <c r="M369" s="2">
        <f t="shared" si="23"/>
        <v>-5.1153345439288955</v>
      </c>
      <c r="O369" s="2">
        <f t="shared" si="24"/>
        <v>-1.9022872057382161</v>
      </c>
      <c r="P369" s="2">
        <f t="shared" si="20"/>
        <v>-4.2796663665976347</v>
      </c>
    </row>
    <row r="370" spans="2:16" x14ac:dyDescent="0.25">
      <c r="B370" s="1">
        <v>43735</v>
      </c>
      <c r="C370" s="2">
        <f>+beta!E370</f>
        <v>127.94055299999974</v>
      </c>
      <c r="D370" s="2">
        <f>+portfolio1!F369</f>
        <v>113.82975728309606</v>
      </c>
      <c r="F370" s="2">
        <f t="shared" si="21"/>
        <v>-9.182400000000257E-2</v>
      </c>
      <c r="G370" s="2">
        <f t="shared" si="21"/>
        <v>-0.58138771010830226</v>
      </c>
      <c r="I370" s="2">
        <f t="shared" si="22"/>
        <v>130.51514999999978</v>
      </c>
      <c r="J370" s="2">
        <f t="shared" si="22"/>
        <v>119.52647953713326</v>
      </c>
      <c r="L370" s="2">
        <f t="shared" si="23"/>
        <v>-2.5745970000000398</v>
      </c>
      <c r="M370" s="2">
        <f t="shared" si="23"/>
        <v>-5.6967222540371978</v>
      </c>
      <c r="O370" s="2">
        <f t="shared" si="24"/>
        <v>-1.9726422564737076</v>
      </c>
      <c r="P370" s="2">
        <f t="shared" si="20"/>
        <v>-4.7660754973272672</v>
      </c>
    </row>
    <row r="371" spans="2:16" x14ac:dyDescent="0.25">
      <c r="B371" s="1">
        <v>43738</v>
      </c>
      <c r="C371" s="2">
        <f>+beta!E371</f>
        <v>129.71285899999975</v>
      </c>
      <c r="D371" s="2">
        <f>+portfolio1!F370</f>
        <v>113.45452181784071</v>
      </c>
      <c r="F371" s="2">
        <f t="shared" si="21"/>
        <v>1.7723060000000146</v>
      </c>
      <c r="G371" s="2">
        <f t="shared" si="21"/>
        <v>-0.37523546525534357</v>
      </c>
      <c r="I371" s="2">
        <f t="shared" si="22"/>
        <v>130.51514999999978</v>
      </c>
      <c r="J371" s="2">
        <f t="shared" si="22"/>
        <v>119.52647953713326</v>
      </c>
      <c r="L371" s="2">
        <f t="shared" si="23"/>
        <v>-0.80229100000002518</v>
      </c>
      <c r="M371" s="2">
        <f t="shared" si="23"/>
        <v>-6.0719577192925414</v>
      </c>
      <c r="O371" s="2">
        <f t="shared" si="24"/>
        <v>-0.61471101247634974</v>
      </c>
      <c r="P371" s="2">
        <f t="shared" si="20"/>
        <v>-5.0800105071329975</v>
      </c>
    </row>
    <row r="372" spans="2:16" x14ac:dyDescent="0.25">
      <c r="B372" s="1">
        <v>43739</v>
      </c>
      <c r="C372" s="2">
        <f>+beta!E372</f>
        <v>127.57746399999976</v>
      </c>
      <c r="D372" s="2">
        <f>+portfolio1!F371</f>
        <v>112.32190163200606</v>
      </c>
      <c r="F372" s="2">
        <f t="shared" si="21"/>
        <v>-2.1353949999999884</v>
      </c>
      <c r="G372" s="2">
        <f t="shared" si="21"/>
        <v>-1.1326201858346536</v>
      </c>
      <c r="I372" s="2">
        <f t="shared" si="22"/>
        <v>130.51514999999978</v>
      </c>
      <c r="J372" s="2">
        <f t="shared" si="22"/>
        <v>119.52647953713326</v>
      </c>
      <c r="L372" s="2">
        <f t="shared" si="23"/>
        <v>-2.9376860000000136</v>
      </c>
      <c r="M372" s="2">
        <f t="shared" si="23"/>
        <v>-7.204577905127195</v>
      </c>
      <c r="O372" s="2">
        <f t="shared" si="24"/>
        <v>-2.2508390788349231</v>
      </c>
      <c r="P372" s="2">
        <f t="shared" si="20"/>
        <v>-6.0275998532098907</v>
      </c>
    </row>
    <row r="373" spans="2:16" x14ac:dyDescent="0.25">
      <c r="B373" s="1">
        <v>43741</v>
      </c>
      <c r="C373" s="2">
        <f>+beta!E373</f>
        <v>127.47322899999976</v>
      </c>
      <c r="D373" s="2">
        <f>+portfolio1!F372</f>
        <v>111.86805794381763</v>
      </c>
      <c r="F373" s="2">
        <f t="shared" si="21"/>
        <v>-0.10423500000000274</v>
      </c>
      <c r="G373" s="2">
        <f t="shared" si="21"/>
        <v>-0.45384368818842802</v>
      </c>
      <c r="I373" s="2">
        <f t="shared" si="22"/>
        <v>130.51514999999978</v>
      </c>
      <c r="J373" s="2">
        <f t="shared" si="22"/>
        <v>119.52647953713326</v>
      </c>
      <c r="L373" s="2">
        <f t="shared" si="23"/>
        <v>-3.0419210000000163</v>
      </c>
      <c r="M373" s="2">
        <f t="shared" si="23"/>
        <v>-7.658421593315623</v>
      </c>
      <c r="O373" s="2">
        <f t="shared" si="24"/>
        <v>-2.330703370451646</v>
      </c>
      <c r="P373" s="2">
        <f t="shared" si="20"/>
        <v>-6.4073012297968539</v>
      </c>
    </row>
    <row r="374" spans="2:16" x14ac:dyDescent="0.25">
      <c r="B374" s="1">
        <v>43742</v>
      </c>
      <c r="C374" s="2">
        <f>+beta!E374</f>
        <v>127.19071299999976</v>
      </c>
      <c r="D374" s="2">
        <f>+portfolio1!F373</f>
        <v>110.49121270175677</v>
      </c>
      <c r="F374" s="2">
        <f t="shared" si="21"/>
        <v>-0.2825160000000011</v>
      </c>
      <c r="G374" s="2">
        <f t="shared" si="21"/>
        <v>-1.3768452420608668</v>
      </c>
      <c r="I374" s="2">
        <f t="shared" si="22"/>
        <v>130.51514999999978</v>
      </c>
      <c r="J374" s="2">
        <f t="shared" si="22"/>
        <v>119.52647953713326</v>
      </c>
      <c r="L374" s="2">
        <f t="shared" si="23"/>
        <v>-3.3244370000000174</v>
      </c>
      <c r="M374" s="2">
        <f t="shared" si="23"/>
        <v>-9.0352668353764898</v>
      </c>
      <c r="O374" s="2">
        <f t="shared" si="24"/>
        <v>-2.5471655972506051</v>
      </c>
      <c r="P374" s="2">
        <f t="shared" si="20"/>
        <v>-7.559217731807709</v>
      </c>
    </row>
    <row r="375" spans="2:16" x14ac:dyDescent="0.25">
      <c r="B375" s="1">
        <v>43745</v>
      </c>
      <c r="C375" s="2">
        <f>+beta!E375</f>
        <v>126.67297899999977</v>
      </c>
      <c r="D375" s="2">
        <f>+portfolio1!F374</f>
        <v>110.01315215968137</v>
      </c>
      <c r="F375" s="2">
        <f t="shared" si="21"/>
        <v>-0.51773399999999015</v>
      </c>
      <c r="G375" s="2">
        <f t="shared" si="21"/>
        <v>-0.47806054207539717</v>
      </c>
      <c r="I375" s="2">
        <f t="shared" si="22"/>
        <v>130.51514999999978</v>
      </c>
      <c r="J375" s="2">
        <f t="shared" si="22"/>
        <v>119.52647953713326</v>
      </c>
      <c r="L375" s="2">
        <f t="shared" si="23"/>
        <v>-3.8421710000000076</v>
      </c>
      <c r="M375" s="2">
        <f t="shared" si="23"/>
        <v>-9.5133273774518869</v>
      </c>
      <c r="O375" s="2">
        <f t="shared" si="24"/>
        <v>-2.943850579798601</v>
      </c>
      <c r="P375" s="2">
        <f t="shared" si="20"/>
        <v>-7.9591797686105066</v>
      </c>
    </row>
    <row r="376" spans="2:16" x14ac:dyDescent="0.25">
      <c r="B376" s="1">
        <v>43747</v>
      </c>
      <c r="C376" s="2">
        <f>+beta!E376</f>
        <v>126.99502199999976</v>
      </c>
      <c r="D376" s="2">
        <f>+portfolio1!F375</f>
        <v>111.86113466167407</v>
      </c>
      <c r="F376" s="2">
        <f t="shared" si="21"/>
        <v>0.32204299999999364</v>
      </c>
      <c r="G376" s="2">
        <f t="shared" si="21"/>
        <v>1.8479825019927034</v>
      </c>
      <c r="I376" s="2">
        <f t="shared" si="22"/>
        <v>130.51514999999978</v>
      </c>
      <c r="J376" s="2">
        <f t="shared" si="22"/>
        <v>119.52647953713326</v>
      </c>
      <c r="L376" s="2">
        <f t="shared" si="23"/>
        <v>-3.5201280000000139</v>
      </c>
      <c r="M376" s="2">
        <f t="shared" si="23"/>
        <v>-7.6653448754591835</v>
      </c>
      <c r="O376" s="2">
        <f t="shared" si="24"/>
        <v>-2.6971029799988888</v>
      </c>
      <c r="P376" s="2">
        <f t="shared" si="20"/>
        <v>-6.4130934878557966</v>
      </c>
    </row>
    <row r="377" spans="2:16" x14ac:dyDescent="0.25">
      <c r="B377" s="1">
        <v>43748</v>
      </c>
      <c r="C377" s="2">
        <f>+beta!E377</f>
        <v>126.79478499999976</v>
      </c>
      <c r="D377" s="2">
        <f>+portfolio1!F376</f>
        <v>111.08248789102923</v>
      </c>
      <c r="F377" s="2">
        <f t="shared" si="21"/>
        <v>-0.20023700000000133</v>
      </c>
      <c r="G377" s="2">
        <f t="shared" si="21"/>
        <v>-0.77864677064484056</v>
      </c>
      <c r="I377" s="2">
        <f t="shared" si="22"/>
        <v>130.51514999999978</v>
      </c>
      <c r="J377" s="2">
        <f t="shared" si="22"/>
        <v>119.52647953713326</v>
      </c>
      <c r="L377" s="2">
        <f t="shared" si="23"/>
        <v>-3.7203650000000152</v>
      </c>
      <c r="M377" s="2">
        <f t="shared" si="23"/>
        <v>-8.4439916461040241</v>
      </c>
      <c r="O377" s="2">
        <f t="shared" si="24"/>
        <v>-2.8505234832891211</v>
      </c>
      <c r="P377" s="2">
        <f t="shared" si="20"/>
        <v>-7.0645363929427303</v>
      </c>
    </row>
    <row r="378" spans="2:16" x14ac:dyDescent="0.25">
      <c r="B378" s="1">
        <v>43749</v>
      </c>
      <c r="C378" s="2">
        <f>+beta!E378</f>
        <v>128.59715899999978</v>
      </c>
      <c r="D378" s="2">
        <f>+portfolio1!F377</f>
        <v>111.7795621428446</v>
      </c>
      <c r="F378" s="2">
        <f t="shared" si="21"/>
        <v>1.8023740000000146</v>
      </c>
      <c r="G378" s="2">
        <f t="shared" si="21"/>
        <v>0.69707425181536564</v>
      </c>
      <c r="I378" s="2">
        <f t="shared" si="22"/>
        <v>130.51514999999978</v>
      </c>
      <c r="J378" s="2">
        <f t="shared" si="22"/>
        <v>119.52647953713326</v>
      </c>
      <c r="L378" s="2">
        <f t="shared" si="23"/>
        <v>-1.9179910000000007</v>
      </c>
      <c r="M378" s="2">
        <f t="shared" si="23"/>
        <v>-7.7469173942886584</v>
      </c>
      <c r="O378" s="2">
        <f t="shared" si="24"/>
        <v>-1.4695543007842415</v>
      </c>
      <c r="P378" s="2">
        <f t="shared" si="20"/>
        <v>-6.481339887436345</v>
      </c>
    </row>
    <row r="379" spans="2:16" x14ac:dyDescent="0.25">
      <c r="B379" s="1">
        <v>43752</v>
      </c>
      <c r="C379" s="2">
        <f>+beta!E379</f>
        <v>128.06820099999979</v>
      </c>
      <c r="D379" s="2">
        <f>+portfolio1!F378</f>
        <v>112.13650954375727</v>
      </c>
      <c r="F379" s="2">
        <f t="shared" si="21"/>
        <v>-0.52895799999998871</v>
      </c>
      <c r="G379" s="2">
        <f t="shared" si="21"/>
        <v>0.35694740091267363</v>
      </c>
      <c r="I379" s="2">
        <f t="shared" si="22"/>
        <v>130.51514999999978</v>
      </c>
      <c r="J379" s="2">
        <f t="shared" si="22"/>
        <v>119.52647953713326</v>
      </c>
      <c r="L379" s="2">
        <f t="shared" si="23"/>
        <v>-2.4469489999999894</v>
      </c>
      <c r="M379" s="2">
        <f t="shared" si="23"/>
        <v>-7.3899699933759848</v>
      </c>
      <c r="O379" s="2">
        <f t="shared" si="24"/>
        <v>-1.8748390512518995</v>
      </c>
      <c r="P379" s="2">
        <f t="shared" si="20"/>
        <v>-6.1827053068020339</v>
      </c>
    </row>
    <row r="380" spans="2:16" x14ac:dyDescent="0.25">
      <c r="B380" s="1">
        <v>43753</v>
      </c>
      <c r="C380" s="2">
        <f>+beta!E380</f>
        <v>129.04570999999979</v>
      </c>
      <c r="D380" s="2">
        <f>+portfolio1!F379</f>
        <v>112.9982061362665</v>
      </c>
      <c r="F380" s="2">
        <f t="shared" si="21"/>
        <v>0.97750899999999774</v>
      </c>
      <c r="G380" s="2">
        <f t="shared" si="21"/>
        <v>0.86169659250923303</v>
      </c>
      <c r="I380" s="2">
        <f t="shared" si="22"/>
        <v>130.51514999999978</v>
      </c>
      <c r="J380" s="2">
        <f t="shared" si="22"/>
        <v>119.52647953713326</v>
      </c>
      <c r="L380" s="2">
        <f t="shared" si="23"/>
        <v>-1.4694399999999916</v>
      </c>
      <c r="M380" s="2">
        <f t="shared" si="23"/>
        <v>-6.5282734008667518</v>
      </c>
      <c r="O380" s="2">
        <f t="shared" si="24"/>
        <v>-1.1258769575792498</v>
      </c>
      <c r="P380" s="2">
        <f t="shared" si="20"/>
        <v>-5.4617800391574445</v>
      </c>
    </row>
    <row r="381" spans="2:16" x14ac:dyDescent="0.25">
      <c r="B381" s="1">
        <v>43754</v>
      </c>
      <c r="C381" s="2">
        <f>+beta!E381</f>
        <v>130.9426999999998</v>
      </c>
      <c r="D381" s="2">
        <f>+portfolio1!F380</f>
        <v>113.35119464980778</v>
      </c>
      <c r="F381" s="2">
        <f t="shared" si="21"/>
        <v>1.8969900000000166</v>
      </c>
      <c r="G381" s="2">
        <f t="shared" si="21"/>
        <v>0.35298851354127692</v>
      </c>
      <c r="I381" s="2">
        <f t="shared" si="22"/>
        <v>130.9426999999998</v>
      </c>
      <c r="J381" s="2">
        <f t="shared" si="22"/>
        <v>119.52647953713326</v>
      </c>
      <c r="L381" s="2">
        <f t="shared" si="23"/>
        <v>0</v>
      </c>
      <c r="M381" s="2">
        <f t="shared" si="23"/>
        <v>-6.1752848873254749</v>
      </c>
      <c r="O381" s="2">
        <f t="shared" si="24"/>
        <v>0</v>
      </c>
      <c r="P381" s="2">
        <f t="shared" si="20"/>
        <v>-5.1664576010598564</v>
      </c>
    </row>
    <row r="382" spans="2:16" x14ac:dyDescent="0.25">
      <c r="B382" s="1">
        <v>43755</v>
      </c>
      <c r="C382" s="2">
        <f>+beta!E382</f>
        <v>131.8929429999998</v>
      </c>
      <c r="D382" s="2">
        <f>+portfolio1!F381</f>
        <v>114.5609359668383</v>
      </c>
      <c r="F382" s="2">
        <f t="shared" si="21"/>
        <v>0.95024300000000039</v>
      </c>
      <c r="G382" s="2">
        <f t="shared" si="21"/>
        <v>1.2097413170305202</v>
      </c>
      <c r="I382" s="2">
        <f t="shared" si="22"/>
        <v>131.8929429999998</v>
      </c>
      <c r="J382" s="2">
        <f t="shared" si="22"/>
        <v>119.52647953713326</v>
      </c>
      <c r="L382" s="2">
        <f t="shared" si="23"/>
        <v>0</v>
      </c>
      <c r="M382" s="2">
        <f t="shared" si="23"/>
        <v>-4.9655435702949546</v>
      </c>
      <c r="O382" s="2">
        <f t="shared" si="24"/>
        <v>0</v>
      </c>
      <c r="P382" s="2">
        <f t="shared" si="20"/>
        <v>-4.1543460407468213</v>
      </c>
    </row>
    <row r="383" spans="2:16" x14ac:dyDescent="0.25">
      <c r="B383" s="1">
        <v>43756</v>
      </c>
      <c r="C383" s="2">
        <f>+beta!E383</f>
        <v>133.12799799999979</v>
      </c>
      <c r="D383" s="2">
        <f>+portfolio1!F382</f>
        <v>115.30744810885335</v>
      </c>
      <c r="F383" s="2">
        <f t="shared" si="21"/>
        <v>1.2350549999999885</v>
      </c>
      <c r="G383" s="2">
        <f t="shared" si="21"/>
        <v>0.74651214201504956</v>
      </c>
      <c r="I383" s="2">
        <f t="shared" si="22"/>
        <v>133.12799799999979</v>
      </c>
      <c r="J383" s="2">
        <f t="shared" si="22"/>
        <v>119.52647953713326</v>
      </c>
      <c r="L383" s="2">
        <f t="shared" si="23"/>
        <v>0</v>
      </c>
      <c r="M383" s="2">
        <f t="shared" si="23"/>
        <v>-4.2190314282799051</v>
      </c>
      <c r="O383" s="2">
        <f t="shared" si="24"/>
        <v>0</v>
      </c>
      <c r="P383" s="2">
        <f t="shared" si="20"/>
        <v>-3.5297880809491922</v>
      </c>
    </row>
    <row r="384" spans="2:16" x14ac:dyDescent="0.25">
      <c r="B384" s="1">
        <v>43760</v>
      </c>
      <c r="C384" s="2">
        <f>+beta!E384</f>
        <v>133.15049199999979</v>
      </c>
      <c r="D384" s="2">
        <f>+portfolio1!F383</f>
        <v>114.58071112291817</v>
      </c>
      <c r="F384" s="2">
        <f t="shared" si="21"/>
        <v>2.2493999999994685E-2</v>
      </c>
      <c r="G384" s="2">
        <f t="shared" si="21"/>
        <v>-0.72673698593517599</v>
      </c>
      <c r="I384" s="2">
        <f t="shared" si="22"/>
        <v>133.15049199999979</v>
      </c>
      <c r="J384" s="2">
        <f t="shared" si="22"/>
        <v>119.52647953713326</v>
      </c>
      <c r="L384" s="2">
        <f t="shared" si="23"/>
        <v>0</v>
      </c>
      <c r="M384" s="2">
        <f t="shared" si="23"/>
        <v>-4.9457684142150811</v>
      </c>
      <c r="O384" s="2">
        <f t="shared" si="24"/>
        <v>0</v>
      </c>
      <c r="P384" s="2">
        <f t="shared" si="20"/>
        <v>-4.1378014590303236</v>
      </c>
    </row>
    <row r="385" spans="2:16" x14ac:dyDescent="0.25">
      <c r="B385" s="1">
        <v>43761</v>
      </c>
      <c r="C385" s="2">
        <f>+beta!E385</f>
        <v>133.79171199999976</v>
      </c>
      <c r="D385" s="2">
        <f>+portfolio1!F384</f>
        <v>114.73644047704713</v>
      </c>
      <c r="F385" s="2">
        <f t="shared" si="21"/>
        <v>0.6412199999999757</v>
      </c>
      <c r="G385" s="2">
        <f t="shared" si="21"/>
        <v>0.15572935412895106</v>
      </c>
      <c r="I385" s="2">
        <f t="shared" si="22"/>
        <v>133.79171199999976</v>
      </c>
      <c r="J385" s="2">
        <f t="shared" si="22"/>
        <v>119.52647953713326</v>
      </c>
      <c r="L385" s="2">
        <f t="shared" si="23"/>
        <v>0</v>
      </c>
      <c r="M385" s="2">
        <f t="shared" si="23"/>
        <v>-4.79003906008613</v>
      </c>
      <c r="O385" s="2">
        <f t="shared" si="24"/>
        <v>0</v>
      </c>
      <c r="P385" s="2">
        <f t="shared" si="20"/>
        <v>-4.0075128780129514</v>
      </c>
    </row>
    <row r="386" spans="2:16" x14ac:dyDescent="0.25">
      <c r="B386" s="1">
        <v>43762</v>
      </c>
      <c r="C386" s="2">
        <f>+beta!E386</f>
        <v>133.49703199999976</v>
      </c>
      <c r="D386" s="2">
        <f>+portfolio1!F385</f>
        <v>114.52385754918853</v>
      </c>
      <c r="F386" s="2">
        <f t="shared" si="21"/>
        <v>-0.29467999999999961</v>
      </c>
      <c r="G386" s="2">
        <f t="shared" si="21"/>
        <v>-0.21258292785859112</v>
      </c>
      <c r="I386" s="2">
        <f t="shared" si="22"/>
        <v>133.79171199999976</v>
      </c>
      <c r="J386" s="2">
        <f t="shared" si="22"/>
        <v>119.52647953713326</v>
      </c>
      <c r="L386" s="2">
        <f t="shared" si="23"/>
        <v>-0.29467999999999961</v>
      </c>
      <c r="M386" s="2">
        <f t="shared" si="23"/>
        <v>-5.0026219879447211</v>
      </c>
      <c r="O386" s="2">
        <f t="shared" si="24"/>
        <v>-0.22025280609310099</v>
      </c>
      <c r="P386" s="2">
        <f t="shared" si="20"/>
        <v>-4.1853671314652567</v>
      </c>
    </row>
    <row r="387" spans="2:16" x14ac:dyDescent="0.25">
      <c r="B387" s="1">
        <v>43763</v>
      </c>
      <c r="C387" s="2">
        <f>+beta!E387</f>
        <v>133.85106899999977</v>
      </c>
      <c r="D387" s="2">
        <f>+portfolio1!F386</f>
        <v>114.53671911295133</v>
      </c>
      <c r="F387" s="2">
        <f t="shared" si="21"/>
        <v>0.35403700000000526</v>
      </c>
      <c r="G387" s="2">
        <f t="shared" si="21"/>
        <v>1.2861563762797346E-2</v>
      </c>
      <c r="I387" s="2">
        <f t="shared" si="22"/>
        <v>133.85106899999977</v>
      </c>
      <c r="J387" s="2">
        <f t="shared" si="22"/>
        <v>119.52647953713326</v>
      </c>
      <c r="L387" s="2">
        <f t="shared" si="23"/>
        <v>0</v>
      </c>
      <c r="M387" s="2">
        <f t="shared" si="23"/>
        <v>-4.9897604241819238</v>
      </c>
      <c r="O387" s="2">
        <f t="shared" si="24"/>
        <v>0</v>
      </c>
      <c r="P387" s="2">
        <f t="shared" si="20"/>
        <v>-4.1746067009626566</v>
      </c>
    </row>
    <row r="388" spans="2:16" x14ac:dyDescent="0.25">
      <c r="B388" s="1">
        <v>43765</v>
      </c>
      <c r="C388" s="2">
        <f>+beta!E388</f>
        <v>134.36121299999976</v>
      </c>
      <c r="D388" s="2">
        <f>+portfolio1!F387</f>
        <v>114.53671911295133</v>
      </c>
      <c r="F388" s="2">
        <f t="shared" si="21"/>
        <v>0.51014399999999682</v>
      </c>
      <c r="G388" s="2">
        <f t="shared" si="21"/>
        <v>0</v>
      </c>
      <c r="I388" s="2">
        <f t="shared" si="22"/>
        <v>134.36121299999976</v>
      </c>
      <c r="J388" s="2">
        <f t="shared" si="22"/>
        <v>119.52647953713326</v>
      </c>
      <c r="L388" s="2">
        <f t="shared" si="23"/>
        <v>0</v>
      </c>
      <c r="M388" s="2">
        <f t="shared" si="23"/>
        <v>-4.9897604241819238</v>
      </c>
      <c r="O388" s="2">
        <f t="shared" si="24"/>
        <v>0</v>
      </c>
      <c r="P388" s="2">
        <f t="shared" si="24"/>
        <v>-4.1746067009626566</v>
      </c>
    </row>
    <row r="389" spans="2:16" x14ac:dyDescent="0.25">
      <c r="B389" s="1">
        <v>43767</v>
      </c>
      <c r="C389" s="2">
        <f>+beta!E389</f>
        <v>134.50492399999979</v>
      </c>
      <c r="D389" s="2">
        <f>+portfolio1!F388</f>
        <v>116.54339536384514</v>
      </c>
      <c r="F389" s="2">
        <f t="shared" ref="F389:G452" si="25">+C389-C388</f>
        <v>0.14371100000002457</v>
      </c>
      <c r="G389" s="2">
        <f t="shared" si="25"/>
        <v>2.0066762508938041</v>
      </c>
      <c r="I389" s="2">
        <f t="shared" ref="I389:J452" si="26">+MAX(C389,I388)</f>
        <v>134.50492399999979</v>
      </c>
      <c r="J389" s="2">
        <f t="shared" si="26"/>
        <v>119.52647953713326</v>
      </c>
      <c r="L389" s="2">
        <f t="shared" ref="L389:M452" si="27">+MIN(F389+L388,0)</f>
        <v>0</v>
      </c>
      <c r="M389" s="2">
        <f t="shared" si="27"/>
        <v>-2.9830841732881197</v>
      </c>
      <c r="O389" s="2">
        <f t="shared" si="24"/>
        <v>0</v>
      </c>
      <c r="P389" s="2">
        <f t="shared" si="24"/>
        <v>-2.4957517236683655</v>
      </c>
    </row>
    <row r="390" spans="2:16" x14ac:dyDescent="0.25">
      <c r="B390" s="1">
        <v>43768</v>
      </c>
      <c r="C390" s="2">
        <f>+beta!E390</f>
        <v>135.3573949999998</v>
      </c>
      <c r="D390" s="2">
        <f>+portfolio1!F389</f>
        <v>117.10945920663137</v>
      </c>
      <c r="F390" s="2">
        <f t="shared" si="25"/>
        <v>0.85247100000000842</v>
      </c>
      <c r="G390" s="2">
        <f t="shared" si="25"/>
        <v>0.56606384278623523</v>
      </c>
      <c r="I390" s="2">
        <f t="shared" si="26"/>
        <v>135.3573949999998</v>
      </c>
      <c r="J390" s="2">
        <f t="shared" si="26"/>
        <v>119.52647953713326</v>
      </c>
      <c r="L390" s="2">
        <f t="shared" si="27"/>
        <v>0</v>
      </c>
      <c r="M390" s="2">
        <f t="shared" si="27"/>
        <v>-2.4170203305018845</v>
      </c>
      <c r="O390" s="2">
        <f t="shared" si="24"/>
        <v>0</v>
      </c>
      <c r="P390" s="2">
        <f t="shared" si="24"/>
        <v>-2.0221630720337491</v>
      </c>
    </row>
    <row r="391" spans="2:16" x14ac:dyDescent="0.25">
      <c r="B391" s="1">
        <v>43769</v>
      </c>
      <c r="C391" s="2">
        <f>+beta!E391</f>
        <v>136.2114799999998</v>
      </c>
      <c r="D391" s="2">
        <f>+portfolio1!F390</f>
        <v>117.43921576793424</v>
      </c>
      <c r="F391" s="2">
        <f t="shared" si="25"/>
        <v>0.85408499999999776</v>
      </c>
      <c r="G391" s="2">
        <f t="shared" si="25"/>
        <v>0.32975656130287234</v>
      </c>
      <c r="I391" s="2">
        <f t="shared" si="26"/>
        <v>136.2114799999998</v>
      </c>
      <c r="J391" s="2">
        <f t="shared" si="26"/>
        <v>119.52647953713326</v>
      </c>
      <c r="L391" s="2">
        <f t="shared" si="27"/>
        <v>0</v>
      </c>
      <c r="M391" s="2">
        <f t="shared" si="27"/>
        <v>-2.0872637691990121</v>
      </c>
      <c r="O391" s="2">
        <f t="shared" si="24"/>
        <v>0</v>
      </c>
      <c r="P391" s="2">
        <f t="shared" si="24"/>
        <v>-1.746277291259601</v>
      </c>
    </row>
    <row r="392" spans="2:16" x14ac:dyDescent="0.25">
      <c r="B392" s="1">
        <v>43770</v>
      </c>
      <c r="C392" s="2">
        <f>+beta!E392</f>
        <v>134.93643599999979</v>
      </c>
      <c r="D392" s="2">
        <f>+portfolio1!F391</f>
        <v>117.56923158548834</v>
      </c>
      <c r="F392" s="2">
        <f t="shared" si="25"/>
        <v>-1.2750440000000083</v>
      </c>
      <c r="G392" s="2">
        <f t="shared" si="25"/>
        <v>0.13001581755409575</v>
      </c>
      <c r="I392" s="2">
        <f t="shared" si="26"/>
        <v>136.2114799999998</v>
      </c>
      <c r="J392" s="2">
        <f t="shared" si="26"/>
        <v>119.52647953713326</v>
      </c>
      <c r="L392" s="2">
        <f t="shared" si="27"/>
        <v>-1.2750440000000083</v>
      </c>
      <c r="M392" s="2">
        <f t="shared" si="27"/>
        <v>-1.9572479516449164</v>
      </c>
      <c r="O392" s="2">
        <f t="shared" si="24"/>
        <v>-0.93607675358935249</v>
      </c>
      <c r="P392" s="2">
        <f t="shared" si="24"/>
        <v>-1.6375015471252616</v>
      </c>
    </row>
    <row r="393" spans="2:16" x14ac:dyDescent="0.25">
      <c r="B393" s="1">
        <v>43773</v>
      </c>
      <c r="C393" s="2">
        <f>+beta!E393</f>
        <v>134.5751089999998</v>
      </c>
      <c r="D393" s="2">
        <f>+portfolio1!F392</f>
        <v>118.07053367075284</v>
      </c>
      <c r="F393" s="2">
        <f t="shared" si="25"/>
        <v>-0.36132699999998863</v>
      </c>
      <c r="G393" s="2">
        <f t="shared" si="25"/>
        <v>0.50130208526449849</v>
      </c>
      <c r="I393" s="2">
        <f t="shared" si="26"/>
        <v>136.2114799999998</v>
      </c>
      <c r="J393" s="2">
        <f t="shared" si="26"/>
        <v>119.52647953713326</v>
      </c>
      <c r="L393" s="2">
        <f t="shared" si="27"/>
        <v>-1.6363709999999969</v>
      </c>
      <c r="M393" s="2">
        <f t="shared" si="27"/>
        <v>-1.4559458663804179</v>
      </c>
      <c r="O393" s="2">
        <f t="shared" si="24"/>
        <v>-1.2013458777483361</v>
      </c>
      <c r="P393" s="2">
        <f t="shared" si="24"/>
        <v>-1.2180948288768931</v>
      </c>
    </row>
    <row r="394" spans="2:16" x14ac:dyDescent="0.25">
      <c r="B394" s="1">
        <v>43774</v>
      </c>
      <c r="C394" s="2">
        <f>+beta!E394</f>
        <v>133.6074269999998</v>
      </c>
      <c r="D394" s="2">
        <f>+portfolio1!F393</f>
        <v>117.83224699502162</v>
      </c>
      <c r="F394" s="2">
        <f t="shared" si="25"/>
        <v>-0.96768199999999638</v>
      </c>
      <c r="G394" s="2">
        <f t="shared" si="25"/>
        <v>-0.2382866757312172</v>
      </c>
      <c r="I394" s="2">
        <f t="shared" si="26"/>
        <v>136.2114799999998</v>
      </c>
      <c r="J394" s="2">
        <f t="shared" si="26"/>
        <v>119.52647953713326</v>
      </c>
      <c r="L394" s="2">
        <f t="shared" si="27"/>
        <v>-2.6040529999999933</v>
      </c>
      <c r="M394" s="2">
        <f t="shared" si="27"/>
        <v>-1.6942325421116351</v>
      </c>
      <c r="O394" s="2">
        <f t="shared" si="24"/>
        <v>-1.9117720474074558</v>
      </c>
      <c r="P394" s="2">
        <f t="shared" si="24"/>
        <v>-1.4174537296443073</v>
      </c>
    </row>
    <row r="395" spans="2:16" x14ac:dyDescent="0.25">
      <c r="B395" s="1">
        <v>43775</v>
      </c>
      <c r="C395" s="2">
        <f>+beta!E395</f>
        <v>133.86597599999979</v>
      </c>
      <c r="D395" s="2">
        <f>+portfolio1!F394</f>
        <v>118.31525122724121</v>
      </c>
      <c r="F395" s="2">
        <f t="shared" si="25"/>
        <v>0.25854899999998793</v>
      </c>
      <c r="G395" s="2">
        <f t="shared" si="25"/>
        <v>0.48300423221958511</v>
      </c>
      <c r="I395" s="2">
        <f t="shared" si="26"/>
        <v>136.2114799999998</v>
      </c>
      <c r="J395" s="2">
        <f t="shared" si="26"/>
        <v>119.52647953713326</v>
      </c>
      <c r="L395" s="2">
        <f t="shared" si="27"/>
        <v>-2.3455040000000054</v>
      </c>
      <c r="M395" s="2">
        <f t="shared" si="27"/>
        <v>-1.21122830989205</v>
      </c>
      <c r="O395" s="2">
        <f t="shared" si="24"/>
        <v>-1.7219576499719471</v>
      </c>
      <c r="P395" s="2">
        <f t="shared" si="24"/>
        <v>-1.0133556301352942</v>
      </c>
    </row>
    <row r="396" spans="2:16" x14ac:dyDescent="0.25">
      <c r="B396" s="1">
        <v>43776</v>
      </c>
      <c r="C396" s="2">
        <f>+beta!E396</f>
        <v>134.76558299999979</v>
      </c>
      <c r="D396" s="2">
        <f>+portfolio1!F395</f>
        <v>118.77007981707818</v>
      </c>
      <c r="F396" s="2">
        <f t="shared" si="25"/>
        <v>0.89960700000000315</v>
      </c>
      <c r="G396" s="2">
        <f t="shared" si="25"/>
        <v>0.45482858983697838</v>
      </c>
      <c r="I396" s="2">
        <f t="shared" si="26"/>
        <v>136.2114799999998</v>
      </c>
      <c r="J396" s="2">
        <f t="shared" si="26"/>
        <v>119.52647953713326</v>
      </c>
      <c r="L396" s="2">
        <f t="shared" si="27"/>
        <v>-1.4458970000000022</v>
      </c>
      <c r="M396" s="2">
        <f t="shared" si="27"/>
        <v>-0.75639972005507161</v>
      </c>
      <c r="O396" s="2">
        <f t="shared" si="24"/>
        <v>-1.0615089124646502</v>
      </c>
      <c r="P396" s="2">
        <f t="shared" si="24"/>
        <v>-0.63283025065594867</v>
      </c>
    </row>
    <row r="397" spans="2:16" x14ac:dyDescent="0.25">
      <c r="B397" s="1">
        <v>43777</v>
      </c>
      <c r="C397" s="2">
        <f>+beta!E397</f>
        <v>132.67443299999979</v>
      </c>
      <c r="D397" s="2">
        <f>+portfolio1!F396</f>
        <v>117.74276629240005</v>
      </c>
      <c r="F397" s="2">
        <f t="shared" si="25"/>
        <v>-2.091149999999999</v>
      </c>
      <c r="G397" s="2">
        <f t="shared" si="25"/>
        <v>-1.0273135246781351</v>
      </c>
      <c r="I397" s="2">
        <f t="shared" si="26"/>
        <v>136.2114799999998</v>
      </c>
      <c r="J397" s="2">
        <f t="shared" si="26"/>
        <v>119.52647953713326</v>
      </c>
      <c r="L397" s="2">
        <f t="shared" si="27"/>
        <v>-3.5370470000000012</v>
      </c>
      <c r="M397" s="2">
        <f t="shared" si="27"/>
        <v>-1.7837132447332067</v>
      </c>
      <c r="O397" s="2">
        <f t="shared" si="24"/>
        <v>-2.5967319347825946</v>
      </c>
      <c r="P397" s="2">
        <f t="shared" si="24"/>
        <v>-1.4923163901761711</v>
      </c>
    </row>
    <row r="398" spans="2:16" x14ac:dyDescent="0.25">
      <c r="B398" s="1">
        <v>43780</v>
      </c>
      <c r="C398" s="2">
        <f>+beta!E398</f>
        <v>132.2739989999998</v>
      </c>
      <c r="D398" s="2">
        <f>+portfolio1!F397</f>
        <v>117.79516857737187</v>
      </c>
      <c r="F398" s="2">
        <f t="shared" si="25"/>
        <v>-0.40043399999998996</v>
      </c>
      <c r="G398" s="2">
        <f t="shared" si="25"/>
        <v>5.2402284971819313E-2</v>
      </c>
      <c r="I398" s="2">
        <f t="shared" si="26"/>
        <v>136.2114799999998</v>
      </c>
      <c r="J398" s="2">
        <f t="shared" si="26"/>
        <v>119.52647953713326</v>
      </c>
      <c r="L398" s="2">
        <f t="shared" si="27"/>
        <v>-3.9374809999999911</v>
      </c>
      <c r="M398" s="2">
        <f t="shared" si="27"/>
        <v>-1.7313109597613874</v>
      </c>
      <c r="O398" s="2">
        <f t="shared" ref="O398:P461" si="28">+L398/I398*100</f>
        <v>-2.8907115611694385</v>
      </c>
      <c r="P398" s="2">
        <f t="shared" si="28"/>
        <v>-1.4484748203627309</v>
      </c>
    </row>
    <row r="399" spans="2:16" x14ac:dyDescent="0.25">
      <c r="B399" s="1">
        <v>43782</v>
      </c>
      <c r="C399" s="2">
        <f>+beta!E399</f>
        <v>132.40330899999981</v>
      </c>
      <c r="D399" s="2">
        <f>+portfolio1!F398</f>
        <v>117.07337538045665</v>
      </c>
      <c r="F399" s="2">
        <f t="shared" si="25"/>
        <v>0.12931000000000381</v>
      </c>
      <c r="G399" s="2">
        <f t="shared" si="25"/>
        <v>-0.72179319691521471</v>
      </c>
      <c r="I399" s="2">
        <f t="shared" si="26"/>
        <v>136.2114799999998</v>
      </c>
      <c r="J399" s="2">
        <f t="shared" si="26"/>
        <v>119.52647953713326</v>
      </c>
      <c r="L399" s="2">
        <f t="shared" si="27"/>
        <v>-3.8081709999999873</v>
      </c>
      <c r="M399" s="2">
        <f t="shared" si="27"/>
        <v>-2.4531041566766021</v>
      </c>
      <c r="O399" s="2">
        <f t="shared" si="28"/>
        <v>-2.7957783000375538</v>
      </c>
      <c r="P399" s="2">
        <f t="shared" si="28"/>
        <v>-2.0523520530147441</v>
      </c>
    </row>
    <row r="400" spans="2:16" x14ac:dyDescent="0.25">
      <c r="B400" s="1">
        <v>43783</v>
      </c>
      <c r="C400" s="2">
        <f>+beta!E400</f>
        <v>132.81866499999981</v>
      </c>
      <c r="D400" s="2">
        <f>+portfolio1!F399</f>
        <v>117.38631139174954</v>
      </c>
      <c r="F400" s="2">
        <f t="shared" si="25"/>
        <v>0.41535600000000272</v>
      </c>
      <c r="G400" s="2">
        <f t="shared" si="25"/>
        <v>0.31293601129289073</v>
      </c>
      <c r="I400" s="2">
        <f t="shared" si="26"/>
        <v>136.2114799999998</v>
      </c>
      <c r="J400" s="2">
        <f t="shared" si="26"/>
        <v>119.52647953713326</v>
      </c>
      <c r="L400" s="2">
        <f t="shared" si="27"/>
        <v>-3.3928149999999846</v>
      </c>
      <c r="M400" s="2">
        <f t="shared" si="27"/>
        <v>-2.1401681453837114</v>
      </c>
      <c r="O400" s="2">
        <f t="shared" si="28"/>
        <v>-2.4908436498891207</v>
      </c>
      <c r="P400" s="2">
        <f t="shared" si="28"/>
        <v>-1.7905389280028332</v>
      </c>
    </row>
    <row r="401" spans="2:16" x14ac:dyDescent="0.25">
      <c r="B401" s="1">
        <v>43784</v>
      </c>
      <c r="C401" s="2">
        <f>+beta!E401</f>
        <v>132.06226799999982</v>
      </c>
      <c r="D401" s="2">
        <f>+portfolio1!F400</f>
        <v>117.61719217265305</v>
      </c>
      <c r="F401" s="2">
        <f t="shared" si="25"/>
        <v>-0.75639699999999266</v>
      </c>
      <c r="G401" s="2">
        <f t="shared" si="25"/>
        <v>0.2308807809035045</v>
      </c>
      <c r="I401" s="2">
        <f t="shared" si="26"/>
        <v>136.2114799999998</v>
      </c>
      <c r="J401" s="2">
        <f t="shared" si="26"/>
        <v>119.52647953713326</v>
      </c>
      <c r="L401" s="2">
        <f t="shared" si="27"/>
        <v>-4.1492119999999773</v>
      </c>
      <c r="M401" s="2">
        <f t="shared" si="27"/>
        <v>-1.9092873644802069</v>
      </c>
      <c r="O401" s="2">
        <f t="shared" si="28"/>
        <v>-3.046154406368673</v>
      </c>
      <c r="P401" s="2">
        <f t="shared" si="28"/>
        <v>-1.597376055811172</v>
      </c>
    </row>
    <row r="402" spans="2:16" x14ac:dyDescent="0.25">
      <c r="B402" s="1">
        <v>43787</v>
      </c>
      <c r="C402" s="2">
        <f>+beta!E402</f>
        <v>131.75361299999983</v>
      </c>
      <c r="D402" s="2">
        <f>+portfolio1!F401</f>
        <v>117.50892121560015</v>
      </c>
      <c r="F402" s="2">
        <f t="shared" si="25"/>
        <v>-0.30865499999998747</v>
      </c>
      <c r="G402" s="2">
        <f t="shared" si="25"/>
        <v>-0.1082709570528948</v>
      </c>
      <c r="I402" s="2">
        <f t="shared" si="26"/>
        <v>136.2114799999998</v>
      </c>
      <c r="J402" s="2">
        <f t="shared" si="26"/>
        <v>119.52647953713326</v>
      </c>
      <c r="L402" s="2">
        <f t="shared" si="27"/>
        <v>-4.4578669999999647</v>
      </c>
      <c r="M402" s="2">
        <f t="shared" si="27"/>
        <v>-2.0175583215331017</v>
      </c>
      <c r="O402" s="2">
        <f t="shared" si="28"/>
        <v>-3.2727542494949553</v>
      </c>
      <c r="P402" s="2">
        <f t="shared" si="28"/>
        <v>-1.6879592951671494</v>
      </c>
    </row>
    <row r="403" spans="2:16" x14ac:dyDescent="0.25">
      <c r="B403" s="1">
        <v>43788</v>
      </c>
      <c r="C403" s="2">
        <f>+beta!E403</f>
        <v>130.74104999999983</v>
      </c>
      <c r="D403" s="2">
        <f>+portfolio1!F402</f>
        <v>118.05866669846506</v>
      </c>
      <c r="F403" s="2">
        <f t="shared" si="25"/>
        <v>-1.0125630000000001</v>
      </c>
      <c r="G403" s="2">
        <f t="shared" si="25"/>
        <v>0.54974548286490688</v>
      </c>
      <c r="I403" s="2">
        <f t="shared" si="26"/>
        <v>136.2114799999998</v>
      </c>
      <c r="J403" s="2">
        <f t="shared" si="26"/>
        <v>119.52647953713326</v>
      </c>
      <c r="L403" s="2">
        <f t="shared" si="27"/>
        <v>-5.4704299999999648</v>
      </c>
      <c r="M403" s="2">
        <f t="shared" si="27"/>
        <v>-1.4678128386681948</v>
      </c>
      <c r="O403" s="2">
        <f t="shared" si="28"/>
        <v>-4.0161299179775245</v>
      </c>
      <c r="P403" s="2">
        <f t="shared" si="28"/>
        <v>-1.2280231496420757</v>
      </c>
    </row>
    <row r="404" spans="2:16" x14ac:dyDescent="0.25">
      <c r="B404" s="1">
        <v>43789</v>
      </c>
      <c r="C404" s="2">
        <f>+beta!E404</f>
        <v>131.56390499999983</v>
      </c>
      <c r="D404" s="2">
        <f>+portfolio1!F403</f>
        <v>118.64203380282119</v>
      </c>
      <c r="F404" s="2">
        <f t="shared" si="25"/>
        <v>0.82285500000000411</v>
      </c>
      <c r="G404" s="2">
        <f t="shared" si="25"/>
        <v>0.58336710435612815</v>
      </c>
      <c r="I404" s="2">
        <f t="shared" si="26"/>
        <v>136.2114799999998</v>
      </c>
      <c r="J404" s="2">
        <f t="shared" si="26"/>
        <v>119.52647953713326</v>
      </c>
      <c r="L404" s="2">
        <f t="shared" si="27"/>
        <v>-4.6475749999999607</v>
      </c>
      <c r="M404" s="2">
        <f t="shared" si="27"/>
        <v>-0.88444573431206663</v>
      </c>
      <c r="O404" s="2">
        <f t="shared" si="28"/>
        <v>-3.4120288539556043</v>
      </c>
      <c r="P404" s="2">
        <f t="shared" si="28"/>
        <v>-0.73995798900552079</v>
      </c>
    </row>
    <row r="405" spans="2:16" x14ac:dyDescent="0.25">
      <c r="B405" s="1">
        <v>43790</v>
      </c>
      <c r="C405" s="2">
        <f>+beta!E405</f>
        <v>132.07255099999983</v>
      </c>
      <c r="D405" s="2">
        <f>+portfolio1!F404</f>
        <v>118.33849286930609</v>
      </c>
      <c r="F405" s="2">
        <f t="shared" si="25"/>
        <v>0.50864599999999882</v>
      </c>
      <c r="G405" s="2">
        <f t="shared" si="25"/>
        <v>-0.30354093351509448</v>
      </c>
      <c r="I405" s="2">
        <f t="shared" si="26"/>
        <v>136.2114799999998</v>
      </c>
      <c r="J405" s="2">
        <f t="shared" si="26"/>
        <v>119.52647953713326</v>
      </c>
      <c r="L405" s="2">
        <f t="shared" si="27"/>
        <v>-4.1389289999999619</v>
      </c>
      <c r="M405" s="2">
        <f t="shared" si="27"/>
        <v>-1.1879866678271611</v>
      </c>
      <c r="O405" s="2">
        <f t="shared" si="28"/>
        <v>-3.0386051161032595</v>
      </c>
      <c r="P405" s="2">
        <f t="shared" si="28"/>
        <v>-0.99391086596680822</v>
      </c>
    </row>
    <row r="406" spans="2:16" x14ac:dyDescent="0.25">
      <c r="B406" s="1">
        <v>43791</v>
      </c>
      <c r="C406" s="2">
        <f>+beta!E406</f>
        <v>131.37669699999984</v>
      </c>
      <c r="D406" s="2">
        <f>+portfolio1!F405</f>
        <v>117.80456365514964</v>
      </c>
      <c r="F406" s="2">
        <f t="shared" si="25"/>
        <v>-0.69585399999999709</v>
      </c>
      <c r="G406" s="2">
        <f t="shared" si="25"/>
        <v>-0.53392921415645844</v>
      </c>
      <c r="I406" s="2">
        <f t="shared" si="26"/>
        <v>136.2114799999998</v>
      </c>
      <c r="J406" s="2">
        <f t="shared" si="26"/>
        <v>119.52647953713326</v>
      </c>
      <c r="L406" s="2">
        <f t="shared" si="27"/>
        <v>-4.834782999999959</v>
      </c>
      <c r="M406" s="2">
        <f t="shared" si="27"/>
        <v>-1.7219158819836196</v>
      </c>
      <c r="O406" s="2">
        <f t="shared" si="28"/>
        <v>-3.5494680771400224</v>
      </c>
      <c r="P406" s="2">
        <f t="shared" si="28"/>
        <v>-1.4406145723121315</v>
      </c>
    </row>
    <row r="407" spans="2:16" x14ac:dyDescent="0.25">
      <c r="B407" s="1">
        <v>43794</v>
      </c>
      <c r="C407" s="2">
        <f>+beta!E407</f>
        <v>132.42061599999982</v>
      </c>
      <c r="D407" s="2">
        <f>+portfolio1!F406</f>
        <v>119.38014535965773</v>
      </c>
      <c r="F407" s="2">
        <f t="shared" si="25"/>
        <v>1.0439189999999883</v>
      </c>
      <c r="G407" s="2">
        <f t="shared" si="25"/>
        <v>1.575581704508096</v>
      </c>
      <c r="I407" s="2">
        <f t="shared" si="26"/>
        <v>136.2114799999998</v>
      </c>
      <c r="J407" s="2">
        <f t="shared" si="26"/>
        <v>119.52647953713326</v>
      </c>
      <c r="L407" s="2">
        <f t="shared" si="27"/>
        <v>-3.7908639999999707</v>
      </c>
      <c r="M407" s="2">
        <f t="shared" si="27"/>
        <v>-0.14633417747552357</v>
      </c>
      <c r="O407" s="2">
        <f t="shared" si="28"/>
        <v>-2.7830723225384357</v>
      </c>
      <c r="P407" s="2">
        <f t="shared" si="28"/>
        <v>-0.12242825024396538</v>
      </c>
    </row>
    <row r="408" spans="2:16" x14ac:dyDescent="0.25">
      <c r="B408" s="1">
        <v>43795</v>
      </c>
      <c r="C408" s="2">
        <f>+beta!E408</f>
        <v>131.67282499999982</v>
      </c>
      <c r="D408" s="2">
        <f>+portfolio1!F407</f>
        <v>119.0237001488337</v>
      </c>
      <c r="F408" s="2">
        <f t="shared" si="25"/>
        <v>-0.74779100000000653</v>
      </c>
      <c r="G408" s="2">
        <f t="shared" si="25"/>
        <v>-0.35644521082403458</v>
      </c>
      <c r="I408" s="2">
        <f t="shared" si="26"/>
        <v>136.2114799999998</v>
      </c>
      <c r="J408" s="2">
        <f t="shared" si="26"/>
        <v>119.52647953713326</v>
      </c>
      <c r="L408" s="2">
        <f t="shared" si="27"/>
        <v>-4.5386549999999772</v>
      </c>
      <c r="M408" s="2">
        <f t="shared" si="27"/>
        <v>-0.50277938829955815</v>
      </c>
      <c r="O408" s="2">
        <f t="shared" si="28"/>
        <v>-3.332064962512693</v>
      </c>
      <c r="P408" s="2">
        <f t="shared" si="28"/>
        <v>-0.4206426812255939</v>
      </c>
    </row>
    <row r="409" spans="2:16" x14ac:dyDescent="0.25">
      <c r="B409" s="1">
        <v>43796</v>
      </c>
      <c r="C409" s="2">
        <f>+beta!E409</f>
        <v>131.81856899999983</v>
      </c>
      <c r="D409" s="2">
        <f>+portfolio1!F408</f>
        <v>119.64661756534956</v>
      </c>
      <c r="F409" s="2">
        <f t="shared" si="25"/>
        <v>0.14574400000000765</v>
      </c>
      <c r="G409" s="2">
        <f t="shared" si="25"/>
        <v>0.62291741651586108</v>
      </c>
      <c r="I409" s="2">
        <f t="shared" si="26"/>
        <v>136.2114799999998</v>
      </c>
      <c r="J409" s="2">
        <f t="shared" si="26"/>
        <v>119.64661756534956</v>
      </c>
      <c r="L409" s="2">
        <f t="shared" si="27"/>
        <v>-4.3929109999999696</v>
      </c>
      <c r="M409" s="2">
        <f t="shared" si="27"/>
        <v>0</v>
      </c>
      <c r="O409" s="2">
        <f t="shared" si="28"/>
        <v>-3.22506663902336</v>
      </c>
      <c r="P409" s="2">
        <f t="shared" si="28"/>
        <v>0</v>
      </c>
    </row>
    <row r="410" spans="2:16" x14ac:dyDescent="0.25">
      <c r="B410" s="1">
        <v>43797</v>
      </c>
      <c r="C410" s="2">
        <f>+beta!E410</f>
        <v>132.38287399999984</v>
      </c>
      <c r="D410" s="2">
        <f>+portfolio1!F409</f>
        <v>120.1454477561041</v>
      </c>
      <c r="F410" s="2">
        <f t="shared" si="25"/>
        <v>0.56430500000001871</v>
      </c>
      <c r="G410" s="2">
        <f t="shared" si="25"/>
        <v>0.49883019075454627</v>
      </c>
      <c r="I410" s="2">
        <f t="shared" si="26"/>
        <v>136.2114799999998</v>
      </c>
      <c r="J410" s="2">
        <f t="shared" si="26"/>
        <v>120.1454477561041</v>
      </c>
      <c r="L410" s="2">
        <f t="shared" si="27"/>
        <v>-3.8286059999999509</v>
      </c>
      <c r="M410" s="2">
        <f t="shared" si="27"/>
        <v>0</v>
      </c>
      <c r="O410" s="2">
        <f t="shared" si="28"/>
        <v>-2.810780706589457</v>
      </c>
      <c r="P410" s="2">
        <f t="shared" si="28"/>
        <v>0</v>
      </c>
    </row>
    <row r="411" spans="2:16" x14ac:dyDescent="0.25">
      <c r="B411" s="1">
        <v>43798</v>
      </c>
      <c r="C411" s="2">
        <f>+beta!E411</f>
        <v>131.13901099999984</v>
      </c>
      <c r="D411" s="2">
        <f>+portfolio1!F410</f>
        <v>119.2051332508353</v>
      </c>
      <c r="F411" s="2">
        <f t="shared" si="25"/>
        <v>-1.2438630000000046</v>
      </c>
      <c r="G411" s="2">
        <f t="shared" si="25"/>
        <v>-0.94031450526880178</v>
      </c>
      <c r="I411" s="2">
        <f t="shared" si="26"/>
        <v>136.2114799999998</v>
      </c>
      <c r="J411" s="2">
        <f t="shared" si="26"/>
        <v>120.1454477561041</v>
      </c>
      <c r="L411" s="2">
        <f t="shared" si="27"/>
        <v>-5.0724689999999555</v>
      </c>
      <c r="M411" s="2">
        <f t="shared" si="27"/>
        <v>-0.94031450526880178</v>
      </c>
      <c r="O411" s="2">
        <f t="shared" si="28"/>
        <v>-3.7239658507491171</v>
      </c>
      <c r="P411" s="2">
        <f t="shared" si="28"/>
        <v>-0.78264680254689734</v>
      </c>
    </row>
    <row r="412" spans="2:16" x14ac:dyDescent="0.25">
      <c r="B412" s="1">
        <v>43801</v>
      </c>
      <c r="C412" s="2">
        <f>+beta!E412</f>
        <v>130.01852799999983</v>
      </c>
      <c r="D412" s="2">
        <f>+portfolio1!F411</f>
        <v>119.12751971825303</v>
      </c>
      <c r="F412" s="2">
        <f t="shared" si="25"/>
        <v>-1.1204830000000072</v>
      </c>
      <c r="G412" s="2">
        <f t="shared" si="25"/>
        <v>-7.7613532582276434E-2</v>
      </c>
      <c r="I412" s="2">
        <f t="shared" si="26"/>
        <v>136.2114799999998</v>
      </c>
      <c r="J412" s="2">
        <f t="shared" si="26"/>
        <v>120.1454477561041</v>
      </c>
      <c r="L412" s="2">
        <f t="shared" si="27"/>
        <v>-6.1929519999999627</v>
      </c>
      <c r="M412" s="2">
        <f t="shared" si="27"/>
        <v>-1.0179280378510782</v>
      </c>
      <c r="O412" s="2">
        <f t="shared" si="28"/>
        <v>-4.5465712581641231</v>
      </c>
      <c r="P412" s="2">
        <f t="shared" si="28"/>
        <v>-0.84724644742052779</v>
      </c>
    </row>
    <row r="413" spans="2:16" x14ac:dyDescent="0.25">
      <c r="B413" s="1">
        <v>43802</v>
      </c>
      <c r="C413" s="2">
        <f>+beta!E413</f>
        <v>130.74505099999982</v>
      </c>
      <c r="D413" s="2">
        <f>+portfolio1!F412</f>
        <v>118.59359050409657</v>
      </c>
      <c r="F413" s="2">
        <f t="shared" si="25"/>
        <v>0.72652299999998604</v>
      </c>
      <c r="G413" s="2">
        <f t="shared" si="25"/>
        <v>-0.53392921415645844</v>
      </c>
      <c r="I413" s="2">
        <f t="shared" si="26"/>
        <v>136.2114799999998</v>
      </c>
      <c r="J413" s="2">
        <f t="shared" si="26"/>
        <v>120.1454477561041</v>
      </c>
      <c r="L413" s="2">
        <f t="shared" si="27"/>
        <v>-5.4664289999999767</v>
      </c>
      <c r="M413" s="2">
        <f t="shared" si="27"/>
        <v>-1.5518572520075367</v>
      </c>
      <c r="O413" s="2">
        <f t="shared" si="28"/>
        <v>-4.0131925737830505</v>
      </c>
      <c r="P413" s="2">
        <f t="shared" si="28"/>
        <v>-1.2916488148246907</v>
      </c>
    </row>
    <row r="414" spans="2:16" x14ac:dyDescent="0.25">
      <c r="B414" s="1">
        <v>43803</v>
      </c>
      <c r="C414" s="2">
        <f>+beta!E414</f>
        <v>132.0055709999998</v>
      </c>
      <c r="D414" s="2">
        <f>+portfolio1!F413</f>
        <v>119.07808182805336</v>
      </c>
      <c r="F414" s="2">
        <f t="shared" si="25"/>
        <v>1.2605199999999854</v>
      </c>
      <c r="G414" s="2">
        <f t="shared" si="25"/>
        <v>0.48449132395678873</v>
      </c>
      <c r="I414" s="2">
        <f t="shared" si="26"/>
        <v>136.2114799999998</v>
      </c>
      <c r="J414" s="2">
        <f t="shared" si="26"/>
        <v>120.1454477561041</v>
      </c>
      <c r="L414" s="2">
        <f t="shared" si="27"/>
        <v>-4.2059089999999912</v>
      </c>
      <c r="M414" s="2">
        <f t="shared" si="27"/>
        <v>-1.0673659280507479</v>
      </c>
      <c r="O414" s="2">
        <f t="shared" si="28"/>
        <v>-3.0877786512561185</v>
      </c>
      <c r="P414" s="2">
        <f t="shared" si="28"/>
        <v>-0.88839481477276316</v>
      </c>
    </row>
    <row r="415" spans="2:16" x14ac:dyDescent="0.25">
      <c r="B415" s="1">
        <v>43804</v>
      </c>
      <c r="C415" s="2">
        <f>+beta!E415</f>
        <v>131.75816899999981</v>
      </c>
      <c r="D415" s="2">
        <f>+portfolio1!F414</f>
        <v>118.83287177130282</v>
      </c>
      <c r="F415" s="2">
        <f t="shared" si="25"/>
        <v>-0.2474019999999939</v>
      </c>
      <c r="G415" s="2">
        <f t="shared" si="25"/>
        <v>-0.24521005675053686</v>
      </c>
      <c r="I415" s="2">
        <f t="shared" si="26"/>
        <v>136.2114799999998</v>
      </c>
      <c r="J415" s="2">
        <f t="shared" si="26"/>
        <v>120.1454477561041</v>
      </c>
      <c r="L415" s="2">
        <f t="shared" si="27"/>
        <v>-4.4533109999999851</v>
      </c>
      <c r="M415" s="2">
        <f t="shared" si="27"/>
        <v>-1.3125759848012848</v>
      </c>
      <c r="O415" s="2">
        <f t="shared" si="28"/>
        <v>-3.2694094506571632</v>
      </c>
      <c r="P415" s="2">
        <f t="shared" si="28"/>
        <v>-1.0924891532018932</v>
      </c>
    </row>
    <row r="416" spans="2:16" x14ac:dyDescent="0.25">
      <c r="B416" s="1">
        <v>43805</v>
      </c>
      <c r="C416" s="2">
        <f>+beta!E416</f>
        <v>131.21498099999982</v>
      </c>
      <c r="D416" s="2">
        <f>+portfolio1!F415</f>
        <v>117.87476160307774</v>
      </c>
      <c r="F416" s="2">
        <f t="shared" si="25"/>
        <v>-0.54318799999998646</v>
      </c>
      <c r="G416" s="2">
        <f t="shared" si="25"/>
        <v>-0.95811016822507611</v>
      </c>
      <c r="I416" s="2">
        <f t="shared" si="26"/>
        <v>136.2114799999998</v>
      </c>
      <c r="J416" s="2">
        <f t="shared" si="26"/>
        <v>120.1454477561041</v>
      </c>
      <c r="L416" s="2">
        <f t="shared" si="27"/>
        <v>-4.9964989999999716</v>
      </c>
      <c r="M416" s="2">
        <f t="shared" si="27"/>
        <v>-2.2706861530263609</v>
      </c>
      <c r="O416" s="2">
        <f t="shared" si="28"/>
        <v>-3.668192284526957</v>
      </c>
      <c r="P416" s="2">
        <f t="shared" si="28"/>
        <v>-1.8899477220609022</v>
      </c>
    </row>
    <row r="417" spans="2:16" x14ac:dyDescent="0.25">
      <c r="B417" s="1">
        <v>43808</v>
      </c>
      <c r="C417" s="2">
        <f>+beta!E417</f>
        <v>129.78306899999984</v>
      </c>
      <c r="D417" s="2">
        <f>+portfolio1!F416</f>
        <v>118.0329628517167</v>
      </c>
      <c r="F417" s="2">
        <f t="shared" si="25"/>
        <v>-1.4319119999999828</v>
      </c>
      <c r="G417" s="2">
        <f t="shared" si="25"/>
        <v>0.15820124863896012</v>
      </c>
      <c r="I417" s="2">
        <f t="shared" si="26"/>
        <v>136.2114799999998</v>
      </c>
      <c r="J417" s="2">
        <f t="shared" si="26"/>
        <v>120.1454477561041</v>
      </c>
      <c r="L417" s="2">
        <f t="shared" si="27"/>
        <v>-6.4284109999999544</v>
      </c>
      <c r="M417" s="2">
        <f t="shared" si="27"/>
        <v>-2.1124849043874008</v>
      </c>
      <c r="O417" s="2">
        <f t="shared" si="28"/>
        <v>-4.7194340741323444</v>
      </c>
      <c r="P417" s="2">
        <f t="shared" si="28"/>
        <v>-1.758272946533735</v>
      </c>
    </row>
    <row r="418" spans="2:16" x14ac:dyDescent="0.25">
      <c r="B418" s="1">
        <v>43809</v>
      </c>
      <c r="C418" s="2">
        <f>+beta!E418</f>
        <v>128.32317699999984</v>
      </c>
      <c r="D418" s="2">
        <f>+portfolio1!F417</f>
        <v>117.2350333263784</v>
      </c>
      <c r="F418" s="2">
        <f t="shared" si="25"/>
        <v>-1.4598919999999964</v>
      </c>
      <c r="G418" s="2">
        <f t="shared" si="25"/>
        <v>-0.7979295253383043</v>
      </c>
      <c r="I418" s="2">
        <f t="shared" si="26"/>
        <v>136.2114799999998</v>
      </c>
      <c r="J418" s="2">
        <f t="shared" si="26"/>
        <v>120.1454477561041</v>
      </c>
      <c r="L418" s="2">
        <f t="shared" si="27"/>
        <v>-7.8883029999999508</v>
      </c>
      <c r="M418" s="2">
        <f t="shared" si="27"/>
        <v>-2.9104144297257051</v>
      </c>
      <c r="O418" s="2">
        <f t="shared" si="28"/>
        <v>-5.7912174509813434</v>
      </c>
      <c r="P418" s="2">
        <f t="shared" si="28"/>
        <v>-2.4224092415335301</v>
      </c>
    </row>
    <row r="419" spans="2:16" x14ac:dyDescent="0.25">
      <c r="B419" s="1">
        <v>43810</v>
      </c>
      <c r="C419" s="2">
        <f>+beta!E419</f>
        <v>129.11413099999984</v>
      </c>
      <c r="D419" s="2">
        <f>+portfolio1!F418</f>
        <v>117.76254144847994</v>
      </c>
      <c r="F419" s="2">
        <f t="shared" si="25"/>
        <v>0.79095399999999927</v>
      </c>
      <c r="G419" s="2">
        <f t="shared" si="25"/>
        <v>0.52750812210153697</v>
      </c>
      <c r="I419" s="2">
        <f t="shared" si="26"/>
        <v>136.2114799999998</v>
      </c>
      <c r="J419" s="2">
        <f t="shared" si="26"/>
        <v>120.1454477561041</v>
      </c>
      <c r="L419" s="2">
        <f t="shared" si="27"/>
        <v>-7.0973489999999515</v>
      </c>
      <c r="M419" s="2">
        <f t="shared" si="27"/>
        <v>-2.3829063076241681</v>
      </c>
      <c r="O419" s="2">
        <f t="shared" si="28"/>
        <v>-5.210536586196671</v>
      </c>
      <c r="P419" s="2">
        <f t="shared" si="28"/>
        <v>-1.9833513063778168</v>
      </c>
    </row>
    <row r="420" spans="2:16" x14ac:dyDescent="0.25">
      <c r="B420" s="1">
        <v>43811</v>
      </c>
      <c r="C420" s="2">
        <f>+beta!E420</f>
        <v>129.05312399999985</v>
      </c>
      <c r="D420" s="2">
        <f>+portfolio1!F419</f>
        <v>118.37210480097085</v>
      </c>
      <c r="F420" s="2">
        <f t="shared" si="25"/>
        <v>-6.1006999999989375E-2</v>
      </c>
      <c r="G420" s="2">
        <f t="shared" si="25"/>
        <v>0.60956335249090898</v>
      </c>
      <c r="I420" s="2">
        <f t="shared" si="26"/>
        <v>136.2114799999998</v>
      </c>
      <c r="J420" s="2">
        <f t="shared" si="26"/>
        <v>120.1454477561041</v>
      </c>
      <c r="L420" s="2">
        <f t="shared" si="27"/>
        <v>-7.1583559999999409</v>
      </c>
      <c r="M420" s="2">
        <f t="shared" si="27"/>
        <v>-1.7733429551332591</v>
      </c>
      <c r="O420" s="2">
        <f t="shared" si="28"/>
        <v>-5.2553250284043251</v>
      </c>
      <c r="P420" s="2">
        <f t="shared" si="28"/>
        <v>-1.4759967924320818</v>
      </c>
    </row>
    <row r="421" spans="2:16" x14ac:dyDescent="0.25">
      <c r="B421" s="1">
        <v>43812</v>
      </c>
      <c r="C421" s="2">
        <f>+beta!E421</f>
        <v>129.98834899999986</v>
      </c>
      <c r="D421" s="2">
        <f>+portfolio1!F420</f>
        <v>119.50819147279051</v>
      </c>
      <c r="F421" s="2">
        <f t="shared" si="25"/>
        <v>0.93522500000000264</v>
      </c>
      <c r="G421" s="2">
        <f t="shared" si="25"/>
        <v>1.1360866718196689</v>
      </c>
      <c r="I421" s="2">
        <f t="shared" si="26"/>
        <v>136.2114799999998</v>
      </c>
      <c r="J421" s="2">
        <f t="shared" si="26"/>
        <v>120.1454477561041</v>
      </c>
      <c r="L421" s="2">
        <f t="shared" si="27"/>
        <v>-6.2231309999999382</v>
      </c>
      <c r="M421" s="2">
        <f t="shared" si="27"/>
        <v>-0.63725628331359019</v>
      </c>
      <c r="O421" s="2">
        <f t="shared" si="28"/>
        <v>-4.5687272467782796</v>
      </c>
      <c r="P421" s="2">
        <f t="shared" si="28"/>
        <v>-0.53040401880828958</v>
      </c>
    </row>
    <row r="422" spans="2:16" x14ac:dyDescent="0.25">
      <c r="B422" s="1">
        <v>43815</v>
      </c>
      <c r="C422" s="2">
        <f>+beta!E422</f>
        <v>130.57271699999987</v>
      </c>
      <c r="D422" s="2">
        <f>+portfolio1!F421</f>
        <v>119.18437329198267</v>
      </c>
      <c r="F422" s="2">
        <f t="shared" si="25"/>
        <v>0.58436800000001199</v>
      </c>
      <c r="G422" s="2">
        <f t="shared" si="25"/>
        <v>-0.32381818080784797</v>
      </c>
      <c r="I422" s="2">
        <f t="shared" si="26"/>
        <v>136.2114799999998</v>
      </c>
      <c r="J422" s="2">
        <f t="shared" si="26"/>
        <v>120.1454477561041</v>
      </c>
      <c r="L422" s="2">
        <f t="shared" si="27"/>
        <v>-5.6387629999999263</v>
      </c>
      <c r="M422" s="2">
        <f t="shared" si="27"/>
        <v>-0.96107446412143815</v>
      </c>
      <c r="O422" s="2">
        <f t="shared" si="28"/>
        <v>-4.1397120125263562</v>
      </c>
      <c r="P422" s="2">
        <f t="shared" si="28"/>
        <v>-0.79992582496544051</v>
      </c>
    </row>
    <row r="423" spans="2:16" x14ac:dyDescent="0.25">
      <c r="B423" s="1">
        <v>43816</v>
      </c>
      <c r="C423" s="2">
        <f>+beta!E423</f>
        <v>131.63746299999985</v>
      </c>
      <c r="D423" s="2">
        <f>+portfolio1!F422</f>
        <v>120.28238685580179</v>
      </c>
      <c r="F423" s="2">
        <f t="shared" si="25"/>
        <v>1.0647459999999853</v>
      </c>
      <c r="G423" s="2">
        <f t="shared" si="25"/>
        <v>1.0980135638191229</v>
      </c>
      <c r="I423" s="2">
        <f t="shared" si="26"/>
        <v>136.2114799999998</v>
      </c>
      <c r="J423" s="2">
        <f t="shared" si="26"/>
        <v>120.28238685580179</v>
      </c>
      <c r="L423" s="2">
        <f t="shared" si="27"/>
        <v>-4.5740169999999409</v>
      </c>
      <c r="M423" s="2">
        <f t="shared" si="27"/>
        <v>0</v>
      </c>
      <c r="O423" s="2">
        <f t="shared" si="28"/>
        <v>-3.3580260635887282</v>
      </c>
      <c r="P423" s="2">
        <f t="shared" si="28"/>
        <v>0</v>
      </c>
    </row>
    <row r="424" spans="2:16" x14ac:dyDescent="0.25">
      <c r="B424" s="1">
        <v>43817</v>
      </c>
      <c r="C424" s="2">
        <f>+beta!E424</f>
        <v>132.48409299999986</v>
      </c>
      <c r="D424" s="2">
        <f>+portfolio1!F423</f>
        <v>120.84252200791953</v>
      </c>
      <c r="F424" s="2">
        <f t="shared" si="25"/>
        <v>0.84663000000000466</v>
      </c>
      <c r="G424" s="2">
        <f t="shared" si="25"/>
        <v>0.56013515211773779</v>
      </c>
      <c r="I424" s="2">
        <f t="shared" si="26"/>
        <v>136.2114799999998</v>
      </c>
      <c r="J424" s="2">
        <f t="shared" si="26"/>
        <v>120.84252200791953</v>
      </c>
      <c r="L424" s="2">
        <f t="shared" si="27"/>
        <v>-3.7273869999999363</v>
      </c>
      <c r="M424" s="2">
        <f t="shared" si="27"/>
        <v>0</v>
      </c>
      <c r="O424" s="2">
        <f t="shared" si="28"/>
        <v>-2.7364705236298308</v>
      </c>
      <c r="P424" s="2">
        <f t="shared" si="28"/>
        <v>0</v>
      </c>
    </row>
    <row r="425" spans="2:16" x14ac:dyDescent="0.25">
      <c r="B425" s="1">
        <v>43818</v>
      </c>
      <c r="C425" s="2">
        <f>+beta!E425</f>
        <v>133.18970399999986</v>
      </c>
      <c r="D425" s="2">
        <f>+portfolio1!F424</f>
        <v>121.21874247369918</v>
      </c>
      <c r="F425" s="2">
        <f t="shared" si="25"/>
        <v>0.70561100000000465</v>
      </c>
      <c r="G425" s="2">
        <f t="shared" si="25"/>
        <v>0.37622046577965307</v>
      </c>
      <c r="I425" s="2">
        <f t="shared" si="26"/>
        <v>136.2114799999998</v>
      </c>
      <c r="J425" s="2">
        <f t="shared" si="26"/>
        <v>121.21874247369918</v>
      </c>
      <c r="L425" s="2">
        <f t="shared" si="27"/>
        <v>-3.0217759999999316</v>
      </c>
      <c r="M425" s="2">
        <f t="shared" si="27"/>
        <v>0</v>
      </c>
      <c r="O425" s="2">
        <f t="shared" si="28"/>
        <v>-2.2184444365481797</v>
      </c>
      <c r="P425" s="2">
        <f t="shared" si="28"/>
        <v>0</v>
      </c>
    </row>
    <row r="426" spans="2:16" x14ac:dyDescent="0.25">
      <c r="B426" s="1">
        <v>43819</v>
      </c>
      <c r="C426" s="2">
        <f>+beta!E426</f>
        <v>133.93797699999985</v>
      </c>
      <c r="D426" s="2">
        <f>+portfolio1!F425</f>
        <v>121.3383782129512</v>
      </c>
      <c r="F426" s="2">
        <f t="shared" si="25"/>
        <v>0.74827299999998331</v>
      </c>
      <c r="G426" s="2">
        <f t="shared" si="25"/>
        <v>0.11963573925201842</v>
      </c>
      <c r="I426" s="2">
        <f t="shared" si="26"/>
        <v>136.2114799999998</v>
      </c>
      <c r="J426" s="2">
        <f t="shared" si="26"/>
        <v>121.3383782129512</v>
      </c>
      <c r="L426" s="2">
        <f t="shared" si="27"/>
        <v>-2.2735029999999483</v>
      </c>
      <c r="M426" s="2">
        <f t="shared" si="27"/>
        <v>0</v>
      </c>
      <c r="O426" s="2">
        <f t="shared" si="28"/>
        <v>-1.6690979350638815</v>
      </c>
      <c r="P426" s="2">
        <f t="shared" si="28"/>
        <v>0</v>
      </c>
    </row>
    <row r="427" spans="2:16" x14ac:dyDescent="0.25">
      <c r="B427" s="1">
        <v>43822</v>
      </c>
      <c r="C427" s="2">
        <f>+beta!E427</f>
        <v>134.43554399999985</v>
      </c>
      <c r="D427" s="2">
        <f>+portfolio1!F426</f>
        <v>121.2488976092054</v>
      </c>
      <c r="F427" s="2">
        <f t="shared" si="25"/>
        <v>0.49756700000000365</v>
      </c>
      <c r="G427" s="2">
        <f t="shared" si="25"/>
        <v>-8.9480603745798248E-2</v>
      </c>
      <c r="I427" s="2">
        <f t="shared" si="26"/>
        <v>136.2114799999998</v>
      </c>
      <c r="J427" s="2">
        <f t="shared" si="26"/>
        <v>121.3383782129512</v>
      </c>
      <c r="L427" s="2">
        <f t="shared" si="27"/>
        <v>-1.7759359999999447</v>
      </c>
      <c r="M427" s="2">
        <f t="shared" si="27"/>
        <v>-8.9480603745798248E-2</v>
      </c>
      <c r="O427" s="2">
        <f t="shared" si="28"/>
        <v>-1.3038078728752871</v>
      </c>
      <c r="P427" s="2">
        <f t="shared" si="28"/>
        <v>-7.3744684133455335E-2</v>
      </c>
    </row>
    <row r="428" spans="2:16" x14ac:dyDescent="0.25">
      <c r="B428" s="1">
        <v>43823</v>
      </c>
      <c r="C428" s="2">
        <f>+beta!E428</f>
        <v>134.25009099999986</v>
      </c>
      <c r="D428" s="2">
        <f>+portfolio1!F427</f>
        <v>120.77231437016496</v>
      </c>
      <c r="F428" s="2">
        <f t="shared" si="25"/>
        <v>-0.18545299999999543</v>
      </c>
      <c r="G428" s="2">
        <f t="shared" si="25"/>
        <v>-0.47658323904043698</v>
      </c>
      <c r="I428" s="2">
        <f t="shared" si="26"/>
        <v>136.2114799999998</v>
      </c>
      <c r="J428" s="2">
        <f t="shared" si="26"/>
        <v>121.3383782129512</v>
      </c>
      <c r="L428" s="2">
        <f t="shared" si="27"/>
        <v>-1.9613889999999401</v>
      </c>
      <c r="M428" s="2">
        <f t="shared" si="27"/>
        <v>-0.56606384278623523</v>
      </c>
      <c r="O428" s="2">
        <f t="shared" si="28"/>
        <v>-1.4399586584037873</v>
      </c>
      <c r="P428" s="2">
        <f t="shared" si="28"/>
        <v>-0.46651673701521063</v>
      </c>
    </row>
    <row r="429" spans="2:16" x14ac:dyDescent="0.25">
      <c r="B429" s="1">
        <v>43825</v>
      </c>
      <c r="C429" s="2">
        <f>+beta!E429</f>
        <v>133.94911699999986</v>
      </c>
      <c r="D429" s="2">
        <f>+portfolio1!F428</f>
        <v>119.90220750265074</v>
      </c>
      <c r="F429" s="2">
        <f t="shared" si="25"/>
        <v>-0.30097399999999652</v>
      </c>
      <c r="G429" s="2">
        <f t="shared" si="25"/>
        <v>-0.87010686751422384</v>
      </c>
      <c r="I429" s="2">
        <f t="shared" si="26"/>
        <v>136.2114799999998</v>
      </c>
      <c r="J429" s="2">
        <f t="shared" si="26"/>
        <v>121.3383782129512</v>
      </c>
      <c r="L429" s="2">
        <f t="shared" si="27"/>
        <v>-2.2623629999999366</v>
      </c>
      <c r="M429" s="2">
        <f t="shared" si="27"/>
        <v>-1.4361707103004591</v>
      </c>
      <c r="O429" s="2">
        <f t="shared" si="28"/>
        <v>-1.6609194760969781</v>
      </c>
      <c r="P429" s="2">
        <f t="shared" si="28"/>
        <v>-1.1836079659643644</v>
      </c>
    </row>
    <row r="430" spans="2:16" x14ac:dyDescent="0.25">
      <c r="B430" s="1">
        <v>43826</v>
      </c>
      <c r="C430" s="2">
        <f>+beta!E430</f>
        <v>134.98259999999985</v>
      </c>
      <c r="D430" s="2">
        <f>+portfolio1!F429</f>
        <v>121.08130118391291</v>
      </c>
      <c r="F430" s="2">
        <f t="shared" si="25"/>
        <v>1.0334829999999897</v>
      </c>
      <c r="G430" s="2">
        <f t="shared" si="25"/>
        <v>1.1790936812621737</v>
      </c>
      <c r="I430" s="2">
        <f t="shared" si="26"/>
        <v>136.2114799999998</v>
      </c>
      <c r="J430" s="2">
        <f t="shared" si="26"/>
        <v>121.3383782129512</v>
      </c>
      <c r="L430" s="2">
        <f t="shared" si="27"/>
        <v>-1.2288799999999469</v>
      </c>
      <c r="M430" s="2">
        <f t="shared" si="27"/>
        <v>-0.25707702903828533</v>
      </c>
      <c r="O430" s="2">
        <f t="shared" si="28"/>
        <v>-0.90218533709489745</v>
      </c>
      <c r="P430" s="2">
        <f t="shared" si="28"/>
        <v>-0.21186786309860692</v>
      </c>
    </row>
    <row r="431" spans="2:16" x14ac:dyDescent="0.25">
      <c r="B431" s="1">
        <v>43829</v>
      </c>
      <c r="C431" s="2">
        <f>+beta!E431</f>
        <v>134.99979499999984</v>
      </c>
      <c r="D431" s="2">
        <f>+portfolio1!F430</f>
        <v>121.18066946457442</v>
      </c>
      <c r="F431" s="2">
        <f t="shared" si="25"/>
        <v>1.7194999999986749E-2</v>
      </c>
      <c r="G431" s="2">
        <f t="shared" si="25"/>
        <v>9.9368280661508379E-2</v>
      </c>
      <c r="I431" s="2">
        <f t="shared" si="26"/>
        <v>136.2114799999998</v>
      </c>
      <c r="J431" s="2">
        <f t="shared" si="26"/>
        <v>121.3383782129512</v>
      </c>
      <c r="L431" s="2">
        <f t="shared" si="27"/>
        <v>-1.2116849999999602</v>
      </c>
      <c r="M431" s="2">
        <f t="shared" si="27"/>
        <v>-0.15770874837677695</v>
      </c>
      <c r="O431" s="2">
        <f t="shared" si="28"/>
        <v>-0.88956158467697577</v>
      </c>
      <c r="P431" s="2">
        <f t="shared" si="28"/>
        <v>-0.12997433351218446</v>
      </c>
    </row>
    <row r="432" spans="2:16" x14ac:dyDescent="0.25">
      <c r="B432" s="1">
        <v>43830</v>
      </c>
      <c r="C432" s="2">
        <f>+beta!E432</f>
        <v>134.51403599999983</v>
      </c>
      <c r="D432" s="2">
        <f>+portfolio1!F431</f>
        <v>120.31650097755521</v>
      </c>
      <c r="F432" s="2">
        <f t="shared" si="25"/>
        <v>-0.48575900000000161</v>
      </c>
      <c r="G432" s="2">
        <f t="shared" si="25"/>
        <v>-0.86416848701921367</v>
      </c>
      <c r="I432" s="2">
        <f t="shared" si="26"/>
        <v>136.2114799999998</v>
      </c>
      <c r="J432" s="2">
        <f t="shared" si="26"/>
        <v>121.3383782129512</v>
      </c>
      <c r="L432" s="2">
        <f t="shared" si="27"/>
        <v>-1.6974439999999618</v>
      </c>
      <c r="M432" s="2">
        <f t="shared" si="27"/>
        <v>-1.0218772353959906</v>
      </c>
      <c r="O432" s="2">
        <f t="shared" si="28"/>
        <v>-1.2461827740216642</v>
      </c>
      <c r="P432" s="2">
        <f t="shared" si="28"/>
        <v>-0.84217149631139487</v>
      </c>
    </row>
    <row r="433" spans="2:16" x14ac:dyDescent="0.25">
      <c r="B433" s="1">
        <v>43831</v>
      </c>
      <c r="C433" s="2">
        <f>+beta!E433</f>
        <v>135.15630799999983</v>
      </c>
      <c r="D433" s="2">
        <f>+portfolio1!F432</f>
        <v>120.45541947150069</v>
      </c>
      <c r="F433" s="2">
        <f t="shared" si="25"/>
        <v>0.64227199999999129</v>
      </c>
      <c r="G433" s="2">
        <f t="shared" si="25"/>
        <v>0.13891849394548217</v>
      </c>
      <c r="I433" s="2">
        <f t="shared" si="26"/>
        <v>136.2114799999998</v>
      </c>
      <c r="J433" s="2">
        <f t="shared" si="26"/>
        <v>121.3383782129512</v>
      </c>
      <c r="L433" s="2">
        <f t="shared" si="27"/>
        <v>-1.0551719999999705</v>
      </c>
      <c r="M433" s="2">
        <f t="shared" si="27"/>
        <v>-0.88295874145050846</v>
      </c>
      <c r="O433" s="2">
        <f t="shared" si="28"/>
        <v>-0.77465717280215451</v>
      </c>
      <c r="P433" s="2">
        <f t="shared" si="28"/>
        <v>-0.72768299235127309</v>
      </c>
    </row>
    <row r="434" spans="2:16" x14ac:dyDescent="0.25">
      <c r="B434" s="1">
        <v>43832</v>
      </c>
      <c r="C434" s="2">
        <f>+beta!E434</f>
        <v>135.93646299999983</v>
      </c>
      <c r="D434" s="2">
        <f>+portfolio1!F433</f>
        <v>121.44121297959774</v>
      </c>
      <c r="F434" s="2">
        <f t="shared" si="25"/>
        <v>0.7801550000000077</v>
      </c>
      <c r="G434" s="2">
        <f t="shared" si="25"/>
        <v>0.98579350809704636</v>
      </c>
      <c r="I434" s="2">
        <f t="shared" si="26"/>
        <v>136.2114799999998</v>
      </c>
      <c r="J434" s="2">
        <f t="shared" si="26"/>
        <v>121.44121297959774</v>
      </c>
      <c r="L434" s="2">
        <f t="shared" si="27"/>
        <v>-0.27501699999996276</v>
      </c>
      <c r="M434" s="2">
        <f t="shared" si="27"/>
        <v>0</v>
      </c>
      <c r="O434" s="2">
        <f t="shared" si="28"/>
        <v>-0.20190442097829286</v>
      </c>
      <c r="P434" s="2">
        <f t="shared" si="28"/>
        <v>0</v>
      </c>
    </row>
    <row r="435" spans="2:16" x14ac:dyDescent="0.25">
      <c r="B435" s="1">
        <v>43833</v>
      </c>
      <c r="C435" s="2">
        <f>+beta!E435</f>
        <v>136.66257499999983</v>
      </c>
      <c r="D435" s="2">
        <f>+portfolio1!F434</f>
        <v>120.89195989811923</v>
      </c>
      <c r="F435" s="2">
        <f t="shared" si="25"/>
        <v>0.72611200000000053</v>
      </c>
      <c r="G435" s="2">
        <f t="shared" si="25"/>
        <v>-0.54925308147851126</v>
      </c>
      <c r="I435" s="2">
        <f t="shared" si="26"/>
        <v>136.66257499999983</v>
      </c>
      <c r="J435" s="2">
        <f t="shared" si="26"/>
        <v>121.44121297959774</v>
      </c>
      <c r="L435" s="2">
        <f t="shared" si="27"/>
        <v>0</v>
      </c>
      <c r="M435" s="2">
        <f t="shared" si="27"/>
        <v>-0.54925308147851126</v>
      </c>
      <c r="O435" s="2">
        <f t="shared" si="28"/>
        <v>0</v>
      </c>
      <c r="P435" s="2">
        <f t="shared" si="28"/>
        <v>-0.45227898174138492</v>
      </c>
    </row>
    <row r="436" spans="2:16" x14ac:dyDescent="0.25">
      <c r="B436" s="1">
        <v>43836</v>
      </c>
      <c r="C436" s="2">
        <f>+beta!E436</f>
        <v>135.77743499999983</v>
      </c>
      <c r="D436" s="2">
        <f>+portfolio1!F435</f>
        <v>118.58221583431951</v>
      </c>
      <c r="F436" s="2">
        <f t="shared" si="25"/>
        <v>-0.88514000000000692</v>
      </c>
      <c r="G436" s="2">
        <f t="shared" si="25"/>
        <v>-2.3097440637997124</v>
      </c>
      <c r="I436" s="2">
        <f t="shared" si="26"/>
        <v>136.66257499999983</v>
      </c>
      <c r="J436" s="2">
        <f t="shared" si="26"/>
        <v>121.44121297959774</v>
      </c>
      <c r="L436" s="2">
        <f t="shared" si="27"/>
        <v>-0.88514000000000692</v>
      </c>
      <c r="M436" s="2">
        <f t="shared" si="27"/>
        <v>-2.8589971452782237</v>
      </c>
      <c r="O436" s="2">
        <f t="shared" si="28"/>
        <v>-0.64768280562546698</v>
      </c>
      <c r="P436" s="2">
        <f t="shared" si="28"/>
        <v>-2.3542231464359125</v>
      </c>
    </row>
    <row r="437" spans="2:16" x14ac:dyDescent="0.25">
      <c r="B437" s="1">
        <v>43837</v>
      </c>
      <c r="C437" s="2">
        <f>+beta!E437</f>
        <v>136.27788599999982</v>
      </c>
      <c r="D437" s="2">
        <f>+portfolio1!F436</f>
        <v>119.1744857139428</v>
      </c>
      <c r="F437" s="2">
        <f t="shared" si="25"/>
        <v>0.5004509999999982</v>
      </c>
      <c r="G437" s="2">
        <f t="shared" si="25"/>
        <v>0.59226987962328792</v>
      </c>
      <c r="I437" s="2">
        <f t="shared" si="26"/>
        <v>136.66257499999983</v>
      </c>
      <c r="J437" s="2">
        <f t="shared" si="26"/>
        <v>121.44121297959774</v>
      </c>
      <c r="L437" s="2">
        <f t="shared" si="27"/>
        <v>-0.38468900000000872</v>
      </c>
      <c r="M437" s="2">
        <f t="shared" si="27"/>
        <v>-2.2667272656549358</v>
      </c>
      <c r="O437" s="2">
        <f t="shared" si="28"/>
        <v>-0.28148818357916144</v>
      </c>
      <c r="P437" s="2">
        <f t="shared" si="28"/>
        <v>-1.8665222538873589</v>
      </c>
    </row>
    <row r="438" spans="2:16" x14ac:dyDescent="0.25">
      <c r="B438" s="1">
        <v>43838</v>
      </c>
      <c r="C438" s="2">
        <f>+beta!E438</f>
        <v>136.11617499999983</v>
      </c>
      <c r="D438" s="2">
        <f>+portfolio1!F437</f>
        <v>118.90158272636957</v>
      </c>
      <c r="F438" s="2">
        <f t="shared" si="25"/>
        <v>-0.16171099999999683</v>
      </c>
      <c r="G438" s="2">
        <f t="shared" si="25"/>
        <v>-0.27290298757323228</v>
      </c>
      <c r="I438" s="2">
        <f t="shared" si="26"/>
        <v>136.66257499999983</v>
      </c>
      <c r="J438" s="2">
        <f t="shared" si="26"/>
        <v>121.44121297959774</v>
      </c>
      <c r="L438" s="2">
        <f t="shared" si="27"/>
        <v>-0.54640000000000555</v>
      </c>
      <c r="M438" s="2">
        <f t="shared" si="27"/>
        <v>-2.539630253228168</v>
      </c>
      <c r="O438" s="2">
        <f t="shared" si="28"/>
        <v>-0.39981684817515423</v>
      </c>
      <c r="P438" s="2">
        <f t="shared" si="28"/>
        <v>-2.0912424957866889</v>
      </c>
    </row>
    <row r="439" spans="2:16" x14ac:dyDescent="0.25">
      <c r="B439" s="1">
        <v>43839</v>
      </c>
      <c r="C439" s="2">
        <f>+beta!E439</f>
        <v>136.14410899999982</v>
      </c>
      <c r="D439" s="2">
        <f>+portfolio1!F438</f>
        <v>120.78566843418996</v>
      </c>
      <c r="F439" s="2">
        <f t="shared" si="25"/>
        <v>2.7933999999987691E-2</v>
      </c>
      <c r="G439" s="2">
        <f t="shared" si="25"/>
        <v>1.8840857078203896</v>
      </c>
      <c r="I439" s="2">
        <f t="shared" si="26"/>
        <v>136.66257499999983</v>
      </c>
      <c r="J439" s="2">
        <f t="shared" si="26"/>
        <v>121.44121297959774</v>
      </c>
      <c r="L439" s="2">
        <f t="shared" si="27"/>
        <v>-0.51846600000001786</v>
      </c>
      <c r="M439" s="2">
        <f t="shared" si="27"/>
        <v>-0.6555445454077784</v>
      </c>
      <c r="O439" s="2">
        <f t="shared" si="28"/>
        <v>-0.37937672402266565</v>
      </c>
      <c r="P439" s="2">
        <f t="shared" si="28"/>
        <v>-0.53980401654742249</v>
      </c>
    </row>
    <row r="440" spans="2:16" x14ac:dyDescent="0.25">
      <c r="B440" s="1">
        <v>43840</v>
      </c>
      <c r="C440" s="2">
        <f>+beta!E440</f>
        <v>136.40170999999981</v>
      </c>
      <c r="D440" s="2">
        <f>+portfolio1!F439</f>
        <v>121.19006454235222</v>
      </c>
      <c r="F440" s="2">
        <f t="shared" si="25"/>
        <v>0.25760099999999397</v>
      </c>
      <c r="G440" s="2">
        <f t="shared" si="25"/>
        <v>0.40439610816225979</v>
      </c>
      <c r="I440" s="2">
        <f t="shared" si="26"/>
        <v>136.66257499999983</v>
      </c>
      <c r="J440" s="2">
        <f t="shared" si="26"/>
        <v>121.44121297959774</v>
      </c>
      <c r="L440" s="2">
        <f t="shared" si="27"/>
        <v>-0.26086500000002388</v>
      </c>
      <c r="M440" s="2">
        <f t="shared" si="27"/>
        <v>-0.25114843724551861</v>
      </c>
      <c r="O440" s="2">
        <f t="shared" si="28"/>
        <v>-0.19088254410545405</v>
      </c>
      <c r="P440" s="2">
        <f t="shared" si="28"/>
        <v>-0.20680659479884464</v>
      </c>
    </row>
    <row r="441" spans="2:16" x14ac:dyDescent="0.25">
      <c r="B441" s="1">
        <v>43843</v>
      </c>
      <c r="C441" s="2">
        <f>+beta!E441</f>
        <v>137.7361749999998</v>
      </c>
      <c r="D441" s="2">
        <f>+portfolio1!F440</f>
        <v>121.90938584475745</v>
      </c>
      <c r="F441" s="2">
        <f t="shared" si="25"/>
        <v>1.3344649999999945</v>
      </c>
      <c r="G441" s="2">
        <f t="shared" si="25"/>
        <v>0.71932130240523406</v>
      </c>
      <c r="I441" s="2">
        <f t="shared" si="26"/>
        <v>137.7361749999998</v>
      </c>
      <c r="J441" s="2">
        <f t="shared" si="26"/>
        <v>121.90938584475745</v>
      </c>
      <c r="L441" s="2">
        <f t="shared" si="27"/>
        <v>0</v>
      </c>
      <c r="M441" s="2">
        <f t="shared" si="27"/>
        <v>0</v>
      </c>
      <c r="O441" s="2">
        <f t="shared" si="28"/>
        <v>0</v>
      </c>
      <c r="P441" s="2">
        <f t="shared" si="28"/>
        <v>0</v>
      </c>
    </row>
    <row r="442" spans="2:16" x14ac:dyDescent="0.25">
      <c r="B442" s="1">
        <v>43844</v>
      </c>
      <c r="C442" s="2">
        <f>+beta!E442</f>
        <v>137.92299499999982</v>
      </c>
      <c r="D442" s="2">
        <f>+portfolio1!F441</f>
        <v>122.2332040255653</v>
      </c>
      <c r="F442" s="2">
        <f t="shared" si="25"/>
        <v>0.18682000000001153</v>
      </c>
      <c r="G442" s="2">
        <f t="shared" si="25"/>
        <v>0.32381818080784797</v>
      </c>
      <c r="I442" s="2">
        <f t="shared" si="26"/>
        <v>137.92299499999982</v>
      </c>
      <c r="J442" s="2">
        <f t="shared" si="26"/>
        <v>122.2332040255653</v>
      </c>
      <c r="L442" s="2">
        <f t="shared" si="27"/>
        <v>0</v>
      </c>
      <c r="M442" s="2">
        <f t="shared" si="27"/>
        <v>0</v>
      </c>
      <c r="O442" s="2">
        <f t="shared" si="28"/>
        <v>0</v>
      </c>
      <c r="P442" s="2">
        <f t="shared" si="28"/>
        <v>0</v>
      </c>
    </row>
    <row r="443" spans="2:16" x14ac:dyDescent="0.25">
      <c r="B443" s="1">
        <v>43845</v>
      </c>
      <c r="C443" s="2">
        <f>+beta!E443</f>
        <v>137.77545799999982</v>
      </c>
      <c r="D443" s="2">
        <f>+portfolio1!F442</f>
        <v>122.04534004280654</v>
      </c>
      <c r="F443" s="2">
        <f t="shared" si="25"/>
        <v>-0.14753699999999981</v>
      </c>
      <c r="G443" s="2">
        <f t="shared" si="25"/>
        <v>-0.18786398275875626</v>
      </c>
      <c r="I443" s="2">
        <f t="shared" si="26"/>
        <v>137.92299499999982</v>
      </c>
      <c r="J443" s="2">
        <f t="shared" si="26"/>
        <v>122.2332040255653</v>
      </c>
      <c r="L443" s="2">
        <f t="shared" si="27"/>
        <v>-0.14753699999999981</v>
      </c>
      <c r="M443" s="2">
        <f t="shared" si="27"/>
        <v>-0.18786398275875626</v>
      </c>
      <c r="O443" s="2">
        <f t="shared" si="28"/>
        <v>-0.10697055991279773</v>
      </c>
      <c r="P443" s="2">
        <f t="shared" si="28"/>
        <v>-0.1536930854888367</v>
      </c>
    </row>
    <row r="444" spans="2:16" x14ac:dyDescent="0.25">
      <c r="B444" s="1">
        <v>43846</v>
      </c>
      <c r="C444" s="2">
        <f>+beta!E444</f>
        <v>138.52293699999981</v>
      </c>
      <c r="D444" s="2">
        <f>+portfolio1!F443</f>
        <v>122.16597047240936</v>
      </c>
      <c r="F444" s="2">
        <f t="shared" si="25"/>
        <v>0.74747899999999845</v>
      </c>
      <c r="G444" s="2">
        <f t="shared" si="25"/>
        <v>0.12063042960281223</v>
      </c>
      <c r="I444" s="2">
        <f t="shared" si="26"/>
        <v>138.52293699999981</v>
      </c>
      <c r="J444" s="2">
        <f t="shared" si="26"/>
        <v>122.2332040255653</v>
      </c>
      <c r="L444" s="2">
        <f t="shared" si="27"/>
        <v>0</v>
      </c>
      <c r="M444" s="2">
        <f t="shared" si="27"/>
        <v>-6.7233553155944037E-2</v>
      </c>
      <c r="O444" s="2">
        <f t="shared" si="28"/>
        <v>0</v>
      </c>
      <c r="P444" s="2">
        <f t="shared" si="28"/>
        <v>-5.5004328563523559E-2</v>
      </c>
    </row>
    <row r="445" spans="2:16" x14ac:dyDescent="0.25">
      <c r="B445" s="1">
        <v>43847</v>
      </c>
      <c r="C445" s="2">
        <f>+beta!E445</f>
        <v>139.13123799999983</v>
      </c>
      <c r="D445" s="2">
        <f>+portfolio1!F444</f>
        <v>122.13482074542812</v>
      </c>
      <c r="F445" s="2">
        <f t="shared" si="25"/>
        <v>0.60830100000001153</v>
      </c>
      <c r="G445" s="2">
        <f t="shared" si="25"/>
        <v>-3.1149726981240633E-2</v>
      </c>
      <c r="I445" s="2">
        <f t="shared" si="26"/>
        <v>139.13123799999983</v>
      </c>
      <c r="J445" s="2">
        <f t="shared" si="26"/>
        <v>122.2332040255653</v>
      </c>
      <c r="L445" s="2">
        <f t="shared" si="27"/>
        <v>0</v>
      </c>
      <c r="M445" s="2">
        <f t="shared" si="27"/>
        <v>-9.838328013718467E-2</v>
      </c>
      <c r="O445" s="2">
        <f t="shared" si="28"/>
        <v>0</v>
      </c>
      <c r="P445" s="2">
        <f t="shared" si="28"/>
        <v>-8.0488179068436777E-2</v>
      </c>
    </row>
    <row r="446" spans="2:16" x14ac:dyDescent="0.25">
      <c r="B446" s="1">
        <v>43850</v>
      </c>
      <c r="C446" s="2">
        <f>+beta!E446</f>
        <v>138.24082799999982</v>
      </c>
      <c r="D446" s="2">
        <f>+portfolio1!F445</f>
        <v>120.87119015056435</v>
      </c>
      <c r="F446" s="2">
        <f t="shared" si="25"/>
        <v>-0.89041000000000281</v>
      </c>
      <c r="G446" s="2">
        <f t="shared" si="25"/>
        <v>-1.2636305948637698</v>
      </c>
      <c r="I446" s="2">
        <f t="shared" si="26"/>
        <v>139.13123799999983</v>
      </c>
      <c r="J446" s="2">
        <f t="shared" si="26"/>
        <v>122.2332040255653</v>
      </c>
      <c r="L446" s="2">
        <f t="shared" si="27"/>
        <v>-0.89041000000000281</v>
      </c>
      <c r="M446" s="2">
        <f t="shared" si="27"/>
        <v>-1.3620138750009545</v>
      </c>
      <c r="O446" s="2">
        <f t="shared" si="28"/>
        <v>-0.63997849282416641</v>
      </c>
      <c r="P446" s="2">
        <f t="shared" si="28"/>
        <v>-1.1142748697940428</v>
      </c>
    </row>
    <row r="447" spans="2:16" x14ac:dyDescent="0.25">
      <c r="B447" s="1">
        <v>43851</v>
      </c>
      <c r="C447" s="2">
        <f>+beta!E447</f>
        <v>137.72553799999983</v>
      </c>
      <c r="D447" s="2">
        <f>+portfolio1!F446</f>
        <v>120.3303377531401</v>
      </c>
      <c r="F447" s="2">
        <f t="shared" si="25"/>
        <v>-0.51528999999999314</v>
      </c>
      <c r="G447" s="2">
        <f t="shared" si="25"/>
        <v>-0.54085239742424562</v>
      </c>
      <c r="I447" s="2">
        <f t="shared" si="26"/>
        <v>139.13123799999983</v>
      </c>
      <c r="J447" s="2">
        <f t="shared" si="26"/>
        <v>122.2332040255653</v>
      </c>
      <c r="L447" s="2">
        <f t="shared" si="27"/>
        <v>-1.405699999999996</v>
      </c>
      <c r="M447" s="2">
        <f t="shared" si="27"/>
        <v>-1.9028662724252001</v>
      </c>
      <c r="O447" s="2">
        <f t="shared" si="28"/>
        <v>-1.0103410421748691</v>
      </c>
      <c r="P447" s="2">
        <f t="shared" si="28"/>
        <v>-1.5567507107374952</v>
      </c>
    </row>
    <row r="448" spans="2:16" x14ac:dyDescent="0.25">
      <c r="B448" s="1">
        <v>43852</v>
      </c>
      <c r="C448" s="2">
        <f>+beta!E448</f>
        <v>138.20841599999983</v>
      </c>
      <c r="D448" s="2">
        <f>+portfolio1!F447</f>
        <v>119.70792242783712</v>
      </c>
      <c r="F448" s="2">
        <f t="shared" si="25"/>
        <v>0.48287799999999947</v>
      </c>
      <c r="G448" s="2">
        <f t="shared" si="25"/>
        <v>-0.62241532530298116</v>
      </c>
      <c r="I448" s="2">
        <f t="shared" si="26"/>
        <v>139.13123799999983</v>
      </c>
      <c r="J448" s="2">
        <f t="shared" si="26"/>
        <v>122.2332040255653</v>
      </c>
      <c r="L448" s="2">
        <f t="shared" si="27"/>
        <v>-0.92282199999999648</v>
      </c>
      <c r="M448" s="2">
        <f t="shared" si="27"/>
        <v>-2.5252815977281813</v>
      </c>
      <c r="O448" s="2">
        <f t="shared" si="28"/>
        <v>-0.6632744833334967</v>
      </c>
      <c r="P448" s="2">
        <f t="shared" si="28"/>
        <v>-2.0659538607856618</v>
      </c>
    </row>
    <row r="449" spans="2:16" x14ac:dyDescent="0.25">
      <c r="B449" s="1">
        <v>43853</v>
      </c>
      <c r="C449" s="2">
        <f>+beta!E449</f>
        <v>139.33622299999982</v>
      </c>
      <c r="D449" s="2">
        <f>+portfolio1!F448</f>
        <v>120.4341573225594</v>
      </c>
      <c r="F449" s="2">
        <f t="shared" si="25"/>
        <v>1.12780699999999</v>
      </c>
      <c r="G449" s="2">
        <f t="shared" si="25"/>
        <v>0.72623489472228187</v>
      </c>
      <c r="I449" s="2">
        <f t="shared" si="26"/>
        <v>139.33622299999982</v>
      </c>
      <c r="J449" s="2">
        <f t="shared" si="26"/>
        <v>122.2332040255653</v>
      </c>
      <c r="L449" s="2">
        <f t="shared" si="27"/>
        <v>0</v>
      </c>
      <c r="M449" s="2">
        <f t="shared" si="27"/>
        <v>-1.7990467030058994</v>
      </c>
      <c r="O449" s="2">
        <f t="shared" si="28"/>
        <v>0</v>
      </c>
      <c r="P449" s="2">
        <f t="shared" si="28"/>
        <v>-1.4718150582305161</v>
      </c>
    </row>
    <row r="450" spans="2:16" x14ac:dyDescent="0.25">
      <c r="B450" s="1">
        <v>43854</v>
      </c>
      <c r="C450" s="2">
        <f>+beta!E450</f>
        <v>139.13353999999981</v>
      </c>
      <c r="D450" s="2">
        <f>+portfolio1!F449</f>
        <v>121.1055277276264</v>
      </c>
      <c r="F450" s="2">
        <f t="shared" si="25"/>
        <v>-0.2026830000000075</v>
      </c>
      <c r="G450" s="2">
        <f t="shared" si="25"/>
        <v>0.67137040506699464</v>
      </c>
      <c r="I450" s="2">
        <f t="shared" si="26"/>
        <v>139.33622299999982</v>
      </c>
      <c r="J450" s="2">
        <f t="shared" si="26"/>
        <v>122.2332040255653</v>
      </c>
      <c r="L450" s="2">
        <f t="shared" si="27"/>
        <v>-0.2026830000000075</v>
      </c>
      <c r="M450" s="2">
        <f t="shared" si="27"/>
        <v>-1.1276762979389048</v>
      </c>
      <c r="O450" s="2">
        <f t="shared" si="28"/>
        <v>-0.14546325114611997</v>
      </c>
      <c r="P450" s="2">
        <f t="shared" si="28"/>
        <v>-0.92256135059917854</v>
      </c>
    </row>
    <row r="451" spans="2:16" x14ac:dyDescent="0.25">
      <c r="B451" s="1">
        <v>43857</v>
      </c>
      <c r="C451" s="2">
        <f>+beta!E451</f>
        <v>139.10016099999982</v>
      </c>
      <c r="D451" s="2">
        <f>+portfolio1!F450</f>
        <v>119.82755826596488</v>
      </c>
      <c r="F451" s="2">
        <f t="shared" si="25"/>
        <v>-3.3378999999996495E-2</v>
      </c>
      <c r="G451" s="2">
        <f t="shared" si="25"/>
        <v>-1.2779694616615132</v>
      </c>
      <c r="I451" s="2">
        <f t="shared" si="26"/>
        <v>139.33622299999982</v>
      </c>
      <c r="J451" s="2">
        <f t="shared" si="26"/>
        <v>122.2332040255653</v>
      </c>
      <c r="L451" s="2">
        <f t="shared" si="27"/>
        <v>-0.23606200000000399</v>
      </c>
      <c r="M451" s="2">
        <f t="shared" si="27"/>
        <v>-2.4056457596004179</v>
      </c>
      <c r="O451" s="2">
        <f t="shared" si="28"/>
        <v>-0.16941897441844989</v>
      </c>
      <c r="P451" s="2">
        <f t="shared" si="28"/>
        <v>-1.9680787874113752</v>
      </c>
    </row>
    <row r="452" spans="2:16" x14ac:dyDescent="0.25">
      <c r="B452" s="1">
        <v>43858</v>
      </c>
      <c r="C452" s="2">
        <f>+beta!E452</f>
        <v>138.57145199999982</v>
      </c>
      <c r="D452" s="2">
        <f>+portfolio1!F451</f>
        <v>119.20266135632544</v>
      </c>
      <c r="F452" s="2">
        <f t="shared" si="25"/>
        <v>-0.5287089999999921</v>
      </c>
      <c r="G452" s="2">
        <f t="shared" si="25"/>
        <v>-0.62489690963944611</v>
      </c>
      <c r="I452" s="2">
        <f t="shared" si="26"/>
        <v>139.33622299999982</v>
      </c>
      <c r="J452" s="2">
        <f t="shared" si="26"/>
        <v>122.2332040255653</v>
      </c>
      <c r="L452" s="2">
        <f t="shared" si="27"/>
        <v>-0.76477099999999609</v>
      </c>
      <c r="M452" s="2">
        <f t="shared" si="27"/>
        <v>-3.030542669239864</v>
      </c>
      <c r="O452" s="2">
        <f t="shared" si="28"/>
        <v>-0.54886732504583324</v>
      </c>
      <c r="P452" s="2">
        <f t="shared" si="28"/>
        <v>-2.4793121422277538</v>
      </c>
    </row>
    <row r="453" spans="2:16" x14ac:dyDescent="0.25">
      <c r="B453" s="1">
        <v>43859</v>
      </c>
      <c r="C453" s="2">
        <f>+beta!E453</f>
        <v>139.42429899999982</v>
      </c>
      <c r="D453" s="2">
        <f>+portfolio1!F452</f>
        <v>119.93137783538421</v>
      </c>
      <c r="F453" s="2">
        <f t="shared" ref="F453:G516" si="29">+C453-C452</f>
        <v>0.85284699999999702</v>
      </c>
      <c r="G453" s="2">
        <f t="shared" si="29"/>
        <v>0.72871647905877523</v>
      </c>
      <c r="I453" s="2">
        <f t="shared" ref="I453:J516" si="30">+MAX(C453,I452)</f>
        <v>139.42429899999982</v>
      </c>
      <c r="J453" s="2">
        <f t="shared" si="30"/>
        <v>122.2332040255653</v>
      </c>
      <c r="L453" s="2">
        <f t="shared" ref="L453:M516" si="31">+MIN(F453+L452,0)</f>
        <v>0</v>
      </c>
      <c r="M453" s="2">
        <f t="shared" si="31"/>
        <v>-2.3018261901810888</v>
      </c>
      <c r="O453" s="2">
        <f t="shared" si="28"/>
        <v>0</v>
      </c>
      <c r="P453" s="2">
        <f t="shared" si="28"/>
        <v>-1.883143134904373</v>
      </c>
    </row>
    <row r="454" spans="2:16" x14ac:dyDescent="0.25">
      <c r="B454" s="1">
        <v>43860</v>
      </c>
      <c r="C454" s="2">
        <f>+beta!E454</f>
        <v>138.57501499999984</v>
      </c>
      <c r="D454" s="2">
        <f>+portfolio1!F453</f>
        <v>119.00490979552676</v>
      </c>
      <c r="F454" s="2">
        <f t="shared" si="29"/>
        <v>-0.84928399999998305</v>
      </c>
      <c r="G454" s="2">
        <f t="shared" si="29"/>
        <v>-0.92646803985745407</v>
      </c>
      <c r="I454" s="2">
        <f t="shared" si="30"/>
        <v>139.42429899999982</v>
      </c>
      <c r="J454" s="2">
        <f t="shared" si="30"/>
        <v>122.2332040255653</v>
      </c>
      <c r="L454" s="2">
        <f t="shared" si="31"/>
        <v>-0.84928399999998305</v>
      </c>
      <c r="M454" s="2">
        <f t="shared" si="31"/>
        <v>-3.2282942300385429</v>
      </c>
      <c r="O454" s="2">
        <f t="shared" si="28"/>
        <v>-0.60913628835959521</v>
      </c>
      <c r="P454" s="2">
        <f t="shared" si="28"/>
        <v>-2.6410943374791511</v>
      </c>
    </row>
    <row r="455" spans="2:16" x14ac:dyDescent="0.25">
      <c r="B455" s="1">
        <v>43861</v>
      </c>
      <c r="C455" s="2">
        <f>+beta!E455</f>
        <v>136.25963199999984</v>
      </c>
      <c r="D455" s="2">
        <f>+portfolio1!F454</f>
        <v>118.27619341534374</v>
      </c>
      <c r="F455" s="2">
        <f t="shared" si="29"/>
        <v>-2.3153829999999971</v>
      </c>
      <c r="G455" s="2">
        <f t="shared" si="29"/>
        <v>-0.7287163801830161</v>
      </c>
      <c r="I455" s="2">
        <f t="shared" si="30"/>
        <v>139.42429899999982</v>
      </c>
      <c r="J455" s="2">
        <f t="shared" si="30"/>
        <v>122.2332040255653</v>
      </c>
      <c r="L455" s="2">
        <f t="shared" si="31"/>
        <v>-3.1646669999999801</v>
      </c>
      <c r="M455" s="2">
        <f t="shared" si="31"/>
        <v>-3.957010610221559</v>
      </c>
      <c r="O455" s="2">
        <f t="shared" si="28"/>
        <v>-2.2698102287033799</v>
      </c>
      <c r="P455" s="2">
        <f t="shared" si="28"/>
        <v>-3.2372632639114518</v>
      </c>
    </row>
    <row r="456" spans="2:16" x14ac:dyDescent="0.25">
      <c r="B456" s="1">
        <v>43864</v>
      </c>
      <c r="C456" s="2">
        <f>+beta!E456</f>
        <v>133.77786299999983</v>
      </c>
      <c r="D456" s="2">
        <f>+portfolio1!F455</f>
        <v>115.76277878990329</v>
      </c>
      <c r="F456" s="2">
        <f t="shared" si="29"/>
        <v>-2.4817690000000141</v>
      </c>
      <c r="G456" s="2">
        <f t="shared" si="29"/>
        <v>-2.513414625440447</v>
      </c>
      <c r="I456" s="2">
        <f t="shared" si="30"/>
        <v>139.42429899999982</v>
      </c>
      <c r="J456" s="2">
        <f t="shared" si="30"/>
        <v>122.2332040255653</v>
      </c>
      <c r="L456" s="2">
        <f t="shared" si="31"/>
        <v>-5.6464359999999942</v>
      </c>
      <c r="M456" s="2">
        <f t="shared" si="31"/>
        <v>-6.470425235662006</v>
      </c>
      <c r="O456" s="2">
        <f t="shared" si="28"/>
        <v>-4.0498220471598003</v>
      </c>
      <c r="P456" s="2">
        <f t="shared" si="28"/>
        <v>-5.2935086560511859</v>
      </c>
    </row>
    <row r="457" spans="2:16" x14ac:dyDescent="0.25">
      <c r="B457" s="1">
        <v>43865</v>
      </c>
      <c r="C457" s="2">
        <f>+beta!E457</f>
        <v>135.44056099999983</v>
      </c>
      <c r="D457" s="2">
        <f>+portfolio1!F456</f>
        <v>118.44972812225546</v>
      </c>
      <c r="F457" s="2">
        <f t="shared" si="29"/>
        <v>1.662698000000006</v>
      </c>
      <c r="G457" s="2">
        <f t="shared" si="29"/>
        <v>2.6869493323521709</v>
      </c>
      <c r="I457" s="2">
        <f t="shared" si="30"/>
        <v>139.42429899999982</v>
      </c>
      <c r="J457" s="2">
        <f t="shared" si="30"/>
        <v>122.2332040255653</v>
      </c>
      <c r="L457" s="2">
        <f t="shared" si="31"/>
        <v>-3.9837379999999882</v>
      </c>
      <c r="M457" s="2">
        <f t="shared" si="31"/>
        <v>-3.7834759033098351</v>
      </c>
      <c r="O457" s="2">
        <f t="shared" si="28"/>
        <v>-2.8572766932111264</v>
      </c>
      <c r="P457" s="2">
        <f t="shared" si="28"/>
        <v>-3.0952930780727259</v>
      </c>
    </row>
    <row r="458" spans="2:16" x14ac:dyDescent="0.25">
      <c r="B458" s="1">
        <v>43866</v>
      </c>
      <c r="C458" s="2">
        <f>+beta!E458</f>
        <v>135.15349899999981</v>
      </c>
      <c r="D458" s="2">
        <f>+portfolio1!F457</f>
        <v>119.53241791762827</v>
      </c>
      <c r="F458" s="2">
        <f t="shared" si="29"/>
        <v>-0.28706200000002013</v>
      </c>
      <c r="G458" s="2">
        <f t="shared" si="29"/>
        <v>1.0826897953728007</v>
      </c>
      <c r="I458" s="2">
        <f t="shared" si="30"/>
        <v>139.42429899999982</v>
      </c>
      <c r="J458" s="2">
        <f t="shared" si="30"/>
        <v>122.2332040255653</v>
      </c>
      <c r="L458" s="2">
        <f t="shared" si="31"/>
        <v>-4.2708000000000084</v>
      </c>
      <c r="M458" s="2">
        <f t="shared" si="31"/>
        <v>-2.7007861079370343</v>
      </c>
      <c r="O458" s="2">
        <f t="shared" si="28"/>
        <v>-3.0631676333549391</v>
      </c>
      <c r="P458" s="2">
        <f t="shared" si="28"/>
        <v>-2.2095355590712979</v>
      </c>
    </row>
    <row r="459" spans="2:16" x14ac:dyDescent="0.25">
      <c r="B459" s="1">
        <v>43867</v>
      </c>
      <c r="C459" s="2">
        <f>+beta!E459</f>
        <v>135.7031689999998</v>
      </c>
      <c r="D459" s="2">
        <f>+portfolio1!F458</f>
        <v>120.01492984733723</v>
      </c>
      <c r="F459" s="2">
        <f t="shared" si="29"/>
        <v>0.54966999999999189</v>
      </c>
      <c r="G459" s="2">
        <f t="shared" si="29"/>
        <v>0.48251192970896284</v>
      </c>
      <c r="I459" s="2">
        <f t="shared" si="30"/>
        <v>139.42429899999982</v>
      </c>
      <c r="J459" s="2">
        <f t="shared" si="30"/>
        <v>122.2332040255653</v>
      </c>
      <c r="L459" s="2">
        <f t="shared" si="31"/>
        <v>-3.7211300000000165</v>
      </c>
      <c r="M459" s="2">
        <f t="shared" si="31"/>
        <v>-2.2182741782280715</v>
      </c>
      <c r="O459" s="2">
        <f t="shared" si="28"/>
        <v>-2.6689250200210948</v>
      </c>
      <c r="P459" s="2">
        <f t="shared" si="28"/>
        <v>-1.8147885395887318</v>
      </c>
    </row>
    <row r="460" spans="2:16" x14ac:dyDescent="0.25">
      <c r="B460" s="1">
        <v>43868</v>
      </c>
      <c r="C460" s="2">
        <f>+beta!E460</f>
        <v>136.94205199999979</v>
      </c>
      <c r="D460" s="2">
        <f>+portfolio1!F459</f>
        <v>119.62337592328478</v>
      </c>
      <c r="F460" s="2">
        <f t="shared" si="29"/>
        <v>1.2388829999999871</v>
      </c>
      <c r="G460" s="2">
        <f t="shared" si="29"/>
        <v>-0.39155392405244527</v>
      </c>
      <c r="I460" s="2">
        <f t="shared" si="30"/>
        <v>139.42429899999982</v>
      </c>
      <c r="J460" s="2">
        <f t="shared" si="30"/>
        <v>122.2332040255653</v>
      </c>
      <c r="L460" s="2">
        <f t="shared" si="31"/>
        <v>-2.4822470000000294</v>
      </c>
      <c r="M460" s="2">
        <f t="shared" si="31"/>
        <v>-2.6098281022805168</v>
      </c>
      <c r="O460" s="2">
        <f t="shared" si="28"/>
        <v>-1.7803546568306812</v>
      </c>
      <c r="P460" s="2">
        <f t="shared" si="28"/>
        <v>-2.1351220587612727</v>
      </c>
    </row>
    <row r="461" spans="2:16" x14ac:dyDescent="0.25">
      <c r="B461" s="1">
        <v>43871</v>
      </c>
      <c r="C461" s="2">
        <f>+beta!E461</f>
        <v>136.11021099999979</v>
      </c>
      <c r="D461" s="2">
        <f>+portfolio1!F460</f>
        <v>118.96239518747061</v>
      </c>
      <c r="F461" s="2">
        <f t="shared" si="29"/>
        <v>-0.83184099999999717</v>
      </c>
      <c r="G461" s="2">
        <f t="shared" si="29"/>
        <v>-0.66098073581417793</v>
      </c>
      <c r="I461" s="2">
        <f t="shared" si="30"/>
        <v>139.42429899999982</v>
      </c>
      <c r="J461" s="2">
        <f t="shared" si="30"/>
        <v>122.2332040255653</v>
      </c>
      <c r="L461" s="2">
        <f t="shared" si="31"/>
        <v>-3.3140880000000266</v>
      </c>
      <c r="M461" s="2">
        <f t="shared" si="31"/>
        <v>-3.2708088380946947</v>
      </c>
      <c r="O461" s="2">
        <f t="shared" si="28"/>
        <v>-2.3769802134705595</v>
      </c>
      <c r="P461" s="2">
        <f t="shared" si="28"/>
        <v>-2.6758758916362848</v>
      </c>
    </row>
    <row r="462" spans="2:16" x14ac:dyDescent="0.25">
      <c r="B462" s="1">
        <v>43872</v>
      </c>
      <c r="C462" s="2">
        <f>+beta!E462</f>
        <v>136.51230099999978</v>
      </c>
      <c r="D462" s="2">
        <f>+portfolio1!F461</f>
        <v>119.71781000587704</v>
      </c>
      <c r="F462" s="2">
        <f t="shared" si="29"/>
        <v>0.40208999999998696</v>
      </c>
      <c r="G462" s="2">
        <f t="shared" si="29"/>
        <v>0.75541481840643598</v>
      </c>
      <c r="I462" s="2">
        <f t="shared" si="30"/>
        <v>139.42429899999982</v>
      </c>
      <c r="J462" s="2">
        <f t="shared" si="30"/>
        <v>122.2332040255653</v>
      </c>
      <c r="L462" s="2">
        <f t="shared" si="31"/>
        <v>-2.9119980000000396</v>
      </c>
      <c r="M462" s="2">
        <f t="shared" si="31"/>
        <v>-2.5153940196882587</v>
      </c>
      <c r="O462" s="2">
        <f t="shared" ref="O462:P525" si="32">+L462/I462*100</f>
        <v>-2.0885871550984403</v>
      </c>
      <c r="P462" s="2">
        <f t="shared" si="32"/>
        <v>-2.0578647510231014</v>
      </c>
    </row>
    <row r="463" spans="2:16" x14ac:dyDescent="0.25">
      <c r="B463" s="1">
        <v>43873</v>
      </c>
      <c r="C463" s="2">
        <f>+beta!E463</f>
        <v>136.58437799999979</v>
      </c>
      <c r="D463" s="2">
        <f>+portfolio1!F462</f>
        <v>120.64031915836308</v>
      </c>
      <c r="F463" s="2">
        <f t="shared" si="29"/>
        <v>7.2077000000007274E-2</v>
      </c>
      <c r="G463" s="2">
        <f t="shared" si="29"/>
        <v>0.92250915248604315</v>
      </c>
      <c r="I463" s="2">
        <f t="shared" si="30"/>
        <v>139.42429899999982</v>
      </c>
      <c r="J463" s="2">
        <f t="shared" si="30"/>
        <v>122.2332040255653</v>
      </c>
      <c r="L463" s="2">
        <f t="shared" si="31"/>
        <v>-2.8399210000000323</v>
      </c>
      <c r="M463" s="2">
        <f t="shared" si="31"/>
        <v>-1.5928848672022156</v>
      </c>
      <c r="O463" s="2">
        <f t="shared" si="32"/>
        <v>-2.0368910013311496</v>
      </c>
      <c r="P463" s="2">
        <f t="shared" si="32"/>
        <v>-1.3031523471061601</v>
      </c>
    </row>
    <row r="464" spans="2:16" x14ac:dyDescent="0.25">
      <c r="B464" s="1">
        <v>43874</v>
      </c>
      <c r="C464" s="2">
        <f>+beta!E464</f>
        <v>137.31202699999977</v>
      </c>
      <c r="D464" s="2">
        <f>+portfolio1!F463</f>
        <v>120.37780584004267</v>
      </c>
      <c r="F464" s="2">
        <f t="shared" si="29"/>
        <v>0.72764899999998534</v>
      </c>
      <c r="G464" s="2">
        <f t="shared" si="29"/>
        <v>-0.26251331832041558</v>
      </c>
      <c r="I464" s="2">
        <f t="shared" si="30"/>
        <v>139.42429899999982</v>
      </c>
      <c r="J464" s="2">
        <f t="shared" si="30"/>
        <v>122.2332040255653</v>
      </c>
      <c r="L464" s="2">
        <f t="shared" si="31"/>
        <v>-2.112272000000047</v>
      </c>
      <c r="M464" s="2">
        <f t="shared" si="31"/>
        <v>-1.8553981855226311</v>
      </c>
      <c r="O464" s="2">
        <f t="shared" si="32"/>
        <v>-1.5149956034565033</v>
      </c>
      <c r="P464" s="2">
        <f t="shared" si="32"/>
        <v>-1.5179166743715327</v>
      </c>
    </row>
    <row r="465" spans="2:16" x14ac:dyDescent="0.25">
      <c r="B465" s="1">
        <v>43875</v>
      </c>
      <c r="C465" s="2">
        <f>+beta!E465</f>
        <v>136.44477499999977</v>
      </c>
      <c r="D465" s="2">
        <f>+portfolio1!F464</f>
        <v>119.77268418535884</v>
      </c>
      <c r="F465" s="2">
        <f t="shared" si="29"/>
        <v>-0.86725200000000768</v>
      </c>
      <c r="G465" s="2">
        <f t="shared" si="29"/>
        <v>-0.60512165468382761</v>
      </c>
      <c r="I465" s="2">
        <f t="shared" si="30"/>
        <v>139.42429899999982</v>
      </c>
      <c r="J465" s="2">
        <f t="shared" si="30"/>
        <v>122.2332040255653</v>
      </c>
      <c r="L465" s="2">
        <f t="shared" si="31"/>
        <v>-2.9795240000000547</v>
      </c>
      <c r="M465" s="2">
        <f t="shared" si="31"/>
        <v>-2.4605198402064588</v>
      </c>
      <c r="O465" s="2">
        <f t="shared" si="32"/>
        <v>-2.1370191719594431</v>
      </c>
      <c r="P465" s="2">
        <f t="shared" si="32"/>
        <v>-2.0129717287716979</v>
      </c>
    </row>
    <row r="466" spans="2:16" x14ac:dyDescent="0.25">
      <c r="B466" s="1">
        <v>43878</v>
      </c>
      <c r="C466" s="2">
        <f>+beta!E466</f>
        <v>135.92062799999977</v>
      </c>
      <c r="D466" s="2">
        <f>+portfolio1!F465</f>
        <v>119.10378557592607</v>
      </c>
      <c r="F466" s="2">
        <f t="shared" si="29"/>
        <v>-0.52414699999999925</v>
      </c>
      <c r="G466" s="2">
        <f t="shared" si="29"/>
        <v>-0.66889860943277313</v>
      </c>
      <c r="I466" s="2">
        <f t="shared" si="30"/>
        <v>139.42429899999982</v>
      </c>
      <c r="J466" s="2">
        <f t="shared" si="30"/>
        <v>122.2332040255653</v>
      </c>
      <c r="L466" s="2">
        <f t="shared" si="31"/>
        <v>-3.5036710000000539</v>
      </c>
      <c r="M466" s="2">
        <f t="shared" si="31"/>
        <v>-3.1294184496392319</v>
      </c>
      <c r="O466" s="2">
        <f t="shared" si="32"/>
        <v>-2.5129557940255869</v>
      </c>
      <c r="P466" s="2">
        <f t="shared" si="32"/>
        <v>-2.5602032398534758</v>
      </c>
    </row>
    <row r="467" spans="2:16" x14ac:dyDescent="0.25">
      <c r="B467" s="1">
        <v>43879</v>
      </c>
      <c r="C467" s="2">
        <f>+beta!E467</f>
        <v>136.61067499999979</v>
      </c>
      <c r="D467" s="2">
        <f>+portfolio1!F466</f>
        <v>118.57677964391317</v>
      </c>
      <c r="F467" s="2">
        <f t="shared" si="29"/>
        <v>0.69004700000002117</v>
      </c>
      <c r="G467" s="2">
        <f t="shared" si="29"/>
        <v>-0.52700593201289792</v>
      </c>
      <c r="I467" s="2">
        <f t="shared" si="30"/>
        <v>139.42429899999982</v>
      </c>
      <c r="J467" s="2">
        <f t="shared" si="30"/>
        <v>122.2332040255653</v>
      </c>
      <c r="L467" s="2">
        <f t="shared" si="31"/>
        <v>-2.8136240000000328</v>
      </c>
      <c r="M467" s="2">
        <f t="shared" si="31"/>
        <v>-3.6564243816521298</v>
      </c>
      <c r="O467" s="2">
        <f t="shared" si="32"/>
        <v>-2.0180298701017936</v>
      </c>
      <c r="P467" s="2">
        <f t="shared" si="32"/>
        <v>-2.9913511723765187</v>
      </c>
    </row>
    <row r="468" spans="2:16" x14ac:dyDescent="0.25">
      <c r="B468" s="1">
        <v>43880</v>
      </c>
      <c r="C468" s="2">
        <f>+beta!E468</f>
        <v>138.2199559999998</v>
      </c>
      <c r="D468" s="2">
        <f>+portfolio1!F467</f>
        <v>119.89578641059586</v>
      </c>
      <c r="F468" s="2">
        <f t="shared" si="29"/>
        <v>1.60928100000001</v>
      </c>
      <c r="G468" s="2">
        <f t="shared" si="29"/>
        <v>1.3190067666826906</v>
      </c>
      <c r="I468" s="2">
        <f t="shared" si="30"/>
        <v>139.42429899999982</v>
      </c>
      <c r="J468" s="2">
        <f t="shared" si="30"/>
        <v>122.2332040255653</v>
      </c>
      <c r="L468" s="2">
        <f t="shared" si="31"/>
        <v>-1.2043430000000228</v>
      </c>
      <c r="M468" s="2">
        <f t="shared" si="31"/>
        <v>-2.3374176149694392</v>
      </c>
      <c r="O468" s="2">
        <f t="shared" si="32"/>
        <v>-0.8637970630930154</v>
      </c>
      <c r="P468" s="2">
        <f t="shared" si="32"/>
        <v>-1.9122607752968368</v>
      </c>
    </row>
    <row r="469" spans="2:16" x14ac:dyDescent="0.25">
      <c r="B469" s="1">
        <v>43881</v>
      </c>
      <c r="C469" s="2">
        <f>+beta!E469</f>
        <v>137.81815699999979</v>
      </c>
      <c r="D469" s="2">
        <f>+portfolio1!F468</f>
        <v>119.45034330758592</v>
      </c>
      <c r="F469" s="2">
        <f t="shared" si="29"/>
        <v>-0.40179900000001112</v>
      </c>
      <c r="G469" s="2">
        <f t="shared" si="29"/>
        <v>-0.44544310300993573</v>
      </c>
      <c r="I469" s="2">
        <f t="shared" si="30"/>
        <v>139.42429899999982</v>
      </c>
      <c r="J469" s="2">
        <f t="shared" si="30"/>
        <v>122.2332040255653</v>
      </c>
      <c r="L469" s="2">
        <f t="shared" si="31"/>
        <v>-1.6061420000000339</v>
      </c>
      <c r="M469" s="2">
        <f t="shared" si="31"/>
        <v>-2.782860717979375</v>
      </c>
      <c r="O469" s="2">
        <f t="shared" si="32"/>
        <v>-1.1519814060532132</v>
      </c>
      <c r="P469" s="2">
        <f t="shared" si="32"/>
        <v>-2.2766814796062569</v>
      </c>
    </row>
    <row r="470" spans="2:16" x14ac:dyDescent="0.25">
      <c r="B470" s="1">
        <v>43885</v>
      </c>
      <c r="C470" s="2">
        <f>+beta!E470</f>
        <v>135.79351799999978</v>
      </c>
      <c r="D470" s="2">
        <f>+portfolio1!F469</f>
        <v>116.96411952175531</v>
      </c>
      <c r="F470" s="2">
        <f t="shared" si="29"/>
        <v>-2.0246390000000076</v>
      </c>
      <c r="G470" s="2">
        <f t="shared" si="29"/>
        <v>-2.4862237858306173</v>
      </c>
      <c r="I470" s="2">
        <f t="shared" si="30"/>
        <v>139.42429899999982</v>
      </c>
      <c r="J470" s="2">
        <f t="shared" si="30"/>
        <v>122.2332040255653</v>
      </c>
      <c r="L470" s="2">
        <f t="shared" si="31"/>
        <v>-3.6307810000000416</v>
      </c>
      <c r="M470" s="2">
        <f t="shared" si="31"/>
        <v>-5.2690845038099923</v>
      </c>
      <c r="O470" s="2">
        <f t="shared" si="32"/>
        <v>-2.6041235466423585</v>
      </c>
      <c r="P470" s="2">
        <f t="shared" si="32"/>
        <v>-4.3106818198989147</v>
      </c>
    </row>
    <row r="471" spans="2:16" x14ac:dyDescent="0.25">
      <c r="B471" s="1">
        <v>43886</v>
      </c>
      <c r="C471" s="2">
        <f>+beta!E471</f>
        <v>135.37388199999978</v>
      </c>
      <c r="D471" s="2">
        <f>+portfolio1!F470</f>
        <v>116.65266081349738</v>
      </c>
      <c r="F471" s="2">
        <f t="shared" si="29"/>
        <v>-0.41963599999999701</v>
      </c>
      <c r="G471" s="2">
        <f t="shared" si="29"/>
        <v>-0.31145870825793054</v>
      </c>
      <c r="I471" s="2">
        <f t="shared" si="30"/>
        <v>139.42429899999982</v>
      </c>
      <c r="J471" s="2">
        <f t="shared" si="30"/>
        <v>122.2332040255653</v>
      </c>
      <c r="L471" s="2">
        <f t="shared" si="31"/>
        <v>-4.0504170000000386</v>
      </c>
      <c r="M471" s="2">
        <f t="shared" si="31"/>
        <v>-5.5805432120679228</v>
      </c>
      <c r="O471" s="2">
        <f t="shared" si="32"/>
        <v>-2.9051012119487463</v>
      </c>
      <c r="P471" s="2">
        <f t="shared" si="32"/>
        <v>-4.5654887774198754</v>
      </c>
    </row>
    <row r="472" spans="2:16" x14ac:dyDescent="0.25">
      <c r="B472" s="1">
        <v>43887</v>
      </c>
      <c r="C472" s="2">
        <f>+beta!E472</f>
        <v>133.8173869999998</v>
      </c>
      <c r="D472" s="2">
        <f>+portfolio1!F471</f>
        <v>115.47208013937377</v>
      </c>
      <c r="F472" s="2">
        <f t="shared" si="29"/>
        <v>-1.556494999999984</v>
      </c>
      <c r="G472" s="2">
        <f t="shared" si="29"/>
        <v>-1.180580674123604</v>
      </c>
      <c r="I472" s="2">
        <f t="shared" si="30"/>
        <v>139.42429899999982</v>
      </c>
      <c r="J472" s="2">
        <f t="shared" si="30"/>
        <v>122.2332040255653</v>
      </c>
      <c r="L472" s="2">
        <f t="shared" si="31"/>
        <v>-5.6069120000000225</v>
      </c>
      <c r="M472" s="2">
        <f t="shared" si="31"/>
        <v>-6.7611238861915268</v>
      </c>
      <c r="O472" s="2">
        <f t="shared" si="32"/>
        <v>-4.0214740473610195</v>
      </c>
      <c r="P472" s="2">
        <f t="shared" si="32"/>
        <v>-5.5313316378235697</v>
      </c>
    </row>
    <row r="473" spans="2:16" x14ac:dyDescent="0.25">
      <c r="B473" s="1">
        <v>43888</v>
      </c>
      <c r="C473" s="2">
        <f>+beta!E473</f>
        <v>133.88009099999982</v>
      </c>
      <c r="D473" s="2">
        <f>+portfolio1!F472</f>
        <v>115.02515963445313</v>
      </c>
      <c r="F473" s="2">
        <f t="shared" si="29"/>
        <v>6.2704000000024962E-2</v>
      </c>
      <c r="G473" s="2">
        <f t="shared" si="29"/>
        <v>-0.44692050492064084</v>
      </c>
      <c r="I473" s="2">
        <f t="shared" si="30"/>
        <v>139.42429899999982</v>
      </c>
      <c r="J473" s="2">
        <f t="shared" si="30"/>
        <v>122.2332040255653</v>
      </c>
      <c r="L473" s="2">
        <f t="shared" si="31"/>
        <v>-5.5442079999999976</v>
      </c>
      <c r="M473" s="2">
        <f t="shared" si="31"/>
        <v>-7.2080443911121677</v>
      </c>
      <c r="O473" s="2">
        <f t="shared" si="32"/>
        <v>-3.9765005381163898</v>
      </c>
      <c r="P473" s="2">
        <f t="shared" si="32"/>
        <v>-5.8969610169136955</v>
      </c>
    </row>
    <row r="474" spans="2:16" x14ac:dyDescent="0.25">
      <c r="B474" s="1">
        <v>43889</v>
      </c>
      <c r="C474" s="2">
        <f>+beta!E474</f>
        <v>128.43182099999981</v>
      </c>
      <c r="D474" s="2">
        <f>+portfolio1!F473</f>
        <v>110.75817730883506</v>
      </c>
      <c r="F474" s="2">
        <f t="shared" si="29"/>
        <v>-5.4482700000000079</v>
      </c>
      <c r="G474" s="2">
        <f t="shared" si="29"/>
        <v>-4.2669823256180734</v>
      </c>
      <c r="I474" s="2">
        <f t="shared" si="30"/>
        <v>139.42429899999982</v>
      </c>
      <c r="J474" s="2">
        <f t="shared" si="30"/>
        <v>122.2332040255653</v>
      </c>
      <c r="L474" s="2">
        <f t="shared" si="31"/>
        <v>-10.992478000000006</v>
      </c>
      <c r="M474" s="2">
        <f t="shared" si="31"/>
        <v>-11.475026716730241</v>
      </c>
      <c r="O474" s="2">
        <f t="shared" si="32"/>
        <v>-7.8841909759216495</v>
      </c>
      <c r="P474" s="2">
        <f t="shared" si="32"/>
        <v>-9.3878147171289221</v>
      </c>
    </row>
    <row r="475" spans="2:16" x14ac:dyDescent="0.25">
      <c r="B475" s="1">
        <v>43892</v>
      </c>
      <c r="C475" s="2">
        <f>+beta!E475</f>
        <v>129.29173799999981</v>
      </c>
      <c r="D475" s="2">
        <f>+portfolio1!F474</f>
        <v>110.07593442407959</v>
      </c>
      <c r="F475" s="2">
        <f t="shared" si="29"/>
        <v>0.85991699999999582</v>
      </c>
      <c r="G475" s="2">
        <f t="shared" si="29"/>
        <v>-0.68224288475546757</v>
      </c>
      <c r="I475" s="2">
        <f t="shared" si="30"/>
        <v>139.42429899999982</v>
      </c>
      <c r="J475" s="2">
        <f t="shared" si="30"/>
        <v>122.2332040255653</v>
      </c>
      <c r="L475" s="2">
        <f t="shared" si="31"/>
        <v>-10.13256100000001</v>
      </c>
      <c r="M475" s="2">
        <f t="shared" si="31"/>
        <v>-12.157269601485709</v>
      </c>
      <c r="O475" s="2">
        <f t="shared" si="32"/>
        <v>-7.2674283268227322</v>
      </c>
      <c r="P475" s="2">
        <f t="shared" si="32"/>
        <v>-9.9459632907462634</v>
      </c>
    </row>
    <row r="476" spans="2:16" x14ac:dyDescent="0.25">
      <c r="B476" s="1">
        <v>43893</v>
      </c>
      <c r="C476" s="2">
        <f>+beta!E476</f>
        <v>131.94362999999981</v>
      </c>
      <c r="D476" s="2">
        <f>+portfolio1!F475</f>
        <v>111.7622588812748</v>
      </c>
      <c r="F476" s="2">
        <f t="shared" si="29"/>
        <v>2.6518920000000037</v>
      </c>
      <c r="G476" s="2">
        <f t="shared" si="29"/>
        <v>1.6863244571952123</v>
      </c>
      <c r="I476" s="2">
        <f t="shared" si="30"/>
        <v>139.42429899999982</v>
      </c>
      <c r="J476" s="2">
        <f t="shared" si="30"/>
        <v>122.2332040255653</v>
      </c>
      <c r="L476" s="2">
        <f t="shared" si="31"/>
        <v>-7.480669000000006</v>
      </c>
      <c r="M476" s="2">
        <f t="shared" si="31"/>
        <v>-10.470945144290496</v>
      </c>
      <c r="O476" s="2">
        <f t="shared" si="32"/>
        <v>-5.3653983227127542</v>
      </c>
      <c r="P476" s="2">
        <f t="shared" si="32"/>
        <v>-8.5663672385618543</v>
      </c>
    </row>
    <row r="477" spans="2:16" x14ac:dyDescent="0.25">
      <c r="B477" s="1">
        <v>43894</v>
      </c>
      <c r="C477" s="2">
        <f>+beta!E477</f>
        <v>133.64724899999982</v>
      </c>
      <c r="D477" s="2">
        <f>+portfolio1!F476</f>
        <v>111.24514052730183</v>
      </c>
      <c r="F477" s="2">
        <f t="shared" si="29"/>
        <v>1.7036190000000033</v>
      </c>
      <c r="G477" s="2">
        <f t="shared" si="29"/>
        <v>-0.51711835397297534</v>
      </c>
      <c r="I477" s="2">
        <f t="shared" si="30"/>
        <v>139.42429899999982</v>
      </c>
      <c r="J477" s="2">
        <f t="shared" si="30"/>
        <v>122.2332040255653</v>
      </c>
      <c r="L477" s="2">
        <f t="shared" si="31"/>
        <v>-5.7770500000000027</v>
      </c>
      <c r="M477" s="2">
        <f t="shared" si="31"/>
        <v>-10.988063498263472</v>
      </c>
      <c r="O477" s="2">
        <f t="shared" si="32"/>
        <v>-4.1435029915409576</v>
      </c>
      <c r="P477" s="2">
        <f t="shared" si="32"/>
        <v>-8.9894260613223373</v>
      </c>
    </row>
    <row r="478" spans="2:16" x14ac:dyDescent="0.25">
      <c r="B478" s="1">
        <v>43895</v>
      </c>
      <c r="C478" s="2">
        <f>+beta!E478</f>
        <v>133.69832699999981</v>
      </c>
      <c r="D478" s="2">
        <f>+portfolio1!F477</f>
        <v>111.42311693202065</v>
      </c>
      <c r="F478" s="2">
        <f t="shared" si="29"/>
        <v>5.1077999999989743E-2</v>
      </c>
      <c r="G478" s="2">
        <f t="shared" si="29"/>
        <v>0.17797640471881948</v>
      </c>
      <c r="I478" s="2">
        <f t="shared" si="30"/>
        <v>139.42429899999982</v>
      </c>
      <c r="J478" s="2">
        <f t="shared" si="30"/>
        <v>122.2332040255653</v>
      </c>
      <c r="L478" s="2">
        <f t="shared" si="31"/>
        <v>-5.7259720000000129</v>
      </c>
      <c r="M478" s="2">
        <f t="shared" si="31"/>
        <v>-10.810087093544652</v>
      </c>
      <c r="O478" s="2">
        <f t="shared" si="32"/>
        <v>-4.1068680574825915</v>
      </c>
      <c r="P478" s="2">
        <f t="shared" si="32"/>
        <v>-8.8438220855960736</v>
      </c>
    </row>
    <row r="479" spans="2:16" x14ac:dyDescent="0.25">
      <c r="B479" s="1">
        <v>43896</v>
      </c>
      <c r="C479" s="2">
        <f>+beta!E479</f>
        <v>130.61671299999981</v>
      </c>
      <c r="D479" s="2">
        <f>+portfolio1!F478</f>
        <v>108.6590464684726</v>
      </c>
      <c r="F479" s="2">
        <f t="shared" si="29"/>
        <v>-3.0816140000000019</v>
      </c>
      <c r="G479" s="2">
        <f t="shared" si="29"/>
        <v>-2.7640704635480517</v>
      </c>
      <c r="I479" s="2">
        <f t="shared" si="30"/>
        <v>139.42429899999982</v>
      </c>
      <c r="J479" s="2">
        <f t="shared" si="30"/>
        <v>122.2332040255653</v>
      </c>
      <c r="L479" s="2">
        <f t="shared" si="31"/>
        <v>-8.8075860000000148</v>
      </c>
      <c r="M479" s="2">
        <f t="shared" si="31"/>
        <v>-13.574157557092704</v>
      </c>
      <c r="O479" s="2">
        <f t="shared" si="32"/>
        <v>-6.3171097600426354</v>
      </c>
      <c r="P479" s="2">
        <f t="shared" si="32"/>
        <v>-11.10513110190063</v>
      </c>
    </row>
    <row r="480" spans="2:16" x14ac:dyDescent="0.25">
      <c r="B480" s="1">
        <v>43899</v>
      </c>
      <c r="C480" s="2">
        <f>+beta!E480</f>
        <v>124.6610959999998</v>
      </c>
      <c r="D480" s="2">
        <f>+portfolio1!F479</f>
        <v>103.3395294829879</v>
      </c>
      <c r="F480" s="2">
        <f t="shared" si="29"/>
        <v>-5.9556170000000037</v>
      </c>
      <c r="G480" s="2">
        <f t="shared" si="29"/>
        <v>-5.3195169854846966</v>
      </c>
      <c r="I480" s="2">
        <f t="shared" si="30"/>
        <v>139.42429899999982</v>
      </c>
      <c r="J480" s="2">
        <f t="shared" si="30"/>
        <v>122.2332040255653</v>
      </c>
      <c r="L480" s="2">
        <f t="shared" si="31"/>
        <v>-14.763203000000019</v>
      </c>
      <c r="M480" s="2">
        <f t="shared" si="31"/>
        <v>-18.893674542577401</v>
      </c>
      <c r="O480" s="2">
        <f t="shared" si="32"/>
        <v>-10.588687270358834</v>
      </c>
      <c r="P480" s="2">
        <f t="shared" si="32"/>
        <v>-15.457072154163409</v>
      </c>
    </row>
    <row r="481" spans="2:16" x14ac:dyDescent="0.25">
      <c r="B481" s="1">
        <v>43901</v>
      </c>
      <c r="C481" s="2">
        <f>+beta!E481</f>
        <v>123.8158499999998</v>
      </c>
      <c r="D481" s="2">
        <f>+portfolio1!F480</f>
        <v>103.40825002900529</v>
      </c>
      <c r="F481" s="2">
        <f t="shared" si="29"/>
        <v>-0.84524600000000305</v>
      </c>
      <c r="G481" s="2">
        <f t="shared" si="29"/>
        <v>6.8720546017388529E-2</v>
      </c>
      <c r="I481" s="2">
        <f t="shared" si="30"/>
        <v>139.42429899999982</v>
      </c>
      <c r="J481" s="2">
        <f t="shared" si="30"/>
        <v>122.2332040255653</v>
      </c>
      <c r="L481" s="2">
        <f t="shared" si="31"/>
        <v>-15.608449000000022</v>
      </c>
      <c r="M481" s="2">
        <f t="shared" si="31"/>
        <v>-18.824953996560012</v>
      </c>
      <c r="O481" s="2">
        <f t="shared" si="32"/>
        <v>-11.194927363414637</v>
      </c>
      <c r="P481" s="2">
        <f t="shared" si="32"/>
        <v>-15.400851304382677</v>
      </c>
    </row>
    <row r="482" spans="2:16" x14ac:dyDescent="0.25">
      <c r="B482" s="1">
        <v>43902</v>
      </c>
      <c r="C482" s="2">
        <f>+beta!E482</f>
        <v>114.46011299999982</v>
      </c>
      <c r="D482" s="2">
        <f>+portfolio1!F481</f>
        <v>94.823360405719811</v>
      </c>
      <c r="F482" s="2">
        <f t="shared" si="29"/>
        <v>-9.3557369999999764</v>
      </c>
      <c r="G482" s="2">
        <f t="shared" si="29"/>
        <v>-8.584889623285477</v>
      </c>
      <c r="I482" s="2">
        <f t="shared" si="30"/>
        <v>139.42429899999982</v>
      </c>
      <c r="J482" s="2">
        <f t="shared" si="30"/>
        <v>122.2332040255653</v>
      </c>
      <c r="L482" s="2">
        <f t="shared" si="31"/>
        <v>-24.964185999999998</v>
      </c>
      <c r="M482" s="2">
        <f t="shared" si="31"/>
        <v>-27.409843619845489</v>
      </c>
      <c r="O482" s="2">
        <f t="shared" si="32"/>
        <v>-17.905190256685479</v>
      </c>
      <c r="P482" s="2">
        <f t="shared" si="32"/>
        <v>-22.424220847645188</v>
      </c>
    </row>
    <row r="483" spans="2:16" x14ac:dyDescent="0.25">
      <c r="B483" s="1">
        <v>43903</v>
      </c>
      <c r="C483" s="2">
        <f>+beta!E483</f>
        <v>116.32967699999982</v>
      </c>
      <c r="D483" s="2">
        <f>+portfolio1!F482</f>
        <v>98.432818831232566</v>
      </c>
      <c r="F483" s="2">
        <f t="shared" si="29"/>
        <v>1.8695639999999969</v>
      </c>
      <c r="G483" s="2">
        <f t="shared" si="29"/>
        <v>3.6094584255127558</v>
      </c>
      <c r="I483" s="2">
        <f t="shared" si="30"/>
        <v>139.42429899999982</v>
      </c>
      <c r="J483" s="2">
        <f t="shared" si="30"/>
        <v>122.2332040255653</v>
      </c>
      <c r="L483" s="2">
        <f t="shared" si="31"/>
        <v>-23.094622000000001</v>
      </c>
      <c r="M483" s="2">
        <f t="shared" si="31"/>
        <v>-23.800385194332733</v>
      </c>
      <c r="O483" s="2">
        <f t="shared" si="32"/>
        <v>-16.564273348076888</v>
      </c>
      <c r="P483" s="2">
        <f t="shared" si="32"/>
        <v>-19.471292914284437</v>
      </c>
    </row>
    <row r="484" spans="2:16" x14ac:dyDescent="0.25">
      <c r="B484" s="1">
        <v>43906</v>
      </c>
      <c r="C484" s="2">
        <f>+beta!E484</f>
        <v>109.96949899999983</v>
      </c>
      <c r="D484" s="2">
        <f>+portfolio1!F483</f>
        <v>90.940014130535573</v>
      </c>
      <c r="F484" s="2">
        <f t="shared" si="29"/>
        <v>-6.3601779999999906</v>
      </c>
      <c r="G484" s="2">
        <f t="shared" si="29"/>
        <v>-7.4928047006969933</v>
      </c>
      <c r="I484" s="2">
        <f t="shared" si="30"/>
        <v>139.42429899999982</v>
      </c>
      <c r="J484" s="2">
        <f t="shared" si="30"/>
        <v>122.2332040255653</v>
      </c>
      <c r="L484" s="2">
        <f t="shared" si="31"/>
        <v>-29.454799999999992</v>
      </c>
      <c r="M484" s="2">
        <f t="shared" si="31"/>
        <v>-31.293189895029727</v>
      </c>
      <c r="O484" s="2">
        <f t="shared" si="32"/>
        <v>-21.126016204678947</v>
      </c>
      <c r="P484" s="2">
        <f t="shared" si="32"/>
        <v>-25.601218706894652</v>
      </c>
    </row>
    <row r="485" spans="2:16" x14ac:dyDescent="0.25">
      <c r="B485" s="1">
        <v>43907</v>
      </c>
      <c r="C485" s="2">
        <f>+beta!E485</f>
        <v>107.53422399999984</v>
      </c>
      <c r="D485" s="2">
        <f>+portfolio1!F484</f>
        <v>88.662404734915967</v>
      </c>
      <c r="F485" s="2">
        <f t="shared" si="29"/>
        <v>-2.4352749999999901</v>
      </c>
      <c r="G485" s="2">
        <f t="shared" si="29"/>
        <v>-2.2776093956196064</v>
      </c>
      <c r="I485" s="2">
        <f t="shared" si="30"/>
        <v>139.42429899999982</v>
      </c>
      <c r="J485" s="2">
        <f t="shared" si="30"/>
        <v>122.2332040255653</v>
      </c>
      <c r="L485" s="2">
        <f t="shared" si="31"/>
        <v>-31.890074999999982</v>
      </c>
      <c r="M485" s="2">
        <f t="shared" si="31"/>
        <v>-33.570799290649333</v>
      </c>
      <c r="O485" s="2">
        <f t="shared" si="32"/>
        <v>-22.872680894741325</v>
      </c>
      <c r="P485" s="2">
        <f t="shared" si="32"/>
        <v>-27.464549880921012</v>
      </c>
    </row>
    <row r="486" spans="2:16" x14ac:dyDescent="0.25">
      <c r="B486" s="1">
        <v>43908</v>
      </c>
      <c r="C486" s="2">
        <f>+beta!E486</f>
        <v>100.48269799999984</v>
      </c>
      <c r="D486" s="2">
        <f>+portfolio1!F485</f>
        <v>83.735918976518661</v>
      </c>
      <c r="F486" s="2">
        <f t="shared" si="29"/>
        <v>-7.0515259999999955</v>
      </c>
      <c r="G486" s="2">
        <f t="shared" si="29"/>
        <v>-4.9264857583973054</v>
      </c>
      <c r="I486" s="2">
        <f t="shared" si="30"/>
        <v>139.42429899999982</v>
      </c>
      <c r="J486" s="2">
        <f t="shared" si="30"/>
        <v>122.2332040255653</v>
      </c>
      <c r="L486" s="2">
        <f t="shared" si="31"/>
        <v>-38.941600999999977</v>
      </c>
      <c r="M486" s="2">
        <f t="shared" si="31"/>
        <v>-38.497285049046639</v>
      </c>
      <c r="O486" s="2">
        <f t="shared" si="32"/>
        <v>-27.930282798122608</v>
      </c>
      <c r="P486" s="2">
        <f t="shared" si="32"/>
        <v>-31.494948820121628</v>
      </c>
    </row>
    <row r="487" spans="2:16" x14ac:dyDescent="0.25">
      <c r="B487" s="1">
        <v>43909</v>
      </c>
      <c r="C487" s="2">
        <f>+beta!E487</f>
        <v>98.438056999999844</v>
      </c>
      <c r="D487" s="2">
        <f>+portfolio1!F486</f>
        <v>81.705508682173559</v>
      </c>
      <c r="F487" s="2">
        <f t="shared" si="29"/>
        <v>-2.0446409999999986</v>
      </c>
      <c r="G487" s="2">
        <f t="shared" si="29"/>
        <v>-2.0304102943451028</v>
      </c>
      <c r="I487" s="2">
        <f t="shared" si="30"/>
        <v>139.42429899999982</v>
      </c>
      <c r="J487" s="2">
        <f t="shared" si="30"/>
        <v>122.2332040255653</v>
      </c>
      <c r="L487" s="2">
        <f t="shared" si="31"/>
        <v>-40.986241999999976</v>
      </c>
      <c r="M487" s="2">
        <f t="shared" si="31"/>
        <v>-40.527695343391741</v>
      </c>
      <c r="O487" s="2">
        <f t="shared" si="32"/>
        <v>-29.396771075033364</v>
      </c>
      <c r="P487" s="2">
        <f t="shared" si="32"/>
        <v>-33.156044355112627</v>
      </c>
    </row>
    <row r="488" spans="2:16" x14ac:dyDescent="0.25">
      <c r="B488" s="1">
        <v>43910</v>
      </c>
      <c r="C488" s="2">
        <f>+beta!E488</f>
        <v>106.14308899999983</v>
      </c>
      <c r="D488" s="2">
        <f>+portfolio1!F487</f>
        <v>86.471321297421923</v>
      </c>
      <c r="F488" s="2">
        <f t="shared" si="29"/>
        <v>7.7050319999999886</v>
      </c>
      <c r="G488" s="2">
        <f t="shared" si="29"/>
        <v>4.7658126152483646</v>
      </c>
      <c r="I488" s="2">
        <f t="shared" si="30"/>
        <v>139.42429899999982</v>
      </c>
      <c r="J488" s="2">
        <f t="shared" si="30"/>
        <v>122.2332040255653</v>
      </c>
      <c r="L488" s="2">
        <f t="shared" si="31"/>
        <v>-33.281209999999987</v>
      </c>
      <c r="M488" s="2">
        <f t="shared" si="31"/>
        <v>-35.761882728143377</v>
      </c>
      <c r="O488" s="2">
        <f t="shared" si="32"/>
        <v>-23.870451735245972</v>
      </c>
      <c r="P488" s="2">
        <f t="shared" si="32"/>
        <v>-29.257093449553786</v>
      </c>
    </row>
    <row r="489" spans="2:16" x14ac:dyDescent="0.25">
      <c r="B489" s="1">
        <v>43913</v>
      </c>
      <c r="C489" s="2">
        <f>+beta!E489</f>
        <v>96.133712999999844</v>
      </c>
      <c r="D489" s="2">
        <f>+portfolio1!F488</f>
        <v>75.246940778410689</v>
      </c>
      <c r="F489" s="2">
        <f t="shared" si="29"/>
        <v>-10.009375999999989</v>
      </c>
      <c r="G489" s="2">
        <f t="shared" si="29"/>
        <v>-11.224380519011234</v>
      </c>
      <c r="I489" s="2">
        <f t="shared" si="30"/>
        <v>139.42429899999982</v>
      </c>
      <c r="J489" s="2">
        <f t="shared" si="30"/>
        <v>122.2332040255653</v>
      </c>
      <c r="L489" s="2">
        <f t="shared" si="31"/>
        <v>-43.290585999999976</v>
      </c>
      <c r="M489" s="2">
        <f t="shared" si="31"/>
        <v>-46.986263247154611</v>
      </c>
      <c r="O489" s="2">
        <f t="shared" si="32"/>
        <v>-31.049527457190251</v>
      </c>
      <c r="P489" s="2">
        <f t="shared" si="32"/>
        <v>-38.439852429399906</v>
      </c>
    </row>
    <row r="490" spans="2:16" x14ac:dyDescent="0.25">
      <c r="B490" s="1">
        <v>43914</v>
      </c>
      <c r="C490" s="2">
        <f>+beta!E490</f>
        <v>99.871629999999826</v>
      </c>
      <c r="D490" s="2">
        <f>+portfolio1!F489</f>
        <v>77.133488740352448</v>
      </c>
      <c r="F490" s="2">
        <f t="shared" si="29"/>
        <v>3.7379169999999817</v>
      </c>
      <c r="G490" s="2">
        <f t="shared" si="29"/>
        <v>1.8865479619417584</v>
      </c>
      <c r="I490" s="2">
        <f t="shared" si="30"/>
        <v>139.42429899999982</v>
      </c>
      <c r="J490" s="2">
        <f t="shared" si="30"/>
        <v>122.2332040255653</v>
      </c>
      <c r="L490" s="2">
        <f t="shared" si="31"/>
        <v>-39.552668999999995</v>
      </c>
      <c r="M490" s="2">
        <f t="shared" si="31"/>
        <v>-45.099715285212852</v>
      </c>
      <c r="O490" s="2">
        <f t="shared" si="32"/>
        <v>-28.368562211670177</v>
      </c>
      <c r="P490" s="2">
        <f t="shared" si="32"/>
        <v>-36.896451864077918</v>
      </c>
    </row>
    <row r="491" spans="2:16" x14ac:dyDescent="0.25">
      <c r="B491" s="1">
        <v>43915</v>
      </c>
      <c r="C491" s="2">
        <f>+beta!E491</f>
        <v>103.36939099999982</v>
      </c>
      <c r="D491" s="2">
        <f>+portfolio1!F490</f>
        <v>82.243387133425244</v>
      </c>
      <c r="F491" s="2">
        <f t="shared" si="29"/>
        <v>3.497760999999997</v>
      </c>
      <c r="G491" s="2">
        <f t="shared" si="29"/>
        <v>5.1098983930727968</v>
      </c>
      <c r="I491" s="2">
        <f t="shared" si="30"/>
        <v>139.42429899999982</v>
      </c>
      <c r="J491" s="2">
        <f t="shared" si="30"/>
        <v>122.2332040255653</v>
      </c>
      <c r="L491" s="2">
        <f t="shared" si="31"/>
        <v>-36.054907999999998</v>
      </c>
      <c r="M491" s="2">
        <f t="shared" si="31"/>
        <v>-39.989816892140055</v>
      </c>
      <c r="O491" s="2">
        <f t="shared" si="32"/>
        <v>-25.859845277041732</v>
      </c>
      <c r="P491" s="2">
        <f t="shared" si="32"/>
        <v>-32.716001524247133</v>
      </c>
    </row>
    <row r="492" spans="2:16" x14ac:dyDescent="0.25">
      <c r="B492" s="1">
        <v>43916</v>
      </c>
      <c r="C492" s="2">
        <f>+beta!E492</f>
        <v>107.15403099999982</v>
      </c>
      <c r="D492" s="2">
        <f>+portfolio1!F491</f>
        <v>85.443013181268739</v>
      </c>
      <c r="F492" s="2">
        <f t="shared" si="29"/>
        <v>3.784639999999996</v>
      </c>
      <c r="G492" s="2">
        <f t="shared" si="29"/>
        <v>3.1996260478434948</v>
      </c>
      <c r="I492" s="2">
        <f t="shared" si="30"/>
        <v>139.42429899999982</v>
      </c>
      <c r="J492" s="2">
        <f t="shared" si="30"/>
        <v>122.2332040255653</v>
      </c>
      <c r="L492" s="2">
        <f t="shared" si="31"/>
        <v>-32.270268000000002</v>
      </c>
      <c r="M492" s="2">
        <f t="shared" si="31"/>
        <v>-36.790190844296561</v>
      </c>
      <c r="O492" s="2">
        <f t="shared" si="32"/>
        <v>-23.145368656291428</v>
      </c>
      <c r="P492" s="2">
        <f t="shared" si="32"/>
        <v>-30.098360864861096</v>
      </c>
    </row>
    <row r="493" spans="2:16" x14ac:dyDescent="0.25">
      <c r="B493" s="1">
        <v>43917</v>
      </c>
      <c r="C493" s="2">
        <f>+beta!E493</f>
        <v>105.69115799999982</v>
      </c>
      <c r="D493" s="2">
        <f>+portfolio1!F492</f>
        <v>85.628897720341797</v>
      </c>
      <c r="F493" s="2">
        <f t="shared" si="29"/>
        <v>-1.4628730000000019</v>
      </c>
      <c r="G493" s="2">
        <f t="shared" si="29"/>
        <v>0.18588453907305791</v>
      </c>
      <c r="I493" s="2">
        <f t="shared" si="30"/>
        <v>139.42429899999982</v>
      </c>
      <c r="J493" s="2">
        <f t="shared" si="30"/>
        <v>122.2332040255653</v>
      </c>
      <c r="L493" s="2">
        <f t="shared" si="31"/>
        <v>-33.733141000000003</v>
      </c>
      <c r="M493" s="2">
        <f t="shared" si="31"/>
        <v>-36.604306305223503</v>
      </c>
      <c r="O493" s="2">
        <f t="shared" si="32"/>
        <v>-24.194592507866972</v>
      </c>
      <c r="P493" s="2">
        <f t="shared" si="32"/>
        <v>-29.946287178701169</v>
      </c>
    </row>
    <row r="494" spans="2:16" x14ac:dyDescent="0.25">
      <c r="B494" s="1">
        <v>43920</v>
      </c>
      <c r="C494" s="2">
        <f>+beta!E494</f>
        <v>103.70155999999982</v>
      </c>
      <c r="D494" s="2">
        <f>+portfolio1!F493</f>
        <v>81.880018640457664</v>
      </c>
      <c r="F494" s="2">
        <f t="shared" si="29"/>
        <v>-1.9895980000000009</v>
      </c>
      <c r="G494" s="2">
        <f t="shared" si="29"/>
        <v>-3.7488790798841336</v>
      </c>
      <c r="I494" s="2">
        <f t="shared" si="30"/>
        <v>139.42429899999982</v>
      </c>
      <c r="J494" s="2">
        <f t="shared" si="30"/>
        <v>122.2332040255653</v>
      </c>
      <c r="L494" s="2">
        <f t="shared" si="31"/>
        <v>-35.722739000000004</v>
      </c>
      <c r="M494" s="2">
        <f t="shared" si="31"/>
        <v>-40.353185385107636</v>
      </c>
      <c r="O494" s="2">
        <f t="shared" si="32"/>
        <v>-25.621602013577309</v>
      </c>
      <c r="P494" s="2">
        <f t="shared" si="32"/>
        <v>-33.013276308021581</v>
      </c>
    </row>
    <row r="495" spans="2:16" x14ac:dyDescent="0.25">
      <c r="B495" s="1">
        <v>43921</v>
      </c>
      <c r="C495" s="2">
        <f>+beta!E495</f>
        <v>103.70155999999982</v>
      </c>
      <c r="D495" s="2">
        <f>+portfolio1!F494</f>
        <v>85.010924092845883</v>
      </c>
      <c r="F495" s="2">
        <f t="shared" si="29"/>
        <v>0</v>
      </c>
      <c r="G495" s="2">
        <f t="shared" si="29"/>
        <v>3.1309054523882196</v>
      </c>
      <c r="I495" s="2">
        <f t="shared" si="30"/>
        <v>139.42429899999982</v>
      </c>
      <c r="J495" s="2">
        <f t="shared" si="30"/>
        <v>122.2332040255653</v>
      </c>
      <c r="L495" s="2">
        <f t="shared" si="31"/>
        <v>-35.722739000000004</v>
      </c>
      <c r="M495" s="2">
        <f t="shared" si="31"/>
        <v>-37.222279932719417</v>
      </c>
      <c r="O495" s="2">
        <f t="shared" si="32"/>
        <v>-25.621602013577309</v>
      </c>
      <c r="P495" s="2">
        <f t="shared" si="32"/>
        <v>-30.451856538861822</v>
      </c>
    </row>
    <row r="496" spans="2:16" x14ac:dyDescent="0.25">
      <c r="B496" s="1">
        <v>43922</v>
      </c>
      <c r="C496" s="2">
        <f>+beta!E496</f>
        <v>100.61832599999983</v>
      </c>
      <c r="D496" s="2">
        <f>+portfolio1!F495</f>
        <v>81.610089697932736</v>
      </c>
      <c r="F496" s="2">
        <f t="shared" si="29"/>
        <v>-3.0832339999999903</v>
      </c>
      <c r="G496" s="2">
        <f t="shared" si="29"/>
        <v>-3.4008343949131472</v>
      </c>
      <c r="I496" s="2">
        <f t="shared" si="30"/>
        <v>139.42429899999982</v>
      </c>
      <c r="J496" s="2">
        <f t="shared" si="30"/>
        <v>122.2332040255653</v>
      </c>
      <c r="L496" s="2">
        <f t="shared" si="31"/>
        <v>-38.805972999999994</v>
      </c>
      <c r="M496" s="2">
        <f t="shared" si="31"/>
        <v>-40.623114327632564</v>
      </c>
      <c r="O496" s="2">
        <f t="shared" si="32"/>
        <v>-27.833005636987313</v>
      </c>
      <c r="P496" s="2">
        <f t="shared" si="32"/>
        <v>-33.234107419074249</v>
      </c>
    </row>
    <row r="497" spans="2:16" x14ac:dyDescent="0.25">
      <c r="B497" s="1">
        <v>43924</v>
      </c>
      <c r="C497" s="2">
        <f>+beta!E497</f>
        <v>100.33005499999983</v>
      </c>
      <c r="D497" s="2">
        <f>+portfolio1!F496</f>
        <v>79.929201431143881</v>
      </c>
      <c r="F497" s="2">
        <f t="shared" si="29"/>
        <v>-0.28827099999999461</v>
      </c>
      <c r="G497" s="2">
        <f t="shared" si="29"/>
        <v>-1.6808882667888554</v>
      </c>
      <c r="I497" s="2">
        <f t="shared" si="30"/>
        <v>139.42429899999982</v>
      </c>
      <c r="J497" s="2">
        <f t="shared" si="30"/>
        <v>122.2332040255653</v>
      </c>
      <c r="L497" s="2">
        <f t="shared" si="31"/>
        <v>-39.094243999999989</v>
      </c>
      <c r="M497" s="2">
        <f t="shared" si="31"/>
        <v>-42.304002594421419</v>
      </c>
      <c r="O497" s="2">
        <f t="shared" si="32"/>
        <v>-28.039763714358024</v>
      </c>
      <c r="P497" s="2">
        <f t="shared" si="32"/>
        <v>-34.609256078711198</v>
      </c>
    </row>
    <row r="498" spans="2:16" x14ac:dyDescent="0.25">
      <c r="B498" s="1">
        <v>43928</v>
      </c>
      <c r="C498" s="2">
        <f>+beta!E498</f>
        <v>108.8861559999998</v>
      </c>
      <c r="D498" s="2">
        <f>+portfolio1!F497</f>
        <v>86.933565570788829</v>
      </c>
      <c r="F498" s="2">
        <f t="shared" si="29"/>
        <v>8.5561009999999698</v>
      </c>
      <c r="G498" s="2">
        <f t="shared" si="29"/>
        <v>7.0043641396449488</v>
      </c>
      <c r="I498" s="2">
        <f t="shared" si="30"/>
        <v>139.42429899999982</v>
      </c>
      <c r="J498" s="2">
        <f t="shared" si="30"/>
        <v>122.2332040255653</v>
      </c>
      <c r="L498" s="2">
        <f t="shared" si="31"/>
        <v>-30.538143000000019</v>
      </c>
      <c r="M498" s="2">
        <f t="shared" si="31"/>
        <v>-35.299638454776471</v>
      </c>
      <c r="O498" s="2">
        <f t="shared" si="32"/>
        <v>-21.903027821570799</v>
      </c>
      <c r="P498" s="2">
        <f t="shared" si="32"/>
        <v>-28.878927568153646</v>
      </c>
    </row>
    <row r="499" spans="2:16" x14ac:dyDescent="0.25">
      <c r="B499" s="1">
        <v>43929</v>
      </c>
      <c r="C499" s="2">
        <f>+beta!E499</f>
        <v>109.7005589999998</v>
      </c>
      <c r="D499" s="2">
        <f>+portfolio1!F498</f>
        <v>86.503948376875968</v>
      </c>
      <c r="F499" s="2">
        <f t="shared" si="29"/>
        <v>0.81440299999999866</v>
      </c>
      <c r="G499" s="2">
        <f t="shared" si="29"/>
        <v>-0.42961719391286124</v>
      </c>
      <c r="I499" s="2">
        <f t="shared" si="30"/>
        <v>139.42429899999982</v>
      </c>
      <c r="J499" s="2">
        <f t="shared" si="30"/>
        <v>122.2332040255653</v>
      </c>
      <c r="L499" s="2">
        <f t="shared" si="31"/>
        <v>-29.723740000000021</v>
      </c>
      <c r="M499" s="2">
        <f t="shared" si="31"/>
        <v>-35.729255648689332</v>
      </c>
      <c r="O499" s="2">
        <f t="shared" si="32"/>
        <v>-21.318909410475186</v>
      </c>
      <c r="P499" s="2">
        <f t="shared" si="32"/>
        <v>-29.23040096471372</v>
      </c>
    </row>
    <row r="500" spans="2:16" x14ac:dyDescent="0.25">
      <c r="B500" s="1">
        <v>43930</v>
      </c>
      <c r="C500" s="2">
        <f>+beta!E500</f>
        <v>114.1913859999998</v>
      </c>
      <c r="D500" s="2">
        <f>+portfolio1!F499</f>
        <v>90.094626208121142</v>
      </c>
      <c r="F500" s="2">
        <f t="shared" si="29"/>
        <v>4.4908269999999959</v>
      </c>
      <c r="G500" s="2">
        <f t="shared" si="29"/>
        <v>3.5906778312451735</v>
      </c>
      <c r="I500" s="2">
        <f t="shared" si="30"/>
        <v>139.42429899999982</v>
      </c>
      <c r="J500" s="2">
        <f t="shared" si="30"/>
        <v>122.2332040255653</v>
      </c>
      <c r="L500" s="2">
        <f t="shared" si="31"/>
        <v>-25.232913000000025</v>
      </c>
      <c r="M500" s="2">
        <f t="shared" si="31"/>
        <v>-32.138577817444158</v>
      </c>
      <c r="O500" s="2">
        <f t="shared" si="32"/>
        <v>-18.097930691406997</v>
      </c>
      <c r="P500" s="2">
        <f t="shared" si="32"/>
        <v>-26.292837591594438</v>
      </c>
    </row>
    <row r="501" spans="2:16" x14ac:dyDescent="0.25">
      <c r="B501" s="1">
        <v>43934</v>
      </c>
      <c r="C501" s="2">
        <f>+beta!E501</f>
        <v>114.13350799999979</v>
      </c>
      <c r="D501" s="2">
        <f>+portfolio1!F500</f>
        <v>88.927389888420876</v>
      </c>
      <c r="F501" s="2">
        <f t="shared" si="29"/>
        <v>-5.7878000000002316E-2</v>
      </c>
      <c r="G501" s="2">
        <f t="shared" si="29"/>
        <v>-1.1672363197002653</v>
      </c>
      <c r="I501" s="2">
        <f t="shared" si="30"/>
        <v>139.42429899999982</v>
      </c>
      <c r="J501" s="2">
        <f t="shared" si="30"/>
        <v>122.2332040255653</v>
      </c>
      <c r="L501" s="2">
        <f t="shared" si="31"/>
        <v>-25.290791000000027</v>
      </c>
      <c r="M501" s="2">
        <f t="shared" si="31"/>
        <v>-33.305814137144424</v>
      </c>
      <c r="O501" s="2">
        <f t="shared" si="32"/>
        <v>-18.139442824094861</v>
      </c>
      <c r="P501" s="2">
        <f t="shared" si="32"/>
        <v>-27.247763324749673</v>
      </c>
    </row>
    <row r="502" spans="2:16" x14ac:dyDescent="0.25">
      <c r="B502" s="1">
        <v>43936</v>
      </c>
      <c r="C502" s="2">
        <f>+beta!E502</f>
        <v>115.0034909999998</v>
      </c>
      <c r="D502" s="2">
        <f>+portfolio1!F501</f>
        <v>88.249598351748659</v>
      </c>
      <c r="F502" s="2">
        <f t="shared" si="29"/>
        <v>0.86998300000000484</v>
      </c>
      <c r="G502" s="2">
        <f t="shared" si="29"/>
        <v>-0.67779153667221692</v>
      </c>
      <c r="I502" s="2">
        <f t="shared" si="30"/>
        <v>139.42429899999982</v>
      </c>
      <c r="J502" s="2">
        <f t="shared" si="30"/>
        <v>122.2332040255653</v>
      </c>
      <c r="L502" s="2">
        <f t="shared" si="31"/>
        <v>-24.420808000000022</v>
      </c>
      <c r="M502" s="2">
        <f t="shared" si="31"/>
        <v>-33.983605673816641</v>
      </c>
      <c r="O502" s="2">
        <f t="shared" si="32"/>
        <v>-17.515460486554108</v>
      </c>
      <c r="P502" s="2">
        <f t="shared" si="32"/>
        <v>-27.802270213508358</v>
      </c>
    </row>
    <row r="503" spans="2:16" x14ac:dyDescent="0.25">
      <c r="B503" s="1">
        <v>43937</v>
      </c>
      <c r="C503" s="2">
        <f>+beta!E503</f>
        <v>115.52093999999981</v>
      </c>
      <c r="D503" s="2">
        <f>+portfolio1!F502</f>
        <v>88.917009869444229</v>
      </c>
      <c r="F503" s="2">
        <f t="shared" si="29"/>
        <v>0.51744900000001337</v>
      </c>
      <c r="G503" s="2">
        <f t="shared" si="29"/>
        <v>0.6674115176955695</v>
      </c>
      <c r="I503" s="2">
        <f t="shared" si="30"/>
        <v>139.42429899999982</v>
      </c>
      <c r="J503" s="2">
        <f t="shared" si="30"/>
        <v>122.2332040255653</v>
      </c>
      <c r="L503" s="2">
        <f t="shared" si="31"/>
        <v>-23.903359000000009</v>
      </c>
      <c r="M503" s="2">
        <f t="shared" si="31"/>
        <v>-33.316194156121071</v>
      </c>
      <c r="O503" s="2">
        <f t="shared" si="32"/>
        <v>-17.144327905137999</v>
      </c>
      <c r="P503" s="2">
        <f t="shared" si="32"/>
        <v>-27.256255304534871</v>
      </c>
    </row>
    <row r="504" spans="2:16" x14ac:dyDescent="0.25">
      <c r="B504" s="1">
        <v>43938</v>
      </c>
      <c r="C504" s="2">
        <f>+beta!E504</f>
        <v>115.98607999999982</v>
      </c>
      <c r="D504" s="2">
        <f>+portfolio1!F503</f>
        <v>91.625713801561972</v>
      </c>
      <c r="F504" s="2">
        <f t="shared" si="29"/>
        <v>0.46514000000000522</v>
      </c>
      <c r="G504" s="2">
        <f t="shared" si="29"/>
        <v>2.7087039321177429</v>
      </c>
      <c r="I504" s="2">
        <f t="shared" si="30"/>
        <v>139.42429899999982</v>
      </c>
      <c r="J504" s="2">
        <f t="shared" si="30"/>
        <v>122.2332040255653</v>
      </c>
      <c r="L504" s="2">
        <f t="shared" si="31"/>
        <v>-23.438219000000004</v>
      </c>
      <c r="M504" s="2">
        <f t="shared" si="31"/>
        <v>-30.607490224003328</v>
      </c>
      <c r="O504" s="2">
        <f t="shared" si="32"/>
        <v>-16.810713174179227</v>
      </c>
      <c r="P504" s="2">
        <f t="shared" si="32"/>
        <v>-25.040242107702355</v>
      </c>
    </row>
    <row r="505" spans="2:16" x14ac:dyDescent="0.25">
      <c r="B505" s="1">
        <v>43941</v>
      </c>
      <c r="C505" s="2">
        <f>+beta!E505</f>
        <v>114.85014399999982</v>
      </c>
      <c r="D505" s="2">
        <f>+portfolio1!F504</f>
        <v>91.577260803123281</v>
      </c>
      <c r="F505" s="2">
        <f t="shared" si="29"/>
        <v>-1.1359360000000009</v>
      </c>
      <c r="G505" s="2">
        <f t="shared" si="29"/>
        <v>-4.8452998438690997E-2</v>
      </c>
      <c r="I505" s="2">
        <f t="shared" si="30"/>
        <v>139.42429899999982</v>
      </c>
      <c r="J505" s="2">
        <f t="shared" si="30"/>
        <v>122.2332040255653</v>
      </c>
      <c r="L505" s="2">
        <f t="shared" si="31"/>
        <v>-24.574155000000005</v>
      </c>
      <c r="M505" s="2">
        <f t="shared" si="31"/>
        <v>-30.655943222442019</v>
      </c>
      <c r="O505" s="2">
        <f t="shared" si="32"/>
        <v>-17.625446336294679</v>
      </c>
      <c r="P505" s="2">
        <f t="shared" si="32"/>
        <v>-25.079881908380862</v>
      </c>
    </row>
    <row r="506" spans="2:16" x14ac:dyDescent="0.25">
      <c r="B506" s="1">
        <v>43942</v>
      </c>
      <c r="C506" s="2">
        <f>+beta!E506</f>
        <v>114.12987799999981</v>
      </c>
      <c r="D506" s="2">
        <f>+portfolio1!F505</f>
        <v>88.804789714846393</v>
      </c>
      <c r="F506" s="2">
        <f t="shared" si="29"/>
        <v>-0.7202660000000094</v>
      </c>
      <c r="G506" s="2">
        <f t="shared" si="29"/>
        <v>-2.7724710882768875</v>
      </c>
      <c r="I506" s="2">
        <f t="shared" si="30"/>
        <v>139.42429899999982</v>
      </c>
      <c r="J506" s="2">
        <f t="shared" si="30"/>
        <v>122.2332040255653</v>
      </c>
      <c r="L506" s="2">
        <f t="shared" si="31"/>
        <v>-25.294421000000014</v>
      </c>
      <c r="M506" s="2">
        <f t="shared" si="31"/>
        <v>-33.428414310718907</v>
      </c>
      <c r="O506" s="2">
        <f t="shared" si="32"/>
        <v>-18.142046387480885</v>
      </c>
      <c r="P506" s="2">
        <f t="shared" si="32"/>
        <v>-27.348063545587248</v>
      </c>
    </row>
    <row r="507" spans="2:16" x14ac:dyDescent="0.25">
      <c r="B507" s="1">
        <v>43943</v>
      </c>
      <c r="C507" s="2">
        <f>+beta!E507</f>
        <v>115.17988199999979</v>
      </c>
      <c r="D507" s="2">
        <f>+portfolio1!F506</f>
        <v>90.840143798211457</v>
      </c>
      <c r="F507" s="2">
        <f t="shared" si="29"/>
        <v>1.0500039999999871</v>
      </c>
      <c r="G507" s="2">
        <f t="shared" si="29"/>
        <v>2.0353540833650641</v>
      </c>
      <c r="I507" s="2">
        <f t="shared" si="30"/>
        <v>139.42429899999982</v>
      </c>
      <c r="J507" s="2">
        <f t="shared" si="30"/>
        <v>122.2332040255653</v>
      </c>
      <c r="L507" s="2">
        <f t="shared" si="31"/>
        <v>-24.244417000000027</v>
      </c>
      <c r="M507" s="2">
        <f t="shared" si="31"/>
        <v>-31.393060227353843</v>
      </c>
      <c r="O507" s="2">
        <f t="shared" si="32"/>
        <v>-17.388946671340307</v>
      </c>
      <c r="P507" s="2">
        <f t="shared" si="32"/>
        <v>-25.682923455714967</v>
      </c>
    </row>
    <row r="508" spans="2:16" x14ac:dyDescent="0.25">
      <c r="B508" s="1">
        <v>43944</v>
      </c>
      <c r="C508" s="2">
        <f>+beta!E508</f>
        <v>116.21623899999979</v>
      </c>
      <c r="D508" s="2">
        <f>+portfolio1!F507</f>
        <v>92.09191697218786</v>
      </c>
      <c r="F508" s="2">
        <f t="shared" si="29"/>
        <v>1.0363569999999953</v>
      </c>
      <c r="G508" s="2">
        <f t="shared" si="29"/>
        <v>1.2517731739764031</v>
      </c>
      <c r="I508" s="2">
        <f t="shared" si="30"/>
        <v>139.42429899999982</v>
      </c>
      <c r="J508" s="2">
        <f t="shared" si="30"/>
        <v>122.2332040255653</v>
      </c>
      <c r="L508" s="2">
        <f t="shared" si="31"/>
        <v>-23.208060000000032</v>
      </c>
      <c r="M508" s="2">
        <f t="shared" si="31"/>
        <v>-30.14128705337744</v>
      </c>
      <c r="O508" s="2">
        <f t="shared" si="32"/>
        <v>-16.645635062508052</v>
      </c>
      <c r="P508" s="2">
        <f t="shared" si="32"/>
        <v>-24.658837419555272</v>
      </c>
    </row>
    <row r="509" spans="2:16" x14ac:dyDescent="0.25">
      <c r="B509" s="1">
        <v>43945</v>
      </c>
      <c r="C509" s="2">
        <f>+beta!E509</f>
        <v>115.59597399999979</v>
      </c>
      <c r="D509" s="2">
        <f>+portfolio1!F508</f>
        <v>90.514848274818334</v>
      </c>
      <c r="F509" s="2">
        <f t="shared" si="29"/>
        <v>-0.6202650000000034</v>
      </c>
      <c r="G509" s="2">
        <f t="shared" si="29"/>
        <v>-1.5770686973695263</v>
      </c>
      <c r="I509" s="2">
        <f t="shared" si="30"/>
        <v>139.42429899999982</v>
      </c>
      <c r="J509" s="2">
        <f t="shared" si="30"/>
        <v>122.2332040255653</v>
      </c>
      <c r="L509" s="2">
        <f t="shared" si="31"/>
        <v>-23.828325000000035</v>
      </c>
      <c r="M509" s="2">
        <f t="shared" si="31"/>
        <v>-31.718355750746966</v>
      </c>
      <c r="O509" s="2">
        <f t="shared" si="32"/>
        <v>-17.090510887201997</v>
      </c>
      <c r="P509" s="2">
        <f t="shared" si="32"/>
        <v>-25.949050426685215</v>
      </c>
    </row>
    <row r="510" spans="2:16" x14ac:dyDescent="0.25">
      <c r="B510" s="1">
        <v>43948</v>
      </c>
      <c r="C510" s="2">
        <f>+beta!E510</f>
        <v>117.20679099999977</v>
      </c>
      <c r="D510" s="2">
        <f>+portfolio1!F509</f>
        <v>91.779463712005224</v>
      </c>
      <c r="F510" s="2">
        <f t="shared" si="29"/>
        <v>1.6108169999999831</v>
      </c>
      <c r="G510" s="2">
        <f t="shared" si="29"/>
        <v>1.2646154371868903</v>
      </c>
      <c r="I510" s="2">
        <f t="shared" si="30"/>
        <v>139.42429899999982</v>
      </c>
      <c r="J510" s="2">
        <f t="shared" si="30"/>
        <v>122.2332040255653</v>
      </c>
      <c r="L510" s="2">
        <f t="shared" si="31"/>
        <v>-22.217508000000052</v>
      </c>
      <c r="M510" s="2">
        <f t="shared" si="31"/>
        <v>-30.453740313560075</v>
      </c>
      <c r="O510" s="2">
        <f t="shared" si="32"/>
        <v>-15.935176407091047</v>
      </c>
      <c r="P510" s="2">
        <f t="shared" si="32"/>
        <v>-24.914458028270797</v>
      </c>
    </row>
    <row r="511" spans="2:16" x14ac:dyDescent="0.25">
      <c r="B511" s="1">
        <v>43949</v>
      </c>
      <c r="C511" s="2">
        <f>+beta!E511</f>
        <v>115.43570599999977</v>
      </c>
      <c r="D511" s="2">
        <f>+portfolio1!F510</f>
        <v>92.754384700863469</v>
      </c>
      <c r="F511" s="2">
        <f t="shared" si="29"/>
        <v>-1.7710849999999994</v>
      </c>
      <c r="G511" s="2">
        <f t="shared" si="29"/>
        <v>0.97492098885824419</v>
      </c>
      <c r="I511" s="2">
        <f t="shared" si="30"/>
        <v>139.42429899999982</v>
      </c>
      <c r="J511" s="2">
        <f t="shared" si="30"/>
        <v>122.2332040255653</v>
      </c>
      <c r="L511" s="2">
        <f t="shared" si="31"/>
        <v>-23.988593000000051</v>
      </c>
      <c r="M511" s="2">
        <f t="shared" si="31"/>
        <v>-29.478819324701831</v>
      </c>
      <c r="O511" s="2">
        <f t="shared" si="32"/>
        <v>-17.20546072101828</v>
      </c>
      <c r="P511" s="2">
        <f t="shared" si="32"/>
        <v>-24.116867065463065</v>
      </c>
    </row>
    <row r="512" spans="2:16" x14ac:dyDescent="0.25">
      <c r="B512" s="1">
        <v>43950</v>
      </c>
      <c r="C512" s="2">
        <f>+beta!E512</f>
        <v>116.50375999999977</v>
      </c>
      <c r="D512" s="2">
        <f>+portfolio1!F511</f>
        <v>94.459489801764136</v>
      </c>
      <c r="F512" s="2">
        <f t="shared" si="29"/>
        <v>1.0680540000000036</v>
      </c>
      <c r="G512" s="2">
        <f t="shared" si="29"/>
        <v>1.705105100900667</v>
      </c>
      <c r="I512" s="2">
        <f t="shared" si="30"/>
        <v>139.42429899999982</v>
      </c>
      <c r="J512" s="2">
        <f t="shared" si="30"/>
        <v>122.2332040255653</v>
      </c>
      <c r="L512" s="2">
        <f t="shared" si="31"/>
        <v>-22.920539000000048</v>
      </c>
      <c r="M512" s="2">
        <f t="shared" si="31"/>
        <v>-27.773714223801164</v>
      </c>
      <c r="O512" s="2">
        <f t="shared" si="32"/>
        <v>-16.439414911456772</v>
      </c>
      <c r="P512" s="2">
        <f t="shared" si="32"/>
        <v>-22.721906412591654</v>
      </c>
    </row>
    <row r="513" spans="2:16" x14ac:dyDescent="0.25">
      <c r="B513" s="1">
        <v>43951</v>
      </c>
      <c r="C513" s="2">
        <f>+beta!E513</f>
        <v>120.53912499999977</v>
      </c>
      <c r="D513" s="2">
        <f>+portfolio1!F512</f>
        <v>97.490534581992037</v>
      </c>
      <c r="F513" s="2">
        <f t="shared" si="29"/>
        <v>4.0353649999999988</v>
      </c>
      <c r="G513" s="2">
        <f t="shared" si="29"/>
        <v>3.0310447802279015</v>
      </c>
      <c r="I513" s="2">
        <f t="shared" si="30"/>
        <v>139.42429899999982</v>
      </c>
      <c r="J513" s="2">
        <f t="shared" si="30"/>
        <v>122.2332040255653</v>
      </c>
      <c r="L513" s="2">
        <f t="shared" si="31"/>
        <v>-18.885174000000049</v>
      </c>
      <c r="M513" s="2">
        <f t="shared" si="31"/>
        <v>-24.742669443573263</v>
      </c>
      <c r="O513" s="2">
        <f t="shared" si="32"/>
        <v>-13.545109522121443</v>
      </c>
      <c r="P513" s="2">
        <f t="shared" si="32"/>
        <v>-20.242183489191927</v>
      </c>
    </row>
    <row r="514" spans="2:16" x14ac:dyDescent="0.25">
      <c r="B514" s="1">
        <v>43955</v>
      </c>
      <c r="C514" s="2">
        <f>+beta!E514</f>
        <v>117.75313399999978</v>
      </c>
      <c r="D514" s="2">
        <f>+portfolio1!F513</f>
        <v>91.890206514130199</v>
      </c>
      <c r="F514" s="2">
        <f t="shared" si="29"/>
        <v>-2.7859909999999957</v>
      </c>
      <c r="G514" s="2">
        <f t="shared" si="29"/>
        <v>-5.6003280678618381</v>
      </c>
      <c r="I514" s="2">
        <f t="shared" si="30"/>
        <v>139.42429899999982</v>
      </c>
      <c r="J514" s="2">
        <f t="shared" si="30"/>
        <v>122.2332040255653</v>
      </c>
      <c r="L514" s="2">
        <f t="shared" si="31"/>
        <v>-21.671165000000045</v>
      </c>
      <c r="M514" s="2">
        <f t="shared" si="31"/>
        <v>-30.342997511435101</v>
      </c>
      <c r="O514" s="2">
        <f t="shared" si="32"/>
        <v>-15.543320034910179</v>
      </c>
      <c r="P514" s="2">
        <f t="shared" si="32"/>
        <v>-24.823858421553613</v>
      </c>
    </row>
    <row r="515" spans="2:16" x14ac:dyDescent="0.25">
      <c r="B515" s="1">
        <v>43956</v>
      </c>
      <c r="C515" s="2">
        <f>+beta!E515</f>
        <v>116.73289399999977</v>
      </c>
      <c r="D515" s="2">
        <f>+portfolio1!F514</f>
        <v>91.021084538376954</v>
      </c>
      <c r="F515" s="2">
        <f t="shared" si="29"/>
        <v>-1.0202400000000011</v>
      </c>
      <c r="G515" s="2">
        <f t="shared" si="29"/>
        <v>-0.86912197575324512</v>
      </c>
      <c r="I515" s="2">
        <f t="shared" si="30"/>
        <v>139.42429899999982</v>
      </c>
      <c r="J515" s="2">
        <f t="shared" si="30"/>
        <v>122.2332040255653</v>
      </c>
      <c r="L515" s="2">
        <f t="shared" si="31"/>
        <v>-22.691405000000046</v>
      </c>
      <c r="M515" s="2">
        <f t="shared" si="31"/>
        <v>-31.212119487188346</v>
      </c>
      <c r="O515" s="2">
        <f t="shared" si="32"/>
        <v>-16.275071965755465</v>
      </c>
      <c r="P515" s="2">
        <f t="shared" si="32"/>
        <v>-25.534894332525454</v>
      </c>
    </row>
    <row r="516" spans="2:16" x14ac:dyDescent="0.25">
      <c r="B516" s="1">
        <v>43957</v>
      </c>
      <c r="C516" s="2">
        <f>+beta!E516</f>
        <v>116.63874799999978</v>
      </c>
      <c r="D516" s="2">
        <f>+portfolio1!F515</f>
        <v>91.666751116470678</v>
      </c>
      <c r="F516" s="2">
        <f t="shared" si="29"/>
        <v>-9.4145999999994956E-2</v>
      </c>
      <c r="G516" s="2">
        <f t="shared" si="29"/>
        <v>0.6456665780937243</v>
      </c>
      <c r="I516" s="2">
        <f t="shared" si="30"/>
        <v>139.42429899999982</v>
      </c>
      <c r="J516" s="2">
        <f t="shared" si="30"/>
        <v>122.2332040255653</v>
      </c>
      <c r="L516" s="2">
        <f t="shared" si="31"/>
        <v>-22.785551000000041</v>
      </c>
      <c r="M516" s="2">
        <f t="shared" si="31"/>
        <v>-30.566452909094622</v>
      </c>
      <c r="O516" s="2">
        <f t="shared" si="32"/>
        <v>-16.342596780780706</v>
      </c>
      <c r="P516" s="2">
        <f t="shared" si="32"/>
        <v>-25.006669139345796</v>
      </c>
    </row>
    <row r="517" spans="2:16" x14ac:dyDescent="0.25">
      <c r="B517" s="1">
        <v>43958</v>
      </c>
      <c r="C517" s="2">
        <f>+beta!E517</f>
        <v>115.07062399999978</v>
      </c>
      <c r="D517" s="2">
        <f>+portfolio1!F516</f>
        <v>90.956322840180675</v>
      </c>
      <c r="F517" s="2">
        <f t="shared" ref="F517:G580" si="33">+C517-C516</f>
        <v>-1.5681239999999974</v>
      </c>
      <c r="G517" s="2">
        <f t="shared" si="33"/>
        <v>-0.71042827629000271</v>
      </c>
      <c r="I517" s="2">
        <f t="shared" ref="I517:J580" si="34">+MAX(C517,I516)</f>
        <v>139.42429899999982</v>
      </c>
      <c r="J517" s="2">
        <f t="shared" si="34"/>
        <v>122.2332040255653</v>
      </c>
      <c r="L517" s="2">
        <f t="shared" ref="L517:M580" si="35">+MIN(F517+L516,0)</f>
        <v>-24.353675000000038</v>
      </c>
      <c r="M517" s="2">
        <f t="shared" si="35"/>
        <v>-31.276881185384624</v>
      </c>
      <c r="O517" s="2">
        <f t="shared" si="32"/>
        <v>-17.467310343084506</v>
      </c>
      <c r="P517" s="2">
        <f t="shared" si="32"/>
        <v>-25.587876416004779</v>
      </c>
    </row>
    <row r="518" spans="2:16" x14ac:dyDescent="0.25">
      <c r="B518" s="1">
        <v>43959</v>
      </c>
      <c r="C518" s="2">
        <f>+beta!E518</f>
        <v>116.16774099999979</v>
      </c>
      <c r="D518" s="2">
        <f>+portfolio1!F517</f>
        <v>91.474928236452939</v>
      </c>
      <c r="F518" s="2">
        <f t="shared" si="33"/>
        <v>1.0971170000000114</v>
      </c>
      <c r="G518" s="2">
        <f t="shared" si="33"/>
        <v>0.51860539627226387</v>
      </c>
      <c r="I518" s="2">
        <f t="shared" si="34"/>
        <v>139.42429899999982</v>
      </c>
      <c r="J518" s="2">
        <f t="shared" si="34"/>
        <v>122.2332040255653</v>
      </c>
      <c r="L518" s="2">
        <f t="shared" si="35"/>
        <v>-23.256558000000027</v>
      </c>
      <c r="M518" s="2">
        <f t="shared" si="35"/>
        <v>-30.758275789112361</v>
      </c>
      <c r="O518" s="2">
        <f t="shared" si="32"/>
        <v>-16.680419530027589</v>
      </c>
      <c r="P518" s="2">
        <f t="shared" si="32"/>
        <v>-25.163601031581571</v>
      </c>
    </row>
    <row r="519" spans="2:16" x14ac:dyDescent="0.25">
      <c r="B519" s="1">
        <v>43962</v>
      </c>
      <c r="C519" s="2">
        <f>+beta!E519</f>
        <v>116.7952999999998</v>
      </c>
      <c r="D519" s="2">
        <f>+portfolio1!F518</f>
        <v>91.353312954639463</v>
      </c>
      <c r="F519" s="2">
        <f t="shared" si="33"/>
        <v>0.62755900000000508</v>
      </c>
      <c r="G519" s="2">
        <f t="shared" si="33"/>
        <v>-0.12161528181347592</v>
      </c>
      <c r="I519" s="2">
        <f t="shared" si="34"/>
        <v>139.42429899999982</v>
      </c>
      <c r="J519" s="2">
        <f t="shared" si="34"/>
        <v>122.2332040255653</v>
      </c>
      <c r="L519" s="2">
        <f t="shared" si="35"/>
        <v>-22.628999000000022</v>
      </c>
      <c r="M519" s="2">
        <f t="shared" si="35"/>
        <v>-30.879891070925837</v>
      </c>
      <c r="O519" s="2">
        <f t="shared" si="32"/>
        <v>-16.230312192568423</v>
      </c>
      <c r="P519" s="2">
        <f t="shared" si="32"/>
        <v>-25.263095504284784</v>
      </c>
    </row>
    <row r="520" spans="2:16" x14ac:dyDescent="0.25">
      <c r="B520" s="1">
        <v>43963</v>
      </c>
      <c r="C520" s="2">
        <f>+beta!E520</f>
        <v>116.93486799999981</v>
      </c>
      <c r="D520" s="2">
        <f>+portfolio1!F519</f>
        <v>90.931603895080841</v>
      </c>
      <c r="F520" s="2">
        <f t="shared" si="33"/>
        <v>0.13956800000001124</v>
      </c>
      <c r="G520" s="2">
        <f t="shared" si="33"/>
        <v>-0.42170905955862281</v>
      </c>
      <c r="I520" s="2">
        <f t="shared" si="34"/>
        <v>139.42429899999982</v>
      </c>
      <c r="J520" s="2">
        <f t="shared" si="34"/>
        <v>122.2332040255653</v>
      </c>
      <c r="L520" s="2">
        <f t="shared" si="35"/>
        <v>-22.48943100000001</v>
      </c>
      <c r="M520" s="2">
        <f t="shared" si="35"/>
        <v>-31.301600130484459</v>
      </c>
      <c r="O520" s="2">
        <f t="shared" si="32"/>
        <v>-16.130209125168374</v>
      </c>
      <c r="P520" s="2">
        <f t="shared" si="32"/>
        <v>-25.608099190411199</v>
      </c>
    </row>
    <row r="521" spans="2:16" x14ac:dyDescent="0.25">
      <c r="B521" s="1">
        <v>43964</v>
      </c>
      <c r="C521" s="2">
        <f>+beta!E521</f>
        <v>117.24018799999982</v>
      </c>
      <c r="D521" s="2">
        <f>+portfolio1!F520</f>
        <v>92.780580988548579</v>
      </c>
      <c r="F521" s="2">
        <f t="shared" si="33"/>
        <v>0.30532000000000892</v>
      </c>
      <c r="G521" s="2">
        <f t="shared" si="33"/>
        <v>1.8489770934677381</v>
      </c>
      <c r="I521" s="2">
        <f t="shared" si="34"/>
        <v>139.42429899999982</v>
      </c>
      <c r="J521" s="2">
        <f t="shared" si="34"/>
        <v>122.2332040255653</v>
      </c>
      <c r="L521" s="2">
        <f t="shared" si="35"/>
        <v>-22.184111000000001</v>
      </c>
      <c r="M521" s="2">
        <f t="shared" si="35"/>
        <v>-29.452623037016721</v>
      </c>
      <c r="O521" s="2">
        <f t="shared" si="32"/>
        <v>-15.911222906704397</v>
      </c>
      <c r="P521" s="2">
        <f t="shared" si="32"/>
        <v>-24.095435664810562</v>
      </c>
    </row>
    <row r="522" spans="2:16" x14ac:dyDescent="0.25">
      <c r="B522" s="1">
        <v>43965</v>
      </c>
      <c r="C522" s="2">
        <f>+beta!E522</f>
        <v>115.85511399999983</v>
      </c>
      <c r="D522" s="2">
        <f>+portfolio1!F521</f>
        <v>90.399654124610095</v>
      </c>
      <c r="F522" s="2">
        <f t="shared" si="33"/>
        <v>-1.3850739999999888</v>
      </c>
      <c r="G522" s="2">
        <f t="shared" si="33"/>
        <v>-2.380926863938484</v>
      </c>
      <c r="I522" s="2">
        <f t="shared" si="34"/>
        <v>139.42429899999982</v>
      </c>
      <c r="J522" s="2">
        <f t="shared" si="34"/>
        <v>122.2332040255653</v>
      </c>
      <c r="L522" s="2">
        <f t="shared" si="35"/>
        <v>-23.56918499999999</v>
      </c>
      <c r="M522" s="2">
        <f t="shared" si="35"/>
        <v>-31.833549900955205</v>
      </c>
      <c r="O522" s="2">
        <f t="shared" si="32"/>
        <v>-16.904646585312953</v>
      </c>
      <c r="P522" s="2">
        <f t="shared" si="32"/>
        <v>-26.04329171826107</v>
      </c>
    </row>
    <row r="523" spans="2:16" x14ac:dyDescent="0.25">
      <c r="B523" s="1">
        <v>43966</v>
      </c>
      <c r="C523" s="2">
        <f>+beta!E523</f>
        <v>115.37126399999984</v>
      </c>
      <c r="D523" s="2">
        <f>+portfolio1!F522</f>
        <v>90.341313548131467</v>
      </c>
      <c r="F523" s="2">
        <f t="shared" si="33"/>
        <v>-0.48384999999998968</v>
      </c>
      <c r="G523" s="2">
        <f t="shared" si="33"/>
        <v>-5.8340576478627781E-2</v>
      </c>
      <c r="I523" s="2">
        <f t="shared" si="34"/>
        <v>139.42429899999982</v>
      </c>
      <c r="J523" s="2">
        <f t="shared" si="34"/>
        <v>122.2332040255653</v>
      </c>
      <c r="L523" s="2">
        <f t="shared" si="35"/>
        <v>-24.05303499999998</v>
      </c>
      <c r="M523" s="2">
        <f t="shared" si="35"/>
        <v>-31.891890477433833</v>
      </c>
      <c r="O523" s="2">
        <f t="shared" si="32"/>
        <v>-17.251680784853729</v>
      </c>
      <c r="P523" s="2">
        <f t="shared" si="32"/>
        <v>-26.091020628702154</v>
      </c>
    </row>
    <row r="524" spans="2:16" x14ac:dyDescent="0.25">
      <c r="B524" s="1">
        <v>43969</v>
      </c>
      <c r="C524" s="2">
        <f>+beta!E524</f>
        <v>114.08636899999983</v>
      </c>
      <c r="D524" s="2">
        <f>+portfolio1!F523</f>
        <v>87.240572940851052</v>
      </c>
      <c r="F524" s="2">
        <f t="shared" si="33"/>
        <v>-1.2848950000000059</v>
      </c>
      <c r="G524" s="2">
        <f t="shared" si="33"/>
        <v>-3.1007406072804145</v>
      </c>
      <c r="I524" s="2">
        <f t="shared" si="34"/>
        <v>139.42429899999982</v>
      </c>
      <c r="J524" s="2">
        <f t="shared" si="34"/>
        <v>122.2332040255653</v>
      </c>
      <c r="L524" s="2">
        <f t="shared" si="35"/>
        <v>-25.337929999999986</v>
      </c>
      <c r="M524" s="2">
        <f t="shared" si="35"/>
        <v>-34.992631084714247</v>
      </c>
      <c r="O524" s="2">
        <f t="shared" si="32"/>
        <v>-18.173252569123562</v>
      </c>
      <c r="P524" s="2">
        <f t="shared" si="32"/>
        <v>-28.627762287402263</v>
      </c>
    </row>
    <row r="525" spans="2:16" x14ac:dyDescent="0.25">
      <c r="B525" s="1">
        <v>43970</v>
      </c>
      <c r="C525" s="2">
        <f>+beta!E525</f>
        <v>114.76458999999983</v>
      </c>
      <c r="D525" s="2">
        <f>+portfolio1!F524</f>
        <v>87.792790308338382</v>
      </c>
      <c r="F525" s="2">
        <f t="shared" si="33"/>
        <v>0.67822099999999352</v>
      </c>
      <c r="G525" s="2">
        <f t="shared" si="33"/>
        <v>0.55221736748733008</v>
      </c>
      <c r="I525" s="2">
        <f t="shared" si="34"/>
        <v>139.42429899999982</v>
      </c>
      <c r="J525" s="2">
        <f t="shared" si="34"/>
        <v>122.2332040255653</v>
      </c>
      <c r="L525" s="2">
        <f t="shared" si="35"/>
        <v>-24.659708999999992</v>
      </c>
      <c r="M525" s="2">
        <f t="shared" si="35"/>
        <v>-34.440413717226917</v>
      </c>
      <c r="O525" s="2">
        <f t="shared" si="32"/>
        <v>-17.686808667404541</v>
      </c>
      <c r="P525" s="2">
        <f t="shared" si="32"/>
        <v>-28.175988670004624</v>
      </c>
    </row>
    <row r="526" spans="2:16" x14ac:dyDescent="0.25">
      <c r="B526" s="1">
        <v>43971</v>
      </c>
      <c r="C526" s="2">
        <f>+beta!E526</f>
        <v>116.96613999999983</v>
      </c>
      <c r="D526" s="2">
        <f>+portfolio1!F525</f>
        <v>89.646218749889371</v>
      </c>
      <c r="F526" s="2">
        <f t="shared" si="33"/>
        <v>2.2015499999999975</v>
      </c>
      <c r="G526" s="2">
        <f t="shared" si="33"/>
        <v>1.8534284415509887</v>
      </c>
      <c r="I526" s="2">
        <f t="shared" si="34"/>
        <v>139.42429899999982</v>
      </c>
      <c r="J526" s="2">
        <f t="shared" si="34"/>
        <v>122.2332040255653</v>
      </c>
      <c r="L526" s="2">
        <f t="shared" si="35"/>
        <v>-22.458158999999995</v>
      </c>
      <c r="M526" s="2">
        <f t="shared" si="35"/>
        <v>-32.586985275675929</v>
      </c>
      <c r="O526" s="2">
        <f t="shared" ref="O526:P589" si="36">+L526/I526*100</f>
        <v>-16.107779749353462</v>
      </c>
      <c r="P526" s="2">
        <f t="shared" si="36"/>
        <v>-26.659683459545331</v>
      </c>
    </row>
    <row r="527" spans="2:16" x14ac:dyDescent="0.25">
      <c r="B527" s="1">
        <v>43972</v>
      </c>
      <c r="C527" s="2">
        <f>+beta!E527</f>
        <v>117.74357799999981</v>
      </c>
      <c r="D527" s="2">
        <f>+portfolio1!F526</f>
        <v>90.03875752615248</v>
      </c>
      <c r="F527" s="2">
        <f t="shared" si="33"/>
        <v>0.77743799999998942</v>
      </c>
      <c r="G527" s="2">
        <f t="shared" si="33"/>
        <v>0.39253877626310896</v>
      </c>
      <c r="I527" s="2">
        <f t="shared" si="34"/>
        <v>139.42429899999982</v>
      </c>
      <c r="J527" s="2">
        <f t="shared" si="34"/>
        <v>122.2332040255653</v>
      </c>
      <c r="L527" s="2">
        <f t="shared" si="35"/>
        <v>-21.680721000000005</v>
      </c>
      <c r="M527" s="2">
        <f t="shared" si="35"/>
        <v>-32.19444649941282</v>
      </c>
      <c r="O527" s="2">
        <f t="shared" si="36"/>
        <v>-15.550173933454767</v>
      </c>
      <c r="P527" s="2">
        <f t="shared" si="36"/>
        <v>-26.338544224594891</v>
      </c>
    </row>
    <row r="528" spans="2:16" x14ac:dyDescent="0.25">
      <c r="B528" s="1">
        <v>43973</v>
      </c>
      <c r="C528" s="2">
        <f>+beta!E528</f>
        <v>117.66949699999981</v>
      </c>
      <c r="D528" s="2">
        <f>+portfolio1!F527</f>
        <v>89.376289797476872</v>
      </c>
      <c r="F528" s="2">
        <f t="shared" si="33"/>
        <v>-7.4081000000006725E-2</v>
      </c>
      <c r="G528" s="2">
        <f t="shared" si="33"/>
        <v>-0.66246772867560821</v>
      </c>
      <c r="I528" s="2">
        <f t="shared" si="34"/>
        <v>139.42429899999982</v>
      </c>
      <c r="J528" s="2">
        <f t="shared" si="34"/>
        <v>122.2332040255653</v>
      </c>
      <c r="L528" s="2">
        <f t="shared" si="35"/>
        <v>-21.754802000000012</v>
      </c>
      <c r="M528" s="2">
        <f t="shared" si="35"/>
        <v>-32.856914228088428</v>
      </c>
      <c r="O528" s="2">
        <f t="shared" si="36"/>
        <v>-15.603307426347572</v>
      </c>
      <c r="P528" s="2">
        <f t="shared" si="36"/>
        <v>-26.880514578687098</v>
      </c>
    </row>
    <row r="529" spans="2:16" x14ac:dyDescent="0.25">
      <c r="B529" s="1">
        <v>43977</v>
      </c>
      <c r="C529" s="2">
        <f>+beta!E529</f>
        <v>117.1488369999998</v>
      </c>
      <c r="D529" s="2">
        <f>+portfolio1!F528</f>
        <v>89.27543457339182</v>
      </c>
      <c r="F529" s="2">
        <f t="shared" si="33"/>
        <v>-0.52066000000000656</v>
      </c>
      <c r="G529" s="2">
        <f t="shared" si="33"/>
        <v>-0.10085522408505199</v>
      </c>
      <c r="I529" s="2">
        <f t="shared" si="34"/>
        <v>139.42429899999982</v>
      </c>
      <c r="J529" s="2">
        <f t="shared" si="34"/>
        <v>122.2332040255653</v>
      </c>
      <c r="L529" s="2">
        <f t="shared" si="35"/>
        <v>-22.275462000000019</v>
      </c>
      <c r="M529" s="2">
        <f t="shared" si="35"/>
        <v>-32.95776945217348</v>
      </c>
      <c r="O529" s="2">
        <f t="shared" si="36"/>
        <v>-15.976743049645922</v>
      </c>
      <c r="P529" s="2">
        <f t="shared" si="36"/>
        <v>-26.963025075641724</v>
      </c>
    </row>
    <row r="530" spans="2:16" x14ac:dyDescent="0.25">
      <c r="B530" s="1">
        <v>43978</v>
      </c>
      <c r="C530" s="2">
        <f>+beta!E530</f>
        <v>118.85952599999982</v>
      </c>
      <c r="D530" s="2">
        <f>+portfolio1!F529</f>
        <v>92.102296991164494</v>
      </c>
      <c r="F530" s="2">
        <f t="shared" si="33"/>
        <v>1.7106890000000163</v>
      </c>
      <c r="G530" s="2">
        <f t="shared" si="33"/>
        <v>2.8268624177726736</v>
      </c>
      <c r="I530" s="2">
        <f t="shared" si="34"/>
        <v>139.42429899999982</v>
      </c>
      <c r="J530" s="2">
        <f t="shared" si="34"/>
        <v>122.2332040255653</v>
      </c>
      <c r="L530" s="2">
        <f t="shared" si="35"/>
        <v>-20.564773000000002</v>
      </c>
      <c r="M530" s="2">
        <f t="shared" si="35"/>
        <v>-30.130907034400806</v>
      </c>
      <c r="O530" s="2">
        <f t="shared" si="36"/>
        <v>-14.749776866369634</v>
      </c>
      <c r="P530" s="2">
        <f t="shared" si="36"/>
        <v>-24.650345439770092</v>
      </c>
    </row>
    <row r="531" spans="2:16" x14ac:dyDescent="0.25">
      <c r="B531" s="1">
        <v>43979</v>
      </c>
      <c r="C531" s="2">
        <f>+beta!E531</f>
        <v>119.41514199999983</v>
      </c>
      <c r="D531" s="2">
        <f>+portfolio1!F530</f>
        <v>93.83410049073828</v>
      </c>
      <c r="F531" s="2">
        <f t="shared" si="33"/>
        <v>0.55561600000001476</v>
      </c>
      <c r="G531" s="2">
        <f t="shared" si="33"/>
        <v>1.7318034995737861</v>
      </c>
      <c r="I531" s="2">
        <f t="shared" si="34"/>
        <v>139.42429899999982</v>
      </c>
      <c r="J531" s="2">
        <f t="shared" si="34"/>
        <v>122.2332040255653</v>
      </c>
      <c r="L531" s="2">
        <f t="shared" si="35"/>
        <v>-20.009156999999988</v>
      </c>
      <c r="M531" s="2">
        <f t="shared" si="35"/>
        <v>-28.39910353482702</v>
      </c>
      <c r="O531" s="2">
        <f t="shared" si="36"/>
        <v>-14.351269573175344</v>
      </c>
      <c r="P531" s="2">
        <f t="shared" si="36"/>
        <v>-23.233542605074227</v>
      </c>
    </row>
    <row r="532" spans="2:16" x14ac:dyDescent="0.25">
      <c r="B532" s="1">
        <v>43980</v>
      </c>
      <c r="C532" s="2">
        <f>+beta!E532</f>
        <v>123.25387299999983</v>
      </c>
      <c r="D532" s="2">
        <f>+portfolio1!F531</f>
        <v>94.725961967905661</v>
      </c>
      <c r="F532" s="2">
        <f t="shared" si="33"/>
        <v>3.8387309999999957</v>
      </c>
      <c r="G532" s="2">
        <f t="shared" si="33"/>
        <v>0.89186147716738162</v>
      </c>
      <c r="I532" s="2">
        <f t="shared" si="34"/>
        <v>139.42429899999982</v>
      </c>
      <c r="J532" s="2">
        <f t="shared" si="34"/>
        <v>122.2332040255653</v>
      </c>
      <c r="L532" s="2">
        <f t="shared" si="35"/>
        <v>-16.170425999999992</v>
      </c>
      <c r="M532" s="2">
        <f t="shared" si="35"/>
        <v>-27.507242057659639</v>
      </c>
      <c r="O532" s="2">
        <f t="shared" si="36"/>
        <v>-11.597996989032746</v>
      </c>
      <c r="P532" s="2">
        <f t="shared" si="36"/>
        <v>-22.503903319024875</v>
      </c>
    </row>
    <row r="533" spans="2:16" x14ac:dyDescent="0.25">
      <c r="B533" s="1">
        <v>43983</v>
      </c>
      <c r="C533" s="2">
        <f>+beta!E533</f>
        <v>124.58915199999984</v>
      </c>
      <c r="D533" s="2">
        <f>+portfolio1!F532</f>
        <v>97.156828823144238</v>
      </c>
      <c r="F533" s="2">
        <f t="shared" si="33"/>
        <v>1.3352790000000141</v>
      </c>
      <c r="G533" s="2">
        <f t="shared" si="33"/>
        <v>2.4308668552385768</v>
      </c>
      <c r="I533" s="2">
        <f t="shared" si="34"/>
        <v>139.42429899999982</v>
      </c>
      <c r="J533" s="2">
        <f t="shared" si="34"/>
        <v>122.2332040255653</v>
      </c>
      <c r="L533" s="2">
        <f t="shared" si="35"/>
        <v>-14.835146999999978</v>
      </c>
      <c r="M533" s="2">
        <f t="shared" si="35"/>
        <v>-25.076375202421062</v>
      </c>
      <c r="O533" s="2">
        <f t="shared" si="36"/>
        <v>-10.640288031858777</v>
      </c>
      <c r="P533" s="2">
        <f t="shared" si="36"/>
        <v>-20.515190943678686</v>
      </c>
    </row>
    <row r="534" spans="2:16" x14ac:dyDescent="0.25">
      <c r="B534" s="1">
        <v>43984</v>
      </c>
      <c r="C534" s="2">
        <f>+beta!E534</f>
        <v>124.08735899999985</v>
      </c>
      <c r="D534" s="2">
        <f>+portfolio1!F533</f>
        <v>98.669126152266188</v>
      </c>
      <c r="F534" s="2">
        <f t="shared" si="33"/>
        <v>-0.50179299999999216</v>
      </c>
      <c r="G534" s="2">
        <f t="shared" si="33"/>
        <v>1.5122973291219495</v>
      </c>
      <c r="I534" s="2">
        <f t="shared" si="34"/>
        <v>139.42429899999982</v>
      </c>
      <c r="J534" s="2">
        <f t="shared" si="34"/>
        <v>122.2332040255653</v>
      </c>
      <c r="L534" s="2">
        <f t="shared" si="35"/>
        <v>-15.33693999999997</v>
      </c>
      <c r="M534" s="2">
        <f t="shared" si="35"/>
        <v>-23.564077873299112</v>
      </c>
      <c r="O534" s="2">
        <f t="shared" si="36"/>
        <v>-11.00019158066557</v>
      </c>
      <c r="P534" s="2">
        <f t="shared" si="36"/>
        <v>-19.277967931177393</v>
      </c>
    </row>
    <row r="535" spans="2:16" x14ac:dyDescent="0.25">
      <c r="B535" s="1">
        <v>43985</v>
      </c>
      <c r="C535" s="2">
        <f>+beta!E535</f>
        <v>124.12984999999983</v>
      </c>
      <c r="D535" s="2">
        <f>+portfolio1!F534</f>
        <v>99.484358850186183</v>
      </c>
      <c r="F535" s="2">
        <f t="shared" si="33"/>
        <v>4.2490999999984069E-2</v>
      </c>
      <c r="G535" s="2">
        <f t="shared" si="33"/>
        <v>0.81523269791999553</v>
      </c>
      <c r="I535" s="2">
        <f t="shared" si="34"/>
        <v>139.42429899999982</v>
      </c>
      <c r="J535" s="2">
        <f t="shared" si="34"/>
        <v>122.2332040255653</v>
      </c>
      <c r="L535" s="2">
        <f t="shared" si="35"/>
        <v>-15.294448999999986</v>
      </c>
      <c r="M535" s="2">
        <f t="shared" si="35"/>
        <v>-22.748845175379117</v>
      </c>
      <c r="O535" s="2">
        <f t="shared" si="36"/>
        <v>-10.969715544347119</v>
      </c>
      <c r="P535" s="2">
        <f t="shared" si="36"/>
        <v>-18.611019286233514</v>
      </c>
    </row>
    <row r="536" spans="2:16" x14ac:dyDescent="0.25">
      <c r="B536" s="1">
        <v>43986</v>
      </c>
      <c r="C536" s="2">
        <f>+beta!E536</f>
        <v>126.06679099999984</v>
      </c>
      <c r="D536" s="2">
        <f>+portfolio1!F535</f>
        <v>99.163505064150471</v>
      </c>
      <c r="F536" s="2">
        <f t="shared" si="33"/>
        <v>1.9369410000000045</v>
      </c>
      <c r="G536" s="2">
        <f t="shared" si="33"/>
        <v>-0.32085378603571257</v>
      </c>
      <c r="I536" s="2">
        <f t="shared" si="34"/>
        <v>139.42429899999982</v>
      </c>
      <c r="J536" s="2">
        <f t="shared" si="34"/>
        <v>122.2332040255653</v>
      </c>
      <c r="L536" s="2">
        <f t="shared" si="35"/>
        <v>-13.357507999999982</v>
      </c>
      <c r="M536" s="2">
        <f t="shared" si="35"/>
        <v>-23.069698961414829</v>
      </c>
      <c r="O536" s="2">
        <f t="shared" si="36"/>
        <v>-9.5804734869063246</v>
      </c>
      <c r="P536" s="2">
        <f t="shared" si="36"/>
        <v>-18.873512434959782</v>
      </c>
    </row>
    <row r="537" spans="2:16" x14ac:dyDescent="0.25">
      <c r="B537" s="1">
        <v>43987</v>
      </c>
      <c r="C537" s="2">
        <f>+beta!E537</f>
        <v>126.14332299999982</v>
      </c>
      <c r="D537" s="2">
        <f>+portfolio1!F536</f>
        <v>100.28130347387594</v>
      </c>
      <c r="F537" s="2">
        <f t="shared" si="33"/>
        <v>7.6531999999986056E-2</v>
      </c>
      <c r="G537" s="2">
        <f t="shared" si="33"/>
        <v>1.1177984097254665</v>
      </c>
      <c r="I537" s="2">
        <f t="shared" si="34"/>
        <v>139.42429899999982</v>
      </c>
      <c r="J537" s="2">
        <f t="shared" si="34"/>
        <v>122.2332040255653</v>
      </c>
      <c r="L537" s="2">
        <f t="shared" si="35"/>
        <v>-13.280975999999995</v>
      </c>
      <c r="M537" s="2">
        <f t="shared" si="35"/>
        <v>-21.951900551689363</v>
      </c>
      <c r="O537" s="2">
        <f t="shared" si="36"/>
        <v>-9.525582050801642</v>
      </c>
      <c r="P537" s="2">
        <f t="shared" si="36"/>
        <v>-17.959032266795592</v>
      </c>
    </row>
    <row r="538" spans="2:16" x14ac:dyDescent="0.25">
      <c r="B538" s="1">
        <v>43990</v>
      </c>
      <c r="C538" s="2">
        <f>+beta!E538</f>
        <v>126.07033599999983</v>
      </c>
      <c r="D538" s="2">
        <f>+portfolio1!F537</f>
        <v>100.53145731964642</v>
      </c>
      <c r="F538" s="2">
        <f t="shared" si="33"/>
        <v>-7.2986999999997693E-2</v>
      </c>
      <c r="G538" s="2">
        <f t="shared" si="33"/>
        <v>0.25015384577048394</v>
      </c>
      <c r="I538" s="2">
        <f t="shared" si="34"/>
        <v>139.42429899999982</v>
      </c>
      <c r="J538" s="2">
        <f t="shared" si="34"/>
        <v>122.2332040255653</v>
      </c>
      <c r="L538" s="2">
        <f t="shared" si="35"/>
        <v>-13.353962999999993</v>
      </c>
      <c r="M538" s="2">
        <f t="shared" si="35"/>
        <v>-21.701746705918879</v>
      </c>
      <c r="O538" s="2">
        <f t="shared" si="36"/>
        <v>-9.5779308885031647</v>
      </c>
      <c r="P538" s="2">
        <f t="shared" si="36"/>
        <v>-17.754379326733446</v>
      </c>
    </row>
    <row r="539" spans="2:16" x14ac:dyDescent="0.25">
      <c r="B539" s="1">
        <v>43991</v>
      </c>
      <c r="C539" s="2">
        <f>+beta!E539</f>
        <v>125.67514599999983</v>
      </c>
      <c r="D539" s="2">
        <f>+portfolio1!F538</f>
        <v>99.337039771062194</v>
      </c>
      <c r="F539" s="2">
        <f t="shared" si="33"/>
        <v>-0.39518999999999949</v>
      </c>
      <c r="G539" s="2">
        <f t="shared" si="33"/>
        <v>-1.1944175485842266</v>
      </c>
      <c r="I539" s="2">
        <f t="shared" si="34"/>
        <v>139.42429899999982</v>
      </c>
      <c r="J539" s="2">
        <f t="shared" si="34"/>
        <v>122.2332040255653</v>
      </c>
      <c r="L539" s="2">
        <f t="shared" si="35"/>
        <v>-13.749152999999993</v>
      </c>
      <c r="M539" s="2">
        <f t="shared" si="35"/>
        <v>-22.896164254503105</v>
      </c>
      <c r="O539" s="2">
        <f t="shared" si="36"/>
        <v>-9.8613750247365495</v>
      </c>
      <c r="P539" s="2">
        <f t="shared" si="36"/>
        <v>-18.731542249121059</v>
      </c>
    </row>
    <row r="540" spans="2:16" x14ac:dyDescent="0.25">
      <c r="B540" s="1">
        <v>43992</v>
      </c>
      <c r="C540" s="2">
        <f>+beta!E540</f>
        <v>125.15423099999983</v>
      </c>
      <c r="D540" s="2">
        <f>+portfolio1!F539</f>
        <v>100.02422644483762</v>
      </c>
      <c r="F540" s="2">
        <f t="shared" si="33"/>
        <v>-0.52091500000000224</v>
      </c>
      <c r="G540" s="2">
        <f t="shared" si="33"/>
        <v>0.68718667377542886</v>
      </c>
      <c r="I540" s="2">
        <f t="shared" si="34"/>
        <v>139.42429899999982</v>
      </c>
      <c r="J540" s="2">
        <f t="shared" si="34"/>
        <v>122.2332040255653</v>
      </c>
      <c r="L540" s="2">
        <f t="shared" si="35"/>
        <v>-14.270067999999995</v>
      </c>
      <c r="M540" s="2">
        <f t="shared" si="35"/>
        <v>-22.208977580727677</v>
      </c>
      <c r="O540" s="2">
        <f t="shared" si="36"/>
        <v>-10.234993542983503</v>
      </c>
      <c r="P540" s="2">
        <f t="shared" si="36"/>
        <v>-18.169349120622435</v>
      </c>
    </row>
    <row r="541" spans="2:16" x14ac:dyDescent="0.25">
      <c r="B541" s="1">
        <v>43993</v>
      </c>
      <c r="C541" s="2">
        <f>+beta!E541</f>
        <v>124.04446799999982</v>
      </c>
      <c r="D541" s="2">
        <f>+portfolio1!F540</f>
        <v>97.906797751430233</v>
      </c>
      <c r="F541" s="2">
        <f t="shared" si="33"/>
        <v>-1.1097630000000009</v>
      </c>
      <c r="G541" s="2">
        <f t="shared" si="33"/>
        <v>-2.1174286934073905</v>
      </c>
      <c r="I541" s="2">
        <f t="shared" si="34"/>
        <v>139.42429899999982</v>
      </c>
      <c r="J541" s="2">
        <f t="shared" si="34"/>
        <v>122.2332040255653</v>
      </c>
      <c r="L541" s="2">
        <f t="shared" si="35"/>
        <v>-15.379830999999996</v>
      </c>
      <c r="M541" s="2">
        <f t="shared" si="35"/>
        <v>-24.326406274135067</v>
      </c>
      <c r="O541" s="2">
        <f t="shared" si="36"/>
        <v>-11.030954511021077</v>
      </c>
      <c r="P541" s="2">
        <f t="shared" si="36"/>
        <v>-19.901635131029664</v>
      </c>
    </row>
    <row r="542" spans="2:16" x14ac:dyDescent="0.25">
      <c r="B542" s="1">
        <v>43994</v>
      </c>
      <c r="C542" s="2">
        <f>+beta!E542</f>
        <v>123.41720199999983</v>
      </c>
      <c r="D542" s="2">
        <f>+portfolio1!F541</f>
        <v>98.607830900504595</v>
      </c>
      <c r="F542" s="2">
        <f t="shared" si="33"/>
        <v>-0.62726599999999166</v>
      </c>
      <c r="G542" s="2">
        <f t="shared" si="33"/>
        <v>0.70103314907436243</v>
      </c>
      <c r="I542" s="2">
        <f t="shared" si="34"/>
        <v>139.42429899999982</v>
      </c>
      <c r="J542" s="2">
        <f t="shared" si="34"/>
        <v>122.2332040255653</v>
      </c>
      <c r="L542" s="2">
        <f t="shared" si="35"/>
        <v>-16.007096999999987</v>
      </c>
      <c r="M542" s="2">
        <f t="shared" si="35"/>
        <v>-23.625373125060705</v>
      </c>
      <c r="O542" s="2">
        <f t="shared" si="36"/>
        <v>-11.48085169859811</v>
      </c>
      <c r="P542" s="2">
        <f t="shared" si="36"/>
        <v>-19.328114086021518</v>
      </c>
    </row>
    <row r="543" spans="2:16" x14ac:dyDescent="0.25">
      <c r="B543" s="1">
        <v>43997</v>
      </c>
      <c r="C543" s="2">
        <f>+beta!E543</f>
        <v>122.84681599999983</v>
      </c>
      <c r="D543" s="2">
        <f>+portfolio1!F542</f>
        <v>97.033726538581746</v>
      </c>
      <c r="F543" s="2">
        <f t="shared" si="33"/>
        <v>-0.57038599999999917</v>
      </c>
      <c r="G543" s="2">
        <f t="shared" si="33"/>
        <v>-1.5741043619228492</v>
      </c>
      <c r="I543" s="2">
        <f t="shared" si="34"/>
        <v>139.42429899999982</v>
      </c>
      <c r="J543" s="2">
        <f t="shared" si="34"/>
        <v>122.2332040255653</v>
      </c>
      <c r="L543" s="2">
        <f t="shared" si="35"/>
        <v>-16.577482999999987</v>
      </c>
      <c r="M543" s="2">
        <f t="shared" si="35"/>
        <v>-25.199477486983554</v>
      </c>
      <c r="O543" s="2">
        <f t="shared" si="36"/>
        <v>-11.889952554109673</v>
      </c>
      <c r="P543" s="2">
        <f t="shared" si="36"/>
        <v>-20.615901945688208</v>
      </c>
    </row>
    <row r="544" spans="2:16" x14ac:dyDescent="0.25">
      <c r="B544" s="1">
        <v>43998</v>
      </c>
      <c r="C544" s="2">
        <f>+beta!E544</f>
        <v>122.47160299999983</v>
      </c>
      <c r="D544" s="2">
        <f>+portfolio1!F543</f>
        <v>98.025448687909446</v>
      </c>
      <c r="F544" s="2">
        <f t="shared" si="33"/>
        <v>-0.37521300000000224</v>
      </c>
      <c r="G544" s="2">
        <f t="shared" si="33"/>
        <v>0.99172214932769975</v>
      </c>
      <c r="I544" s="2">
        <f t="shared" si="34"/>
        <v>139.42429899999982</v>
      </c>
      <c r="J544" s="2">
        <f t="shared" si="34"/>
        <v>122.2332040255653</v>
      </c>
      <c r="L544" s="2">
        <f t="shared" si="35"/>
        <v>-16.952695999999989</v>
      </c>
      <c r="M544" s="2">
        <f t="shared" si="35"/>
        <v>-24.207755337655854</v>
      </c>
      <c r="O544" s="2">
        <f t="shared" si="36"/>
        <v>-12.159068484898755</v>
      </c>
      <c r="P544" s="2">
        <f t="shared" si="36"/>
        <v>-19.804565813878821</v>
      </c>
    </row>
    <row r="545" spans="2:16" x14ac:dyDescent="0.25">
      <c r="B545" s="1">
        <v>43999</v>
      </c>
      <c r="C545" s="2">
        <f>+beta!E545</f>
        <v>121.96159199999984</v>
      </c>
      <c r="D545" s="2">
        <f>+portfolio1!F544</f>
        <v>97.700645615340605</v>
      </c>
      <c r="F545" s="2">
        <f t="shared" si="33"/>
        <v>-0.51001099999999155</v>
      </c>
      <c r="G545" s="2">
        <f t="shared" si="33"/>
        <v>-0.32480307256884089</v>
      </c>
      <c r="I545" s="2">
        <f t="shared" si="34"/>
        <v>139.42429899999982</v>
      </c>
      <c r="J545" s="2">
        <f t="shared" si="34"/>
        <v>122.2332040255653</v>
      </c>
      <c r="L545" s="2">
        <f t="shared" si="35"/>
        <v>-17.46270699999998</v>
      </c>
      <c r="M545" s="2">
        <f t="shared" si="35"/>
        <v>-24.532558410224695</v>
      </c>
      <c r="O545" s="2">
        <f t="shared" si="36"/>
        <v>-12.5248662716963</v>
      </c>
      <c r="P545" s="2">
        <f t="shared" si="36"/>
        <v>-20.070289906737344</v>
      </c>
    </row>
    <row r="546" spans="2:16" x14ac:dyDescent="0.25">
      <c r="B546" s="1">
        <v>44000</v>
      </c>
      <c r="C546" s="2">
        <f>+beta!E546</f>
        <v>123.08858299999984</v>
      </c>
      <c r="D546" s="2">
        <f>+portfolio1!F545</f>
        <v>99.781980782859236</v>
      </c>
      <c r="F546" s="2">
        <f t="shared" si="33"/>
        <v>1.1269910000000039</v>
      </c>
      <c r="G546" s="2">
        <f t="shared" si="33"/>
        <v>2.0813351675186311</v>
      </c>
      <c r="I546" s="2">
        <f t="shared" si="34"/>
        <v>139.42429899999982</v>
      </c>
      <c r="J546" s="2">
        <f t="shared" si="34"/>
        <v>122.2332040255653</v>
      </c>
      <c r="L546" s="2">
        <f t="shared" si="35"/>
        <v>-16.335715999999977</v>
      </c>
      <c r="M546" s="2">
        <f t="shared" si="35"/>
        <v>-22.451223242706064</v>
      </c>
      <c r="O546" s="2">
        <f t="shared" si="36"/>
        <v>-11.716548777483899</v>
      </c>
      <c r="P546" s="2">
        <f t="shared" si="36"/>
        <v>-18.367532309805402</v>
      </c>
    </row>
    <row r="547" spans="2:16" x14ac:dyDescent="0.25">
      <c r="B547" s="1">
        <v>44001</v>
      </c>
      <c r="C547" s="2">
        <f>+beta!E547</f>
        <v>123.21847799999983</v>
      </c>
      <c r="D547" s="2">
        <f>+portfolio1!F546</f>
        <v>101.29230832845921</v>
      </c>
      <c r="F547" s="2">
        <f t="shared" si="33"/>
        <v>0.12989499999999055</v>
      </c>
      <c r="G547" s="2">
        <f t="shared" si="33"/>
        <v>1.5103275455999778</v>
      </c>
      <c r="I547" s="2">
        <f t="shared" si="34"/>
        <v>139.42429899999982</v>
      </c>
      <c r="J547" s="2">
        <f t="shared" si="34"/>
        <v>122.2332040255653</v>
      </c>
      <c r="L547" s="2">
        <f t="shared" si="35"/>
        <v>-16.205820999999986</v>
      </c>
      <c r="M547" s="2">
        <f t="shared" si="35"/>
        <v>-20.940895697106086</v>
      </c>
      <c r="O547" s="2">
        <f t="shared" si="36"/>
        <v>-11.623383525134315</v>
      </c>
      <c r="P547" s="2">
        <f t="shared" si="36"/>
        <v>-17.1319207935728</v>
      </c>
    </row>
    <row r="548" spans="2:16" x14ac:dyDescent="0.25">
      <c r="B548" s="1">
        <v>44004</v>
      </c>
      <c r="C548" s="2">
        <f>+beta!E548</f>
        <v>125.62261099999982</v>
      </c>
      <c r="D548" s="2">
        <f>+portfolio1!F547</f>
        <v>101.95279666288698</v>
      </c>
      <c r="F548" s="2">
        <f t="shared" si="33"/>
        <v>2.4041329999999874</v>
      </c>
      <c r="G548" s="2">
        <f t="shared" si="33"/>
        <v>0.66048833442776811</v>
      </c>
      <c r="I548" s="2">
        <f t="shared" si="34"/>
        <v>139.42429899999982</v>
      </c>
      <c r="J548" s="2">
        <f t="shared" si="34"/>
        <v>122.2332040255653</v>
      </c>
      <c r="L548" s="2">
        <f t="shared" si="35"/>
        <v>-13.801687999999999</v>
      </c>
      <c r="M548" s="2">
        <f t="shared" si="35"/>
        <v>-20.280407362678318</v>
      </c>
      <c r="O548" s="2">
        <f t="shared" si="36"/>
        <v>-9.8990549703248032</v>
      </c>
      <c r="P548" s="2">
        <f t="shared" si="36"/>
        <v>-16.591569798363981</v>
      </c>
    </row>
    <row r="549" spans="2:16" x14ac:dyDescent="0.25">
      <c r="B549" s="1">
        <v>44005</v>
      </c>
      <c r="C549" s="2">
        <f>+beta!E549</f>
        <v>127.4462569999998</v>
      </c>
      <c r="D549" s="2">
        <f>+portfolio1!F548</f>
        <v>103.53282965615288</v>
      </c>
      <c r="F549" s="2">
        <f t="shared" si="33"/>
        <v>1.8236459999999823</v>
      </c>
      <c r="G549" s="2">
        <f t="shared" si="33"/>
        <v>1.5800329932659025</v>
      </c>
      <c r="I549" s="2">
        <f t="shared" si="34"/>
        <v>139.42429899999982</v>
      </c>
      <c r="J549" s="2">
        <f t="shared" si="34"/>
        <v>122.2332040255653</v>
      </c>
      <c r="L549" s="2">
        <f t="shared" si="35"/>
        <v>-11.978042000000016</v>
      </c>
      <c r="M549" s="2">
        <f t="shared" si="35"/>
        <v>-18.700374369412415</v>
      </c>
      <c r="O549" s="2">
        <f t="shared" si="36"/>
        <v>-8.5910720626969272</v>
      </c>
      <c r="P549" s="2">
        <f t="shared" si="36"/>
        <v>-15.298931676127214</v>
      </c>
    </row>
    <row r="550" spans="2:16" x14ac:dyDescent="0.25">
      <c r="B550" s="1">
        <v>44006</v>
      </c>
      <c r="C550" s="2">
        <f>+beta!E550</f>
        <v>124.86387599999981</v>
      </c>
      <c r="D550" s="2">
        <f>+portfolio1!F549</f>
        <v>101.89445599742015</v>
      </c>
      <c r="F550" s="2">
        <f t="shared" si="33"/>
        <v>-2.582380999999998</v>
      </c>
      <c r="G550" s="2">
        <f t="shared" si="33"/>
        <v>-1.638373658732732</v>
      </c>
      <c r="I550" s="2">
        <f t="shared" si="34"/>
        <v>139.42429899999982</v>
      </c>
      <c r="J550" s="2">
        <f t="shared" si="34"/>
        <v>122.2332040255653</v>
      </c>
      <c r="L550" s="2">
        <f t="shared" si="35"/>
        <v>-14.560423000000014</v>
      </c>
      <c r="M550" s="2">
        <f t="shared" si="35"/>
        <v>-20.338748028145147</v>
      </c>
      <c r="O550" s="2">
        <f t="shared" si="36"/>
        <v>-10.443246338287155</v>
      </c>
      <c r="P550" s="2">
        <f t="shared" si="36"/>
        <v>-16.639298781607049</v>
      </c>
    </row>
    <row r="551" spans="2:16" x14ac:dyDescent="0.25">
      <c r="B551" s="1">
        <v>44007</v>
      </c>
      <c r="C551" s="2">
        <f>+beta!E551</f>
        <v>124.4399169999998</v>
      </c>
      <c r="D551" s="2">
        <f>+portfolio1!F550</f>
        <v>101.73230555123627</v>
      </c>
      <c r="F551" s="2">
        <f t="shared" si="33"/>
        <v>-0.42395900000001063</v>
      </c>
      <c r="G551" s="2">
        <f t="shared" si="33"/>
        <v>-0.16215044618388674</v>
      </c>
      <c r="I551" s="2">
        <f t="shared" si="34"/>
        <v>139.42429899999982</v>
      </c>
      <c r="J551" s="2">
        <f t="shared" si="34"/>
        <v>122.2332040255653</v>
      </c>
      <c r="L551" s="2">
        <f t="shared" si="35"/>
        <v>-14.984382000000025</v>
      </c>
      <c r="M551" s="2">
        <f t="shared" si="35"/>
        <v>-20.500898474329034</v>
      </c>
      <c r="O551" s="2">
        <f t="shared" si="36"/>
        <v>-10.747324610898739</v>
      </c>
      <c r="P551" s="2">
        <f t="shared" si="36"/>
        <v>-16.771955409138446</v>
      </c>
    </row>
    <row r="552" spans="2:16" x14ac:dyDescent="0.25">
      <c r="B552" s="1">
        <v>44008</v>
      </c>
      <c r="C552" s="2">
        <f>+beta!E552</f>
        <v>126.06752399999978</v>
      </c>
      <c r="D552" s="2">
        <f>+portfolio1!F551</f>
        <v>102.66272278863866</v>
      </c>
      <c r="F552" s="2">
        <f t="shared" si="33"/>
        <v>1.6276069999999834</v>
      </c>
      <c r="G552" s="2">
        <f t="shared" si="33"/>
        <v>0.9304172374023949</v>
      </c>
      <c r="I552" s="2">
        <f t="shared" si="34"/>
        <v>139.42429899999982</v>
      </c>
      <c r="J552" s="2">
        <f t="shared" si="34"/>
        <v>122.2332040255653</v>
      </c>
      <c r="L552" s="2">
        <f t="shared" si="35"/>
        <v>-13.356775000000042</v>
      </c>
      <c r="M552" s="2">
        <f t="shared" si="35"/>
        <v>-19.570481236926639</v>
      </c>
      <c r="O552" s="2">
        <f t="shared" si="36"/>
        <v>-9.5799477535835127</v>
      </c>
      <c r="P552" s="2">
        <f t="shared" si="36"/>
        <v>-16.010773335233395</v>
      </c>
    </row>
    <row r="553" spans="2:16" x14ac:dyDescent="0.25">
      <c r="B553" s="1">
        <v>44011</v>
      </c>
      <c r="C553" s="2">
        <f>+beta!E553</f>
        <v>124.83479799999978</v>
      </c>
      <c r="D553" s="2">
        <f>+portfolio1!F552</f>
        <v>101.96466363517473</v>
      </c>
      <c r="F553" s="2">
        <f t="shared" si="33"/>
        <v>-1.2327259999999995</v>
      </c>
      <c r="G553" s="2">
        <f t="shared" si="33"/>
        <v>-0.69805915346393022</v>
      </c>
      <c r="I553" s="2">
        <f t="shared" si="34"/>
        <v>139.42429899999982</v>
      </c>
      <c r="J553" s="2">
        <f t="shared" si="34"/>
        <v>122.2332040255653</v>
      </c>
      <c r="L553" s="2">
        <f t="shared" si="35"/>
        <v>-14.589501000000041</v>
      </c>
      <c r="M553" s="2">
        <f t="shared" si="35"/>
        <v>-20.268540390390569</v>
      </c>
      <c r="O553" s="2">
        <f t="shared" si="36"/>
        <v>-10.46410210030897</v>
      </c>
      <c r="P553" s="2">
        <f t="shared" si="36"/>
        <v>-16.581861329718041</v>
      </c>
    </row>
    <row r="554" spans="2:16" x14ac:dyDescent="0.25">
      <c r="B554" s="1">
        <v>44012</v>
      </c>
      <c r="C554" s="2">
        <f>+beta!E554</f>
        <v>124.13733499999978</v>
      </c>
      <c r="D554" s="2">
        <f>+portfolio1!F553</f>
        <v>101.86281386905253</v>
      </c>
      <c r="F554" s="2">
        <f t="shared" si="33"/>
        <v>-0.69746299999999906</v>
      </c>
      <c r="G554" s="2">
        <f t="shared" si="33"/>
        <v>-0.10184976612219998</v>
      </c>
      <c r="I554" s="2">
        <f t="shared" si="34"/>
        <v>139.42429899999982</v>
      </c>
      <c r="J554" s="2">
        <f t="shared" si="34"/>
        <v>122.2332040255653</v>
      </c>
      <c r="L554" s="2">
        <f t="shared" si="35"/>
        <v>-15.28696400000004</v>
      </c>
      <c r="M554" s="2">
        <f t="shared" si="35"/>
        <v>-20.370390156512769</v>
      </c>
      <c r="O554" s="2">
        <f t="shared" si="36"/>
        <v>-10.964347039679261</v>
      </c>
      <c r="P554" s="2">
        <f t="shared" si="36"/>
        <v>-16.665185469778134</v>
      </c>
    </row>
    <row r="555" spans="2:16" x14ac:dyDescent="0.25">
      <c r="B555" s="1">
        <v>44013</v>
      </c>
      <c r="C555" s="2">
        <f>+beta!E555</f>
        <v>123.23399699999977</v>
      </c>
      <c r="D555" s="2">
        <f>+portfolio1!F554</f>
        <v>103.12793135790197</v>
      </c>
      <c r="F555" s="2">
        <f t="shared" si="33"/>
        <v>-0.90333800000000508</v>
      </c>
      <c r="G555" s="2">
        <f t="shared" si="33"/>
        <v>1.265117488849441</v>
      </c>
      <c r="I555" s="2">
        <f t="shared" si="34"/>
        <v>139.42429899999982</v>
      </c>
      <c r="J555" s="2">
        <f t="shared" si="34"/>
        <v>122.2332040255653</v>
      </c>
      <c r="L555" s="2">
        <f t="shared" si="35"/>
        <v>-16.190302000000045</v>
      </c>
      <c r="M555" s="2">
        <f t="shared" si="35"/>
        <v>-19.105272667663328</v>
      </c>
      <c r="O555" s="2">
        <f t="shared" si="36"/>
        <v>-11.612252753732738</v>
      </c>
      <c r="P555" s="2">
        <f t="shared" si="36"/>
        <v>-15.630182338726412</v>
      </c>
    </row>
    <row r="556" spans="2:16" x14ac:dyDescent="0.25">
      <c r="B556" s="1">
        <v>44014</v>
      </c>
      <c r="C556" s="2">
        <f>+beta!E556</f>
        <v>124.83126999999976</v>
      </c>
      <c r="D556" s="2">
        <f>+portfolio1!F555</f>
        <v>104.33075918149119</v>
      </c>
      <c r="F556" s="2">
        <f t="shared" si="33"/>
        <v>1.5972729999999871</v>
      </c>
      <c r="G556" s="2">
        <f t="shared" si="33"/>
        <v>1.2028278235892174</v>
      </c>
      <c r="I556" s="2">
        <f t="shared" si="34"/>
        <v>139.42429899999982</v>
      </c>
      <c r="J556" s="2">
        <f t="shared" si="34"/>
        <v>122.2332040255653</v>
      </c>
      <c r="L556" s="2">
        <f t="shared" si="35"/>
        <v>-14.593029000000058</v>
      </c>
      <c r="M556" s="2">
        <f t="shared" si="35"/>
        <v>-17.902444844074111</v>
      </c>
      <c r="O556" s="2">
        <f t="shared" si="36"/>
        <v>-10.466632505715575</v>
      </c>
      <c r="P556" s="2">
        <f t="shared" si="36"/>
        <v>-14.646138900465852</v>
      </c>
    </row>
    <row r="557" spans="2:16" x14ac:dyDescent="0.25">
      <c r="B557" s="1">
        <v>44015</v>
      </c>
      <c r="C557" s="2">
        <f>+beta!E557</f>
        <v>125.62743199999976</v>
      </c>
      <c r="D557" s="2">
        <f>+portfolio1!F556</f>
        <v>104.88099706574249</v>
      </c>
      <c r="F557" s="2">
        <f t="shared" si="33"/>
        <v>0.79616199999999537</v>
      </c>
      <c r="G557" s="2">
        <f t="shared" si="33"/>
        <v>0.55023788425130249</v>
      </c>
      <c r="I557" s="2">
        <f t="shared" si="34"/>
        <v>139.42429899999982</v>
      </c>
      <c r="J557" s="2">
        <f t="shared" si="34"/>
        <v>122.2332040255653</v>
      </c>
      <c r="L557" s="2">
        <f t="shared" si="35"/>
        <v>-13.796867000000063</v>
      </c>
      <c r="M557" s="2">
        <f t="shared" si="35"/>
        <v>-17.352206959822809</v>
      </c>
      <c r="O557" s="2">
        <f t="shared" si="36"/>
        <v>-9.8955971799435627</v>
      </c>
      <c r="P557" s="2">
        <f t="shared" si="36"/>
        <v>-14.195984714753582</v>
      </c>
    </row>
    <row r="558" spans="2:16" x14ac:dyDescent="0.25">
      <c r="B558" s="1">
        <v>44018</v>
      </c>
      <c r="C558" s="2">
        <f>+beta!E558</f>
        <v>125.46939899999975</v>
      </c>
      <c r="D558" s="2">
        <f>+portfolio1!F557</f>
        <v>106.42643322569512</v>
      </c>
      <c r="F558" s="2">
        <f t="shared" si="33"/>
        <v>-0.1580330000000032</v>
      </c>
      <c r="G558" s="2">
        <f t="shared" si="33"/>
        <v>1.5454361599526294</v>
      </c>
      <c r="I558" s="2">
        <f t="shared" si="34"/>
        <v>139.42429899999982</v>
      </c>
      <c r="J558" s="2">
        <f t="shared" si="34"/>
        <v>122.2332040255653</v>
      </c>
      <c r="L558" s="2">
        <f t="shared" si="35"/>
        <v>-13.954900000000066</v>
      </c>
      <c r="M558" s="2">
        <f t="shared" si="35"/>
        <v>-15.806770799870179</v>
      </c>
      <c r="O558" s="2">
        <f t="shared" si="36"/>
        <v>-10.008943993327938</v>
      </c>
      <c r="P558" s="2">
        <f t="shared" si="36"/>
        <v>-12.931650549358228</v>
      </c>
    </row>
    <row r="559" spans="2:16" x14ac:dyDescent="0.25">
      <c r="B559" s="1">
        <v>44019</v>
      </c>
      <c r="C559" s="2">
        <f>+beta!E559</f>
        <v>125.15898199999975</v>
      </c>
      <c r="D559" s="2">
        <f>+portfolio1!F558</f>
        <v>106.78238603513276</v>
      </c>
      <c r="F559" s="2">
        <f t="shared" si="33"/>
        <v>-0.31041700000000105</v>
      </c>
      <c r="G559" s="2">
        <f t="shared" si="33"/>
        <v>0.35595280943763896</v>
      </c>
      <c r="I559" s="2">
        <f t="shared" si="34"/>
        <v>139.42429899999982</v>
      </c>
      <c r="J559" s="2">
        <f t="shared" si="34"/>
        <v>122.2332040255653</v>
      </c>
      <c r="L559" s="2">
        <f t="shared" si="35"/>
        <v>-14.265317000000067</v>
      </c>
      <c r="M559" s="2">
        <f t="shared" si="35"/>
        <v>-15.45081799043254</v>
      </c>
      <c r="O559" s="2">
        <f t="shared" si="36"/>
        <v>-10.231585959058748</v>
      </c>
      <c r="P559" s="2">
        <f t="shared" si="36"/>
        <v>-12.640442597905698</v>
      </c>
    </row>
    <row r="560" spans="2:16" x14ac:dyDescent="0.25">
      <c r="B560" s="1">
        <v>44020</v>
      </c>
      <c r="C560" s="2">
        <f>+beta!E560</f>
        <v>124.15171599999975</v>
      </c>
      <c r="D560" s="2">
        <f>+portfolio1!F559</f>
        <v>105.85393860102748</v>
      </c>
      <c r="F560" s="2">
        <f t="shared" si="33"/>
        <v>-1.0072660000000013</v>
      </c>
      <c r="G560" s="2">
        <f t="shared" si="33"/>
        <v>-0.92844743410527997</v>
      </c>
      <c r="I560" s="2">
        <f t="shared" si="34"/>
        <v>139.42429899999982</v>
      </c>
      <c r="J560" s="2">
        <f t="shared" si="34"/>
        <v>122.2332040255653</v>
      </c>
      <c r="L560" s="2">
        <f t="shared" si="35"/>
        <v>-15.272583000000068</v>
      </c>
      <c r="M560" s="2">
        <f t="shared" si="35"/>
        <v>-16.37926542453782</v>
      </c>
      <c r="O560" s="2">
        <f t="shared" si="36"/>
        <v>-10.954032481813007</v>
      </c>
      <c r="P560" s="2">
        <f t="shared" si="36"/>
        <v>-13.400013159363855</v>
      </c>
    </row>
    <row r="561" spans="2:16" x14ac:dyDescent="0.25">
      <c r="B561" s="1">
        <v>44021</v>
      </c>
      <c r="C561" s="2">
        <f>+beta!E561</f>
        <v>124.58072799999975</v>
      </c>
      <c r="D561" s="2">
        <f>+portfolio1!F560</f>
        <v>106.91883273344401</v>
      </c>
      <c r="F561" s="2">
        <f t="shared" si="33"/>
        <v>0.42901200000000017</v>
      </c>
      <c r="G561" s="2">
        <f t="shared" si="33"/>
        <v>1.0648941324165264</v>
      </c>
      <c r="I561" s="2">
        <f t="shared" si="34"/>
        <v>139.42429899999982</v>
      </c>
      <c r="J561" s="2">
        <f t="shared" si="34"/>
        <v>122.2332040255653</v>
      </c>
      <c r="L561" s="2">
        <f t="shared" si="35"/>
        <v>-14.843571000000068</v>
      </c>
      <c r="M561" s="2">
        <f t="shared" si="35"/>
        <v>-15.314371292121294</v>
      </c>
      <c r="O561" s="2">
        <f t="shared" si="36"/>
        <v>-10.646330020278667</v>
      </c>
      <c r="P561" s="2">
        <f t="shared" si="36"/>
        <v>-12.528814420113102</v>
      </c>
    </row>
    <row r="562" spans="2:16" x14ac:dyDescent="0.25">
      <c r="B562" s="1">
        <v>44022</v>
      </c>
      <c r="C562" s="2">
        <f>+beta!E562</f>
        <v>124.97263599999975</v>
      </c>
      <c r="D562" s="2">
        <f>+portfolio1!F561</f>
        <v>106.46993273539978</v>
      </c>
      <c r="F562" s="2">
        <f t="shared" si="33"/>
        <v>0.39190800000000081</v>
      </c>
      <c r="G562" s="2">
        <f t="shared" si="33"/>
        <v>-0.44889999804422587</v>
      </c>
      <c r="I562" s="2">
        <f t="shared" si="34"/>
        <v>139.42429899999982</v>
      </c>
      <c r="J562" s="2">
        <f t="shared" si="34"/>
        <v>122.2332040255653</v>
      </c>
      <c r="L562" s="2">
        <f t="shared" si="35"/>
        <v>-14.451663000000067</v>
      </c>
      <c r="M562" s="2">
        <f t="shared" si="35"/>
        <v>-15.76327129016552</v>
      </c>
      <c r="O562" s="2">
        <f t="shared" si="36"/>
        <v>-10.365239849619101</v>
      </c>
      <c r="P562" s="2">
        <f t="shared" si="36"/>
        <v>-12.896063238977687</v>
      </c>
    </row>
    <row r="563" spans="2:16" x14ac:dyDescent="0.25">
      <c r="B563" s="1">
        <v>44025</v>
      </c>
      <c r="C563" s="2">
        <f>+beta!E563</f>
        <v>125.77709899999975</v>
      </c>
      <c r="D563" s="2">
        <f>+portfolio1!F562</f>
        <v>106.81254126951472</v>
      </c>
      <c r="F563" s="2">
        <f t="shared" si="33"/>
        <v>0.80446299999999837</v>
      </c>
      <c r="G563" s="2">
        <f t="shared" si="33"/>
        <v>0.34260853411494452</v>
      </c>
      <c r="I563" s="2">
        <f t="shared" si="34"/>
        <v>139.42429899999982</v>
      </c>
      <c r="J563" s="2">
        <f t="shared" si="34"/>
        <v>122.2332040255653</v>
      </c>
      <c r="L563" s="2">
        <f t="shared" si="35"/>
        <v>-13.647200000000069</v>
      </c>
      <c r="M563" s="2">
        <f t="shared" si="35"/>
        <v>-15.420662756050575</v>
      </c>
      <c r="O563" s="2">
        <f t="shared" si="36"/>
        <v>-9.7882507553436486</v>
      </c>
      <c r="P563" s="2">
        <f t="shared" si="36"/>
        <v>-12.615772350060722</v>
      </c>
    </row>
    <row r="564" spans="2:16" x14ac:dyDescent="0.25">
      <c r="B564" s="1">
        <v>44026</v>
      </c>
      <c r="C564" s="2">
        <f>+beta!E564</f>
        <v>124.55837299999975</v>
      </c>
      <c r="D564" s="2">
        <f>+portfolio1!F563</f>
        <v>104.88099706574249</v>
      </c>
      <c r="F564" s="2">
        <f t="shared" si="33"/>
        <v>-1.2187260000000038</v>
      </c>
      <c r="G564" s="2">
        <f t="shared" si="33"/>
        <v>-1.9315442037722335</v>
      </c>
      <c r="I564" s="2">
        <f t="shared" si="34"/>
        <v>139.42429899999982</v>
      </c>
      <c r="J564" s="2">
        <f t="shared" si="34"/>
        <v>122.2332040255653</v>
      </c>
      <c r="L564" s="2">
        <f t="shared" si="35"/>
        <v>-14.865926000000073</v>
      </c>
      <c r="M564" s="2">
        <f t="shared" si="35"/>
        <v>-17.352206959822809</v>
      </c>
      <c r="O564" s="2">
        <f t="shared" si="36"/>
        <v>-10.662363810773108</v>
      </c>
      <c r="P564" s="2">
        <f t="shared" si="36"/>
        <v>-14.195984714753582</v>
      </c>
    </row>
    <row r="565" spans="2:16" x14ac:dyDescent="0.25">
      <c r="B565" s="1">
        <v>44027</v>
      </c>
      <c r="C565" s="2">
        <f>+beta!E565</f>
        <v>128.04943599999973</v>
      </c>
      <c r="D565" s="2">
        <f>+portfolio1!F564</f>
        <v>104.98828312114684</v>
      </c>
      <c r="F565" s="2">
        <f t="shared" si="33"/>
        <v>3.4910629999999827</v>
      </c>
      <c r="G565" s="2">
        <f t="shared" si="33"/>
        <v>0.10728605540434444</v>
      </c>
      <c r="I565" s="2">
        <f t="shared" si="34"/>
        <v>139.42429899999982</v>
      </c>
      <c r="J565" s="2">
        <f t="shared" si="34"/>
        <v>122.2332040255653</v>
      </c>
      <c r="L565" s="2">
        <f t="shared" si="35"/>
        <v>-11.37486300000009</v>
      </c>
      <c r="M565" s="2">
        <f t="shared" si="35"/>
        <v>-17.244920904418464</v>
      </c>
      <c r="O565" s="2">
        <f t="shared" si="36"/>
        <v>-8.158450916794715</v>
      </c>
      <c r="P565" s="2">
        <f t="shared" si="36"/>
        <v>-14.108213101254924</v>
      </c>
    </row>
    <row r="566" spans="2:16" x14ac:dyDescent="0.25">
      <c r="B566" s="1">
        <v>44028</v>
      </c>
      <c r="C566" s="2">
        <f>+beta!E566</f>
        <v>129.65885499999973</v>
      </c>
      <c r="D566" s="2">
        <f>+portfolio1!F565</f>
        <v>106.19209574750884</v>
      </c>
      <c r="F566" s="2">
        <f t="shared" si="33"/>
        <v>1.6094190000000026</v>
      </c>
      <c r="G566" s="2">
        <f t="shared" si="33"/>
        <v>1.2038126263620086</v>
      </c>
      <c r="I566" s="2">
        <f t="shared" si="34"/>
        <v>139.42429899999982</v>
      </c>
      <c r="J566" s="2">
        <f t="shared" si="34"/>
        <v>122.2332040255653</v>
      </c>
      <c r="L566" s="2">
        <f t="shared" si="35"/>
        <v>-9.7654440000000875</v>
      </c>
      <c r="M566" s="2">
        <f t="shared" si="35"/>
        <v>-16.041108278056456</v>
      </c>
      <c r="O566" s="2">
        <f t="shared" si="36"/>
        <v>-7.0041191313431668</v>
      </c>
      <c r="P566" s="2">
        <f t="shared" si="36"/>
        <v>-13.123363987662001</v>
      </c>
    </row>
    <row r="567" spans="2:16" x14ac:dyDescent="0.25">
      <c r="B567" s="1">
        <v>44029</v>
      </c>
      <c r="C567" s="2">
        <f>+beta!E567</f>
        <v>130.38040599999974</v>
      </c>
      <c r="D567" s="2">
        <f>+portfolio1!F566</f>
        <v>107.79141149546822</v>
      </c>
      <c r="F567" s="2">
        <f t="shared" si="33"/>
        <v>0.72155100000000516</v>
      </c>
      <c r="G567" s="2">
        <f t="shared" si="33"/>
        <v>1.5993157479593805</v>
      </c>
      <c r="I567" s="2">
        <f t="shared" si="34"/>
        <v>139.42429899999982</v>
      </c>
      <c r="J567" s="2">
        <f t="shared" si="34"/>
        <v>122.2332040255653</v>
      </c>
      <c r="L567" s="2">
        <f t="shared" si="35"/>
        <v>-9.0438930000000823</v>
      </c>
      <c r="M567" s="2">
        <f t="shared" si="35"/>
        <v>-14.441792530097075</v>
      </c>
      <c r="O567" s="2">
        <f t="shared" si="36"/>
        <v>-6.4865974330630083</v>
      </c>
      <c r="P567" s="2">
        <f t="shared" si="36"/>
        <v>-11.814950483566273</v>
      </c>
    </row>
    <row r="568" spans="2:16" x14ac:dyDescent="0.25">
      <c r="B568" s="1">
        <v>44032</v>
      </c>
      <c r="C568" s="2">
        <f>+beta!E568</f>
        <v>131.49806499999974</v>
      </c>
      <c r="D568" s="2">
        <f>+portfolio1!F567</f>
        <v>108.98286464928033</v>
      </c>
      <c r="F568" s="2">
        <f t="shared" si="33"/>
        <v>1.1176590000000033</v>
      </c>
      <c r="G568" s="2">
        <f t="shared" si="33"/>
        <v>1.1914531538121054</v>
      </c>
      <c r="I568" s="2">
        <f t="shared" si="34"/>
        <v>139.42429899999982</v>
      </c>
      <c r="J568" s="2">
        <f t="shared" si="34"/>
        <v>122.2332040255653</v>
      </c>
      <c r="L568" s="2">
        <f t="shared" si="35"/>
        <v>-7.926234000000079</v>
      </c>
      <c r="M568" s="2">
        <f t="shared" si="35"/>
        <v>-13.25033937628497</v>
      </c>
      <c r="O568" s="2">
        <f t="shared" si="36"/>
        <v>-5.6849731767344869</v>
      </c>
      <c r="P568" s="2">
        <f t="shared" si="36"/>
        <v>-10.84021275717655</v>
      </c>
    </row>
    <row r="569" spans="2:16" x14ac:dyDescent="0.25">
      <c r="B569" s="1">
        <v>44033</v>
      </c>
      <c r="C569" s="2">
        <f>+beta!E569</f>
        <v>131.83306599999975</v>
      </c>
      <c r="D569" s="2">
        <f>+portfolio1!F568</f>
        <v>110.36761797625753</v>
      </c>
      <c r="F569" s="2">
        <f t="shared" si="33"/>
        <v>0.33500100000000543</v>
      </c>
      <c r="G569" s="2">
        <f t="shared" si="33"/>
        <v>1.3847533269772043</v>
      </c>
      <c r="I569" s="2">
        <f t="shared" si="34"/>
        <v>139.42429899999982</v>
      </c>
      <c r="J569" s="2">
        <f t="shared" si="34"/>
        <v>122.2332040255653</v>
      </c>
      <c r="L569" s="2">
        <f t="shared" si="35"/>
        <v>-7.5912330000000736</v>
      </c>
      <c r="M569" s="2">
        <f t="shared" si="35"/>
        <v>-11.865586049307765</v>
      </c>
      <c r="O569" s="2">
        <f t="shared" si="36"/>
        <v>-5.4446987034878926</v>
      </c>
      <c r="P569" s="2">
        <f t="shared" si="36"/>
        <v>-9.7073345527505399</v>
      </c>
    </row>
    <row r="570" spans="2:16" x14ac:dyDescent="0.25">
      <c r="B570" s="1">
        <v>44034</v>
      </c>
      <c r="C570" s="2">
        <f>+beta!E570</f>
        <v>131.56490499999975</v>
      </c>
      <c r="D570" s="2">
        <f>+portfolio1!F569</f>
        <v>110.07444743121803</v>
      </c>
      <c r="F570" s="2">
        <f t="shared" si="33"/>
        <v>-0.2681609999999921</v>
      </c>
      <c r="G570" s="2">
        <f t="shared" si="33"/>
        <v>-0.29317054503950146</v>
      </c>
      <c r="I570" s="2">
        <f t="shared" si="34"/>
        <v>139.42429899999982</v>
      </c>
      <c r="J570" s="2">
        <f t="shared" si="34"/>
        <v>122.2332040255653</v>
      </c>
      <c r="L570" s="2">
        <f t="shared" si="35"/>
        <v>-7.8593940000000657</v>
      </c>
      <c r="M570" s="2">
        <f t="shared" si="35"/>
        <v>-12.158756594347267</v>
      </c>
      <c r="O570" s="2">
        <f t="shared" si="36"/>
        <v>-5.6370331831469898</v>
      </c>
      <c r="P570" s="2">
        <f t="shared" si="36"/>
        <v>-9.947179811963565</v>
      </c>
    </row>
    <row r="571" spans="2:16" x14ac:dyDescent="0.25">
      <c r="B571" s="1">
        <v>44035</v>
      </c>
      <c r="C571" s="2">
        <f>+beta!E571</f>
        <v>133.16665299999977</v>
      </c>
      <c r="D571" s="2">
        <f>+portfolio1!F570</f>
        <v>110.89363910549764</v>
      </c>
      <c r="F571" s="2">
        <f t="shared" si="33"/>
        <v>1.6017480000000148</v>
      </c>
      <c r="G571" s="2">
        <f t="shared" si="33"/>
        <v>0.81919167427960815</v>
      </c>
      <c r="I571" s="2">
        <f t="shared" si="34"/>
        <v>139.42429899999982</v>
      </c>
      <c r="J571" s="2">
        <f t="shared" si="34"/>
        <v>122.2332040255653</v>
      </c>
      <c r="L571" s="2">
        <f t="shared" si="35"/>
        <v>-6.2576460000000509</v>
      </c>
      <c r="M571" s="2">
        <f t="shared" si="35"/>
        <v>-11.339564920067659</v>
      </c>
      <c r="O571" s="2">
        <f t="shared" si="36"/>
        <v>-4.488203308090549</v>
      </c>
      <c r="P571" s="2">
        <f t="shared" si="36"/>
        <v>-9.2769922955598609</v>
      </c>
    </row>
    <row r="572" spans="2:16" x14ac:dyDescent="0.25">
      <c r="B572" s="1">
        <v>44036</v>
      </c>
      <c r="C572" s="2">
        <f>+beta!E572</f>
        <v>132.98080099999976</v>
      </c>
      <c r="D572" s="2">
        <f>+portfolio1!F571</f>
        <v>110.68303557188688</v>
      </c>
      <c r="F572" s="2">
        <f t="shared" si="33"/>
        <v>-0.18585200000001123</v>
      </c>
      <c r="G572" s="2">
        <f t="shared" si="33"/>
        <v>-0.21060353361076523</v>
      </c>
      <c r="I572" s="2">
        <f t="shared" si="34"/>
        <v>139.42429899999982</v>
      </c>
      <c r="J572" s="2">
        <f t="shared" si="34"/>
        <v>122.2332040255653</v>
      </c>
      <c r="L572" s="2">
        <f t="shared" si="35"/>
        <v>-6.4434980000000621</v>
      </c>
      <c r="M572" s="2">
        <f t="shared" si="35"/>
        <v>-11.550168453678424</v>
      </c>
      <c r="O572" s="2">
        <f t="shared" si="36"/>
        <v>-4.6215028845151807</v>
      </c>
      <c r="P572" s="2">
        <f t="shared" si="36"/>
        <v>-9.4492887965717429</v>
      </c>
    </row>
    <row r="573" spans="2:16" x14ac:dyDescent="0.25">
      <c r="B573" s="1">
        <v>44039</v>
      </c>
      <c r="C573" s="2">
        <f>+beta!E573</f>
        <v>133.30238299999976</v>
      </c>
      <c r="D573" s="2">
        <f>+portfolio1!F572</f>
        <v>110.06653924742592</v>
      </c>
      <c r="F573" s="2">
        <f t="shared" si="33"/>
        <v>0.32158200000000647</v>
      </c>
      <c r="G573" s="2">
        <f t="shared" si="33"/>
        <v>-0.61649632446095382</v>
      </c>
      <c r="I573" s="2">
        <f t="shared" si="34"/>
        <v>139.42429899999982</v>
      </c>
      <c r="J573" s="2">
        <f t="shared" si="34"/>
        <v>122.2332040255653</v>
      </c>
      <c r="L573" s="2">
        <f t="shared" si="35"/>
        <v>-6.1219160000000556</v>
      </c>
      <c r="M573" s="2">
        <f t="shared" si="35"/>
        <v>-12.166664778139378</v>
      </c>
      <c r="O573" s="2">
        <f t="shared" si="36"/>
        <v>-4.390852988975805</v>
      </c>
      <c r="P573" s="2">
        <f t="shared" si="36"/>
        <v>-9.9536495628427595</v>
      </c>
    </row>
    <row r="574" spans="2:16" x14ac:dyDescent="0.25">
      <c r="B574" s="1">
        <v>44040</v>
      </c>
      <c r="C574" s="2">
        <f>+beta!E574</f>
        <v>135.20470699999976</v>
      </c>
      <c r="D574" s="2">
        <f>+portfolio1!F573</f>
        <v>111.73506804166485</v>
      </c>
      <c r="F574" s="2">
        <f t="shared" si="33"/>
        <v>1.902323999999993</v>
      </c>
      <c r="G574" s="2">
        <f t="shared" si="33"/>
        <v>1.6685287942389238</v>
      </c>
      <c r="I574" s="2">
        <f t="shared" si="34"/>
        <v>139.42429899999982</v>
      </c>
      <c r="J574" s="2">
        <f t="shared" si="34"/>
        <v>122.2332040255653</v>
      </c>
      <c r="L574" s="2">
        <f t="shared" si="35"/>
        <v>-4.2195920000000626</v>
      </c>
      <c r="M574" s="2">
        <f t="shared" si="35"/>
        <v>-10.498135983900454</v>
      </c>
      <c r="O574" s="2">
        <f t="shared" si="36"/>
        <v>-3.0264394587345698</v>
      </c>
      <c r="P574" s="2">
        <f t="shared" si="36"/>
        <v>-8.5886122904090367</v>
      </c>
    </row>
    <row r="575" spans="2:16" x14ac:dyDescent="0.25">
      <c r="B575" s="1">
        <v>44041</v>
      </c>
      <c r="C575" s="2">
        <f>+beta!E575</f>
        <v>136.01102699999976</v>
      </c>
      <c r="D575" s="2">
        <f>+portfolio1!F574</f>
        <v>110.76904978852342</v>
      </c>
      <c r="F575" s="2">
        <f t="shared" si="33"/>
        <v>0.80631999999999948</v>
      </c>
      <c r="G575" s="2">
        <f t="shared" si="33"/>
        <v>-0.96601825314142786</v>
      </c>
      <c r="I575" s="2">
        <f t="shared" si="34"/>
        <v>139.42429899999982</v>
      </c>
      <c r="J575" s="2">
        <f t="shared" si="34"/>
        <v>122.2332040255653</v>
      </c>
      <c r="L575" s="2">
        <f t="shared" si="35"/>
        <v>-3.4132720000000631</v>
      </c>
      <c r="M575" s="2">
        <f t="shared" si="35"/>
        <v>-11.464154237041882</v>
      </c>
      <c r="O575" s="2">
        <f t="shared" si="36"/>
        <v>-2.4481184588922105</v>
      </c>
      <c r="P575" s="2">
        <f t="shared" si="36"/>
        <v>-9.3789198511430119</v>
      </c>
    </row>
    <row r="576" spans="2:16" x14ac:dyDescent="0.25">
      <c r="B576" s="1">
        <v>44042</v>
      </c>
      <c r="C576" s="2">
        <f>+beta!E576</f>
        <v>137.16789899999975</v>
      </c>
      <c r="D576" s="2">
        <f>+portfolio1!F575</f>
        <v>109.7733783922129</v>
      </c>
      <c r="F576" s="2">
        <f t="shared" si="33"/>
        <v>1.1568719999999928</v>
      </c>
      <c r="G576" s="2">
        <f t="shared" si="33"/>
        <v>-0.99567139631051305</v>
      </c>
      <c r="I576" s="2">
        <f t="shared" si="34"/>
        <v>139.42429899999982</v>
      </c>
      <c r="J576" s="2">
        <f t="shared" si="34"/>
        <v>122.2332040255653</v>
      </c>
      <c r="L576" s="2">
        <f t="shared" si="35"/>
        <v>-2.2564000000000703</v>
      </c>
      <c r="M576" s="2">
        <f t="shared" si="35"/>
        <v>-12.459825633352395</v>
      </c>
      <c r="O576" s="2">
        <f t="shared" si="36"/>
        <v>-1.6183692628786845</v>
      </c>
      <c r="P576" s="2">
        <f t="shared" si="36"/>
        <v>-10.193486894728212</v>
      </c>
    </row>
    <row r="577" spans="2:16" x14ac:dyDescent="0.25">
      <c r="B577" s="1">
        <v>44043</v>
      </c>
      <c r="C577" s="2">
        <f>+beta!E577</f>
        <v>138.29713499999974</v>
      </c>
      <c r="D577" s="2">
        <f>+portfolio1!F576</f>
        <v>109.48960302382696</v>
      </c>
      <c r="F577" s="2">
        <f t="shared" si="33"/>
        <v>1.1292359999999917</v>
      </c>
      <c r="G577" s="2">
        <f t="shared" si="33"/>
        <v>-0.28377536838594608</v>
      </c>
      <c r="I577" s="2">
        <f t="shared" si="34"/>
        <v>139.42429899999982</v>
      </c>
      <c r="J577" s="2">
        <f t="shared" si="34"/>
        <v>122.2332040255653</v>
      </c>
      <c r="L577" s="2">
        <f t="shared" si="35"/>
        <v>-1.1271640000000787</v>
      </c>
      <c r="M577" s="2">
        <f t="shared" si="35"/>
        <v>-12.743601001738341</v>
      </c>
      <c r="O577" s="2">
        <f t="shared" si="36"/>
        <v>-0.80844157588346921</v>
      </c>
      <c r="P577" s="2">
        <f t="shared" si="36"/>
        <v>-10.425645881844833</v>
      </c>
    </row>
    <row r="578" spans="2:16" x14ac:dyDescent="0.25">
      <c r="B578" s="1">
        <v>44046</v>
      </c>
      <c r="C578" s="2">
        <f>+beta!E578</f>
        <v>137.61111699999975</v>
      </c>
      <c r="D578" s="2">
        <f>+portfolio1!F577</f>
        <v>107.69154112359385</v>
      </c>
      <c r="F578" s="2">
        <f t="shared" si="33"/>
        <v>-0.68601799999999002</v>
      </c>
      <c r="G578" s="2">
        <f t="shared" si="33"/>
        <v>-1.7980619002331082</v>
      </c>
      <c r="I578" s="2">
        <f t="shared" si="34"/>
        <v>139.42429899999982</v>
      </c>
      <c r="J578" s="2">
        <f t="shared" si="34"/>
        <v>122.2332040255653</v>
      </c>
      <c r="L578" s="2">
        <f t="shared" si="35"/>
        <v>-1.8131820000000687</v>
      </c>
      <c r="M578" s="2">
        <f t="shared" si="35"/>
        <v>-14.541662901971449</v>
      </c>
      <c r="O578" s="2">
        <f t="shared" si="36"/>
        <v>-1.3004777596192691</v>
      </c>
      <c r="P578" s="2">
        <f t="shared" si="36"/>
        <v>-11.896655264742986</v>
      </c>
    </row>
    <row r="579" spans="2:16" x14ac:dyDescent="0.25">
      <c r="B579" s="1">
        <v>44047</v>
      </c>
      <c r="C579" s="2">
        <f>+beta!E579</f>
        <v>138.25162599999976</v>
      </c>
      <c r="D579" s="2">
        <f>+portfolio1!F578</f>
        <v>109.70515024758193</v>
      </c>
      <c r="F579" s="2">
        <f t="shared" si="33"/>
        <v>0.64050900000000865</v>
      </c>
      <c r="G579" s="2">
        <f t="shared" si="33"/>
        <v>2.0136091239880756</v>
      </c>
      <c r="I579" s="2">
        <f t="shared" si="34"/>
        <v>139.42429899999982</v>
      </c>
      <c r="J579" s="2">
        <f t="shared" si="34"/>
        <v>122.2332040255653</v>
      </c>
      <c r="L579" s="2">
        <f t="shared" si="35"/>
        <v>-1.17267300000006</v>
      </c>
      <c r="M579" s="2">
        <f t="shared" si="35"/>
        <v>-12.528053777983374</v>
      </c>
      <c r="O579" s="2">
        <f t="shared" si="36"/>
        <v>-0.84108222771129837</v>
      </c>
      <c r="P579" s="2">
        <f t="shared" si="36"/>
        <v>-10.249304906842751</v>
      </c>
    </row>
    <row r="580" spans="2:16" x14ac:dyDescent="0.25">
      <c r="B580" s="1">
        <v>44048</v>
      </c>
      <c r="C580" s="2">
        <f>+beta!E580</f>
        <v>138.00612199999978</v>
      </c>
      <c r="D580" s="2">
        <f>+portfolio1!F579</f>
        <v>109.76843460319296</v>
      </c>
      <c r="F580" s="2">
        <f t="shared" si="33"/>
        <v>-0.24550399999998263</v>
      </c>
      <c r="G580" s="2">
        <f t="shared" si="33"/>
        <v>6.3284355611031629E-2</v>
      </c>
      <c r="I580" s="2">
        <f t="shared" si="34"/>
        <v>139.42429899999982</v>
      </c>
      <c r="J580" s="2">
        <f t="shared" si="34"/>
        <v>122.2332040255653</v>
      </c>
      <c r="L580" s="2">
        <f t="shared" si="35"/>
        <v>-1.4181770000000427</v>
      </c>
      <c r="M580" s="2">
        <f t="shared" si="35"/>
        <v>-12.464769422372342</v>
      </c>
      <c r="O580" s="2">
        <f t="shared" si="36"/>
        <v>-1.0171663118779923</v>
      </c>
      <c r="P580" s="2">
        <f t="shared" si="36"/>
        <v>-10.19753144960948</v>
      </c>
    </row>
    <row r="581" spans="2:16" x14ac:dyDescent="0.25">
      <c r="B581" s="1">
        <v>44049</v>
      </c>
      <c r="C581" s="2">
        <f>+beta!E581</f>
        <v>139.32941399999976</v>
      </c>
      <c r="D581" s="2">
        <f>+portfolio1!F580</f>
        <v>110.7423610401265</v>
      </c>
      <c r="F581" s="2">
        <f t="shared" ref="F581:G644" si="37">+C581-C580</f>
        <v>1.3232919999999808</v>
      </c>
      <c r="G581" s="2">
        <f t="shared" si="37"/>
        <v>0.97392643693353875</v>
      </c>
      <c r="I581" s="2">
        <f t="shared" ref="I581:J644" si="38">+MAX(C581,I580)</f>
        <v>139.42429899999982</v>
      </c>
      <c r="J581" s="2">
        <f t="shared" si="38"/>
        <v>122.2332040255653</v>
      </c>
      <c r="L581" s="2">
        <f t="shared" ref="L581:M644" si="39">+MIN(F581+L580,0)</f>
        <v>-9.4885000000061837E-2</v>
      </c>
      <c r="M581" s="2">
        <f t="shared" si="39"/>
        <v>-11.490842985438803</v>
      </c>
      <c r="O581" s="2">
        <f t="shared" si="36"/>
        <v>-6.8054851758703808E-2</v>
      </c>
      <c r="P581" s="2">
        <f t="shared" si="36"/>
        <v>-9.4007541379963104</v>
      </c>
    </row>
    <row r="582" spans="2:16" x14ac:dyDescent="0.25">
      <c r="B582" s="1">
        <v>44050</v>
      </c>
      <c r="C582" s="2">
        <f>+beta!E582</f>
        <v>139.13433399999974</v>
      </c>
      <c r="D582" s="2">
        <f>+portfolio1!F581</f>
        <v>110.87979254121053</v>
      </c>
      <c r="F582" s="2">
        <f t="shared" si="37"/>
        <v>-0.19508000000001857</v>
      </c>
      <c r="G582" s="2">
        <f t="shared" si="37"/>
        <v>0.13743150108403768</v>
      </c>
      <c r="I582" s="2">
        <f t="shared" si="38"/>
        <v>139.42429899999982</v>
      </c>
      <c r="J582" s="2">
        <f t="shared" si="38"/>
        <v>122.2332040255653</v>
      </c>
      <c r="L582" s="2">
        <f t="shared" si="39"/>
        <v>-0.28996500000008041</v>
      </c>
      <c r="M582" s="2">
        <f t="shared" si="39"/>
        <v>-11.353411484354766</v>
      </c>
      <c r="O582" s="2">
        <f t="shared" si="36"/>
        <v>-0.20797307361759143</v>
      </c>
      <c r="P582" s="2">
        <f t="shared" si="36"/>
        <v>-9.2883202848713502</v>
      </c>
    </row>
    <row r="583" spans="2:16" x14ac:dyDescent="0.25">
      <c r="B583" s="1">
        <v>44053</v>
      </c>
      <c r="C583" s="2">
        <f>+beta!E583</f>
        <v>142.80299299999973</v>
      </c>
      <c r="D583" s="2">
        <f>+portfolio1!F582</f>
        <v>111.4344915029219</v>
      </c>
      <c r="F583" s="2">
        <f t="shared" si="37"/>
        <v>3.668658999999991</v>
      </c>
      <c r="G583" s="2">
        <f t="shared" si="37"/>
        <v>0.55469896171136668</v>
      </c>
      <c r="I583" s="2">
        <f t="shared" si="38"/>
        <v>142.80299299999973</v>
      </c>
      <c r="J583" s="2">
        <f t="shared" si="38"/>
        <v>122.2332040255653</v>
      </c>
      <c r="L583" s="2">
        <f t="shared" si="39"/>
        <v>0</v>
      </c>
      <c r="M583" s="2">
        <f t="shared" si="39"/>
        <v>-10.798712522643399</v>
      </c>
      <c r="O583" s="2">
        <f t="shared" si="36"/>
        <v>0</v>
      </c>
      <c r="P583" s="2">
        <f t="shared" si="36"/>
        <v>-8.8345164546163986</v>
      </c>
    </row>
    <row r="584" spans="2:16" x14ac:dyDescent="0.25">
      <c r="B584" s="1">
        <v>44054</v>
      </c>
      <c r="C584" s="2">
        <f>+beta!E584</f>
        <v>142.10946099999973</v>
      </c>
      <c r="D584" s="2">
        <f>+portfolio1!F583</f>
        <v>111.95210235715702</v>
      </c>
      <c r="F584" s="2">
        <f t="shared" si="37"/>
        <v>-0.6935320000000047</v>
      </c>
      <c r="G584" s="2">
        <f t="shared" si="37"/>
        <v>0.51761085423511588</v>
      </c>
      <c r="I584" s="2">
        <f t="shared" si="38"/>
        <v>142.80299299999973</v>
      </c>
      <c r="J584" s="2">
        <f t="shared" si="38"/>
        <v>122.2332040255653</v>
      </c>
      <c r="L584" s="2">
        <f t="shared" si="39"/>
        <v>-0.6935320000000047</v>
      </c>
      <c r="M584" s="2">
        <f t="shared" si="39"/>
        <v>-10.281101668408283</v>
      </c>
      <c r="O584" s="2">
        <f t="shared" si="36"/>
        <v>-0.4856564876059748</v>
      </c>
      <c r="P584" s="2">
        <f t="shared" si="36"/>
        <v>-8.4110547132986646</v>
      </c>
    </row>
    <row r="585" spans="2:16" x14ac:dyDescent="0.25">
      <c r="B585" s="1">
        <v>44055</v>
      </c>
      <c r="C585" s="2">
        <f>+beta!E585</f>
        <v>141.86886899999973</v>
      </c>
      <c r="D585" s="2">
        <f>+portfolio1!F584</f>
        <v>111.81269136294938</v>
      </c>
      <c r="F585" s="2">
        <f t="shared" si="37"/>
        <v>-0.24059199999999237</v>
      </c>
      <c r="G585" s="2">
        <f t="shared" si="37"/>
        <v>-0.13941099420763692</v>
      </c>
      <c r="I585" s="2">
        <f t="shared" si="38"/>
        <v>142.80299299999973</v>
      </c>
      <c r="J585" s="2">
        <f t="shared" si="38"/>
        <v>122.2332040255653</v>
      </c>
      <c r="L585" s="2">
        <f t="shared" si="39"/>
        <v>-0.93412399999999707</v>
      </c>
      <c r="M585" s="2">
        <f t="shared" si="39"/>
        <v>-10.42051266261592</v>
      </c>
      <c r="O585" s="2">
        <f t="shared" si="36"/>
        <v>-0.65413474912251934</v>
      </c>
      <c r="P585" s="2">
        <f t="shared" si="36"/>
        <v>-8.5251080061980957</v>
      </c>
    </row>
    <row r="586" spans="2:16" x14ac:dyDescent="0.25">
      <c r="B586" s="1">
        <v>44056</v>
      </c>
      <c r="C586" s="2">
        <f>+beta!E586</f>
        <v>142.01439999999974</v>
      </c>
      <c r="D586" s="2">
        <f>+portfolio1!F585</f>
        <v>111.73408323889205</v>
      </c>
      <c r="F586" s="2">
        <f t="shared" si="37"/>
        <v>0.14553100000000541</v>
      </c>
      <c r="G586" s="2">
        <f t="shared" si="37"/>
        <v>-7.8608124057325313E-2</v>
      </c>
      <c r="I586" s="2">
        <f t="shared" si="38"/>
        <v>142.80299299999973</v>
      </c>
      <c r="J586" s="2">
        <f t="shared" si="38"/>
        <v>122.2332040255653</v>
      </c>
      <c r="L586" s="2">
        <f t="shared" si="39"/>
        <v>-0.78859299999999166</v>
      </c>
      <c r="M586" s="2">
        <f t="shared" si="39"/>
        <v>-10.499120786673245</v>
      </c>
      <c r="O586" s="2">
        <f t="shared" si="36"/>
        <v>-0.55222442011421502</v>
      </c>
      <c r="P586" s="2">
        <f t="shared" si="36"/>
        <v>-8.5894179657414007</v>
      </c>
    </row>
    <row r="587" spans="2:16" x14ac:dyDescent="0.25">
      <c r="B587" s="1">
        <v>44057</v>
      </c>
      <c r="C587" s="2">
        <f>+beta!E587</f>
        <v>141.46647099999973</v>
      </c>
      <c r="D587" s="2">
        <f>+portfolio1!F586</f>
        <v>110.5273062177579</v>
      </c>
      <c r="F587" s="2">
        <f t="shared" si="37"/>
        <v>-0.54792900000001055</v>
      </c>
      <c r="G587" s="2">
        <f t="shared" si="37"/>
        <v>-1.2067770211341582</v>
      </c>
      <c r="I587" s="2">
        <f t="shared" si="38"/>
        <v>142.80299299999973</v>
      </c>
      <c r="J587" s="2">
        <f t="shared" si="38"/>
        <v>122.2332040255653</v>
      </c>
      <c r="L587" s="2">
        <f t="shared" si="39"/>
        <v>-1.3365220000000022</v>
      </c>
      <c r="M587" s="2">
        <f t="shared" si="39"/>
        <v>-11.705897807807403</v>
      </c>
      <c r="O587" s="2">
        <f t="shared" si="36"/>
        <v>-0.93592015960057973</v>
      </c>
      <c r="P587" s="2">
        <f t="shared" si="36"/>
        <v>-9.5766922753322348</v>
      </c>
    </row>
    <row r="588" spans="2:16" x14ac:dyDescent="0.25">
      <c r="B588" s="1">
        <v>44060</v>
      </c>
      <c r="C588" s="2">
        <f>+beta!E588</f>
        <v>143.47276299999973</v>
      </c>
      <c r="D588" s="2">
        <f>+portfolio1!F587</f>
        <v>111.20657511679049</v>
      </c>
      <c r="F588" s="2">
        <f t="shared" si="37"/>
        <v>2.006292000000002</v>
      </c>
      <c r="G588" s="2">
        <f t="shared" si="37"/>
        <v>0.6792688990325928</v>
      </c>
      <c r="I588" s="2">
        <f t="shared" si="38"/>
        <v>143.47276299999973</v>
      </c>
      <c r="J588" s="2">
        <f t="shared" si="38"/>
        <v>122.2332040255653</v>
      </c>
      <c r="L588" s="2">
        <f t="shared" si="39"/>
        <v>0</v>
      </c>
      <c r="M588" s="2">
        <f t="shared" si="39"/>
        <v>-11.026628908774811</v>
      </c>
      <c r="O588" s="2">
        <f t="shared" si="36"/>
        <v>0</v>
      </c>
      <c r="P588" s="2">
        <f t="shared" si="36"/>
        <v>-9.0209767441492996</v>
      </c>
    </row>
    <row r="589" spans="2:16" x14ac:dyDescent="0.25">
      <c r="B589" s="1">
        <v>44061</v>
      </c>
      <c r="C589" s="2">
        <f>+beta!E589</f>
        <v>143.46802999999974</v>
      </c>
      <c r="D589" s="2">
        <f>+portfolio1!F588</f>
        <v>112.57353278081141</v>
      </c>
      <c r="F589" s="2">
        <f t="shared" si="37"/>
        <v>-4.7329999999874417E-3</v>
      </c>
      <c r="G589" s="2">
        <f t="shared" si="37"/>
        <v>1.3669576640209158</v>
      </c>
      <c r="I589" s="2">
        <f t="shared" si="38"/>
        <v>143.47276299999973</v>
      </c>
      <c r="J589" s="2">
        <f t="shared" si="38"/>
        <v>122.2332040255653</v>
      </c>
      <c r="L589" s="2">
        <f t="shared" si="39"/>
        <v>-4.7329999999874417E-3</v>
      </c>
      <c r="M589" s="2">
        <f t="shared" si="39"/>
        <v>-9.6596712447538948</v>
      </c>
      <c r="O589" s="2">
        <f t="shared" si="36"/>
        <v>-3.2988839839847863E-3</v>
      </c>
      <c r="P589" s="2">
        <f t="shared" si="36"/>
        <v>-7.9026573194739758</v>
      </c>
    </row>
    <row r="590" spans="2:16" x14ac:dyDescent="0.25">
      <c r="B590" s="1">
        <v>44062</v>
      </c>
      <c r="C590" s="2">
        <f>+beta!E590</f>
        <v>142.40387299999975</v>
      </c>
      <c r="D590" s="2">
        <f>+portfolio1!F589</f>
        <v>112.80144916694277</v>
      </c>
      <c r="F590" s="2">
        <f t="shared" si="37"/>
        <v>-1.0641569999999945</v>
      </c>
      <c r="G590" s="2">
        <f t="shared" si="37"/>
        <v>0.22791638613136911</v>
      </c>
      <c r="I590" s="2">
        <f t="shared" si="38"/>
        <v>143.47276299999973</v>
      </c>
      <c r="J590" s="2">
        <f t="shared" si="38"/>
        <v>122.2332040255653</v>
      </c>
      <c r="L590" s="2">
        <f t="shared" si="39"/>
        <v>-1.0688899999999819</v>
      </c>
      <c r="M590" s="2">
        <f t="shared" si="39"/>
        <v>-9.4317548586225257</v>
      </c>
      <c r="O590" s="2">
        <f t="shared" ref="O590:P653" si="40">+L590/I590*100</f>
        <v>-0.74501248714362878</v>
      </c>
      <c r="P590" s="2">
        <f t="shared" si="40"/>
        <v>-7.7161970299411093</v>
      </c>
    </row>
    <row r="591" spans="2:16" x14ac:dyDescent="0.25">
      <c r="B591" s="1">
        <v>44063</v>
      </c>
      <c r="C591" s="2">
        <f>+beta!E591</f>
        <v>142.61249999999973</v>
      </c>
      <c r="D591" s="2">
        <f>+portfolio1!F590</f>
        <v>111.85026228086124</v>
      </c>
      <c r="F591" s="2">
        <f t="shared" si="37"/>
        <v>0.20862699999997858</v>
      </c>
      <c r="G591" s="2">
        <f t="shared" si="37"/>
        <v>-0.95118688608152979</v>
      </c>
      <c r="I591" s="2">
        <f t="shared" si="38"/>
        <v>143.47276299999973</v>
      </c>
      <c r="J591" s="2">
        <f t="shared" si="38"/>
        <v>122.2332040255653</v>
      </c>
      <c r="L591" s="2">
        <f t="shared" si="39"/>
        <v>-0.86026300000000333</v>
      </c>
      <c r="M591" s="2">
        <f t="shared" si="39"/>
        <v>-10.382941744704056</v>
      </c>
      <c r="O591" s="2">
        <f t="shared" si="40"/>
        <v>-0.59960021819612197</v>
      </c>
      <c r="P591" s="2">
        <f t="shared" si="40"/>
        <v>-8.4943709260312321</v>
      </c>
    </row>
    <row r="592" spans="2:16" x14ac:dyDescent="0.25">
      <c r="B592" s="1">
        <v>44064</v>
      </c>
      <c r="C592" s="2">
        <f>+beta!E592</f>
        <v>143.64132099999972</v>
      </c>
      <c r="D592" s="2">
        <f>+portfolio1!F591</f>
        <v>112.43757858276231</v>
      </c>
      <c r="F592" s="2">
        <f t="shared" si="37"/>
        <v>1.0288209999999935</v>
      </c>
      <c r="G592" s="2">
        <f t="shared" si="37"/>
        <v>0.58731630190106898</v>
      </c>
      <c r="I592" s="2">
        <f t="shared" si="38"/>
        <v>143.64132099999972</v>
      </c>
      <c r="J592" s="2">
        <f t="shared" si="38"/>
        <v>122.2332040255653</v>
      </c>
      <c r="L592" s="2">
        <f t="shared" si="39"/>
        <v>0</v>
      </c>
      <c r="M592" s="2">
        <f t="shared" si="39"/>
        <v>-9.7956254428029865</v>
      </c>
      <c r="O592" s="2">
        <f t="shared" si="40"/>
        <v>0</v>
      </c>
      <c r="P592" s="2">
        <f t="shared" si="40"/>
        <v>-8.0138825787093104</v>
      </c>
    </row>
    <row r="593" spans="2:16" x14ac:dyDescent="0.25">
      <c r="B593" s="1">
        <v>44067</v>
      </c>
      <c r="C593" s="2">
        <f>+beta!E593</f>
        <v>142.93093399999972</v>
      </c>
      <c r="D593" s="2">
        <f>+portfolio1!F592</f>
        <v>113.37542119352113</v>
      </c>
      <c r="F593" s="2">
        <f t="shared" si="37"/>
        <v>-0.71038699999999722</v>
      </c>
      <c r="G593" s="2">
        <f t="shared" si="37"/>
        <v>0.93784261075882114</v>
      </c>
      <c r="I593" s="2">
        <f t="shared" si="38"/>
        <v>143.64132099999972</v>
      </c>
      <c r="J593" s="2">
        <f t="shared" si="38"/>
        <v>122.2332040255653</v>
      </c>
      <c r="L593" s="2">
        <f t="shared" si="39"/>
        <v>-0.71038699999999722</v>
      </c>
      <c r="M593" s="2">
        <f t="shared" si="39"/>
        <v>-8.8577828320441654</v>
      </c>
      <c r="O593" s="2">
        <f t="shared" si="40"/>
        <v>-0.49455615908739697</v>
      </c>
      <c r="P593" s="2">
        <f t="shared" si="40"/>
        <v>-7.2466257451547653</v>
      </c>
    </row>
    <row r="594" spans="2:16" x14ac:dyDescent="0.25">
      <c r="B594" s="1">
        <v>44068</v>
      </c>
      <c r="C594" s="2">
        <f>+beta!E594</f>
        <v>142.17807799999972</v>
      </c>
      <c r="D594" s="2">
        <f>+portfolio1!F593</f>
        <v>113.43276716863716</v>
      </c>
      <c r="F594" s="2">
        <f t="shared" si="37"/>
        <v>-0.75285600000000841</v>
      </c>
      <c r="G594" s="2">
        <f t="shared" si="37"/>
        <v>5.7345975116021464E-2</v>
      </c>
      <c r="I594" s="2">
        <f t="shared" si="38"/>
        <v>143.64132099999972</v>
      </c>
      <c r="J594" s="2">
        <f t="shared" si="38"/>
        <v>122.2332040255653</v>
      </c>
      <c r="L594" s="2">
        <f t="shared" si="39"/>
        <v>-1.4632430000000056</v>
      </c>
      <c r="M594" s="2">
        <f t="shared" si="39"/>
        <v>-8.8004368569281439</v>
      </c>
      <c r="O594" s="2">
        <f t="shared" si="40"/>
        <v>-1.0186783230711227</v>
      </c>
      <c r="P594" s="2">
        <f t="shared" si="40"/>
        <v>-7.1997105263538019</v>
      </c>
    </row>
    <row r="595" spans="2:16" x14ac:dyDescent="0.25">
      <c r="B595" s="1">
        <v>44069</v>
      </c>
      <c r="C595" s="2">
        <f>+beta!E595</f>
        <v>142.85175199999969</v>
      </c>
      <c r="D595" s="2">
        <f>+portfolio1!F594</f>
        <v>114.19756747387063</v>
      </c>
      <c r="F595" s="2">
        <f t="shared" si="37"/>
        <v>0.67367399999997701</v>
      </c>
      <c r="G595" s="2">
        <f t="shared" si="37"/>
        <v>0.76480030523347864</v>
      </c>
      <c r="I595" s="2">
        <f t="shared" si="38"/>
        <v>143.64132099999972</v>
      </c>
      <c r="J595" s="2">
        <f t="shared" si="38"/>
        <v>122.2332040255653</v>
      </c>
      <c r="L595" s="2">
        <f t="shared" si="39"/>
        <v>-0.78956900000002861</v>
      </c>
      <c r="M595" s="2">
        <f t="shared" si="39"/>
        <v>-8.0356365516946653</v>
      </c>
      <c r="O595" s="2">
        <f t="shared" si="40"/>
        <v>-0.54968096540968892</v>
      </c>
      <c r="P595" s="2">
        <f t="shared" si="40"/>
        <v>-6.5740210409718109</v>
      </c>
    </row>
    <row r="596" spans="2:16" x14ac:dyDescent="0.25">
      <c r="B596" s="1">
        <v>44070</v>
      </c>
      <c r="C596" s="2">
        <f>+beta!E596</f>
        <v>142.99390299999968</v>
      </c>
      <c r="D596" s="2">
        <f>+portfolio1!F595</f>
        <v>114.29298645811146</v>
      </c>
      <c r="F596" s="2">
        <f t="shared" si="37"/>
        <v>0.14215099999998415</v>
      </c>
      <c r="G596" s="2">
        <f t="shared" si="37"/>
        <v>9.5418984240822624E-2</v>
      </c>
      <c r="I596" s="2">
        <f t="shared" si="38"/>
        <v>143.64132099999972</v>
      </c>
      <c r="J596" s="2">
        <f t="shared" si="38"/>
        <v>122.2332040255653</v>
      </c>
      <c r="L596" s="2">
        <f t="shared" si="39"/>
        <v>-0.64741800000004446</v>
      </c>
      <c r="M596" s="2">
        <f t="shared" si="39"/>
        <v>-7.9402175674538427</v>
      </c>
      <c r="O596" s="2">
        <f t="shared" si="40"/>
        <v>-0.45071849485430843</v>
      </c>
      <c r="P596" s="2">
        <f t="shared" si="40"/>
        <v>-6.4959579770101845</v>
      </c>
    </row>
    <row r="597" spans="2:16" x14ac:dyDescent="0.25">
      <c r="B597" s="1">
        <v>44071</v>
      </c>
      <c r="C597" s="2">
        <f>+beta!E597</f>
        <v>142.00449099999969</v>
      </c>
      <c r="D597" s="2">
        <f>+portfolio1!F596</f>
        <v>115.16655012178423</v>
      </c>
      <c r="F597" s="2">
        <f t="shared" si="37"/>
        <v>-0.9894119999999873</v>
      </c>
      <c r="G597" s="2">
        <f t="shared" si="37"/>
        <v>0.87356366367276905</v>
      </c>
      <c r="I597" s="2">
        <f t="shared" si="38"/>
        <v>143.64132099999972</v>
      </c>
      <c r="J597" s="2">
        <f t="shared" si="38"/>
        <v>122.2332040255653</v>
      </c>
      <c r="L597" s="2">
        <f t="shared" si="39"/>
        <v>-1.6368300000000318</v>
      </c>
      <c r="M597" s="2">
        <f t="shared" si="39"/>
        <v>-7.0666539037810736</v>
      </c>
      <c r="O597" s="2">
        <f t="shared" si="40"/>
        <v>-1.1395258610856378</v>
      </c>
      <c r="P597" s="2">
        <f t="shared" si="40"/>
        <v>-5.7812882842399107</v>
      </c>
    </row>
    <row r="598" spans="2:16" x14ac:dyDescent="0.25">
      <c r="B598" s="1">
        <v>44074</v>
      </c>
      <c r="C598" s="2">
        <f>+beta!E598</f>
        <v>138.8703019999997</v>
      </c>
      <c r="D598" s="2">
        <f>+portfolio1!F597</f>
        <v>112.59479492975274</v>
      </c>
      <c r="F598" s="2">
        <f t="shared" si="37"/>
        <v>-3.1341889999999921</v>
      </c>
      <c r="G598" s="2">
        <f t="shared" si="37"/>
        <v>-2.5717551920314889</v>
      </c>
      <c r="I598" s="2">
        <f t="shared" si="38"/>
        <v>143.64132099999972</v>
      </c>
      <c r="J598" s="2">
        <f t="shared" si="38"/>
        <v>122.2332040255653</v>
      </c>
      <c r="L598" s="2">
        <f t="shared" si="39"/>
        <v>-4.7710190000000239</v>
      </c>
      <c r="M598" s="2">
        <f t="shared" si="39"/>
        <v>-9.6384090958125626</v>
      </c>
      <c r="O598" s="2">
        <f t="shared" si="40"/>
        <v>-3.3214808710928199</v>
      </c>
      <c r="P598" s="2">
        <f t="shared" si="40"/>
        <v>-7.8852625787316111</v>
      </c>
    </row>
    <row r="599" spans="2:16" x14ac:dyDescent="0.25">
      <c r="B599" s="1">
        <v>44075</v>
      </c>
      <c r="C599" s="2">
        <f>+beta!E599</f>
        <v>140.27287599999968</v>
      </c>
      <c r="D599" s="2">
        <f>+portfolio1!F598</f>
        <v>113.4129920125573</v>
      </c>
      <c r="F599" s="2">
        <f t="shared" si="37"/>
        <v>1.4025739999999871</v>
      </c>
      <c r="G599" s="2">
        <f t="shared" si="37"/>
        <v>0.81819708280455927</v>
      </c>
      <c r="I599" s="2">
        <f t="shared" si="38"/>
        <v>143.64132099999972</v>
      </c>
      <c r="J599" s="2">
        <f t="shared" si="38"/>
        <v>122.2332040255653</v>
      </c>
      <c r="L599" s="2">
        <f t="shared" si="39"/>
        <v>-3.3684450000000368</v>
      </c>
      <c r="M599" s="2">
        <f t="shared" si="39"/>
        <v>-8.8202120130080033</v>
      </c>
      <c r="O599" s="2">
        <f t="shared" si="40"/>
        <v>-2.3450390016950924</v>
      </c>
      <c r="P599" s="2">
        <f t="shared" si="40"/>
        <v>-7.2158887458789343</v>
      </c>
    </row>
    <row r="600" spans="2:16" x14ac:dyDescent="0.25">
      <c r="B600" s="1">
        <v>44076</v>
      </c>
      <c r="C600" s="2">
        <f>+beta!E600</f>
        <v>141.3519979999997</v>
      </c>
      <c r="D600" s="2">
        <f>+portfolio1!F599</f>
        <v>114.05321269064305</v>
      </c>
      <c r="F600" s="2">
        <f t="shared" si="37"/>
        <v>1.0791220000000123</v>
      </c>
      <c r="G600" s="2">
        <f t="shared" si="37"/>
        <v>0.640220678085754</v>
      </c>
      <c r="I600" s="2">
        <f t="shared" si="38"/>
        <v>143.64132099999972</v>
      </c>
      <c r="J600" s="2">
        <f t="shared" si="38"/>
        <v>122.2332040255653</v>
      </c>
      <c r="L600" s="2">
        <f t="shared" si="39"/>
        <v>-2.2893230000000244</v>
      </c>
      <c r="M600" s="2">
        <f t="shared" si="39"/>
        <v>-8.1799913349222493</v>
      </c>
      <c r="O600" s="2">
        <f t="shared" si="40"/>
        <v>-1.5937774618488985</v>
      </c>
      <c r="P600" s="2">
        <f t="shared" si="40"/>
        <v>-6.6921188887525105</v>
      </c>
    </row>
    <row r="601" spans="2:16" x14ac:dyDescent="0.25">
      <c r="B601" s="1">
        <v>44077</v>
      </c>
      <c r="C601" s="2">
        <f>+beta!E601</f>
        <v>142.28598699999969</v>
      </c>
      <c r="D601" s="2">
        <f>+portfolio1!F600</f>
        <v>113.97856345395715</v>
      </c>
      <c r="F601" s="2">
        <f t="shared" si="37"/>
        <v>0.93398899999999685</v>
      </c>
      <c r="G601" s="2">
        <f t="shared" si="37"/>
        <v>-7.4649236685900178E-2</v>
      </c>
      <c r="I601" s="2">
        <f t="shared" si="38"/>
        <v>143.64132099999972</v>
      </c>
      <c r="J601" s="2">
        <f t="shared" si="38"/>
        <v>122.2332040255653</v>
      </c>
      <c r="L601" s="2">
        <f t="shared" si="39"/>
        <v>-1.3553340000000276</v>
      </c>
      <c r="M601" s="2">
        <f t="shared" si="39"/>
        <v>-8.2546405716081495</v>
      </c>
      <c r="O601" s="2">
        <f t="shared" si="40"/>
        <v>-0.94355439685773301</v>
      </c>
      <c r="P601" s="2">
        <f t="shared" si="40"/>
        <v>-6.7531900496379667</v>
      </c>
    </row>
    <row r="602" spans="2:16" x14ac:dyDescent="0.25">
      <c r="B602" s="1">
        <v>44078</v>
      </c>
      <c r="C602" s="2">
        <f>+beta!E602</f>
        <v>140.05708799999971</v>
      </c>
      <c r="D602" s="2">
        <f>+portfolio1!F601</f>
        <v>112.06432251175481</v>
      </c>
      <c r="F602" s="2">
        <f t="shared" si="37"/>
        <v>-2.2288989999999842</v>
      </c>
      <c r="G602" s="2">
        <f t="shared" si="37"/>
        <v>-1.9142409422023405</v>
      </c>
      <c r="I602" s="2">
        <f t="shared" si="38"/>
        <v>143.64132099999972</v>
      </c>
      <c r="J602" s="2">
        <f t="shared" si="38"/>
        <v>122.2332040255653</v>
      </c>
      <c r="L602" s="2">
        <f t="shared" si="39"/>
        <v>-3.5842330000000118</v>
      </c>
      <c r="M602" s="2">
        <f t="shared" si="39"/>
        <v>-10.16888151381049</v>
      </c>
      <c r="O602" s="2">
        <f t="shared" si="40"/>
        <v>-2.4952659687667582</v>
      </c>
      <c r="P602" s="2">
        <f t="shared" si="40"/>
        <v>-8.3192464722463217</v>
      </c>
    </row>
    <row r="603" spans="2:16" x14ac:dyDescent="0.25">
      <c r="B603" s="1">
        <v>44081</v>
      </c>
      <c r="C603" s="2">
        <f>+beta!E603</f>
        <v>140.84195299999971</v>
      </c>
      <c r="D603" s="2">
        <f>+portfolio1!F602</f>
        <v>112.27394104484125</v>
      </c>
      <c r="F603" s="2">
        <f t="shared" si="37"/>
        <v>0.78486499999999637</v>
      </c>
      <c r="G603" s="2">
        <f t="shared" si="37"/>
        <v>0.20961853308644152</v>
      </c>
      <c r="I603" s="2">
        <f t="shared" si="38"/>
        <v>143.64132099999972</v>
      </c>
      <c r="J603" s="2">
        <f t="shared" si="38"/>
        <v>122.2332040255653</v>
      </c>
      <c r="L603" s="2">
        <f t="shared" si="39"/>
        <v>-2.7993680000000154</v>
      </c>
      <c r="M603" s="2">
        <f t="shared" si="39"/>
        <v>-9.9592629807240485</v>
      </c>
      <c r="O603" s="2">
        <f t="shared" si="40"/>
        <v>-1.9488598270410094</v>
      </c>
      <c r="P603" s="2">
        <f t="shared" si="40"/>
        <v>-8.1477558083489736</v>
      </c>
    </row>
    <row r="604" spans="2:16" x14ac:dyDescent="0.25">
      <c r="B604" s="1">
        <v>44082</v>
      </c>
      <c r="C604" s="2">
        <f>+beta!E604</f>
        <v>140.28091199999972</v>
      </c>
      <c r="D604" s="2">
        <f>+portfolio1!F603</f>
        <v>111.90117747409589</v>
      </c>
      <c r="F604" s="2">
        <f t="shared" si="37"/>
        <v>-0.5610409999999888</v>
      </c>
      <c r="G604" s="2">
        <f t="shared" si="37"/>
        <v>-0.37276357074536293</v>
      </c>
      <c r="I604" s="2">
        <f t="shared" si="38"/>
        <v>143.64132099999972</v>
      </c>
      <c r="J604" s="2">
        <f t="shared" si="38"/>
        <v>122.2332040255653</v>
      </c>
      <c r="L604" s="2">
        <f t="shared" si="39"/>
        <v>-3.3604090000000042</v>
      </c>
      <c r="M604" s="2">
        <f t="shared" si="39"/>
        <v>-10.332026551469411</v>
      </c>
      <c r="O604" s="2">
        <f t="shared" si="40"/>
        <v>-2.3394445112350439</v>
      </c>
      <c r="P604" s="2">
        <f t="shared" si="40"/>
        <v>-8.452716783328734</v>
      </c>
    </row>
    <row r="605" spans="2:16" x14ac:dyDescent="0.25">
      <c r="B605" s="1">
        <v>44083</v>
      </c>
      <c r="C605" s="2">
        <f>+beta!E605</f>
        <v>141.02547799999971</v>
      </c>
      <c r="D605" s="2">
        <f>+portfolio1!F604</f>
        <v>111.51210513437992</v>
      </c>
      <c r="F605" s="2">
        <f t="shared" si="37"/>
        <v>0.74456599999999185</v>
      </c>
      <c r="G605" s="2">
        <f t="shared" si="37"/>
        <v>-0.38907233971596611</v>
      </c>
      <c r="I605" s="2">
        <f t="shared" si="38"/>
        <v>143.64132099999972</v>
      </c>
      <c r="J605" s="2">
        <f t="shared" si="38"/>
        <v>122.2332040255653</v>
      </c>
      <c r="L605" s="2">
        <f t="shared" si="39"/>
        <v>-2.6158430000000124</v>
      </c>
      <c r="M605" s="2">
        <f t="shared" si="39"/>
        <v>-10.721098891185378</v>
      </c>
      <c r="O605" s="2">
        <f t="shared" si="40"/>
        <v>-1.8210936670514311</v>
      </c>
      <c r="P605" s="2">
        <f t="shared" si="40"/>
        <v>-8.7710200977330501</v>
      </c>
    </row>
    <row r="606" spans="2:16" x14ac:dyDescent="0.25">
      <c r="B606" s="1">
        <v>44084</v>
      </c>
      <c r="C606" s="2">
        <f>+beta!E606</f>
        <v>141.18707499999971</v>
      </c>
      <c r="D606" s="2">
        <f>+portfolio1!F605</f>
        <v>113.20535287371868</v>
      </c>
      <c r="F606" s="2">
        <f t="shared" si="37"/>
        <v>0.16159700000000043</v>
      </c>
      <c r="G606" s="2">
        <f t="shared" si="37"/>
        <v>1.6932477393387586</v>
      </c>
      <c r="I606" s="2">
        <f t="shared" si="38"/>
        <v>143.64132099999972</v>
      </c>
      <c r="J606" s="2">
        <f t="shared" si="38"/>
        <v>122.2332040255653</v>
      </c>
      <c r="L606" s="2">
        <f t="shared" si="39"/>
        <v>-2.4542460000000119</v>
      </c>
      <c r="M606" s="2">
        <f t="shared" si="39"/>
        <v>-9.0278511518466189</v>
      </c>
      <c r="O606" s="2">
        <f t="shared" si="40"/>
        <v>-1.7085933093027017</v>
      </c>
      <c r="P606" s="2">
        <f t="shared" si="40"/>
        <v>-7.3857600508929044</v>
      </c>
    </row>
    <row r="607" spans="2:16" x14ac:dyDescent="0.25">
      <c r="B607" s="1">
        <v>44085</v>
      </c>
      <c r="C607" s="2">
        <f>+beta!E607</f>
        <v>141.5439549999997</v>
      </c>
      <c r="D607" s="2">
        <f>+portfolio1!F606</f>
        <v>113.35564603744129</v>
      </c>
      <c r="F607" s="2">
        <f t="shared" si="37"/>
        <v>0.35687999999998965</v>
      </c>
      <c r="G607" s="2">
        <f t="shared" si="37"/>
        <v>0.15029316372260837</v>
      </c>
      <c r="I607" s="2">
        <f t="shared" si="38"/>
        <v>143.64132099999972</v>
      </c>
      <c r="J607" s="2">
        <f t="shared" si="38"/>
        <v>122.2332040255653</v>
      </c>
      <c r="L607" s="2">
        <f t="shared" si="39"/>
        <v>-2.0973660000000223</v>
      </c>
      <c r="M607" s="2">
        <f t="shared" si="39"/>
        <v>-8.8775579881240105</v>
      </c>
      <c r="O607" s="2">
        <f t="shared" si="40"/>
        <v>-1.4601411247116185</v>
      </c>
      <c r="P607" s="2">
        <f t="shared" si="40"/>
        <v>-7.2628039646798852</v>
      </c>
    </row>
    <row r="608" spans="2:16" x14ac:dyDescent="0.25">
      <c r="B608" s="1">
        <v>44088</v>
      </c>
      <c r="C608" s="2">
        <f>+beta!E608</f>
        <v>144.41059799999968</v>
      </c>
      <c r="D608" s="2">
        <f>+portfolio1!F607</f>
        <v>113.11438517823569</v>
      </c>
      <c r="F608" s="2">
        <f t="shared" si="37"/>
        <v>2.8666429999999821</v>
      </c>
      <c r="G608" s="2">
        <f t="shared" si="37"/>
        <v>-0.24126085920559603</v>
      </c>
      <c r="I608" s="2">
        <f t="shared" si="38"/>
        <v>144.41059799999968</v>
      </c>
      <c r="J608" s="2">
        <f t="shared" si="38"/>
        <v>122.2332040255653</v>
      </c>
      <c r="L608" s="2">
        <f t="shared" si="39"/>
        <v>0</v>
      </c>
      <c r="M608" s="2">
        <f t="shared" si="39"/>
        <v>-9.1188188473296066</v>
      </c>
      <c r="O608" s="2">
        <f t="shared" si="40"/>
        <v>0</v>
      </c>
      <c r="P608" s="2">
        <f t="shared" si="40"/>
        <v>-7.4601814785304894</v>
      </c>
    </row>
    <row r="609" spans="2:16" x14ac:dyDescent="0.25">
      <c r="B609" s="1">
        <v>44089</v>
      </c>
      <c r="C609" s="2">
        <f>+beta!E609</f>
        <v>145.16829699999965</v>
      </c>
      <c r="D609" s="2">
        <f>+portfolio1!F608</f>
        <v>113.92269468300034</v>
      </c>
      <c r="F609" s="2">
        <f t="shared" si="37"/>
        <v>0.75769899999997392</v>
      </c>
      <c r="G609" s="2">
        <f t="shared" si="37"/>
        <v>0.80830950476465091</v>
      </c>
      <c r="I609" s="2">
        <f t="shared" si="38"/>
        <v>145.16829699999965</v>
      </c>
      <c r="J609" s="2">
        <f t="shared" si="38"/>
        <v>122.2332040255653</v>
      </c>
      <c r="L609" s="2">
        <f t="shared" si="39"/>
        <v>0</v>
      </c>
      <c r="M609" s="2">
        <f t="shared" si="39"/>
        <v>-8.3105093425649557</v>
      </c>
      <c r="O609" s="2">
        <f t="shared" si="40"/>
        <v>0</v>
      </c>
      <c r="P609" s="2">
        <f t="shared" si="40"/>
        <v>-6.7988967554403601</v>
      </c>
    </row>
    <row r="610" spans="2:16" x14ac:dyDescent="0.25">
      <c r="B610" s="1">
        <v>44090</v>
      </c>
      <c r="C610" s="2">
        <f>+beta!E610</f>
        <v>147.09250799999964</v>
      </c>
      <c r="D610" s="2">
        <f>+portfolio1!F609</f>
        <v>114.74089176580492</v>
      </c>
      <c r="F610" s="2">
        <f t="shared" si="37"/>
        <v>1.9242109999999855</v>
      </c>
      <c r="G610" s="2">
        <f t="shared" si="37"/>
        <v>0.81819708280457348</v>
      </c>
      <c r="I610" s="2">
        <f t="shared" si="38"/>
        <v>147.09250799999964</v>
      </c>
      <c r="J610" s="2">
        <f t="shared" si="38"/>
        <v>122.2332040255653</v>
      </c>
      <c r="L610" s="2">
        <f t="shared" si="39"/>
        <v>0</v>
      </c>
      <c r="M610" s="2">
        <f t="shared" si="39"/>
        <v>-7.4923122597603822</v>
      </c>
      <c r="O610" s="2">
        <f t="shared" si="40"/>
        <v>0</v>
      </c>
      <c r="P610" s="2">
        <f t="shared" si="40"/>
        <v>-6.1295229225876717</v>
      </c>
    </row>
    <row r="611" spans="2:16" x14ac:dyDescent="0.25">
      <c r="B611" s="1">
        <v>44091</v>
      </c>
      <c r="C611" s="2">
        <f>+beta!E611</f>
        <v>147.39536099999964</v>
      </c>
      <c r="D611" s="2">
        <f>+portfolio1!F610</f>
        <v>113.86633360953289</v>
      </c>
      <c r="F611" s="2">
        <f t="shared" si="37"/>
        <v>0.30285299999999893</v>
      </c>
      <c r="G611" s="2">
        <f t="shared" si="37"/>
        <v>-0.87455815627203037</v>
      </c>
      <c r="I611" s="2">
        <f t="shared" si="38"/>
        <v>147.39536099999964</v>
      </c>
      <c r="J611" s="2">
        <f t="shared" si="38"/>
        <v>122.2332040255653</v>
      </c>
      <c r="L611" s="2">
        <f t="shared" si="39"/>
        <v>0</v>
      </c>
      <c r="M611" s="2">
        <f t="shared" si="39"/>
        <v>-8.3668704160324125</v>
      </c>
      <c r="O611" s="2">
        <f t="shared" si="40"/>
        <v>0</v>
      </c>
      <c r="P611" s="2">
        <f t="shared" si="40"/>
        <v>-6.8450062180178683</v>
      </c>
    </row>
    <row r="612" spans="2:16" x14ac:dyDescent="0.25">
      <c r="B612" s="1">
        <v>44092</v>
      </c>
      <c r="C612" s="2">
        <f>+beta!E612</f>
        <v>151.70296599999963</v>
      </c>
      <c r="D612" s="2">
        <f>+portfolio1!F611</f>
        <v>113.75609294805867</v>
      </c>
      <c r="F612" s="2">
        <f t="shared" si="37"/>
        <v>4.3076049999999952</v>
      </c>
      <c r="G612" s="2">
        <f t="shared" si="37"/>
        <v>-0.11024066147422218</v>
      </c>
      <c r="I612" s="2">
        <f t="shared" si="38"/>
        <v>151.70296599999963</v>
      </c>
      <c r="J612" s="2">
        <f t="shared" si="38"/>
        <v>122.2332040255653</v>
      </c>
      <c r="L612" s="2">
        <f t="shared" si="39"/>
        <v>0</v>
      </c>
      <c r="M612" s="2">
        <f t="shared" si="39"/>
        <v>-8.4771110775066347</v>
      </c>
      <c r="O612" s="2">
        <f t="shared" si="40"/>
        <v>0</v>
      </c>
      <c r="P612" s="2">
        <f t="shared" si="40"/>
        <v>-6.9351950192957643</v>
      </c>
    </row>
    <row r="613" spans="2:16" x14ac:dyDescent="0.25">
      <c r="B613" s="1">
        <v>44095</v>
      </c>
      <c r="C613" s="2">
        <f>+beta!E613</f>
        <v>147.82082899999963</v>
      </c>
      <c r="D613" s="2">
        <f>+portfolio1!F612</f>
        <v>111.24068913966816</v>
      </c>
      <c r="F613" s="2">
        <f t="shared" si="37"/>
        <v>-3.8821370000000002</v>
      </c>
      <c r="G613" s="2">
        <f t="shared" si="37"/>
        <v>-2.5154038083905021</v>
      </c>
      <c r="I613" s="2">
        <f t="shared" si="38"/>
        <v>151.70296599999963</v>
      </c>
      <c r="J613" s="2">
        <f t="shared" si="38"/>
        <v>122.2332040255653</v>
      </c>
      <c r="L613" s="2">
        <f t="shared" si="39"/>
        <v>-3.8821370000000002</v>
      </c>
      <c r="M613" s="2">
        <f t="shared" si="39"/>
        <v>-10.992514885897137</v>
      </c>
      <c r="O613" s="2">
        <f t="shared" si="40"/>
        <v>-2.559038298565639</v>
      </c>
      <c r="P613" s="2">
        <f t="shared" si="40"/>
        <v>-8.9930677785375188</v>
      </c>
    </row>
    <row r="614" spans="2:16" x14ac:dyDescent="0.25">
      <c r="B614" s="1">
        <v>44096</v>
      </c>
      <c r="C614" s="2">
        <f>+beta!E614</f>
        <v>148.91266099999964</v>
      </c>
      <c r="D614" s="2">
        <f>+portfolio1!F613</f>
        <v>110.28258866126956</v>
      </c>
      <c r="F614" s="2">
        <f t="shared" si="37"/>
        <v>1.0918320000000108</v>
      </c>
      <c r="G614" s="2">
        <f t="shared" si="37"/>
        <v>-0.95810047839860601</v>
      </c>
      <c r="I614" s="2">
        <f t="shared" si="38"/>
        <v>151.70296599999963</v>
      </c>
      <c r="J614" s="2">
        <f t="shared" si="38"/>
        <v>122.2332040255653</v>
      </c>
      <c r="L614" s="2">
        <f t="shared" si="39"/>
        <v>-2.7903049999999894</v>
      </c>
      <c r="M614" s="2">
        <f t="shared" si="39"/>
        <v>-11.950615364295743</v>
      </c>
      <c r="O614" s="2">
        <f t="shared" si="40"/>
        <v>-1.8393213221684777</v>
      </c>
      <c r="P614" s="2">
        <f t="shared" si="40"/>
        <v>-9.7768977419558194</v>
      </c>
    </row>
    <row r="615" spans="2:16" x14ac:dyDescent="0.25">
      <c r="B615" s="1">
        <v>44097</v>
      </c>
      <c r="C615" s="2">
        <f>+beta!E615</f>
        <v>147.54449099999965</v>
      </c>
      <c r="D615" s="2">
        <f>+portfolio1!F614</f>
        <v>110.06703174768811</v>
      </c>
      <c r="F615" s="2">
        <f t="shared" si="37"/>
        <v>-1.3681699999999921</v>
      </c>
      <c r="G615" s="2">
        <f t="shared" si="37"/>
        <v>-0.21555691358145168</v>
      </c>
      <c r="I615" s="2">
        <f t="shared" si="38"/>
        <v>151.70296599999963</v>
      </c>
      <c r="J615" s="2">
        <f t="shared" si="38"/>
        <v>122.2332040255653</v>
      </c>
      <c r="L615" s="2">
        <f t="shared" si="39"/>
        <v>-4.1584749999999815</v>
      </c>
      <c r="M615" s="2">
        <f t="shared" si="39"/>
        <v>-12.166172277877195</v>
      </c>
      <c r="O615" s="2">
        <f t="shared" si="40"/>
        <v>-2.7411955808431534</v>
      </c>
      <c r="P615" s="2">
        <f t="shared" si="40"/>
        <v>-9.9532466442854748</v>
      </c>
    </row>
    <row r="616" spans="2:16" x14ac:dyDescent="0.25">
      <c r="B616" s="1">
        <v>44098</v>
      </c>
      <c r="C616" s="2">
        <f>+beta!E616</f>
        <v>142.80978299999967</v>
      </c>
      <c r="D616" s="2">
        <f>+portfolio1!F615</f>
        <v>106.84071691189736</v>
      </c>
      <c r="F616" s="2">
        <f t="shared" si="37"/>
        <v>-4.7347079999999835</v>
      </c>
      <c r="G616" s="2">
        <f t="shared" si="37"/>
        <v>-3.2263148357907454</v>
      </c>
      <c r="I616" s="2">
        <f t="shared" si="38"/>
        <v>151.70296599999963</v>
      </c>
      <c r="J616" s="2">
        <f t="shared" si="38"/>
        <v>122.2332040255653</v>
      </c>
      <c r="L616" s="2">
        <f t="shared" si="39"/>
        <v>-8.893182999999965</v>
      </c>
      <c r="M616" s="2">
        <f t="shared" si="39"/>
        <v>-15.39248711366794</v>
      </c>
      <c r="O616" s="2">
        <f t="shared" si="40"/>
        <v>-5.8622340976510552</v>
      </c>
      <c r="P616" s="2">
        <f t="shared" si="40"/>
        <v>-12.592721622881269</v>
      </c>
    </row>
    <row r="617" spans="2:16" x14ac:dyDescent="0.25">
      <c r="B617" s="1">
        <v>44099</v>
      </c>
      <c r="C617" s="2">
        <f>+beta!E617</f>
        <v>146.77863599999966</v>
      </c>
      <c r="D617" s="2">
        <f>+portfolio1!F616</f>
        <v>109.26020923578491</v>
      </c>
      <c r="F617" s="2">
        <f t="shared" si="37"/>
        <v>3.9688529999999957</v>
      </c>
      <c r="G617" s="2">
        <f t="shared" si="37"/>
        <v>2.4194923238875532</v>
      </c>
      <c r="I617" s="2">
        <f t="shared" si="38"/>
        <v>151.70296599999963</v>
      </c>
      <c r="J617" s="2">
        <f t="shared" si="38"/>
        <v>122.2332040255653</v>
      </c>
      <c r="L617" s="2">
        <f t="shared" si="39"/>
        <v>-4.9243299999999692</v>
      </c>
      <c r="M617" s="2">
        <f t="shared" si="39"/>
        <v>-12.972994789780387</v>
      </c>
      <c r="O617" s="2">
        <f t="shared" si="40"/>
        <v>-3.2460340953386373</v>
      </c>
      <c r="P617" s="2">
        <f t="shared" si="40"/>
        <v>-10.613314846158381</v>
      </c>
    </row>
    <row r="618" spans="2:16" x14ac:dyDescent="0.25">
      <c r="B618" s="1">
        <v>44102</v>
      </c>
      <c r="C618" s="2">
        <f>+beta!E618</f>
        <v>147.96517899999967</v>
      </c>
      <c r="D618" s="2">
        <f>+portfolio1!F617</f>
        <v>111.01327484474967</v>
      </c>
      <c r="F618" s="2">
        <f t="shared" si="37"/>
        <v>1.1865430000000003</v>
      </c>
      <c r="G618" s="2">
        <f t="shared" si="37"/>
        <v>1.7530656089647607</v>
      </c>
      <c r="I618" s="2">
        <f t="shared" si="38"/>
        <v>151.70296599999963</v>
      </c>
      <c r="J618" s="2">
        <f t="shared" si="38"/>
        <v>122.2332040255653</v>
      </c>
      <c r="L618" s="2">
        <f t="shared" si="39"/>
        <v>-3.7377869999999689</v>
      </c>
      <c r="M618" s="2">
        <f t="shared" si="39"/>
        <v>-11.219929180815626</v>
      </c>
      <c r="O618" s="2">
        <f t="shared" si="40"/>
        <v>-2.4638852479654076</v>
      </c>
      <c r="P618" s="2">
        <f t="shared" si="40"/>
        <v>-9.1791173030766302</v>
      </c>
    </row>
    <row r="619" spans="2:16" x14ac:dyDescent="0.25">
      <c r="B619" s="1">
        <v>44103</v>
      </c>
      <c r="C619" s="2">
        <f>+beta!E619</f>
        <v>146.22336299999967</v>
      </c>
      <c r="D619" s="2">
        <f>+portfolio1!F618</f>
        <v>110.96235965151506</v>
      </c>
      <c r="F619" s="2">
        <f t="shared" si="37"/>
        <v>-1.741816</v>
      </c>
      <c r="G619" s="2">
        <f t="shared" si="37"/>
        <v>-5.0915193234615685E-2</v>
      </c>
      <c r="I619" s="2">
        <f t="shared" si="38"/>
        <v>151.70296599999963</v>
      </c>
      <c r="J619" s="2">
        <f t="shared" si="38"/>
        <v>122.2332040255653</v>
      </c>
      <c r="L619" s="2">
        <f t="shared" si="39"/>
        <v>-5.4796029999999689</v>
      </c>
      <c r="M619" s="2">
        <f t="shared" si="39"/>
        <v>-11.270844374050242</v>
      </c>
      <c r="O619" s="2">
        <f t="shared" si="40"/>
        <v>-3.6120605578667342</v>
      </c>
      <c r="P619" s="2">
        <f t="shared" si="40"/>
        <v>-9.220771445779107</v>
      </c>
    </row>
    <row r="620" spans="2:16" x14ac:dyDescent="0.25">
      <c r="B620" s="1">
        <v>44104</v>
      </c>
      <c r="C620" s="2">
        <f>+beta!E620</f>
        <v>146.83147799999966</v>
      </c>
      <c r="D620" s="2">
        <f>+portfolio1!F619</f>
        <v>111.21102640554835</v>
      </c>
      <c r="F620" s="2">
        <f t="shared" si="37"/>
        <v>0.60811499999999796</v>
      </c>
      <c r="G620" s="2">
        <f t="shared" si="37"/>
        <v>0.24866675403329452</v>
      </c>
      <c r="I620" s="2">
        <f t="shared" si="38"/>
        <v>151.70296599999963</v>
      </c>
      <c r="J620" s="2">
        <f t="shared" si="38"/>
        <v>122.2332040255653</v>
      </c>
      <c r="L620" s="2">
        <f t="shared" si="39"/>
        <v>-4.871487999999971</v>
      </c>
      <c r="M620" s="2">
        <f t="shared" si="39"/>
        <v>-11.022177620016947</v>
      </c>
      <c r="O620" s="2">
        <f t="shared" si="40"/>
        <v>-3.2112015529083218</v>
      </c>
      <c r="P620" s="2">
        <f t="shared" si="40"/>
        <v>-9.0173351078252342</v>
      </c>
    </row>
    <row r="621" spans="2:16" x14ac:dyDescent="0.25">
      <c r="B621" s="1">
        <v>44105</v>
      </c>
      <c r="C621" s="2">
        <f>+beta!E621</f>
        <v>147.63192799999965</v>
      </c>
      <c r="D621" s="2">
        <f>+portfolio1!F620</f>
        <v>112.88598608054443</v>
      </c>
      <c r="F621" s="2">
        <f t="shared" si="37"/>
        <v>0.80044999999998367</v>
      </c>
      <c r="G621" s="2">
        <f t="shared" si="37"/>
        <v>1.6749596749960745</v>
      </c>
      <c r="I621" s="2">
        <f t="shared" si="38"/>
        <v>151.70296599999963</v>
      </c>
      <c r="J621" s="2">
        <f t="shared" si="38"/>
        <v>122.2332040255653</v>
      </c>
      <c r="L621" s="2">
        <f t="shared" si="39"/>
        <v>-4.0710379999999873</v>
      </c>
      <c r="M621" s="2">
        <f t="shared" si="39"/>
        <v>-9.3472179450208728</v>
      </c>
      <c r="O621" s="2">
        <f t="shared" si="40"/>
        <v>-2.6835586062305445</v>
      </c>
      <c r="P621" s="2">
        <f t="shared" si="40"/>
        <v>-7.6470366784019541</v>
      </c>
    </row>
    <row r="622" spans="2:16" x14ac:dyDescent="0.25">
      <c r="B622" s="1">
        <v>44109</v>
      </c>
      <c r="C622" s="2">
        <f>+beta!E622</f>
        <v>150.48021199999965</v>
      </c>
      <c r="D622" s="2">
        <f>+portfolio1!F621</f>
        <v>113.74026698952372</v>
      </c>
      <c r="F622" s="2">
        <f t="shared" si="37"/>
        <v>2.8482840000000067</v>
      </c>
      <c r="G622" s="2">
        <f t="shared" si="37"/>
        <v>0.8542809089792911</v>
      </c>
      <c r="I622" s="2">
        <f t="shared" si="38"/>
        <v>151.70296599999963</v>
      </c>
      <c r="J622" s="2">
        <f t="shared" si="38"/>
        <v>122.2332040255653</v>
      </c>
      <c r="L622" s="2">
        <f t="shared" si="39"/>
        <v>-1.2227539999999806</v>
      </c>
      <c r="M622" s="2">
        <f t="shared" si="39"/>
        <v>-8.4929370360415817</v>
      </c>
      <c r="O622" s="2">
        <f t="shared" si="40"/>
        <v>-0.80601851911055156</v>
      </c>
      <c r="P622" s="2">
        <f t="shared" si="40"/>
        <v>-6.948142367490644</v>
      </c>
    </row>
    <row r="623" spans="2:16" x14ac:dyDescent="0.25">
      <c r="B623" s="1">
        <v>44110</v>
      </c>
      <c r="C623" s="2">
        <f>+beta!E623</f>
        <v>150.50258899999963</v>
      </c>
      <c r="D623" s="2">
        <f>+portfolio1!F622</f>
        <v>115.31289398908616</v>
      </c>
      <c r="F623" s="2">
        <f t="shared" si="37"/>
        <v>2.2376999999977443E-2</v>
      </c>
      <c r="G623" s="2">
        <f t="shared" si="37"/>
        <v>1.5726269995624449</v>
      </c>
      <c r="I623" s="2">
        <f t="shared" si="38"/>
        <v>151.70296599999963</v>
      </c>
      <c r="J623" s="2">
        <f t="shared" si="38"/>
        <v>122.2332040255653</v>
      </c>
      <c r="L623" s="2">
        <f t="shared" si="39"/>
        <v>-1.2003770000000031</v>
      </c>
      <c r="M623" s="2">
        <f t="shared" si="39"/>
        <v>-6.9203100364791368</v>
      </c>
      <c r="O623" s="2">
        <f t="shared" si="40"/>
        <v>-0.79126798351457817</v>
      </c>
      <c r="P623" s="2">
        <f t="shared" si="40"/>
        <v>-5.6615631502482264</v>
      </c>
    </row>
    <row r="624" spans="2:16" x14ac:dyDescent="0.25">
      <c r="B624" s="1">
        <v>44111</v>
      </c>
      <c r="C624" s="2">
        <f>+beta!E624</f>
        <v>150.98421099999962</v>
      </c>
      <c r="D624" s="2">
        <f>+portfolio1!F623</f>
        <v>116.06879161792826</v>
      </c>
      <c r="F624" s="2">
        <f t="shared" si="37"/>
        <v>0.48162199999998734</v>
      </c>
      <c r="G624" s="2">
        <f t="shared" si="37"/>
        <v>0.75589762884209222</v>
      </c>
      <c r="I624" s="2">
        <f t="shared" si="38"/>
        <v>151.70296599999963</v>
      </c>
      <c r="J624" s="2">
        <f t="shared" si="38"/>
        <v>122.2332040255653</v>
      </c>
      <c r="L624" s="2">
        <f t="shared" si="39"/>
        <v>-0.7187550000000158</v>
      </c>
      <c r="M624" s="2">
        <f t="shared" si="39"/>
        <v>-6.1644124076370446</v>
      </c>
      <c r="O624" s="2">
        <f t="shared" si="40"/>
        <v>-0.47379100023661869</v>
      </c>
      <c r="P624" s="2">
        <f t="shared" si="40"/>
        <v>-5.0431570184053642</v>
      </c>
    </row>
    <row r="625" spans="2:16" x14ac:dyDescent="0.25">
      <c r="B625" s="1">
        <v>44112</v>
      </c>
      <c r="C625" s="2">
        <f>+beta!E625</f>
        <v>154.70529499999961</v>
      </c>
      <c r="D625" s="2">
        <f>+portfolio1!F624</f>
        <v>117.01552721525198</v>
      </c>
      <c r="F625" s="2">
        <f t="shared" si="37"/>
        <v>3.7210839999999905</v>
      </c>
      <c r="G625" s="2">
        <f t="shared" si="37"/>
        <v>0.94673559732372325</v>
      </c>
      <c r="I625" s="2">
        <f t="shared" si="38"/>
        <v>154.70529499999961</v>
      </c>
      <c r="J625" s="2">
        <f t="shared" si="38"/>
        <v>122.2332040255653</v>
      </c>
      <c r="L625" s="2">
        <f t="shared" si="39"/>
        <v>0</v>
      </c>
      <c r="M625" s="2">
        <f t="shared" si="39"/>
        <v>-5.2176768103133213</v>
      </c>
      <c r="O625" s="2">
        <f t="shared" si="40"/>
        <v>0</v>
      </c>
      <c r="P625" s="2">
        <f t="shared" si="40"/>
        <v>-4.2686247586392607</v>
      </c>
    </row>
    <row r="626" spans="2:16" x14ac:dyDescent="0.25">
      <c r="B626" s="1">
        <v>44113</v>
      </c>
      <c r="C626" s="2">
        <f>+beta!E626</f>
        <v>154.83850199999961</v>
      </c>
      <c r="D626" s="2">
        <f>+portfolio1!F625</f>
        <v>117.80258426090181</v>
      </c>
      <c r="F626" s="2">
        <f t="shared" si="37"/>
        <v>0.13320699999999874</v>
      </c>
      <c r="G626" s="2">
        <f t="shared" si="37"/>
        <v>0.78705704564983137</v>
      </c>
      <c r="I626" s="2">
        <f t="shared" si="38"/>
        <v>154.83850199999961</v>
      </c>
      <c r="J626" s="2">
        <f t="shared" si="38"/>
        <v>122.2332040255653</v>
      </c>
      <c r="L626" s="2">
        <f t="shared" si="39"/>
        <v>0</v>
      </c>
      <c r="M626" s="2">
        <f t="shared" si="39"/>
        <v>-4.4306197646634899</v>
      </c>
      <c r="O626" s="2">
        <f t="shared" si="40"/>
        <v>0</v>
      </c>
      <c r="P626" s="2">
        <f t="shared" si="40"/>
        <v>-3.6247268489639017</v>
      </c>
    </row>
    <row r="627" spans="2:16" x14ac:dyDescent="0.25">
      <c r="B627" s="1">
        <v>44116</v>
      </c>
      <c r="C627" s="2">
        <f>+beta!E627</f>
        <v>155.6530529999996</v>
      </c>
      <c r="D627" s="2">
        <f>+portfolio1!F626</f>
        <v>117.9682011930707</v>
      </c>
      <c r="F627" s="2">
        <f t="shared" si="37"/>
        <v>0.81455099999999447</v>
      </c>
      <c r="G627" s="2">
        <f t="shared" si="37"/>
        <v>0.16561693216888784</v>
      </c>
      <c r="I627" s="2">
        <f t="shared" si="38"/>
        <v>155.6530529999996</v>
      </c>
      <c r="J627" s="2">
        <f t="shared" si="38"/>
        <v>122.2332040255653</v>
      </c>
      <c r="L627" s="2">
        <f t="shared" si="39"/>
        <v>0</v>
      </c>
      <c r="M627" s="2">
        <f t="shared" si="39"/>
        <v>-4.2650028324946021</v>
      </c>
      <c r="O627" s="2">
        <f t="shared" si="40"/>
        <v>0</v>
      </c>
      <c r="P627" s="2">
        <f t="shared" si="40"/>
        <v>-3.4892342604408615</v>
      </c>
    </row>
    <row r="628" spans="2:16" x14ac:dyDescent="0.25">
      <c r="B628" s="1">
        <v>44117</v>
      </c>
      <c r="C628" s="2">
        <f>+beta!E628</f>
        <v>155.2046699999996</v>
      </c>
      <c r="D628" s="2">
        <f>+portfolio1!F627</f>
        <v>118.00330011759686</v>
      </c>
      <c r="F628" s="2">
        <f t="shared" si="37"/>
        <v>-0.44838300000000686</v>
      </c>
      <c r="G628" s="2">
        <f t="shared" si="37"/>
        <v>3.5098924526167252E-2</v>
      </c>
      <c r="I628" s="2">
        <f t="shared" si="38"/>
        <v>155.6530529999996</v>
      </c>
      <c r="J628" s="2">
        <f t="shared" si="38"/>
        <v>122.2332040255653</v>
      </c>
      <c r="L628" s="2">
        <f t="shared" si="39"/>
        <v>-0.44838300000000686</v>
      </c>
      <c r="M628" s="2">
        <f t="shared" si="39"/>
        <v>-4.2299039079684349</v>
      </c>
      <c r="O628" s="2">
        <f t="shared" si="40"/>
        <v>-0.28806566357552138</v>
      </c>
      <c r="P628" s="2">
        <f t="shared" si="40"/>
        <v>-3.4605195386056824</v>
      </c>
    </row>
    <row r="629" spans="2:16" x14ac:dyDescent="0.25">
      <c r="B629" s="1">
        <v>44118</v>
      </c>
      <c r="C629" s="2">
        <f>+beta!E629</f>
        <v>152.88716599999961</v>
      </c>
      <c r="D629" s="2">
        <f>+portfolio1!F628</f>
        <v>118.36468911744088</v>
      </c>
      <c r="F629" s="2">
        <f t="shared" si="37"/>
        <v>-2.3175039999999854</v>
      </c>
      <c r="G629" s="2">
        <f t="shared" si="37"/>
        <v>0.36138899984401007</v>
      </c>
      <c r="I629" s="2">
        <f t="shared" si="38"/>
        <v>155.6530529999996</v>
      </c>
      <c r="J629" s="2">
        <f t="shared" si="38"/>
        <v>122.2332040255653</v>
      </c>
      <c r="L629" s="2">
        <f t="shared" si="39"/>
        <v>-2.7658869999999922</v>
      </c>
      <c r="M629" s="2">
        <f t="shared" si="39"/>
        <v>-3.8685149081244248</v>
      </c>
      <c r="O629" s="2">
        <f t="shared" si="40"/>
        <v>-1.7769564725466702</v>
      </c>
      <c r="P629" s="2">
        <f t="shared" si="40"/>
        <v>-3.1648641946056801</v>
      </c>
    </row>
    <row r="630" spans="2:16" x14ac:dyDescent="0.25">
      <c r="B630" s="1">
        <v>44119</v>
      </c>
      <c r="C630" s="2">
        <f>+beta!E630</f>
        <v>150.38555499999961</v>
      </c>
      <c r="D630" s="2">
        <f>+portfolio1!F629</f>
        <v>115.49036830259212</v>
      </c>
      <c r="F630" s="2">
        <f t="shared" si="37"/>
        <v>-2.5016109999999969</v>
      </c>
      <c r="G630" s="2">
        <f t="shared" si="37"/>
        <v>-2.8743208148487582</v>
      </c>
      <c r="I630" s="2">
        <f t="shared" si="38"/>
        <v>155.6530529999996</v>
      </c>
      <c r="J630" s="2">
        <f t="shared" si="38"/>
        <v>122.2332040255653</v>
      </c>
      <c r="L630" s="2">
        <f t="shared" si="39"/>
        <v>-5.2674979999999891</v>
      </c>
      <c r="M630" s="2">
        <f t="shared" si="39"/>
        <v>-6.742835722973183</v>
      </c>
      <c r="O630" s="2">
        <f t="shared" si="40"/>
        <v>-3.3841276470176291</v>
      </c>
      <c r="P630" s="2">
        <f t="shared" si="40"/>
        <v>-5.5163699395157035</v>
      </c>
    </row>
    <row r="631" spans="2:16" x14ac:dyDescent="0.25">
      <c r="B631" s="1">
        <v>44120</v>
      </c>
      <c r="C631" s="2">
        <f>+beta!E631</f>
        <v>150.88067799999959</v>
      </c>
      <c r="D631" s="2">
        <f>+portfolio1!F630</f>
        <v>116.30214429334177</v>
      </c>
      <c r="F631" s="2">
        <f t="shared" si="37"/>
        <v>0.49512299999997822</v>
      </c>
      <c r="G631" s="2">
        <f t="shared" si="37"/>
        <v>0.81177599074965201</v>
      </c>
      <c r="I631" s="2">
        <f t="shared" si="38"/>
        <v>155.6530529999996</v>
      </c>
      <c r="J631" s="2">
        <f t="shared" si="38"/>
        <v>122.2332040255653</v>
      </c>
      <c r="L631" s="2">
        <f t="shared" si="39"/>
        <v>-4.7723750000000109</v>
      </c>
      <c r="M631" s="2">
        <f t="shared" si="39"/>
        <v>-5.931059732223531</v>
      </c>
      <c r="O631" s="2">
        <f t="shared" si="40"/>
        <v>-3.0660336614149313</v>
      </c>
      <c r="P631" s="2">
        <f t="shared" si="40"/>
        <v>-4.8522492554339314</v>
      </c>
    </row>
    <row r="632" spans="2:16" x14ac:dyDescent="0.25">
      <c r="B632" s="1">
        <v>44123</v>
      </c>
      <c r="C632" s="2">
        <f>+beta!E632</f>
        <v>150.38862499999959</v>
      </c>
      <c r="D632" s="2">
        <f>+portfolio1!F631</f>
        <v>117.39570646952731</v>
      </c>
      <c r="F632" s="2">
        <f t="shared" si="37"/>
        <v>-0.49205299999999852</v>
      </c>
      <c r="G632" s="2">
        <f t="shared" si="37"/>
        <v>1.093562176185543</v>
      </c>
      <c r="I632" s="2">
        <f t="shared" si="38"/>
        <v>155.6530529999996</v>
      </c>
      <c r="J632" s="2">
        <f t="shared" si="38"/>
        <v>122.2332040255653</v>
      </c>
      <c r="L632" s="2">
        <f t="shared" si="39"/>
        <v>-5.2644280000000094</v>
      </c>
      <c r="M632" s="2">
        <f t="shared" si="39"/>
        <v>-4.837497556037988</v>
      </c>
      <c r="O632" s="2">
        <f t="shared" si="40"/>
        <v>-3.382155311788213</v>
      </c>
      <c r="P632" s="2">
        <f t="shared" si="40"/>
        <v>-3.9575969513375568</v>
      </c>
    </row>
    <row r="633" spans="2:16" x14ac:dyDescent="0.25">
      <c r="B633" s="1">
        <v>44124</v>
      </c>
      <c r="C633" s="2">
        <f>+beta!E633</f>
        <v>151.55716799999959</v>
      </c>
      <c r="D633" s="2">
        <f>+portfolio1!F632</f>
        <v>117.63053644797574</v>
      </c>
      <c r="F633" s="2">
        <f t="shared" si="37"/>
        <v>1.1685429999999997</v>
      </c>
      <c r="G633" s="2">
        <f t="shared" si="37"/>
        <v>0.23482997844843112</v>
      </c>
      <c r="I633" s="2">
        <f t="shared" si="38"/>
        <v>155.6530529999996</v>
      </c>
      <c r="J633" s="2">
        <f t="shared" si="38"/>
        <v>122.2332040255653</v>
      </c>
      <c r="L633" s="2">
        <f t="shared" si="39"/>
        <v>-4.0958850000000098</v>
      </c>
      <c r="M633" s="2">
        <f t="shared" si="39"/>
        <v>-4.6026675775895569</v>
      </c>
      <c r="O633" s="2">
        <f t="shared" si="40"/>
        <v>-2.6314196355660435</v>
      </c>
      <c r="P633" s="2">
        <f t="shared" si="40"/>
        <v>-3.7654805944765224</v>
      </c>
    </row>
    <row r="634" spans="2:16" x14ac:dyDescent="0.25">
      <c r="B634" s="1">
        <v>44125</v>
      </c>
      <c r="C634" s="2">
        <f>+beta!E634</f>
        <v>151.23685599999959</v>
      </c>
      <c r="D634" s="2">
        <f>+portfolio1!F633</f>
        <v>118.03444984457809</v>
      </c>
      <c r="F634" s="2">
        <f t="shared" si="37"/>
        <v>-0.32031200000000126</v>
      </c>
      <c r="G634" s="2">
        <f t="shared" si="37"/>
        <v>0.40391339660234848</v>
      </c>
      <c r="I634" s="2">
        <f t="shared" si="38"/>
        <v>155.6530529999996</v>
      </c>
      <c r="J634" s="2">
        <f t="shared" si="38"/>
        <v>122.2332040255653</v>
      </c>
      <c r="L634" s="2">
        <f t="shared" si="39"/>
        <v>-4.416197000000011</v>
      </c>
      <c r="M634" s="2">
        <f t="shared" si="39"/>
        <v>-4.1987541809872084</v>
      </c>
      <c r="O634" s="2">
        <f t="shared" si="40"/>
        <v>-2.8372055124418423</v>
      </c>
      <c r="P634" s="2">
        <f t="shared" si="40"/>
        <v>-3.4350356881007809</v>
      </c>
    </row>
    <row r="635" spans="2:16" x14ac:dyDescent="0.25">
      <c r="B635" s="1">
        <v>44126</v>
      </c>
      <c r="C635" s="2">
        <f>+beta!E635</f>
        <v>151.00689299999959</v>
      </c>
      <c r="D635" s="2">
        <f>+portfolio1!F634</f>
        <v>117.62707975069296</v>
      </c>
      <c r="F635" s="2">
        <f t="shared" si="37"/>
        <v>-0.22996299999999792</v>
      </c>
      <c r="G635" s="2">
        <f t="shared" si="37"/>
        <v>-0.40737009388513457</v>
      </c>
      <c r="I635" s="2">
        <f t="shared" si="38"/>
        <v>155.6530529999996</v>
      </c>
      <c r="J635" s="2">
        <f t="shared" si="38"/>
        <v>122.2332040255653</v>
      </c>
      <c r="L635" s="2">
        <f t="shared" si="39"/>
        <v>-4.6461600000000089</v>
      </c>
      <c r="M635" s="2">
        <f t="shared" si="39"/>
        <v>-4.606124274872343</v>
      </c>
      <c r="O635" s="2">
        <f t="shared" si="40"/>
        <v>-2.9849462702154779</v>
      </c>
      <c r="P635" s="2">
        <f t="shared" si="40"/>
        <v>-3.7683085472495375</v>
      </c>
    </row>
    <row r="636" spans="2:16" x14ac:dyDescent="0.25">
      <c r="B636" s="1">
        <v>44127</v>
      </c>
      <c r="C636" s="2">
        <f>+beta!E636</f>
        <v>151.35637099999957</v>
      </c>
      <c r="D636" s="2">
        <f>+portfolio1!F635</f>
        <v>117.96226281257569</v>
      </c>
      <c r="F636" s="2">
        <f t="shared" si="37"/>
        <v>0.34947799999997642</v>
      </c>
      <c r="G636" s="2">
        <f t="shared" si="37"/>
        <v>0.33518306188273073</v>
      </c>
      <c r="I636" s="2">
        <f t="shared" si="38"/>
        <v>155.6530529999996</v>
      </c>
      <c r="J636" s="2">
        <f t="shared" si="38"/>
        <v>122.2332040255653</v>
      </c>
      <c r="L636" s="2">
        <f t="shared" si="39"/>
        <v>-4.2966820000000325</v>
      </c>
      <c r="M636" s="2">
        <f t="shared" si="39"/>
        <v>-4.2709412129896123</v>
      </c>
      <c r="O636" s="2">
        <f t="shared" si="40"/>
        <v>-2.7604225662056519</v>
      </c>
      <c r="P636" s="2">
        <f t="shared" si="40"/>
        <v>-3.4940924988731679</v>
      </c>
    </row>
    <row r="637" spans="2:16" x14ac:dyDescent="0.25">
      <c r="B637" s="1">
        <v>44130</v>
      </c>
      <c r="C637" s="2">
        <f>+beta!E637</f>
        <v>149.77455399999957</v>
      </c>
      <c r="D637" s="2">
        <f>+portfolio1!F636</f>
        <v>116.3545464794378</v>
      </c>
      <c r="F637" s="2">
        <f t="shared" si="37"/>
        <v>-1.5818170000000009</v>
      </c>
      <c r="G637" s="2">
        <f t="shared" si="37"/>
        <v>-1.607716333137887</v>
      </c>
      <c r="I637" s="2">
        <f t="shared" si="38"/>
        <v>155.6530529999996</v>
      </c>
      <c r="J637" s="2">
        <f t="shared" si="38"/>
        <v>122.2332040255653</v>
      </c>
      <c r="L637" s="2">
        <f t="shared" si="39"/>
        <v>-5.8784990000000334</v>
      </c>
      <c r="M637" s="2">
        <f t="shared" si="39"/>
        <v>-5.8786575461274992</v>
      </c>
      <c r="O637" s="2">
        <f t="shared" si="40"/>
        <v>-3.7766679719414489</v>
      </c>
      <c r="P637" s="2">
        <f t="shared" si="40"/>
        <v>-4.8093785915142728</v>
      </c>
    </row>
    <row r="638" spans="2:16" x14ac:dyDescent="0.25">
      <c r="B638" s="1">
        <v>44131</v>
      </c>
      <c r="C638" s="2">
        <f>+beta!E638</f>
        <v>151.63987599999956</v>
      </c>
      <c r="D638" s="2">
        <f>+portfolio1!F637</f>
        <v>117.55737420415126</v>
      </c>
      <c r="F638" s="2">
        <f t="shared" si="37"/>
        <v>1.8653219999999919</v>
      </c>
      <c r="G638" s="2">
        <f t="shared" si="37"/>
        <v>1.2028277247134582</v>
      </c>
      <c r="I638" s="2">
        <f t="shared" si="38"/>
        <v>155.6530529999996</v>
      </c>
      <c r="J638" s="2">
        <f t="shared" si="38"/>
        <v>122.2332040255653</v>
      </c>
      <c r="L638" s="2">
        <f t="shared" si="39"/>
        <v>-4.0131770000000415</v>
      </c>
      <c r="M638" s="2">
        <f t="shared" si="39"/>
        <v>-4.675829821414041</v>
      </c>
      <c r="O638" s="2">
        <f t="shared" si="40"/>
        <v>-2.5782835110854214</v>
      </c>
      <c r="P638" s="2">
        <f t="shared" si="40"/>
        <v>-3.8253352341447928</v>
      </c>
    </row>
    <row r="639" spans="2:16" x14ac:dyDescent="0.25">
      <c r="B639" s="1">
        <v>44132</v>
      </c>
      <c r="C639" s="2">
        <f>+beta!E639</f>
        <v>150.27944399999956</v>
      </c>
      <c r="D639" s="2">
        <f>+portfolio1!F638</f>
        <v>115.97733152105887</v>
      </c>
      <c r="F639" s="2">
        <f t="shared" si="37"/>
        <v>-1.360432000000003</v>
      </c>
      <c r="G639" s="2">
        <f t="shared" si="37"/>
        <v>-1.5800426830923868</v>
      </c>
      <c r="I639" s="2">
        <f t="shared" si="38"/>
        <v>155.6530529999996</v>
      </c>
      <c r="J639" s="2">
        <f t="shared" si="38"/>
        <v>122.2332040255653</v>
      </c>
      <c r="L639" s="2">
        <f t="shared" si="39"/>
        <v>-5.3736090000000445</v>
      </c>
      <c r="M639" s="2">
        <f t="shared" si="39"/>
        <v>-6.2558725045064278</v>
      </c>
      <c r="O639" s="2">
        <f t="shared" si="40"/>
        <v>-3.4522991335094844</v>
      </c>
      <c r="P639" s="2">
        <f t="shared" si="40"/>
        <v>-5.1179812837091312</v>
      </c>
    </row>
    <row r="640" spans="2:16" x14ac:dyDescent="0.25">
      <c r="B640" s="1">
        <v>44133</v>
      </c>
      <c r="C640" s="2">
        <f>+beta!E640</f>
        <v>150.06837899999957</v>
      </c>
      <c r="D640" s="2">
        <f>+portfolio1!F639</f>
        <v>115.39594381095057</v>
      </c>
      <c r="F640" s="2">
        <f t="shared" si="37"/>
        <v>-0.21106499999999073</v>
      </c>
      <c r="G640" s="2">
        <f t="shared" si="37"/>
        <v>-0.58138771010830226</v>
      </c>
      <c r="I640" s="2">
        <f t="shared" si="38"/>
        <v>155.6530529999996</v>
      </c>
      <c r="J640" s="2">
        <f t="shared" si="38"/>
        <v>122.2332040255653</v>
      </c>
      <c r="L640" s="2">
        <f t="shared" si="39"/>
        <v>-5.5846740000000352</v>
      </c>
      <c r="M640" s="2">
        <f t="shared" si="39"/>
        <v>-6.8372602146147301</v>
      </c>
      <c r="O640" s="2">
        <f t="shared" si="40"/>
        <v>-3.5878987866688674</v>
      </c>
      <c r="P640" s="2">
        <f t="shared" si="40"/>
        <v>-5.5936194008173956</v>
      </c>
    </row>
    <row r="641" spans="2:16" x14ac:dyDescent="0.25">
      <c r="B641" s="1">
        <v>44134</v>
      </c>
      <c r="C641" s="2">
        <f>+beta!E641</f>
        <v>150.47957699999955</v>
      </c>
      <c r="D641" s="2">
        <f>+portfolio1!F640</f>
        <v>115.11514242828747</v>
      </c>
      <c r="F641" s="2">
        <f t="shared" si="37"/>
        <v>0.41119799999998463</v>
      </c>
      <c r="G641" s="2">
        <f t="shared" si="37"/>
        <v>-0.28080138266309973</v>
      </c>
      <c r="I641" s="2">
        <f t="shared" si="38"/>
        <v>155.6530529999996</v>
      </c>
      <c r="J641" s="2">
        <f t="shared" si="38"/>
        <v>122.2332040255653</v>
      </c>
      <c r="L641" s="2">
        <f t="shared" si="39"/>
        <v>-5.1734760000000506</v>
      </c>
      <c r="M641" s="2">
        <f t="shared" si="39"/>
        <v>-7.1180615972778298</v>
      </c>
      <c r="O641" s="2">
        <f t="shared" si="40"/>
        <v>-3.3237227926393857</v>
      </c>
      <c r="P641" s="2">
        <f t="shared" si="40"/>
        <v>-5.8233453454996349</v>
      </c>
    </row>
    <row r="642" spans="2:16" x14ac:dyDescent="0.25">
      <c r="B642" s="1">
        <v>44137</v>
      </c>
      <c r="C642" s="2">
        <f>+beta!E642</f>
        <v>148.68268099999955</v>
      </c>
      <c r="D642" s="2">
        <f>+portfolio1!F641</f>
        <v>115.37963514085571</v>
      </c>
      <c r="F642" s="2">
        <f t="shared" si="37"/>
        <v>-1.7968960000000038</v>
      </c>
      <c r="G642" s="2">
        <f t="shared" si="37"/>
        <v>0.26449271256824147</v>
      </c>
      <c r="I642" s="2">
        <f t="shared" si="38"/>
        <v>155.6530529999996</v>
      </c>
      <c r="J642" s="2">
        <f t="shared" si="38"/>
        <v>122.2332040255653</v>
      </c>
      <c r="L642" s="2">
        <f t="shared" si="39"/>
        <v>-6.9703720000000544</v>
      </c>
      <c r="M642" s="2">
        <f t="shared" si="39"/>
        <v>-6.8535688847095884</v>
      </c>
      <c r="O642" s="2">
        <f t="shared" si="40"/>
        <v>-4.4781466637856902</v>
      </c>
      <c r="P642" s="2">
        <f t="shared" si="40"/>
        <v>-5.6069616593508851</v>
      </c>
    </row>
    <row r="643" spans="2:16" x14ac:dyDescent="0.25">
      <c r="B643" s="1">
        <v>44138</v>
      </c>
      <c r="C643" s="2">
        <f>+beta!E643</f>
        <v>149.90813199999957</v>
      </c>
      <c r="D643" s="2">
        <f>+portfolio1!F642</f>
        <v>116.8069031747648</v>
      </c>
      <c r="F643" s="2">
        <f t="shared" si="37"/>
        <v>1.2254510000000209</v>
      </c>
      <c r="G643" s="2">
        <f t="shared" si="37"/>
        <v>1.4272680339090869</v>
      </c>
      <c r="I643" s="2">
        <f t="shared" si="38"/>
        <v>155.6530529999996</v>
      </c>
      <c r="J643" s="2">
        <f t="shared" si="38"/>
        <v>122.2332040255653</v>
      </c>
      <c r="L643" s="2">
        <f t="shared" si="39"/>
        <v>-5.7449210000000335</v>
      </c>
      <c r="M643" s="2">
        <f t="shared" si="39"/>
        <v>-5.4263008508005015</v>
      </c>
      <c r="O643" s="2">
        <f t="shared" si="40"/>
        <v>-3.6908501884637293</v>
      </c>
      <c r="P643" s="2">
        <f t="shared" si="40"/>
        <v>-4.4393018198766852</v>
      </c>
    </row>
    <row r="644" spans="2:16" x14ac:dyDescent="0.25">
      <c r="B644" s="1">
        <v>44139</v>
      </c>
      <c r="C644" s="2">
        <f>+beta!E644</f>
        <v>151.52597199999957</v>
      </c>
      <c r="D644" s="2">
        <f>+portfolio1!F643</f>
        <v>117.74622308855855</v>
      </c>
      <c r="F644" s="2">
        <f t="shared" si="37"/>
        <v>1.6178400000000011</v>
      </c>
      <c r="G644" s="2">
        <f t="shared" si="37"/>
        <v>0.9393199137937529</v>
      </c>
      <c r="I644" s="2">
        <f t="shared" si="38"/>
        <v>155.6530529999996</v>
      </c>
      <c r="J644" s="2">
        <f t="shared" si="38"/>
        <v>122.2332040255653</v>
      </c>
      <c r="L644" s="2">
        <f t="shared" si="39"/>
        <v>-4.1270810000000324</v>
      </c>
      <c r="M644" s="2">
        <f t="shared" si="39"/>
        <v>-4.4869809370067486</v>
      </c>
      <c r="O644" s="2">
        <f t="shared" si="40"/>
        <v>-2.6514616452785176</v>
      </c>
      <c r="P644" s="2">
        <f t="shared" si="40"/>
        <v>-3.6708363924325242</v>
      </c>
    </row>
    <row r="645" spans="2:16" x14ac:dyDescent="0.25">
      <c r="B645" s="1">
        <v>44140</v>
      </c>
      <c r="C645" s="2">
        <f>+beta!E645</f>
        <v>153.72258399999956</v>
      </c>
      <c r="D645" s="2">
        <f>+portfolio1!F644</f>
        <v>119.84041013990104</v>
      </c>
      <c r="F645" s="2">
        <f t="shared" ref="F645:G708" si="41">+C645-C644</f>
        <v>2.1966119999999876</v>
      </c>
      <c r="G645" s="2">
        <f t="shared" si="41"/>
        <v>2.0941870513424874</v>
      </c>
      <c r="I645" s="2">
        <f t="shared" ref="I645:J708" si="42">+MAX(C645,I644)</f>
        <v>155.6530529999996</v>
      </c>
      <c r="J645" s="2">
        <f t="shared" si="42"/>
        <v>122.2332040255653</v>
      </c>
      <c r="L645" s="2">
        <f t="shared" ref="L645:M708" si="43">+MIN(F645+L644,0)</f>
        <v>-1.9304690000000448</v>
      </c>
      <c r="M645" s="2">
        <f t="shared" si="43"/>
        <v>-2.3927938856642612</v>
      </c>
      <c r="O645" s="2">
        <f t="shared" si="40"/>
        <v>-1.2402384423516897</v>
      </c>
      <c r="P645" s="2">
        <f t="shared" si="40"/>
        <v>-1.9575645625421092</v>
      </c>
    </row>
    <row r="646" spans="2:16" x14ac:dyDescent="0.25">
      <c r="B646" s="1">
        <v>44141</v>
      </c>
      <c r="C646" s="2">
        <f>+beta!E646</f>
        <v>154.02234499999958</v>
      </c>
      <c r="D646" s="2">
        <f>+portfolio1!F645</f>
        <v>121.25680569412164</v>
      </c>
      <c r="F646" s="2">
        <f t="shared" si="41"/>
        <v>0.29976100000001793</v>
      </c>
      <c r="G646" s="2">
        <f t="shared" si="41"/>
        <v>1.4163955542205997</v>
      </c>
      <c r="I646" s="2">
        <f t="shared" si="42"/>
        <v>155.6530529999996</v>
      </c>
      <c r="J646" s="2">
        <f t="shared" si="42"/>
        <v>122.2332040255653</v>
      </c>
      <c r="L646" s="2">
        <f t="shared" si="43"/>
        <v>-1.6307080000000269</v>
      </c>
      <c r="M646" s="2">
        <f t="shared" si="43"/>
        <v>-0.9763983314436615</v>
      </c>
      <c r="O646" s="2">
        <f t="shared" si="40"/>
        <v>-1.0476556473325527</v>
      </c>
      <c r="P646" s="2">
        <f t="shared" si="40"/>
        <v>-0.79879958905392512</v>
      </c>
    </row>
    <row r="647" spans="2:16" x14ac:dyDescent="0.25">
      <c r="B647" s="1">
        <v>44144</v>
      </c>
      <c r="C647" s="2">
        <f>+beta!E647</f>
        <v>155.52156299999959</v>
      </c>
      <c r="D647" s="2">
        <f>+portfolio1!F646</f>
        <v>123.20960235700868</v>
      </c>
      <c r="F647" s="2">
        <f t="shared" si="41"/>
        <v>1.4992180000000133</v>
      </c>
      <c r="G647" s="2">
        <f t="shared" si="41"/>
        <v>1.9527966628870388</v>
      </c>
      <c r="I647" s="2">
        <f t="shared" si="42"/>
        <v>155.6530529999996</v>
      </c>
      <c r="J647" s="2">
        <f t="shared" si="42"/>
        <v>123.20960235700868</v>
      </c>
      <c r="L647" s="2">
        <f t="shared" si="43"/>
        <v>-0.13149000000001365</v>
      </c>
      <c r="M647" s="2">
        <f t="shared" si="43"/>
        <v>0</v>
      </c>
      <c r="O647" s="2">
        <f t="shared" si="40"/>
        <v>-8.4476338539928281E-2</v>
      </c>
      <c r="P647" s="2">
        <f t="shared" si="40"/>
        <v>0</v>
      </c>
    </row>
    <row r="648" spans="2:16" x14ac:dyDescent="0.25">
      <c r="B648" s="1">
        <v>44145</v>
      </c>
      <c r="C648" s="2">
        <f>+beta!E648</f>
        <v>150.76922399999961</v>
      </c>
      <c r="D648" s="2">
        <f>+portfolio1!F647</f>
        <v>124.89098312405967</v>
      </c>
      <c r="F648" s="2">
        <f t="shared" si="41"/>
        <v>-4.7523389999999779</v>
      </c>
      <c r="G648" s="2">
        <f t="shared" si="41"/>
        <v>1.6813807670509959</v>
      </c>
      <c r="I648" s="2">
        <f t="shared" si="42"/>
        <v>155.6530529999996</v>
      </c>
      <c r="J648" s="2">
        <f t="shared" si="42"/>
        <v>124.89098312405967</v>
      </c>
      <c r="L648" s="2">
        <f t="shared" si="43"/>
        <v>-4.8838289999999915</v>
      </c>
      <c r="M648" s="2">
        <f t="shared" si="43"/>
        <v>0</v>
      </c>
      <c r="O648" s="2">
        <f t="shared" si="40"/>
        <v>-3.1376377821513106</v>
      </c>
      <c r="P648" s="2">
        <f t="shared" si="40"/>
        <v>0</v>
      </c>
    </row>
    <row r="649" spans="2:16" x14ac:dyDescent="0.25">
      <c r="B649" s="1">
        <v>44146</v>
      </c>
      <c r="C649" s="2">
        <f>+beta!E649</f>
        <v>153.8328079999996</v>
      </c>
      <c r="D649" s="2">
        <f>+portfolio1!F648</f>
        <v>126.05821942398481</v>
      </c>
      <c r="F649" s="2">
        <f t="shared" si="41"/>
        <v>3.0635839999999916</v>
      </c>
      <c r="G649" s="2">
        <f t="shared" si="41"/>
        <v>1.1672362999251362</v>
      </c>
      <c r="I649" s="2">
        <f t="shared" si="42"/>
        <v>155.6530529999996</v>
      </c>
      <c r="J649" s="2">
        <f t="shared" si="42"/>
        <v>126.05821942398481</v>
      </c>
      <c r="L649" s="2">
        <f t="shared" si="43"/>
        <v>-1.8202449999999999</v>
      </c>
      <c r="M649" s="2">
        <f t="shared" si="43"/>
        <v>0</v>
      </c>
      <c r="O649" s="2">
        <f t="shared" si="40"/>
        <v>-1.1694245406159842</v>
      </c>
      <c r="P649" s="2">
        <f t="shared" si="40"/>
        <v>0</v>
      </c>
    </row>
    <row r="650" spans="2:16" x14ac:dyDescent="0.25">
      <c r="B650" s="1">
        <v>44147</v>
      </c>
      <c r="C650" s="2">
        <f>+beta!E650</f>
        <v>153.1606069999996</v>
      </c>
      <c r="D650" s="2">
        <f>+portfolio1!F649</f>
        <v>125.48127341168359</v>
      </c>
      <c r="F650" s="2">
        <f t="shared" si="41"/>
        <v>-0.67220100000000116</v>
      </c>
      <c r="G650" s="2">
        <f t="shared" si="41"/>
        <v>-0.57694601230122089</v>
      </c>
      <c r="I650" s="2">
        <f t="shared" si="42"/>
        <v>155.6530529999996</v>
      </c>
      <c r="J650" s="2">
        <f t="shared" si="42"/>
        <v>126.05821942398481</v>
      </c>
      <c r="L650" s="2">
        <f t="shared" si="43"/>
        <v>-2.492446000000001</v>
      </c>
      <c r="M650" s="2">
        <f t="shared" si="43"/>
        <v>-0.57694601230122089</v>
      </c>
      <c r="O650" s="2">
        <f t="shared" si="40"/>
        <v>-1.6012830792339214</v>
      </c>
      <c r="P650" s="2">
        <f t="shared" si="40"/>
        <v>-0.45768218442045255</v>
      </c>
    </row>
    <row r="651" spans="2:16" x14ac:dyDescent="0.25">
      <c r="B651" s="1">
        <v>44148</v>
      </c>
      <c r="C651" s="2">
        <f>+beta!E651</f>
        <v>154.0794419999996</v>
      </c>
      <c r="D651" s="2">
        <f>+portfolio1!F650</f>
        <v>125.76950026657887</v>
      </c>
      <c r="F651" s="2">
        <f t="shared" si="41"/>
        <v>0.9188350000000014</v>
      </c>
      <c r="G651" s="2">
        <f t="shared" si="41"/>
        <v>0.2882268548952851</v>
      </c>
      <c r="I651" s="2">
        <f t="shared" si="42"/>
        <v>155.6530529999996</v>
      </c>
      <c r="J651" s="2">
        <f t="shared" si="42"/>
        <v>126.05821942398481</v>
      </c>
      <c r="L651" s="2">
        <f t="shared" si="43"/>
        <v>-1.5736109999999996</v>
      </c>
      <c r="M651" s="2">
        <f t="shared" si="43"/>
        <v>-0.28871915740593579</v>
      </c>
      <c r="O651" s="2">
        <f t="shared" si="40"/>
        <v>-1.0109734243375257</v>
      </c>
      <c r="P651" s="2">
        <f t="shared" si="40"/>
        <v>-0.22903636012409187</v>
      </c>
    </row>
    <row r="652" spans="2:16" x14ac:dyDescent="0.25">
      <c r="B652" s="1">
        <v>44149</v>
      </c>
      <c r="C652" s="2">
        <f>+beta!E652</f>
        <v>154.46939599999962</v>
      </c>
      <c r="D652" s="2">
        <f>+portfolio1!F651</f>
        <v>125.76950026657887</v>
      </c>
      <c r="F652" s="2">
        <f t="shared" si="41"/>
        <v>0.38995400000001723</v>
      </c>
      <c r="G652" s="2">
        <f t="shared" si="41"/>
        <v>0</v>
      </c>
      <c r="I652" s="2">
        <f t="shared" si="42"/>
        <v>155.6530529999996</v>
      </c>
      <c r="J652" s="2">
        <f t="shared" si="42"/>
        <v>126.05821942398481</v>
      </c>
      <c r="L652" s="2">
        <f t="shared" si="43"/>
        <v>-1.1836569999999824</v>
      </c>
      <c r="M652" s="2">
        <f t="shared" si="43"/>
        <v>-0.28871915740593579</v>
      </c>
      <c r="O652" s="2">
        <f t="shared" si="40"/>
        <v>-0.76044573311387953</v>
      </c>
      <c r="P652" s="2">
        <f t="shared" si="40"/>
        <v>-0.22903636012409187</v>
      </c>
    </row>
    <row r="653" spans="2:16" x14ac:dyDescent="0.25">
      <c r="B653" s="1">
        <v>44152</v>
      </c>
      <c r="C653" s="2">
        <f>+beta!E653</f>
        <v>153.92681699999963</v>
      </c>
      <c r="D653" s="2">
        <f>+portfolio1!F652</f>
        <v>127.29465917923874</v>
      </c>
      <c r="F653" s="2">
        <f t="shared" si="41"/>
        <v>-0.54257899999998926</v>
      </c>
      <c r="G653" s="2">
        <f t="shared" si="41"/>
        <v>1.5251589126598617</v>
      </c>
      <c r="I653" s="2">
        <f t="shared" si="42"/>
        <v>155.6530529999996</v>
      </c>
      <c r="J653" s="2">
        <f t="shared" si="42"/>
        <v>127.29465917923874</v>
      </c>
      <c r="L653" s="2">
        <f t="shared" si="43"/>
        <v>-1.7262359999999717</v>
      </c>
      <c r="M653" s="2">
        <f t="shared" si="43"/>
        <v>0</v>
      </c>
      <c r="O653" s="2">
        <f t="shared" si="40"/>
        <v>-1.1090280381458217</v>
      </c>
      <c r="P653" s="2">
        <f t="shared" si="40"/>
        <v>0</v>
      </c>
    </row>
    <row r="654" spans="2:16" x14ac:dyDescent="0.25">
      <c r="B654" s="1">
        <v>44153</v>
      </c>
      <c r="C654" s="2">
        <f>+beta!E654</f>
        <v>153.13994099999962</v>
      </c>
      <c r="D654" s="2">
        <f>+portfolio1!F653</f>
        <v>127.92795657518094</v>
      </c>
      <c r="F654" s="2">
        <f t="shared" si="41"/>
        <v>-0.78687600000000657</v>
      </c>
      <c r="G654" s="2">
        <f t="shared" si="41"/>
        <v>0.63329739594220769</v>
      </c>
      <c r="I654" s="2">
        <f t="shared" si="42"/>
        <v>155.6530529999996</v>
      </c>
      <c r="J654" s="2">
        <f t="shared" si="42"/>
        <v>127.92795657518094</v>
      </c>
      <c r="L654" s="2">
        <f t="shared" si="43"/>
        <v>-2.5131119999999783</v>
      </c>
      <c r="M654" s="2">
        <f t="shared" si="43"/>
        <v>0</v>
      </c>
      <c r="O654" s="2">
        <f t="shared" ref="O654:P717" si="44">+L654/I654*100</f>
        <v>-1.6145600433548739</v>
      </c>
      <c r="P654" s="2">
        <f t="shared" si="44"/>
        <v>0</v>
      </c>
    </row>
    <row r="655" spans="2:16" x14ac:dyDescent="0.25">
      <c r="B655" s="1">
        <v>44154</v>
      </c>
      <c r="C655" s="2">
        <f>+beta!E655</f>
        <v>153.14390299999963</v>
      </c>
      <c r="D655" s="2">
        <f>+portfolio1!F654</f>
        <v>126.28118243014548</v>
      </c>
      <c r="F655" s="2">
        <f t="shared" si="41"/>
        <v>3.9620000000013533E-3</v>
      </c>
      <c r="G655" s="2">
        <f t="shared" si="41"/>
        <v>-1.6467741450354652</v>
      </c>
      <c r="I655" s="2">
        <f t="shared" si="42"/>
        <v>155.6530529999996</v>
      </c>
      <c r="J655" s="2">
        <f t="shared" si="42"/>
        <v>127.92795657518094</v>
      </c>
      <c r="L655" s="2">
        <f t="shared" si="43"/>
        <v>-2.5091499999999769</v>
      </c>
      <c r="M655" s="2">
        <f t="shared" si="43"/>
        <v>-1.6467741450354652</v>
      </c>
      <c r="O655" s="2">
        <f t="shared" si="44"/>
        <v>-1.6120146387363075</v>
      </c>
      <c r="P655" s="2">
        <f t="shared" si="44"/>
        <v>-1.28726682511159</v>
      </c>
    </row>
    <row r="656" spans="2:16" x14ac:dyDescent="0.25">
      <c r="B656" s="1">
        <v>44155</v>
      </c>
      <c r="C656" s="2">
        <f>+beta!E656</f>
        <v>154.38181299999962</v>
      </c>
      <c r="D656" s="2">
        <f>+portfolio1!F655</f>
        <v>127.14485841690254</v>
      </c>
      <c r="F656" s="2">
        <f t="shared" si="41"/>
        <v>1.2379099999999994</v>
      </c>
      <c r="G656" s="2">
        <f t="shared" si="41"/>
        <v>0.86367598675705892</v>
      </c>
      <c r="I656" s="2">
        <f t="shared" si="42"/>
        <v>155.6530529999996</v>
      </c>
      <c r="J656" s="2">
        <f t="shared" si="42"/>
        <v>127.92795657518094</v>
      </c>
      <c r="L656" s="2">
        <f t="shared" si="43"/>
        <v>-1.2712399999999775</v>
      </c>
      <c r="M656" s="2">
        <f t="shared" si="43"/>
        <v>-0.78309815827840623</v>
      </c>
      <c r="O656" s="2">
        <f t="shared" si="44"/>
        <v>-0.81671382314613561</v>
      </c>
      <c r="P656" s="2">
        <f t="shared" si="44"/>
        <v>-0.61213997256197361</v>
      </c>
    </row>
    <row r="657" spans="2:16" x14ac:dyDescent="0.25">
      <c r="B657" s="1">
        <v>44158</v>
      </c>
      <c r="C657" s="2">
        <f>+beta!E657</f>
        <v>157.42386999999962</v>
      </c>
      <c r="D657" s="2">
        <f>+portfolio1!F656</f>
        <v>127.81128513182531</v>
      </c>
      <c r="F657" s="2">
        <f t="shared" si="41"/>
        <v>3.0420569999999998</v>
      </c>
      <c r="G657" s="2">
        <f t="shared" si="41"/>
        <v>0.66642671492277827</v>
      </c>
      <c r="I657" s="2">
        <f t="shared" si="42"/>
        <v>157.42386999999962</v>
      </c>
      <c r="J657" s="2">
        <f t="shared" si="42"/>
        <v>127.92795657518094</v>
      </c>
      <c r="L657" s="2">
        <f t="shared" si="43"/>
        <v>0</v>
      </c>
      <c r="M657" s="2">
        <f t="shared" si="43"/>
        <v>-0.11667144335562796</v>
      </c>
      <c r="O657" s="2">
        <f t="shared" si="44"/>
        <v>0</v>
      </c>
      <c r="P657" s="2">
        <f t="shared" si="44"/>
        <v>-9.1200896566390674E-2</v>
      </c>
    </row>
    <row r="658" spans="2:16" x14ac:dyDescent="0.25">
      <c r="B658" s="1">
        <v>44159</v>
      </c>
      <c r="C658" s="2">
        <f>+beta!E658</f>
        <v>157.76279399999962</v>
      </c>
      <c r="D658" s="2">
        <f>+portfolio1!F657</f>
        <v>129.08381830420473</v>
      </c>
      <c r="F658" s="2">
        <f t="shared" si="41"/>
        <v>0.33892399999999157</v>
      </c>
      <c r="G658" s="2">
        <f t="shared" si="41"/>
        <v>1.2725331723794113</v>
      </c>
      <c r="I658" s="2">
        <f t="shared" si="42"/>
        <v>157.76279399999962</v>
      </c>
      <c r="J658" s="2">
        <f t="shared" si="42"/>
        <v>129.08381830420473</v>
      </c>
      <c r="L658" s="2">
        <f t="shared" si="43"/>
        <v>0</v>
      </c>
      <c r="M658" s="2">
        <f t="shared" si="43"/>
        <v>0</v>
      </c>
      <c r="O658" s="2">
        <f t="shared" si="44"/>
        <v>0</v>
      </c>
      <c r="P658" s="2">
        <f t="shared" si="44"/>
        <v>0</v>
      </c>
    </row>
    <row r="659" spans="2:16" x14ac:dyDescent="0.25">
      <c r="B659" s="1">
        <v>44160</v>
      </c>
      <c r="C659" s="2">
        <f>+beta!E659</f>
        <v>155.62321099999963</v>
      </c>
      <c r="D659" s="2">
        <f>+portfolio1!F658</f>
        <v>127.13843732484764</v>
      </c>
      <c r="F659" s="2">
        <f t="shared" si="41"/>
        <v>-2.1395829999999876</v>
      </c>
      <c r="G659" s="2">
        <f t="shared" si="41"/>
        <v>-1.9453809793570827</v>
      </c>
      <c r="I659" s="2">
        <f t="shared" si="42"/>
        <v>157.76279399999962</v>
      </c>
      <c r="J659" s="2">
        <f t="shared" si="42"/>
        <v>129.08381830420473</v>
      </c>
      <c r="L659" s="2">
        <f t="shared" si="43"/>
        <v>-2.1395829999999876</v>
      </c>
      <c r="M659" s="2">
        <f t="shared" si="43"/>
        <v>-1.9453809793570827</v>
      </c>
      <c r="O659" s="2">
        <f t="shared" si="44"/>
        <v>-1.356202527701172</v>
      </c>
      <c r="P659" s="2">
        <f t="shared" si="44"/>
        <v>-1.5070680468813764</v>
      </c>
    </row>
    <row r="660" spans="2:16" x14ac:dyDescent="0.25">
      <c r="B660" s="1">
        <v>44161</v>
      </c>
      <c r="C660" s="2">
        <f>+beta!E660</f>
        <v>158.07388699999962</v>
      </c>
      <c r="D660" s="2">
        <f>+portfolio1!F659</f>
        <v>128.40997600462777</v>
      </c>
      <c r="F660" s="2">
        <f t="shared" si="41"/>
        <v>2.4506759999999872</v>
      </c>
      <c r="G660" s="2">
        <f t="shared" si="41"/>
        <v>1.2715386797801216</v>
      </c>
      <c r="I660" s="2">
        <f t="shared" si="42"/>
        <v>158.07388699999962</v>
      </c>
      <c r="J660" s="2">
        <f t="shared" si="42"/>
        <v>129.08381830420473</v>
      </c>
      <c r="L660" s="2">
        <f t="shared" si="43"/>
        <v>0</v>
      </c>
      <c r="M660" s="2">
        <f t="shared" si="43"/>
        <v>-0.67384229957696107</v>
      </c>
      <c r="O660" s="2">
        <f t="shared" si="44"/>
        <v>0</v>
      </c>
      <c r="P660" s="2">
        <f t="shared" si="44"/>
        <v>-0.52201918755529375</v>
      </c>
    </row>
    <row r="661" spans="2:16" x14ac:dyDescent="0.25">
      <c r="B661" s="1">
        <v>44162</v>
      </c>
      <c r="C661" s="2">
        <f>+beta!E661</f>
        <v>157.3868419999996</v>
      </c>
      <c r="D661" s="2">
        <f>+portfolio1!F660</f>
        <v>128.23150719852256</v>
      </c>
      <c r="F661" s="2">
        <f t="shared" si="41"/>
        <v>-0.6870450000000119</v>
      </c>
      <c r="G661" s="2">
        <f t="shared" si="41"/>
        <v>-0.17846880610520088</v>
      </c>
      <c r="I661" s="2">
        <f t="shared" si="42"/>
        <v>158.07388699999962</v>
      </c>
      <c r="J661" s="2">
        <f t="shared" si="42"/>
        <v>129.08381830420473</v>
      </c>
      <c r="L661" s="2">
        <f t="shared" si="43"/>
        <v>-0.6870450000000119</v>
      </c>
      <c r="M661" s="2">
        <f t="shared" si="43"/>
        <v>-0.85231110568216195</v>
      </c>
      <c r="O661" s="2">
        <f t="shared" si="44"/>
        <v>-0.43463535504761369</v>
      </c>
      <c r="P661" s="2">
        <f t="shared" si="44"/>
        <v>-0.66027726548463828</v>
      </c>
    </row>
    <row r="662" spans="2:16" x14ac:dyDescent="0.25">
      <c r="B662" s="1">
        <v>44166</v>
      </c>
      <c r="C662" s="2">
        <f>+beta!E662</f>
        <v>158.5185639999996</v>
      </c>
      <c r="D662" s="2">
        <f>+portfolio1!F661</f>
        <v>129.61675292688616</v>
      </c>
      <c r="F662" s="2">
        <f t="shared" si="41"/>
        <v>1.1317219999999963</v>
      </c>
      <c r="G662" s="2">
        <f t="shared" si="41"/>
        <v>1.3852457283635999</v>
      </c>
      <c r="I662" s="2">
        <f t="shared" si="42"/>
        <v>158.5185639999996</v>
      </c>
      <c r="J662" s="2">
        <f t="shared" si="42"/>
        <v>129.61675292688616</v>
      </c>
      <c r="L662" s="2">
        <f t="shared" si="43"/>
        <v>0</v>
      </c>
      <c r="M662" s="2">
        <f t="shared" si="43"/>
        <v>0</v>
      </c>
      <c r="O662" s="2">
        <f t="shared" si="44"/>
        <v>0</v>
      </c>
      <c r="P662" s="2">
        <f t="shared" si="44"/>
        <v>0</v>
      </c>
    </row>
    <row r="663" spans="2:16" x14ac:dyDescent="0.25">
      <c r="B663" s="1">
        <v>44167</v>
      </c>
      <c r="C663" s="2">
        <f>+beta!E663</f>
        <v>160.1867799999996</v>
      </c>
      <c r="D663" s="2">
        <f>+portfolio1!F662</f>
        <v>129.66322652118944</v>
      </c>
      <c r="F663" s="2">
        <f t="shared" si="41"/>
        <v>1.668216000000001</v>
      </c>
      <c r="G663" s="2">
        <f t="shared" si="41"/>
        <v>4.6473594303279242E-2</v>
      </c>
      <c r="I663" s="2">
        <f t="shared" si="42"/>
        <v>160.1867799999996</v>
      </c>
      <c r="J663" s="2">
        <f t="shared" si="42"/>
        <v>129.66322652118944</v>
      </c>
      <c r="L663" s="2">
        <f t="shared" si="43"/>
        <v>0</v>
      </c>
      <c r="M663" s="2">
        <f t="shared" si="43"/>
        <v>0</v>
      </c>
      <c r="O663" s="2">
        <f t="shared" si="44"/>
        <v>0</v>
      </c>
      <c r="P663" s="2">
        <f t="shared" si="44"/>
        <v>0</v>
      </c>
    </row>
    <row r="664" spans="2:16" x14ac:dyDescent="0.25">
      <c r="B664" s="1">
        <v>44168</v>
      </c>
      <c r="C664" s="2">
        <f>+beta!E664</f>
        <v>161.26642299999961</v>
      </c>
      <c r="D664" s="2">
        <f>+portfolio1!F663</f>
        <v>129.86246507484958</v>
      </c>
      <c r="F664" s="2">
        <f t="shared" si="41"/>
        <v>1.0796430000000043</v>
      </c>
      <c r="G664" s="2">
        <f t="shared" si="41"/>
        <v>0.19923855366013754</v>
      </c>
      <c r="I664" s="2">
        <f t="shared" si="42"/>
        <v>161.26642299999961</v>
      </c>
      <c r="J664" s="2">
        <f t="shared" si="42"/>
        <v>129.86246507484958</v>
      </c>
      <c r="L664" s="2">
        <f t="shared" si="43"/>
        <v>0</v>
      </c>
      <c r="M664" s="2">
        <f t="shared" si="43"/>
        <v>0</v>
      </c>
      <c r="O664" s="2">
        <f t="shared" si="44"/>
        <v>0</v>
      </c>
      <c r="P664" s="2">
        <f t="shared" si="44"/>
        <v>0</v>
      </c>
    </row>
    <row r="665" spans="2:16" x14ac:dyDescent="0.25">
      <c r="B665" s="1">
        <v>44169</v>
      </c>
      <c r="C665" s="2">
        <f>+beta!E665</f>
        <v>161.83271199999962</v>
      </c>
      <c r="D665" s="2">
        <f>+portfolio1!F664</f>
        <v>131.09494584385638</v>
      </c>
      <c r="F665" s="2">
        <f t="shared" si="41"/>
        <v>0.56628900000001181</v>
      </c>
      <c r="G665" s="2">
        <f t="shared" si="41"/>
        <v>1.2324807690067985</v>
      </c>
      <c r="I665" s="2">
        <f t="shared" si="42"/>
        <v>161.83271199999962</v>
      </c>
      <c r="J665" s="2">
        <f t="shared" si="42"/>
        <v>131.09494584385638</v>
      </c>
      <c r="L665" s="2">
        <f t="shared" si="43"/>
        <v>0</v>
      </c>
      <c r="M665" s="2">
        <f t="shared" si="43"/>
        <v>0</v>
      </c>
      <c r="O665" s="2">
        <f t="shared" si="44"/>
        <v>0</v>
      </c>
      <c r="P665" s="2">
        <f t="shared" si="44"/>
        <v>0</v>
      </c>
    </row>
    <row r="666" spans="2:16" x14ac:dyDescent="0.25">
      <c r="B666" s="1">
        <v>44172</v>
      </c>
      <c r="C666" s="2">
        <f>+beta!E666</f>
        <v>162.3623799999996</v>
      </c>
      <c r="D666" s="2">
        <f>+portfolio1!F665</f>
        <v>132.05602040685361</v>
      </c>
      <c r="F666" s="2">
        <f t="shared" si="41"/>
        <v>0.52966799999998671</v>
      </c>
      <c r="G666" s="2">
        <f t="shared" si="41"/>
        <v>0.96107456299722571</v>
      </c>
      <c r="I666" s="2">
        <f t="shared" si="42"/>
        <v>162.3623799999996</v>
      </c>
      <c r="J666" s="2">
        <f t="shared" si="42"/>
        <v>132.05602040685361</v>
      </c>
      <c r="L666" s="2">
        <f t="shared" si="43"/>
        <v>0</v>
      </c>
      <c r="M666" s="2">
        <f t="shared" si="43"/>
        <v>0</v>
      </c>
      <c r="O666" s="2">
        <f t="shared" si="44"/>
        <v>0</v>
      </c>
      <c r="P666" s="2">
        <f t="shared" si="44"/>
        <v>0</v>
      </c>
    </row>
    <row r="667" spans="2:16" x14ac:dyDescent="0.25">
      <c r="B667" s="1">
        <v>44173</v>
      </c>
      <c r="C667" s="2">
        <f>+beta!E667</f>
        <v>162.49839899999961</v>
      </c>
      <c r="D667" s="2">
        <f>+portfolio1!F666</f>
        <v>132.42384028745477</v>
      </c>
      <c r="F667" s="2">
        <f t="shared" si="41"/>
        <v>0.13601900000000455</v>
      </c>
      <c r="G667" s="2">
        <f t="shared" si="41"/>
        <v>0.36781988060116078</v>
      </c>
      <c r="I667" s="2">
        <f t="shared" si="42"/>
        <v>162.49839899999961</v>
      </c>
      <c r="J667" s="2">
        <f t="shared" si="42"/>
        <v>132.42384028745477</v>
      </c>
      <c r="L667" s="2">
        <f t="shared" si="43"/>
        <v>0</v>
      </c>
      <c r="M667" s="2">
        <f t="shared" si="43"/>
        <v>0</v>
      </c>
      <c r="O667" s="2">
        <f t="shared" si="44"/>
        <v>0</v>
      </c>
      <c r="P667" s="2">
        <f t="shared" si="44"/>
        <v>0</v>
      </c>
    </row>
    <row r="668" spans="2:16" x14ac:dyDescent="0.25">
      <c r="B668" s="1">
        <v>44174</v>
      </c>
      <c r="C668" s="2">
        <f>+beta!E668</f>
        <v>162.79237499999959</v>
      </c>
      <c r="D668" s="2">
        <f>+portfolio1!F667</f>
        <v>133.77002820392079</v>
      </c>
      <c r="F668" s="2">
        <f t="shared" si="41"/>
        <v>0.29397599999998647</v>
      </c>
      <c r="G668" s="2">
        <f t="shared" si="41"/>
        <v>1.3461879164660218</v>
      </c>
      <c r="I668" s="2">
        <f t="shared" si="42"/>
        <v>162.79237499999959</v>
      </c>
      <c r="J668" s="2">
        <f t="shared" si="42"/>
        <v>133.77002820392079</v>
      </c>
      <c r="L668" s="2">
        <f t="shared" si="43"/>
        <v>0</v>
      </c>
      <c r="M668" s="2">
        <f t="shared" si="43"/>
        <v>0</v>
      </c>
      <c r="O668" s="2">
        <f t="shared" si="44"/>
        <v>0</v>
      </c>
      <c r="P668" s="2">
        <f t="shared" si="44"/>
        <v>0</v>
      </c>
    </row>
    <row r="669" spans="2:16" x14ac:dyDescent="0.25">
      <c r="B669" s="1">
        <v>44175</v>
      </c>
      <c r="C669" s="2">
        <f>+beta!E669</f>
        <v>162.8337109999996</v>
      </c>
      <c r="D669" s="2">
        <f>+portfolio1!F668</f>
        <v>133.26774111813197</v>
      </c>
      <c r="F669" s="2">
        <f t="shared" si="41"/>
        <v>4.133600000000115E-2</v>
      </c>
      <c r="G669" s="2">
        <f t="shared" si="41"/>
        <v>-0.5022870857888222</v>
      </c>
      <c r="I669" s="2">
        <f t="shared" si="42"/>
        <v>162.8337109999996</v>
      </c>
      <c r="J669" s="2">
        <f t="shared" si="42"/>
        <v>133.77002820392079</v>
      </c>
      <c r="L669" s="2">
        <f t="shared" si="43"/>
        <v>0</v>
      </c>
      <c r="M669" s="2">
        <f t="shared" si="43"/>
        <v>-0.5022870857888222</v>
      </c>
      <c r="O669" s="2">
        <f t="shared" si="44"/>
        <v>0</v>
      </c>
      <c r="P669" s="2">
        <f t="shared" si="44"/>
        <v>-0.3754855198379185</v>
      </c>
    </row>
    <row r="670" spans="2:16" x14ac:dyDescent="0.25">
      <c r="B670" s="1">
        <v>44176</v>
      </c>
      <c r="C670" s="2">
        <f>+beta!E670</f>
        <v>162.3457999999996</v>
      </c>
      <c r="D670" s="2">
        <f>+portfolio1!F669</f>
        <v>133.61924263881178</v>
      </c>
      <c r="F670" s="2">
        <f t="shared" si="41"/>
        <v>-0.48791099999999687</v>
      </c>
      <c r="G670" s="2">
        <f t="shared" si="41"/>
        <v>0.35150152067981821</v>
      </c>
      <c r="I670" s="2">
        <f t="shared" si="42"/>
        <v>162.8337109999996</v>
      </c>
      <c r="J670" s="2">
        <f t="shared" si="42"/>
        <v>133.77002820392079</v>
      </c>
      <c r="L670" s="2">
        <f t="shared" si="43"/>
        <v>-0.48791099999999687</v>
      </c>
      <c r="M670" s="2">
        <f t="shared" si="43"/>
        <v>-0.15078556510900398</v>
      </c>
      <c r="O670" s="2">
        <f t="shared" si="44"/>
        <v>-0.29963758548744129</v>
      </c>
      <c r="P670" s="2">
        <f t="shared" si="44"/>
        <v>-0.11271999201431315</v>
      </c>
    </row>
    <row r="671" spans="2:16" x14ac:dyDescent="0.25">
      <c r="B671" s="1">
        <v>44179</v>
      </c>
      <c r="C671" s="2">
        <f>+beta!E671</f>
        <v>163.49191899999957</v>
      </c>
      <c r="D671" s="2">
        <f>+portfolio1!F670</f>
        <v>134.05727005829175</v>
      </c>
      <c r="F671" s="2">
        <f t="shared" si="41"/>
        <v>1.1461189999999704</v>
      </c>
      <c r="G671" s="2">
        <f t="shared" si="41"/>
        <v>0.43802741947996537</v>
      </c>
      <c r="I671" s="2">
        <f t="shared" si="42"/>
        <v>163.49191899999957</v>
      </c>
      <c r="J671" s="2">
        <f t="shared" si="42"/>
        <v>134.05727005829175</v>
      </c>
      <c r="L671" s="2">
        <f t="shared" si="43"/>
        <v>0</v>
      </c>
      <c r="M671" s="2">
        <f t="shared" si="43"/>
        <v>0</v>
      </c>
      <c r="O671" s="2">
        <f t="shared" si="44"/>
        <v>0</v>
      </c>
      <c r="P671" s="2">
        <f t="shared" si="44"/>
        <v>0</v>
      </c>
    </row>
    <row r="672" spans="2:16" x14ac:dyDescent="0.25">
      <c r="B672" s="1">
        <v>44180</v>
      </c>
      <c r="C672" s="2">
        <f>+beta!E672</f>
        <v>163.29430999999957</v>
      </c>
      <c r="D672" s="2">
        <f>+portfolio1!F671</f>
        <v>134.15317185296823</v>
      </c>
      <c r="F672" s="2">
        <f t="shared" si="41"/>
        <v>-0.19760899999999992</v>
      </c>
      <c r="G672" s="2">
        <f t="shared" si="41"/>
        <v>9.5901794676478858E-2</v>
      </c>
      <c r="I672" s="2">
        <f t="shared" si="42"/>
        <v>163.49191899999957</v>
      </c>
      <c r="J672" s="2">
        <f t="shared" si="42"/>
        <v>134.15317185296823</v>
      </c>
      <c r="L672" s="2">
        <f t="shared" si="43"/>
        <v>-0.19760899999999992</v>
      </c>
      <c r="M672" s="2">
        <f t="shared" si="43"/>
        <v>0</v>
      </c>
      <c r="O672" s="2">
        <f t="shared" si="44"/>
        <v>-0.12086774759797177</v>
      </c>
      <c r="P672" s="2">
        <f t="shared" si="44"/>
        <v>0</v>
      </c>
    </row>
    <row r="673" spans="2:16" x14ac:dyDescent="0.25">
      <c r="B673" s="1">
        <v>44181</v>
      </c>
      <c r="C673" s="2">
        <f>+beta!E673</f>
        <v>165.15752999999958</v>
      </c>
      <c r="D673" s="2">
        <f>+portfolio1!F672</f>
        <v>135.28876602452576</v>
      </c>
      <c r="F673" s="2">
        <f t="shared" si="41"/>
        <v>1.8632200000000125</v>
      </c>
      <c r="G673" s="2">
        <f t="shared" si="41"/>
        <v>1.1355941715575284</v>
      </c>
      <c r="I673" s="2">
        <f t="shared" si="42"/>
        <v>165.15752999999958</v>
      </c>
      <c r="J673" s="2">
        <f t="shared" si="42"/>
        <v>135.28876602452576</v>
      </c>
      <c r="L673" s="2">
        <f t="shared" si="43"/>
        <v>0</v>
      </c>
      <c r="M673" s="2">
        <f t="shared" si="43"/>
        <v>0</v>
      </c>
      <c r="O673" s="2">
        <f t="shared" si="44"/>
        <v>0</v>
      </c>
      <c r="P673" s="2">
        <f t="shared" si="44"/>
        <v>0</v>
      </c>
    </row>
    <row r="674" spans="2:16" x14ac:dyDescent="0.25">
      <c r="B674" s="1">
        <v>44182</v>
      </c>
      <c r="C674" s="2">
        <f>+beta!E674</f>
        <v>165.46230099999957</v>
      </c>
      <c r="D674" s="2">
        <f>+portfolio1!F673</f>
        <v>135.86224555084198</v>
      </c>
      <c r="F674" s="2">
        <f t="shared" si="41"/>
        <v>0.30477099999998813</v>
      </c>
      <c r="G674" s="2">
        <f t="shared" si="41"/>
        <v>0.57347952631621979</v>
      </c>
      <c r="I674" s="2">
        <f t="shared" si="42"/>
        <v>165.46230099999957</v>
      </c>
      <c r="J674" s="2">
        <f t="shared" si="42"/>
        <v>135.86224555084198</v>
      </c>
      <c r="L674" s="2">
        <f t="shared" si="43"/>
        <v>0</v>
      </c>
      <c r="M674" s="2">
        <f t="shared" si="43"/>
        <v>0</v>
      </c>
      <c r="O674" s="2">
        <f t="shared" si="44"/>
        <v>0</v>
      </c>
      <c r="P674" s="2">
        <f t="shared" si="44"/>
        <v>0</v>
      </c>
    </row>
    <row r="675" spans="2:16" x14ac:dyDescent="0.25">
      <c r="B675" s="1">
        <v>44183</v>
      </c>
      <c r="C675" s="2">
        <f>+beta!E675</f>
        <v>167.36644399999957</v>
      </c>
      <c r="D675" s="2">
        <f>+portfolio1!F674</f>
        <v>136.05851001990348</v>
      </c>
      <c r="F675" s="2">
        <f t="shared" si="41"/>
        <v>1.9041430000000048</v>
      </c>
      <c r="G675" s="2">
        <f t="shared" si="41"/>
        <v>0.19626446906150363</v>
      </c>
      <c r="I675" s="2">
        <f t="shared" si="42"/>
        <v>167.36644399999957</v>
      </c>
      <c r="J675" s="2">
        <f t="shared" si="42"/>
        <v>136.05851001990348</v>
      </c>
      <c r="L675" s="2">
        <f t="shared" si="43"/>
        <v>0</v>
      </c>
      <c r="M675" s="2">
        <f t="shared" si="43"/>
        <v>0</v>
      </c>
      <c r="O675" s="2">
        <f t="shared" si="44"/>
        <v>0</v>
      </c>
      <c r="P675" s="2">
        <f t="shared" si="44"/>
        <v>0</v>
      </c>
    </row>
    <row r="676" spans="2:16" x14ac:dyDescent="0.25">
      <c r="B676" s="1">
        <v>44186</v>
      </c>
      <c r="C676" s="2">
        <f>+beta!E676</f>
        <v>162.26882699999959</v>
      </c>
      <c r="D676" s="2">
        <f>+portfolio1!F675</f>
        <v>131.78559900361688</v>
      </c>
      <c r="F676" s="2">
        <f t="shared" si="41"/>
        <v>-5.0976169999999854</v>
      </c>
      <c r="G676" s="2">
        <f t="shared" si="41"/>
        <v>-4.2729110162865993</v>
      </c>
      <c r="I676" s="2">
        <f t="shared" si="42"/>
        <v>167.36644399999957</v>
      </c>
      <c r="J676" s="2">
        <f t="shared" si="42"/>
        <v>136.05851001990348</v>
      </c>
      <c r="L676" s="2">
        <f t="shared" si="43"/>
        <v>-5.0976169999999854</v>
      </c>
      <c r="M676" s="2">
        <f t="shared" si="43"/>
        <v>-4.2729110162865993</v>
      </c>
      <c r="O676" s="2">
        <f t="shared" si="44"/>
        <v>-3.0457819848284511</v>
      </c>
      <c r="P676" s="2">
        <f t="shared" si="44"/>
        <v>-3.1404952293403268</v>
      </c>
    </row>
    <row r="677" spans="2:16" x14ac:dyDescent="0.25">
      <c r="B677" s="1">
        <v>44187</v>
      </c>
      <c r="C677" s="2">
        <f>+beta!E677</f>
        <v>166.22104099999959</v>
      </c>
      <c r="D677" s="2">
        <f>+portfolio1!F676</f>
        <v>133.14909018165278</v>
      </c>
      <c r="F677" s="2">
        <f t="shared" si="41"/>
        <v>3.9522139999999979</v>
      </c>
      <c r="G677" s="2">
        <f t="shared" si="41"/>
        <v>1.3634911780359005</v>
      </c>
      <c r="I677" s="2">
        <f t="shared" si="42"/>
        <v>167.36644399999957</v>
      </c>
      <c r="J677" s="2">
        <f t="shared" si="42"/>
        <v>136.05851001990348</v>
      </c>
      <c r="L677" s="2">
        <f t="shared" si="43"/>
        <v>-1.1454029999999875</v>
      </c>
      <c r="M677" s="2">
        <f t="shared" si="43"/>
        <v>-2.9094198382506988</v>
      </c>
      <c r="O677" s="2">
        <f t="shared" si="44"/>
        <v>-0.68436836717400196</v>
      </c>
      <c r="P677" s="2">
        <f t="shared" si="44"/>
        <v>-2.1383593263112251</v>
      </c>
    </row>
    <row r="678" spans="2:16" x14ac:dyDescent="0.25">
      <c r="B678" s="1">
        <v>44188</v>
      </c>
      <c r="C678" s="2">
        <f>+beta!E678</f>
        <v>168.81683899999956</v>
      </c>
      <c r="D678" s="2">
        <f>+portfolio1!F677</f>
        <v>134.48193382279609</v>
      </c>
      <c r="F678" s="2">
        <f t="shared" si="41"/>
        <v>2.5957979999999736</v>
      </c>
      <c r="G678" s="2">
        <f t="shared" si="41"/>
        <v>1.3328436411433131</v>
      </c>
      <c r="I678" s="2">
        <f t="shared" si="42"/>
        <v>168.81683899999956</v>
      </c>
      <c r="J678" s="2">
        <f t="shared" si="42"/>
        <v>136.05851001990348</v>
      </c>
      <c r="L678" s="2">
        <f t="shared" si="43"/>
        <v>0</v>
      </c>
      <c r="M678" s="2">
        <f t="shared" si="43"/>
        <v>-1.5765761971073857</v>
      </c>
      <c r="O678" s="2">
        <f t="shared" si="44"/>
        <v>0</v>
      </c>
      <c r="P678" s="2">
        <f t="shared" si="44"/>
        <v>-1.158748686044522</v>
      </c>
    </row>
    <row r="679" spans="2:16" x14ac:dyDescent="0.25">
      <c r="B679" s="1">
        <v>44189</v>
      </c>
      <c r="C679" s="2">
        <f>+beta!E679</f>
        <v>169.34250399999954</v>
      </c>
      <c r="D679" s="2">
        <f>+portfolio1!F678</f>
        <v>135.94678236556783</v>
      </c>
      <c r="F679" s="2">
        <f t="shared" si="41"/>
        <v>0.52566499999997518</v>
      </c>
      <c r="G679" s="2">
        <f t="shared" si="41"/>
        <v>1.4648485427717333</v>
      </c>
      <c r="I679" s="2">
        <f t="shared" si="42"/>
        <v>169.34250399999954</v>
      </c>
      <c r="J679" s="2">
        <f t="shared" si="42"/>
        <v>136.05851001990348</v>
      </c>
      <c r="L679" s="2">
        <f t="shared" si="43"/>
        <v>0</v>
      </c>
      <c r="M679" s="2">
        <f t="shared" si="43"/>
        <v>-0.11172765433565246</v>
      </c>
      <c r="O679" s="2">
        <f t="shared" si="44"/>
        <v>0</v>
      </c>
      <c r="P679" s="2">
        <f t="shared" si="44"/>
        <v>-8.2117358421247039E-2</v>
      </c>
    </row>
    <row r="680" spans="2:16" x14ac:dyDescent="0.25">
      <c r="B680" s="1">
        <v>44193</v>
      </c>
      <c r="C680" s="2">
        <f>+beta!E680</f>
        <v>170.00498699999955</v>
      </c>
      <c r="D680" s="2">
        <f>+portfolio1!F679</f>
        <v>137.17234964113331</v>
      </c>
      <c r="F680" s="2">
        <f t="shared" si="41"/>
        <v>0.66248300000000881</v>
      </c>
      <c r="G680" s="2">
        <f t="shared" si="41"/>
        <v>1.2255672755654814</v>
      </c>
      <c r="I680" s="2">
        <f t="shared" si="42"/>
        <v>170.00498699999955</v>
      </c>
      <c r="J680" s="2">
        <f t="shared" si="42"/>
        <v>137.17234964113331</v>
      </c>
      <c r="L680" s="2">
        <f t="shared" si="43"/>
        <v>0</v>
      </c>
      <c r="M680" s="2">
        <f t="shared" si="43"/>
        <v>0</v>
      </c>
      <c r="O680" s="2">
        <f t="shared" si="44"/>
        <v>0</v>
      </c>
      <c r="P680" s="2">
        <f t="shared" si="44"/>
        <v>0</v>
      </c>
    </row>
    <row r="681" spans="2:16" x14ac:dyDescent="0.25">
      <c r="B681" s="1">
        <v>44194</v>
      </c>
      <c r="C681" s="2">
        <f>+beta!E681</f>
        <v>169.92271799999955</v>
      </c>
      <c r="D681" s="2">
        <f>+portfolio1!F680</f>
        <v>137.75966594303438</v>
      </c>
      <c r="F681" s="2">
        <f t="shared" si="41"/>
        <v>-8.2268999999996595E-2</v>
      </c>
      <c r="G681" s="2">
        <f t="shared" si="41"/>
        <v>0.58731630190106898</v>
      </c>
      <c r="I681" s="2">
        <f t="shared" si="42"/>
        <v>170.00498699999955</v>
      </c>
      <c r="J681" s="2">
        <f t="shared" si="42"/>
        <v>137.75966594303438</v>
      </c>
      <c r="L681" s="2">
        <f t="shared" si="43"/>
        <v>-8.2268999999996595E-2</v>
      </c>
      <c r="M681" s="2">
        <f t="shared" si="43"/>
        <v>0</v>
      </c>
      <c r="O681" s="2">
        <f t="shared" si="44"/>
        <v>-4.839210981498844E-2</v>
      </c>
      <c r="P681" s="2">
        <f t="shared" si="44"/>
        <v>0</v>
      </c>
    </row>
    <row r="682" spans="2:16" x14ac:dyDescent="0.25">
      <c r="B682" s="1">
        <v>44195</v>
      </c>
      <c r="C682" s="2">
        <f>+beta!E682</f>
        <v>170.11599399999955</v>
      </c>
      <c r="D682" s="2">
        <f>+portfolio1!F681</f>
        <v>138.24762375297618</v>
      </c>
      <c r="F682" s="2">
        <f t="shared" si="41"/>
        <v>0.19327599999999734</v>
      </c>
      <c r="G682" s="2">
        <f t="shared" si="41"/>
        <v>0.48795780994180404</v>
      </c>
      <c r="I682" s="2">
        <f t="shared" si="42"/>
        <v>170.11599399999955</v>
      </c>
      <c r="J682" s="2">
        <f t="shared" si="42"/>
        <v>138.24762375297618</v>
      </c>
      <c r="L682" s="2">
        <f t="shared" si="43"/>
        <v>0</v>
      </c>
      <c r="M682" s="2">
        <f t="shared" si="43"/>
        <v>0</v>
      </c>
      <c r="O682" s="2">
        <f t="shared" si="44"/>
        <v>0</v>
      </c>
      <c r="P682" s="2">
        <f t="shared" si="44"/>
        <v>0</v>
      </c>
    </row>
    <row r="683" spans="2:16" x14ac:dyDescent="0.25">
      <c r="B683" s="1">
        <v>44196</v>
      </c>
      <c r="C683" s="2">
        <f>+beta!E683</f>
        <v>170.26772199999954</v>
      </c>
      <c r="D683" s="2">
        <f>+portfolio1!F682</f>
        <v>138.24564425985258</v>
      </c>
      <c r="F683" s="2">
        <f t="shared" si="41"/>
        <v>0.15172799999999143</v>
      </c>
      <c r="G683" s="2">
        <f t="shared" si="41"/>
        <v>-1.9794931235992408E-3</v>
      </c>
      <c r="I683" s="2">
        <f t="shared" si="42"/>
        <v>170.26772199999954</v>
      </c>
      <c r="J683" s="2">
        <f t="shared" si="42"/>
        <v>138.24762375297618</v>
      </c>
      <c r="L683" s="2">
        <f t="shared" si="43"/>
        <v>0</v>
      </c>
      <c r="M683" s="2">
        <f t="shared" si="43"/>
        <v>-1.9794931235992408E-3</v>
      </c>
      <c r="O683" s="2">
        <f t="shared" si="44"/>
        <v>0</v>
      </c>
      <c r="P683" s="2">
        <f t="shared" si="44"/>
        <v>-1.4318460381903138E-3</v>
      </c>
    </row>
    <row r="684" spans="2:16" x14ac:dyDescent="0.25">
      <c r="B684" s="1">
        <v>44197</v>
      </c>
      <c r="C684" s="2">
        <f>+beta!E684</f>
        <v>171.36493399999955</v>
      </c>
      <c r="D684" s="2">
        <f>+portfolio1!F683</f>
        <v>138.60901275282018</v>
      </c>
      <c r="F684" s="2">
        <f t="shared" si="41"/>
        <v>1.0972120000000132</v>
      </c>
      <c r="G684" s="2">
        <f t="shared" si="41"/>
        <v>0.3633684929675951</v>
      </c>
      <c r="I684" s="2">
        <f t="shared" si="42"/>
        <v>171.36493399999955</v>
      </c>
      <c r="J684" s="2">
        <f t="shared" si="42"/>
        <v>138.60901275282018</v>
      </c>
      <c r="L684" s="2">
        <f t="shared" si="43"/>
        <v>0</v>
      </c>
      <c r="M684" s="2">
        <f t="shared" si="43"/>
        <v>0</v>
      </c>
      <c r="O684" s="2">
        <f t="shared" si="44"/>
        <v>0</v>
      </c>
      <c r="P684" s="2">
        <f t="shared" si="44"/>
        <v>0</v>
      </c>
    </row>
    <row r="685" spans="2:16" x14ac:dyDescent="0.25">
      <c r="B685" s="1">
        <v>44200</v>
      </c>
      <c r="C685" s="2">
        <f>+beta!E685</f>
        <v>173.71037599999954</v>
      </c>
      <c r="D685" s="2">
        <f>+portfolio1!F684</f>
        <v>139.74015553674411</v>
      </c>
      <c r="F685" s="2">
        <f t="shared" si="41"/>
        <v>2.3454419999999914</v>
      </c>
      <c r="G685" s="2">
        <f t="shared" si="41"/>
        <v>1.1311427839239343</v>
      </c>
      <c r="I685" s="2">
        <f t="shared" si="42"/>
        <v>173.71037599999954</v>
      </c>
      <c r="J685" s="2">
        <f t="shared" si="42"/>
        <v>139.74015553674411</v>
      </c>
      <c r="L685" s="2">
        <f t="shared" si="43"/>
        <v>0</v>
      </c>
      <c r="M685" s="2">
        <f t="shared" si="43"/>
        <v>0</v>
      </c>
      <c r="O685" s="2">
        <f t="shared" si="44"/>
        <v>0</v>
      </c>
      <c r="P685" s="2">
        <f t="shared" si="44"/>
        <v>0</v>
      </c>
    </row>
    <row r="686" spans="2:16" x14ac:dyDescent="0.25">
      <c r="B686" s="1">
        <v>44201</v>
      </c>
      <c r="C686" s="2">
        <f>+beta!E686</f>
        <v>174.39171399999952</v>
      </c>
      <c r="D686" s="2">
        <f>+portfolio1!F685</f>
        <v>140.3986643780483</v>
      </c>
      <c r="F686" s="2">
        <f t="shared" si="41"/>
        <v>0.68133799999998246</v>
      </c>
      <c r="G686" s="2">
        <f t="shared" si="41"/>
        <v>0.65850884130418308</v>
      </c>
      <c r="I686" s="2">
        <f t="shared" si="42"/>
        <v>174.39171399999952</v>
      </c>
      <c r="J686" s="2">
        <f t="shared" si="42"/>
        <v>140.3986643780483</v>
      </c>
      <c r="L686" s="2">
        <f t="shared" si="43"/>
        <v>0</v>
      </c>
      <c r="M686" s="2">
        <f t="shared" si="43"/>
        <v>0</v>
      </c>
      <c r="O686" s="2">
        <f t="shared" si="44"/>
        <v>0</v>
      </c>
      <c r="P686" s="2">
        <f t="shared" si="44"/>
        <v>0</v>
      </c>
    </row>
    <row r="687" spans="2:16" x14ac:dyDescent="0.25">
      <c r="B687" s="1">
        <v>44202</v>
      </c>
      <c r="C687" s="2">
        <f>+beta!E687</f>
        <v>174.35692799999953</v>
      </c>
      <c r="D687" s="2">
        <f>+portfolio1!F686</f>
        <v>139.87215084742178</v>
      </c>
      <c r="F687" s="2">
        <f t="shared" si="41"/>
        <v>-3.4785999999996875E-2</v>
      </c>
      <c r="G687" s="2">
        <f t="shared" si="41"/>
        <v>-0.52651353062651651</v>
      </c>
      <c r="I687" s="2">
        <f t="shared" si="42"/>
        <v>174.39171399999952</v>
      </c>
      <c r="J687" s="2">
        <f t="shared" si="42"/>
        <v>140.3986643780483</v>
      </c>
      <c r="L687" s="2">
        <f t="shared" si="43"/>
        <v>-3.4785999999996875E-2</v>
      </c>
      <c r="M687" s="2">
        <f t="shared" si="43"/>
        <v>-0.52651353062651651</v>
      </c>
      <c r="O687" s="2">
        <f t="shared" si="44"/>
        <v>-1.9947048630989984E-2</v>
      </c>
      <c r="P687" s="2">
        <f t="shared" si="44"/>
        <v>-0.37501320469031346</v>
      </c>
    </row>
    <row r="688" spans="2:16" x14ac:dyDescent="0.25">
      <c r="B688" s="1">
        <v>44203</v>
      </c>
      <c r="C688" s="2">
        <f>+beta!E688</f>
        <v>173.26990599999954</v>
      </c>
      <c r="D688" s="2">
        <f>+portfolio1!F687</f>
        <v>139.78414754671093</v>
      </c>
      <c r="F688" s="2">
        <f t="shared" si="41"/>
        <v>-1.0870219999999904</v>
      </c>
      <c r="G688" s="2">
        <f t="shared" si="41"/>
        <v>-8.8003300710852272E-2</v>
      </c>
      <c r="I688" s="2">
        <f t="shared" si="42"/>
        <v>174.39171399999952</v>
      </c>
      <c r="J688" s="2">
        <f t="shared" si="42"/>
        <v>140.3986643780483</v>
      </c>
      <c r="L688" s="2">
        <f t="shared" si="43"/>
        <v>-1.1218079999999873</v>
      </c>
      <c r="M688" s="2">
        <f t="shared" si="43"/>
        <v>-0.61451683133736879</v>
      </c>
      <c r="O688" s="2">
        <f t="shared" si="44"/>
        <v>-0.64326909476902683</v>
      </c>
      <c r="P688" s="2">
        <f t="shared" si="44"/>
        <v>-0.43769421458502861</v>
      </c>
    </row>
    <row r="689" spans="2:16" x14ac:dyDescent="0.25">
      <c r="B689" s="1">
        <v>44204</v>
      </c>
      <c r="C689" s="2">
        <f>+beta!E689</f>
        <v>177.87782099999953</v>
      </c>
      <c r="D689" s="2">
        <f>+portfolio1!F688</f>
        <v>141.8595540334486</v>
      </c>
      <c r="F689" s="2">
        <f t="shared" si="41"/>
        <v>4.6079149999999913</v>
      </c>
      <c r="G689" s="2">
        <f t="shared" si="41"/>
        <v>2.0754064867376769</v>
      </c>
      <c r="I689" s="2">
        <f t="shared" si="42"/>
        <v>177.87782099999953</v>
      </c>
      <c r="J689" s="2">
        <f t="shared" si="42"/>
        <v>141.8595540334486</v>
      </c>
      <c r="L689" s="2">
        <f t="shared" si="43"/>
        <v>0</v>
      </c>
      <c r="M689" s="2">
        <f t="shared" si="43"/>
        <v>0</v>
      </c>
      <c r="O689" s="2">
        <f t="shared" si="44"/>
        <v>0</v>
      </c>
      <c r="P689" s="2">
        <f t="shared" si="44"/>
        <v>0</v>
      </c>
    </row>
    <row r="690" spans="2:16" x14ac:dyDescent="0.25">
      <c r="B690" s="1">
        <v>44207</v>
      </c>
      <c r="C690" s="2">
        <f>+beta!E690</f>
        <v>181.70403599999955</v>
      </c>
      <c r="D690" s="2">
        <f>+portfolio1!F689</f>
        <v>143.21909601393958</v>
      </c>
      <c r="F690" s="2">
        <f t="shared" si="41"/>
        <v>3.826215000000019</v>
      </c>
      <c r="G690" s="2">
        <f t="shared" si="41"/>
        <v>1.3595419804909739</v>
      </c>
      <c r="I690" s="2">
        <f t="shared" si="42"/>
        <v>181.70403599999955</v>
      </c>
      <c r="J690" s="2">
        <f t="shared" si="42"/>
        <v>143.21909601393958</v>
      </c>
      <c r="L690" s="2">
        <f t="shared" si="43"/>
        <v>0</v>
      </c>
      <c r="M690" s="2">
        <f t="shared" si="43"/>
        <v>0</v>
      </c>
      <c r="O690" s="2">
        <f t="shared" si="44"/>
        <v>0</v>
      </c>
      <c r="P690" s="2">
        <f t="shared" si="44"/>
        <v>0</v>
      </c>
    </row>
    <row r="691" spans="2:16" x14ac:dyDescent="0.25">
      <c r="B691" s="1">
        <v>44208</v>
      </c>
      <c r="C691" s="2">
        <f>+beta!E691</f>
        <v>181.78540399999957</v>
      </c>
      <c r="D691" s="2">
        <f>+portfolio1!F690</f>
        <v>143.99725038319804</v>
      </c>
      <c r="F691" s="2">
        <f t="shared" si="41"/>
        <v>8.1368000000026086E-2</v>
      </c>
      <c r="G691" s="2">
        <f t="shared" si="41"/>
        <v>0.77815436925845916</v>
      </c>
      <c r="I691" s="2">
        <f t="shared" si="42"/>
        <v>181.78540399999957</v>
      </c>
      <c r="J691" s="2">
        <f t="shared" si="42"/>
        <v>143.99725038319804</v>
      </c>
      <c r="L691" s="2">
        <f t="shared" si="43"/>
        <v>0</v>
      </c>
      <c r="M691" s="2">
        <f t="shared" si="43"/>
        <v>0</v>
      </c>
      <c r="O691" s="2">
        <f t="shared" si="44"/>
        <v>0</v>
      </c>
      <c r="P691" s="2">
        <f t="shared" si="44"/>
        <v>0</v>
      </c>
    </row>
    <row r="692" spans="2:16" x14ac:dyDescent="0.25">
      <c r="B692" s="1">
        <v>44209</v>
      </c>
      <c r="C692" s="2">
        <f>+beta!E692</f>
        <v>181.03068699999957</v>
      </c>
      <c r="D692" s="2">
        <f>+portfolio1!F691</f>
        <v>144.01108715878289</v>
      </c>
      <c r="F692" s="2">
        <f t="shared" si="41"/>
        <v>-0.75471699999999942</v>
      </c>
      <c r="G692" s="2">
        <f t="shared" si="41"/>
        <v>1.3836775584849192E-2</v>
      </c>
      <c r="I692" s="2">
        <f t="shared" si="42"/>
        <v>181.78540399999957</v>
      </c>
      <c r="J692" s="2">
        <f t="shared" si="42"/>
        <v>144.01108715878289</v>
      </c>
      <c r="L692" s="2">
        <f t="shared" si="43"/>
        <v>-0.75471699999999942</v>
      </c>
      <c r="M692" s="2">
        <f t="shared" si="43"/>
        <v>0</v>
      </c>
      <c r="O692" s="2">
        <f t="shared" si="44"/>
        <v>-0.41516919587229412</v>
      </c>
      <c r="P692" s="2">
        <f t="shared" si="44"/>
        <v>0</v>
      </c>
    </row>
    <row r="693" spans="2:16" x14ac:dyDescent="0.25">
      <c r="B693" s="1">
        <v>44210</v>
      </c>
      <c r="C693" s="2">
        <f>+beta!E693</f>
        <v>180.75956699999958</v>
      </c>
      <c r="D693" s="2">
        <f>+portfolio1!F692</f>
        <v>144.31513018351086</v>
      </c>
      <c r="F693" s="2">
        <f t="shared" si="41"/>
        <v>-0.27111999999999625</v>
      </c>
      <c r="G693" s="2">
        <f t="shared" si="41"/>
        <v>0.3040430247279744</v>
      </c>
      <c r="I693" s="2">
        <f t="shared" si="42"/>
        <v>181.78540399999957</v>
      </c>
      <c r="J693" s="2">
        <f t="shared" si="42"/>
        <v>144.31513018351086</v>
      </c>
      <c r="L693" s="2">
        <f t="shared" si="43"/>
        <v>-1.0258369999999957</v>
      </c>
      <c r="M693" s="2">
        <f t="shared" si="43"/>
        <v>0</v>
      </c>
      <c r="O693" s="2">
        <f t="shared" si="44"/>
        <v>-0.56431208305370772</v>
      </c>
      <c r="P693" s="2">
        <f t="shared" si="44"/>
        <v>0</v>
      </c>
    </row>
    <row r="694" spans="2:16" x14ac:dyDescent="0.25">
      <c r="B694" s="1">
        <v>44211</v>
      </c>
      <c r="C694" s="2">
        <f>+beta!E694</f>
        <v>177.17415299999959</v>
      </c>
      <c r="D694" s="2">
        <f>+portfolio1!F693</f>
        <v>142.71433713251653</v>
      </c>
      <c r="F694" s="2">
        <f t="shared" si="41"/>
        <v>-3.5854139999999859</v>
      </c>
      <c r="G694" s="2">
        <f t="shared" si="41"/>
        <v>-1.6007930509943264</v>
      </c>
      <c r="I694" s="2">
        <f t="shared" si="42"/>
        <v>181.78540399999957</v>
      </c>
      <c r="J694" s="2">
        <f t="shared" si="42"/>
        <v>144.31513018351086</v>
      </c>
      <c r="L694" s="2">
        <f t="shared" si="43"/>
        <v>-4.6112509999999816</v>
      </c>
      <c r="M694" s="2">
        <f t="shared" si="43"/>
        <v>-1.6007930509943264</v>
      </c>
      <c r="O694" s="2">
        <f t="shared" si="44"/>
        <v>-2.5366453513506468</v>
      </c>
      <c r="P694" s="2">
        <f t="shared" si="44"/>
        <v>-1.1092343879389228</v>
      </c>
    </row>
    <row r="695" spans="2:16" x14ac:dyDescent="0.25">
      <c r="B695" s="1">
        <v>44214</v>
      </c>
      <c r="C695" s="2">
        <f>+beta!E695</f>
        <v>173.97838999999959</v>
      </c>
      <c r="D695" s="2">
        <f>+portfolio1!F694</f>
        <v>141.20746628419934</v>
      </c>
      <c r="F695" s="2">
        <f t="shared" si="41"/>
        <v>-3.1957629999999995</v>
      </c>
      <c r="G695" s="2">
        <f t="shared" si="41"/>
        <v>-1.5068708483171918</v>
      </c>
      <c r="I695" s="2">
        <f t="shared" si="42"/>
        <v>181.78540399999957</v>
      </c>
      <c r="J695" s="2">
        <f t="shared" si="42"/>
        <v>144.31513018351086</v>
      </c>
      <c r="L695" s="2">
        <f t="shared" si="43"/>
        <v>-7.807013999999981</v>
      </c>
      <c r="M695" s="2">
        <f t="shared" si="43"/>
        <v>-3.1076638993115182</v>
      </c>
      <c r="O695" s="2">
        <f t="shared" si="44"/>
        <v>-4.2946319276546534</v>
      </c>
      <c r="P695" s="2">
        <f t="shared" si="44"/>
        <v>-2.1533874482598034</v>
      </c>
    </row>
    <row r="696" spans="2:16" x14ac:dyDescent="0.25">
      <c r="B696" s="1">
        <v>44215</v>
      </c>
      <c r="C696" s="2">
        <f>+beta!E696</f>
        <v>175.85223099999959</v>
      </c>
      <c r="D696" s="2">
        <f>+portfolio1!F695</f>
        <v>143.57900771074864</v>
      </c>
      <c r="F696" s="2">
        <f t="shared" si="41"/>
        <v>1.8738409999999988</v>
      </c>
      <c r="G696" s="2">
        <f t="shared" si="41"/>
        <v>2.3715414265492996</v>
      </c>
      <c r="I696" s="2">
        <f t="shared" si="42"/>
        <v>181.78540399999957</v>
      </c>
      <c r="J696" s="2">
        <f t="shared" si="42"/>
        <v>144.31513018351086</v>
      </c>
      <c r="L696" s="2">
        <f t="shared" si="43"/>
        <v>-5.9331729999999823</v>
      </c>
      <c r="M696" s="2">
        <f t="shared" si="43"/>
        <v>-0.73612247276221865</v>
      </c>
      <c r="O696" s="2">
        <f t="shared" si="44"/>
        <v>-3.263833547384253</v>
      </c>
      <c r="P696" s="2">
        <f t="shared" si="44"/>
        <v>-0.51007990071877196</v>
      </c>
    </row>
    <row r="697" spans="2:16" x14ac:dyDescent="0.25">
      <c r="B697" s="1">
        <v>44216</v>
      </c>
      <c r="C697" s="2">
        <f>+beta!E697</f>
        <v>177.37028799999959</v>
      </c>
      <c r="D697" s="2">
        <f>+portfolio1!F696</f>
        <v>144.8006160989427</v>
      </c>
      <c r="F697" s="2">
        <f t="shared" si="41"/>
        <v>1.5180569999999989</v>
      </c>
      <c r="G697" s="2">
        <f t="shared" si="41"/>
        <v>1.2216083881940563</v>
      </c>
      <c r="I697" s="2">
        <f t="shared" si="42"/>
        <v>181.78540399999957</v>
      </c>
      <c r="J697" s="2">
        <f t="shared" si="42"/>
        <v>144.8006160989427</v>
      </c>
      <c r="L697" s="2">
        <f t="shared" si="43"/>
        <v>-4.4151159999999834</v>
      </c>
      <c r="M697" s="2">
        <f t="shared" si="43"/>
        <v>0</v>
      </c>
      <c r="O697" s="2">
        <f t="shared" si="44"/>
        <v>-2.4287516504900437</v>
      </c>
      <c r="P697" s="2">
        <f t="shared" si="44"/>
        <v>0</v>
      </c>
    </row>
    <row r="698" spans="2:16" x14ac:dyDescent="0.25">
      <c r="B698" s="1">
        <v>44217</v>
      </c>
      <c r="C698" s="2">
        <f>+beta!E698</f>
        <v>176.50698299999959</v>
      </c>
      <c r="D698" s="2">
        <f>+portfolio1!F697</f>
        <v>144.26322039880122</v>
      </c>
      <c r="F698" s="2">
        <f t="shared" si="41"/>
        <v>-0.86330499999999688</v>
      </c>
      <c r="G698" s="2">
        <f t="shared" si="41"/>
        <v>-0.53739570014147375</v>
      </c>
      <c r="I698" s="2">
        <f t="shared" si="42"/>
        <v>181.78540399999957</v>
      </c>
      <c r="J698" s="2">
        <f t="shared" si="42"/>
        <v>144.8006160989427</v>
      </c>
      <c r="L698" s="2">
        <f t="shared" si="43"/>
        <v>-5.2784209999999803</v>
      </c>
      <c r="M698" s="2">
        <f t="shared" si="43"/>
        <v>-0.53739570014147375</v>
      </c>
      <c r="O698" s="2">
        <f t="shared" si="44"/>
        <v>-2.9036550151188116</v>
      </c>
      <c r="P698" s="2">
        <f t="shared" si="44"/>
        <v>-0.37112804808390432</v>
      </c>
    </row>
    <row r="699" spans="2:16" x14ac:dyDescent="0.25">
      <c r="B699" s="1">
        <v>44218</v>
      </c>
      <c r="C699" s="2">
        <f>+beta!E699</f>
        <v>177.52574199999961</v>
      </c>
      <c r="D699" s="2">
        <f>+portfolio1!F698</f>
        <v>142.10328668828845</v>
      </c>
      <c r="F699" s="2">
        <f t="shared" si="41"/>
        <v>1.0187590000000171</v>
      </c>
      <c r="G699" s="2">
        <f t="shared" si="41"/>
        <v>-2.1599337105127745</v>
      </c>
      <c r="I699" s="2">
        <f t="shared" si="42"/>
        <v>181.78540399999957</v>
      </c>
      <c r="J699" s="2">
        <f t="shared" si="42"/>
        <v>144.8006160989427</v>
      </c>
      <c r="L699" s="2">
        <f t="shared" si="43"/>
        <v>-4.2596619999999632</v>
      </c>
      <c r="M699" s="2">
        <f t="shared" si="43"/>
        <v>-2.6973294106542482</v>
      </c>
      <c r="O699" s="2">
        <f t="shared" si="44"/>
        <v>-2.343236533995861</v>
      </c>
      <c r="P699" s="2">
        <f t="shared" si="44"/>
        <v>-1.8627886284759692</v>
      </c>
    </row>
    <row r="700" spans="2:16" x14ac:dyDescent="0.25">
      <c r="B700" s="1">
        <v>44221</v>
      </c>
      <c r="C700" s="2">
        <f>+beta!E700</f>
        <v>177.03086499999961</v>
      </c>
      <c r="D700" s="2">
        <f>+portfolio1!F699</f>
        <v>140.78823880897718</v>
      </c>
      <c r="F700" s="2">
        <f t="shared" si="41"/>
        <v>-0.49487700000000245</v>
      </c>
      <c r="G700" s="2">
        <f t="shared" si="41"/>
        <v>-1.3150478793112654</v>
      </c>
      <c r="I700" s="2">
        <f t="shared" si="42"/>
        <v>181.78540399999957</v>
      </c>
      <c r="J700" s="2">
        <f t="shared" si="42"/>
        <v>144.8006160989427</v>
      </c>
      <c r="L700" s="2">
        <f t="shared" si="43"/>
        <v>-4.7545389999999657</v>
      </c>
      <c r="M700" s="2">
        <f t="shared" si="43"/>
        <v>-4.0123772899655137</v>
      </c>
      <c r="O700" s="2">
        <f t="shared" si="44"/>
        <v>-2.6154679613331204</v>
      </c>
      <c r="P700" s="2">
        <f t="shared" si="44"/>
        <v>-2.7709670014275658</v>
      </c>
    </row>
    <row r="701" spans="2:16" x14ac:dyDescent="0.25">
      <c r="B701" s="1">
        <v>44223</v>
      </c>
      <c r="C701" s="2">
        <f>+beta!E701</f>
        <v>176.54713999999962</v>
      </c>
      <c r="D701" s="2">
        <f>+portfolio1!F700</f>
        <v>138.10474627278356</v>
      </c>
      <c r="F701" s="2">
        <f t="shared" si="41"/>
        <v>-0.48372499999999263</v>
      </c>
      <c r="G701" s="2">
        <f t="shared" si="41"/>
        <v>-2.6834925361936257</v>
      </c>
      <c r="I701" s="2">
        <f t="shared" si="42"/>
        <v>181.78540399999957</v>
      </c>
      <c r="J701" s="2">
        <f t="shared" si="42"/>
        <v>144.8006160989427</v>
      </c>
      <c r="L701" s="2">
        <f t="shared" si="43"/>
        <v>-5.2382639999999583</v>
      </c>
      <c r="M701" s="2">
        <f t="shared" si="43"/>
        <v>-6.6958698261591394</v>
      </c>
      <c r="O701" s="2">
        <f t="shared" si="44"/>
        <v>-2.8815646827178547</v>
      </c>
      <c r="P701" s="2">
        <f t="shared" si="44"/>
        <v>-4.6241998180338069</v>
      </c>
    </row>
    <row r="702" spans="2:16" x14ac:dyDescent="0.25">
      <c r="B702" s="1">
        <v>44224</v>
      </c>
      <c r="C702" s="2">
        <f>+beta!E702</f>
        <v>173.89842899999962</v>
      </c>
      <c r="D702" s="2">
        <f>+portfolio1!F701</f>
        <v>136.62210196817978</v>
      </c>
      <c r="F702" s="2">
        <f t="shared" si="41"/>
        <v>-2.6487109999999916</v>
      </c>
      <c r="G702" s="2">
        <f t="shared" si="41"/>
        <v>-1.4826443046037809</v>
      </c>
      <c r="I702" s="2">
        <f t="shared" si="42"/>
        <v>181.78540399999957</v>
      </c>
      <c r="J702" s="2">
        <f t="shared" si="42"/>
        <v>144.8006160989427</v>
      </c>
      <c r="L702" s="2">
        <f t="shared" si="43"/>
        <v>-7.8869749999999499</v>
      </c>
      <c r="M702" s="2">
        <f t="shared" si="43"/>
        <v>-8.1785141307629203</v>
      </c>
      <c r="O702" s="2">
        <f t="shared" si="44"/>
        <v>-4.3386184074492409</v>
      </c>
      <c r="P702" s="2">
        <f t="shared" si="44"/>
        <v>-5.6481210861523659</v>
      </c>
    </row>
    <row r="703" spans="2:16" x14ac:dyDescent="0.25">
      <c r="B703" s="1">
        <v>44225</v>
      </c>
      <c r="C703" s="2">
        <f>+beta!E703</f>
        <v>169.32875299999964</v>
      </c>
      <c r="D703" s="2">
        <f>+portfolio1!F702</f>
        <v>134.81316768713393</v>
      </c>
      <c r="F703" s="2">
        <f t="shared" si="41"/>
        <v>-4.569675999999987</v>
      </c>
      <c r="G703" s="2">
        <f t="shared" si="41"/>
        <v>-1.8089342810458504</v>
      </c>
      <c r="I703" s="2">
        <f t="shared" si="42"/>
        <v>181.78540399999957</v>
      </c>
      <c r="J703" s="2">
        <f t="shared" si="42"/>
        <v>144.8006160989427</v>
      </c>
      <c r="L703" s="2">
        <f t="shared" si="43"/>
        <v>-12.456650999999937</v>
      </c>
      <c r="M703" s="2">
        <f t="shared" si="43"/>
        <v>-9.9874484118087707</v>
      </c>
      <c r="O703" s="2">
        <f t="shared" si="44"/>
        <v>-6.852393385774783</v>
      </c>
      <c r="P703" s="2">
        <f t="shared" si="44"/>
        <v>-6.8973797770199514</v>
      </c>
    </row>
    <row r="704" spans="2:16" x14ac:dyDescent="0.25">
      <c r="B704" s="1">
        <v>44228</v>
      </c>
      <c r="C704" s="2">
        <f>+beta!E704</f>
        <v>170.57718399999965</v>
      </c>
      <c r="D704" s="2">
        <f>+portfolio1!F703</f>
        <v>141.20648148142655</v>
      </c>
      <c r="F704" s="2">
        <f t="shared" si="41"/>
        <v>1.2484310000000107</v>
      </c>
      <c r="G704" s="2">
        <f t="shared" si="41"/>
        <v>6.3933137942926237</v>
      </c>
      <c r="I704" s="2">
        <f t="shared" si="42"/>
        <v>181.78540399999957</v>
      </c>
      <c r="J704" s="2">
        <f t="shared" si="42"/>
        <v>144.8006160989427</v>
      </c>
      <c r="L704" s="2">
        <f t="shared" si="43"/>
        <v>-11.208219999999926</v>
      </c>
      <c r="M704" s="2">
        <f t="shared" si="43"/>
        <v>-3.594134617516147</v>
      </c>
      <c r="O704" s="2">
        <f t="shared" si="44"/>
        <v>-6.165632527900839</v>
      </c>
      <c r="P704" s="2">
        <f t="shared" si="44"/>
        <v>-2.4821266057737379</v>
      </c>
    </row>
    <row r="705" spans="2:16" x14ac:dyDescent="0.25">
      <c r="B705" s="1">
        <v>44229</v>
      </c>
      <c r="C705" s="2">
        <f>+beta!E705</f>
        <v>173.98999099999963</v>
      </c>
      <c r="D705" s="2">
        <f>+portfolio1!F704</f>
        <v>144.83175613609743</v>
      </c>
      <c r="F705" s="2">
        <f t="shared" si="41"/>
        <v>3.4128069999999866</v>
      </c>
      <c r="G705" s="2">
        <f t="shared" si="41"/>
        <v>3.625274654670875</v>
      </c>
      <c r="I705" s="2">
        <f t="shared" si="42"/>
        <v>181.78540399999957</v>
      </c>
      <c r="J705" s="2">
        <f t="shared" si="42"/>
        <v>144.83175613609743</v>
      </c>
      <c r="L705" s="2">
        <f t="shared" si="43"/>
        <v>-7.7954129999999395</v>
      </c>
      <c r="M705" s="2">
        <f t="shared" si="43"/>
        <v>0</v>
      </c>
      <c r="O705" s="2">
        <f t="shared" si="44"/>
        <v>-4.2882502271744309</v>
      </c>
      <c r="P705" s="2">
        <f t="shared" si="44"/>
        <v>0</v>
      </c>
    </row>
    <row r="706" spans="2:16" x14ac:dyDescent="0.25">
      <c r="B706" s="1">
        <v>44230</v>
      </c>
      <c r="C706" s="2">
        <f>+beta!E706</f>
        <v>177.76916599999961</v>
      </c>
      <c r="D706" s="2">
        <f>+portfolio1!F705</f>
        <v>146.23678680924314</v>
      </c>
      <c r="F706" s="2">
        <f t="shared" si="41"/>
        <v>3.7791749999999809</v>
      </c>
      <c r="G706" s="2">
        <f t="shared" si="41"/>
        <v>1.4050306731457169</v>
      </c>
      <c r="I706" s="2">
        <f t="shared" si="42"/>
        <v>181.78540399999957</v>
      </c>
      <c r="J706" s="2">
        <f t="shared" si="42"/>
        <v>146.23678680924314</v>
      </c>
      <c r="L706" s="2">
        <f t="shared" si="43"/>
        <v>-4.0162379999999587</v>
      </c>
      <c r="M706" s="2">
        <f t="shared" si="43"/>
        <v>0</v>
      </c>
      <c r="O706" s="2">
        <f t="shared" si="44"/>
        <v>-2.209329193448319</v>
      </c>
      <c r="P706" s="2">
        <f t="shared" si="44"/>
        <v>0</v>
      </c>
    </row>
    <row r="707" spans="2:16" x14ac:dyDescent="0.25">
      <c r="B707" s="1">
        <v>44231</v>
      </c>
      <c r="C707" s="2">
        <f>+beta!E707</f>
        <v>177.44451899999962</v>
      </c>
      <c r="D707" s="2">
        <f>+portfolio1!F706</f>
        <v>147.28190568670405</v>
      </c>
      <c r="F707" s="2">
        <f t="shared" si="41"/>
        <v>-0.3246469999999988</v>
      </c>
      <c r="G707" s="2">
        <f t="shared" si="41"/>
        <v>1.0451188774609079</v>
      </c>
      <c r="I707" s="2">
        <f t="shared" si="42"/>
        <v>181.78540399999957</v>
      </c>
      <c r="J707" s="2">
        <f t="shared" si="42"/>
        <v>147.28190568670405</v>
      </c>
      <c r="L707" s="2">
        <f t="shared" si="43"/>
        <v>-4.3408849999999575</v>
      </c>
      <c r="M707" s="2">
        <f t="shared" si="43"/>
        <v>0</v>
      </c>
      <c r="O707" s="2">
        <f t="shared" si="44"/>
        <v>-2.3879172389439844</v>
      </c>
      <c r="P707" s="2">
        <f t="shared" si="44"/>
        <v>0</v>
      </c>
    </row>
    <row r="708" spans="2:16" x14ac:dyDescent="0.25">
      <c r="B708" s="1">
        <v>44232</v>
      </c>
      <c r="C708" s="2">
        <f>+beta!E708</f>
        <v>178.25050199999961</v>
      </c>
      <c r="D708" s="2">
        <f>+portfolio1!F707</f>
        <v>147.56468656249072</v>
      </c>
      <c r="F708" s="2">
        <f t="shared" si="41"/>
        <v>0.80598299999999767</v>
      </c>
      <c r="G708" s="2">
        <f t="shared" si="41"/>
        <v>0.28278087578667055</v>
      </c>
      <c r="I708" s="2">
        <f t="shared" si="42"/>
        <v>181.78540399999957</v>
      </c>
      <c r="J708" s="2">
        <f t="shared" si="42"/>
        <v>147.56468656249072</v>
      </c>
      <c r="L708" s="2">
        <f t="shared" si="43"/>
        <v>-3.5349019999999598</v>
      </c>
      <c r="M708" s="2">
        <f t="shared" si="43"/>
        <v>0</v>
      </c>
      <c r="O708" s="2">
        <f t="shared" si="44"/>
        <v>-1.9445466589825704</v>
      </c>
      <c r="P708" s="2">
        <f t="shared" si="44"/>
        <v>0</v>
      </c>
    </row>
    <row r="709" spans="2:16" x14ac:dyDescent="0.25">
      <c r="B709" s="1">
        <v>44235</v>
      </c>
      <c r="C709" s="2">
        <f>+beta!E709</f>
        <v>179.86827399999962</v>
      </c>
      <c r="D709" s="2">
        <f>+portfolio1!F708</f>
        <v>149.45865015852453</v>
      </c>
      <c r="F709" s="2">
        <f t="shared" ref="F709:G772" si="45">+C709-C708</f>
        <v>1.6177720000000022</v>
      </c>
      <c r="G709" s="2">
        <f t="shared" si="45"/>
        <v>1.8939635960338137</v>
      </c>
      <c r="I709" s="2">
        <f t="shared" ref="I709:J772" si="46">+MAX(C709,I708)</f>
        <v>181.78540399999957</v>
      </c>
      <c r="J709" s="2">
        <f t="shared" si="46"/>
        <v>149.45865015852453</v>
      </c>
      <c r="L709" s="2">
        <f t="shared" ref="L709:M772" si="47">+MIN(F709+L708,0)</f>
        <v>-1.9171299999999576</v>
      </c>
      <c r="M709" s="2">
        <f t="shared" si="47"/>
        <v>0</v>
      </c>
      <c r="O709" s="2">
        <f t="shared" si="44"/>
        <v>-1.0546116232741998</v>
      </c>
      <c r="P709" s="2">
        <f t="shared" si="44"/>
        <v>0</v>
      </c>
    </row>
    <row r="710" spans="2:16" x14ac:dyDescent="0.25">
      <c r="B710" s="1">
        <v>44236</v>
      </c>
      <c r="C710" s="2">
        <f>+beta!E710</f>
        <v>178.56282399999961</v>
      </c>
      <c r="D710" s="2">
        <f>+portfolio1!F709</f>
        <v>149.39438090126495</v>
      </c>
      <c r="F710" s="2">
        <f t="shared" si="45"/>
        <v>-1.3054500000000075</v>
      </c>
      <c r="G710" s="2">
        <f t="shared" si="45"/>
        <v>-6.4269257259581991E-2</v>
      </c>
      <c r="I710" s="2">
        <f t="shared" si="46"/>
        <v>181.78540399999957</v>
      </c>
      <c r="J710" s="2">
        <f t="shared" si="46"/>
        <v>149.45865015852453</v>
      </c>
      <c r="L710" s="2">
        <f t="shared" si="47"/>
        <v>-3.2225799999999651</v>
      </c>
      <c r="M710" s="2">
        <f t="shared" si="47"/>
        <v>-6.4269257259581991E-2</v>
      </c>
      <c r="O710" s="2">
        <f t="shared" si="44"/>
        <v>-1.7727385857667497</v>
      </c>
      <c r="P710" s="2">
        <f t="shared" si="44"/>
        <v>-4.3001363381386278E-2</v>
      </c>
    </row>
    <row r="711" spans="2:16" x14ac:dyDescent="0.25">
      <c r="B711" s="1">
        <v>44237</v>
      </c>
      <c r="C711" s="2">
        <f>+beta!E711</f>
        <v>179.34622299999961</v>
      </c>
      <c r="D711" s="2">
        <f>+portfolio1!F710</f>
        <v>149.36669766026873</v>
      </c>
      <c r="F711" s="2">
        <f t="shared" si="45"/>
        <v>0.78339900000000284</v>
      </c>
      <c r="G711" s="2">
        <f t="shared" si="45"/>
        <v>-2.7683240996225322E-2</v>
      </c>
      <c r="I711" s="2">
        <f t="shared" si="46"/>
        <v>181.78540399999957</v>
      </c>
      <c r="J711" s="2">
        <f t="shared" si="46"/>
        <v>149.45865015852453</v>
      </c>
      <c r="L711" s="2">
        <f t="shared" si="47"/>
        <v>-2.4391809999999623</v>
      </c>
      <c r="M711" s="2">
        <f t="shared" si="47"/>
        <v>-9.1952498255807313E-2</v>
      </c>
      <c r="O711" s="2">
        <f t="shared" si="44"/>
        <v>-1.3417914454781903</v>
      </c>
      <c r="P711" s="2">
        <f t="shared" si="44"/>
        <v>-6.1523704488349887E-2</v>
      </c>
    </row>
    <row r="712" spans="2:16" x14ac:dyDescent="0.25">
      <c r="B712" s="1">
        <v>44238</v>
      </c>
      <c r="C712" s="2">
        <f>+beta!E712</f>
        <v>179.83918499999962</v>
      </c>
      <c r="D712" s="2">
        <f>+portfolio1!F711</f>
        <v>150.02718589582074</v>
      </c>
      <c r="F712" s="2">
        <f t="shared" si="45"/>
        <v>0.49296200000000567</v>
      </c>
      <c r="G712" s="2">
        <f t="shared" si="45"/>
        <v>0.66048823555200897</v>
      </c>
      <c r="I712" s="2">
        <f t="shared" si="46"/>
        <v>181.78540399999957</v>
      </c>
      <c r="J712" s="2">
        <f t="shared" si="46"/>
        <v>150.02718589582074</v>
      </c>
      <c r="L712" s="2">
        <f t="shared" si="47"/>
        <v>-1.9462189999999566</v>
      </c>
      <c r="M712" s="2">
        <f t="shared" si="47"/>
        <v>0</v>
      </c>
      <c r="O712" s="2">
        <f t="shared" si="44"/>
        <v>-1.0706134580529694</v>
      </c>
      <c r="P712" s="2">
        <f t="shared" si="44"/>
        <v>0</v>
      </c>
    </row>
    <row r="713" spans="2:16" x14ac:dyDescent="0.25">
      <c r="B713" s="1">
        <v>44239</v>
      </c>
      <c r="C713" s="2">
        <f>+beta!E713</f>
        <v>178.56256399999961</v>
      </c>
      <c r="D713" s="2">
        <f>+portfolio1!F712</f>
        <v>149.9283101154214</v>
      </c>
      <c r="F713" s="2">
        <f t="shared" si="45"/>
        <v>-1.2766210000000058</v>
      </c>
      <c r="G713" s="2">
        <f t="shared" si="45"/>
        <v>-9.8875780399339419E-2</v>
      </c>
      <c r="I713" s="2">
        <f t="shared" si="46"/>
        <v>181.78540399999957</v>
      </c>
      <c r="J713" s="2">
        <f t="shared" si="46"/>
        <v>150.02718589582074</v>
      </c>
      <c r="L713" s="2">
        <f t="shared" si="47"/>
        <v>-3.2228399999999624</v>
      </c>
      <c r="M713" s="2">
        <f t="shared" si="47"/>
        <v>-9.8875780399339419E-2</v>
      </c>
      <c r="O713" s="2">
        <f t="shared" si="44"/>
        <v>-1.7728816115511508</v>
      </c>
      <c r="P713" s="2">
        <f t="shared" si="44"/>
        <v>-6.5905242312549281E-2</v>
      </c>
    </row>
    <row r="714" spans="2:16" x14ac:dyDescent="0.25">
      <c r="B714" s="1">
        <v>44242</v>
      </c>
      <c r="C714" s="2">
        <f>+beta!E714</f>
        <v>177.4975709999996</v>
      </c>
      <c r="D714" s="2">
        <f>+portfolio1!F713</f>
        <v>151.42529338569867</v>
      </c>
      <c r="F714" s="2">
        <f t="shared" si="45"/>
        <v>-1.0649930000000154</v>
      </c>
      <c r="G714" s="2">
        <f t="shared" si="45"/>
        <v>1.4969832702772692</v>
      </c>
      <c r="I714" s="2">
        <f t="shared" si="46"/>
        <v>181.78540399999957</v>
      </c>
      <c r="J714" s="2">
        <f t="shared" si="46"/>
        <v>151.42529338569867</v>
      </c>
      <c r="L714" s="2">
        <f t="shared" si="47"/>
        <v>-4.2878329999999778</v>
      </c>
      <c r="M714" s="2">
        <f t="shared" si="47"/>
        <v>0</v>
      </c>
      <c r="O714" s="2">
        <f t="shared" si="44"/>
        <v>-2.3587333777358648</v>
      </c>
      <c r="P714" s="2">
        <f t="shared" si="44"/>
        <v>0</v>
      </c>
    </row>
    <row r="715" spans="2:16" x14ac:dyDescent="0.25">
      <c r="B715" s="1">
        <v>44243</v>
      </c>
      <c r="C715" s="2">
        <f>+beta!E715</f>
        <v>177.97402699999961</v>
      </c>
      <c r="D715" s="2">
        <f>+portfolio1!F714</f>
        <v>151.41293391314875</v>
      </c>
      <c r="F715" s="2">
        <f t="shared" si="45"/>
        <v>0.47645600000001309</v>
      </c>
      <c r="G715" s="2">
        <f t="shared" si="45"/>
        <v>-1.2359472549917427E-2</v>
      </c>
      <c r="I715" s="2">
        <f t="shared" si="46"/>
        <v>181.78540399999957</v>
      </c>
      <c r="J715" s="2">
        <f t="shared" si="46"/>
        <v>151.42529338569867</v>
      </c>
      <c r="L715" s="2">
        <f t="shared" si="47"/>
        <v>-3.8113769999999647</v>
      </c>
      <c r="M715" s="2">
        <f t="shared" si="47"/>
        <v>-1.2359472549917427E-2</v>
      </c>
      <c r="O715" s="2">
        <f t="shared" si="44"/>
        <v>-2.096635327223507</v>
      </c>
      <c r="P715" s="2">
        <f t="shared" si="44"/>
        <v>-8.1620925233648681E-3</v>
      </c>
    </row>
    <row r="716" spans="2:16" x14ac:dyDescent="0.25">
      <c r="B716" s="1">
        <v>44244</v>
      </c>
      <c r="C716" s="2">
        <f>+beta!E716</f>
        <v>176.43995499999963</v>
      </c>
      <c r="D716" s="2">
        <f>+portfolio1!F715</f>
        <v>150.37918950771345</v>
      </c>
      <c r="F716" s="2">
        <f t="shared" si="45"/>
        <v>-1.5340719999999806</v>
      </c>
      <c r="G716" s="2">
        <f t="shared" si="45"/>
        <v>-1.0337444054353</v>
      </c>
      <c r="I716" s="2">
        <f t="shared" si="46"/>
        <v>181.78540399999957</v>
      </c>
      <c r="J716" s="2">
        <f t="shared" si="46"/>
        <v>151.42529338569867</v>
      </c>
      <c r="L716" s="2">
        <f t="shared" si="47"/>
        <v>-5.3454489999999453</v>
      </c>
      <c r="M716" s="2">
        <f t="shared" si="47"/>
        <v>-1.0461038779852174</v>
      </c>
      <c r="O716" s="2">
        <f t="shared" si="44"/>
        <v>-2.9405270623377207</v>
      </c>
      <c r="P716" s="2">
        <f t="shared" si="44"/>
        <v>-0.69083827053956137</v>
      </c>
    </row>
    <row r="717" spans="2:16" x14ac:dyDescent="0.25">
      <c r="B717" s="1">
        <v>44245</v>
      </c>
      <c r="C717" s="2">
        <f>+beta!E717</f>
        <v>176.58556399999961</v>
      </c>
      <c r="D717" s="2">
        <f>+portfolio1!F716</f>
        <v>149.48979998438151</v>
      </c>
      <c r="F717" s="2">
        <f t="shared" si="45"/>
        <v>0.14560899999997901</v>
      </c>
      <c r="G717" s="2">
        <f t="shared" si="45"/>
        <v>-0.88938952333194266</v>
      </c>
      <c r="I717" s="2">
        <f t="shared" si="46"/>
        <v>181.78540399999957</v>
      </c>
      <c r="J717" s="2">
        <f t="shared" si="46"/>
        <v>151.42529338569867</v>
      </c>
      <c r="L717" s="2">
        <f t="shared" si="47"/>
        <v>-5.1998399999999663</v>
      </c>
      <c r="M717" s="2">
        <f t="shared" si="47"/>
        <v>-1.9354934013171601</v>
      </c>
      <c r="O717" s="2">
        <f t="shared" si="44"/>
        <v>-2.8604276721798731</v>
      </c>
      <c r="P717" s="2">
        <f t="shared" si="44"/>
        <v>-1.2781836891589984</v>
      </c>
    </row>
    <row r="718" spans="2:16" x14ac:dyDescent="0.25">
      <c r="B718" s="1">
        <v>44246</v>
      </c>
      <c r="C718" s="2">
        <f>+beta!E718</f>
        <v>175.06754099999961</v>
      </c>
      <c r="D718" s="2">
        <f>+portfolio1!F717</f>
        <v>148.13322229978692</v>
      </c>
      <c r="F718" s="2">
        <f t="shared" si="45"/>
        <v>-1.5180229999999995</v>
      </c>
      <c r="G718" s="2">
        <f t="shared" si="45"/>
        <v>-1.3565776845945834</v>
      </c>
      <c r="I718" s="2">
        <f t="shared" si="46"/>
        <v>181.78540399999957</v>
      </c>
      <c r="J718" s="2">
        <f t="shared" si="46"/>
        <v>151.42529338569867</v>
      </c>
      <c r="L718" s="2">
        <f t="shared" si="47"/>
        <v>-6.7178629999999657</v>
      </c>
      <c r="M718" s="2">
        <f t="shared" si="47"/>
        <v>-3.2920710859117435</v>
      </c>
      <c r="O718" s="2">
        <f t="shared" ref="O718:P781" si="48">+L718/I718*100</f>
        <v>-3.6954908657022769</v>
      </c>
      <c r="P718" s="2">
        <f t="shared" si="48"/>
        <v>-2.1740562704583555</v>
      </c>
    </row>
    <row r="719" spans="2:16" x14ac:dyDescent="0.25">
      <c r="B719" s="1">
        <v>44249</v>
      </c>
      <c r="C719" s="2">
        <f>+beta!E719</f>
        <v>170.81987199999963</v>
      </c>
      <c r="D719" s="2">
        <f>+portfolio1!F718</f>
        <v>145.10713101818061</v>
      </c>
      <c r="F719" s="2">
        <f t="shared" si="45"/>
        <v>-4.2476689999999735</v>
      </c>
      <c r="G719" s="2">
        <f t="shared" si="45"/>
        <v>-3.0260912816063126</v>
      </c>
      <c r="I719" s="2">
        <f t="shared" si="46"/>
        <v>181.78540399999957</v>
      </c>
      <c r="J719" s="2">
        <f t="shared" si="46"/>
        <v>151.42529338569867</v>
      </c>
      <c r="L719" s="2">
        <f t="shared" si="47"/>
        <v>-10.965531999999939</v>
      </c>
      <c r="M719" s="2">
        <f t="shared" si="47"/>
        <v>-6.318162367518056</v>
      </c>
      <c r="O719" s="2">
        <f t="shared" si="48"/>
        <v>-6.0321300603429995</v>
      </c>
      <c r="P719" s="2">
        <f t="shared" si="48"/>
        <v>-4.1724616979442972</v>
      </c>
    </row>
    <row r="720" spans="2:16" x14ac:dyDescent="0.25">
      <c r="B720" s="1">
        <v>44250</v>
      </c>
      <c r="C720" s="2">
        <f>+beta!E720</f>
        <v>170.20076399999965</v>
      </c>
      <c r="D720" s="2">
        <f>+portfolio1!F719</f>
        <v>145.42451831823129</v>
      </c>
      <c r="F720" s="2">
        <f t="shared" si="45"/>
        <v>-0.61910799999998289</v>
      </c>
      <c r="G720" s="2">
        <f t="shared" si="45"/>
        <v>0.31738730005068305</v>
      </c>
      <c r="I720" s="2">
        <f t="shared" si="46"/>
        <v>181.78540399999957</v>
      </c>
      <c r="J720" s="2">
        <f t="shared" si="46"/>
        <v>151.42529338569867</v>
      </c>
      <c r="L720" s="2">
        <f t="shared" si="47"/>
        <v>-11.584639999999922</v>
      </c>
      <c r="M720" s="2">
        <f t="shared" si="47"/>
        <v>-6.000775067467373</v>
      </c>
      <c r="O720" s="2">
        <f t="shared" si="48"/>
        <v>-6.3727008577652082</v>
      </c>
      <c r="P720" s="2">
        <f t="shared" si="48"/>
        <v>-3.962861773813882</v>
      </c>
    </row>
    <row r="721" spans="2:16" x14ac:dyDescent="0.25">
      <c r="B721" s="1">
        <v>44251</v>
      </c>
      <c r="C721" s="2">
        <f>+beta!E721</f>
        <v>171.05910899999964</v>
      </c>
      <c r="D721" s="2">
        <f>+portfolio1!F720</f>
        <v>148.13569419429692</v>
      </c>
      <c r="F721" s="2">
        <f t="shared" si="45"/>
        <v>0.8583449999999857</v>
      </c>
      <c r="G721" s="2">
        <f t="shared" si="45"/>
        <v>2.7111758760656244</v>
      </c>
      <c r="I721" s="2">
        <f t="shared" si="46"/>
        <v>181.78540399999957</v>
      </c>
      <c r="J721" s="2">
        <f t="shared" si="46"/>
        <v>151.42529338569867</v>
      </c>
      <c r="L721" s="2">
        <f t="shared" si="47"/>
        <v>-10.726294999999936</v>
      </c>
      <c r="M721" s="2">
        <f t="shared" si="47"/>
        <v>-3.2895991914017486</v>
      </c>
      <c r="O721" s="2">
        <f t="shared" si="48"/>
        <v>-5.9005259850235063</v>
      </c>
      <c r="P721" s="2">
        <f t="shared" si="48"/>
        <v>-2.1724238519536749</v>
      </c>
    </row>
    <row r="722" spans="2:16" x14ac:dyDescent="0.25">
      <c r="B722" s="1">
        <v>44252</v>
      </c>
      <c r="C722" s="2">
        <f>+beta!E722</f>
        <v>173.15245699999963</v>
      </c>
      <c r="D722" s="2">
        <f>+portfolio1!F721</f>
        <v>149.27622246504791</v>
      </c>
      <c r="F722" s="2">
        <f t="shared" si="45"/>
        <v>2.0933479999999918</v>
      </c>
      <c r="G722" s="2">
        <f t="shared" si="45"/>
        <v>1.1405282707509912</v>
      </c>
      <c r="I722" s="2">
        <f t="shared" si="46"/>
        <v>181.78540399999957</v>
      </c>
      <c r="J722" s="2">
        <f t="shared" si="46"/>
        <v>151.42529338569867</v>
      </c>
      <c r="L722" s="2">
        <f t="shared" si="47"/>
        <v>-8.6329469999999446</v>
      </c>
      <c r="M722" s="2">
        <f t="shared" si="47"/>
        <v>-2.1490709206507574</v>
      </c>
      <c r="O722" s="2">
        <f t="shared" si="48"/>
        <v>-4.7489769860730755</v>
      </c>
      <c r="P722" s="2">
        <f t="shared" si="48"/>
        <v>-1.4192285004704015</v>
      </c>
    </row>
    <row r="723" spans="2:16" x14ac:dyDescent="0.25">
      <c r="B723" s="1">
        <v>44253</v>
      </c>
      <c r="C723" s="2">
        <f>+beta!E723</f>
        <v>168.42093999999963</v>
      </c>
      <c r="D723" s="2">
        <f>+portfolio1!F722</f>
        <v>143.65810833506808</v>
      </c>
      <c r="F723" s="2">
        <f t="shared" si="45"/>
        <v>-4.7315169999999966</v>
      </c>
      <c r="G723" s="2">
        <f t="shared" si="45"/>
        <v>-5.6181141299798298</v>
      </c>
      <c r="I723" s="2">
        <f t="shared" si="46"/>
        <v>181.78540399999957</v>
      </c>
      <c r="J723" s="2">
        <f t="shared" si="46"/>
        <v>151.42529338569867</v>
      </c>
      <c r="L723" s="2">
        <f t="shared" si="47"/>
        <v>-13.364463999999941</v>
      </c>
      <c r="M723" s="2">
        <f t="shared" si="47"/>
        <v>-7.7671850506305873</v>
      </c>
      <c r="O723" s="2">
        <f t="shared" si="48"/>
        <v>-7.351780564296555</v>
      </c>
      <c r="P723" s="2">
        <f t="shared" si="48"/>
        <v>-5.1293841847455575</v>
      </c>
    </row>
    <row r="724" spans="2:16" x14ac:dyDescent="0.25">
      <c r="B724" s="1">
        <v>44256</v>
      </c>
      <c r="C724" s="2">
        <f>+beta!E724</f>
        <v>171.24126999999964</v>
      </c>
      <c r="D724" s="2">
        <f>+portfolio1!F723</f>
        <v>145.95597563787777</v>
      </c>
      <c r="F724" s="2">
        <f t="shared" si="45"/>
        <v>2.8203300000000127</v>
      </c>
      <c r="G724" s="2">
        <f t="shared" si="45"/>
        <v>2.2978673028096921</v>
      </c>
      <c r="I724" s="2">
        <f t="shared" si="46"/>
        <v>181.78540399999957</v>
      </c>
      <c r="J724" s="2">
        <f t="shared" si="46"/>
        <v>151.42529338569867</v>
      </c>
      <c r="L724" s="2">
        <f t="shared" si="47"/>
        <v>-10.544133999999929</v>
      </c>
      <c r="M724" s="2">
        <f t="shared" si="47"/>
        <v>-5.4693177478208952</v>
      </c>
      <c r="O724" s="2">
        <f t="shared" si="48"/>
        <v>-5.8003193699753552</v>
      </c>
      <c r="P724" s="2">
        <f t="shared" si="48"/>
        <v>-3.6118917953091736</v>
      </c>
    </row>
    <row r="725" spans="2:16" x14ac:dyDescent="0.25">
      <c r="B725" s="1">
        <v>44257</v>
      </c>
      <c r="C725" s="2">
        <f>+beta!E725</f>
        <v>174.41327199999964</v>
      </c>
      <c r="D725" s="2">
        <f>+portfolio1!F724</f>
        <v>147.51376167942959</v>
      </c>
      <c r="F725" s="2">
        <f t="shared" si="45"/>
        <v>3.172001999999992</v>
      </c>
      <c r="G725" s="2">
        <f t="shared" si="45"/>
        <v>1.5577860415518217</v>
      </c>
      <c r="I725" s="2">
        <f t="shared" si="46"/>
        <v>181.78540399999957</v>
      </c>
      <c r="J725" s="2">
        <f t="shared" si="46"/>
        <v>151.42529338569867</v>
      </c>
      <c r="L725" s="2">
        <f t="shared" si="47"/>
        <v>-7.3721319999999366</v>
      </c>
      <c r="M725" s="2">
        <f t="shared" si="47"/>
        <v>-3.9115317062690735</v>
      </c>
      <c r="O725" s="2">
        <f t="shared" si="48"/>
        <v>-4.0554037000682159</v>
      </c>
      <c r="P725" s="2">
        <f t="shared" si="48"/>
        <v>-2.5831428943022918</v>
      </c>
    </row>
    <row r="726" spans="2:16" x14ac:dyDescent="0.25">
      <c r="B726" s="1">
        <v>44258</v>
      </c>
      <c r="C726" s="2">
        <f>+beta!E726</f>
        <v>176.00412699999964</v>
      </c>
      <c r="D726" s="2">
        <f>+portfolio1!F725</f>
        <v>150.74205590946818</v>
      </c>
      <c r="F726" s="2">
        <f t="shared" si="45"/>
        <v>1.5908550000000048</v>
      </c>
      <c r="G726" s="2">
        <f t="shared" si="45"/>
        <v>3.2282942300385855</v>
      </c>
      <c r="I726" s="2">
        <f t="shared" si="46"/>
        <v>181.78540399999957</v>
      </c>
      <c r="J726" s="2">
        <f t="shared" si="46"/>
        <v>151.42529338569867</v>
      </c>
      <c r="L726" s="2">
        <f t="shared" si="47"/>
        <v>-5.7812769999999318</v>
      </c>
      <c r="M726" s="2">
        <f t="shared" si="47"/>
        <v>-0.68323747623048803</v>
      </c>
      <c r="O726" s="2">
        <f t="shared" si="48"/>
        <v>-3.1802756837396835</v>
      </c>
      <c r="P726" s="2">
        <f t="shared" si="48"/>
        <v>-0.45120432719928694</v>
      </c>
    </row>
    <row r="727" spans="2:16" x14ac:dyDescent="0.25">
      <c r="B727" s="1">
        <v>44259</v>
      </c>
      <c r="C727" s="2">
        <f>+beta!E727</f>
        <v>175.46789899999965</v>
      </c>
      <c r="D727" s="2">
        <f>+portfolio1!F726</f>
        <v>149.11209252574045</v>
      </c>
      <c r="F727" s="2">
        <f t="shared" si="45"/>
        <v>-0.53622799999999415</v>
      </c>
      <c r="G727" s="2">
        <f t="shared" si="45"/>
        <v>-1.629963383727727</v>
      </c>
      <c r="I727" s="2">
        <f t="shared" si="46"/>
        <v>181.78540399999957</v>
      </c>
      <c r="J727" s="2">
        <f t="shared" si="46"/>
        <v>151.42529338569867</v>
      </c>
      <c r="L727" s="2">
        <f t="shared" si="47"/>
        <v>-6.317504999999926</v>
      </c>
      <c r="M727" s="2">
        <f t="shared" si="47"/>
        <v>-2.313200859958215</v>
      </c>
      <c r="O727" s="2">
        <f t="shared" si="48"/>
        <v>-3.475254261887792</v>
      </c>
      <c r="P727" s="2">
        <f t="shared" si="48"/>
        <v>-1.527618542607813</v>
      </c>
    </row>
    <row r="728" spans="2:16" x14ac:dyDescent="0.25">
      <c r="B728" s="1">
        <v>44260</v>
      </c>
      <c r="C728" s="2">
        <f>+beta!E728</f>
        <v>172.80648699999963</v>
      </c>
      <c r="D728" s="2">
        <f>+portfolio1!F727</f>
        <v>147.70162566218838</v>
      </c>
      <c r="F728" s="2">
        <f t="shared" si="45"/>
        <v>-2.6614120000000128</v>
      </c>
      <c r="G728" s="2">
        <f t="shared" si="45"/>
        <v>-1.4104668635520738</v>
      </c>
      <c r="I728" s="2">
        <f t="shared" si="46"/>
        <v>181.78540399999957</v>
      </c>
      <c r="J728" s="2">
        <f t="shared" si="46"/>
        <v>151.42529338569867</v>
      </c>
      <c r="L728" s="2">
        <f t="shared" si="47"/>
        <v>-8.9789169999999388</v>
      </c>
      <c r="M728" s="2">
        <f t="shared" si="47"/>
        <v>-3.7236677235102889</v>
      </c>
      <c r="O728" s="2">
        <f t="shared" si="48"/>
        <v>-4.9392947961872453</v>
      </c>
      <c r="P728" s="2">
        <f t="shared" si="48"/>
        <v>-2.4590790879471194</v>
      </c>
    </row>
    <row r="729" spans="2:16" x14ac:dyDescent="0.25">
      <c r="B729" s="1">
        <v>44263</v>
      </c>
      <c r="C729" s="2">
        <f>+beta!E729</f>
        <v>173.43996899999965</v>
      </c>
      <c r="D729" s="2">
        <f>+portfolio1!F728</f>
        <v>147.88059665838225</v>
      </c>
      <c r="F729" s="2">
        <f t="shared" si="45"/>
        <v>0.63348200000001498</v>
      </c>
      <c r="G729" s="2">
        <f t="shared" si="45"/>
        <v>0.17897099619386836</v>
      </c>
      <c r="I729" s="2">
        <f t="shared" si="46"/>
        <v>181.78540399999957</v>
      </c>
      <c r="J729" s="2">
        <f t="shared" si="46"/>
        <v>151.42529338569867</v>
      </c>
      <c r="L729" s="2">
        <f t="shared" si="47"/>
        <v>-8.3454349999999238</v>
      </c>
      <c r="M729" s="2">
        <f t="shared" si="47"/>
        <v>-3.5446967273164205</v>
      </c>
      <c r="O729" s="2">
        <f t="shared" si="48"/>
        <v>-4.5908168732842505</v>
      </c>
      <c r="P729" s="2">
        <f t="shared" si="48"/>
        <v>-2.3408881357011118</v>
      </c>
    </row>
    <row r="730" spans="2:16" x14ac:dyDescent="0.25">
      <c r="B730" s="1">
        <v>44264</v>
      </c>
      <c r="C730" s="2">
        <f>+beta!E730</f>
        <v>173.24920199999966</v>
      </c>
      <c r="D730" s="2">
        <f>+portfolio1!F729</f>
        <v>149.28661213430075</v>
      </c>
      <c r="F730" s="2">
        <f t="shared" si="45"/>
        <v>-0.19076699999999391</v>
      </c>
      <c r="G730" s="2">
        <f t="shared" si="45"/>
        <v>1.4060154759185082</v>
      </c>
      <c r="I730" s="2">
        <f t="shared" si="46"/>
        <v>181.78540399999957</v>
      </c>
      <c r="J730" s="2">
        <f t="shared" si="46"/>
        <v>151.42529338569867</v>
      </c>
      <c r="L730" s="2">
        <f t="shared" si="47"/>
        <v>-8.5362019999999177</v>
      </c>
      <c r="M730" s="2">
        <f t="shared" si="47"/>
        <v>-2.1386812513979123</v>
      </c>
      <c r="O730" s="2">
        <f t="shared" si="48"/>
        <v>-4.6957576417961135</v>
      </c>
      <c r="P730" s="2">
        <f t="shared" si="48"/>
        <v>-1.4123672496050119</v>
      </c>
    </row>
    <row r="731" spans="2:16" x14ac:dyDescent="0.25">
      <c r="B731" s="1">
        <v>44265</v>
      </c>
      <c r="C731" s="2">
        <f>+beta!E731</f>
        <v>175.06014699999966</v>
      </c>
      <c r="D731" s="2">
        <f>+portfolio1!F730</f>
        <v>150.04201726288071</v>
      </c>
      <c r="F731" s="2">
        <f t="shared" si="45"/>
        <v>1.8109450000000038</v>
      </c>
      <c r="G731" s="2">
        <f t="shared" si="45"/>
        <v>0.75540512857995168</v>
      </c>
      <c r="I731" s="2">
        <f t="shared" si="46"/>
        <v>181.78540399999957</v>
      </c>
      <c r="J731" s="2">
        <f t="shared" si="46"/>
        <v>151.42529338569867</v>
      </c>
      <c r="L731" s="2">
        <f t="shared" si="47"/>
        <v>-6.7252569999999139</v>
      </c>
      <c r="M731" s="2">
        <f t="shared" si="47"/>
        <v>-1.3832761228179606</v>
      </c>
      <c r="O731" s="2">
        <f t="shared" si="48"/>
        <v>-3.6995582989709832</v>
      </c>
      <c r="P731" s="2">
        <f t="shared" si="48"/>
        <v>-0.91350400708459445</v>
      </c>
    </row>
    <row r="732" spans="2:16" x14ac:dyDescent="0.25">
      <c r="B732" s="1">
        <v>44267</v>
      </c>
      <c r="C732" s="2">
        <f>+beta!E732</f>
        <v>173.74349599999965</v>
      </c>
      <c r="D732" s="2">
        <f>+portfolio1!F731</f>
        <v>148.61969311686735</v>
      </c>
      <c r="F732" s="2">
        <f t="shared" si="45"/>
        <v>-1.3166510000000073</v>
      </c>
      <c r="G732" s="2">
        <f t="shared" si="45"/>
        <v>-1.4223241460133522</v>
      </c>
      <c r="I732" s="2">
        <f t="shared" si="46"/>
        <v>181.78540399999957</v>
      </c>
      <c r="J732" s="2">
        <f t="shared" si="46"/>
        <v>151.42529338569867</v>
      </c>
      <c r="L732" s="2">
        <f t="shared" si="47"/>
        <v>-8.0419079999999212</v>
      </c>
      <c r="M732" s="2">
        <f t="shared" si="47"/>
        <v>-2.8056002688313129</v>
      </c>
      <c r="O732" s="2">
        <f t="shared" si="48"/>
        <v>-4.4238469222754215</v>
      </c>
      <c r="P732" s="2">
        <f t="shared" si="48"/>
        <v>-1.8527950028038629</v>
      </c>
    </row>
    <row r="733" spans="2:16" x14ac:dyDescent="0.25">
      <c r="B733" s="1">
        <v>44270</v>
      </c>
      <c r="C733" s="2">
        <f>+beta!E733</f>
        <v>173.39966399999966</v>
      </c>
      <c r="D733" s="2">
        <f>+portfolio1!F732</f>
        <v>147.61659634720041</v>
      </c>
      <c r="F733" s="2">
        <f t="shared" si="45"/>
        <v>-0.34383199999999192</v>
      </c>
      <c r="G733" s="2">
        <f t="shared" si="45"/>
        <v>-1.0030967696669393</v>
      </c>
      <c r="I733" s="2">
        <f t="shared" si="46"/>
        <v>181.78540399999957</v>
      </c>
      <c r="J733" s="2">
        <f t="shared" si="46"/>
        <v>151.42529338569867</v>
      </c>
      <c r="L733" s="2">
        <f t="shared" si="47"/>
        <v>-8.3857399999999132</v>
      </c>
      <c r="M733" s="2">
        <f t="shared" si="47"/>
        <v>-3.8086970384982521</v>
      </c>
      <c r="O733" s="2">
        <f t="shared" si="48"/>
        <v>-4.612988620362465</v>
      </c>
      <c r="P733" s="2">
        <f t="shared" si="48"/>
        <v>-2.5152317379349807</v>
      </c>
    </row>
    <row r="734" spans="2:16" x14ac:dyDescent="0.25">
      <c r="B734" s="1">
        <v>44271</v>
      </c>
      <c r="C734" s="2">
        <f>+beta!E734</f>
        <v>173.84370099999967</v>
      </c>
      <c r="D734" s="2">
        <f>+portfolio1!F733</f>
        <v>147.42823996305526</v>
      </c>
      <c r="F734" s="2">
        <f t="shared" si="45"/>
        <v>0.44403700000000867</v>
      </c>
      <c r="G734" s="2">
        <f t="shared" si="45"/>
        <v>-0.18835638414515188</v>
      </c>
      <c r="I734" s="2">
        <f t="shared" si="46"/>
        <v>181.78540399999957</v>
      </c>
      <c r="J734" s="2">
        <f t="shared" si="46"/>
        <v>151.42529338569867</v>
      </c>
      <c r="L734" s="2">
        <f t="shared" si="47"/>
        <v>-7.9417029999999045</v>
      </c>
      <c r="M734" s="2">
        <f t="shared" si="47"/>
        <v>-3.997053422643404</v>
      </c>
      <c r="O734" s="2">
        <f t="shared" si="48"/>
        <v>-4.368724234867571</v>
      </c>
      <c r="P734" s="2">
        <f t="shared" si="48"/>
        <v>-2.6396207220562697</v>
      </c>
    </row>
    <row r="735" spans="2:16" x14ac:dyDescent="0.25">
      <c r="B735" s="1">
        <v>44272</v>
      </c>
      <c r="C735" s="2">
        <f>+beta!E735</f>
        <v>170.69003399999966</v>
      </c>
      <c r="D735" s="2">
        <f>+portfolio1!F734</f>
        <v>145.55800062177047</v>
      </c>
      <c r="F735" s="2">
        <f t="shared" si="45"/>
        <v>-3.1536670000000129</v>
      </c>
      <c r="G735" s="2">
        <f t="shared" si="45"/>
        <v>-1.8702393412847869</v>
      </c>
      <c r="I735" s="2">
        <f t="shared" si="46"/>
        <v>181.78540399999957</v>
      </c>
      <c r="J735" s="2">
        <f t="shared" si="46"/>
        <v>151.42529338569867</v>
      </c>
      <c r="L735" s="2">
        <f t="shared" si="47"/>
        <v>-11.095369999999917</v>
      </c>
      <c r="M735" s="2">
        <f t="shared" si="47"/>
        <v>-5.8672927639281909</v>
      </c>
      <c r="O735" s="2">
        <f t="shared" si="48"/>
        <v>-6.1035538364785014</v>
      </c>
      <c r="P735" s="2">
        <f t="shared" si="48"/>
        <v>-3.8747111745614924</v>
      </c>
    </row>
    <row r="736" spans="2:16" x14ac:dyDescent="0.25">
      <c r="B736" s="1">
        <v>44273</v>
      </c>
      <c r="C736" s="2">
        <f>+beta!E736</f>
        <v>167.48244999999966</v>
      </c>
      <c r="D736" s="2">
        <f>+portfolio1!F735</f>
        <v>143.94187411250337</v>
      </c>
      <c r="F736" s="2">
        <f t="shared" si="45"/>
        <v>-3.2075839999999971</v>
      </c>
      <c r="G736" s="2">
        <f t="shared" si="45"/>
        <v>-1.6161265092671044</v>
      </c>
      <c r="I736" s="2">
        <f t="shared" si="46"/>
        <v>181.78540399999957</v>
      </c>
      <c r="J736" s="2">
        <f t="shared" si="46"/>
        <v>151.42529338569867</v>
      </c>
      <c r="L736" s="2">
        <f t="shared" si="47"/>
        <v>-14.302953999999914</v>
      </c>
      <c r="M736" s="2">
        <f t="shared" si="47"/>
        <v>-7.4834192731952953</v>
      </c>
      <c r="O736" s="2">
        <f t="shared" si="48"/>
        <v>-7.8680431350802769</v>
      </c>
      <c r="P736" s="2">
        <f t="shared" si="48"/>
        <v>-4.9419876335547954</v>
      </c>
    </row>
    <row r="737" spans="2:16" x14ac:dyDescent="0.25">
      <c r="B737" s="1">
        <v>44274</v>
      </c>
      <c r="C737" s="2">
        <f>+beta!E737</f>
        <v>169.39919599999968</v>
      </c>
      <c r="D737" s="2">
        <f>+portfolio1!F736</f>
        <v>145.78245062079262</v>
      </c>
      <c r="F737" s="2">
        <f t="shared" si="45"/>
        <v>1.9167460000000176</v>
      </c>
      <c r="G737" s="2">
        <f t="shared" si="45"/>
        <v>1.8405765082892458</v>
      </c>
      <c r="I737" s="2">
        <f t="shared" si="46"/>
        <v>181.78540399999957</v>
      </c>
      <c r="J737" s="2">
        <f t="shared" si="46"/>
        <v>151.42529338569867</v>
      </c>
      <c r="L737" s="2">
        <f t="shared" si="47"/>
        <v>-12.386207999999897</v>
      </c>
      <c r="M737" s="2">
        <f t="shared" si="47"/>
        <v>-5.6428427649060495</v>
      </c>
      <c r="O737" s="2">
        <f t="shared" si="48"/>
        <v>-6.8136427498876229</v>
      </c>
      <c r="P737" s="2">
        <f t="shared" si="48"/>
        <v>-3.7264862684023612</v>
      </c>
    </row>
    <row r="738" spans="2:16" x14ac:dyDescent="0.25">
      <c r="B738" s="1">
        <v>44277</v>
      </c>
      <c r="C738" s="2">
        <f>+beta!E738</f>
        <v>170.90445399999967</v>
      </c>
      <c r="D738" s="2">
        <f>+portfolio1!F737</f>
        <v>145.70730888384455</v>
      </c>
      <c r="F738" s="2">
        <f t="shared" si="45"/>
        <v>1.5052579999999978</v>
      </c>
      <c r="G738" s="2">
        <f t="shared" si="45"/>
        <v>-7.5141736948069138E-2</v>
      </c>
      <c r="I738" s="2">
        <f t="shared" si="46"/>
        <v>181.78540399999957</v>
      </c>
      <c r="J738" s="2">
        <f t="shared" si="46"/>
        <v>151.42529338569867</v>
      </c>
      <c r="L738" s="2">
        <f t="shared" si="47"/>
        <v>-10.880949999999899</v>
      </c>
      <c r="M738" s="2">
        <f t="shared" si="47"/>
        <v>-5.7179845018541187</v>
      </c>
      <c r="O738" s="2">
        <f t="shared" si="48"/>
        <v>-5.9856015722802063</v>
      </c>
      <c r="P738" s="2">
        <f t="shared" si="48"/>
        <v>-3.7761092443715567</v>
      </c>
    </row>
    <row r="739" spans="2:16" x14ac:dyDescent="0.25">
      <c r="B739" s="1">
        <v>44278</v>
      </c>
      <c r="C739" s="2">
        <f>+beta!E739</f>
        <v>171.47571999999965</v>
      </c>
      <c r="D739" s="2">
        <f>+portfolio1!F738</f>
        <v>146.48199676711798</v>
      </c>
      <c r="F739" s="2">
        <f t="shared" si="45"/>
        <v>0.57126599999998007</v>
      </c>
      <c r="G739" s="2">
        <f t="shared" si="45"/>
        <v>0.77468788327342963</v>
      </c>
      <c r="I739" s="2">
        <f t="shared" si="46"/>
        <v>181.78540399999957</v>
      </c>
      <c r="J739" s="2">
        <f t="shared" si="46"/>
        <v>151.42529338569867</v>
      </c>
      <c r="L739" s="2">
        <f t="shared" si="47"/>
        <v>-10.309683999999919</v>
      </c>
      <c r="M739" s="2">
        <f t="shared" si="47"/>
        <v>-4.943296618580689</v>
      </c>
      <c r="O739" s="2">
        <f t="shared" si="48"/>
        <v>-5.6713486193863742</v>
      </c>
      <c r="P739" s="2">
        <f t="shared" si="48"/>
        <v>-3.2645118315798869</v>
      </c>
    </row>
    <row r="740" spans="2:16" x14ac:dyDescent="0.25">
      <c r="B740" s="1">
        <v>44279</v>
      </c>
      <c r="C740" s="2">
        <f>+beta!E740</f>
        <v>170.62049099999965</v>
      </c>
      <c r="D740" s="2">
        <f>+portfolio1!F739</f>
        <v>143.85833179037684</v>
      </c>
      <c r="F740" s="2">
        <f t="shared" si="45"/>
        <v>-0.85522900000000845</v>
      </c>
      <c r="G740" s="2">
        <f t="shared" si="45"/>
        <v>-2.6236649767411393</v>
      </c>
      <c r="I740" s="2">
        <f t="shared" si="46"/>
        <v>181.78540399999957</v>
      </c>
      <c r="J740" s="2">
        <f t="shared" si="46"/>
        <v>151.42529338569867</v>
      </c>
      <c r="L740" s="2">
        <f t="shared" si="47"/>
        <v>-11.164912999999927</v>
      </c>
      <c r="M740" s="2">
        <f t="shared" si="47"/>
        <v>-7.5669615953218283</v>
      </c>
      <c r="O740" s="2">
        <f t="shared" si="48"/>
        <v>-6.1418093831119434</v>
      </c>
      <c r="P740" s="2">
        <f t="shared" si="48"/>
        <v>-4.9971582858669823</v>
      </c>
    </row>
    <row r="741" spans="2:16" x14ac:dyDescent="0.25">
      <c r="B741" s="1">
        <v>44280</v>
      </c>
      <c r="C741" s="2">
        <f>+beta!E741</f>
        <v>167.67987999999966</v>
      </c>
      <c r="D741" s="2">
        <f>+portfolio1!F740</f>
        <v>141.63857052041155</v>
      </c>
      <c r="F741" s="2">
        <f t="shared" si="45"/>
        <v>-2.9406109999999899</v>
      </c>
      <c r="G741" s="2">
        <f t="shared" si="45"/>
        <v>-2.2197612699652893</v>
      </c>
      <c r="I741" s="2">
        <f t="shared" si="46"/>
        <v>181.78540399999957</v>
      </c>
      <c r="J741" s="2">
        <f t="shared" si="46"/>
        <v>151.42529338569867</v>
      </c>
      <c r="L741" s="2">
        <f t="shared" si="47"/>
        <v>-14.105523999999917</v>
      </c>
      <c r="M741" s="2">
        <f t="shared" si="47"/>
        <v>-9.7867228652871177</v>
      </c>
      <c r="O741" s="2">
        <f t="shared" si="48"/>
        <v>-7.7594370557935166</v>
      </c>
      <c r="P741" s="2">
        <f t="shared" si="48"/>
        <v>-6.4630701030633908</v>
      </c>
    </row>
    <row r="742" spans="2:16" x14ac:dyDescent="0.25">
      <c r="B742" s="1">
        <v>44281</v>
      </c>
      <c r="C742" s="2">
        <f>+beta!E742</f>
        <v>168.88060299999964</v>
      </c>
      <c r="D742" s="2">
        <f>+portfolio1!F741</f>
        <v>143.44205892122454</v>
      </c>
      <c r="F742" s="2">
        <f t="shared" si="45"/>
        <v>1.2007229999999822</v>
      </c>
      <c r="G742" s="2">
        <f t="shared" si="45"/>
        <v>1.803488400812995</v>
      </c>
      <c r="I742" s="2">
        <f t="shared" si="46"/>
        <v>181.78540399999957</v>
      </c>
      <c r="J742" s="2">
        <f t="shared" si="46"/>
        <v>151.42529338569867</v>
      </c>
      <c r="L742" s="2">
        <f t="shared" si="47"/>
        <v>-12.904800999999935</v>
      </c>
      <c r="M742" s="2">
        <f t="shared" si="47"/>
        <v>-7.9832344644741227</v>
      </c>
      <c r="O742" s="2">
        <f t="shared" si="48"/>
        <v>-7.098920329159081</v>
      </c>
      <c r="P742" s="2">
        <f t="shared" si="48"/>
        <v>-5.2720614145616036</v>
      </c>
    </row>
    <row r="743" spans="2:16" x14ac:dyDescent="0.25">
      <c r="B743" s="1">
        <v>44285</v>
      </c>
      <c r="C743" s="2">
        <f>+beta!E743</f>
        <v>174.12948799999964</v>
      </c>
      <c r="D743" s="2">
        <f>+portfolio1!F742</f>
        <v>146.78208090447455</v>
      </c>
      <c r="F743" s="2">
        <f t="shared" si="45"/>
        <v>5.2488850000000014</v>
      </c>
      <c r="G743" s="2">
        <f t="shared" si="45"/>
        <v>3.3400219832500113</v>
      </c>
      <c r="I743" s="2">
        <f t="shared" si="46"/>
        <v>181.78540399999957</v>
      </c>
      <c r="J743" s="2">
        <f t="shared" si="46"/>
        <v>151.42529338569867</v>
      </c>
      <c r="L743" s="2">
        <f t="shared" si="47"/>
        <v>-7.6559159999999338</v>
      </c>
      <c r="M743" s="2">
        <f t="shared" si="47"/>
        <v>-4.6432124812241113</v>
      </c>
      <c r="O743" s="2">
        <f t="shared" si="48"/>
        <v>-4.2115130431483658</v>
      </c>
      <c r="P743" s="2">
        <f t="shared" si="48"/>
        <v>-3.0663387716854436</v>
      </c>
    </row>
    <row r="744" spans="2:16" x14ac:dyDescent="0.25">
      <c r="B744" s="1">
        <v>44286</v>
      </c>
      <c r="C744" s="2">
        <f>+beta!E744</f>
        <v>174.12948799999964</v>
      </c>
      <c r="D744" s="2">
        <f>+portfolio1!F743</f>
        <v>145.25544468877973</v>
      </c>
      <c r="F744" s="2">
        <f t="shared" si="45"/>
        <v>0</v>
      </c>
      <c r="G744" s="2">
        <f t="shared" si="45"/>
        <v>-1.5266362156948219</v>
      </c>
      <c r="I744" s="2">
        <f t="shared" si="46"/>
        <v>181.78540399999957</v>
      </c>
      <c r="J744" s="2">
        <f t="shared" si="46"/>
        <v>151.42529338569867</v>
      </c>
      <c r="L744" s="2">
        <f t="shared" si="47"/>
        <v>-7.6559159999999338</v>
      </c>
      <c r="M744" s="2">
        <f t="shared" si="47"/>
        <v>-6.1698486969189332</v>
      </c>
      <c r="O744" s="2">
        <f t="shared" si="48"/>
        <v>-4.2115130431483658</v>
      </c>
      <c r="P744" s="2">
        <f t="shared" si="48"/>
        <v>-4.0745165876638438</v>
      </c>
    </row>
    <row r="745" spans="2:16" x14ac:dyDescent="0.25">
      <c r="B745" s="1">
        <v>44287</v>
      </c>
      <c r="C745" s="2">
        <f>+beta!E745</f>
        <v>174.95157299999963</v>
      </c>
      <c r="D745" s="2">
        <f>+portfolio1!F744</f>
        <v>147.0020795158631</v>
      </c>
      <c r="F745" s="2">
        <f t="shared" si="45"/>
        <v>0.82208499999998708</v>
      </c>
      <c r="G745" s="2">
        <f t="shared" si="45"/>
        <v>1.7466348270833691</v>
      </c>
      <c r="I745" s="2">
        <f t="shared" si="46"/>
        <v>181.78540399999957</v>
      </c>
      <c r="J745" s="2">
        <f t="shared" si="46"/>
        <v>151.42529338569867</v>
      </c>
      <c r="L745" s="2">
        <f t="shared" si="47"/>
        <v>-6.8338309999999467</v>
      </c>
      <c r="M745" s="2">
        <f t="shared" si="47"/>
        <v>-4.4232138698355641</v>
      </c>
      <c r="O745" s="2">
        <f t="shared" si="48"/>
        <v>-3.7592847663390856</v>
      </c>
      <c r="P745" s="2">
        <f t="shared" si="48"/>
        <v>-2.9210535247695373</v>
      </c>
    </row>
    <row r="746" spans="2:16" x14ac:dyDescent="0.25">
      <c r="B746" s="1">
        <v>44291</v>
      </c>
      <c r="C746" s="2">
        <f>+beta!E746</f>
        <v>174.45761199999964</v>
      </c>
      <c r="D746" s="2">
        <f>+portfolio1!F745</f>
        <v>144.732387855436</v>
      </c>
      <c r="F746" s="2">
        <f t="shared" si="45"/>
        <v>-0.49396099999998455</v>
      </c>
      <c r="G746" s="2">
        <f t="shared" si="45"/>
        <v>-2.2696916604270996</v>
      </c>
      <c r="I746" s="2">
        <f t="shared" si="46"/>
        <v>181.78540399999957</v>
      </c>
      <c r="J746" s="2">
        <f t="shared" si="46"/>
        <v>151.42529338569867</v>
      </c>
      <c r="L746" s="2">
        <f t="shared" si="47"/>
        <v>-7.3277919999999312</v>
      </c>
      <c r="M746" s="2">
        <f t="shared" si="47"/>
        <v>-6.6929055302626637</v>
      </c>
      <c r="O746" s="2">
        <f t="shared" si="48"/>
        <v>-4.0310123028359017</v>
      </c>
      <c r="P746" s="2">
        <f t="shared" si="48"/>
        <v>-4.4199389551222579</v>
      </c>
    </row>
    <row r="747" spans="2:16" x14ac:dyDescent="0.25">
      <c r="B747" s="1">
        <v>44292</v>
      </c>
      <c r="C747" s="2">
        <f>+beta!E747</f>
        <v>176.64802499999965</v>
      </c>
      <c r="D747" s="2">
        <f>+portfolio1!F746</f>
        <v>145.18425214937662</v>
      </c>
      <c r="F747" s="2">
        <f t="shared" si="45"/>
        <v>2.1904130000000066</v>
      </c>
      <c r="G747" s="2">
        <f t="shared" si="45"/>
        <v>0.45186429394061634</v>
      </c>
      <c r="I747" s="2">
        <f t="shared" si="46"/>
        <v>181.78540399999957</v>
      </c>
      <c r="J747" s="2">
        <f t="shared" si="46"/>
        <v>151.42529338569867</v>
      </c>
      <c r="L747" s="2">
        <f t="shared" si="47"/>
        <v>-5.1373789999999246</v>
      </c>
      <c r="M747" s="2">
        <f t="shared" si="47"/>
        <v>-6.2410412363220473</v>
      </c>
      <c r="O747" s="2">
        <f t="shared" si="48"/>
        <v>-2.8260679278738663</v>
      </c>
      <c r="P747" s="2">
        <f t="shared" si="48"/>
        <v>-4.121531546533217</v>
      </c>
    </row>
    <row r="748" spans="2:16" x14ac:dyDescent="0.25">
      <c r="B748" s="1">
        <v>44293</v>
      </c>
      <c r="C748" s="2">
        <f>+beta!E748</f>
        <v>178.14497099999966</v>
      </c>
      <c r="D748" s="2">
        <f>+portfolio1!F747</f>
        <v>146.52451137517414</v>
      </c>
      <c r="F748" s="2">
        <f t="shared" si="45"/>
        <v>1.4969460000000083</v>
      </c>
      <c r="G748" s="2">
        <f t="shared" si="45"/>
        <v>1.3402592257975243</v>
      </c>
      <c r="I748" s="2">
        <f t="shared" si="46"/>
        <v>181.78540399999957</v>
      </c>
      <c r="J748" s="2">
        <f t="shared" si="46"/>
        <v>151.42529338569867</v>
      </c>
      <c r="L748" s="2">
        <f t="shared" si="47"/>
        <v>-3.6404329999999163</v>
      </c>
      <c r="M748" s="2">
        <f t="shared" si="47"/>
        <v>-4.900782010524523</v>
      </c>
      <c r="O748" s="2">
        <f t="shared" si="48"/>
        <v>-2.0025991745739526</v>
      </c>
      <c r="P748" s="2">
        <f t="shared" si="48"/>
        <v>-3.2364355392342774</v>
      </c>
    </row>
    <row r="749" spans="2:16" x14ac:dyDescent="0.25">
      <c r="B749" s="1">
        <v>44294</v>
      </c>
      <c r="C749" s="2">
        <f>+beta!E749</f>
        <v>178.78619699999965</v>
      </c>
      <c r="D749" s="2">
        <f>+portfolio1!F748</f>
        <v>147.06585627286054</v>
      </c>
      <c r="F749" s="2">
        <f t="shared" si="45"/>
        <v>0.64122599999998897</v>
      </c>
      <c r="G749" s="2">
        <f t="shared" si="45"/>
        <v>0.54134489768640037</v>
      </c>
      <c r="I749" s="2">
        <f t="shared" si="46"/>
        <v>181.78540399999957</v>
      </c>
      <c r="J749" s="2">
        <f t="shared" si="46"/>
        <v>151.42529338569867</v>
      </c>
      <c r="L749" s="2">
        <f t="shared" si="47"/>
        <v>-2.9992069999999273</v>
      </c>
      <c r="M749" s="2">
        <f t="shared" si="47"/>
        <v>-4.3594371128381226</v>
      </c>
      <c r="O749" s="2">
        <f t="shared" si="48"/>
        <v>-1.6498612836924653</v>
      </c>
      <c r="P749" s="2">
        <f t="shared" si="48"/>
        <v>-2.878935886710885</v>
      </c>
    </row>
    <row r="750" spans="2:16" x14ac:dyDescent="0.25">
      <c r="B750" s="1">
        <v>44295</v>
      </c>
      <c r="C750" s="2">
        <f>+beta!E750</f>
        <v>182.06114099999965</v>
      </c>
      <c r="D750" s="2">
        <f>+portfolio1!F749</f>
        <v>146.68073322956525</v>
      </c>
      <c r="F750" s="2">
        <f t="shared" si="45"/>
        <v>3.274944000000005</v>
      </c>
      <c r="G750" s="2">
        <f t="shared" si="45"/>
        <v>-0.38512304329529456</v>
      </c>
      <c r="I750" s="2">
        <f t="shared" si="46"/>
        <v>182.06114099999965</v>
      </c>
      <c r="J750" s="2">
        <f t="shared" si="46"/>
        <v>151.42529338569867</v>
      </c>
      <c r="L750" s="2">
        <f t="shared" si="47"/>
        <v>0</v>
      </c>
      <c r="M750" s="2">
        <f t="shared" si="47"/>
        <v>-4.7445601561334172</v>
      </c>
      <c r="O750" s="2">
        <f t="shared" si="48"/>
        <v>0</v>
      </c>
      <c r="P750" s="2">
        <f t="shared" si="48"/>
        <v>-3.1332679303770239</v>
      </c>
    </row>
    <row r="751" spans="2:16" x14ac:dyDescent="0.25">
      <c r="B751" s="1">
        <v>44298</v>
      </c>
      <c r="C751" s="2">
        <f>+beta!E751</f>
        <v>180.10894999999965</v>
      </c>
      <c r="D751" s="2">
        <f>+portfolio1!F750</f>
        <v>141.49914983637748</v>
      </c>
      <c r="F751" s="2">
        <f t="shared" si="45"/>
        <v>-1.9521909999999991</v>
      </c>
      <c r="G751" s="2">
        <f t="shared" si="45"/>
        <v>-5.1815833931877648</v>
      </c>
      <c r="I751" s="2">
        <f t="shared" si="46"/>
        <v>182.06114099999965</v>
      </c>
      <c r="J751" s="2">
        <f t="shared" si="46"/>
        <v>151.42529338569867</v>
      </c>
      <c r="L751" s="2">
        <f t="shared" si="47"/>
        <v>-1.9521909999999991</v>
      </c>
      <c r="M751" s="2">
        <f t="shared" si="47"/>
        <v>-9.926143549321182</v>
      </c>
      <c r="O751" s="2">
        <f t="shared" si="48"/>
        <v>-1.0722721989312387</v>
      </c>
      <c r="P751" s="2">
        <f t="shared" si="48"/>
        <v>-6.5551423592345861</v>
      </c>
    </row>
    <row r="752" spans="2:16" x14ac:dyDescent="0.25">
      <c r="B752" s="1">
        <v>44299</v>
      </c>
      <c r="C752" s="2">
        <f>+beta!E752</f>
        <v>178.44342899999967</v>
      </c>
      <c r="D752" s="2">
        <f>+portfolio1!F751</f>
        <v>143.41733997612477</v>
      </c>
      <c r="F752" s="2">
        <f t="shared" si="45"/>
        <v>-1.665520999999984</v>
      </c>
      <c r="G752" s="2">
        <f t="shared" si="45"/>
        <v>1.9181901397472814</v>
      </c>
      <c r="I752" s="2">
        <f t="shared" si="46"/>
        <v>182.06114099999965</v>
      </c>
      <c r="J752" s="2">
        <f t="shared" si="46"/>
        <v>151.42529338569867</v>
      </c>
      <c r="L752" s="2">
        <f t="shared" si="47"/>
        <v>-3.6177119999999832</v>
      </c>
      <c r="M752" s="2">
        <f t="shared" si="47"/>
        <v>-8.0079534095739007</v>
      </c>
      <c r="O752" s="2">
        <f t="shared" si="48"/>
        <v>-1.9870863052538983</v>
      </c>
      <c r="P752" s="2">
        <f t="shared" si="48"/>
        <v>-5.2883855996082954</v>
      </c>
    </row>
    <row r="753" spans="2:16" x14ac:dyDescent="0.25">
      <c r="B753" s="1">
        <v>44301</v>
      </c>
      <c r="C753" s="2">
        <f>+beta!E753</f>
        <v>180.23958599999966</v>
      </c>
      <c r="D753" s="2">
        <f>+portfolio1!F752</f>
        <v>144.17522678791696</v>
      </c>
      <c r="F753" s="2">
        <f t="shared" si="45"/>
        <v>1.7961569999999938</v>
      </c>
      <c r="G753" s="2">
        <f t="shared" si="45"/>
        <v>0.75788681179218997</v>
      </c>
      <c r="I753" s="2">
        <f t="shared" si="46"/>
        <v>182.06114099999965</v>
      </c>
      <c r="J753" s="2">
        <f t="shared" si="46"/>
        <v>151.42529338569867</v>
      </c>
      <c r="L753" s="2">
        <f t="shared" si="47"/>
        <v>-1.8215549999999894</v>
      </c>
      <c r="M753" s="2">
        <f t="shared" si="47"/>
        <v>-7.2500665977817107</v>
      </c>
      <c r="O753" s="2">
        <f t="shared" si="48"/>
        <v>-1.0005182819325475</v>
      </c>
      <c r="P753" s="2">
        <f t="shared" si="48"/>
        <v>-4.7878834742059295</v>
      </c>
    </row>
    <row r="754" spans="2:16" x14ac:dyDescent="0.25">
      <c r="B754" s="1">
        <v>44302</v>
      </c>
      <c r="C754" s="2">
        <f>+beta!E754</f>
        <v>183.72446699999963</v>
      </c>
      <c r="D754" s="2">
        <f>+portfolio1!F753</f>
        <v>144.53512879489952</v>
      </c>
      <c r="F754" s="2">
        <f t="shared" si="45"/>
        <v>3.484880999999973</v>
      </c>
      <c r="G754" s="2">
        <f t="shared" si="45"/>
        <v>0.35990200698256558</v>
      </c>
      <c r="I754" s="2">
        <f t="shared" si="46"/>
        <v>183.72446699999963</v>
      </c>
      <c r="J754" s="2">
        <f t="shared" si="46"/>
        <v>151.42529338569867</v>
      </c>
      <c r="L754" s="2">
        <f t="shared" si="47"/>
        <v>0</v>
      </c>
      <c r="M754" s="2">
        <f t="shared" si="47"/>
        <v>-6.8901645907991451</v>
      </c>
      <c r="O754" s="2">
        <f t="shared" si="48"/>
        <v>0</v>
      </c>
      <c r="P754" s="2">
        <f t="shared" si="48"/>
        <v>-4.5502071924332066</v>
      </c>
    </row>
    <row r="755" spans="2:16" x14ac:dyDescent="0.25">
      <c r="B755" s="1">
        <v>44305</v>
      </c>
      <c r="C755" s="2">
        <f>+beta!E755</f>
        <v>183.26809399999965</v>
      </c>
      <c r="D755" s="2">
        <f>+portfolio1!F754</f>
        <v>141.98018446305153</v>
      </c>
      <c r="F755" s="2">
        <f t="shared" si="45"/>
        <v>-0.45637299999998504</v>
      </c>
      <c r="G755" s="2">
        <f t="shared" si="45"/>
        <v>-2.5549443318479916</v>
      </c>
      <c r="I755" s="2">
        <f t="shared" si="46"/>
        <v>183.72446699999963</v>
      </c>
      <c r="J755" s="2">
        <f t="shared" si="46"/>
        <v>151.42529338569867</v>
      </c>
      <c r="L755" s="2">
        <f t="shared" si="47"/>
        <v>-0.45637299999998504</v>
      </c>
      <c r="M755" s="2">
        <f t="shared" si="47"/>
        <v>-9.4451089226471368</v>
      </c>
      <c r="O755" s="2">
        <f t="shared" si="48"/>
        <v>-0.24840077505843897</v>
      </c>
      <c r="P755" s="2">
        <f t="shared" si="48"/>
        <v>-6.2374711063555903</v>
      </c>
    </row>
    <row r="756" spans="2:16" x14ac:dyDescent="0.25">
      <c r="B756" s="1">
        <v>44306</v>
      </c>
      <c r="C756" s="2">
        <f>+beta!E756</f>
        <v>184.06461999999968</v>
      </c>
      <c r="D756" s="2">
        <f>+portfolio1!F755</f>
        <v>141.3567745462735</v>
      </c>
      <c r="F756" s="2">
        <f t="shared" si="45"/>
        <v>0.79652600000002849</v>
      </c>
      <c r="G756" s="2">
        <f t="shared" si="45"/>
        <v>-0.62340991677803004</v>
      </c>
      <c r="I756" s="2">
        <f t="shared" si="46"/>
        <v>184.06461999999968</v>
      </c>
      <c r="J756" s="2">
        <f t="shared" si="46"/>
        <v>151.42529338569867</v>
      </c>
      <c r="L756" s="2">
        <f t="shared" si="47"/>
        <v>0</v>
      </c>
      <c r="M756" s="2">
        <f t="shared" si="47"/>
        <v>-10.068518839425167</v>
      </c>
      <c r="O756" s="2">
        <f t="shared" si="48"/>
        <v>0</v>
      </c>
      <c r="P756" s="2">
        <f t="shared" si="48"/>
        <v>-6.6491658125960651</v>
      </c>
    </row>
    <row r="757" spans="2:16" x14ac:dyDescent="0.25">
      <c r="B757" s="1">
        <v>44308</v>
      </c>
      <c r="C757" s="2">
        <f>+beta!E757</f>
        <v>183.61165299999968</v>
      </c>
      <c r="D757" s="2">
        <f>+portfolio1!F756</f>
        <v>142.44193623615629</v>
      </c>
      <c r="F757" s="2">
        <f t="shared" si="45"/>
        <v>-0.45296700000000101</v>
      </c>
      <c r="G757" s="2">
        <f t="shared" si="45"/>
        <v>1.0851616898827956</v>
      </c>
      <c r="I757" s="2">
        <f t="shared" si="46"/>
        <v>184.06461999999968</v>
      </c>
      <c r="J757" s="2">
        <f t="shared" si="46"/>
        <v>151.42529338569867</v>
      </c>
      <c r="L757" s="2">
        <f t="shared" si="47"/>
        <v>-0.45296700000000101</v>
      </c>
      <c r="M757" s="2">
        <f t="shared" si="47"/>
        <v>-8.9833571495423712</v>
      </c>
      <c r="O757" s="2">
        <f t="shared" si="48"/>
        <v>-0.24609129119979811</v>
      </c>
      <c r="P757" s="2">
        <f t="shared" si="48"/>
        <v>-5.9325340890445997</v>
      </c>
    </row>
    <row r="758" spans="2:16" x14ac:dyDescent="0.25">
      <c r="B758" s="1">
        <v>44309</v>
      </c>
      <c r="C758" s="2">
        <f>+beta!E758</f>
        <v>181.98798799999969</v>
      </c>
      <c r="D758" s="2">
        <f>+portfolio1!F757</f>
        <v>141.80121346685766</v>
      </c>
      <c r="F758" s="2">
        <f t="shared" si="45"/>
        <v>-1.6236649999999884</v>
      </c>
      <c r="G758" s="2">
        <f t="shared" si="45"/>
        <v>-0.64072276929863392</v>
      </c>
      <c r="I758" s="2">
        <f t="shared" si="46"/>
        <v>184.06461999999968</v>
      </c>
      <c r="J758" s="2">
        <f t="shared" si="46"/>
        <v>151.42529338569867</v>
      </c>
      <c r="L758" s="2">
        <f t="shared" si="47"/>
        <v>-2.0766319999999894</v>
      </c>
      <c r="M758" s="2">
        <f t="shared" si="47"/>
        <v>-9.6240799188410051</v>
      </c>
      <c r="O758" s="2">
        <f t="shared" si="48"/>
        <v>-1.1282081260374717</v>
      </c>
      <c r="P758" s="2">
        <f t="shared" si="48"/>
        <v>-6.3556620586015979</v>
      </c>
    </row>
    <row r="759" spans="2:16" x14ac:dyDescent="0.25">
      <c r="B759" s="1">
        <v>44312</v>
      </c>
      <c r="C759" s="2">
        <f>+beta!E759</f>
        <v>182.01980799999967</v>
      </c>
      <c r="D759" s="2">
        <f>+portfolio1!F758</f>
        <v>143.22156790844969</v>
      </c>
      <c r="F759" s="2">
        <f t="shared" si="45"/>
        <v>3.1819999999981974E-2</v>
      </c>
      <c r="G759" s="2">
        <f t="shared" si="45"/>
        <v>1.4203544415920248</v>
      </c>
      <c r="I759" s="2">
        <f t="shared" si="46"/>
        <v>184.06461999999968</v>
      </c>
      <c r="J759" s="2">
        <f t="shared" si="46"/>
        <v>151.42529338569867</v>
      </c>
      <c r="L759" s="2">
        <f t="shared" si="47"/>
        <v>-2.0448120000000074</v>
      </c>
      <c r="M759" s="2">
        <f t="shared" si="47"/>
        <v>-8.2037254772489803</v>
      </c>
      <c r="O759" s="2">
        <f t="shared" si="48"/>
        <v>-1.1109207190387871</v>
      </c>
      <c r="P759" s="2">
        <f t="shared" si="48"/>
        <v>-5.4176718392435879</v>
      </c>
    </row>
    <row r="760" spans="2:16" x14ac:dyDescent="0.25">
      <c r="B760" s="1">
        <v>44313</v>
      </c>
      <c r="C760" s="2">
        <f>+beta!E760</f>
        <v>183.41206499999967</v>
      </c>
      <c r="D760" s="2">
        <f>+portfolio1!F759</f>
        <v>144.88317342054506</v>
      </c>
      <c r="F760" s="2">
        <f t="shared" si="45"/>
        <v>1.3922570000000007</v>
      </c>
      <c r="G760" s="2">
        <f t="shared" si="45"/>
        <v>1.6616055120953774</v>
      </c>
      <c r="I760" s="2">
        <f t="shared" si="46"/>
        <v>184.06461999999968</v>
      </c>
      <c r="J760" s="2">
        <f t="shared" si="46"/>
        <v>151.42529338569867</v>
      </c>
      <c r="L760" s="2">
        <f t="shared" si="47"/>
        <v>-0.65255500000000666</v>
      </c>
      <c r="M760" s="2">
        <f t="shared" si="47"/>
        <v>-6.5421199651536028</v>
      </c>
      <c r="O760" s="2">
        <f t="shared" si="48"/>
        <v>-0.35452494890110214</v>
      </c>
      <c r="P760" s="2">
        <f t="shared" si="48"/>
        <v>-4.3203614263371621</v>
      </c>
    </row>
    <row r="761" spans="2:16" x14ac:dyDescent="0.25">
      <c r="B761" s="1">
        <v>44314</v>
      </c>
      <c r="C761" s="2">
        <f>+beta!E761</f>
        <v>183.67577999999966</v>
      </c>
      <c r="D761" s="2">
        <f>+portfolio1!F760</f>
        <v>146.97439617599119</v>
      </c>
      <c r="F761" s="2">
        <f t="shared" si="45"/>
        <v>0.2637149999999906</v>
      </c>
      <c r="G761" s="2">
        <f t="shared" si="45"/>
        <v>2.0912227554461253</v>
      </c>
      <c r="I761" s="2">
        <f t="shared" si="46"/>
        <v>184.06461999999968</v>
      </c>
      <c r="J761" s="2">
        <f t="shared" si="46"/>
        <v>151.42529338569867</v>
      </c>
      <c r="L761" s="2">
        <f t="shared" si="47"/>
        <v>-0.38884000000001606</v>
      </c>
      <c r="M761" s="2">
        <f t="shared" si="47"/>
        <v>-4.4508972097074775</v>
      </c>
      <c r="O761" s="2">
        <f t="shared" si="48"/>
        <v>-0.21125189620906873</v>
      </c>
      <c r="P761" s="2">
        <f t="shared" si="48"/>
        <v>-2.9393353713837622</v>
      </c>
    </row>
    <row r="762" spans="2:16" x14ac:dyDescent="0.25">
      <c r="B762" s="1">
        <v>44315</v>
      </c>
      <c r="C762" s="2">
        <f>+beta!E762</f>
        <v>183.77722699999967</v>
      </c>
      <c r="D762" s="2">
        <f>+portfolio1!F761</f>
        <v>147.27449000317424</v>
      </c>
      <c r="F762" s="2">
        <f t="shared" si="45"/>
        <v>0.10144700000000739</v>
      </c>
      <c r="G762" s="2">
        <f t="shared" si="45"/>
        <v>0.30009382718304778</v>
      </c>
      <c r="I762" s="2">
        <f t="shared" si="46"/>
        <v>184.06461999999968</v>
      </c>
      <c r="J762" s="2">
        <f t="shared" si="46"/>
        <v>151.42529338569867</v>
      </c>
      <c r="L762" s="2">
        <f t="shared" si="47"/>
        <v>-0.28739300000000867</v>
      </c>
      <c r="M762" s="2">
        <f t="shared" si="47"/>
        <v>-4.1508033825244297</v>
      </c>
      <c r="O762" s="2">
        <f t="shared" si="48"/>
        <v>-0.15613701318591763</v>
      </c>
      <c r="P762" s="2">
        <f t="shared" si="48"/>
        <v>-2.7411559124087863</v>
      </c>
    </row>
    <row r="763" spans="2:16" x14ac:dyDescent="0.25">
      <c r="B763" s="1">
        <v>44316</v>
      </c>
      <c r="C763" s="2">
        <f>+beta!E763</f>
        <v>184.61645599999966</v>
      </c>
      <c r="D763" s="2">
        <f>+portfolio1!F762</f>
        <v>144.66613920392865</v>
      </c>
      <c r="F763" s="2">
        <f t="shared" si="45"/>
        <v>0.8392289999999889</v>
      </c>
      <c r="G763" s="2">
        <f t="shared" si="45"/>
        <v>-2.608350799245585</v>
      </c>
      <c r="I763" s="2">
        <f t="shared" si="46"/>
        <v>184.61645599999966</v>
      </c>
      <c r="J763" s="2">
        <f t="shared" si="46"/>
        <v>151.42529338569867</v>
      </c>
      <c r="L763" s="2">
        <f t="shared" si="47"/>
        <v>0</v>
      </c>
      <c r="M763" s="2">
        <f t="shared" si="47"/>
        <v>-6.7591541817700147</v>
      </c>
      <c r="O763" s="2">
        <f t="shared" si="48"/>
        <v>0</v>
      </c>
      <c r="P763" s="2">
        <f t="shared" si="48"/>
        <v>-4.4636890116855348</v>
      </c>
    </row>
    <row r="764" spans="2:16" x14ac:dyDescent="0.25">
      <c r="B764" s="1">
        <v>44319</v>
      </c>
      <c r="C764" s="2">
        <f>+beta!E764</f>
        <v>185.92819799999967</v>
      </c>
      <c r="D764" s="2">
        <f>+portfolio1!F763</f>
        <v>144.69630402926134</v>
      </c>
      <c r="F764" s="2">
        <f t="shared" si="45"/>
        <v>1.3117420000000095</v>
      </c>
      <c r="G764" s="2">
        <f t="shared" si="45"/>
        <v>3.016482533269027E-2</v>
      </c>
      <c r="I764" s="2">
        <f t="shared" si="46"/>
        <v>185.92819799999967</v>
      </c>
      <c r="J764" s="2">
        <f t="shared" si="46"/>
        <v>151.42529338569867</v>
      </c>
      <c r="L764" s="2">
        <f t="shared" si="47"/>
        <v>0</v>
      </c>
      <c r="M764" s="2">
        <f t="shared" si="47"/>
        <v>-6.7289893564373244</v>
      </c>
      <c r="O764" s="2">
        <f t="shared" si="48"/>
        <v>0</v>
      </c>
      <c r="P764" s="2">
        <f t="shared" si="48"/>
        <v>-4.4437684127827763</v>
      </c>
    </row>
    <row r="765" spans="2:16" x14ac:dyDescent="0.25">
      <c r="B765" s="1">
        <v>44320</v>
      </c>
      <c r="C765" s="2">
        <f>+beta!E765</f>
        <v>183.19071999999966</v>
      </c>
      <c r="D765" s="2">
        <f>+portfolio1!F764</f>
        <v>143.33527505590894</v>
      </c>
      <c r="F765" s="2">
        <f t="shared" si="45"/>
        <v>-2.7374780000000101</v>
      </c>
      <c r="G765" s="2">
        <f t="shared" si="45"/>
        <v>-1.3610289733524041</v>
      </c>
      <c r="I765" s="2">
        <f t="shared" si="46"/>
        <v>185.92819799999967</v>
      </c>
      <c r="J765" s="2">
        <f t="shared" si="46"/>
        <v>151.42529338569867</v>
      </c>
      <c r="L765" s="2">
        <f t="shared" si="47"/>
        <v>-2.7374780000000101</v>
      </c>
      <c r="M765" s="2">
        <f t="shared" si="47"/>
        <v>-8.0900183297897286</v>
      </c>
      <c r="O765" s="2">
        <f t="shared" si="48"/>
        <v>-1.4723307327487867</v>
      </c>
      <c r="P765" s="2">
        <f t="shared" si="48"/>
        <v>-5.3425805880286239</v>
      </c>
    </row>
    <row r="766" spans="2:16" x14ac:dyDescent="0.25">
      <c r="B766" s="1">
        <v>44321</v>
      </c>
      <c r="C766" s="2">
        <f>+beta!E766</f>
        <v>188.22654899999966</v>
      </c>
      <c r="D766" s="2">
        <f>+portfolio1!F765</f>
        <v>144.53512879489955</v>
      </c>
      <c r="F766" s="2">
        <f t="shared" si="45"/>
        <v>5.0358290000000068</v>
      </c>
      <c r="G766" s="2">
        <f t="shared" si="45"/>
        <v>1.1998537389906119</v>
      </c>
      <c r="I766" s="2">
        <f t="shared" si="46"/>
        <v>188.22654899999966</v>
      </c>
      <c r="J766" s="2">
        <f t="shared" si="46"/>
        <v>151.42529338569867</v>
      </c>
      <c r="L766" s="2">
        <f t="shared" si="47"/>
        <v>0</v>
      </c>
      <c r="M766" s="2">
        <f t="shared" si="47"/>
        <v>-6.8901645907991167</v>
      </c>
      <c r="O766" s="2">
        <f t="shared" si="48"/>
        <v>0</v>
      </c>
      <c r="P766" s="2">
        <f t="shared" si="48"/>
        <v>-4.5502071924331879</v>
      </c>
    </row>
    <row r="767" spans="2:16" x14ac:dyDescent="0.25">
      <c r="B767" s="1">
        <v>44322</v>
      </c>
      <c r="C767" s="2">
        <f>+beta!E767</f>
        <v>189.25912099999968</v>
      </c>
      <c r="D767" s="2">
        <f>+portfolio1!F766</f>
        <v>145.59260714491037</v>
      </c>
      <c r="F767" s="2">
        <f t="shared" si="45"/>
        <v>1.032572000000016</v>
      </c>
      <c r="G767" s="2">
        <f t="shared" si="45"/>
        <v>1.0574783500108254</v>
      </c>
      <c r="I767" s="2">
        <f t="shared" si="46"/>
        <v>189.25912099999968</v>
      </c>
      <c r="J767" s="2">
        <f t="shared" si="46"/>
        <v>151.42529338569867</v>
      </c>
      <c r="L767" s="2">
        <f t="shared" si="47"/>
        <v>0</v>
      </c>
      <c r="M767" s="2">
        <f t="shared" si="47"/>
        <v>-5.8326862407882913</v>
      </c>
      <c r="O767" s="2">
        <f t="shared" si="48"/>
        <v>0</v>
      </c>
      <c r="P767" s="2">
        <f t="shared" si="48"/>
        <v>-3.8518573154959843</v>
      </c>
    </row>
    <row r="768" spans="2:16" x14ac:dyDescent="0.25">
      <c r="B768" s="1">
        <v>44323</v>
      </c>
      <c r="C768" s="2">
        <f>+beta!E768</f>
        <v>189.91760599999967</v>
      </c>
      <c r="D768" s="2">
        <f>+portfolio1!F767</f>
        <v>146.56505627880895</v>
      </c>
      <c r="F768" s="2">
        <f t="shared" si="45"/>
        <v>0.65848499999998467</v>
      </c>
      <c r="G768" s="2">
        <f t="shared" si="45"/>
        <v>0.97244913389857857</v>
      </c>
      <c r="I768" s="2">
        <f t="shared" si="46"/>
        <v>189.91760599999967</v>
      </c>
      <c r="J768" s="2">
        <f t="shared" si="46"/>
        <v>151.42529338569867</v>
      </c>
      <c r="L768" s="2">
        <f t="shared" si="47"/>
        <v>0</v>
      </c>
      <c r="M768" s="2">
        <f t="shared" si="47"/>
        <v>-4.8602371068897128</v>
      </c>
      <c r="O768" s="2">
        <f t="shared" si="48"/>
        <v>0</v>
      </c>
      <c r="P768" s="2">
        <f t="shared" si="48"/>
        <v>-3.2096600232499446</v>
      </c>
    </row>
    <row r="769" spans="2:16" x14ac:dyDescent="0.25">
      <c r="B769" s="1">
        <v>44326</v>
      </c>
      <c r="C769" s="2">
        <f>+beta!E769</f>
        <v>193.18112299999964</v>
      </c>
      <c r="D769" s="2">
        <f>+portfolio1!F768</f>
        <v>147.74364786885823</v>
      </c>
      <c r="F769" s="2">
        <f t="shared" si="45"/>
        <v>3.2635169999999789</v>
      </c>
      <c r="G769" s="2">
        <f t="shared" si="45"/>
        <v>1.1785915900492796</v>
      </c>
      <c r="I769" s="2">
        <f t="shared" si="46"/>
        <v>193.18112299999964</v>
      </c>
      <c r="J769" s="2">
        <f t="shared" si="46"/>
        <v>151.42529338569867</v>
      </c>
      <c r="L769" s="2">
        <f t="shared" si="47"/>
        <v>0</v>
      </c>
      <c r="M769" s="2">
        <f t="shared" si="47"/>
        <v>-3.6816455168404332</v>
      </c>
      <c r="O769" s="2">
        <f t="shared" si="48"/>
        <v>0</v>
      </c>
      <c r="P769" s="2">
        <f t="shared" si="48"/>
        <v>-2.4313279733675892</v>
      </c>
    </row>
    <row r="770" spans="2:16" x14ac:dyDescent="0.25">
      <c r="B770" s="1">
        <v>44327</v>
      </c>
      <c r="C770" s="2">
        <f>+beta!E770</f>
        <v>191.68534299999965</v>
      </c>
      <c r="D770" s="2">
        <f>+portfolio1!F769</f>
        <v>146.8379495765557</v>
      </c>
      <c r="F770" s="2">
        <f t="shared" si="45"/>
        <v>-1.4957799999999963</v>
      </c>
      <c r="G770" s="2">
        <f t="shared" si="45"/>
        <v>-0.90569829230253163</v>
      </c>
      <c r="I770" s="2">
        <f t="shared" si="46"/>
        <v>193.18112299999964</v>
      </c>
      <c r="J770" s="2">
        <f t="shared" si="46"/>
        <v>151.42529338569867</v>
      </c>
      <c r="L770" s="2">
        <f t="shared" si="47"/>
        <v>-1.4957799999999963</v>
      </c>
      <c r="M770" s="2">
        <f t="shared" si="47"/>
        <v>-4.5873438091429648</v>
      </c>
      <c r="O770" s="2">
        <f t="shared" si="48"/>
        <v>-0.77428890399399897</v>
      </c>
      <c r="P770" s="2">
        <f t="shared" si="48"/>
        <v>-3.0294435669069113</v>
      </c>
    </row>
    <row r="771" spans="2:16" x14ac:dyDescent="0.25">
      <c r="B771" s="1">
        <v>44328</v>
      </c>
      <c r="C771" s="2">
        <f>+beta!E771</f>
        <v>190.49717099999964</v>
      </c>
      <c r="D771" s="2">
        <f>+portfolio1!F770</f>
        <v>145.31279066389584</v>
      </c>
      <c r="F771" s="2">
        <f t="shared" si="45"/>
        <v>-1.1881720000000087</v>
      </c>
      <c r="G771" s="2">
        <f t="shared" si="45"/>
        <v>-1.5251589126598617</v>
      </c>
      <c r="I771" s="2">
        <f t="shared" si="46"/>
        <v>193.18112299999964</v>
      </c>
      <c r="J771" s="2">
        <f t="shared" si="46"/>
        <v>151.42529338569867</v>
      </c>
      <c r="L771" s="2">
        <f t="shared" si="47"/>
        <v>-2.683952000000005</v>
      </c>
      <c r="M771" s="2">
        <f t="shared" si="47"/>
        <v>-6.1125027218028265</v>
      </c>
      <c r="O771" s="2">
        <f t="shared" si="48"/>
        <v>-1.3893448585035972</v>
      </c>
      <c r="P771" s="2">
        <f t="shared" si="48"/>
        <v>-4.0366457842901697</v>
      </c>
    </row>
    <row r="772" spans="2:16" x14ac:dyDescent="0.25">
      <c r="B772" s="1">
        <v>44330</v>
      </c>
      <c r="C772" s="2">
        <f>+beta!E772</f>
        <v>190.25133099999965</v>
      </c>
      <c r="D772" s="2">
        <f>+portfolio1!F771</f>
        <v>145.12789097703347</v>
      </c>
      <c r="F772" s="2">
        <f t="shared" si="45"/>
        <v>-0.24583999999998696</v>
      </c>
      <c r="G772" s="2">
        <f t="shared" si="45"/>
        <v>-0.1848996868623658</v>
      </c>
      <c r="I772" s="2">
        <f t="shared" si="46"/>
        <v>193.18112299999964</v>
      </c>
      <c r="J772" s="2">
        <f t="shared" si="46"/>
        <v>151.42529338569867</v>
      </c>
      <c r="L772" s="2">
        <f t="shared" si="47"/>
        <v>-2.929791999999992</v>
      </c>
      <c r="M772" s="2">
        <f t="shared" si="47"/>
        <v>-6.2974024086651923</v>
      </c>
      <c r="O772" s="2">
        <f t="shared" si="48"/>
        <v>-1.5166036693968268</v>
      </c>
      <c r="P772" s="2">
        <f t="shared" si="48"/>
        <v>-4.1587519943745068</v>
      </c>
    </row>
    <row r="773" spans="2:16" x14ac:dyDescent="0.25">
      <c r="B773" s="1">
        <v>44333</v>
      </c>
      <c r="C773" s="2">
        <f>+beta!E773</f>
        <v>189.66430199999965</v>
      </c>
      <c r="D773" s="2">
        <f>+portfolio1!F772</f>
        <v>147.55381408280243</v>
      </c>
      <c r="F773" s="2">
        <f t="shared" ref="F773:G836" si="49">+C773-C772</f>
        <v>-0.58702900000000113</v>
      </c>
      <c r="G773" s="2">
        <f t="shared" si="49"/>
        <v>2.425923105768959</v>
      </c>
      <c r="I773" s="2">
        <f t="shared" ref="I773:J836" si="50">+MAX(C773,I772)</f>
        <v>193.18112299999964</v>
      </c>
      <c r="J773" s="2">
        <f t="shared" si="50"/>
        <v>151.42529338569867</v>
      </c>
      <c r="L773" s="2">
        <f t="shared" ref="L773:M836" si="51">+MIN(F773+L772,0)</f>
        <v>-3.5168209999999931</v>
      </c>
      <c r="M773" s="2">
        <f t="shared" si="51"/>
        <v>-3.8714793028962333</v>
      </c>
      <c r="O773" s="2">
        <f t="shared" si="48"/>
        <v>-1.8204785982116896</v>
      </c>
      <c r="P773" s="2">
        <f t="shared" si="48"/>
        <v>-2.5566926213806989</v>
      </c>
    </row>
    <row r="774" spans="2:16" x14ac:dyDescent="0.25">
      <c r="B774" s="1">
        <v>44334</v>
      </c>
      <c r="C774" s="2">
        <f>+beta!E774</f>
        <v>189.40058599999963</v>
      </c>
      <c r="D774" s="2">
        <f>+portfolio1!F773</f>
        <v>149.3825139289774</v>
      </c>
      <c r="F774" s="2">
        <f t="shared" si="49"/>
        <v>-0.26371600000001649</v>
      </c>
      <c r="G774" s="2">
        <f t="shared" si="49"/>
        <v>1.8286998461749704</v>
      </c>
      <c r="I774" s="2">
        <f t="shared" si="50"/>
        <v>193.18112299999964</v>
      </c>
      <c r="J774" s="2">
        <f t="shared" si="50"/>
        <v>151.42529338569867</v>
      </c>
      <c r="L774" s="2">
        <f t="shared" si="51"/>
        <v>-3.7805370000000096</v>
      </c>
      <c r="M774" s="2">
        <f t="shared" si="51"/>
        <v>-2.0427794567212629</v>
      </c>
      <c r="O774" s="2">
        <f t="shared" si="48"/>
        <v>-1.9569909012279718</v>
      </c>
      <c r="P774" s="2">
        <f t="shared" si="48"/>
        <v>-1.3490345047693286</v>
      </c>
    </row>
    <row r="775" spans="2:16" x14ac:dyDescent="0.25">
      <c r="B775" s="1">
        <v>44335</v>
      </c>
      <c r="C775" s="2">
        <f>+beta!E775</f>
        <v>190.55131799999964</v>
      </c>
      <c r="D775" s="2">
        <f>+portfolio1!F774</f>
        <v>148.6117849330754</v>
      </c>
      <c r="F775" s="2">
        <f t="shared" si="49"/>
        <v>1.150732000000005</v>
      </c>
      <c r="G775" s="2">
        <f t="shared" si="49"/>
        <v>-0.7707289959020045</v>
      </c>
      <c r="I775" s="2">
        <f t="shared" si="50"/>
        <v>193.18112299999964</v>
      </c>
      <c r="J775" s="2">
        <f t="shared" si="50"/>
        <v>151.42529338569867</v>
      </c>
      <c r="L775" s="2">
        <f t="shared" si="51"/>
        <v>-2.6298050000000046</v>
      </c>
      <c r="M775" s="2">
        <f t="shared" si="51"/>
        <v>-2.8135084526232674</v>
      </c>
      <c r="O775" s="2">
        <f t="shared" si="48"/>
        <v>-1.3613157223441597</v>
      </c>
      <c r="P775" s="2">
        <f t="shared" si="48"/>
        <v>-1.8580175013806437</v>
      </c>
    </row>
    <row r="776" spans="2:16" x14ac:dyDescent="0.25">
      <c r="B776" s="1">
        <v>44336</v>
      </c>
      <c r="C776" s="2">
        <f>+beta!E776</f>
        <v>189.72221199999964</v>
      </c>
      <c r="D776" s="2">
        <f>+portfolio1!F775</f>
        <v>147.38473066464849</v>
      </c>
      <c r="F776" s="2">
        <f t="shared" si="49"/>
        <v>-0.8291059999999959</v>
      </c>
      <c r="G776" s="2">
        <f t="shared" si="49"/>
        <v>-1.2270542684269117</v>
      </c>
      <c r="I776" s="2">
        <f t="shared" si="50"/>
        <v>193.18112299999964</v>
      </c>
      <c r="J776" s="2">
        <f t="shared" si="50"/>
        <v>151.42529338569867</v>
      </c>
      <c r="L776" s="2">
        <f t="shared" si="51"/>
        <v>-3.4589110000000005</v>
      </c>
      <c r="M776" s="2">
        <f t="shared" si="51"/>
        <v>-4.0405627210501791</v>
      </c>
      <c r="O776" s="2">
        <f t="shared" si="48"/>
        <v>-1.7905015491601666</v>
      </c>
      <c r="P776" s="2">
        <f t="shared" si="48"/>
        <v>-2.6683538996080225</v>
      </c>
    </row>
    <row r="777" spans="2:16" x14ac:dyDescent="0.25">
      <c r="B777" s="1">
        <v>44337</v>
      </c>
      <c r="C777" s="2">
        <f>+beta!E777</f>
        <v>191.21238099999965</v>
      </c>
      <c r="D777" s="2">
        <f>+portfolio1!F776</f>
        <v>150.04696105190081</v>
      </c>
      <c r="F777" s="2">
        <f t="shared" si="49"/>
        <v>1.4901690000000087</v>
      </c>
      <c r="G777" s="2">
        <f t="shared" si="49"/>
        <v>2.6622303872523219</v>
      </c>
      <c r="I777" s="2">
        <f t="shared" si="50"/>
        <v>193.18112299999964</v>
      </c>
      <c r="J777" s="2">
        <f t="shared" si="50"/>
        <v>151.42529338569867</v>
      </c>
      <c r="L777" s="2">
        <f t="shared" si="51"/>
        <v>-1.9687419999999918</v>
      </c>
      <c r="M777" s="2">
        <f t="shared" si="51"/>
        <v>-1.3783323337978572</v>
      </c>
      <c r="O777" s="2">
        <f t="shared" si="48"/>
        <v>-1.0191171732654207</v>
      </c>
      <c r="P777" s="2">
        <f t="shared" si="48"/>
        <v>-0.91023917007515831</v>
      </c>
    </row>
    <row r="778" spans="2:16" x14ac:dyDescent="0.25">
      <c r="B778" s="1">
        <v>44340</v>
      </c>
      <c r="C778" s="2">
        <f>+beta!E778</f>
        <v>191.17497299999965</v>
      </c>
      <c r="D778" s="2">
        <f>+portfolio1!F777</f>
        <v>150.26844675502653</v>
      </c>
      <c r="F778" s="2">
        <f t="shared" si="49"/>
        <v>-3.740799999999922E-2</v>
      </c>
      <c r="G778" s="2">
        <f t="shared" si="49"/>
        <v>0.22148570312572247</v>
      </c>
      <c r="I778" s="2">
        <f t="shared" si="50"/>
        <v>193.18112299999964</v>
      </c>
      <c r="J778" s="2">
        <f t="shared" si="50"/>
        <v>151.42529338569867</v>
      </c>
      <c r="L778" s="2">
        <f t="shared" si="51"/>
        <v>-2.006149999999991</v>
      </c>
      <c r="M778" s="2">
        <f t="shared" si="51"/>
        <v>-1.1568466306721348</v>
      </c>
      <c r="O778" s="2">
        <f t="shared" si="48"/>
        <v>-1.0384813841257123</v>
      </c>
      <c r="P778" s="2">
        <f t="shared" si="48"/>
        <v>-0.76397186018686158</v>
      </c>
    </row>
    <row r="779" spans="2:16" x14ac:dyDescent="0.25">
      <c r="B779" s="1">
        <v>44341</v>
      </c>
      <c r="C779" s="2">
        <f>+beta!E779</f>
        <v>192.03329599999964</v>
      </c>
      <c r="D779" s="2">
        <f>+portfolio1!F778</f>
        <v>150.37473821895583</v>
      </c>
      <c r="F779" s="2">
        <f t="shared" si="49"/>
        <v>0.8583229999999844</v>
      </c>
      <c r="G779" s="2">
        <f t="shared" si="49"/>
        <v>0.10629146392929556</v>
      </c>
      <c r="I779" s="2">
        <f t="shared" si="50"/>
        <v>193.18112299999964</v>
      </c>
      <c r="J779" s="2">
        <f t="shared" si="50"/>
        <v>151.42529338569867</v>
      </c>
      <c r="L779" s="2">
        <f t="shared" si="51"/>
        <v>-1.1478270000000066</v>
      </c>
      <c r="M779" s="2">
        <f t="shared" si="51"/>
        <v>-1.0505551667428392</v>
      </c>
      <c r="O779" s="2">
        <f t="shared" si="48"/>
        <v>-0.59417140876648111</v>
      </c>
      <c r="P779" s="2">
        <f t="shared" si="48"/>
        <v>-0.69377786448591994</v>
      </c>
    </row>
    <row r="780" spans="2:16" x14ac:dyDescent="0.25">
      <c r="B780" s="1">
        <v>44342</v>
      </c>
      <c r="C780" s="2">
        <f>+beta!E780</f>
        <v>192.57640299999963</v>
      </c>
      <c r="D780" s="2">
        <f>+portfolio1!F779</f>
        <v>151.29428297666971</v>
      </c>
      <c r="F780" s="2">
        <f t="shared" si="49"/>
        <v>0.54310699999999201</v>
      </c>
      <c r="G780" s="2">
        <f t="shared" si="49"/>
        <v>0.91954475771387933</v>
      </c>
      <c r="I780" s="2">
        <f t="shared" si="50"/>
        <v>193.18112299999964</v>
      </c>
      <c r="J780" s="2">
        <f t="shared" si="50"/>
        <v>151.42529338569867</v>
      </c>
      <c r="L780" s="2">
        <f t="shared" si="51"/>
        <v>-0.60472000000001458</v>
      </c>
      <c r="M780" s="2">
        <f t="shared" si="51"/>
        <v>-0.13101040902895988</v>
      </c>
      <c r="O780" s="2">
        <f t="shared" si="48"/>
        <v>-0.31303265588740559</v>
      </c>
      <c r="P780" s="2">
        <f t="shared" si="48"/>
        <v>-8.6518180747558737E-2</v>
      </c>
    </row>
    <row r="781" spans="2:16" x14ac:dyDescent="0.25">
      <c r="B781" s="1">
        <v>44343</v>
      </c>
      <c r="C781" s="2">
        <f>+beta!E781</f>
        <v>192.79060799999962</v>
      </c>
      <c r="D781" s="2">
        <f>+portfolio1!F780</f>
        <v>151.6541849836523</v>
      </c>
      <c r="F781" s="2">
        <f t="shared" si="49"/>
        <v>0.21420499999999265</v>
      </c>
      <c r="G781" s="2">
        <f t="shared" si="49"/>
        <v>0.359902006982594</v>
      </c>
      <c r="I781" s="2">
        <f t="shared" si="50"/>
        <v>193.18112299999964</v>
      </c>
      <c r="J781" s="2">
        <f t="shared" si="50"/>
        <v>151.6541849836523</v>
      </c>
      <c r="L781" s="2">
        <f t="shared" si="51"/>
        <v>-0.39051500000002193</v>
      </c>
      <c r="M781" s="2">
        <f t="shared" si="51"/>
        <v>0</v>
      </c>
      <c r="O781" s="2">
        <f t="shared" si="48"/>
        <v>-0.20214966862990161</v>
      </c>
      <c r="P781" s="2">
        <f t="shared" si="48"/>
        <v>0</v>
      </c>
    </row>
    <row r="782" spans="2:16" x14ac:dyDescent="0.25">
      <c r="B782" s="1">
        <v>44344</v>
      </c>
      <c r="C782" s="2">
        <f>+beta!E782</f>
        <v>191.65785199999962</v>
      </c>
      <c r="D782" s="2">
        <f>+portfolio1!F781</f>
        <v>152.62119782826878</v>
      </c>
      <c r="F782" s="2">
        <f t="shared" si="49"/>
        <v>-1.1327560000000005</v>
      </c>
      <c r="G782" s="2">
        <f t="shared" si="49"/>
        <v>0.96701284461647674</v>
      </c>
      <c r="I782" s="2">
        <f t="shared" si="50"/>
        <v>193.18112299999964</v>
      </c>
      <c r="J782" s="2">
        <f t="shared" si="50"/>
        <v>152.62119782826878</v>
      </c>
      <c r="L782" s="2">
        <f t="shared" si="51"/>
        <v>-1.5232710000000225</v>
      </c>
      <c r="M782" s="2">
        <f t="shared" si="51"/>
        <v>0</v>
      </c>
      <c r="O782" s="2">
        <f t="shared" ref="O782:P845" si="52">+L782/I782*100</f>
        <v>-0.78851959049851117</v>
      </c>
      <c r="P782" s="2">
        <f t="shared" si="52"/>
        <v>0</v>
      </c>
    </row>
    <row r="783" spans="2:16" x14ac:dyDescent="0.25">
      <c r="B783" s="1">
        <v>44347</v>
      </c>
      <c r="C783" s="2">
        <f>+beta!E783</f>
        <v>193.92452499999959</v>
      </c>
      <c r="D783" s="2">
        <f>+portfolio1!F782</f>
        <v>154.07614910317406</v>
      </c>
      <c r="F783" s="2">
        <f t="shared" si="49"/>
        <v>2.2666729999999689</v>
      </c>
      <c r="G783" s="2">
        <f t="shared" si="49"/>
        <v>1.4549512749052838</v>
      </c>
      <c r="I783" s="2">
        <f t="shared" si="50"/>
        <v>193.92452499999959</v>
      </c>
      <c r="J783" s="2">
        <f t="shared" si="50"/>
        <v>154.07614910317406</v>
      </c>
      <c r="L783" s="2">
        <f t="shared" si="51"/>
        <v>0</v>
      </c>
      <c r="M783" s="2">
        <f t="shared" si="51"/>
        <v>0</v>
      </c>
      <c r="O783" s="2">
        <f t="shared" si="52"/>
        <v>0</v>
      </c>
      <c r="P783" s="2">
        <f t="shared" si="52"/>
        <v>0</v>
      </c>
    </row>
    <row r="784" spans="2:16" x14ac:dyDescent="0.25">
      <c r="B784" s="1">
        <v>44348</v>
      </c>
      <c r="C784" s="2">
        <f>+beta!E784</f>
        <v>194.09836999999959</v>
      </c>
      <c r="D784" s="2">
        <f>+portfolio1!F783</f>
        <v>153.99754097911674</v>
      </c>
      <c r="F784" s="2">
        <f t="shared" si="49"/>
        <v>0.17384500000000003</v>
      </c>
      <c r="G784" s="2">
        <f t="shared" si="49"/>
        <v>-7.8608124057325313E-2</v>
      </c>
      <c r="I784" s="2">
        <f t="shared" si="50"/>
        <v>194.09836999999959</v>
      </c>
      <c r="J784" s="2">
        <f t="shared" si="50"/>
        <v>154.07614910317406</v>
      </c>
      <c r="L784" s="2">
        <f t="shared" si="51"/>
        <v>0</v>
      </c>
      <c r="M784" s="2">
        <f t="shared" si="51"/>
        <v>-7.8608124057325313E-2</v>
      </c>
      <c r="O784" s="2">
        <f t="shared" si="52"/>
        <v>0</v>
      </c>
      <c r="P784" s="2">
        <f t="shared" si="52"/>
        <v>-5.101900879200124E-2</v>
      </c>
    </row>
    <row r="785" spans="2:16" x14ac:dyDescent="0.25">
      <c r="B785" s="1">
        <v>44349</v>
      </c>
      <c r="C785" s="2">
        <f>+beta!E785</f>
        <v>194.35855999999958</v>
      </c>
      <c r="D785" s="2">
        <f>+portfolio1!F784</f>
        <v>154.01089504314169</v>
      </c>
      <c r="F785" s="2">
        <f t="shared" si="49"/>
        <v>0.26018999999999437</v>
      </c>
      <c r="G785" s="2">
        <f t="shared" si="49"/>
        <v>1.3354064024952095E-2</v>
      </c>
      <c r="I785" s="2">
        <f t="shared" si="50"/>
        <v>194.35855999999958</v>
      </c>
      <c r="J785" s="2">
        <f t="shared" si="50"/>
        <v>154.07614910317406</v>
      </c>
      <c r="L785" s="2">
        <f t="shared" si="51"/>
        <v>0</v>
      </c>
      <c r="M785" s="2">
        <f t="shared" si="51"/>
        <v>-6.5254060032373218E-2</v>
      </c>
      <c r="O785" s="2">
        <f t="shared" si="52"/>
        <v>0</v>
      </c>
      <c r="P785" s="2">
        <f t="shared" si="52"/>
        <v>-4.2351824349320361E-2</v>
      </c>
    </row>
    <row r="786" spans="2:16" x14ac:dyDescent="0.25">
      <c r="B786" s="1">
        <v>44350</v>
      </c>
      <c r="C786" s="2">
        <f>+beta!E786</f>
        <v>193.98636599999958</v>
      </c>
      <c r="D786" s="2">
        <f>+portfolio1!F785</f>
        <v>155.13955624272916</v>
      </c>
      <c r="F786" s="2">
        <f t="shared" si="49"/>
        <v>-0.37219400000000746</v>
      </c>
      <c r="G786" s="2">
        <f t="shared" si="49"/>
        <v>1.1286611995874694</v>
      </c>
      <c r="I786" s="2">
        <f t="shared" si="50"/>
        <v>194.35855999999958</v>
      </c>
      <c r="J786" s="2">
        <f t="shared" si="50"/>
        <v>155.13955624272916</v>
      </c>
      <c r="L786" s="2">
        <f t="shared" si="51"/>
        <v>-0.37219400000000746</v>
      </c>
      <c r="M786" s="2">
        <f t="shared" si="51"/>
        <v>0</v>
      </c>
      <c r="O786" s="2">
        <f t="shared" si="52"/>
        <v>-0.19149864045093165</v>
      </c>
      <c r="P786" s="2">
        <f t="shared" si="52"/>
        <v>0</v>
      </c>
    </row>
    <row r="787" spans="2:16" x14ac:dyDescent="0.25">
      <c r="B787" s="1">
        <v>44351</v>
      </c>
      <c r="C787" s="2">
        <f>+beta!E787</f>
        <v>193.47793899999957</v>
      </c>
      <c r="D787" s="2">
        <f>+portfolio1!F786</f>
        <v>154.94081978028191</v>
      </c>
      <c r="F787" s="2">
        <f t="shared" si="49"/>
        <v>-0.50842700000001173</v>
      </c>
      <c r="G787" s="2">
        <f t="shared" si="49"/>
        <v>-0.19873646244724341</v>
      </c>
      <c r="I787" s="2">
        <f t="shared" si="50"/>
        <v>194.35855999999958</v>
      </c>
      <c r="J787" s="2">
        <f t="shared" si="50"/>
        <v>155.13955624272916</v>
      </c>
      <c r="L787" s="2">
        <f t="shared" si="51"/>
        <v>-0.88062100000001919</v>
      </c>
      <c r="M787" s="2">
        <f t="shared" si="51"/>
        <v>-0.19873646244724341</v>
      </c>
      <c r="O787" s="2">
        <f t="shared" si="52"/>
        <v>-0.45309092637855575</v>
      </c>
      <c r="P787" s="2">
        <f t="shared" si="52"/>
        <v>-0.12810173450303233</v>
      </c>
    </row>
    <row r="788" spans="2:16" x14ac:dyDescent="0.25">
      <c r="B788" s="1">
        <v>44354</v>
      </c>
      <c r="C788" s="2">
        <f>+beta!E788</f>
        <v>193.84852099999958</v>
      </c>
      <c r="D788" s="2">
        <f>+portfolio1!F787</f>
        <v>155.74567248888803</v>
      </c>
      <c r="F788" s="2">
        <f t="shared" si="49"/>
        <v>0.37058200000001307</v>
      </c>
      <c r="G788" s="2">
        <f t="shared" si="49"/>
        <v>0.8048527086061199</v>
      </c>
      <c r="I788" s="2">
        <f t="shared" si="50"/>
        <v>194.35855999999958</v>
      </c>
      <c r="J788" s="2">
        <f t="shared" si="50"/>
        <v>155.74567248888803</v>
      </c>
      <c r="L788" s="2">
        <f t="shared" si="51"/>
        <v>-0.51003900000000613</v>
      </c>
      <c r="M788" s="2">
        <f t="shared" si="51"/>
        <v>0</v>
      </c>
      <c r="O788" s="2">
        <f t="shared" si="52"/>
        <v>-0.26242168083567158</v>
      </c>
      <c r="P788" s="2">
        <f t="shared" si="52"/>
        <v>0</v>
      </c>
    </row>
    <row r="789" spans="2:16" x14ac:dyDescent="0.25">
      <c r="B789" s="1">
        <v>44355</v>
      </c>
      <c r="C789" s="2">
        <f>+beta!E789</f>
        <v>195.27512099999959</v>
      </c>
      <c r="D789" s="2">
        <f>+portfolio1!F788</f>
        <v>155.63146325021592</v>
      </c>
      <c r="F789" s="2">
        <f t="shared" si="49"/>
        <v>1.4266000000000076</v>
      </c>
      <c r="G789" s="2">
        <f t="shared" si="49"/>
        <v>-0.11420923867211741</v>
      </c>
      <c r="I789" s="2">
        <f t="shared" si="50"/>
        <v>195.27512099999959</v>
      </c>
      <c r="J789" s="2">
        <f t="shared" si="50"/>
        <v>155.74567248888803</v>
      </c>
      <c r="L789" s="2">
        <f t="shared" si="51"/>
        <v>0</v>
      </c>
      <c r="M789" s="2">
        <f t="shared" si="51"/>
        <v>-0.11420923867211741</v>
      </c>
      <c r="O789" s="2">
        <f t="shared" si="52"/>
        <v>0</v>
      </c>
      <c r="P789" s="2">
        <f t="shared" si="52"/>
        <v>-7.3330601644977247E-2</v>
      </c>
    </row>
    <row r="790" spans="2:16" x14ac:dyDescent="0.25">
      <c r="B790" s="1">
        <v>44356</v>
      </c>
      <c r="C790" s="2">
        <f>+beta!E790</f>
        <v>194.31631099999959</v>
      </c>
      <c r="D790" s="2">
        <f>+portfolio1!F789</f>
        <v>154.59573945053279</v>
      </c>
      <c r="F790" s="2">
        <f t="shared" si="49"/>
        <v>-0.95880999999999972</v>
      </c>
      <c r="G790" s="2">
        <f t="shared" si="49"/>
        <v>-1.0357237996831259</v>
      </c>
      <c r="I790" s="2">
        <f t="shared" si="50"/>
        <v>195.27512099999959</v>
      </c>
      <c r="J790" s="2">
        <f t="shared" si="50"/>
        <v>155.74567248888803</v>
      </c>
      <c r="L790" s="2">
        <f t="shared" si="51"/>
        <v>-0.95880999999999972</v>
      </c>
      <c r="M790" s="2">
        <f t="shared" si="51"/>
        <v>-1.1499330383552433</v>
      </c>
      <c r="O790" s="2">
        <f t="shared" si="52"/>
        <v>-0.49100468871300901</v>
      </c>
      <c r="P790" s="2">
        <f t="shared" si="52"/>
        <v>-0.73834028257657525</v>
      </c>
    </row>
    <row r="791" spans="2:16" x14ac:dyDescent="0.25">
      <c r="B791" s="1">
        <v>44357</v>
      </c>
      <c r="C791" s="2">
        <f>+beta!E791</f>
        <v>196.63360099999957</v>
      </c>
      <c r="D791" s="2">
        <f>+portfolio1!F790</f>
        <v>155.60823129797751</v>
      </c>
      <c r="F791" s="2">
        <f t="shared" si="49"/>
        <v>2.3172899999999856</v>
      </c>
      <c r="G791" s="2">
        <f t="shared" si="49"/>
        <v>1.0124918474447213</v>
      </c>
      <c r="I791" s="2">
        <f t="shared" si="50"/>
        <v>196.63360099999957</v>
      </c>
      <c r="J791" s="2">
        <f t="shared" si="50"/>
        <v>155.74567248888803</v>
      </c>
      <c r="L791" s="2">
        <f t="shared" si="51"/>
        <v>0</v>
      </c>
      <c r="M791" s="2">
        <f t="shared" si="51"/>
        <v>-0.13744119091052198</v>
      </c>
      <c r="O791" s="2">
        <f t="shared" si="52"/>
        <v>0</v>
      </c>
      <c r="P791" s="2">
        <f t="shared" si="52"/>
        <v>-8.8247197314794079E-2</v>
      </c>
    </row>
    <row r="792" spans="2:16" x14ac:dyDescent="0.25">
      <c r="B792" s="1">
        <v>44358</v>
      </c>
      <c r="C792" s="2">
        <f>+beta!E792</f>
        <v>196.7495399999996</v>
      </c>
      <c r="D792" s="2">
        <f>+portfolio1!F791</f>
        <v>156.21730224908205</v>
      </c>
      <c r="F792" s="2">
        <f t="shared" si="49"/>
        <v>0.11593900000002577</v>
      </c>
      <c r="G792" s="2">
        <f t="shared" si="49"/>
        <v>0.60907095110454179</v>
      </c>
      <c r="I792" s="2">
        <f t="shared" si="50"/>
        <v>196.7495399999996</v>
      </c>
      <c r="J792" s="2">
        <f t="shared" si="50"/>
        <v>156.21730224908205</v>
      </c>
      <c r="L792" s="2">
        <f t="shared" si="51"/>
        <v>0</v>
      </c>
      <c r="M792" s="2">
        <f t="shared" si="51"/>
        <v>0</v>
      </c>
      <c r="O792" s="2">
        <f t="shared" si="52"/>
        <v>0</v>
      </c>
      <c r="P792" s="2">
        <f t="shared" si="52"/>
        <v>0</v>
      </c>
    </row>
    <row r="793" spans="2:16" x14ac:dyDescent="0.25">
      <c r="B793" s="1">
        <v>44361</v>
      </c>
      <c r="C793" s="2">
        <f>+beta!E793</f>
        <v>196.8089229999996</v>
      </c>
      <c r="D793" s="2">
        <f>+portfolio1!F792</f>
        <v>156.34089697458123</v>
      </c>
      <c r="F793" s="2">
        <f t="shared" si="49"/>
        <v>5.9382999999996855E-2</v>
      </c>
      <c r="G793" s="2">
        <f t="shared" si="49"/>
        <v>0.12359472549917427</v>
      </c>
      <c r="I793" s="2">
        <f t="shared" si="50"/>
        <v>196.8089229999996</v>
      </c>
      <c r="J793" s="2">
        <f t="shared" si="50"/>
        <v>156.34089697458123</v>
      </c>
      <c r="L793" s="2">
        <f t="shared" si="51"/>
        <v>0</v>
      </c>
      <c r="M793" s="2">
        <f t="shared" si="51"/>
        <v>0</v>
      </c>
      <c r="O793" s="2">
        <f t="shared" si="52"/>
        <v>0</v>
      </c>
      <c r="P793" s="2">
        <f t="shared" si="52"/>
        <v>0</v>
      </c>
    </row>
    <row r="794" spans="2:16" x14ac:dyDescent="0.25">
      <c r="B794" s="1">
        <v>44362</v>
      </c>
      <c r="C794" s="2">
        <f>+beta!E794</f>
        <v>196.13323199999959</v>
      </c>
      <c r="D794" s="2">
        <f>+portfolio1!F793</f>
        <v>156.90844781022892</v>
      </c>
      <c r="F794" s="2">
        <f t="shared" si="49"/>
        <v>-0.67569100000000049</v>
      </c>
      <c r="G794" s="2">
        <f t="shared" si="49"/>
        <v>0.56755083564769393</v>
      </c>
      <c r="I794" s="2">
        <f t="shared" si="50"/>
        <v>196.8089229999996</v>
      </c>
      <c r="J794" s="2">
        <f t="shared" si="50"/>
        <v>156.90844781022892</v>
      </c>
      <c r="L794" s="2">
        <f t="shared" si="51"/>
        <v>-0.67569100000000049</v>
      </c>
      <c r="M794" s="2">
        <f t="shared" si="51"/>
        <v>0</v>
      </c>
      <c r="O794" s="2">
        <f t="shared" si="52"/>
        <v>-0.34332335632973399</v>
      </c>
      <c r="P794" s="2">
        <f t="shared" si="52"/>
        <v>0</v>
      </c>
    </row>
    <row r="795" spans="2:16" x14ac:dyDescent="0.25">
      <c r="B795" s="1">
        <v>44363</v>
      </c>
      <c r="C795" s="2">
        <f>+beta!E795</f>
        <v>195.64125399999961</v>
      </c>
      <c r="D795" s="2">
        <f>+portfolio1!F794</f>
        <v>155.90287914605199</v>
      </c>
      <c r="F795" s="2">
        <f t="shared" si="49"/>
        <v>-0.49197799999998892</v>
      </c>
      <c r="G795" s="2">
        <f t="shared" si="49"/>
        <v>-1.0055686641769341</v>
      </c>
      <c r="I795" s="2">
        <f t="shared" si="50"/>
        <v>196.8089229999996</v>
      </c>
      <c r="J795" s="2">
        <f t="shared" si="50"/>
        <v>156.90844781022892</v>
      </c>
      <c r="L795" s="2">
        <f t="shared" si="51"/>
        <v>-1.1676689999999894</v>
      </c>
      <c r="M795" s="2">
        <f t="shared" si="51"/>
        <v>-1.0055686641769341</v>
      </c>
      <c r="O795" s="2">
        <f t="shared" si="52"/>
        <v>-0.59330084337689903</v>
      </c>
      <c r="P795" s="2">
        <f t="shared" si="52"/>
        <v>-0.64086330481906706</v>
      </c>
    </row>
    <row r="796" spans="2:16" x14ac:dyDescent="0.25">
      <c r="B796" s="1">
        <v>44364</v>
      </c>
      <c r="C796" s="2">
        <f>+beta!E796</f>
        <v>194.5801749999996</v>
      </c>
      <c r="D796" s="2">
        <f>+portfolio1!F795</f>
        <v>155.14994591198203</v>
      </c>
      <c r="F796" s="2">
        <f t="shared" si="49"/>
        <v>-1.0610790000000065</v>
      </c>
      <c r="G796" s="2">
        <f t="shared" si="49"/>
        <v>-0.75293323406995682</v>
      </c>
      <c r="I796" s="2">
        <f t="shared" si="50"/>
        <v>196.8089229999996</v>
      </c>
      <c r="J796" s="2">
        <f t="shared" si="50"/>
        <v>156.90844781022892</v>
      </c>
      <c r="L796" s="2">
        <f t="shared" si="51"/>
        <v>-2.228747999999996</v>
      </c>
      <c r="M796" s="2">
        <f t="shared" si="51"/>
        <v>-1.758501898246891</v>
      </c>
      <c r="O796" s="2">
        <f t="shared" si="52"/>
        <v>-1.1324425569871142</v>
      </c>
      <c r="P796" s="2">
        <f t="shared" si="52"/>
        <v>-1.1207184334483318</v>
      </c>
    </row>
    <row r="797" spans="2:16" x14ac:dyDescent="0.25">
      <c r="B797" s="1">
        <v>44365</v>
      </c>
      <c r="C797" s="2">
        <f>+beta!E797</f>
        <v>194.20610299999962</v>
      </c>
      <c r="D797" s="2">
        <f>+portfolio1!F796</f>
        <v>155.07034319644967</v>
      </c>
      <c r="F797" s="2">
        <f t="shared" si="49"/>
        <v>-0.37407199999998397</v>
      </c>
      <c r="G797" s="2">
        <f t="shared" si="49"/>
        <v>-7.960271553235998E-2</v>
      </c>
      <c r="I797" s="2">
        <f t="shared" si="50"/>
        <v>196.8089229999996</v>
      </c>
      <c r="J797" s="2">
        <f t="shared" si="50"/>
        <v>156.90844781022892</v>
      </c>
      <c r="L797" s="2">
        <f t="shared" si="51"/>
        <v>-2.6028199999999799</v>
      </c>
      <c r="M797" s="2">
        <f t="shared" si="51"/>
        <v>-1.8381046137792509</v>
      </c>
      <c r="O797" s="2">
        <f t="shared" si="52"/>
        <v>-1.3225111749633349</v>
      </c>
      <c r="P797" s="2">
        <f t="shared" si="52"/>
        <v>-1.1714503836035168</v>
      </c>
    </row>
    <row r="798" spans="2:16" x14ac:dyDescent="0.25">
      <c r="B798" s="1">
        <v>44368</v>
      </c>
      <c r="C798" s="2">
        <f>+beta!E798</f>
        <v>194.33853299999961</v>
      </c>
      <c r="D798" s="2">
        <f>+portfolio1!F797</f>
        <v>155.69474760582699</v>
      </c>
      <c r="F798" s="2">
        <f t="shared" si="49"/>
        <v>0.13242999999999938</v>
      </c>
      <c r="G798" s="2">
        <f t="shared" si="49"/>
        <v>0.62440440937731978</v>
      </c>
      <c r="I798" s="2">
        <f t="shared" si="50"/>
        <v>196.8089229999996</v>
      </c>
      <c r="J798" s="2">
        <f t="shared" si="50"/>
        <v>156.90844781022892</v>
      </c>
      <c r="L798" s="2">
        <f t="shared" si="51"/>
        <v>-2.4703899999999805</v>
      </c>
      <c r="M798" s="2">
        <f t="shared" si="51"/>
        <v>-1.2137002044019312</v>
      </c>
      <c r="O798" s="2">
        <f t="shared" si="52"/>
        <v>-1.2552225591925961</v>
      </c>
      <c r="P798" s="2">
        <f t="shared" si="52"/>
        <v>-0.77350851489514871</v>
      </c>
    </row>
    <row r="799" spans="2:16" x14ac:dyDescent="0.25">
      <c r="B799" s="1">
        <v>44369</v>
      </c>
      <c r="C799" s="2">
        <f>+beta!E799</f>
        <v>194.7036869999996</v>
      </c>
      <c r="D799" s="2">
        <f>+portfolio1!F798</f>
        <v>155.95429652937528</v>
      </c>
      <c r="F799" s="2">
        <f t="shared" si="49"/>
        <v>0.36515399999998976</v>
      </c>
      <c r="G799" s="2">
        <f t="shared" si="49"/>
        <v>0.2595489235482944</v>
      </c>
      <c r="I799" s="2">
        <f t="shared" si="50"/>
        <v>196.8089229999996</v>
      </c>
      <c r="J799" s="2">
        <f t="shared" si="50"/>
        <v>156.90844781022892</v>
      </c>
      <c r="L799" s="2">
        <f t="shared" si="51"/>
        <v>-2.1052359999999908</v>
      </c>
      <c r="M799" s="2">
        <f t="shared" si="51"/>
        <v>-0.95415128085363676</v>
      </c>
      <c r="O799" s="2">
        <f t="shared" si="52"/>
        <v>-1.0696852398303074</v>
      </c>
      <c r="P799" s="2">
        <f t="shared" si="52"/>
        <v>-0.60809427036562358</v>
      </c>
    </row>
    <row r="800" spans="2:16" x14ac:dyDescent="0.25">
      <c r="B800" s="1">
        <v>44370</v>
      </c>
      <c r="C800" s="2">
        <f>+beta!E800</f>
        <v>193.32395999999963</v>
      </c>
      <c r="D800" s="2">
        <f>+portfolio1!F799</f>
        <v>155.10594431106452</v>
      </c>
      <c r="F800" s="2">
        <f t="shared" si="49"/>
        <v>-1.3797269999999742</v>
      </c>
      <c r="G800" s="2">
        <f t="shared" si="49"/>
        <v>-0.84835221831076524</v>
      </c>
      <c r="I800" s="2">
        <f t="shared" si="50"/>
        <v>196.8089229999996</v>
      </c>
      <c r="J800" s="2">
        <f t="shared" si="50"/>
        <v>156.90844781022892</v>
      </c>
      <c r="L800" s="2">
        <f t="shared" si="51"/>
        <v>-3.4849629999999649</v>
      </c>
      <c r="M800" s="2">
        <f t="shared" si="51"/>
        <v>-1.802503499164402</v>
      </c>
      <c r="O800" s="2">
        <f t="shared" si="52"/>
        <v>-1.7707342466377767</v>
      </c>
      <c r="P800" s="2">
        <f t="shared" si="52"/>
        <v>-1.148761283614518</v>
      </c>
    </row>
    <row r="801" spans="2:16" x14ac:dyDescent="0.25">
      <c r="B801" s="1">
        <v>44371</v>
      </c>
      <c r="C801" s="2">
        <f>+beta!E801</f>
        <v>193.37001599999962</v>
      </c>
      <c r="D801" s="2">
        <f>+portfolio1!F800</f>
        <v>156.12930863819773</v>
      </c>
      <c r="F801" s="2">
        <f t="shared" si="49"/>
        <v>4.6055999999992991E-2</v>
      </c>
      <c r="G801" s="2">
        <f t="shared" si="49"/>
        <v>1.0233643271332085</v>
      </c>
      <c r="I801" s="2">
        <f t="shared" si="50"/>
        <v>196.8089229999996</v>
      </c>
      <c r="J801" s="2">
        <f t="shared" si="50"/>
        <v>156.90844781022892</v>
      </c>
      <c r="L801" s="2">
        <f t="shared" si="51"/>
        <v>-3.438906999999972</v>
      </c>
      <c r="M801" s="2">
        <f t="shared" si="51"/>
        <v>-0.77913917203119354</v>
      </c>
      <c r="O801" s="2">
        <f t="shared" si="52"/>
        <v>-1.7473328686423324</v>
      </c>
      <c r="P801" s="2">
        <f t="shared" si="52"/>
        <v>-0.49655654804100435</v>
      </c>
    </row>
    <row r="802" spans="2:16" x14ac:dyDescent="0.25">
      <c r="B802" s="1">
        <v>44372</v>
      </c>
      <c r="C802" s="2">
        <f>+beta!E802</f>
        <v>193.93104199999962</v>
      </c>
      <c r="D802" s="2">
        <f>+portfolio1!F801</f>
        <v>156.8204445095181</v>
      </c>
      <c r="F802" s="2">
        <f t="shared" si="49"/>
        <v>0.56102599999999825</v>
      </c>
      <c r="G802" s="2">
        <f t="shared" si="49"/>
        <v>0.69113587132036969</v>
      </c>
      <c r="I802" s="2">
        <f t="shared" si="50"/>
        <v>196.8089229999996</v>
      </c>
      <c r="J802" s="2">
        <f t="shared" si="50"/>
        <v>156.90844781022892</v>
      </c>
      <c r="L802" s="2">
        <f t="shared" si="51"/>
        <v>-2.8778809999999737</v>
      </c>
      <c r="M802" s="2">
        <f t="shared" si="51"/>
        <v>-8.8003300710823851E-2</v>
      </c>
      <c r="O802" s="2">
        <f t="shared" si="52"/>
        <v>-1.4622716064555568</v>
      </c>
      <c r="P802" s="2">
        <f t="shared" si="52"/>
        <v>-5.6085763347336406E-2</v>
      </c>
    </row>
    <row r="803" spans="2:16" x14ac:dyDescent="0.25">
      <c r="B803" s="1">
        <v>44375</v>
      </c>
      <c r="C803" s="2">
        <f>+beta!E803</f>
        <v>194.88934199999963</v>
      </c>
      <c r="D803" s="2">
        <f>+portfolio1!F802</f>
        <v>156.36908240566615</v>
      </c>
      <c r="F803" s="2">
        <f t="shared" si="49"/>
        <v>0.95830000000000837</v>
      </c>
      <c r="G803" s="2">
        <f t="shared" si="49"/>
        <v>-0.45136210385194886</v>
      </c>
      <c r="I803" s="2">
        <f t="shared" si="50"/>
        <v>196.8089229999996</v>
      </c>
      <c r="J803" s="2">
        <f t="shared" si="50"/>
        <v>156.90844781022892</v>
      </c>
      <c r="L803" s="2">
        <f t="shared" si="51"/>
        <v>-1.9195809999999653</v>
      </c>
      <c r="M803" s="2">
        <f t="shared" si="51"/>
        <v>-0.53936540456277271</v>
      </c>
      <c r="O803" s="2">
        <f t="shared" si="52"/>
        <v>-0.97535262666925382</v>
      </c>
      <c r="P803" s="2">
        <f t="shared" si="52"/>
        <v>-0.3437452935708738</v>
      </c>
    </row>
    <row r="804" spans="2:16" x14ac:dyDescent="0.25">
      <c r="B804" s="1">
        <v>44376</v>
      </c>
      <c r="C804" s="2">
        <f>+beta!E804</f>
        <v>195.43216799999962</v>
      </c>
      <c r="D804" s="2">
        <f>+portfolio1!F803</f>
        <v>155.7140303605205</v>
      </c>
      <c r="F804" s="2">
        <f t="shared" si="49"/>
        <v>0.54282599999999093</v>
      </c>
      <c r="G804" s="2">
        <f t="shared" si="49"/>
        <v>-0.65505204514565207</v>
      </c>
      <c r="I804" s="2">
        <f t="shared" si="50"/>
        <v>196.8089229999996</v>
      </c>
      <c r="J804" s="2">
        <f t="shared" si="50"/>
        <v>156.90844781022892</v>
      </c>
      <c r="L804" s="2">
        <f t="shared" si="51"/>
        <v>-1.3767549999999744</v>
      </c>
      <c r="M804" s="2">
        <f t="shared" si="51"/>
        <v>-1.1944174497084248</v>
      </c>
      <c r="O804" s="2">
        <f t="shared" si="52"/>
        <v>-0.69953891267418666</v>
      </c>
      <c r="P804" s="2">
        <f t="shared" si="52"/>
        <v>-0.76121933928821917</v>
      </c>
    </row>
    <row r="805" spans="2:16" x14ac:dyDescent="0.25">
      <c r="B805" s="1">
        <v>44377</v>
      </c>
      <c r="C805" s="2">
        <f>+beta!E805</f>
        <v>195.19403899999963</v>
      </c>
      <c r="D805" s="2">
        <f>+portfolio1!F804</f>
        <v>155.44755815482867</v>
      </c>
      <c r="F805" s="2">
        <f t="shared" si="49"/>
        <v>-0.23812899999998649</v>
      </c>
      <c r="G805" s="2">
        <f t="shared" si="49"/>
        <v>-0.2664722056918265</v>
      </c>
      <c r="I805" s="2">
        <f t="shared" si="50"/>
        <v>196.8089229999996</v>
      </c>
      <c r="J805" s="2">
        <f t="shared" si="50"/>
        <v>156.90844781022892</v>
      </c>
      <c r="L805" s="2">
        <f t="shared" si="51"/>
        <v>-1.6148839999999609</v>
      </c>
      <c r="M805" s="2">
        <f t="shared" si="51"/>
        <v>-1.4608896554002513</v>
      </c>
      <c r="O805" s="2">
        <f t="shared" si="52"/>
        <v>-0.82053393483585302</v>
      </c>
      <c r="P805" s="2">
        <f t="shared" si="52"/>
        <v>-0.93104589063751819</v>
      </c>
    </row>
    <row r="806" spans="2:16" x14ac:dyDescent="0.25">
      <c r="B806" s="1">
        <v>44378</v>
      </c>
      <c r="C806" s="2">
        <f>+beta!E806</f>
        <v>195.9051239999996</v>
      </c>
      <c r="D806" s="2">
        <f>+portfolio1!F805</f>
        <v>155.0372236661714</v>
      </c>
      <c r="F806" s="2">
        <f t="shared" si="49"/>
        <v>0.71108499999996866</v>
      </c>
      <c r="G806" s="2">
        <f t="shared" si="49"/>
        <v>-0.41033448865726996</v>
      </c>
      <c r="I806" s="2">
        <f t="shared" si="50"/>
        <v>196.8089229999996</v>
      </c>
      <c r="J806" s="2">
        <f t="shared" si="50"/>
        <v>156.90844781022892</v>
      </c>
      <c r="L806" s="2">
        <f t="shared" si="51"/>
        <v>-0.90379899999999225</v>
      </c>
      <c r="M806" s="2">
        <f t="shared" si="51"/>
        <v>-1.8712241440575212</v>
      </c>
      <c r="O806" s="2">
        <f t="shared" si="52"/>
        <v>-0.45922663780848699</v>
      </c>
      <c r="P806" s="2">
        <f t="shared" si="52"/>
        <v>-1.1925579343698889</v>
      </c>
    </row>
    <row r="807" spans="2:16" x14ac:dyDescent="0.25">
      <c r="B807" s="1">
        <v>44379</v>
      </c>
      <c r="C807" s="2">
        <f>+beta!E807</f>
        <v>196.5784199999996</v>
      </c>
      <c r="D807" s="2">
        <f>+portfolio1!F806</f>
        <v>155.45448143697223</v>
      </c>
      <c r="F807" s="2">
        <f t="shared" si="49"/>
        <v>0.67329599999999346</v>
      </c>
      <c r="G807" s="2">
        <f t="shared" si="49"/>
        <v>0.41725777080083049</v>
      </c>
      <c r="I807" s="2">
        <f t="shared" si="50"/>
        <v>196.8089229999996</v>
      </c>
      <c r="J807" s="2">
        <f t="shared" si="50"/>
        <v>156.90844781022892</v>
      </c>
      <c r="L807" s="2">
        <f t="shared" si="51"/>
        <v>-0.23050299999999879</v>
      </c>
      <c r="M807" s="2">
        <f t="shared" si="51"/>
        <v>-1.4539663732566908</v>
      </c>
      <c r="O807" s="2">
        <f t="shared" si="52"/>
        <v>-0.11712019784793969</v>
      </c>
      <c r="P807" s="2">
        <f t="shared" si="52"/>
        <v>-0.9266335838177262</v>
      </c>
    </row>
    <row r="808" spans="2:16" x14ac:dyDescent="0.25">
      <c r="B808" s="1">
        <v>44382</v>
      </c>
      <c r="C808" s="2">
        <f>+beta!E808</f>
        <v>196.55261299999961</v>
      </c>
      <c r="D808" s="2">
        <f>+portfolio1!F807</f>
        <v>156.56336748047983</v>
      </c>
      <c r="F808" s="2">
        <f t="shared" si="49"/>
        <v>-2.5806999999986147E-2</v>
      </c>
      <c r="G808" s="2">
        <f t="shared" si="49"/>
        <v>1.1088860435075958</v>
      </c>
      <c r="I808" s="2">
        <f t="shared" si="50"/>
        <v>196.8089229999996</v>
      </c>
      <c r="J808" s="2">
        <f t="shared" si="50"/>
        <v>156.90844781022892</v>
      </c>
      <c r="L808" s="2">
        <f t="shared" si="51"/>
        <v>-0.25630999999998494</v>
      </c>
      <c r="M808" s="2">
        <f t="shared" si="51"/>
        <v>-0.34508032974909497</v>
      </c>
      <c r="O808" s="2">
        <f t="shared" si="52"/>
        <v>-0.13023291631954384</v>
      </c>
      <c r="P808" s="2">
        <f t="shared" si="52"/>
        <v>-0.21992463411941229</v>
      </c>
    </row>
    <row r="809" spans="2:16" x14ac:dyDescent="0.25">
      <c r="B809" s="1">
        <v>44383</v>
      </c>
      <c r="C809" s="2">
        <f>+beta!E809</f>
        <v>195.2229599999996</v>
      </c>
      <c r="D809" s="2">
        <f>+portfolio1!F808</f>
        <v>156.40418133019233</v>
      </c>
      <c r="F809" s="2">
        <f t="shared" si="49"/>
        <v>-1.3296530000000075</v>
      </c>
      <c r="G809" s="2">
        <f t="shared" si="49"/>
        <v>-0.15918615028749628</v>
      </c>
      <c r="I809" s="2">
        <f t="shared" si="50"/>
        <v>196.8089229999996</v>
      </c>
      <c r="J809" s="2">
        <f t="shared" si="50"/>
        <v>156.90844781022892</v>
      </c>
      <c r="L809" s="2">
        <f t="shared" si="51"/>
        <v>-1.5859629999999925</v>
      </c>
      <c r="M809" s="2">
        <f t="shared" si="51"/>
        <v>-0.50426648003659125</v>
      </c>
      <c r="O809" s="2">
        <f t="shared" si="52"/>
        <v>-0.80583897103079816</v>
      </c>
      <c r="P809" s="2">
        <f t="shared" si="52"/>
        <v>-0.32137624651444546</v>
      </c>
    </row>
    <row r="810" spans="2:16" x14ac:dyDescent="0.25">
      <c r="B810" s="1">
        <v>44384</v>
      </c>
      <c r="C810" s="2">
        <f>+beta!E810</f>
        <v>196.2089439999996</v>
      </c>
      <c r="D810" s="2">
        <f>+portfolio1!F809</f>
        <v>157.01128247799974</v>
      </c>
      <c r="F810" s="2">
        <f t="shared" si="49"/>
        <v>0.98598400000000197</v>
      </c>
      <c r="G810" s="2">
        <f t="shared" si="49"/>
        <v>0.60710114780741264</v>
      </c>
      <c r="I810" s="2">
        <f t="shared" si="50"/>
        <v>196.8089229999996</v>
      </c>
      <c r="J810" s="2">
        <f t="shared" si="50"/>
        <v>157.01128247799974</v>
      </c>
      <c r="L810" s="2">
        <f t="shared" si="51"/>
        <v>-0.59997899999999049</v>
      </c>
      <c r="M810" s="2">
        <f t="shared" si="51"/>
        <v>0</v>
      </c>
      <c r="O810" s="2">
        <f t="shared" si="52"/>
        <v>-0.30485355585223733</v>
      </c>
      <c r="P810" s="2">
        <f t="shared" si="52"/>
        <v>0</v>
      </c>
    </row>
    <row r="811" spans="2:16" x14ac:dyDescent="0.25">
      <c r="B811" s="1">
        <v>44385</v>
      </c>
      <c r="C811" s="2">
        <f>+beta!E811</f>
        <v>194.12664099999961</v>
      </c>
      <c r="D811" s="2">
        <f>+portfolio1!F810</f>
        <v>155.51084251043969</v>
      </c>
      <c r="F811" s="2">
        <f t="shared" si="49"/>
        <v>-2.082302999999996</v>
      </c>
      <c r="G811" s="2">
        <f t="shared" si="49"/>
        <v>-1.5004399675600553</v>
      </c>
      <c r="I811" s="2">
        <f t="shared" si="50"/>
        <v>196.8089229999996</v>
      </c>
      <c r="J811" s="2">
        <f t="shared" si="50"/>
        <v>157.01128247799974</v>
      </c>
      <c r="L811" s="2">
        <f t="shared" si="51"/>
        <v>-2.6822819999999865</v>
      </c>
      <c r="M811" s="2">
        <f t="shared" si="51"/>
        <v>-1.5004399675600553</v>
      </c>
      <c r="O811" s="2">
        <f t="shared" si="52"/>
        <v>-1.3628863768539561</v>
      </c>
      <c r="P811" s="2">
        <f t="shared" si="52"/>
        <v>-0.95562557281212923</v>
      </c>
    </row>
    <row r="812" spans="2:16" x14ac:dyDescent="0.25">
      <c r="B812" s="1">
        <v>44386</v>
      </c>
      <c r="C812" s="2">
        <f>+beta!E812</f>
        <v>195.1263629999996</v>
      </c>
      <c r="D812" s="2">
        <f>+portfolio1!F811</f>
        <v>155.13411995344714</v>
      </c>
      <c r="F812" s="2">
        <f t="shared" si="49"/>
        <v>0.99972199999999134</v>
      </c>
      <c r="G812" s="2">
        <f t="shared" si="49"/>
        <v>-0.3767225569925472</v>
      </c>
      <c r="I812" s="2">
        <f t="shared" si="50"/>
        <v>196.8089229999996</v>
      </c>
      <c r="J812" s="2">
        <f t="shared" si="50"/>
        <v>157.01128247799974</v>
      </c>
      <c r="L812" s="2">
        <f t="shared" si="51"/>
        <v>-1.6825599999999952</v>
      </c>
      <c r="M812" s="2">
        <f t="shared" si="51"/>
        <v>-1.8771625245526025</v>
      </c>
      <c r="O812" s="2">
        <f t="shared" si="52"/>
        <v>-0.85492058711179408</v>
      </c>
      <c r="P812" s="2">
        <f t="shared" si="52"/>
        <v>-1.1955590037395107</v>
      </c>
    </row>
    <row r="813" spans="2:16" x14ac:dyDescent="0.25">
      <c r="B813" s="1">
        <v>44389</v>
      </c>
      <c r="C813" s="2">
        <f>+beta!E813</f>
        <v>195.08512499999961</v>
      </c>
      <c r="D813" s="2">
        <f>+portfolio1!F812</f>
        <v>155.16180329331911</v>
      </c>
      <c r="F813" s="2">
        <f t="shared" si="49"/>
        <v>-4.123799999999278E-2</v>
      </c>
      <c r="G813" s="2">
        <f t="shared" si="49"/>
        <v>2.7683339871970247E-2</v>
      </c>
      <c r="I813" s="2">
        <f t="shared" si="50"/>
        <v>196.8089229999996</v>
      </c>
      <c r="J813" s="2">
        <f t="shared" si="50"/>
        <v>157.01128247799974</v>
      </c>
      <c r="L813" s="2">
        <f t="shared" si="51"/>
        <v>-1.723797999999988</v>
      </c>
      <c r="M813" s="2">
        <f t="shared" si="51"/>
        <v>-1.8494791846806322</v>
      </c>
      <c r="O813" s="2">
        <f t="shared" si="52"/>
        <v>-0.8758739053716541</v>
      </c>
      <c r="P813" s="2">
        <f t="shared" si="52"/>
        <v>-1.1779275702303618</v>
      </c>
    </row>
    <row r="814" spans="2:16" x14ac:dyDescent="0.25">
      <c r="B814" s="1">
        <v>44390</v>
      </c>
      <c r="C814" s="2">
        <f>+beta!E814</f>
        <v>195.76599299999961</v>
      </c>
      <c r="D814" s="2">
        <f>+portfolio1!F813</f>
        <v>156.34584076360127</v>
      </c>
      <c r="F814" s="2">
        <f t="shared" si="49"/>
        <v>0.6808680000000038</v>
      </c>
      <c r="G814" s="2">
        <f t="shared" si="49"/>
        <v>1.1840374702821634</v>
      </c>
      <c r="I814" s="2">
        <f t="shared" si="50"/>
        <v>196.8089229999996</v>
      </c>
      <c r="J814" s="2">
        <f t="shared" si="50"/>
        <v>157.01128247799974</v>
      </c>
      <c r="L814" s="2">
        <f t="shared" si="51"/>
        <v>-1.0429299999999841</v>
      </c>
      <c r="M814" s="2">
        <f t="shared" si="51"/>
        <v>-0.66544171439846878</v>
      </c>
      <c r="O814" s="2">
        <f t="shared" si="52"/>
        <v>-0.52992007887771753</v>
      </c>
      <c r="P814" s="2">
        <f t="shared" si="52"/>
        <v>-0.42381776895027257</v>
      </c>
    </row>
    <row r="815" spans="2:16" x14ac:dyDescent="0.25">
      <c r="B815" s="1">
        <v>44391</v>
      </c>
      <c r="C815" s="2">
        <f>+beta!E815</f>
        <v>197.53518799999961</v>
      </c>
      <c r="D815" s="2">
        <f>+portfolio1!F814</f>
        <v>156.75716984373358</v>
      </c>
      <c r="F815" s="2">
        <f t="shared" si="49"/>
        <v>1.7691949999999963</v>
      </c>
      <c r="G815" s="2">
        <f t="shared" si="49"/>
        <v>0.41132908013230463</v>
      </c>
      <c r="I815" s="2">
        <f t="shared" si="50"/>
        <v>197.53518799999961</v>
      </c>
      <c r="J815" s="2">
        <f t="shared" si="50"/>
        <v>157.01128247799974</v>
      </c>
      <c r="L815" s="2">
        <f t="shared" si="51"/>
        <v>0</v>
      </c>
      <c r="M815" s="2">
        <f t="shared" si="51"/>
        <v>-0.25411263426616415</v>
      </c>
      <c r="O815" s="2">
        <f t="shared" si="52"/>
        <v>0</v>
      </c>
      <c r="P815" s="2">
        <f t="shared" si="52"/>
        <v>-0.16184355051158197</v>
      </c>
    </row>
    <row r="816" spans="2:16" x14ac:dyDescent="0.25">
      <c r="B816" s="1">
        <v>44392</v>
      </c>
      <c r="C816" s="2">
        <f>+beta!E816</f>
        <v>197.8213139999996</v>
      </c>
      <c r="D816" s="2">
        <f>+portfolio1!F815</f>
        <v>157.45177220103895</v>
      </c>
      <c r="F816" s="2">
        <f t="shared" si="49"/>
        <v>0.28612599999999588</v>
      </c>
      <c r="G816" s="2">
        <f t="shared" si="49"/>
        <v>0.69460235730537079</v>
      </c>
      <c r="I816" s="2">
        <f t="shared" si="50"/>
        <v>197.8213139999996</v>
      </c>
      <c r="J816" s="2">
        <f t="shared" si="50"/>
        <v>157.45177220103895</v>
      </c>
      <c r="L816" s="2">
        <f t="shared" si="51"/>
        <v>0</v>
      </c>
      <c r="M816" s="2">
        <f t="shared" si="51"/>
        <v>0</v>
      </c>
      <c r="O816" s="2">
        <f t="shared" si="52"/>
        <v>0</v>
      </c>
      <c r="P816" s="2">
        <f t="shared" si="52"/>
        <v>0</v>
      </c>
    </row>
    <row r="817" spans="2:16" x14ac:dyDescent="0.25">
      <c r="B817" s="1">
        <v>44393</v>
      </c>
      <c r="C817" s="2">
        <f>+beta!E817</f>
        <v>199.95002199999959</v>
      </c>
      <c r="D817" s="2">
        <f>+portfolio1!F816</f>
        <v>157.44386401724685</v>
      </c>
      <c r="F817" s="2">
        <f t="shared" si="49"/>
        <v>2.1287079999999889</v>
      </c>
      <c r="G817" s="2">
        <f t="shared" si="49"/>
        <v>-7.9081837920966791E-3</v>
      </c>
      <c r="I817" s="2">
        <f t="shared" si="50"/>
        <v>199.95002199999959</v>
      </c>
      <c r="J817" s="2">
        <f t="shared" si="50"/>
        <v>157.45177220103895</v>
      </c>
      <c r="L817" s="2">
        <f t="shared" si="51"/>
        <v>0</v>
      </c>
      <c r="M817" s="2">
        <f t="shared" si="51"/>
        <v>-7.9081837920966791E-3</v>
      </c>
      <c r="O817" s="2">
        <f t="shared" si="52"/>
        <v>0</v>
      </c>
      <c r="P817" s="2">
        <f t="shared" si="52"/>
        <v>-5.0226070380454549E-3</v>
      </c>
    </row>
    <row r="818" spans="2:16" x14ac:dyDescent="0.25">
      <c r="B818" s="1">
        <v>44396</v>
      </c>
      <c r="C818" s="2">
        <f>+beta!E818</f>
        <v>200.07666299999963</v>
      </c>
      <c r="D818" s="2">
        <f>+portfolio1!F817</f>
        <v>155.75308817241807</v>
      </c>
      <c r="F818" s="2">
        <f t="shared" si="49"/>
        <v>0.12664100000003486</v>
      </c>
      <c r="G818" s="2">
        <f t="shared" si="49"/>
        <v>-1.690775844828778</v>
      </c>
      <c r="I818" s="2">
        <f t="shared" si="50"/>
        <v>200.07666299999963</v>
      </c>
      <c r="J818" s="2">
        <f t="shared" si="50"/>
        <v>157.45177220103895</v>
      </c>
      <c r="L818" s="2">
        <f t="shared" si="51"/>
        <v>0</v>
      </c>
      <c r="M818" s="2">
        <f t="shared" si="51"/>
        <v>-1.6986840286208746</v>
      </c>
      <c r="O818" s="2">
        <f t="shared" si="52"/>
        <v>0</v>
      </c>
      <c r="P818" s="2">
        <f t="shared" si="52"/>
        <v>-1.0788598977799666</v>
      </c>
    </row>
    <row r="819" spans="2:16" x14ac:dyDescent="0.25">
      <c r="B819" s="1">
        <v>44397</v>
      </c>
      <c r="C819" s="2">
        <f>+beta!E819</f>
        <v>198.24813399999962</v>
      </c>
      <c r="D819" s="2">
        <f>+portfolio1!F818</f>
        <v>154.56360482190308</v>
      </c>
      <c r="F819" s="2">
        <f t="shared" si="49"/>
        <v>-1.8285290000000032</v>
      </c>
      <c r="G819" s="2">
        <f t="shared" si="49"/>
        <v>-1.1894833505149904</v>
      </c>
      <c r="I819" s="2">
        <f t="shared" si="50"/>
        <v>200.07666299999963</v>
      </c>
      <c r="J819" s="2">
        <f t="shared" si="50"/>
        <v>157.45177220103895</v>
      </c>
      <c r="L819" s="2">
        <f t="shared" si="51"/>
        <v>-1.8285290000000032</v>
      </c>
      <c r="M819" s="2">
        <f t="shared" si="51"/>
        <v>-2.8881673791358651</v>
      </c>
      <c r="O819" s="2">
        <f t="shared" si="52"/>
        <v>-0.91391418298495242</v>
      </c>
      <c r="P819" s="2">
        <f t="shared" si="52"/>
        <v>-1.8343187496474602</v>
      </c>
    </row>
    <row r="820" spans="2:16" x14ac:dyDescent="0.25">
      <c r="B820" s="1">
        <v>44399</v>
      </c>
      <c r="C820" s="2">
        <f>+beta!E820</f>
        <v>200.09934199999964</v>
      </c>
      <c r="D820" s="2">
        <f>+portfolio1!F819</f>
        <v>156.46152730530835</v>
      </c>
      <c r="F820" s="2">
        <f t="shared" si="49"/>
        <v>1.851208000000014</v>
      </c>
      <c r="G820" s="2">
        <f t="shared" si="49"/>
        <v>1.8979224834052673</v>
      </c>
      <c r="I820" s="2">
        <f t="shared" si="50"/>
        <v>200.09934199999964</v>
      </c>
      <c r="J820" s="2">
        <f t="shared" si="50"/>
        <v>157.45177220103895</v>
      </c>
      <c r="L820" s="2">
        <f t="shared" si="51"/>
        <v>0</v>
      </c>
      <c r="M820" s="2">
        <f t="shared" si="51"/>
        <v>-0.99024489573059782</v>
      </c>
      <c r="O820" s="2">
        <f t="shared" si="52"/>
        <v>0</v>
      </c>
      <c r="P820" s="2">
        <f t="shared" si="52"/>
        <v>-0.62891949826148963</v>
      </c>
    </row>
    <row r="821" spans="2:16" x14ac:dyDescent="0.25">
      <c r="B821" s="1">
        <v>44400</v>
      </c>
      <c r="C821" s="2">
        <f>+beta!E821</f>
        <v>201.47359799999961</v>
      </c>
      <c r="D821" s="2">
        <f>+portfolio1!F820</f>
        <v>156.77792980258624</v>
      </c>
      <c r="F821" s="2">
        <f t="shared" si="49"/>
        <v>1.3742559999999742</v>
      </c>
      <c r="G821" s="2">
        <f t="shared" si="49"/>
        <v>0.31640249727789183</v>
      </c>
      <c r="I821" s="2">
        <f t="shared" si="50"/>
        <v>201.47359799999961</v>
      </c>
      <c r="J821" s="2">
        <f t="shared" si="50"/>
        <v>157.45177220103895</v>
      </c>
      <c r="L821" s="2">
        <f t="shared" si="51"/>
        <v>0</v>
      </c>
      <c r="M821" s="2">
        <f t="shared" si="51"/>
        <v>-0.67384239845270599</v>
      </c>
      <c r="O821" s="2">
        <f t="shared" si="52"/>
        <v>0</v>
      </c>
      <c r="P821" s="2">
        <f t="shared" si="52"/>
        <v>-0.42796749063727568</v>
      </c>
    </row>
    <row r="822" spans="2:16" x14ac:dyDescent="0.25">
      <c r="B822" s="1">
        <v>44403</v>
      </c>
      <c r="C822" s="2">
        <f>+beta!E822</f>
        <v>201.33905999999962</v>
      </c>
      <c r="D822" s="2">
        <f>+portfolio1!F821</f>
        <v>156.46548629155552</v>
      </c>
      <c r="F822" s="2">
        <f t="shared" si="49"/>
        <v>-0.13453799999999205</v>
      </c>
      <c r="G822" s="2">
        <f t="shared" si="49"/>
        <v>-0.31244351103072177</v>
      </c>
      <c r="I822" s="2">
        <f t="shared" si="50"/>
        <v>201.47359799999961</v>
      </c>
      <c r="J822" s="2">
        <f t="shared" si="50"/>
        <v>157.45177220103895</v>
      </c>
      <c r="L822" s="2">
        <f t="shared" si="51"/>
        <v>-0.13453799999999205</v>
      </c>
      <c r="M822" s="2">
        <f t="shared" si="51"/>
        <v>-0.98628590948342776</v>
      </c>
      <c r="O822" s="2">
        <f t="shared" si="52"/>
        <v>-6.6776987821497241E-2</v>
      </c>
      <c r="P822" s="2">
        <f t="shared" si="52"/>
        <v>-0.62640508626610414</v>
      </c>
    </row>
    <row r="823" spans="2:16" x14ac:dyDescent="0.25">
      <c r="B823" s="1">
        <v>44404</v>
      </c>
      <c r="C823" s="2">
        <f>+beta!E823</f>
        <v>196.14629699999963</v>
      </c>
      <c r="D823" s="2">
        <f>+portfolio1!F822</f>
        <v>155.69425520444062</v>
      </c>
      <c r="F823" s="2">
        <f t="shared" si="49"/>
        <v>-5.1927629999999851</v>
      </c>
      <c r="G823" s="2">
        <f t="shared" si="49"/>
        <v>-0.77123108711489863</v>
      </c>
      <c r="I823" s="2">
        <f t="shared" si="50"/>
        <v>201.47359799999961</v>
      </c>
      <c r="J823" s="2">
        <f t="shared" si="50"/>
        <v>157.45177220103895</v>
      </c>
      <c r="L823" s="2">
        <f t="shared" si="51"/>
        <v>-5.3273009999999772</v>
      </c>
      <c r="M823" s="2">
        <f t="shared" si="51"/>
        <v>-1.7575169965983264</v>
      </c>
      <c r="O823" s="2">
        <f t="shared" si="52"/>
        <v>-2.6441682944481824</v>
      </c>
      <c r="P823" s="2">
        <f t="shared" si="52"/>
        <v>-1.1162256048501493</v>
      </c>
    </row>
    <row r="824" spans="2:16" x14ac:dyDescent="0.25">
      <c r="B824" s="1">
        <v>44405</v>
      </c>
      <c r="C824" s="2">
        <f>+beta!E824</f>
        <v>196.43817099999964</v>
      </c>
      <c r="D824" s="2">
        <f>+portfolio1!F823</f>
        <v>155.32792231670089</v>
      </c>
      <c r="F824" s="2">
        <f t="shared" si="49"/>
        <v>0.29187400000000707</v>
      </c>
      <c r="G824" s="2">
        <f t="shared" si="49"/>
        <v>-0.3663328877397305</v>
      </c>
      <c r="I824" s="2">
        <f t="shared" si="50"/>
        <v>201.47359799999961</v>
      </c>
      <c r="J824" s="2">
        <f t="shared" si="50"/>
        <v>157.45177220103895</v>
      </c>
      <c r="L824" s="2">
        <f t="shared" si="51"/>
        <v>-5.0354269999999701</v>
      </c>
      <c r="M824" s="2">
        <f t="shared" si="51"/>
        <v>-2.1238498843380569</v>
      </c>
      <c r="O824" s="2">
        <f t="shared" si="52"/>
        <v>-2.4992986922286362</v>
      </c>
      <c r="P824" s="2">
        <f t="shared" si="52"/>
        <v>-1.3488891580250137</v>
      </c>
    </row>
    <row r="825" spans="2:16" x14ac:dyDescent="0.25">
      <c r="B825" s="1">
        <v>44406</v>
      </c>
      <c r="C825" s="2">
        <f>+beta!E825</f>
        <v>195.34784199999964</v>
      </c>
      <c r="D825" s="2">
        <f>+portfolio1!F824</f>
        <v>156.01065770171851</v>
      </c>
      <c r="F825" s="2">
        <f t="shared" si="49"/>
        <v>-1.090328999999997</v>
      </c>
      <c r="G825" s="2">
        <f t="shared" si="49"/>
        <v>0.68273538501762232</v>
      </c>
      <c r="I825" s="2">
        <f t="shared" si="50"/>
        <v>201.47359799999961</v>
      </c>
      <c r="J825" s="2">
        <f t="shared" si="50"/>
        <v>157.45177220103895</v>
      </c>
      <c r="L825" s="2">
        <f t="shared" si="51"/>
        <v>-6.1257559999999671</v>
      </c>
      <c r="M825" s="2">
        <f t="shared" si="51"/>
        <v>-1.4411144993204346</v>
      </c>
      <c r="O825" s="2">
        <f t="shared" si="52"/>
        <v>-3.0404758046758955</v>
      </c>
      <c r="P825" s="2">
        <f t="shared" si="52"/>
        <v>-0.91527359722593538</v>
      </c>
    </row>
    <row r="826" spans="2:16" x14ac:dyDescent="0.25">
      <c r="B826" s="1">
        <v>44407</v>
      </c>
      <c r="C826" s="2">
        <f>+beta!E826</f>
        <v>198.38146999999967</v>
      </c>
      <c r="D826" s="2">
        <f>+portfolio1!F825</f>
        <v>155.85838504487234</v>
      </c>
      <c r="F826" s="2">
        <f t="shared" si="49"/>
        <v>3.0336280000000215</v>
      </c>
      <c r="G826" s="2">
        <f t="shared" si="49"/>
        <v>-0.15227265684617919</v>
      </c>
      <c r="I826" s="2">
        <f t="shared" si="50"/>
        <v>201.47359799999961</v>
      </c>
      <c r="J826" s="2">
        <f t="shared" si="50"/>
        <v>157.45177220103895</v>
      </c>
      <c r="L826" s="2">
        <f t="shared" si="51"/>
        <v>-3.0921279999999456</v>
      </c>
      <c r="M826" s="2">
        <f t="shared" si="51"/>
        <v>-1.5933871561666137</v>
      </c>
      <c r="O826" s="2">
        <f t="shared" si="52"/>
        <v>-1.5347559336285599</v>
      </c>
      <c r="P826" s="2">
        <f t="shared" si="52"/>
        <v>-1.0119842627951696</v>
      </c>
    </row>
    <row r="827" spans="2:16" x14ac:dyDescent="0.25">
      <c r="B827" s="1">
        <v>44410</v>
      </c>
      <c r="C827" s="2">
        <f>+beta!E827</f>
        <v>199.32818899999964</v>
      </c>
      <c r="D827" s="2">
        <f>+portfolio1!F826</f>
        <v>157.06566415721935</v>
      </c>
      <c r="F827" s="2">
        <f t="shared" si="49"/>
        <v>0.94671899999997322</v>
      </c>
      <c r="G827" s="2">
        <f t="shared" si="49"/>
        <v>1.2072791123470097</v>
      </c>
      <c r="I827" s="2">
        <f t="shared" si="50"/>
        <v>201.47359799999961</v>
      </c>
      <c r="J827" s="2">
        <f t="shared" si="50"/>
        <v>157.45177220103895</v>
      </c>
      <c r="L827" s="2">
        <f t="shared" si="51"/>
        <v>-2.1454089999999724</v>
      </c>
      <c r="M827" s="2">
        <f t="shared" si="51"/>
        <v>-0.38610804381960406</v>
      </c>
      <c r="O827" s="2">
        <f t="shared" si="52"/>
        <v>-1.0648586322461846</v>
      </c>
      <c r="P827" s="2">
        <f t="shared" si="52"/>
        <v>-0.24522305365138108</v>
      </c>
    </row>
    <row r="828" spans="2:16" x14ac:dyDescent="0.25">
      <c r="B828" s="1">
        <v>44411</v>
      </c>
      <c r="C828" s="2">
        <f>+beta!E828</f>
        <v>202.84264799999963</v>
      </c>
      <c r="D828" s="2">
        <f>+portfolio1!F827</f>
        <v>159.4940494676718</v>
      </c>
      <c r="F828" s="2">
        <f t="shared" si="49"/>
        <v>3.514458999999988</v>
      </c>
      <c r="G828" s="2">
        <f t="shared" si="49"/>
        <v>2.4283853104524553</v>
      </c>
      <c r="I828" s="2">
        <f t="shared" si="50"/>
        <v>202.84264799999963</v>
      </c>
      <c r="J828" s="2">
        <f t="shared" si="50"/>
        <v>159.4940494676718</v>
      </c>
      <c r="L828" s="2">
        <f t="shared" si="51"/>
        <v>0</v>
      </c>
      <c r="M828" s="2">
        <f t="shared" si="51"/>
        <v>0</v>
      </c>
      <c r="O828" s="2">
        <f t="shared" si="52"/>
        <v>0</v>
      </c>
      <c r="P828" s="2">
        <f t="shared" si="52"/>
        <v>0</v>
      </c>
    </row>
    <row r="829" spans="2:16" x14ac:dyDescent="0.25">
      <c r="B829" s="1">
        <v>44412</v>
      </c>
      <c r="C829" s="2">
        <f>+beta!E829</f>
        <v>202.22786899999963</v>
      </c>
      <c r="D829" s="2">
        <f>+portfolio1!F828</f>
        <v>160.76015185816979</v>
      </c>
      <c r="F829" s="2">
        <f t="shared" si="49"/>
        <v>-0.61477899999999863</v>
      </c>
      <c r="G829" s="2">
        <f t="shared" si="49"/>
        <v>1.2661023904979913</v>
      </c>
      <c r="I829" s="2">
        <f t="shared" si="50"/>
        <v>202.84264799999963</v>
      </c>
      <c r="J829" s="2">
        <f t="shared" si="50"/>
        <v>160.76015185816979</v>
      </c>
      <c r="L829" s="2">
        <f t="shared" si="51"/>
        <v>-0.61477899999999863</v>
      </c>
      <c r="M829" s="2">
        <f t="shared" si="51"/>
        <v>0</v>
      </c>
      <c r="O829" s="2">
        <f t="shared" si="52"/>
        <v>-0.3030817266790955</v>
      </c>
      <c r="P829" s="2">
        <f t="shared" si="52"/>
        <v>0</v>
      </c>
    </row>
    <row r="830" spans="2:16" x14ac:dyDescent="0.25">
      <c r="B830" s="1">
        <v>44413</v>
      </c>
      <c r="C830" s="2">
        <f>+beta!E830</f>
        <v>203.65040399999961</v>
      </c>
      <c r="D830" s="2">
        <f>+portfolio1!F829</f>
        <v>161.1141252733596</v>
      </c>
      <c r="F830" s="2">
        <f t="shared" si="49"/>
        <v>1.4225349999999821</v>
      </c>
      <c r="G830" s="2">
        <f t="shared" si="49"/>
        <v>0.35397341518981307</v>
      </c>
      <c r="I830" s="2">
        <f t="shared" si="50"/>
        <v>203.65040399999961</v>
      </c>
      <c r="J830" s="2">
        <f t="shared" si="50"/>
        <v>161.1141252733596</v>
      </c>
      <c r="L830" s="2">
        <f t="shared" si="51"/>
        <v>0</v>
      </c>
      <c r="M830" s="2">
        <f t="shared" si="51"/>
        <v>0</v>
      </c>
      <c r="O830" s="2">
        <f t="shared" si="52"/>
        <v>0</v>
      </c>
      <c r="P830" s="2">
        <f t="shared" si="52"/>
        <v>0</v>
      </c>
    </row>
    <row r="831" spans="2:16" x14ac:dyDescent="0.25">
      <c r="B831" s="1">
        <v>44414</v>
      </c>
      <c r="C831" s="2">
        <f>+beta!E831</f>
        <v>202.98229999999961</v>
      </c>
      <c r="D831" s="2">
        <f>+portfolio1!F830</f>
        <v>160.55647170557836</v>
      </c>
      <c r="F831" s="2">
        <f t="shared" si="49"/>
        <v>-0.66810399999999959</v>
      </c>
      <c r="G831" s="2">
        <f t="shared" si="49"/>
        <v>-0.55765356778124442</v>
      </c>
      <c r="I831" s="2">
        <f t="shared" si="50"/>
        <v>203.65040399999961</v>
      </c>
      <c r="J831" s="2">
        <f t="shared" si="50"/>
        <v>161.1141252733596</v>
      </c>
      <c r="L831" s="2">
        <f t="shared" si="51"/>
        <v>-0.66810399999999959</v>
      </c>
      <c r="M831" s="2">
        <f t="shared" si="51"/>
        <v>-0.55765356778124442</v>
      </c>
      <c r="O831" s="2">
        <f t="shared" si="52"/>
        <v>-0.32806416627585028</v>
      </c>
      <c r="P831" s="2">
        <f t="shared" si="52"/>
        <v>-0.34612332521129546</v>
      </c>
    </row>
    <row r="832" spans="2:16" x14ac:dyDescent="0.25">
      <c r="B832" s="1">
        <v>44417</v>
      </c>
      <c r="C832" s="2">
        <f>+beta!E832</f>
        <v>203.03452799999963</v>
      </c>
      <c r="D832" s="2">
        <f>+portfolio1!F831</f>
        <v>160.75471566776343</v>
      </c>
      <c r="F832" s="2">
        <f t="shared" si="49"/>
        <v>5.2228000000013708E-2</v>
      </c>
      <c r="G832" s="2">
        <f t="shared" si="49"/>
        <v>0.19824396218507445</v>
      </c>
      <c r="I832" s="2">
        <f t="shared" si="50"/>
        <v>203.65040399999961</v>
      </c>
      <c r="J832" s="2">
        <f t="shared" si="50"/>
        <v>161.1141252733596</v>
      </c>
      <c r="L832" s="2">
        <f t="shared" si="51"/>
        <v>-0.61587599999998588</v>
      </c>
      <c r="M832" s="2">
        <f t="shared" si="51"/>
        <v>-0.35940960559616997</v>
      </c>
      <c r="O832" s="2">
        <f t="shared" si="52"/>
        <v>-0.30241825594413602</v>
      </c>
      <c r="P832" s="2">
        <f t="shared" si="52"/>
        <v>-0.22307765069410629</v>
      </c>
    </row>
    <row r="833" spans="2:16" x14ac:dyDescent="0.25">
      <c r="B833" s="1">
        <v>44418</v>
      </c>
      <c r="C833" s="2">
        <f>+beta!E833</f>
        <v>203.64613699999964</v>
      </c>
      <c r="D833" s="2">
        <f>+portfolio1!F832</f>
        <v>160.97075539178056</v>
      </c>
      <c r="F833" s="2">
        <f t="shared" si="49"/>
        <v>0.61160900000001561</v>
      </c>
      <c r="G833" s="2">
        <f t="shared" si="49"/>
        <v>0.21603972401712213</v>
      </c>
      <c r="I833" s="2">
        <f t="shared" si="50"/>
        <v>203.65040399999961</v>
      </c>
      <c r="J833" s="2">
        <f t="shared" si="50"/>
        <v>161.1141252733596</v>
      </c>
      <c r="L833" s="2">
        <f t="shared" si="51"/>
        <v>-4.2669999999702668E-3</v>
      </c>
      <c r="M833" s="2">
        <f t="shared" si="51"/>
        <v>-0.14336988157904784</v>
      </c>
      <c r="O833" s="2">
        <f t="shared" si="52"/>
        <v>-2.0952573214489058E-3</v>
      </c>
      <c r="P833" s="2">
        <f t="shared" si="52"/>
        <v>-8.8986537546471858E-2</v>
      </c>
    </row>
    <row r="834" spans="2:16" x14ac:dyDescent="0.25">
      <c r="B834" s="1">
        <v>44419</v>
      </c>
      <c r="C834" s="2">
        <f>+beta!E834</f>
        <v>201.43058999999965</v>
      </c>
      <c r="D834" s="2">
        <f>+portfolio1!F833</f>
        <v>160.99201754072186</v>
      </c>
      <c r="F834" s="2">
        <f t="shared" si="49"/>
        <v>-2.2155469999999866</v>
      </c>
      <c r="G834" s="2">
        <f t="shared" si="49"/>
        <v>2.1262148941303849E-2</v>
      </c>
      <c r="I834" s="2">
        <f t="shared" si="50"/>
        <v>203.65040399999961</v>
      </c>
      <c r="J834" s="2">
        <f t="shared" si="50"/>
        <v>161.1141252733596</v>
      </c>
      <c r="L834" s="2">
        <f t="shared" si="51"/>
        <v>-2.2198139999999569</v>
      </c>
      <c r="M834" s="2">
        <f t="shared" si="51"/>
        <v>-0.12210773263774399</v>
      </c>
      <c r="O834" s="2">
        <f t="shared" si="52"/>
        <v>-1.0900120777565268</v>
      </c>
      <c r="P834" s="2">
        <f t="shared" si="52"/>
        <v>-7.5789588548220627E-2</v>
      </c>
    </row>
    <row r="835" spans="2:16" x14ac:dyDescent="0.25">
      <c r="B835" s="1">
        <v>44420</v>
      </c>
      <c r="C835" s="2">
        <f>+beta!E835</f>
        <v>200.13317799999965</v>
      </c>
      <c r="D835" s="2">
        <f>+portfolio1!F834</f>
        <v>161.80428593285791</v>
      </c>
      <c r="F835" s="2">
        <f t="shared" si="49"/>
        <v>-1.2974120000000084</v>
      </c>
      <c r="G835" s="2">
        <f t="shared" si="49"/>
        <v>0.81226839213604762</v>
      </c>
      <c r="I835" s="2">
        <f t="shared" si="50"/>
        <v>203.65040399999961</v>
      </c>
      <c r="J835" s="2">
        <f t="shared" si="50"/>
        <v>161.80428593285791</v>
      </c>
      <c r="L835" s="2">
        <f t="shared" si="51"/>
        <v>-3.5172259999999653</v>
      </c>
      <c r="M835" s="2">
        <f t="shared" si="51"/>
        <v>0</v>
      </c>
      <c r="O835" s="2">
        <f t="shared" si="52"/>
        <v>-1.7270901166491042</v>
      </c>
      <c r="P835" s="2">
        <f t="shared" si="52"/>
        <v>0</v>
      </c>
    </row>
    <row r="836" spans="2:16" x14ac:dyDescent="0.25">
      <c r="B836" s="1">
        <v>44421</v>
      </c>
      <c r="C836" s="2">
        <f>+beta!E836</f>
        <v>201.15490299999962</v>
      </c>
      <c r="D836" s="2">
        <f>+portfolio1!F835</f>
        <v>163.43276232372423</v>
      </c>
      <c r="F836" s="2">
        <f t="shared" si="49"/>
        <v>1.0217249999999751</v>
      </c>
      <c r="G836" s="2">
        <f t="shared" si="49"/>
        <v>1.6284763908663251</v>
      </c>
      <c r="I836" s="2">
        <f t="shared" si="50"/>
        <v>203.65040399999961</v>
      </c>
      <c r="J836" s="2">
        <f t="shared" si="50"/>
        <v>163.43276232372423</v>
      </c>
      <c r="L836" s="2">
        <f t="shared" si="51"/>
        <v>-2.4955009999999902</v>
      </c>
      <c r="M836" s="2">
        <f t="shared" si="51"/>
        <v>0</v>
      </c>
      <c r="O836" s="2">
        <f t="shared" si="52"/>
        <v>-1.2253847529808952</v>
      </c>
      <c r="P836" s="2">
        <f t="shared" si="52"/>
        <v>0</v>
      </c>
    </row>
    <row r="837" spans="2:16" x14ac:dyDescent="0.25">
      <c r="B837" s="1">
        <v>44424</v>
      </c>
      <c r="C837" s="2">
        <f>+beta!E837</f>
        <v>200.70977199999962</v>
      </c>
      <c r="D837" s="2">
        <f>+portfolio1!F836</f>
        <v>163.76845716664633</v>
      </c>
      <c r="F837" s="2">
        <f t="shared" ref="F837:G900" si="53">+C837-C836</f>
        <v>-0.4451310000000035</v>
      </c>
      <c r="G837" s="2">
        <f t="shared" si="53"/>
        <v>0.33569484292209495</v>
      </c>
      <c r="I837" s="2">
        <f t="shared" ref="I837:J900" si="54">+MAX(C837,I836)</f>
        <v>203.65040399999961</v>
      </c>
      <c r="J837" s="2">
        <f t="shared" si="54"/>
        <v>163.76845716664633</v>
      </c>
      <c r="L837" s="2">
        <f t="shared" ref="L837:M900" si="55">+MIN(F837+L836,0)</f>
        <v>-2.9406319999999937</v>
      </c>
      <c r="M837" s="2">
        <f t="shared" si="55"/>
        <v>0</v>
      </c>
      <c r="O837" s="2">
        <f t="shared" si="52"/>
        <v>-1.4439607986242931</v>
      </c>
      <c r="P837" s="2">
        <f t="shared" si="52"/>
        <v>0</v>
      </c>
    </row>
    <row r="838" spans="2:16" x14ac:dyDescent="0.25">
      <c r="B838" s="1">
        <v>44425</v>
      </c>
      <c r="C838" s="2">
        <f>+beta!E838</f>
        <v>202.90874999999963</v>
      </c>
      <c r="D838" s="2">
        <f>+portfolio1!F837</f>
        <v>164.27815024613861</v>
      </c>
      <c r="F838" s="2">
        <f t="shared" si="53"/>
        <v>2.198978000000011</v>
      </c>
      <c r="G838" s="2">
        <f t="shared" si="53"/>
        <v>0.50969307949227982</v>
      </c>
      <c r="I838" s="2">
        <f t="shared" si="54"/>
        <v>203.65040399999961</v>
      </c>
      <c r="J838" s="2">
        <f t="shared" si="54"/>
        <v>164.27815024613861</v>
      </c>
      <c r="L838" s="2">
        <f t="shared" si="55"/>
        <v>-0.74165399999998272</v>
      </c>
      <c r="M838" s="2">
        <f t="shared" si="55"/>
        <v>0</v>
      </c>
      <c r="O838" s="2">
        <f t="shared" si="52"/>
        <v>-0.36417997972642574</v>
      </c>
      <c r="P838" s="2">
        <f t="shared" si="52"/>
        <v>0</v>
      </c>
    </row>
    <row r="839" spans="2:16" x14ac:dyDescent="0.25">
      <c r="B839" s="1">
        <v>44426</v>
      </c>
      <c r="C839" s="2">
        <f>+beta!E839</f>
        <v>202.72582799999961</v>
      </c>
      <c r="D839" s="2">
        <f>+portfolio1!F838</f>
        <v>163.8257935508116</v>
      </c>
      <c r="F839" s="2">
        <f t="shared" si="53"/>
        <v>-0.18292200000001912</v>
      </c>
      <c r="G839" s="2">
        <f t="shared" si="53"/>
        <v>-0.45235669532701195</v>
      </c>
      <c r="I839" s="2">
        <f t="shared" si="54"/>
        <v>203.65040399999961</v>
      </c>
      <c r="J839" s="2">
        <f t="shared" si="54"/>
        <v>164.27815024613861</v>
      </c>
      <c r="L839" s="2">
        <f t="shared" si="55"/>
        <v>-0.92457600000000184</v>
      </c>
      <c r="M839" s="2">
        <f t="shared" si="55"/>
        <v>-0.45235669532701195</v>
      </c>
      <c r="O839" s="2">
        <f t="shared" si="52"/>
        <v>-0.45400155454639002</v>
      </c>
      <c r="P839" s="2">
        <f t="shared" si="52"/>
        <v>-0.27536023180760444</v>
      </c>
    </row>
    <row r="840" spans="2:16" x14ac:dyDescent="0.25">
      <c r="B840" s="1">
        <v>44428</v>
      </c>
      <c r="C840" s="2">
        <f>+beta!E840</f>
        <v>200.8868319999996</v>
      </c>
      <c r="D840" s="2">
        <f>+portfolio1!F839</f>
        <v>162.65560254594078</v>
      </c>
      <c r="F840" s="2">
        <f t="shared" si="53"/>
        <v>-1.8389960000000087</v>
      </c>
      <c r="G840" s="2">
        <f t="shared" si="53"/>
        <v>-1.1701910048708157</v>
      </c>
      <c r="I840" s="2">
        <f t="shared" si="54"/>
        <v>203.65040399999961</v>
      </c>
      <c r="J840" s="2">
        <f t="shared" si="54"/>
        <v>164.27815024613861</v>
      </c>
      <c r="L840" s="2">
        <f t="shared" si="55"/>
        <v>-2.7635720000000106</v>
      </c>
      <c r="M840" s="2">
        <f t="shared" si="55"/>
        <v>-1.6225477001978277</v>
      </c>
      <c r="O840" s="2">
        <f t="shared" si="52"/>
        <v>-1.3570176860538001</v>
      </c>
      <c r="P840" s="2">
        <f t="shared" si="52"/>
        <v>-0.98768320544561639</v>
      </c>
    </row>
    <row r="841" spans="2:16" x14ac:dyDescent="0.25">
      <c r="B841" s="1">
        <v>44431</v>
      </c>
      <c r="C841" s="2">
        <f>+beta!E841</f>
        <v>202.16998099999958</v>
      </c>
      <c r="D841" s="2">
        <f>+portfolio1!F840</f>
        <v>163.10992904456486</v>
      </c>
      <c r="F841" s="2">
        <f t="shared" si="53"/>
        <v>1.2831489999999803</v>
      </c>
      <c r="G841" s="2">
        <f t="shared" si="53"/>
        <v>0.45432649862408425</v>
      </c>
      <c r="I841" s="2">
        <f t="shared" si="54"/>
        <v>203.65040399999961</v>
      </c>
      <c r="J841" s="2">
        <f t="shared" si="54"/>
        <v>164.27815024613861</v>
      </c>
      <c r="L841" s="2">
        <f t="shared" si="55"/>
        <v>-1.4804230000000302</v>
      </c>
      <c r="M841" s="2">
        <f t="shared" si="55"/>
        <v>-1.1682212015737434</v>
      </c>
      <c r="O841" s="2">
        <f t="shared" si="52"/>
        <v>-0.72694331605648721</v>
      </c>
      <c r="P841" s="2">
        <f t="shared" si="52"/>
        <v>-0.71112390772807765</v>
      </c>
    </row>
    <row r="842" spans="2:16" x14ac:dyDescent="0.25">
      <c r="B842" s="1">
        <v>44432</v>
      </c>
      <c r="C842" s="2">
        <f>+beta!E842</f>
        <v>203.21815699999959</v>
      </c>
      <c r="D842" s="2">
        <f>+portfolio1!F841</f>
        <v>164.37702602653792</v>
      </c>
      <c r="F842" s="2">
        <f t="shared" si="53"/>
        <v>1.0481760000000122</v>
      </c>
      <c r="G842" s="2">
        <f t="shared" si="53"/>
        <v>1.2670969819730544</v>
      </c>
      <c r="I842" s="2">
        <f t="shared" si="54"/>
        <v>203.65040399999961</v>
      </c>
      <c r="J842" s="2">
        <f t="shared" si="54"/>
        <v>164.37702602653792</v>
      </c>
      <c r="L842" s="2">
        <f t="shared" si="55"/>
        <v>-0.43224700000001803</v>
      </c>
      <c r="M842" s="2">
        <f t="shared" si="55"/>
        <v>0</v>
      </c>
      <c r="O842" s="2">
        <f t="shared" si="52"/>
        <v>-0.21224951756050472</v>
      </c>
      <c r="P842" s="2">
        <f t="shared" si="52"/>
        <v>0</v>
      </c>
    </row>
    <row r="843" spans="2:16" x14ac:dyDescent="0.25">
      <c r="B843" s="1">
        <v>44433</v>
      </c>
      <c r="C843" s="2">
        <f>+beta!E843</f>
        <v>202.81270899999959</v>
      </c>
      <c r="D843" s="2">
        <f>+portfolio1!F842</f>
        <v>164.4764038981501</v>
      </c>
      <c r="F843" s="2">
        <f t="shared" si="53"/>
        <v>-0.40544800000000691</v>
      </c>
      <c r="G843" s="2">
        <f t="shared" si="53"/>
        <v>9.9377871612176705E-2</v>
      </c>
      <c r="I843" s="2">
        <f t="shared" si="54"/>
        <v>203.65040399999961</v>
      </c>
      <c r="J843" s="2">
        <f t="shared" si="54"/>
        <v>164.4764038981501</v>
      </c>
      <c r="L843" s="2">
        <f t="shared" si="55"/>
        <v>-0.83769500000002495</v>
      </c>
      <c r="M843" s="2">
        <f t="shared" si="55"/>
        <v>0</v>
      </c>
      <c r="O843" s="2">
        <f t="shared" si="52"/>
        <v>-0.41133971921805107</v>
      </c>
      <c r="P843" s="2">
        <f t="shared" si="52"/>
        <v>0</v>
      </c>
    </row>
    <row r="844" spans="2:16" x14ac:dyDescent="0.25">
      <c r="B844" s="1">
        <v>44434</v>
      </c>
      <c r="C844" s="2">
        <f>+beta!E844</f>
        <v>201.43395999999959</v>
      </c>
      <c r="D844" s="2">
        <f>+portfolio1!F843</f>
        <v>164.49865094873996</v>
      </c>
      <c r="F844" s="2">
        <f t="shared" si="53"/>
        <v>-1.3787489999999991</v>
      </c>
      <c r="G844" s="2">
        <f t="shared" si="53"/>
        <v>2.2247050589868422E-2</v>
      </c>
      <c r="I844" s="2">
        <f t="shared" si="54"/>
        <v>203.65040399999961</v>
      </c>
      <c r="J844" s="2">
        <f t="shared" si="54"/>
        <v>164.49865094873996</v>
      </c>
      <c r="L844" s="2">
        <f t="shared" si="55"/>
        <v>-2.2164440000000241</v>
      </c>
      <c r="M844" s="2">
        <f t="shared" si="55"/>
        <v>0</v>
      </c>
      <c r="O844" s="2">
        <f t="shared" si="52"/>
        <v>-1.0883572811375462</v>
      </c>
      <c r="P844" s="2">
        <f t="shared" si="52"/>
        <v>0</v>
      </c>
    </row>
    <row r="845" spans="2:16" x14ac:dyDescent="0.25">
      <c r="B845" s="1">
        <v>44435</v>
      </c>
      <c r="C845" s="2">
        <f>+beta!E845</f>
        <v>203.38769599999958</v>
      </c>
      <c r="D845" s="2">
        <f>+portfolio1!F844</f>
        <v>165.17396096040119</v>
      </c>
      <c r="F845" s="2">
        <f t="shared" si="53"/>
        <v>1.9537359999999921</v>
      </c>
      <c r="G845" s="2">
        <f t="shared" si="53"/>
        <v>0.67531001166122451</v>
      </c>
      <c r="I845" s="2">
        <f t="shared" si="54"/>
        <v>203.65040399999961</v>
      </c>
      <c r="J845" s="2">
        <f t="shared" si="54"/>
        <v>165.17396096040119</v>
      </c>
      <c r="L845" s="2">
        <f t="shared" si="55"/>
        <v>-0.26270800000003192</v>
      </c>
      <c r="M845" s="2">
        <f t="shared" si="55"/>
        <v>0</v>
      </c>
      <c r="O845" s="2">
        <f t="shared" si="52"/>
        <v>-0.12899949857208848</v>
      </c>
      <c r="P845" s="2">
        <f t="shared" si="52"/>
        <v>0</v>
      </c>
    </row>
    <row r="846" spans="2:16" x14ac:dyDescent="0.25">
      <c r="B846" s="1">
        <v>44438</v>
      </c>
      <c r="C846" s="2">
        <f>+beta!E846</f>
        <v>206.28660199999959</v>
      </c>
      <c r="D846" s="2">
        <f>+portfolio1!F845</f>
        <v>167.40708588534216</v>
      </c>
      <c r="F846" s="2">
        <f t="shared" si="53"/>
        <v>2.8989060000000109</v>
      </c>
      <c r="G846" s="2">
        <f t="shared" si="53"/>
        <v>2.2331249249409666</v>
      </c>
      <c r="I846" s="2">
        <f t="shared" si="54"/>
        <v>206.28660199999959</v>
      </c>
      <c r="J846" s="2">
        <f t="shared" si="54"/>
        <v>167.40708588534216</v>
      </c>
      <c r="L846" s="2">
        <f t="shared" si="55"/>
        <v>0</v>
      </c>
      <c r="M846" s="2">
        <f t="shared" si="55"/>
        <v>0</v>
      </c>
      <c r="O846" s="2">
        <f t="shared" ref="O846:P909" si="56">+L846/I846*100</f>
        <v>0</v>
      </c>
      <c r="P846" s="2">
        <f t="shared" si="56"/>
        <v>0</v>
      </c>
    </row>
    <row r="847" spans="2:16" x14ac:dyDescent="0.25">
      <c r="B847" s="1">
        <v>44439</v>
      </c>
      <c r="C847" s="2">
        <f>+beta!E847</f>
        <v>209.37440699999959</v>
      </c>
      <c r="D847" s="2">
        <f>+portfolio1!F846</f>
        <v>169.39595678345319</v>
      </c>
      <c r="F847" s="2">
        <f t="shared" si="53"/>
        <v>3.087805000000003</v>
      </c>
      <c r="G847" s="2">
        <f t="shared" si="53"/>
        <v>1.9888708981110312</v>
      </c>
      <c r="I847" s="2">
        <f t="shared" si="54"/>
        <v>209.37440699999959</v>
      </c>
      <c r="J847" s="2">
        <f t="shared" si="54"/>
        <v>169.39595678345319</v>
      </c>
      <c r="L847" s="2">
        <f t="shared" si="55"/>
        <v>0</v>
      </c>
      <c r="M847" s="2">
        <f t="shared" si="55"/>
        <v>0</v>
      </c>
      <c r="O847" s="2">
        <f t="shared" si="56"/>
        <v>0</v>
      </c>
      <c r="P847" s="2">
        <f t="shared" si="56"/>
        <v>0</v>
      </c>
    </row>
    <row r="848" spans="2:16" x14ac:dyDescent="0.25">
      <c r="B848" s="1">
        <v>44440</v>
      </c>
      <c r="C848" s="2">
        <f>+beta!E848</f>
        <v>209.53087199999956</v>
      </c>
      <c r="D848" s="2">
        <f>+portfolio1!F847</f>
        <v>168.84275450442973</v>
      </c>
      <c r="F848" s="2">
        <f t="shared" si="53"/>
        <v>0.15646499999996877</v>
      </c>
      <c r="G848" s="2">
        <f t="shared" si="53"/>
        <v>-0.55320227902345209</v>
      </c>
      <c r="I848" s="2">
        <f t="shared" si="54"/>
        <v>209.53087199999956</v>
      </c>
      <c r="J848" s="2">
        <f t="shared" si="54"/>
        <v>169.39595678345319</v>
      </c>
      <c r="L848" s="2">
        <f t="shared" si="55"/>
        <v>0</v>
      </c>
      <c r="M848" s="2">
        <f t="shared" si="55"/>
        <v>-0.55320227902345209</v>
      </c>
      <c r="O848" s="2">
        <f t="shared" si="56"/>
        <v>0</v>
      </c>
      <c r="P848" s="2">
        <f t="shared" si="56"/>
        <v>-0.32657348470875047</v>
      </c>
    </row>
    <row r="849" spans="2:16" x14ac:dyDescent="0.25">
      <c r="B849" s="1">
        <v>44441</v>
      </c>
      <c r="C849" s="2">
        <f>+beta!E849</f>
        <v>211.89257799999956</v>
      </c>
      <c r="D849" s="2">
        <f>+portfolio1!F848</f>
        <v>170.40400693309081</v>
      </c>
      <c r="F849" s="2">
        <f t="shared" si="53"/>
        <v>2.3617059999999981</v>
      </c>
      <c r="G849" s="2">
        <f t="shared" si="53"/>
        <v>1.5612524286610778</v>
      </c>
      <c r="I849" s="2">
        <f t="shared" si="54"/>
        <v>211.89257799999956</v>
      </c>
      <c r="J849" s="2">
        <f t="shared" si="54"/>
        <v>170.40400693309081</v>
      </c>
      <c r="L849" s="2">
        <f t="shared" si="55"/>
        <v>0</v>
      </c>
      <c r="M849" s="2">
        <f t="shared" si="55"/>
        <v>0</v>
      </c>
      <c r="O849" s="2">
        <f t="shared" si="56"/>
        <v>0</v>
      </c>
      <c r="P849" s="2">
        <f t="shared" si="56"/>
        <v>0</v>
      </c>
    </row>
    <row r="850" spans="2:16" x14ac:dyDescent="0.25">
      <c r="B850" s="1">
        <v>44442</v>
      </c>
      <c r="C850" s="2">
        <f>+beta!E850</f>
        <v>211.68928299999956</v>
      </c>
      <c r="D850" s="2">
        <f>+portfolio1!F849</f>
        <v>171.2884430764521</v>
      </c>
      <c r="F850" s="2">
        <f t="shared" si="53"/>
        <v>-0.20329499999999712</v>
      </c>
      <c r="G850" s="2">
        <f t="shared" si="53"/>
        <v>0.88443614336128462</v>
      </c>
      <c r="I850" s="2">
        <f t="shared" si="54"/>
        <v>211.89257799999956</v>
      </c>
      <c r="J850" s="2">
        <f t="shared" si="54"/>
        <v>171.2884430764521</v>
      </c>
      <c r="L850" s="2">
        <f t="shared" si="55"/>
        <v>-0.20329499999999712</v>
      </c>
      <c r="M850" s="2">
        <f t="shared" si="55"/>
        <v>0</v>
      </c>
      <c r="O850" s="2">
        <f t="shared" si="56"/>
        <v>-9.5942482704607771E-2</v>
      </c>
      <c r="P850" s="2">
        <f t="shared" si="56"/>
        <v>0</v>
      </c>
    </row>
    <row r="851" spans="2:16" x14ac:dyDescent="0.25">
      <c r="B851" s="1">
        <v>44445</v>
      </c>
      <c r="C851" s="2">
        <f>+beta!E851</f>
        <v>213.13909299999958</v>
      </c>
      <c r="D851" s="2">
        <f>+portfolio1!F850</f>
        <v>171.82436137468287</v>
      </c>
      <c r="F851" s="2">
        <f t="shared" si="53"/>
        <v>1.4498100000000136</v>
      </c>
      <c r="G851" s="2">
        <f t="shared" si="53"/>
        <v>0.53591829823076864</v>
      </c>
      <c r="I851" s="2">
        <f t="shared" si="54"/>
        <v>213.13909299999958</v>
      </c>
      <c r="J851" s="2">
        <f t="shared" si="54"/>
        <v>171.82436137468287</v>
      </c>
      <c r="L851" s="2">
        <f t="shared" si="55"/>
        <v>0</v>
      </c>
      <c r="M851" s="2">
        <f t="shared" si="55"/>
        <v>0</v>
      </c>
      <c r="O851" s="2">
        <f t="shared" si="56"/>
        <v>0</v>
      </c>
      <c r="P851" s="2">
        <f t="shared" si="56"/>
        <v>0</v>
      </c>
    </row>
    <row r="852" spans="2:16" x14ac:dyDescent="0.25">
      <c r="B852" s="1">
        <v>44446</v>
      </c>
      <c r="C852" s="2">
        <f>+beta!E852</f>
        <v>213.1616989999996</v>
      </c>
      <c r="D852" s="2">
        <f>+portfolio1!F851</f>
        <v>171.6691148309896</v>
      </c>
      <c r="F852" s="2">
        <f t="shared" si="53"/>
        <v>2.2606000000024551E-2</v>
      </c>
      <c r="G852" s="2">
        <f t="shared" si="53"/>
        <v>-0.1552465436932664</v>
      </c>
      <c r="I852" s="2">
        <f t="shared" si="54"/>
        <v>213.1616989999996</v>
      </c>
      <c r="J852" s="2">
        <f t="shared" si="54"/>
        <v>171.82436137468287</v>
      </c>
      <c r="L852" s="2">
        <f t="shared" si="55"/>
        <v>0</v>
      </c>
      <c r="M852" s="2">
        <f t="shared" si="55"/>
        <v>-0.1552465436932664</v>
      </c>
      <c r="O852" s="2">
        <f t="shared" si="56"/>
        <v>0</v>
      </c>
      <c r="P852" s="2">
        <f t="shared" si="56"/>
        <v>-9.0351881683839577E-2</v>
      </c>
    </row>
    <row r="853" spans="2:16" x14ac:dyDescent="0.25">
      <c r="B853" s="1">
        <v>44447</v>
      </c>
      <c r="C853" s="2">
        <f>+beta!E853</f>
        <v>211.72213099999959</v>
      </c>
      <c r="D853" s="2">
        <f>+portfolio1!F852</f>
        <v>171.58408551600161</v>
      </c>
      <c r="F853" s="2">
        <f t="shared" si="53"/>
        <v>-1.4395680000000084</v>
      </c>
      <c r="G853" s="2">
        <f t="shared" si="53"/>
        <v>-8.5029314987991711E-2</v>
      </c>
      <c r="I853" s="2">
        <f t="shared" si="54"/>
        <v>213.1616989999996</v>
      </c>
      <c r="J853" s="2">
        <f t="shared" si="54"/>
        <v>171.82436137468287</v>
      </c>
      <c r="L853" s="2">
        <f t="shared" si="55"/>
        <v>-1.4395680000000084</v>
      </c>
      <c r="M853" s="2">
        <f t="shared" si="55"/>
        <v>-0.24027585868125811</v>
      </c>
      <c r="O853" s="2">
        <f t="shared" si="56"/>
        <v>-0.67534083597260652</v>
      </c>
      <c r="P853" s="2">
        <f t="shared" si="56"/>
        <v>-0.13983806298415907</v>
      </c>
    </row>
    <row r="854" spans="2:16" x14ac:dyDescent="0.25">
      <c r="B854" s="1">
        <v>44448</v>
      </c>
      <c r="C854" s="2">
        <f>+beta!E854</f>
        <v>212.9234739999996</v>
      </c>
      <c r="D854" s="2">
        <f>+portfolio1!F853</f>
        <v>171.73981487013057</v>
      </c>
      <c r="F854" s="2">
        <f t="shared" si="53"/>
        <v>1.2013430000000085</v>
      </c>
      <c r="G854" s="2">
        <f t="shared" si="53"/>
        <v>0.15572935412896527</v>
      </c>
      <c r="I854" s="2">
        <f t="shared" si="54"/>
        <v>213.1616989999996</v>
      </c>
      <c r="J854" s="2">
        <f t="shared" si="54"/>
        <v>171.82436137468287</v>
      </c>
      <c r="L854" s="2">
        <f t="shared" si="55"/>
        <v>-0.23822499999999991</v>
      </c>
      <c r="M854" s="2">
        <f t="shared" si="55"/>
        <v>-8.4546504552292845E-2</v>
      </c>
      <c r="O854" s="2">
        <f t="shared" si="56"/>
        <v>-0.11175788198235387</v>
      </c>
      <c r="P854" s="2">
        <f t="shared" si="56"/>
        <v>-4.9205190623656338E-2</v>
      </c>
    </row>
    <row r="855" spans="2:16" x14ac:dyDescent="0.25">
      <c r="B855" s="1">
        <v>44452</v>
      </c>
      <c r="C855" s="2">
        <f>+beta!E855</f>
        <v>213.8623939999996</v>
      </c>
      <c r="D855" s="2">
        <f>+portfolio1!F854</f>
        <v>171.60189086878438</v>
      </c>
      <c r="F855" s="2">
        <f t="shared" si="53"/>
        <v>0.93891999999999598</v>
      </c>
      <c r="G855" s="2">
        <f t="shared" si="53"/>
        <v>-0.13792400134619243</v>
      </c>
      <c r="I855" s="2">
        <f t="shared" si="54"/>
        <v>213.8623939999996</v>
      </c>
      <c r="J855" s="2">
        <f t="shared" si="54"/>
        <v>171.82436137468287</v>
      </c>
      <c r="L855" s="2">
        <f t="shared" si="55"/>
        <v>0</v>
      </c>
      <c r="M855" s="2">
        <f t="shared" si="55"/>
        <v>-0.22247050589848527</v>
      </c>
      <c r="O855" s="2">
        <f t="shared" si="56"/>
        <v>0</v>
      </c>
      <c r="P855" s="2">
        <f t="shared" si="56"/>
        <v>-0.12947553194355407</v>
      </c>
    </row>
    <row r="856" spans="2:16" x14ac:dyDescent="0.25">
      <c r="B856" s="1">
        <v>44453</v>
      </c>
      <c r="C856" s="2">
        <f>+beta!E856</f>
        <v>213.4466759999996</v>
      </c>
      <c r="D856" s="2">
        <f>+portfolio1!F855</f>
        <v>171.84610633405987</v>
      </c>
      <c r="F856" s="2">
        <f t="shared" si="53"/>
        <v>-0.41571799999999826</v>
      </c>
      <c r="G856" s="2">
        <f t="shared" si="53"/>
        <v>0.24421546527548799</v>
      </c>
      <c r="I856" s="2">
        <f t="shared" si="54"/>
        <v>213.8623939999996</v>
      </c>
      <c r="J856" s="2">
        <f t="shared" si="54"/>
        <v>171.84610633405987</v>
      </c>
      <c r="L856" s="2">
        <f t="shared" si="55"/>
        <v>-0.41571799999999826</v>
      </c>
      <c r="M856" s="2">
        <f t="shared" si="55"/>
        <v>0</v>
      </c>
      <c r="O856" s="2">
        <f t="shared" si="56"/>
        <v>-0.19438574132860359</v>
      </c>
      <c r="P856" s="2">
        <f t="shared" si="56"/>
        <v>0</v>
      </c>
    </row>
    <row r="857" spans="2:16" x14ac:dyDescent="0.25">
      <c r="B857" s="1">
        <v>44454</v>
      </c>
      <c r="C857" s="2">
        <f>+beta!E857</f>
        <v>214.99929699999959</v>
      </c>
      <c r="D857" s="2">
        <f>+portfolio1!F856</f>
        <v>173.22492137941785</v>
      </c>
      <c r="F857" s="2">
        <f t="shared" si="53"/>
        <v>1.5526209999999878</v>
      </c>
      <c r="G857" s="2">
        <f t="shared" si="53"/>
        <v>1.3788150453579817</v>
      </c>
      <c r="I857" s="2">
        <f t="shared" si="54"/>
        <v>214.99929699999959</v>
      </c>
      <c r="J857" s="2">
        <f t="shared" si="54"/>
        <v>173.22492137941785</v>
      </c>
      <c r="L857" s="2">
        <f t="shared" si="55"/>
        <v>0</v>
      </c>
      <c r="M857" s="2">
        <f t="shared" si="55"/>
        <v>0</v>
      </c>
      <c r="O857" s="2">
        <f t="shared" si="56"/>
        <v>0</v>
      </c>
      <c r="P857" s="2">
        <f t="shared" si="56"/>
        <v>0</v>
      </c>
    </row>
    <row r="858" spans="2:16" x14ac:dyDescent="0.25">
      <c r="B858" s="1">
        <v>44455</v>
      </c>
      <c r="C858" s="2">
        <f>+beta!E858</f>
        <v>215.16263799999956</v>
      </c>
      <c r="D858" s="2">
        <f>+portfolio1!F857</f>
        <v>174.31305705502351</v>
      </c>
      <c r="F858" s="2">
        <f t="shared" si="53"/>
        <v>0.1633409999999742</v>
      </c>
      <c r="G858" s="2">
        <f t="shared" si="53"/>
        <v>1.0881356756056562</v>
      </c>
      <c r="I858" s="2">
        <f t="shared" si="54"/>
        <v>215.16263799999956</v>
      </c>
      <c r="J858" s="2">
        <f t="shared" si="54"/>
        <v>174.31305705502351</v>
      </c>
      <c r="L858" s="2">
        <f t="shared" si="55"/>
        <v>0</v>
      </c>
      <c r="M858" s="2">
        <f t="shared" si="55"/>
        <v>0</v>
      </c>
      <c r="O858" s="2">
        <f t="shared" si="56"/>
        <v>0</v>
      </c>
      <c r="P858" s="2">
        <f t="shared" si="56"/>
        <v>0</v>
      </c>
    </row>
    <row r="859" spans="2:16" x14ac:dyDescent="0.25">
      <c r="B859" s="1">
        <v>44456</v>
      </c>
      <c r="C859" s="2">
        <f>+beta!E859</f>
        <v>214.20448399999958</v>
      </c>
      <c r="D859" s="2">
        <f>+portfolio1!F858</f>
        <v>173.87454682510784</v>
      </c>
      <c r="F859" s="2">
        <f t="shared" si="53"/>
        <v>-0.95815399999997908</v>
      </c>
      <c r="G859" s="2">
        <f t="shared" si="53"/>
        <v>-0.43851022991566424</v>
      </c>
      <c r="I859" s="2">
        <f t="shared" si="54"/>
        <v>215.16263799999956</v>
      </c>
      <c r="J859" s="2">
        <f t="shared" si="54"/>
        <v>174.31305705502351</v>
      </c>
      <c r="L859" s="2">
        <f t="shared" si="55"/>
        <v>-0.95815399999997908</v>
      </c>
      <c r="M859" s="2">
        <f t="shared" si="55"/>
        <v>-0.43851022991566424</v>
      </c>
      <c r="O859" s="2">
        <f t="shared" si="56"/>
        <v>-0.44531616125657514</v>
      </c>
      <c r="P859" s="2">
        <f t="shared" si="56"/>
        <v>-0.25156476360646035</v>
      </c>
    </row>
    <row r="860" spans="2:16" x14ac:dyDescent="0.25">
      <c r="B860" s="1">
        <v>44459</v>
      </c>
      <c r="C860" s="2">
        <f>+beta!E860</f>
        <v>213.39238899999958</v>
      </c>
      <c r="D860" s="2">
        <f>+portfolio1!F859</f>
        <v>172.01321025909019</v>
      </c>
      <c r="F860" s="2">
        <f t="shared" si="53"/>
        <v>-0.81209499999999935</v>
      </c>
      <c r="G860" s="2">
        <f t="shared" si="53"/>
        <v>-1.8613365660176555</v>
      </c>
      <c r="I860" s="2">
        <f t="shared" si="54"/>
        <v>215.16263799999956</v>
      </c>
      <c r="J860" s="2">
        <f t="shared" si="54"/>
        <v>174.31305705502351</v>
      </c>
      <c r="L860" s="2">
        <f t="shared" si="55"/>
        <v>-1.7702489999999784</v>
      </c>
      <c r="M860" s="2">
        <f t="shared" si="55"/>
        <v>-2.2998467959333198</v>
      </c>
      <c r="O860" s="2">
        <f t="shared" si="56"/>
        <v>-0.82274925445001368</v>
      </c>
      <c r="P860" s="2">
        <f t="shared" si="56"/>
        <v>-1.319377237017507</v>
      </c>
    </row>
    <row r="861" spans="2:16" x14ac:dyDescent="0.25">
      <c r="B861" s="1">
        <v>44460</v>
      </c>
      <c r="C861" s="2">
        <f>+beta!E861</f>
        <v>215.4479699999996</v>
      </c>
      <c r="D861" s="2">
        <f>+portfolio1!F860</f>
        <v>173.64564553732794</v>
      </c>
      <c r="F861" s="2">
        <f t="shared" si="53"/>
        <v>2.0555810000000179</v>
      </c>
      <c r="G861" s="2">
        <f t="shared" si="53"/>
        <v>1.6324352782377503</v>
      </c>
      <c r="I861" s="2">
        <f t="shared" si="54"/>
        <v>215.4479699999996</v>
      </c>
      <c r="J861" s="2">
        <f t="shared" si="54"/>
        <v>174.31305705502351</v>
      </c>
      <c r="L861" s="2">
        <f t="shared" si="55"/>
        <v>0</v>
      </c>
      <c r="M861" s="2">
        <f t="shared" si="55"/>
        <v>-0.6674115176955695</v>
      </c>
      <c r="O861" s="2">
        <f t="shared" si="56"/>
        <v>0</v>
      </c>
      <c r="P861" s="2">
        <f t="shared" si="56"/>
        <v>-0.38288096656172749</v>
      </c>
    </row>
    <row r="862" spans="2:16" x14ac:dyDescent="0.25">
      <c r="B862" s="1">
        <v>44461</v>
      </c>
      <c r="C862" s="2">
        <f>+beta!E862</f>
        <v>215.44008499999958</v>
      </c>
      <c r="D862" s="2">
        <f>+portfolio1!F861</f>
        <v>173.49387507057037</v>
      </c>
      <c r="F862" s="2">
        <f t="shared" si="53"/>
        <v>-7.8850000000159071E-3</v>
      </c>
      <c r="G862" s="2">
        <f t="shared" si="53"/>
        <v>-0.15177046675756856</v>
      </c>
      <c r="I862" s="2">
        <f t="shared" si="54"/>
        <v>215.4479699999996</v>
      </c>
      <c r="J862" s="2">
        <f t="shared" si="54"/>
        <v>174.31305705502351</v>
      </c>
      <c r="L862" s="2">
        <f t="shared" si="55"/>
        <v>-7.8850000000159071E-3</v>
      </c>
      <c r="M862" s="2">
        <f t="shared" si="55"/>
        <v>-0.81918198445313806</v>
      </c>
      <c r="O862" s="2">
        <f t="shared" si="56"/>
        <v>-3.6598163352460095E-3</v>
      </c>
      <c r="P862" s="2">
        <f t="shared" si="56"/>
        <v>-0.46994872231203871</v>
      </c>
    </row>
    <row r="863" spans="2:16" x14ac:dyDescent="0.25">
      <c r="B863" s="1">
        <v>44462</v>
      </c>
      <c r="C863" s="2">
        <f>+beta!E863</f>
        <v>215.76970999999958</v>
      </c>
      <c r="D863" s="2">
        <f>+portfolio1!F862</f>
        <v>176.22580131453793</v>
      </c>
      <c r="F863" s="2">
        <f t="shared" si="53"/>
        <v>0.32962499999999295</v>
      </c>
      <c r="G863" s="2">
        <f t="shared" si="53"/>
        <v>2.731926243967564</v>
      </c>
      <c r="I863" s="2">
        <f t="shared" si="54"/>
        <v>215.76970999999958</v>
      </c>
      <c r="J863" s="2">
        <f t="shared" si="54"/>
        <v>176.22580131453793</v>
      </c>
      <c r="L863" s="2">
        <f t="shared" si="55"/>
        <v>0</v>
      </c>
      <c r="M863" s="2">
        <f t="shared" si="55"/>
        <v>0</v>
      </c>
      <c r="O863" s="2">
        <f t="shared" si="56"/>
        <v>0</v>
      </c>
      <c r="P863" s="2">
        <f t="shared" si="56"/>
        <v>0</v>
      </c>
    </row>
    <row r="864" spans="2:16" x14ac:dyDescent="0.25">
      <c r="B864" s="1">
        <v>44463</v>
      </c>
      <c r="C864" s="2">
        <f>+beta!E864</f>
        <v>214.95365899999956</v>
      </c>
      <c r="D864" s="2">
        <f>+portfolio1!F863</f>
        <v>176.52490055024597</v>
      </c>
      <c r="F864" s="2">
        <f t="shared" si="53"/>
        <v>-0.81605100000001585</v>
      </c>
      <c r="G864" s="2">
        <f t="shared" si="53"/>
        <v>0.29909923570804153</v>
      </c>
      <c r="I864" s="2">
        <f t="shared" si="54"/>
        <v>215.76970999999958</v>
      </c>
      <c r="J864" s="2">
        <f t="shared" si="54"/>
        <v>176.52490055024597</v>
      </c>
      <c r="L864" s="2">
        <f t="shared" si="55"/>
        <v>-0.81605100000001585</v>
      </c>
      <c r="M864" s="2">
        <f t="shared" si="55"/>
        <v>0</v>
      </c>
      <c r="O864" s="2">
        <f t="shared" si="56"/>
        <v>-0.37820461454020465</v>
      </c>
      <c r="P864" s="2">
        <f t="shared" si="56"/>
        <v>0</v>
      </c>
    </row>
    <row r="865" spans="2:16" x14ac:dyDescent="0.25">
      <c r="B865" s="1">
        <v>44466</v>
      </c>
      <c r="C865" s="2">
        <f>+beta!E865</f>
        <v>212.42488199999957</v>
      </c>
      <c r="D865" s="2">
        <f>+portfolio1!F864</f>
        <v>176.54369080467728</v>
      </c>
      <c r="F865" s="2">
        <f t="shared" si="53"/>
        <v>-2.5287769999999909</v>
      </c>
      <c r="G865" s="2">
        <f t="shared" si="53"/>
        <v>1.8790254431308995E-2</v>
      </c>
      <c r="I865" s="2">
        <f t="shared" si="54"/>
        <v>215.76970999999958</v>
      </c>
      <c r="J865" s="2">
        <f t="shared" si="54"/>
        <v>176.54369080467728</v>
      </c>
      <c r="L865" s="2">
        <f t="shared" si="55"/>
        <v>-3.3448280000000068</v>
      </c>
      <c r="M865" s="2">
        <f t="shared" si="55"/>
        <v>0</v>
      </c>
      <c r="O865" s="2">
        <f t="shared" si="56"/>
        <v>-1.5501842218724833</v>
      </c>
      <c r="P865" s="2">
        <f t="shared" si="56"/>
        <v>0</v>
      </c>
    </row>
    <row r="866" spans="2:16" x14ac:dyDescent="0.25">
      <c r="B866" s="1">
        <v>44467</v>
      </c>
      <c r="C866" s="2">
        <f>+beta!E866</f>
        <v>211.05508099999957</v>
      </c>
      <c r="D866" s="2">
        <f>+portfolio1!F865</f>
        <v>175.49066374342428</v>
      </c>
      <c r="F866" s="2">
        <f t="shared" si="53"/>
        <v>-1.3698009999999954</v>
      </c>
      <c r="G866" s="2">
        <f t="shared" si="53"/>
        <v>-1.0530270612530046</v>
      </c>
      <c r="I866" s="2">
        <f t="shared" si="54"/>
        <v>215.76970999999958</v>
      </c>
      <c r="J866" s="2">
        <f t="shared" si="54"/>
        <v>176.54369080467728</v>
      </c>
      <c r="L866" s="2">
        <f t="shared" si="55"/>
        <v>-4.7146290000000022</v>
      </c>
      <c r="M866" s="2">
        <f t="shared" si="55"/>
        <v>-1.0530270612530046</v>
      </c>
      <c r="O866" s="2">
        <f t="shared" si="56"/>
        <v>-2.1850281951067236</v>
      </c>
      <c r="P866" s="2">
        <f t="shared" si="56"/>
        <v>-0.59646824899454642</v>
      </c>
    </row>
    <row r="867" spans="2:16" x14ac:dyDescent="0.25">
      <c r="B867" s="1">
        <v>44468</v>
      </c>
      <c r="C867" s="2">
        <f>+beta!E867</f>
        <v>212.4312199999996</v>
      </c>
      <c r="D867" s="2">
        <f>+portfolio1!F866</f>
        <v>175.12186865100105</v>
      </c>
      <c r="F867" s="2">
        <f t="shared" si="53"/>
        <v>1.3761390000000233</v>
      </c>
      <c r="G867" s="2">
        <f t="shared" si="53"/>
        <v>-0.36879509242322683</v>
      </c>
      <c r="I867" s="2">
        <f t="shared" si="54"/>
        <v>215.76970999999958</v>
      </c>
      <c r="J867" s="2">
        <f t="shared" si="54"/>
        <v>176.54369080467728</v>
      </c>
      <c r="L867" s="2">
        <f t="shared" si="55"/>
        <v>-3.3384899999999789</v>
      </c>
      <c r="M867" s="2">
        <f t="shared" si="55"/>
        <v>-1.4218221536762314</v>
      </c>
      <c r="O867" s="2">
        <f t="shared" si="56"/>
        <v>-1.5472468308920586</v>
      </c>
      <c r="P867" s="2">
        <f t="shared" si="56"/>
        <v>-0.80536559941374142</v>
      </c>
    </row>
    <row r="868" spans="2:16" x14ac:dyDescent="0.25">
      <c r="B868" s="1">
        <v>44469</v>
      </c>
      <c r="C868" s="2">
        <f>+beta!E868</f>
        <v>212.00016399999959</v>
      </c>
      <c r="D868" s="2">
        <f>+portfolio1!F867</f>
        <v>174.20083690042568</v>
      </c>
      <c r="F868" s="2">
        <f t="shared" si="53"/>
        <v>-0.43105600000001232</v>
      </c>
      <c r="G868" s="2">
        <f t="shared" si="53"/>
        <v>-0.92103175057536646</v>
      </c>
      <c r="I868" s="2">
        <f t="shared" si="54"/>
        <v>215.76970999999958</v>
      </c>
      <c r="J868" s="2">
        <f t="shared" si="54"/>
        <v>176.54369080467728</v>
      </c>
      <c r="L868" s="2">
        <f t="shared" si="55"/>
        <v>-3.7695459999999912</v>
      </c>
      <c r="M868" s="2">
        <f t="shared" si="55"/>
        <v>-2.3428539042515979</v>
      </c>
      <c r="O868" s="2">
        <f t="shared" si="56"/>
        <v>-1.7470227864698891</v>
      </c>
      <c r="P868" s="2">
        <f t="shared" si="56"/>
        <v>-1.3270674775025872</v>
      </c>
    </row>
    <row r="869" spans="2:16" x14ac:dyDescent="0.25">
      <c r="B869" s="1">
        <v>44470</v>
      </c>
      <c r="C869" s="2">
        <f>+beta!E869</f>
        <v>212.73968299999956</v>
      </c>
      <c r="D869" s="2">
        <f>+portfolio1!F868</f>
        <v>173.34952028734278</v>
      </c>
      <c r="F869" s="2">
        <f t="shared" si="53"/>
        <v>0.73951899999997295</v>
      </c>
      <c r="G869" s="2">
        <f t="shared" si="53"/>
        <v>-0.85131661308290063</v>
      </c>
      <c r="I869" s="2">
        <f t="shared" si="54"/>
        <v>215.76970999999958</v>
      </c>
      <c r="J869" s="2">
        <f t="shared" si="54"/>
        <v>176.54369080467728</v>
      </c>
      <c r="L869" s="2">
        <f t="shared" si="55"/>
        <v>-3.0300270000000182</v>
      </c>
      <c r="M869" s="2">
        <f t="shared" si="55"/>
        <v>-3.1941705173344985</v>
      </c>
      <c r="O869" s="2">
        <f t="shared" si="56"/>
        <v>-1.4042874692652756</v>
      </c>
      <c r="P869" s="2">
        <f t="shared" si="56"/>
        <v>-1.8092804692003603</v>
      </c>
    </row>
    <row r="870" spans="2:16" x14ac:dyDescent="0.25">
      <c r="B870" s="1">
        <v>44473</v>
      </c>
      <c r="C870" s="2">
        <f>+beta!E870</f>
        <v>214.70914499999955</v>
      </c>
      <c r="D870" s="2">
        <f>+portfolio1!F869</f>
        <v>174.92361499898945</v>
      </c>
      <c r="F870" s="2">
        <f t="shared" si="53"/>
        <v>1.9694619999999929</v>
      </c>
      <c r="G870" s="2">
        <f t="shared" si="53"/>
        <v>1.5740947116466657</v>
      </c>
      <c r="I870" s="2">
        <f t="shared" si="54"/>
        <v>215.76970999999958</v>
      </c>
      <c r="J870" s="2">
        <f t="shared" si="54"/>
        <v>176.54369080467728</v>
      </c>
      <c r="L870" s="2">
        <f t="shared" si="55"/>
        <v>-1.0605650000000253</v>
      </c>
      <c r="M870" s="2">
        <f t="shared" si="55"/>
        <v>-1.6200758056878328</v>
      </c>
      <c r="O870" s="2">
        <f t="shared" si="56"/>
        <v>-0.49152635928371385</v>
      </c>
      <c r="P870" s="2">
        <f t="shared" si="56"/>
        <v>-0.91766281666799221</v>
      </c>
    </row>
    <row r="871" spans="2:16" x14ac:dyDescent="0.25">
      <c r="B871" s="1">
        <v>44474</v>
      </c>
      <c r="C871" s="2">
        <f>+beta!E871</f>
        <v>214.62788699999956</v>
      </c>
      <c r="D871" s="2">
        <f>+portfolio1!F870</f>
        <v>176.21938981343374</v>
      </c>
      <c r="F871" s="2">
        <f t="shared" si="53"/>
        <v>-8.1257999999991171E-2</v>
      </c>
      <c r="G871" s="2">
        <f t="shared" si="53"/>
        <v>1.295774814444286</v>
      </c>
      <c r="I871" s="2">
        <f t="shared" si="54"/>
        <v>215.76970999999958</v>
      </c>
      <c r="J871" s="2">
        <f t="shared" si="54"/>
        <v>176.54369080467728</v>
      </c>
      <c r="L871" s="2">
        <f t="shared" si="55"/>
        <v>-1.1418230000000165</v>
      </c>
      <c r="M871" s="2">
        <f t="shared" si="55"/>
        <v>-0.32430099124354683</v>
      </c>
      <c r="O871" s="2">
        <f t="shared" si="56"/>
        <v>-0.52918595478485775</v>
      </c>
      <c r="P871" s="2">
        <f t="shared" si="56"/>
        <v>-0.1836944666588759</v>
      </c>
    </row>
    <row r="872" spans="2:16" x14ac:dyDescent="0.25">
      <c r="B872" s="1">
        <v>44475</v>
      </c>
      <c r="C872" s="2">
        <f>+beta!E872</f>
        <v>211.19302299999958</v>
      </c>
      <c r="D872" s="2">
        <f>+portfolio1!F871</f>
        <v>174.4762020926824</v>
      </c>
      <c r="F872" s="2">
        <f t="shared" si="53"/>
        <v>-3.4348639999999762</v>
      </c>
      <c r="G872" s="2">
        <f t="shared" si="53"/>
        <v>-1.7431877207513367</v>
      </c>
      <c r="I872" s="2">
        <f t="shared" si="54"/>
        <v>215.76970999999958</v>
      </c>
      <c r="J872" s="2">
        <f t="shared" si="54"/>
        <v>176.54369080467728</v>
      </c>
      <c r="L872" s="2">
        <f t="shared" si="55"/>
        <v>-4.5766869999999926</v>
      </c>
      <c r="M872" s="2">
        <f t="shared" si="55"/>
        <v>-2.0674887119948835</v>
      </c>
      <c r="O872" s="2">
        <f t="shared" si="56"/>
        <v>-2.121097998416924</v>
      </c>
      <c r="P872" s="2">
        <f t="shared" si="56"/>
        <v>-1.171091814480242</v>
      </c>
    </row>
    <row r="873" spans="2:16" x14ac:dyDescent="0.25">
      <c r="B873" s="1">
        <v>44476</v>
      </c>
      <c r="C873" s="2">
        <f>+beta!E873</f>
        <v>211.86659799999958</v>
      </c>
      <c r="D873" s="2">
        <f>+portfolio1!F872</f>
        <v>175.90347012659151</v>
      </c>
      <c r="F873" s="2">
        <f t="shared" si="53"/>
        <v>0.67357499999999959</v>
      </c>
      <c r="G873" s="2">
        <f t="shared" si="53"/>
        <v>1.4272680339091153</v>
      </c>
      <c r="I873" s="2">
        <f t="shared" si="54"/>
        <v>215.76970999999958</v>
      </c>
      <c r="J873" s="2">
        <f t="shared" si="54"/>
        <v>176.54369080467728</v>
      </c>
      <c r="L873" s="2">
        <f t="shared" si="55"/>
        <v>-3.903111999999993</v>
      </c>
      <c r="M873" s="2">
        <f t="shared" si="55"/>
        <v>-0.64022067808576821</v>
      </c>
      <c r="O873" s="2">
        <f t="shared" si="56"/>
        <v>-1.8089248949725152</v>
      </c>
      <c r="P873" s="2">
        <f t="shared" si="56"/>
        <v>-0.36264149410702501</v>
      </c>
    </row>
    <row r="874" spans="2:16" x14ac:dyDescent="0.25">
      <c r="B874" s="1">
        <v>44477</v>
      </c>
      <c r="C874" s="2">
        <f>+beta!E874</f>
        <v>211.88552099999956</v>
      </c>
      <c r="D874" s="2">
        <f>+portfolio1!F873</f>
        <v>176.94017882792315</v>
      </c>
      <c r="F874" s="2">
        <f t="shared" si="53"/>
        <v>1.892299999997249E-2</v>
      </c>
      <c r="G874" s="2">
        <f t="shared" si="53"/>
        <v>1.0367087013316336</v>
      </c>
      <c r="I874" s="2">
        <f t="shared" si="54"/>
        <v>215.76970999999958</v>
      </c>
      <c r="J874" s="2">
        <f t="shared" si="54"/>
        <v>176.94017882792315</v>
      </c>
      <c r="L874" s="2">
        <f t="shared" si="55"/>
        <v>-3.8841890000000205</v>
      </c>
      <c r="M874" s="2">
        <f t="shared" si="55"/>
        <v>0</v>
      </c>
      <c r="O874" s="2">
        <f t="shared" si="56"/>
        <v>-1.8001548966256793</v>
      </c>
      <c r="P874" s="2">
        <f t="shared" si="56"/>
        <v>0</v>
      </c>
    </row>
    <row r="875" spans="2:16" x14ac:dyDescent="0.25">
      <c r="B875" s="1">
        <v>44480</v>
      </c>
      <c r="C875" s="2">
        <f>+beta!E875</f>
        <v>213.00246099999958</v>
      </c>
      <c r="D875" s="2">
        <f>+portfolio1!F874</f>
        <v>177.44197341344983</v>
      </c>
      <c r="F875" s="2">
        <f t="shared" si="53"/>
        <v>1.116940000000028</v>
      </c>
      <c r="G875" s="2">
        <f t="shared" si="53"/>
        <v>0.50179458552668166</v>
      </c>
      <c r="I875" s="2">
        <f t="shared" si="54"/>
        <v>215.76970999999958</v>
      </c>
      <c r="J875" s="2">
        <f t="shared" si="54"/>
        <v>177.44197341344983</v>
      </c>
      <c r="L875" s="2">
        <f t="shared" si="55"/>
        <v>-2.7672489999999925</v>
      </c>
      <c r="M875" s="2">
        <f t="shared" si="55"/>
        <v>0</v>
      </c>
      <c r="O875" s="2">
        <f t="shared" si="56"/>
        <v>-1.2825011443913967</v>
      </c>
      <c r="P875" s="2">
        <f t="shared" si="56"/>
        <v>0</v>
      </c>
    </row>
    <row r="876" spans="2:16" x14ac:dyDescent="0.25">
      <c r="B876" s="1">
        <v>44481</v>
      </c>
      <c r="C876" s="2">
        <f>+beta!E876</f>
        <v>214.5034789999996</v>
      </c>
      <c r="D876" s="2">
        <f>+portfolio1!F875</f>
        <v>177.89680200328681</v>
      </c>
      <c r="F876" s="2">
        <f t="shared" si="53"/>
        <v>1.5010180000000162</v>
      </c>
      <c r="G876" s="2">
        <f t="shared" si="53"/>
        <v>0.45482858983697838</v>
      </c>
      <c r="I876" s="2">
        <f t="shared" si="54"/>
        <v>215.76970999999958</v>
      </c>
      <c r="J876" s="2">
        <f t="shared" si="54"/>
        <v>177.89680200328681</v>
      </c>
      <c r="L876" s="2">
        <f t="shared" si="55"/>
        <v>-1.2662309999999763</v>
      </c>
      <c r="M876" s="2">
        <f t="shared" si="55"/>
        <v>0</v>
      </c>
      <c r="O876" s="2">
        <f t="shared" si="56"/>
        <v>-0.58684372333817325</v>
      </c>
      <c r="P876" s="2">
        <f t="shared" si="56"/>
        <v>0</v>
      </c>
    </row>
    <row r="877" spans="2:16" x14ac:dyDescent="0.25">
      <c r="B877" s="1">
        <v>44482</v>
      </c>
      <c r="C877" s="2">
        <f>+beta!E877</f>
        <v>215.98146799999961</v>
      </c>
      <c r="D877" s="2">
        <f>+portfolio1!F876</f>
        <v>179.57572046677856</v>
      </c>
      <c r="F877" s="2">
        <f t="shared" si="53"/>
        <v>1.477989000000008</v>
      </c>
      <c r="G877" s="2">
        <f t="shared" si="53"/>
        <v>1.6789184634917547</v>
      </c>
      <c r="I877" s="2">
        <f t="shared" si="54"/>
        <v>215.98146799999961</v>
      </c>
      <c r="J877" s="2">
        <f t="shared" si="54"/>
        <v>179.57572046677856</v>
      </c>
      <c r="L877" s="2">
        <f t="shared" si="55"/>
        <v>0</v>
      </c>
      <c r="M877" s="2">
        <f t="shared" si="55"/>
        <v>0</v>
      </c>
      <c r="O877" s="2">
        <f t="shared" si="56"/>
        <v>0</v>
      </c>
      <c r="P877" s="2">
        <f t="shared" si="56"/>
        <v>0</v>
      </c>
    </row>
    <row r="878" spans="2:16" x14ac:dyDescent="0.25">
      <c r="B878" s="1">
        <v>44483</v>
      </c>
      <c r="C878" s="2">
        <f>+beta!E878</f>
        <v>218.31016199999959</v>
      </c>
      <c r="D878" s="2">
        <f>+portfolio1!F877</f>
        <v>181.32385197654986</v>
      </c>
      <c r="F878" s="2">
        <f t="shared" si="53"/>
        <v>2.3286939999999845</v>
      </c>
      <c r="G878" s="2">
        <f t="shared" si="53"/>
        <v>1.7481315097712979</v>
      </c>
      <c r="I878" s="2">
        <f t="shared" si="54"/>
        <v>218.31016199999959</v>
      </c>
      <c r="J878" s="2">
        <f t="shared" si="54"/>
        <v>181.32385197654986</v>
      </c>
      <c r="L878" s="2">
        <f t="shared" si="55"/>
        <v>0</v>
      </c>
      <c r="M878" s="2">
        <f t="shared" si="55"/>
        <v>0</v>
      </c>
      <c r="O878" s="2">
        <f t="shared" si="56"/>
        <v>0</v>
      </c>
      <c r="P878" s="2">
        <f t="shared" si="56"/>
        <v>0</v>
      </c>
    </row>
    <row r="879" spans="2:16" x14ac:dyDescent="0.25">
      <c r="B879" s="1">
        <v>44487</v>
      </c>
      <c r="C879" s="2">
        <f>+beta!E879</f>
        <v>217.88807399999959</v>
      </c>
      <c r="D879" s="2">
        <f>+portfolio1!F878</f>
        <v>182.69328153508076</v>
      </c>
      <c r="F879" s="2">
        <f t="shared" si="53"/>
        <v>-0.42208800000000224</v>
      </c>
      <c r="G879" s="2">
        <f t="shared" si="53"/>
        <v>1.3694295585308964</v>
      </c>
      <c r="I879" s="2">
        <f t="shared" si="54"/>
        <v>218.31016199999959</v>
      </c>
      <c r="J879" s="2">
        <f t="shared" si="54"/>
        <v>182.69328153508076</v>
      </c>
      <c r="L879" s="2">
        <f t="shared" si="55"/>
        <v>-0.42208800000000224</v>
      </c>
      <c r="M879" s="2">
        <f t="shared" si="55"/>
        <v>0</v>
      </c>
      <c r="O879" s="2">
        <f t="shared" si="56"/>
        <v>-0.1933432672731025</v>
      </c>
      <c r="P879" s="2">
        <f t="shared" si="56"/>
        <v>0</v>
      </c>
    </row>
    <row r="880" spans="2:16" x14ac:dyDescent="0.25">
      <c r="B880" s="1">
        <v>44488</v>
      </c>
      <c r="C880" s="2">
        <f>+beta!E880</f>
        <v>214.5895279999996</v>
      </c>
      <c r="D880" s="2">
        <f>+portfolio1!F879</f>
        <v>182.11682802304171</v>
      </c>
      <c r="F880" s="2">
        <f t="shared" si="53"/>
        <v>-3.2985459999999875</v>
      </c>
      <c r="G880" s="2">
        <f t="shared" si="53"/>
        <v>-0.57645351203905193</v>
      </c>
      <c r="I880" s="2">
        <f t="shared" si="54"/>
        <v>218.31016199999959</v>
      </c>
      <c r="J880" s="2">
        <f t="shared" si="54"/>
        <v>182.69328153508076</v>
      </c>
      <c r="L880" s="2">
        <f t="shared" si="55"/>
        <v>-3.7206339999999898</v>
      </c>
      <c r="M880" s="2">
        <f t="shared" si="55"/>
        <v>-0.57645351203905193</v>
      </c>
      <c r="O880" s="2">
        <f t="shared" si="56"/>
        <v>-1.7042880486708614</v>
      </c>
      <c r="P880" s="2">
        <f t="shared" si="56"/>
        <v>-0.31553076675584341</v>
      </c>
    </row>
    <row r="881" spans="2:16" x14ac:dyDescent="0.25">
      <c r="B881" s="1">
        <v>44489</v>
      </c>
      <c r="C881" s="2">
        <f>+beta!E881</f>
        <v>213.50365499999961</v>
      </c>
      <c r="D881" s="2">
        <f>+portfolio1!F880</f>
        <v>180.61242916811025</v>
      </c>
      <c r="F881" s="2">
        <f t="shared" si="53"/>
        <v>-1.0858729999999923</v>
      </c>
      <c r="G881" s="2">
        <f t="shared" si="53"/>
        <v>-1.504398854931452</v>
      </c>
      <c r="I881" s="2">
        <f t="shared" si="54"/>
        <v>218.31016199999959</v>
      </c>
      <c r="J881" s="2">
        <f t="shared" si="54"/>
        <v>182.69328153508076</v>
      </c>
      <c r="L881" s="2">
        <f t="shared" si="55"/>
        <v>-4.8065069999999821</v>
      </c>
      <c r="M881" s="2">
        <f t="shared" si="55"/>
        <v>-2.0808523669705039</v>
      </c>
      <c r="O881" s="2">
        <f t="shared" si="56"/>
        <v>-2.2016872489884327</v>
      </c>
      <c r="P881" s="2">
        <f t="shared" si="56"/>
        <v>-1.1389868031742256</v>
      </c>
    </row>
    <row r="882" spans="2:16" x14ac:dyDescent="0.25">
      <c r="B882" s="1">
        <v>44490</v>
      </c>
      <c r="C882" s="2">
        <f>+beta!E882</f>
        <v>212.51708299999962</v>
      </c>
      <c r="D882" s="2">
        <f>+portfolio1!F881</f>
        <v>179.73737851157605</v>
      </c>
      <c r="F882" s="2">
        <f t="shared" si="53"/>
        <v>-0.98657199999999534</v>
      </c>
      <c r="G882" s="2">
        <f t="shared" si="53"/>
        <v>-0.87505065653419933</v>
      </c>
      <c r="I882" s="2">
        <f t="shared" si="54"/>
        <v>218.31016199999959</v>
      </c>
      <c r="J882" s="2">
        <f t="shared" si="54"/>
        <v>182.69328153508076</v>
      </c>
      <c r="L882" s="2">
        <f t="shared" si="55"/>
        <v>-5.7930789999999774</v>
      </c>
      <c r="M882" s="2">
        <f t="shared" si="55"/>
        <v>-2.9559030235047032</v>
      </c>
      <c r="O882" s="2">
        <f t="shared" si="56"/>
        <v>-2.6536002478895084</v>
      </c>
      <c r="P882" s="2">
        <f t="shared" si="56"/>
        <v>-1.6179593462155373</v>
      </c>
    </row>
    <row r="883" spans="2:16" x14ac:dyDescent="0.25">
      <c r="B883" s="1">
        <v>44491</v>
      </c>
      <c r="C883" s="2">
        <f>+beta!E883</f>
        <v>209.82751399999964</v>
      </c>
      <c r="D883" s="2">
        <f>+portfolio1!F882</f>
        <v>179.11249129176304</v>
      </c>
      <c r="F883" s="2">
        <f t="shared" si="53"/>
        <v>-2.6895689999999774</v>
      </c>
      <c r="G883" s="2">
        <f t="shared" si="53"/>
        <v>-0.62488721981301865</v>
      </c>
      <c r="I883" s="2">
        <f t="shared" si="54"/>
        <v>218.31016199999959</v>
      </c>
      <c r="J883" s="2">
        <f t="shared" si="54"/>
        <v>182.69328153508076</v>
      </c>
      <c r="L883" s="2">
        <f t="shared" si="55"/>
        <v>-8.4826479999999549</v>
      </c>
      <c r="M883" s="2">
        <f t="shared" si="55"/>
        <v>-3.5807902433177219</v>
      </c>
      <c r="O883" s="2">
        <f t="shared" si="56"/>
        <v>-3.885594661415702</v>
      </c>
      <c r="P883" s="2">
        <f t="shared" si="56"/>
        <v>-1.960001053804564</v>
      </c>
    </row>
    <row r="884" spans="2:16" x14ac:dyDescent="0.25">
      <c r="B884" s="1">
        <v>44494</v>
      </c>
      <c r="C884" s="2">
        <f>+beta!E884</f>
        <v>208.59466999999964</v>
      </c>
      <c r="D884" s="2">
        <f>+portfolio1!F883</f>
        <v>179.21631086118236</v>
      </c>
      <c r="F884" s="2">
        <f t="shared" si="53"/>
        <v>-1.2328440000000001</v>
      </c>
      <c r="G884" s="2">
        <f t="shared" si="53"/>
        <v>0.10381956941932913</v>
      </c>
      <c r="I884" s="2">
        <f t="shared" si="54"/>
        <v>218.31016199999959</v>
      </c>
      <c r="J884" s="2">
        <f t="shared" si="54"/>
        <v>182.69328153508076</v>
      </c>
      <c r="L884" s="2">
        <f t="shared" si="55"/>
        <v>-9.7154919999999549</v>
      </c>
      <c r="M884" s="2">
        <f t="shared" si="55"/>
        <v>-3.4769706738983928</v>
      </c>
      <c r="O884" s="2">
        <f t="shared" si="56"/>
        <v>-4.4503159683423128</v>
      </c>
      <c r="P884" s="2">
        <f t="shared" si="56"/>
        <v>-1.9031738029352465</v>
      </c>
    </row>
    <row r="885" spans="2:16" x14ac:dyDescent="0.25">
      <c r="B885" s="1">
        <v>44495</v>
      </c>
      <c r="C885" s="2">
        <f>+beta!E885</f>
        <v>209.90477499999963</v>
      </c>
      <c r="D885" s="2">
        <f>+portfolio1!F884</f>
        <v>180.630234520893</v>
      </c>
      <c r="F885" s="2">
        <f t="shared" si="53"/>
        <v>1.310104999999993</v>
      </c>
      <c r="G885" s="2">
        <f t="shared" si="53"/>
        <v>1.4139236597106333</v>
      </c>
      <c r="I885" s="2">
        <f t="shared" si="54"/>
        <v>218.31016199999959</v>
      </c>
      <c r="J885" s="2">
        <f t="shared" si="54"/>
        <v>182.69328153508076</v>
      </c>
      <c r="L885" s="2">
        <f t="shared" si="55"/>
        <v>-8.405386999999962</v>
      </c>
      <c r="M885" s="2">
        <f t="shared" si="55"/>
        <v>-2.0630470141877595</v>
      </c>
      <c r="O885" s="2">
        <f t="shared" si="56"/>
        <v>-3.8502041879296378</v>
      </c>
      <c r="P885" s="2">
        <f t="shared" si="56"/>
        <v>-1.1292407672865701</v>
      </c>
    </row>
    <row r="886" spans="2:16" x14ac:dyDescent="0.25">
      <c r="B886" s="1">
        <v>44496</v>
      </c>
      <c r="C886" s="2">
        <f>+beta!E886</f>
        <v>211.26643499999963</v>
      </c>
      <c r="D886" s="2">
        <f>+portfolio1!F885</f>
        <v>180.06218159403247</v>
      </c>
      <c r="F886" s="2">
        <f t="shared" si="53"/>
        <v>1.3616600000000005</v>
      </c>
      <c r="G886" s="2">
        <f t="shared" si="53"/>
        <v>-0.56805292686053122</v>
      </c>
      <c r="I886" s="2">
        <f t="shared" si="54"/>
        <v>218.31016199999959</v>
      </c>
      <c r="J886" s="2">
        <f t="shared" si="54"/>
        <v>182.69328153508076</v>
      </c>
      <c r="L886" s="2">
        <f t="shared" si="55"/>
        <v>-7.0437269999999614</v>
      </c>
      <c r="M886" s="2">
        <f t="shared" si="55"/>
        <v>-2.6310999410482907</v>
      </c>
      <c r="O886" s="2">
        <f t="shared" si="56"/>
        <v>-3.226476924147935</v>
      </c>
      <c r="P886" s="2">
        <f t="shared" si="56"/>
        <v>-1.4401733435080188</v>
      </c>
    </row>
    <row r="887" spans="2:16" x14ac:dyDescent="0.25">
      <c r="B887" s="1">
        <v>44497</v>
      </c>
      <c r="C887" s="2">
        <f>+beta!E887</f>
        <v>206.47367499999964</v>
      </c>
      <c r="D887" s="2">
        <f>+portfolio1!F886</f>
        <v>176.56495295361856</v>
      </c>
      <c r="F887" s="2">
        <f t="shared" si="53"/>
        <v>-4.792759999999987</v>
      </c>
      <c r="G887" s="2">
        <f t="shared" si="53"/>
        <v>-3.4972286404139084</v>
      </c>
      <c r="I887" s="2">
        <f t="shared" si="54"/>
        <v>218.31016199999959</v>
      </c>
      <c r="J887" s="2">
        <f t="shared" si="54"/>
        <v>182.69328153508076</v>
      </c>
      <c r="L887" s="2">
        <f t="shared" si="55"/>
        <v>-11.836486999999948</v>
      </c>
      <c r="M887" s="2">
        <f t="shared" si="55"/>
        <v>-6.1283285814621991</v>
      </c>
      <c r="O887" s="2">
        <f t="shared" si="56"/>
        <v>-5.421867168968511</v>
      </c>
      <c r="P887" s="2">
        <f t="shared" si="56"/>
        <v>-3.3544356584812003</v>
      </c>
    </row>
    <row r="888" spans="2:16" x14ac:dyDescent="0.25">
      <c r="B888" s="1">
        <v>44498</v>
      </c>
      <c r="C888" s="2">
        <f>+beta!E888</f>
        <v>206.88862599999965</v>
      </c>
      <c r="D888" s="2">
        <f>+portfolio1!F887</f>
        <v>174.72982232556217</v>
      </c>
      <c r="F888" s="2">
        <f t="shared" si="53"/>
        <v>0.41495100000000207</v>
      </c>
      <c r="G888" s="2">
        <f t="shared" si="53"/>
        <v>-1.8351306280563904</v>
      </c>
      <c r="I888" s="2">
        <f t="shared" si="54"/>
        <v>218.31016199999959</v>
      </c>
      <c r="J888" s="2">
        <f t="shared" si="54"/>
        <v>182.69328153508076</v>
      </c>
      <c r="L888" s="2">
        <f t="shared" si="55"/>
        <v>-11.421535999999946</v>
      </c>
      <c r="M888" s="2">
        <f t="shared" si="55"/>
        <v>-7.9634592095185894</v>
      </c>
      <c r="O888" s="2">
        <f t="shared" si="56"/>
        <v>-5.2317931036119001</v>
      </c>
      <c r="P888" s="2">
        <f t="shared" si="56"/>
        <v>-4.3589228583588868</v>
      </c>
    </row>
    <row r="889" spans="2:16" x14ac:dyDescent="0.25">
      <c r="B889" s="1">
        <v>44501</v>
      </c>
      <c r="C889" s="2">
        <f>+beta!E889</f>
        <v>210.38557199999963</v>
      </c>
      <c r="D889" s="2">
        <f>+portfolio1!F888</f>
        <v>177.28081745986526</v>
      </c>
      <c r="F889" s="2">
        <f t="shared" si="53"/>
        <v>3.4969459999999799</v>
      </c>
      <c r="G889" s="2">
        <f t="shared" si="53"/>
        <v>2.5509951343030934</v>
      </c>
      <c r="I889" s="2">
        <f t="shared" si="54"/>
        <v>218.31016199999959</v>
      </c>
      <c r="J889" s="2">
        <f t="shared" si="54"/>
        <v>182.69328153508076</v>
      </c>
      <c r="L889" s="2">
        <f t="shared" si="55"/>
        <v>-7.9245899999999665</v>
      </c>
      <c r="M889" s="2">
        <f t="shared" si="55"/>
        <v>-5.412464075215496</v>
      </c>
      <c r="O889" s="2">
        <f t="shared" si="56"/>
        <v>-3.6299684482850507</v>
      </c>
      <c r="P889" s="2">
        <f t="shared" si="56"/>
        <v>-2.9625961227130264</v>
      </c>
    </row>
    <row r="890" spans="2:16" x14ac:dyDescent="0.25">
      <c r="B890" s="1">
        <v>44502</v>
      </c>
      <c r="C890" s="2">
        <f>+beta!E890</f>
        <v>209.59898999999962</v>
      </c>
      <c r="D890" s="2">
        <f>+portfolio1!F889</f>
        <v>176.87838146517362</v>
      </c>
      <c r="F890" s="2">
        <f t="shared" si="53"/>
        <v>-0.78658200000000988</v>
      </c>
      <c r="G890" s="2">
        <f t="shared" si="53"/>
        <v>-0.40243599469164337</v>
      </c>
      <c r="I890" s="2">
        <f t="shared" si="54"/>
        <v>218.31016199999959</v>
      </c>
      <c r="J890" s="2">
        <f t="shared" si="54"/>
        <v>182.69328153508076</v>
      </c>
      <c r="L890" s="2">
        <f t="shared" si="55"/>
        <v>-8.7111719999999764</v>
      </c>
      <c r="M890" s="2">
        <f t="shared" si="55"/>
        <v>-5.8149000699071394</v>
      </c>
      <c r="O890" s="2">
        <f t="shared" si="56"/>
        <v>-3.9902732516867414</v>
      </c>
      <c r="P890" s="2">
        <f t="shared" si="56"/>
        <v>-3.1828757035001107</v>
      </c>
    </row>
    <row r="891" spans="2:16" x14ac:dyDescent="0.25">
      <c r="B891" s="1">
        <v>44503</v>
      </c>
      <c r="C891" s="2">
        <f>+beta!E891</f>
        <v>207.96379799999963</v>
      </c>
      <c r="D891" s="2">
        <f>+portfolio1!F890</f>
        <v>176.28759867728755</v>
      </c>
      <c r="F891" s="2">
        <f t="shared" si="53"/>
        <v>-1.6351919999999893</v>
      </c>
      <c r="G891" s="2">
        <f t="shared" si="53"/>
        <v>-0.59078278788607008</v>
      </c>
      <c r="I891" s="2">
        <f t="shared" si="54"/>
        <v>218.31016199999959</v>
      </c>
      <c r="J891" s="2">
        <f t="shared" si="54"/>
        <v>182.69328153508076</v>
      </c>
      <c r="L891" s="2">
        <f t="shared" si="55"/>
        <v>-10.346363999999966</v>
      </c>
      <c r="M891" s="2">
        <f t="shared" si="55"/>
        <v>-6.4056828577932095</v>
      </c>
      <c r="O891" s="2">
        <f t="shared" si="56"/>
        <v>-4.7392956448816088</v>
      </c>
      <c r="P891" s="2">
        <f t="shared" si="56"/>
        <v>-3.5062498215421187</v>
      </c>
    </row>
    <row r="892" spans="2:16" x14ac:dyDescent="0.25">
      <c r="B892" s="1">
        <v>44504</v>
      </c>
      <c r="C892" s="2">
        <f>+beta!E892</f>
        <v>209.11205599999965</v>
      </c>
      <c r="D892" s="2">
        <f>+portfolio1!F891</f>
        <v>177.15376593820756</v>
      </c>
      <c r="F892" s="2">
        <f t="shared" si="53"/>
        <v>1.1482580000000269</v>
      </c>
      <c r="G892" s="2">
        <f t="shared" si="53"/>
        <v>0.86616726092000818</v>
      </c>
      <c r="I892" s="2">
        <f t="shared" si="54"/>
        <v>218.31016199999959</v>
      </c>
      <c r="J892" s="2">
        <f t="shared" si="54"/>
        <v>182.69328153508076</v>
      </c>
      <c r="L892" s="2">
        <f t="shared" si="55"/>
        <v>-9.1981059999999388</v>
      </c>
      <c r="M892" s="2">
        <f t="shared" si="55"/>
        <v>-5.5395155968732013</v>
      </c>
      <c r="O892" s="2">
        <f t="shared" si="56"/>
        <v>-4.2133201293671139</v>
      </c>
      <c r="P892" s="2">
        <f t="shared" si="56"/>
        <v>-3.0321397428123289</v>
      </c>
    </row>
    <row r="893" spans="2:16" x14ac:dyDescent="0.25">
      <c r="B893" s="1">
        <v>44508</v>
      </c>
      <c r="C893" s="2">
        <f>+beta!E893</f>
        <v>208.76722499999966</v>
      </c>
      <c r="D893" s="2">
        <f>+portfolio1!F892</f>
        <v>178.65420590576761</v>
      </c>
      <c r="F893" s="2">
        <f t="shared" si="53"/>
        <v>-0.34483099999999922</v>
      </c>
      <c r="G893" s="2">
        <f t="shared" si="53"/>
        <v>1.5004399675600553</v>
      </c>
      <c r="I893" s="2">
        <f t="shared" si="54"/>
        <v>218.31016199999959</v>
      </c>
      <c r="J893" s="2">
        <f t="shared" si="54"/>
        <v>182.69328153508076</v>
      </c>
      <c r="L893" s="2">
        <f t="shared" si="55"/>
        <v>-9.5429369999999381</v>
      </c>
      <c r="M893" s="2">
        <f t="shared" si="55"/>
        <v>-4.039075629313146</v>
      </c>
      <c r="O893" s="2">
        <f t="shared" si="56"/>
        <v>-4.3712747554096705</v>
      </c>
      <c r="P893" s="2">
        <f t="shared" si="56"/>
        <v>-2.2108506647725648</v>
      </c>
    </row>
    <row r="894" spans="2:16" x14ac:dyDescent="0.25">
      <c r="B894" s="1">
        <v>44509</v>
      </c>
      <c r="C894" s="2">
        <f>+beta!E894</f>
        <v>209.17478399999968</v>
      </c>
      <c r="D894" s="2">
        <f>+portfolio1!F893</f>
        <v>178.41393004708632</v>
      </c>
      <c r="F894" s="2">
        <f t="shared" si="53"/>
        <v>0.40755900000002043</v>
      </c>
      <c r="G894" s="2">
        <f t="shared" si="53"/>
        <v>-0.24027585868128654</v>
      </c>
      <c r="I894" s="2">
        <f t="shared" si="54"/>
        <v>218.31016199999959</v>
      </c>
      <c r="J894" s="2">
        <f t="shared" si="54"/>
        <v>182.69328153508076</v>
      </c>
      <c r="L894" s="2">
        <f t="shared" si="55"/>
        <v>-9.1353779999999176</v>
      </c>
      <c r="M894" s="2">
        <f t="shared" si="55"/>
        <v>-4.2793514879944325</v>
      </c>
      <c r="O894" s="2">
        <f t="shared" si="56"/>
        <v>-4.1845866982591193</v>
      </c>
      <c r="P894" s="2">
        <f t="shared" si="56"/>
        <v>-2.3423693810944615</v>
      </c>
    </row>
    <row r="895" spans="2:16" x14ac:dyDescent="0.25">
      <c r="B895" s="1">
        <v>44510</v>
      </c>
      <c r="C895" s="2">
        <f>+beta!E895</f>
        <v>209.8903049999997</v>
      </c>
      <c r="D895" s="2">
        <f>+portfolio1!F894</f>
        <v>178.14646334879521</v>
      </c>
      <c r="F895" s="2">
        <f t="shared" si="53"/>
        <v>0.71552100000002383</v>
      </c>
      <c r="G895" s="2">
        <f t="shared" si="53"/>
        <v>-0.26746669829111624</v>
      </c>
      <c r="I895" s="2">
        <f t="shared" si="54"/>
        <v>218.31016199999959</v>
      </c>
      <c r="J895" s="2">
        <f t="shared" si="54"/>
        <v>182.69328153508076</v>
      </c>
      <c r="L895" s="2">
        <f t="shared" si="55"/>
        <v>-8.4198569999998938</v>
      </c>
      <c r="M895" s="2">
        <f t="shared" si="55"/>
        <v>-4.5468181862855488</v>
      </c>
      <c r="O895" s="2">
        <f t="shared" si="56"/>
        <v>-3.8568323722832059</v>
      </c>
      <c r="P895" s="2">
        <f t="shared" si="56"/>
        <v>-2.4887714250249915</v>
      </c>
    </row>
    <row r="896" spans="2:16" x14ac:dyDescent="0.25">
      <c r="B896" s="1">
        <v>44511</v>
      </c>
      <c r="C896" s="2">
        <f>+beta!E896</f>
        <v>207.70821099999972</v>
      </c>
      <c r="D896" s="2">
        <f>+portfolio1!F895</f>
        <v>176.72661099841611</v>
      </c>
      <c r="F896" s="2">
        <f t="shared" si="53"/>
        <v>-2.182093999999978</v>
      </c>
      <c r="G896" s="2">
        <f t="shared" si="53"/>
        <v>-1.4198523503791023</v>
      </c>
      <c r="I896" s="2">
        <f t="shared" si="54"/>
        <v>218.31016199999959</v>
      </c>
      <c r="J896" s="2">
        <f t="shared" si="54"/>
        <v>182.69328153508076</v>
      </c>
      <c r="L896" s="2">
        <f t="shared" si="55"/>
        <v>-10.601950999999872</v>
      </c>
      <c r="M896" s="2">
        <f t="shared" si="55"/>
        <v>-5.9666705366646511</v>
      </c>
      <c r="O896" s="2">
        <f t="shared" si="56"/>
        <v>-4.8563708179557361</v>
      </c>
      <c r="P896" s="2">
        <f t="shared" si="56"/>
        <v>-3.2659496214254222</v>
      </c>
    </row>
    <row r="897" spans="2:16" x14ac:dyDescent="0.25">
      <c r="B897" s="1">
        <v>44512</v>
      </c>
      <c r="C897" s="2">
        <f>+beta!E897</f>
        <v>210.67406999999972</v>
      </c>
      <c r="D897" s="2">
        <f>+portfolio1!F896</f>
        <v>178.99235336242248</v>
      </c>
      <c r="F897" s="2">
        <f t="shared" si="53"/>
        <v>2.9658589999999947</v>
      </c>
      <c r="G897" s="2">
        <f t="shared" si="53"/>
        <v>2.2657423640063712</v>
      </c>
      <c r="I897" s="2">
        <f t="shared" si="54"/>
        <v>218.31016199999959</v>
      </c>
      <c r="J897" s="2">
        <f t="shared" si="54"/>
        <v>182.69328153508076</v>
      </c>
      <c r="L897" s="2">
        <f t="shared" si="55"/>
        <v>-7.6360919999998771</v>
      </c>
      <c r="M897" s="2">
        <f t="shared" si="55"/>
        <v>-3.7009281726582799</v>
      </c>
      <c r="O897" s="2">
        <f t="shared" si="56"/>
        <v>-3.4978179348334186</v>
      </c>
      <c r="P897" s="2">
        <f t="shared" si="56"/>
        <v>-2.0257604119654657</v>
      </c>
    </row>
    <row r="898" spans="2:16" x14ac:dyDescent="0.25">
      <c r="B898" s="1">
        <v>44515</v>
      </c>
      <c r="C898" s="2">
        <f>+beta!E898</f>
        <v>212.3038279999997</v>
      </c>
      <c r="D898" s="2">
        <f>+portfolio1!F897</f>
        <v>179.05859242297913</v>
      </c>
      <c r="F898" s="2">
        <f t="shared" si="53"/>
        <v>1.6297579999999812</v>
      </c>
      <c r="G898" s="2">
        <f t="shared" si="53"/>
        <v>6.6239060556654294E-2</v>
      </c>
      <c r="I898" s="2">
        <f t="shared" si="54"/>
        <v>218.31016199999959</v>
      </c>
      <c r="J898" s="2">
        <f t="shared" si="54"/>
        <v>182.69328153508076</v>
      </c>
      <c r="L898" s="2">
        <f t="shared" si="55"/>
        <v>-6.0063339999998959</v>
      </c>
      <c r="M898" s="2">
        <f t="shared" si="55"/>
        <v>-3.6346891121016256</v>
      </c>
      <c r="O898" s="2">
        <f t="shared" si="56"/>
        <v>-2.7512846607662298</v>
      </c>
      <c r="P898" s="2">
        <f t="shared" si="56"/>
        <v>-1.9895034352446577</v>
      </c>
    </row>
    <row r="899" spans="2:16" x14ac:dyDescent="0.25">
      <c r="B899" s="1">
        <v>44516</v>
      </c>
      <c r="C899" s="2">
        <f>+beta!E899</f>
        <v>210.38249999999968</v>
      </c>
      <c r="D899" s="2">
        <f>+portfolio1!F898</f>
        <v>177.96848694407637</v>
      </c>
      <c r="F899" s="2">
        <f t="shared" si="53"/>
        <v>-1.9213280000000168</v>
      </c>
      <c r="G899" s="2">
        <f t="shared" si="53"/>
        <v>-1.0901054789027569</v>
      </c>
      <c r="I899" s="2">
        <f t="shared" si="54"/>
        <v>218.31016199999959</v>
      </c>
      <c r="J899" s="2">
        <f t="shared" si="54"/>
        <v>182.69328153508076</v>
      </c>
      <c r="L899" s="2">
        <f t="shared" si="55"/>
        <v>-7.9276619999999127</v>
      </c>
      <c r="M899" s="2">
        <f t="shared" si="55"/>
        <v>-4.7247945910043825</v>
      </c>
      <c r="O899" s="2">
        <f t="shared" si="56"/>
        <v>-3.6313756205265091</v>
      </c>
      <c r="P899" s="2">
        <f t="shared" si="56"/>
        <v>-2.586189569372384</v>
      </c>
    </row>
    <row r="900" spans="2:16" x14ac:dyDescent="0.25">
      <c r="B900" s="1">
        <v>44517</v>
      </c>
      <c r="C900" s="2">
        <f>+beta!E900</f>
        <v>208.74060799999967</v>
      </c>
      <c r="D900" s="2">
        <f>+portfolio1!F899</f>
        <v>176.97430254062726</v>
      </c>
      <c r="F900" s="2">
        <f t="shared" si="53"/>
        <v>-1.6418920000000128</v>
      </c>
      <c r="G900" s="2">
        <f t="shared" si="53"/>
        <v>-0.99418440344911119</v>
      </c>
      <c r="I900" s="2">
        <f t="shared" si="54"/>
        <v>218.31016199999959</v>
      </c>
      <c r="J900" s="2">
        <f t="shared" si="54"/>
        <v>182.69328153508076</v>
      </c>
      <c r="L900" s="2">
        <f t="shared" si="55"/>
        <v>-9.5695539999999255</v>
      </c>
      <c r="M900" s="2">
        <f t="shared" si="55"/>
        <v>-5.7189789944534937</v>
      </c>
      <c r="O900" s="2">
        <f t="shared" si="56"/>
        <v>-4.3834670417220174</v>
      </c>
      <c r="P900" s="2">
        <f t="shared" si="56"/>
        <v>-3.1303718157557623</v>
      </c>
    </row>
    <row r="901" spans="2:16" x14ac:dyDescent="0.25">
      <c r="B901" s="1">
        <v>44518</v>
      </c>
      <c r="C901" s="2">
        <f>+beta!E901</f>
        <v>207.16707499999967</v>
      </c>
      <c r="D901" s="2">
        <f>+portfolio1!F900</f>
        <v>175.65085407613751</v>
      </c>
      <c r="F901" s="2">
        <f t="shared" ref="F901:G964" si="57">+C901-C900</f>
        <v>-1.5735329999999976</v>
      </c>
      <c r="G901" s="2">
        <f t="shared" si="57"/>
        <v>-1.3234484644897577</v>
      </c>
      <c r="I901" s="2">
        <f t="shared" ref="I901:J964" si="58">+MAX(C901,I900)</f>
        <v>218.31016199999959</v>
      </c>
      <c r="J901" s="2">
        <f t="shared" si="58"/>
        <v>182.69328153508076</v>
      </c>
      <c r="L901" s="2">
        <f t="shared" ref="L901:M964" si="59">+MIN(F901+L900,0)</f>
        <v>-11.143086999999923</v>
      </c>
      <c r="M901" s="2">
        <f t="shared" si="59"/>
        <v>-7.0424274589432514</v>
      </c>
      <c r="O901" s="2">
        <f t="shared" si="56"/>
        <v>-5.1042456740973625</v>
      </c>
      <c r="P901" s="2">
        <f t="shared" si="56"/>
        <v>-3.8547818506347018</v>
      </c>
    </row>
    <row r="902" spans="2:16" x14ac:dyDescent="0.25">
      <c r="B902" s="1">
        <v>44522</v>
      </c>
      <c r="C902" s="2">
        <f>+beta!E902</f>
        <v>205.00291399999969</v>
      </c>
      <c r="D902" s="2">
        <f>+portfolio1!F901</f>
        <v>172.20750502373036</v>
      </c>
      <c r="F902" s="2">
        <f t="shared" si="57"/>
        <v>-2.1641609999999787</v>
      </c>
      <c r="G902" s="2">
        <f t="shared" si="57"/>
        <v>-3.4433490524071431</v>
      </c>
      <c r="I902" s="2">
        <f t="shared" si="58"/>
        <v>218.31016199999959</v>
      </c>
      <c r="J902" s="2">
        <f t="shared" si="58"/>
        <v>182.69328153508076</v>
      </c>
      <c r="L902" s="2">
        <f t="shared" si="59"/>
        <v>-13.307247999999902</v>
      </c>
      <c r="M902" s="2">
        <f t="shared" si="59"/>
        <v>-10.485776511350394</v>
      </c>
      <c r="O902" s="2">
        <f t="shared" si="56"/>
        <v>-6.0955696601974614</v>
      </c>
      <c r="P902" s="2">
        <f t="shared" si="56"/>
        <v>-5.7395523378000721</v>
      </c>
    </row>
    <row r="903" spans="2:16" x14ac:dyDescent="0.25">
      <c r="B903" s="1">
        <v>44523</v>
      </c>
      <c r="C903" s="2">
        <f>+beta!E903</f>
        <v>207.25541399999972</v>
      </c>
      <c r="D903" s="2">
        <f>+portfolio1!F902</f>
        <v>173.06573522913035</v>
      </c>
      <c r="F903" s="2">
        <f t="shared" si="57"/>
        <v>2.2525000000000261</v>
      </c>
      <c r="G903" s="2">
        <f t="shared" si="57"/>
        <v>0.85823020539999106</v>
      </c>
      <c r="I903" s="2">
        <f t="shared" si="58"/>
        <v>218.31016199999959</v>
      </c>
      <c r="J903" s="2">
        <f t="shared" si="58"/>
        <v>182.69328153508076</v>
      </c>
      <c r="L903" s="2">
        <f t="shared" si="59"/>
        <v>-11.054747999999876</v>
      </c>
      <c r="M903" s="2">
        <f t="shared" si="59"/>
        <v>-9.6275463059504034</v>
      </c>
      <c r="O903" s="2">
        <f t="shared" si="56"/>
        <v>-5.0637807689409788</v>
      </c>
      <c r="P903" s="2">
        <f t="shared" si="56"/>
        <v>-5.2697867294598471</v>
      </c>
    </row>
    <row r="904" spans="2:16" x14ac:dyDescent="0.25">
      <c r="B904" s="1">
        <v>44524</v>
      </c>
      <c r="C904" s="2">
        <f>+beta!E904</f>
        <v>205.56174199999973</v>
      </c>
      <c r="D904" s="2">
        <f>+portfolio1!F903</f>
        <v>172.19267365667045</v>
      </c>
      <c r="F904" s="2">
        <f t="shared" si="57"/>
        <v>-1.6936719999999923</v>
      </c>
      <c r="G904" s="2">
        <f t="shared" si="57"/>
        <v>-0.87306157245990335</v>
      </c>
      <c r="I904" s="2">
        <f t="shared" si="58"/>
        <v>218.31016199999959</v>
      </c>
      <c r="J904" s="2">
        <f t="shared" si="58"/>
        <v>182.69328153508076</v>
      </c>
      <c r="L904" s="2">
        <f t="shared" si="59"/>
        <v>-12.748419999999868</v>
      </c>
      <c r="M904" s="2">
        <f t="shared" si="59"/>
        <v>-10.500607878410307</v>
      </c>
      <c r="O904" s="2">
        <f t="shared" si="56"/>
        <v>-5.8395907378786571</v>
      </c>
      <c r="P904" s="2">
        <f t="shared" si="56"/>
        <v>-5.7476705164956936</v>
      </c>
    </row>
    <row r="905" spans="2:16" x14ac:dyDescent="0.25">
      <c r="B905" s="1">
        <v>44525</v>
      </c>
      <c r="C905" s="2">
        <f>+beta!E905</f>
        <v>206.85551199999972</v>
      </c>
      <c r="D905" s="2">
        <f>+portfolio1!F904</f>
        <v>173.39104040279963</v>
      </c>
      <c r="F905" s="2">
        <f t="shared" si="57"/>
        <v>1.293769999999995</v>
      </c>
      <c r="G905" s="2">
        <f t="shared" si="57"/>
        <v>1.1983667461291816</v>
      </c>
      <c r="I905" s="2">
        <f t="shared" si="58"/>
        <v>218.31016199999959</v>
      </c>
      <c r="J905" s="2">
        <f t="shared" si="58"/>
        <v>182.69328153508076</v>
      </c>
      <c r="L905" s="2">
        <f t="shared" si="59"/>
        <v>-11.454649999999873</v>
      </c>
      <c r="M905" s="2">
        <f t="shared" si="59"/>
        <v>-9.3022411322811251</v>
      </c>
      <c r="O905" s="2">
        <f t="shared" si="56"/>
        <v>-5.2469614309570689</v>
      </c>
      <c r="P905" s="2">
        <f t="shared" si="56"/>
        <v>-5.0917258993428884</v>
      </c>
    </row>
    <row r="906" spans="2:16" x14ac:dyDescent="0.25">
      <c r="B906" s="1">
        <v>44526</v>
      </c>
      <c r="C906" s="2">
        <f>+beta!E906</f>
        <v>207.21225099999972</v>
      </c>
      <c r="D906" s="2">
        <f>+portfolio1!F905</f>
        <v>168.3503454057302</v>
      </c>
      <c r="F906" s="2">
        <f t="shared" si="57"/>
        <v>0.35673900000000458</v>
      </c>
      <c r="G906" s="2">
        <f t="shared" si="57"/>
        <v>-5.040694997069437</v>
      </c>
      <c r="I906" s="2">
        <f t="shared" si="58"/>
        <v>218.31016199999959</v>
      </c>
      <c r="J906" s="2">
        <f t="shared" si="58"/>
        <v>182.69328153508076</v>
      </c>
      <c r="L906" s="2">
        <f t="shared" si="59"/>
        <v>-11.097910999999868</v>
      </c>
      <c r="M906" s="2">
        <f t="shared" si="59"/>
        <v>-14.342936129350562</v>
      </c>
      <c r="O906" s="2">
        <f t="shared" si="56"/>
        <v>-5.0835521802232408</v>
      </c>
      <c r="P906" s="2">
        <f t="shared" si="56"/>
        <v>-7.8508284534789707</v>
      </c>
    </row>
    <row r="907" spans="2:16" x14ac:dyDescent="0.25">
      <c r="B907" s="1">
        <v>44529</v>
      </c>
      <c r="C907" s="2">
        <f>+beta!E907</f>
        <v>205.96199399999972</v>
      </c>
      <c r="D907" s="2">
        <f>+portfolio1!F906</f>
        <v>168.62225380182838</v>
      </c>
      <c r="F907" s="2">
        <f t="shared" si="57"/>
        <v>-1.2502570000000048</v>
      </c>
      <c r="G907" s="2">
        <f t="shared" si="57"/>
        <v>0.2719083960981834</v>
      </c>
      <c r="I907" s="2">
        <f t="shared" si="58"/>
        <v>218.31016199999959</v>
      </c>
      <c r="J907" s="2">
        <f t="shared" si="58"/>
        <v>182.69328153508076</v>
      </c>
      <c r="L907" s="2">
        <f t="shared" si="59"/>
        <v>-12.348167999999873</v>
      </c>
      <c r="M907" s="2">
        <f t="shared" si="59"/>
        <v>-14.071027733252379</v>
      </c>
      <c r="O907" s="2">
        <f t="shared" si="56"/>
        <v>-5.6562497535043272</v>
      </c>
      <c r="P907" s="2">
        <f t="shared" si="56"/>
        <v>-7.7019951773926953</v>
      </c>
    </row>
    <row r="908" spans="2:16" x14ac:dyDescent="0.25">
      <c r="B908" s="1">
        <v>44530</v>
      </c>
      <c r="C908" s="2">
        <f>+beta!E908</f>
        <v>205.68162899999973</v>
      </c>
      <c r="D908" s="2">
        <f>+portfolio1!F907</f>
        <v>167.92270765550302</v>
      </c>
      <c r="F908" s="2">
        <f t="shared" si="57"/>
        <v>-0.2803649999999891</v>
      </c>
      <c r="G908" s="2">
        <f t="shared" si="57"/>
        <v>-0.6995461463253605</v>
      </c>
      <c r="I908" s="2">
        <f t="shared" si="58"/>
        <v>218.31016199999959</v>
      </c>
      <c r="J908" s="2">
        <f t="shared" si="58"/>
        <v>182.69328153508076</v>
      </c>
      <c r="L908" s="2">
        <f t="shared" si="59"/>
        <v>-12.628532999999862</v>
      </c>
      <c r="M908" s="2">
        <f t="shared" si="59"/>
        <v>-14.770573879577739</v>
      </c>
      <c r="O908" s="2">
        <f t="shared" si="56"/>
        <v>-5.784674833414253</v>
      </c>
      <c r="P908" s="2">
        <f t="shared" si="56"/>
        <v>-8.0849026058692228</v>
      </c>
    </row>
    <row r="909" spans="2:16" x14ac:dyDescent="0.25">
      <c r="B909" s="1">
        <v>44531</v>
      </c>
      <c r="C909" s="2">
        <f>+beta!E909</f>
        <v>203.61548699999972</v>
      </c>
      <c r="D909" s="2">
        <f>+portfolio1!F908</f>
        <v>169.73906730990527</v>
      </c>
      <c r="F909" s="2">
        <f t="shared" si="57"/>
        <v>-2.0661420000000135</v>
      </c>
      <c r="G909" s="2">
        <f t="shared" si="57"/>
        <v>1.8163596544022482</v>
      </c>
      <c r="I909" s="2">
        <f t="shared" si="58"/>
        <v>218.31016199999959</v>
      </c>
      <c r="J909" s="2">
        <f t="shared" si="58"/>
        <v>182.69328153508076</v>
      </c>
      <c r="L909" s="2">
        <f t="shared" si="59"/>
        <v>-14.694674999999876</v>
      </c>
      <c r="M909" s="2">
        <f t="shared" si="59"/>
        <v>-12.954214225175491</v>
      </c>
      <c r="O909" s="2">
        <f t="shared" si="56"/>
        <v>-6.7310998559929169</v>
      </c>
      <c r="P909" s="2">
        <f t="shared" si="56"/>
        <v>-7.0906899894334767</v>
      </c>
    </row>
    <row r="910" spans="2:16" x14ac:dyDescent="0.25">
      <c r="B910" s="1">
        <v>44532</v>
      </c>
      <c r="C910" s="2">
        <f>+beta!E910</f>
        <v>206.01955199999972</v>
      </c>
      <c r="D910" s="2">
        <f>+portfolio1!F909</f>
        <v>172.06017625477986</v>
      </c>
      <c r="F910" s="2">
        <f t="shared" si="57"/>
        <v>2.4040650000000028</v>
      </c>
      <c r="G910" s="2">
        <f t="shared" si="57"/>
        <v>2.3211089448745952</v>
      </c>
      <c r="I910" s="2">
        <f t="shared" si="58"/>
        <v>218.31016199999959</v>
      </c>
      <c r="J910" s="2">
        <f t="shared" si="58"/>
        <v>182.69328153508076</v>
      </c>
      <c r="L910" s="2">
        <f t="shared" si="59"/>
        <v>-12.290609999999873</v>
      </c>
      <c r="M910" s="2">
        <f t="shared" si="59"/>
        <v>-10.633105280300896</v>
      </c>
      <c r="O910" s="2">
        <f t="shared" ref="O910:P973" si="60">+L910/I910*100</f>
        <v>-5.6298845126595145</v>
      </c>
      <c r="P910" s="2">
        <f t="shared" si="60"/>
        <v>-5.8201950235696698</v>
      </c>
    </row>
    <row r="911" spans="2:16" x14ac:dyDescent="0.25">
      <c r="B911" s="1">
        <v>44533</v>
      </c>
      <c r="C911" s="2">
        <f>+beta!E911</f>
        <v>203.48181299999973</v>
      </c>
      <c r="D911" s="2">
        <f>+portfolio1!F910</f>
        <v>170.03370556702899</v>
      </c>
      <c r="F911" s="2">
        <f t="shared" si="57"/>
        <v>-2.5377389999999878</v>
      </c>
      <c r="G911" s="2">
        <f t="shared" si="57"/>
        <v>-2.0264706877508729</v>
      </c>
      <c r="I911" s="2">
        <f t="shared" si="58"/>
        <v>218.31016199999959</v>
      </c>
      <c r="J911" s="2">
        <f t="shared" si="58"/>
        <v>182.69328153508076</v>
      </c>
      <c r="L911" s="2">
        <f t="shared" si="59"/>
        <v>-14.828348999999861</v>
      </c>
      <c r="M911" s="2">
        <f t="shared" si="59"/>
        <v>-12.659575968051769</v>
      </c>
      <c r="O911" s="2">
        <f t="shared" si="60"/>
        <v>-6.7923310871803979</v>
      </c>
      <c r="P911" s="2">
        <f t="shared" si="60"/>
        <v>-6.9294151715266423</v>
      </c>
    </row>
    <row r="912" spans="2:16" x14ac:dyDescent="0.25">
      <c r="B912" s="1">
        <v>44536</v>
      </c>
      <c r="C912" s="2">
        <f>+beta!E912</f>
        <v>199.24961999999974</v>
      </c>
      <c r="D912" s="2">
        <f>+portfolio1!F911</f>
        <v>167.22119170588053</v>
      </c>
      <c r="F912" s="2">
        <f t="shared" si="57"/>
        <v>-4.2321929999999952</v>
      </c>
      <c r="G912" s="2">
        <f t="shared" si="57"/>
        <v>-2.8125138611484601</v>
      </c>
      <c r="I912" s="2">
        <f t="shared" si="58"/>
        <v>218.31016199999959</v>
      </c>
      <c r="J912" s="2">
        <f t="shared" si="58"/>
        <v>182.69328153508076</v>
      </c>
      <c r="L912" s="2">
        <f t="shared" si="59"/>
        <v>-19.060541999999856</v>
      </c>
      <c r="M912" s="2">
        <f t="shared" si="59"/>
        <v>-15.472089829200229</v>
      </c>
      <c r="O912" s="2">
        <f t="shared" si="60"/>
        <v>-8.7309458365936674</v>
      </c>
      <c r="P912" s="2">
        <f t="shared" si="60"/>
        <v>-8.468888236718918</v>
      </c>
    </row>
    <row r="913" spans="2:16" x14ac:dyDescent="0.25">
      <c r="B913" s="1">
        <v>44537</v>
      </c>
      <c r="C913" s="2">
        <f>+beta!E913</f>
        <v>200.47880499999974</v>
      </c>
      <c r="D913" s="2">
        <f>+portfolio1!F912</f>
        <v>169.83595400623031</v>
      </c>
      <c r="F913" s="2">
        <f t="shared" si="57"/>
        <v>1.2291850000000011</v>
      </c>
      <c r="G913" s="2">
        <f t="shared" si="57"/>
        <v>2.6147623003497813</v>
      </c>
      <c r="I913" s="2">
        <f t="shared" si="58"/>
        <v>218.31016199999959</v>
      </c>
      <c r="J913" s="2">
        <f t="shared" si="58"/>
        <v>182.69328153508076</v>
      </c>
      <c r="L913" s="2">
        <f t="shared" si="59"/>
        <v>-17.831356999999855</v>
      </c>
      <c r="M913" s="2">
        <f t="shared" si="59"/>
        <v>-12.857327528850448</v>
      </c>
      <c r="O913" s="2">
        <f t="shared" si="60"/>
        <v>-8.1679005854065032</v>
      </c>
      <c r="P913" s="2">
        <f t="shared" si="60"/>
        <v>-7.0376575541348432</v>
      </c>
    </row>
    <row r="914" spans="2:16" x14ac:dyDescent="0.25">
      <c r="B914" s="1">
        <v>44538</v>
      </c>
      <c r="C914" s="2">
        <f>+beta!E914</f>
        <v>203.13348599999972</v>
      </c>
      <c r="D914" s="2">
        <f>+portfolio1!F913</f>
        <v>172.73351646314399</v>
      </c>
      <c r="F914" s="2">
        <f t="shared" si="57"/>
        <v>2.6546809999999823</v>
      </c>
      <c r="G914" s="2">
        <f t="shared" si="57"/>
        <v>2.8975624569136755</v>
      </c>
      <c r="I914" s="2">
        <f t="shared" si="58"/>
        <v>218.31016199999959</v>
      </c>
      <c r="J914" s="2">
        <f t="shared" si="58"/>
        <v>182.69328153508076</v>
      </c>
      <c r="L914" s="2">
        <f t="shared" si="59"/>
        <v>-15.176675999999873</v>
      </c>
      <c r="M914" s="2">
        <f t="shared" si="59"/>
        <v>-9.9597650719367721</v>
      </c>
      <c r="O914" s="2">
        <f t="shared" si="60"/>
        <v>-6.951887104549856</v>
      </c>
      <c r="P914" s="2">
        <f t="shared" si="60"/>
        <v>-5.4516318215151758</v>
      </c>
    </row>
    <row r="915" spans="2:16" x14ac:dyDescent="0.25">
      <c r="B915" s="1">
        <v>44539</v>
      </c>
      <c r="C915" s="2">
        <f>+beta!E915</f>
        <v>203.72402199999971</v>
      </c>
      <c r="D915" s="2">
        <f>+portfolio1!F914</f>
        <v>173.19921753266948</v>
      </c>
      <c r="F915" s="2">
        <f t="shared" si="57"/>
        <v>0.59053599999998596</v>
      </c>
      <c r="G915" s="2">
        <f t="shared" si="57"/>
        <v>0.46570106952549395</v>
      </c>
      <c r="I915" s="2">
        <f t="shared" si="58"/>
        <v>218.31016199999959</v>
      </c>
      <c r="J915" s="2">
        <f t="shared" si="58"/>
        <v>182.69328153508076</v>
      </c>
      <c r="L915" s="2">
        <f t="shared" si="59"/>
        <v>-14.586139999999887</v>
      </c>
      <c r="M915" s="2">
        <f t="shared" si="59"/>
        <v>-9.4940640024112781</v>
      </c>
      <c r="O915" s="2">
        <f t="shared" si="60"/>
        <v>-6.6813838927021241</v>
      </c>
      <c r="P915" s="2">
        <f t="shared" si="60"/>
        <v>-5.1967231211993026</v>
      </c>
    </row>
    <row r="916" spans="2:16" x14ac:dyDescent="0.25">
      <c r="B916" s="1">
        <v>44540</v>
      </c>
      <c r="C916" s="2">
        <f>+beta!E916</f>
        <v>203.0257839999997</v>
      </c>
      <c r="D916" s="2">
        <f>+portfolio1!F915</f>
        <v>173.14435304301415</v>
      </c>
      <c r="F916" s="2">
        <f t="shared" si="57"/>
        <v>-0.69823800000000347</v>
      </c>
      <c r="G916" s="2">
        <f t="shared" si="57"/>
        <v>-5.4864489655329862E-2</v>
      </c>
      <c r="I916" s="2">
        <f t="shared" si="58"/>
        <v>218.31016199999959</v>
      </c>
      <c r="J916" s="2">
        <f t="shared" si="58"/>
        <v>182.69328153508076</v>
      </c>
      <c r="L916" s="2">
        <f t="shared" si="59"/>
        <v>-15.28437799999989</v>
      </c>
      <c r="M916" s="2">
        <f t="shared" si="59"/>
        <v>-9.548928492066608</v>
      </c>
      <c r="O916" s="2">
        <f t="shared" si="60"/>
        <v>-7.0012215006280467</v>
      </c>
      <c r="P916" s="2">
        <f t="shared" si="60"/>
        <v>-5.2267540501936969</v>
      </c>
    </row>
    <row r="917" spans="2:16" x14ac:dyDescent="0.25">
      <c r="B917" s="1">
        <v>44543</v>
      </c>
      <c r="C917" s="2">
        <f>+beta!E917</f>
        <v>202.5687539999997</v>
      </c>
      <c r="D917" s="2">
        <f>+portfolio1!F916</f>
        <v>171.72992729209065</v>
      </c>
      <c r="F917" s="2">
        <f t="shared" si="57"/>
        <v>-0.45703000000000316</v>
      </c>
      <c r="G917" s="2">
        <f t="shared" si="57"/>
        <v>-1.414425750923499</v>
      </c>
      <c r="I917" s="2">
        <f t="shared" si="58"/>
        <v>218.31016199999959</v>
      </c>
      <c r="J917" s="2">
        <f t="shared" si="58"/>
        <v>182.69328153508076</v>
      </c>
      <c r="L917" s="2">
        <f t="shared" si="59"/>
        <v>-15.741407999999893</v>
      </c>
      <c r="M917" s="2">
        <f t="shared" si="59"/>
        <v>-10.963354242990107</v>
      </c>
      <c r="O917" s="2">
        <f t="shared" si="60"/>
        <v>-7.2105704360202543</v>
      </c>
      <c r="P917" s="2">
        <f t="shared" si="60"/>
        <v>-6.0009619132518148</v>
      </c>
    </row>
    <row r="918" spans="2:16" x14ac:dyDescent="0.25">
      <c r="B918" s="1">
        <v>44544</v>
      </c>
      <c r="C918" s="2">
        <f>+beta!E918</f>
        <v>203.8126639999997</v>
      </c>
      <c r="D918" s="2">
        <f>+portfolio1!F917</f>
        <v>171.30130464021491</v>
      </c>
      <c r="F918" s="2">
        <f t="shared" si="57"/>
        <v>1.2439099999999996</v>
      </c>
      <c r="G918" s="2">
        <f t="shared" si="57"/>
        <v>-0.42862265187574167</v>
      </c>
      <c r="I918" s="2">
        <f t="shared" si="58"/>
        <v>218.31016199999959</v>
      </c>
      <c r="J918" s="2">
        <f t="shared" si="58"/>
        <v>182.69328153508076</v>
      </c>
      <c r="L918" s="2">
        <f t="shared" si="59"/>
        <v>-14.497497999999894</v>
      </c>
      <c r="M918" s="2">
        <f t="shared" si="59"/>
        <v>-11.391976894865849</v>
      </c>
      <c r="O918" s="2">
        <f t="shared" si="60"/>
        <v>-6.6407801941899161</v>
      </c>
      <c r="P918" s="2">
        <f t="shared" si="60"/>
        <v>-6.2355751668286512</v>
      </c>
    </row>
    <row r="919" spans="2:16" x14ac:dyDescent="0.25">
      <c r="B919" s="1">
        <v>44545</v>
      </c>
      <c r="C919" s="2">
        <f>+beta!E919</f>
        <v>202.42028999999971</v>
      </c>
      <c r="D919" s="2">
        <f>+portfolio1!F918</f>
        <v>170.2779403130817</v>
      </c>
      <c r="F919" s="2">
        <f t="shared" si="57"/>
        <v>-1.3923739999999896</v>
      </c>
      <c r="G919" s="2">
        <f t="shared" si="57"/>
        <v>-1.0233643271332085</v>
      </c>
      <c r="I919" s="2">
        <f t="shared" si="58"/>
        <v>218.31016199999959</v>
      </c>
      <c r="J919" s="2">
        <f t="shared" si="58"/>
        <v>182.69328153508076</v>
      </c>
      <c r="L919" s="2">
        <f t="shared" si="59"/>
        <v>-15.889871999999883</v>
      </c>
      <c r="M919" s="2">
        <f t="shared" si="59"/>
        <v>-12.415341221999057</v>
      </c>
      <c r="O919" s="2">
        <f t="shared" si="60"/>
        <v>-7.278576432003157</v>
      </c>
      <c r="P919" s="2">
        <f t="shared" si="60"/>
        <v>-6.7957294968261124</v>
      </c>
    </row>
    <row r="920" spans="2:16" x14ac:dyDescent="0.25">
      <c r="B920" s="1">
        <v>44546</v>
      </c>
      <c r="C920" s="2">
        <f>+beta!E920</f>
        <v>201.65242199999972</v>
      </c>
      <c r="D920" s="2">
        <f>+portfolio1!F919</f>
        <v>170.54490492015992</v>
      </c>
      <c r="F920" s="2">
        <f t="shared" si="57"/>
        <v>-0.76786799999999289</v>
      </c>
      <c r="G920" s="2">
        <f t="shared" si="57"/>
        <v>0.26696460707822212</v>
      </c>
      <c r="I920" s="2">
        <f t="shared" si="58"/>
        <v>218.31016199999959</v>
      </c>
      <c r="J920" s="2">
        <f t="shared" si="58"/>
        <v>182.69328153508076</v>
      </c>
      <c r="L920" s="2">
        <f t="shared" si="59"/>
        <v>-16.657739999999876</v>
      </c>
      <c r="M920" s="2">
        <f t="shared" si="59"/>
        <v>-12.148376614920835</v>
      </c>
      <c r="O920" s="2">
        <f t="shared" si="60"/>
        <v>-7.6303090279415882</v>
      </c>
      <c r="P920" s="2">
        <f t="shared" si="60"/>
        <v>-6.6496022803050394</v>
      </c>
    </row>
    <row r="921" spans="2:16" x14ac:dyDescent="0.25">
      <c r="B921" s="1">
        <v>44547</v>
      </c>
      <c r="C921" s="2">
        <f>+beta!E921</f>
        <v>199.53858599999973</v>
      </c>
      <c r="D921" s="2">
        <f>+portfolio1!F920</f>
        <v>167.94248281158289</v>
      </c>
      <c r="F921" s="2">
        <f t="shared" si="57"/>
        <v>-2.1138359999999921</v>
      </c>
      <c r="G921" s="2">
        <f t="shared" si="57"/>
        <v>-2.6024221085770307</v>
      </c>
      <c r="I921" s="2">
        <f t="shared" si="58"/>
        <v>218.31016199999959</v>
      </c>
      <c r="J921" s="2">
        <f t="shared" si="58"/>
        <v>182.69328153508076</v>
      </c>
      <c r="L921" s="2">
        <f t="shared" si="59"/>
        <v>-18.771575999999868</v>
      </c>
      <c r="M921" s="2">
        <f t="shared" si="59"/>
        <v>-14.750798723497866</v>
      </c>
      <c r="O921" s="2">
        <f t="shared" si="60"/>
        <v>-8.5985809492459193</v>
      </c>
      <c r="P921" s="2">
        <f t="shared" si="60"/>
        <v>-8.0740783676083989</v>
      </c>
    </row>
    <row r="922" spans="2:16" x14ac:dyDescent="0.25">
      <c r="B922" s="1">
        <v>44550</v>
      </c>
      <c r="C922" s="2">
        <f>+beta!E922</f>
        <v>198.94605099999973</v>
      </c>
      <c r="D922" s="2">
        <f>+portfolio1!F921</f>
        <v>164.27419135876724</v>
      </c>
      <c r="F922" s="2">
        <f t="shared" si="57"/>
        <v>-0.59253499999999804</v>
      </c>
      <c r="G922" s="2">
        <f t="shared" si="57"/>
        <v>-3.6682914528156516</v>
      </c>
      <c r="I922" s="2">
        <f t="shared" si="58"/>
        <v>218.31016199999959</v>
      </c>
      <c r="J922" s="2">
        <f t="shared" si="58"/>
        <v>182.69328153508076</v>
      </c>
      <c r="L922" s="2">
        <f t="shared" si="59"/>
        <v>-19.364110999999866</v>
      </c>
      <c r="M922" s="2">
        <f t="shared" si="59"/>
        <v>-18.419090176313517</v>
      </c>
      <c r="O922" s="2">
        <f t="shared" si="60"/>
        <v>-8.8699998307911567</v>
      </c>
      <c r="P922" s="2">
        <f t="shared" si="60"/>
        <v>-10.081974564990603</v>
      </c>
    </row>
    <row r="923" spans="2:16" x14ac:dyDescent="0.25">
      <c r="B923" s="1">
        <v>44551</v>
      </c>
      <c r="C923" s="2">
        <f>+beta!E923</f>
        <v>201.17511699999974</v>
      </c>
      <c r="D923" s="2">
        <f>+portfolio1!F922</f>
        <v>165.82308431487843</v>
      </c>
      <c r="F923" s="2">
        <f t="shared" si="57"/>
        <v>2.2290660000000173</v>
      </c>
      <c r="G923" s="2">
        <f t="shared" si="57"/>
        <v>1.5488929561111888</v>
      </c>
      <c r="I923" s="2">
        <f t="shared" si="58"/>
        <v>218.31016199999959</v>
      </c>
      <c r="J923" s="2">
        <f t="shared" si="58"/>
        <v>182.69328153508076</v>
      </c>
      <c r="L923" s="2">
        <f t="shared" si="59"/>
        <v>-17.135044999999849</v>
      </c>
      <c r="M923" s="2">
        <f t="shared" si="59"/>
        <v>-16.870197220202328</v>
      </c>
      <c r="O923" s="2">
        <f t="shared" si="60"/>
        <v>-7.8489452085147917</v>
      </c>
      <c r="P923" s="2">
        <f t="shared" si="60"/>
        <v>-9.2341639924853585</v>
      </c>
    </row>
    <row r="924" spans="2:16" x14ac:dyDescent="0.25">
      <c r="B924" s="1">
        <v>44552</v>
      </c>
      <c r="C924" s="2">
        <f>+beta!E924</f>
        <v>203.46148999999977</v>
      </c>
      <c r="D924" s="2">
        <f>+portfolio1!F923</f>
        <v>167.64832736489487</v>
      </c>
      <c r="F924" s="2">
        <f t="shared" si="57"/>
        <v>2.286373000000026</v>
      </c>
      <c r="G924" s="2">
        <f t="shared" si="57"/>
        <v>1.8252430500164394</v>
      </c>
      <c r="I924" s="2">
        <f t="shared" si="58"/>
        <v>218.31016199999959</v>
      </c>
      <c r="J924" s="2">
        <f t="shared" si="58"/>
        <v>182.69328153508076</v>
      </c>
      <c r="L924" s="2">
        <f t="shared" si="59"/>
        <v>-14.848671999999823</v>
      </c>
      <c r="M924" s="2">
        <f t="shared" si="59"/>
        <v>-15.044954170185889</v>
      </c>
      <c r="O924" s="2">
        <f t="shared" si="60"/>
        <v>-6.8016403194276638</v>
      </c>
      <c r="P924" s="2">
        <f t="shared" si="60"/>
        <v>-8.2350889117380905</v>
      </c>
    </row>
    <row r="925" spans="2:16" x14ac:dyDescent="0.25">
      <c r="B925" s="1">
        <v>44553</v>
      </c>
      <c r="C925" s="2">
        <f>+beta!E925</f>
        <v>204.47963599999977</v>
      </c>
      <c r="D925" s="2">
        <f>+portfolio1!F924</f>
        <v>168.80666098842863</v>
      </c>
      <c r="F925" s="2">
        <f t="shared" si="57"/>
        <v>1.0181460000000015</v>
      </c>
      <c r="G925" s="2">
        <f t="shared" si="57"/>
        <v>1.158333623533764</v>
      </c>
      <c r="I925" s="2">
        <f t="shared" si="58"/>
        <v>218.31016199999959</v>
      </c>
      <c r="J925" s="2">
        <f t="shared" si="58"/>
        <v>182.69328153508076</v>
      </c>
      <c r="L925" s="2">
        <f t="shared" si="59"/>
        <v>-13.830525999999821</v>
      </c>
      <c r="M925" s="2">
        <f t="shared" si="59"/>
        <v>-13.886620546652125</v>
      </c>
      <c r="O925" s="2">
        <f t="shared" si="60"/>
        <v>-6.335264411557648</v>
      </c>
      <c r="P925" s="2">
        <f t="shared" si="60"/>
        <v>-7.60105704488406</v>
      </c>
    </row>
    <row r="926" spans="2:16" x14ac:dyDescent="0.25">
      <c r="B926" s="1">
        <v>44554</v>
      </c>
      <c r="C926" s="2">
        <f>+beta!E926</f>
        <v>203.77432999999979</v>
      </c>
      <c r="D926" s="2">
        <f>+portfolio1!F925</f>
        <v>168.12590509653458</v>
      </c>
      <c r="F926" s="2">
        <f t="shared" si="57"/>
        <v>-0.70530599999997889</v>
      </c>
      <c r="G926" s="2">
        <f t="shared" si="57"/>
        <v>-0.6807558918940515</v>
      </c>
      <c r="I926" s="2">
        <f t="shared" si="58"/>
        <v>218.31016199999959</v>
      </c>
      <c r="J926" s="2">
        <f t="shared" si="58"/>
        <v>182.69328153508076</v>
      </c>
      <c r="L926" s="2">
        <f t="shared" si="59"/>
        <v>-14.5358319999998</v>
      </c>
      <c r="M926" s="2">
        <f t="shared" si="59"/>
        <v>-14.567376438546177</v>
      </c>
      <c r="O926" s="2">
        <f t="shared" si="60"/>
        <v>-6.6583396149922827</v>
      </c>
      <c r="P926" s="2">
        <f t="shared" si="60"/>
        <v>-7.9736793362863478</v>
      </c>
    </row>
    <row r="927" spans="2:16" x14ac:dyDescent="0.25">
      <c r="B927" s="1">
        <v>44557</v>
      </c>
      <c r="C927" s="2">
        <f>+beta!E927</f>
        <v>205.40856999999977</v>
      </c>
      <c r="D927" s="2">
        <f>+portfolio1!F926</f>
        <v>168.94163028482916</v>
      </c>
      <c r="F927" s="2">
        <f t="shared" si="57"/>
        <v>1.634239999999977</v>
      </c>
      <c r="G927" s="2">
        <f t="shared" si="57"/>
        <v>0.81572518829457863</v>
      </c>
      <c r="I927" s="2">
        <f t="shared" si="58"/>
        <v>218.31016199999959</v>
      </c>
      <c r="J927" s="2">
        <f t="shared" si="58"/>
        <v>182.69328153508076</v>
      </c>
      <c r="L927" s="2">
        <f t="shared" si="59"/>
        <v>-12.901591999999823</v>
      </c>
      <c r="M927" s="2">
        <f t="shared" si="59"/>
        <v>-13.751651250251598</v>
      </c>
      <c r="O927" s="2">
        <f t="shared" si="60"/>
        <v>-5.9097532986118386</v>
      </c>
      <c r="P927" s="2">
        <f t="shared" si="60"/>
        <v>-7.5271795080275057</v>
      </c>
    </row>
    <row r="928" spans="2:16" x14ac:dyDescent="0.25">
      <c r="B928" s="1">
        <v>44558</v>
      </c>
      <c r="C928" s="2">
        <f>+beta!E928</f>
        <v>207.07388599999976</v>
      </c>
      <c r="D928" s="2">
        <f>+portfolio1!F927</f>
        <v>170.39510425669951</v>
      </c>
      <c r="F928" s="2">
        <f t="shared" si="57"/>
        <v>1.66531599999999</v>
      </c>
      <c r="G928" s="2">
        <f t="shared" si="57"/>
        <v>1.453473971870352</v>
      </c>
      <c r="I928" s="2">
        <f t="shared" si="58"/>
        <v>218.31016199999959</v>
      </c>
      <c r="J928" s="2">
        <f t="shared" si="58"/>
        <v>182.69328153508076</v>
      </c>
      <c r="L928" s="2">
        <f t="shared" si="59"/>
        <v>-11.236275999999833</v>
      </c>
      <c r="M928" s="2">
        <f t="shared" si="59"/>
        <v>-12.298177278381246</v>
      </c>
      <c r="O928" s="2">
        <f t="shared" si="60"/>
        <v>-5.1469321890750344</v>
      </c>
      <c r="P928" s="2">
        <f t="shared" si="60"/>
        <v>-6.7315979958571983</v>
      </c>
    </row>
    <row r="929" spans="2:16" x14ac:dyDescent="0.25">
      <c r="B929" s="1">
        <v>44559</v>
      </c>
      <c r="C929" s="2">
        <f>+beta!E929</f>
        <v>208.42754899999974</v>
      </c>
      <c r="D929" s="2">
        <f>+portfolio1!F928</f>
        <v>170.20080949205936</v>
      </c>
      <c r="F929" s="2">
        <f t="shared" si="57"/>
        <v>1.3536629999999832</v>
      </c>
      <c r="G929" s="2">
        <f t="shared" si="57"/>
        <v>-0.19429476464014783</v>
      </c>
      <c r="I929" s="2">
        <f t="shared" si="58"/>
        <v>218.31016199999959</v>
      </c>
      <c r="J929" s="2">
        <f t="shared" si="58"/>
        <v>182.69328153508076</v>
      </c>
      <c r="L929" s="2">
        <f t="shared" si="59"/>
        <v>-9.88261299999985</v>
      </c>
      <c r="M929" s="2">
        <f t="shared" si="59"/>
        <v>-12.492472043021394</v>
      </c>
      <c r="O929" s="2">
        <f t="shared" si="60"/>
        <v>-4.5268680621472255</v>
      </c>
      <c r="P929" s="2">
        <f t="shared" si="60"/>
        <v>-6.8379482474962225</v>
      </c>
    </row>
    <row r="930" spans="2:16" x14ac:dyDescent="0.25">
      <c r="B930" s="1">
        <v>44560</v>
      </c>
      <c r="C930" s="2">
        <f>+beta!E930</f>
        <v>209.72351399999974</v>
      </c>
      <c r="D930" s="2">
        <f>+portfolio1!F929</f>
        <v>170.10539050781853</v>
      </c>
      <c r="F930" s="2">
        <f t="shared" si="57"/>
        <v>1.2959649999999954</v>
      </c>
      <c r="G930" s="2">
        <f t="shared" si="57"/>
        <v>-9.5418984240836835E-2</v>
      </c>
      <c r="I930" s="2">
        <f t="shared" si="58"/>
        <v>218.31016199999959</v>
      </c>
      <c r="J930" s="2">
        <f t="shared" si="58"/>
        <v>182.69328153508076</v>
      </c>
      <c r="L930" s="2">
        <f t="shared" si="59"/>
        <v>-8.5866479999998546</v>
      </c>
      <c r="M930" s="2">
        <f t="shared" si="59"/>
        <v>-12.587891027262231</v>
      </c>
      <c r="O930" s="2">
        <f t="shared" si="60"/>
        <v>-3.9332333050075197</v>
      </c>
      <c r="P930" s="2">
        <f t="shared" si="60"/>
        <v>-6.890177307831161</v>
      </c>
    </row>
    <row r="931" spans="2:16" x14ac:dyDescent="0.25">
      <c r="B931" s="1">
        <v>44561</v>
      </c>
      <c r="C931" s="2">
        <f>+beta!E931</f>
        <v>211.26726499999975</v>
      </c>
      <c r="D931" s="2">
        <f>+portfolio1!F930</f>
        <v>171.58953139623443</v>
      </c>
      <c r="F931" s="2">
        <f t="shared" si="57"/>
        <v>1.5437510000000145</v>
      </c>
      <c r="G931" s="2">
        <f t="shared" si="57"/>
        <v>1.484140888415908</v>
      </c>
      <c r="I931" s="2">
        <f t="shared" si="58"/>
        <v>218.31016199999959</v>
      </c>
      <c r="J931" s="2">
        <f t="shared" si="58"/>
        <v>182.69328153508076</v>
      </c>
      <c r="L931" s="2">
        <f t="shared" si="59"/>
        <v>-7.0428969999998401</v>
      </c>
      <c r="M931" s="2">
        <f t="shared" si="59"/>
        <v>-11.103750138846323</v>
      </c>
      <c r="O931" s="2">
        <f t="shared" si="60"/>
        <v>-3.2260967311269062</v>
      </c>
      <c r="P931" s="2">
        <f t="shared" si="60"/>
        <v>-6.0778097834507294</v>
      </c>
    </row>
    <row r="932" spans="2:16" x14ac:dyDescent="0.25">
      <c r="B932" s="1">
        <v>44564</v>
      </c>
      <c r="C932" s="2">
        <f>+beta!E932</f>
        <v>211.09523899999976</v>
      </c>
      <c r="D932" s="2">
        <f>+portfolio1!F931</f>
        <v>174.27547654616086</v>
      </c>
      <c r="F932" s="2">
        <f t="shared" si="57"/>
        <v>-0.17202599999998824</v>
      </c>
      <c r="G932" s="2">
        <f t="shared" si="57"/>
        <v>2.6859451499264253</v>
      </c>
      <c r="I932" s="2">
        <f t="shared" si="58"/>
        <v>218.31016199999959</v>
      </c>
      <c r="J932" s="2">
        <f t="shared" si="58"/>
        <v>182.69328153508076</v>
      </c>
      <c r="L932" s="2">
        <f t="shared" si="59"/>
        <v>-7.2149229999998283</v>
      </c>
      <c r="M932" s="2">
        <f t="shared" si="59"/>
        <v>-8.4178049889198974</v>
      </c>
      <c r="O932" s="2">
        <f t="shared" si="60"/>
        <v>-3.30489562826665</v>
      </c>
      <c r="P932" s="2">
        <f t="shared" si="60"/>
        <v>-4.6076160645806299</v>
      </c>
    </row>
    <row r="933" spans="2:16" x14ac:dyDescent="0.25">
      <c r="B933" s="1">
        <v>44565</v>
      </c>
      <c r="C933" s="2">
        <f>+beta!E933</f>
        <v>211.12505199999976</v>
      </c>
      <c r="D933" s="2">
        <f>+portfolio1!F932</f>
        <v>176.05079889554196</v>
      </c>
      <c r="F933" s="2">
        <f t="shared" si="57"/>
        <v>2.9812999999990097E-2</v>
      </c>
      <c r="G933" s="2">
        <f t="shared" si="57"/>
        <v>1.7753223493810992</v>
      </c>
      <c r="I933" s="2">
        <f t="shared" si="58"/>
        <v>218.31016199999959</v>
      </c>
      <c r="J933" s="2">
        <f t="shared" si="58"/>
        <v>182.69328153508076</v>
      </c>
      <c r="L933" s="2">
        <f t="shared" si="59"/>
        <v>-7.1851099999998382</v>
      </c>
      <c r="M933" s="2">
        <f t="shared" si="59"/>
        <v>-6.6424826395387981</v>
      </c>
      <c r="O933" s="2">
        <f t="shared" si="60"/>
        <v>-3.2912393697916138</v>
      </c>
      <c r="P933" s="2">
        <f t="shared" si="60"/>
        <v>-3.6358658532625396</v>
      </c>
    </row>
    <row r="934" spans="2:16" x14ac:dyDescent="0.25">
      <c r="B934" s="1">
        <v>44566</v>
      </c>
      <c r="C934" s="2">
        <f>+beta!E934</f>
        <v>210.58332599999974</v>
      </c>
      <c r="D934" s="2">
        <f>+portfolio1!F933</f>
        <v>177.23730826033409</v>
      </c>
      <c r="F934" s="2">
        <f t="shared" si="57"/>
        <v>-0.54172600000001125</v>
      </c>
      <c r="G934" s="2">
        <f t="shared" si="57"/>
        <v>1.1865093647921299</v>
      </c>
      <c r="I934" s="2">
        <f t="shared" si="58"/>
        <v>218.31016199999959</v>
      </c>
      <c r="J934" s="2">
        <f t="shared" si="58"/>
        <v>182.69328153508076</v>
      </c>
      <c r="L934" s="2">
        <f t="shared" si="59"/>
        <v>-7.7268359999998495</v>
      </c>
      <c r="M934" s="2">
        <f t="shared" si="59"/>
        <v>-5.4559732747466683</v>
      </c>
      <c r="O934" s="2">
        <f t="shared" si="60"/>
        <v>-3.5393844836228303</v>
      </c>
      <c r="P934" s="2">
        <f t="shared" si="60"/>
        <v>-2.9864115576133066</v>
      </c>
    </row>
    <row r="935" spans="2:16" x14ac:dyDescent="0.25">
      <c r="B935" s="1">
        <v>44567</v>
      </c>
      <c r="C935" s="2">
        <f>+beta!E935</f>
        <v>208.99648499999975</v>
      </c>
      <c r="D935" s="2">
        <f>+portfolio1!F934</f>
        <v>175.46397499502729</v>
      </c>
      <c r="F935" s="2">
        <f t="shared" si="57"/>
        <v>-1.5868409999999926</v>
      </c>
      <c r="G935" s="2">
        <f t="shared" si="57"/>
        <v>-1.7733332653068032</v>
      </c>
      <c r="I935" s="2">
        <f t="shared" si="58"/>
        <v>218.31016199999959</v>
      </c>
      <c r="J935" s="2">
        <f t="shared" si="58"/>
        <v>182.69328153508076</v>
      </c>
      <c r="L935" s="2">
        <f t="shared" si="59"/>
        <v>-9.3136769999998421</v>
      </c>
      <c r="M935" s="2">
        <f t="shared" si="59"/>
        <v>-7.2293065400534715</v>
      </c>
      <c r="O935" s="2">
        <f t="shared" si="60"/>
        <v>-4.2662590301224084</v>
      </c>
      <c r="P935" s="2">
        <f t="shared" si="60"/>
        <v>-3.9570730129259295</v>
      </c>
    </row>
    <row r="936" spans="2:16" x14ac:dyDescent="0.25">
      <c r="B936" s="1">
        <v>44568</v>
      </c>
      <c r="C936" s="2">
        <f>+beta!E936</f>
        <v>209.17894999999973</v>
      </c>
      <c r="D936" s="2">
        <f>+portfolio1!F935</f>
        <v>176.12445363962863</v>
      </c>
      <c r="F936" s="2">
        <f t="shared" si="57"/>
        <v>0.18246499999997923</v>
      </c>
      <c r="G936" s="2">
        <f t="shared" si="57"/>
        <v>0.66047864460134065</v>
      </c>
      <c r="I936" s="2">
        <f t="shared" si="58"/>
        <v>218.31016199999959</v>
      </c>
      <c r="J936" s="2">
        <f t="shared" si="58"/>
        <v>182.69328153508076</v>
      </c>
      <c r="L936" s="2">
        <f t="shared" si="59"/>
        <v>-9.1312119999998629</v>
      </c>
      <c r="M936" s="2">
        <f t="shared" si="59"/>
        <v>-6.5688278954521309</v>
      </c>
      <c r="O936" s="2">
        <f t="shared" si="60"/>
        <v>-4.1826784041321359</v>
      </c>
      <c r="P936" s="2">
        <f t="shared" si="60"/>
        <v>-3.5955497871938897</v>
      </c>
    </row>
    <row r="937" spans="2:16" x14ac:dyDescent="0.25">
      <c r="B937" s="1">
        <v>44571</v>
      </c>
      <c r="C937" s="2">
        <f>+beta!E937</f>
        <v>208.63113999999973</v>
      </c>
      <c r="D937" s="2">
        <f>+portfolio1!F936</f>
        <v>178.00904143866191</v>
      </c>
      <c r="F937" s="2">
        <f t="shared" si="57"/>
        <v>-0.54780999999999835</v>
      </c>
      <c r="G937" s="2">
        <f t="shared" si="57"/>
        <v>1.8845877990332838</v>
      </c>
      <c r="I937" s="2">
        <f t="shared" si="58"/>
        <v>218.31016199999959</v>
      </c>
      <c r="J937" s="2">
        <f t="shared" si="58"/>
        <v>182.69328153508076</v>
      </c>
      <c r="L937" s="2">
        <f t="shared" si="59"/>
        <v>-9.6790219999998612</v>
      </c>
      <c r="M937" s="2">
        <f t="shared" si="59"/>
        <v>-4.6842400964188471</v>
      </c>
      <c r="O937" s="2">
        <f t="shared" si="60"/>
        <v>-4.4336103786134702</v>
      </c>
      <c r="P937" s="2">
        <f t="shared" si="60"/>
        <v>-2.5639914380318247</v>
      </c>
    </row>
    <row r="938" spans="2:16" x14ac:dyDescent="0.25">
      <c r="B938" s="1">
        <v>44572</v>
      </c>
      <c r="C938" s="2">
        <f>+beta!E938</f>
        <v>208.95112699999976</v>
      </c>
      <c r="D938" s="2">
        <f>+portfolio1!F937</f>
        <v>178.52763719454558</v>
      </c>
      <c r="F938" s="2">
        <f t="shared" si="57"/>
        <v>0.319987000000026</v>
      </c>
      <c r="G938" s="2">
        <f t="shared" si="57"/>
        <v>0.51859575588366624</v>
      </c>
      <c r="I938" s="2">
        <f t="shared" si="58"/>
        <v>218.31016199999959</v>
      </c>
      <c r="J938" s="2">
        <f t="shared" si="58"/>
        <v>182.69328153508076</v>
      </c>
      <c r="L938" s="2">
        <f t="shared" si="59"/>
        <v>-9.3590349999998352</v>
      </c>
      <c r="M938" s="2">
        <f t="shared" si="59"/>
        <v>-4.1656443405351808</v>
      </c>
      <c r="O938" s="2">
        <f t="shared" si="60"/>
        <v>-4.2870358916227875</v>
      </c>
      <c r="P938" s="2">
        <f t="shared" si="60"/>
        <v>-2.2801300110947396</v>
      </c>
    </row>
    <row r="939" spans="2:16" x14ac:dyDescent="0.25">
      <c r="B939" s="1">
        <v>44573</v>
      </c>
      <c r="C939" s="2">
        <f>+beta!E939</f>
        <v>209.81009799999973</v>
      </c>
      <c r="D939" s="2">
        <f>+portfolio1!F938</f>
        <v>180.0760280594439</v>
      </c>
      <c r="F939" s="2">
        <f t="shared" si="57"/>
        <v>0.8589709999999684</v>
      </c>
      <c r="G939" s="2">
        <f t="shared" si="57"/>
        <v>1.5483908648983231</v>
      </c>
      <c r="I939" s="2">
        <f t="shared" si="58"/>
        <v>218.31016199999959</v>
      </c>
      <c r="J939" s="2">
        <f t="shared" si="58"/>
        <v>182.69328153508076</v>
      </c>
      <c r="L939" s="2">
        <f t="shared" si="59"/>
        <v>-8.5000639999998668</v>
      </c>
      <c r="M939" s="2">
        <f t="shared" si="59"/>
        <v>-2.6172534756368577</v>
      </c>
      <c r="O939" s="2">
        <f t="shared" si="60"/>
        <v>-3.8935723019617763</v>
      </c>
      <c r="P939" s="2">
        <f t="shared" si="60"/>
        <v>-1.4325942659989348</v>
      </c>
    </row>
    <row r="940" spans="2:16" x14ac:dyDescent="0.25">
      <c r="B940" s="1">
        <v>44574</v>
      </c>
      <c r="C940" s="2">
        <f>+beta!E940</f>
        <v>210.16762599999973</v>
      </c>
      <c r="D940" s="2">
        <f>+portfolio1!F939</f>
        <v>180.52543004982525</v>
      </c>
      <c r="F940" s="2">
        <f t="shared" si="57"/>
        <v>0.35752800000000207</v>
      </c>
      <c r="G940" s="2">
        <f t="shared" si="57"/>
        <v>0.44940199038134665</v>
      </c>
      <c r="I940" s="2">
        <f t="shared" si="58"/>
        <v>218.31016199999959</v>
      </c>
      <c r="J940" s="2">
        <f t="shared" si="58"/>
        <v>182.69328153508076</v>
      </c>
      <c r="L940" s="2">
        <f t="shared" si="59"/>
        <v>-8.1425359999998648</v>
      </c>
      <c r="M940" s="2">
        <f t="shared" si="59"/>
        <v>-2.1678514852555111</v>
      </c>
      <c r="O940" s="2">
        <f t="shared" si="60"/>
        <v>-3.7298016388260842</v>
      </c>
      <c r="P940" s="2">
        <f t="shared" si="60"/>
        <v>-1.1866071193423937</v>
      </c>
    </row>
    <row r="941" spans="2:16" x14ac:dyDescent="0.25">
      <c r="B941" s="1">
        <v>44575</v>
      </c>
      <c r="C941" s="2">
        <f>+beta!E941</f>
        <v>208.21250599999973</v>
      </c>
      <c r="D941" s="2">
        <f>+portfolio1!F940</f>
        <v>180.50515280253251</v>
      </c>
      <c r="F941" s="2">
        <f t="shared" si="57"/>
        <v>-1.9551199999999938</v>
      </c>
      <c r="G941" s="2">
        <f t="shared" si="57"/>
        <v>-2.0277247292739276E-2</v>
      </c>
      <c r="I941" s="2">
        <f t="shared" si="58"/>
        <v>218.31016199999959</v>
      </c>
      <c r="J941" s="2">
        <f t="shared" si="58"/>
        <v>182.69328153508076</v>
      </c>
      <c r="L941" s="2">
        <f t="shared" si="59"/>
        <v>-10.097655999999859</v>
      </c>
      <c r="M941" s="2">
        <f t="shared" si="59"/>
        <v>-2.1881287325482504</v>
      </c>
      <c r="O941" s="2">
        <f t="shared" si="60"/>
        <v>-4.6253714932426631</v>
      </c>
      <c r="P941" s="2">
        <f t="shared" si="60"/>
        <v>-1.197706185012658</v>
      </c>
    </row>
    <row r="942" spans="2:16" x14ac:dyDescent="0.25">
      <c r="B942" s="1">
        <v>44578</v>
      </c>
      <c r="C942" s="2">
        <f>+beta!E942</f>
        <v>208.46077699999975</v>
      </c>
      <c r="D942" s="2">
        <f>+portfolio1!F941</f>
        <v>181.02276365676764</v>
      </c>
      <c r="F942" s="2">
        <f t="shared" si="57"/>
        <v>0.24827100000001678</v>
      </c>
      <c r="G942" s="2">
        <f t="shared" si="57"/>
        <v>0.51761085423513009</v>
      </c>
      <c r="I942" s="2">
        <f t="shared" si="58"/>
        <v>218.31016199999959</v>
      </c>
      <c r="J942" s="2">
        <f t="shared" si="58"/>
        <v>182.69328153508076</v>
      </c>
      <c r="L942" s="2">
        <f t="shared" si="59"/>
        <v>-9.8493849999998417</v>
      </c>
      <c r="M942" s="2">
        <f t="shared" si="59"/>
        <v>-1.6705178783131203</v>
      </c>
      <c r="O942" s="2">
        <f t="shared" si="60"/>
        <v>-4.5116475155196216</v>
      </c>
      <c r="P942" s="2">
        <f t="shared" si="60"/>
        <v>-0.91438385926214116</v>
      </c>
    </row>
    <row r="943" spans="2:16" x14ac:dyDescent="0.25">
      <c r="B943" s="1">
        <v>44579</v>
      </c>
      <c r="C943" s="2">
        <f>+beta!E943</f>
        <v>206.24775899999975</v>
      </c>
      <c r="D943" s="2">
        <f>+portfolio1!F942</f>
        <v>179.09420312854473</v>
      </c>
      <c r="F943" s="2">
        <f t="shared" si="57"/>
        <v>-2.2130180000000053</v>
      </c>
      <c r="G943" s="2">
        <f t="shared" si="57"/>
        <v>-1.9285605282229028</v>
      </c>
      <c r="I943" s="2">
        <f t="shared" si="58"/>
        <v>218.31016199999959</v>
      </c>
      <c r="J943" s="2">
        <f t="shared" si="58"/>
        <v>182.69328153508076</v>
      </c>
      <c r="L943" s="2">
        <f t="shared" si="59"/>
        <v>-12.062402999999847</v>
      </c>
      <c r="M943" s="2">
        <f t="shared" si="59"/>
        <v>-3.5990784065360231</v>
      </c>
      <c r="O943" s="2">
        <f t="shared" si="60"/>
        <v>-5.5253511286386514</v>
      </c>
      <c r="P943" s="2">
        <f t="shared" si="60"/>
        <v>-1.9700113634692844</v>
      </c>
    </row>
    <row r="944" spans="2:16" x14ac:dyDescent="0.25">
      <c r="B944" s="1">
        <v>44580</v>
      </c>
      <c r="C944" s="2">
        <f>+beta!E944</f>
        <v>204.09637899999976</v>
      </c>
      <c r="D944" s="2">
        <f>+portfolio1!F943</f>
        <v>177.36733376771474</v>
      </c>
      <c r="F944" s="2">
        <f t="shared" si="57"/>
        <v>-2.151379999999989</v>
      </c>
      <c r="G944" s="2">
        <f t="shared" si="57"/>
        <v>-1.7268693608299941</v>
      </c>
      <c r="I944" s="2">
        <f t="shared" si="58"/>
        <v>218.31016199999959</v>
      </c>
      <c r="J944" s="2">
        <f t="shared" si="58"/>
        <v>182.69328153508076</v>
      </c>
      <c r="L944" s="2">
        <f t="shared" si="59"/>
        <v>-14.213782999999836</v>
      </c>
      <c r="M944" s="2">
        <f t="shared" si="59"/>
        <v>-5.3259477673660172</v>
      </c>
      <c r="O944" s="2">
        <f t="shared" si="60"/>
        <v>-6.5108206002796436</v>
      </c>
      <c r="P944" s="2">
        <f t="shared" si="60"/>
        <v>-2.9152400803219076</v>
      </c>
    </row>
    <row r="945" spans="2:16" x14ac:dyDescent="0.25">
      <c r="B945" s="1">
        <v>44581</v>
      </c>
      <c r="C945" s="2">
        <f>+beta!E945</f>
        <v>201.28758999999977</v>
      </c>
      <c r="D945" s="2">
        <f>+portfolio1!F944</f>
        <v>175.57372325511523</v>
      </c>
      <c r="F945" s="2">
        <f t="shared" si="57"/>
        <v>-2.8087889999999902</v>
      </c>
      <c r="G945" s="2">
        <f t="shared" si="57"/>
        <v>-1.7936105125995141</v>
      </c>
      <c r="I945" s="2">
        <f t="shared" si="58"/>
        <v>218.31016199999959</v>
      </c>
      <c r="J945" s="2">
        <f t="shared" si="58"/>
        <v>182.69328153508076</v>
      </c>
      <c r="L945" s="2">
        <f t="shared" si="59"/>
        <v>-17.022571999999826</v>
      </c>
      <c r="M945" s="2">
        <f t="shared" si="59"/>
        <v>-7.1195582799655313</v>
      </c>
      <c r="O945" s="2">
        <f t="shared" si="60"/>
        <v>-7.7974253896618233</v>
      </c>
      <c r="P945" s="2">
        <f t="shared" si="60"/>
        <v>-3.89700060130478</v>
      </c>
    </row>
    <row r="946" spans="2:16" x14ac:dyDescent="0.25">
      <c r="B946" s="1">
        <v>44582</v>
      </c>
      <c r="C946" s="2">
        <f>+beta!E946</f>
        <v>198.42777599999977</v>
      </c>
      <c r="D946" s="2">
        <f>+portfolio1!F945</f>
        <v>174.19094932238582</v>
      </c>
      <c r="F946" s="2">
        <f t="shared" si="57"/>
        <v>-2.8598140000000001</v>
      </c>
      <c r="G946" s="2">
        <f t="shared" si="57"/>
        <v>-1.3827739327294069</v>
      </c>
      <c r="I946" s="2">
        <f t="shared" si="58"/>
        <v>218.31016199999959</v>
      </c>
      <c r="J946" s="2">
        <f t="shared" si="58"/>
        <v>182.69328153508076</v>
      </c>
      <c r="L946" s="2">
        <f t="shared" si="59"/>
        <v>-19.882385999999826</v>
      </c>
      <c r="M946" s="2">
        <f t="shared" si="59"/>
        <v>-8.5023322126949381</v>
      </c>
      <c r="O946" s="2">
        <f t="shared" si="60"/>
        <v>-9.1074028885562655</v>
      </c>
      <c r="P946" s="2">
        <f t="shared" si="60"/>
        <v>-4.6538833509662041</v>
      </c>
    </row>
    <row r="947" spans="2:16" x14ac:dyDescent="0.25">
      <c r="B947" s="1">
        <v>44585</v>
      </c>
      <c r="C947" s="2">
        <f>+beta!E947</f>
        <v>195.41052899999977</v>
      </c>
      <c r="D947" s="2">
        <f>+portfolio1!F946</f>
        <v>169.56306070848368</v>
      </c>
      <c r="F947" s="2">
        <f t="shared" si="57"/>
        <v>-3.0172469999999976</v>
      </c>
      <c r="G947" s="2">
        <f t="shared" si="57"/>
        <v>-4.6278886139021438</v>
      </c>
      <c r="I947" s="2">
        <f t="shared" si="58"/>
        <v>218.31016199999959</v>
      </c>
      <c r="J947" s="2">
        <f t="shared" si="58"/>
        <v>182.69328153508076</v>
      </c>
      <c r="L947" s="2">
        <f t="shared" si="59"/>
        <v>-22.899632999999824</v>
      </c>
      <c r="M947" s="2">
        <f t="shared" si="59"/>
        <v>-13.130220826597082</v>
      </c>
      <c r="O947" s="2">
        <f t="shared" si="60"/>
        <v>-10.489494758379534</v>
      </c>
      <c r="P947" s="2">
        <f t="shared" si="60"/>
        <v>-7.1870299314076398</v>
      </c>
    </row>
    <row r="948" spans="2:16" x14ac:dyDescent="0.25">
      <c r="B948" s="1">
        <v>44586</v>
      </c>
      <c r="C948" s="2">
        <f>+beta!E948</f>
        <v>196.82698899999974</v>
      </c>
      <c r="D948" s="2">
        <f>+portfolio1!F947</f>
        <v>170.83707128277376</v>
      </c>
      <c r="F948" s="2">
        <f t="shared" si="57"/>
        <v>1.4164599999999723</v>
      </c>
      <c r="G948" s="2">
        <f t="shared" si="57"/>
        <v>1.274010574290088</v>
      </c>
      <c r="I948" s="2">
        <f t="shared" si="58"/>
        <v>218.31016199999959</v>
      </c>
      <c r="J948" s="2">
        <f t="shared" si="58"/>
        <v>182.69328153508076</v>
      </c>
      <c r="L948" s="2">
        <f t="shared" si="59"/>
        <v>-21.483172999999852</v>
      </c>
      <c r="M948" s="2">
        <f t="shared" si="59"/>
        <v>-11.856210252306994</v>
      </c>
      <c r="O948" s="2">
        <f t="shared" si="60"/>
        <v>-9.8406655939359773</v>
      </c>
      <c r="P948" s="2">
        <f t="shared" si="60"/>
        <v>-6.4896804921807512</v>
      </c>
    </row>
    <row r="949" spans="2:16" x14ac:dyDescent="0.25">
      <c r="B949" s="1">
        <v>44588</v>
      </c>
      <c r="C949" s="2">
        <f>+beta!E949</f>
        <v>194.30750499999974</v>
      </c>
      <c r="D949" s="2">
        <f>+portfolio1!F948</f>
        <v>169.17794725613908</v>
      </c>
      <c r="F949" s="2">
        <f t="shared" si="57"/>
        <v>-2.5194840000000056</v>
      </c>
      <c r="G949" s="2">
        <f t="shared" si="57"/>
        <v>-1.6591240266346858</v>
      </c>
      <c r="I949" s="2">
        <f t="shared" si="58"/>
        <v>218.31016199999959</v>
      </c>
      <c r="J949" s="2">
        <f t="shared" si="58"/>
        <v>182.69328153508076</v>
      </c>
      <c r="L949" s="2">
        <f t="shared" si="59"/>
        <v>-24.002656999999857</v>
      </c>
      <c r="M949" s="2">
        <f t="shared" si="59"/>
        <v>-13.51533427894168</v>
      </c>
      <c r="O949" s="2">
        <f t="shared" si="60"/>
        <v>-10.994750212314853</v>
      </c>
      <c r="P949" s="2">
        <f t="shared" si="60"/>
        <v>-7.3978277500842111</v>
      </c>
    </row>
    <row r="950" spans="2:16" x14ac:dyDescent="0.25">
      <c r="B950" s="1">
        <v>44589</v>
      </c>
      <c r="C950" s="2">
        <f>+beta!E950</f>
        <v>195.66833399999973</v>
      </c>
      <c r="D950" s="2">
        <f>+portfolio1!F949</f>
        <v>169.09685754774529</v>
      </c>
      <c r="F950" s="2">
        <f t="shared" si="57"/>
        <v>1.3608289999999954</v>
      </c>
      <c r="G950" s="2">
        <f t="shared" si="57"/>
        <v>-8.1089708393790261E-2</v>
      </c>
      <c r="I950" s="2">
        <f t="shared" si="58"/>
        <v>218.31016199999959</v>
      </c>
      <c r="J950" s="2">
        <f t="shared" si="58"/>
        <v>182.69328153508076</v>
      </c>
      <c r="L950" s="2">
        <f t="shared" si="59"/>
        <v>-22.641827999999862</v>
      </c>
      <c r="M950" s="2">
        <f t="shared" si="59"/>
        <v>-13.59642398733547</v>
      </c>
      <c r="O950" s="2">
        <f t="shared" si="60"/>
        <v>-10.371403599618008</v>
      </c>
      <c r="P950" s="2">
        <f t="shared" si="60"/>
        <v>-7.4422134591329705</v>
      </c>
    </row>
    <row r="951" spans="2:16" x14ac:dyDescent="0.25">
      <c r="B951" s="1">
        <v>44592</v>
      </c>
      <c r="C951" s="2">
        <f>+beta!E951</f>
        <v>198.68058599999972</v>
      </c>
      <c r="D951" s="2">
        <f>+portfolio1!F950</f>
        <v>171.44911621960114</v>
      </c>
      <c r="F951" s="2">
        <f t="shared" si="57"/>
        <v>3.0122519999999895</v>
      </c>
      <c r="G951" s="2">
        <f t="shared" si="57"/>
        <v>2.35225867185585</v>
      </c>
      <c r="I951" s="2">
        <f t="shared" si="58"/>
        <v>218.31016199999959</v>
      </c>
      <c r="J951" s="2">
        <f t="shared" si="58"/>
        <v>182.69328153508076</v>
      </c>
      <c r="L951" s="2">
        <f t="shared" si="59"/>
        <v>-19.629575999999872</v>
      </c>
      <c r="M951" s="2">
        <f t="shared" si="59"/>
        <v>-11.24416531547962</v>
      </c>
      <c r="O951" s="2">
        <f t="shared" si="60"/>
        <v>-8.9915997588787953</v>
      </c>
      <c r="P951" s="2">
        <f t="shared" si="60"/>
        <v>-6.1546682072818948</v>
      </c>
    </row>
    <row r="952" spans="2:16" x14ac:dyDescent="0.25">
      <c r="B952" s="1">
        <v>44593</v>
      </c>
      <c r="C952" s="2">
        <f>+beta!E952</f>
        <v>201.65188599999973</v>
      </c>
      <c r="D952" s="2">
        <f>+portfolio1!F951</f>
        <v>173.7924722150656</v>
      </c>
      <c r="F952" s="2">
        <f t="shared" si="57"/>
        <v>2.9713000000000136</v>
      </c>
      <c r="G952" s="2">
        <f t="shared" si="57"/>
        <v>2.3433559954644636</v>
      </c>
      <c r="I952" s="2">
        <f t="shared" si="58"/>
        <v>218.31016199999959</v>
      </c>
      <c r="J952" s="2">
        <f t="shared" si="58"/>
        <v>182.69328153508076</v>
      </c>
      <c r="L952" s="2">
        <f t="shared" si="59"/>
        <v>-16.658275999999859</v>
      </c>
      <c r="M952" s="2">
        <f t="shared" si="59"/>
        <v>-8.9008093200151563</v>
      </c>
      <c r="O952" s="2">
        <f t="shared" si="60"/>
        <v>-7.630554550181631</v>
      </c>
      <c r="P952" s="2">
        <f t="shared" si="60"/>
        <v>-4.8719959733746547</v>
      </c>
    </row>
    <row r="953" spans="2:16" x14ac:dyDescent="0.25">
      <c r="B953" s="1">
        <v>44594</v>
      </c>
      <c r="C953" s="2">
        <f>+beta!E953</f>
        <v>203.73971699999973</v>
      </c>
      <c r="D953" s="2">
        <f>+portfolio1!F952</f>
        <v>175.8011375500337</v>
      </c>
      <c r="F953" s="2">
        <f t="shared" si="57"/>
        <v>2.0878309999999942</v>
      </c>
      <c r="G953" s="2">
        <f t="shared" si="57"/>
        <v>2.0086653349681001</v>
      </c>
      <c r="I953" s="2">
        <f t="shared" si="58"/>
        <v>218.31016199999959</v>
      </c>
      <c r="J953" s="2">
        <f t="shared" si="58"/>
        <v>182.69328153508076</v>
      </c>
      <c r="L953" s="2">
        <f t="shared" si="59"/>
        <v>-14.570444999999864</v>
      </c>
      <c r="M953" s="2">
        <f t="shared" si="59"/>
        <v>-6.8921439850470563</v>
      </c>
      <c r="O953" s="2">
        <f t="shared" si="60"/>
        <v>-6.6741945800946691</v>
      </c>
      <c r="P953" s="2">
        <f t="shared" si="60"/>
        <v>-3.7725218613053522</v>
      </c>
    </row>
    <row r="954" spans="2:16" x14ac:dyDescent="0.25">
      <c r="B954" s="1">
        <v>44595</v>
      </c>
      <c r="C954" s="2">
        <f>+beta!E954</f>
        <v>202.61677799999973</v>
      </c>
      <c r="D954" s="2">
        <f>+portfolio1!F953</f>
        <v>173.62784018454522</v>
      </c>
      <c r="F954" s="2">
        <f t="shared" si="57"/>
        <v>-1.1229390000000024</v>
      </c>
      <c r="G954" s="2">
        <f t="shared" si="57"/>
        <v>-2.1732973654884802</v>
      </c>
      <c r="I954" s="2">
        <f t="shared" si="58"/>
        <v>218.31016199999959</v>
      </c>
      <c r="J954" s="2">
        <f t="shared" si="58"/>
        <v>182.69328153508076</v>
      </c>
      <c r="L954" s="2">
        <f t="shared" si="59"/>
        <v>-15.693383999999867</v>
      </c>
      <c r="M954" s="2">
        <f t="shared" si="59"/>
        <v>-9.0654413505355365</v>
      </c>
      <c r="O954" s="2">
        <f t="shared" si="60"/>
        <v>-7.188572376213938</v>
      </c>
      <c r="P954" s="2">
        <f t="shared" si="60"/>
        <v>-4.9621098676224671</v>
      </c>
    </row>
    <row r="955" spans="2:16" x14ac:dyDescent="0.25">
      <c r="B955" s="1">
        <v>44596</v>
      </c>
      <c r="C955" s="2">
        <f>+beta!E955</f>
        <v>202.16744299999974</v>
      </c>
      <c r="D955" s="2">
        <f>+portfolio1!F954</f>
        <v>173.19379093321388</v>
      </c>
      <c r="F955" s="2">
        <f t="shared" si="57"/>
        <v>-0.44933499999999071</v>
      </c>
      <c r="G955" s="2">
        <f t="shared" si="57"/>
        <v>-0.43404925133134498</v>
      </c>
      <c r="I955" s="2">
        <f t="shared" si="58"/>
        <v>218.31016199999959</v>
      </c>
      <c r="J955" s="2">
        <f t="shared" si="58"/>
        <v>182.69328153508076</v>
      </c>
      <c r="L955" s="2">
        <f t="shared" si="59"/>
        <v>-16.142718999999857</v>
      </c>
      <c r="M955" s="2">
        <f t="shared" si="59"/>
        <v>-9.4994906018668814</v>
      </c>
      <c r="O955" s="2">
        <f t="shared" si="60"/>
        <v>-7.3943965100442224</v>
      </c>
      <c r="P955" s="2">
        <f t="shared" si="60"/>
        <v>-5.1996934545416167</v>
      </c>
    </row>
    <row r="956" spans="2:16" x14ac:dyDescent="0.25">
      <c r="B956" s="1">
        <v>44599</v>
      </c>
      <c r="C956" s="2">
        <f>+beta!E956</f>
        <v>197.82986199999974</v>
      </c>
      <c r="D956" s="2">
        <f>+portfolio1!F955</f>
        <v>170.20080949205942</v>
      </c>
      <c r="F956" s="2">
        <f t="shared" si="57"/>
        <v>-4.3375810000000001</v>
      </c>
      <c r="G956" s="2">
        <f t="shared" si="57"/>
        <v>-2.9929814411544555</v>
      </c>
      <c r="I956" s="2">
        <f t="shared" si="58"/>
        <v>218.31016199999959</v>
      </c>
      <c r="J956" s="2">
        <f t="shared" si="58"/>
        <v>182.69328153508076</v>
      </c>
      <c r="L956" s="2">
        <f t="shared" si="59"/>
        <v>-20.480299999999858</v>
      </c>
      <c r="M956" s="2">
        <f t="shared" si="59"/>
        <v>-12.492472043021337</v>
      </c>
      <c r="O956" s="2">
        <f t="shared" si="60"/>
        <v>-9.3812856957157553</v>
      </c>
      <c r="P956" s="2">
        <f t="shared" si="60"/>
        <v>-6.8379482474961906</v>
      </c>
    </row>
    <row r="957" spans="2:16" x14ac:dyDescent="0.25">
      <c r="B957" s="1">
        <v>44600</v>
      </c>
      <c r="C957" s="2">
        <f>+beta!E957</f>
        <v>198.84325099999975</v>
      </c>
      <c r="D957" s="2">
        <f>+portfolio1!F956</f>
        <v>170.72633812103734</v>
      </c>
      <c r="F957" s="2">
        <f t="shared" si="57"/>
        <v>1.0133890000000179</v>
      </c>
      <c r="G957" s="2">
        <f t="shared" si="57"/>
        <v>0.52552862897792352</v>
      </c>
      <c r="I957" s="2">
        <f t="shared" si="58"/>
        <v>218.31016199999959</v>
      </c>
      <c r="J957" s="2">
        <f t="shared" si="58"/>
        <v>182.69328153508076</v>
      </c>
      <c r="L957" s="2">
        <f t="shared" si="59"/>
        <v>-19.46691099999984</v>
      </c>
      <c r="M957" s="2">
        <f t="shared" si="59"/>
        <v>-11.966943414043413</v>
      </c>
      <c r="O957" s="2">
        <f t="shared" si="60"/>
        <v>-8.9170887977261799</v>
      </c>
      <c r="P957" s="2">
        <f t="shared" si="60"/>
        <v>-6.5502920049884379</v>
      </c>
    </row>
    <row r="958" spans="2:16" x14ac:dyDescent="0.25">
      <c r="B958" s="1">
        <v>44601</v>
      </c>
      <c r="C958" s="2">
        <f>+beta!E958</f>
        <v>200.69341699999976</v>
      </c>
      <c r="D958" s="2">
        <f>+portfolio1!F957</f>
        <v>172.67469308611729</v>
      </c>
      <c r="F958" s="2">
        <f t="shared" si="57"/>
        <v>1.8501660000000015</v>
      </c>
      <c r="G958" s="2">
        <f t="shared" si="57"/>
        <v>1.9483549650799432</v>
      </c>
      <c r="I958" s="2">
        <f t="shared" si="58"/>
        <v>218.31016199999959</v>
      </c>
      <c r="J958" s="2">
        <f t="shared" si="58"/>
        <v>182.69328153508076</v>
      </c>
      <c r="L958" s="2">
        <f t="shared" si="59"/>
        <v>-17.616744999999838</v>
      </c>
      <c r="M958" s="2">
        <f t="shared" si="59"/>
        <v>-10.01858844896347</v>
      </c>
      <c r="O958" s="2">
        <f t="shared" si="60"/>
        <v>-8.0695945798436401</v>
      </c>
      <c r="P958" s="2">
        <f t="shared" si="60"/>
        <v>-5.483829708888174</v>
      </c>
    </row>
    <row r="959" spans="2:16" x14ac:dyDescent="0.25">
      <c r="B959" s="1">
        <v>44602</v>
      </c>
      <c r="C959" s="2">
        <f>+beta!E959</f>
        <v>201.66802299999975</v>
      </c>
      <c r="D959" s="2">
        <f>+portfolio1!F958</f>
        <v>174.07921197822367</v>
      </c>
      <c r="F959" s="2">
        <f t="shared" si="57"/>
        <v>0.97460599999999431</v>
      </c>
      <c r="G959" s="2">
        <f t="shared" si="57"/>
        <v>1.4045188921063811</v>
      </c>
      <c r="I959" s="2">
        <f t="shared" si="58"/>
        <v>218.31016199999959</v>
      </c>
      <c r="J959" s="2">
        <f t="shared" si="58"/>
        <v>182.69328153508076</v>
      </c>
      <c r="L959" s="2">
        <f t="shared" si="59"/>
        <v>-16.642138999999844</v>
      </c>
      <c r="M959" s="2">
        <f t="shared" si="59"/>
        <v>-8.6140695568570891</v>
      </c>
      <c r="O959" s="2">
        <f t="shared" si="60"/>
        <v>-7.6231627733389136</v>
      </c>
      <c r="P959" s="2">
        <f t="shared" si="60"/>
        <v>-4.7150445185927738</v>
      </c>
    </row>
    <row r="960" spans="2:16" x14ac:dyDescent="0.25">
      <c r="B960" s="1">
        <v>44603</v>
      </c>
      <c r="C960" s="2">
        <f>+beta!E960</f>
        <v>199.15549599999974</v>
      </c>
      <c r="D960" s="2">
        <f>+portfolio1!F959</f>
        <v>171.79419654935026</v>
      </c>
      <c r="F960" s="2">
        <f t="shared" si="57"/>
        <v>-2.5125270000000057</v>
      </c>
      <c r="G960" s="2">
        <f t="shared" si="57"/>
        <v>-2.2850154288734075</v>
      </c>
      <c r="I960" s="2">
        <f t="shared" si="58"/>
        <v>218.31016199999959</v>
      </c>
      <c r="J960" s="2">
        <f t="shared" si="58"/>
        <v>182.69328153508076</v>
      </c>
      <c r="L960" s="2">
        <f t="shared" si="59"/>
        <v>-19.15466599999985</v>
      </c>
      <c r="M960" s="2">
        <f t="shared" si="59"/>
        <v>-10.899084985730497</v>
      </c>
      <c r="O960" s="2">
        <f t="shared" si="60"/>
        <v>-8.7740606412998243</v>
      </c>
      <c r="P960" s="2">
        <f t="shared" si="60"/>
        <v>-5.9657831389041283</v>
      </c>
    </row>
    <row r="961" spans="2:16" x14ac:dyDescent="0.25">
      <c r="B961" s="1">
        <v>44606</v>
      </c>
      <c r="C961" s="2">
        <f>+beta!E961</f>
        <v>194.76382699999974</v>
      </c>
      <c r="D961" s="2">
        <f>+portfolio1!F960</f>
        <v>166.53450712331804</v>
      </c>
      <c r="F961" s="2">
        <f t="shared" si="57"/>
        <v>-4.3916690000000074</v>
      </c>
      <c r="G961" s="2">
        <f t="shared" si="57"/>
        <v>-5.2596894260322244</v>
      </c>
      <c r="I961" s="2">
        <f t="shared" si="58"/>
        <v>218.31016199999959</v>
      </c>
      <c r="J961" s="2">
        <f t="shared" si="58"/>
        <v>182.69328153508076</v>
      </c>
      <c r="L961" s="2">
        <f t="shared" si="59"/>
        <v>-23.546334999999857</v>
      </c>
      <c r="M961" s="2">
        <f t="shared" si="59"/>
        <v>-16.158774411762721</v>
      </c>
      <c r="O961" s="2">
        <f t="shared" si="60"/>
        <v>-10.785725586150177</v>
      </c>
      <c r="P961" s="2">
        <f t="shared" si="60"/>
        <v>-8.8447556888729455</v>
      </c>
    </row>
    <row r="962" spans="2:16" x14ac:dyDescent="0.25">
      <c r="B962" s="1">
        <v>44607</v>
      </c>
      <c r="C962" s="2">
        <f>+beta!E962</f>
        <v>197.8913289999997</v>
      </c>
      <c r="D962" s="2">
        <f>+portfolio1!F961</f>
        <v>171.57369584674885</v>
      </c>
      <c r="F962" s="2">
        <f t="shared" si="57"/>
        <v>3.1275019999999643</v>
      </c>
      <c r="G962" s="2">
        <f t="shared" si="57"/>
        <v>5.0391887234308115</v>
      </c>
      <c r="I962" s="2">
        <f t="shared" si="58"/>
        <v>218.31016199999959</v>
      </c>
      <c r="J962" s="2">
        <f t="shared" si="58"/>
        <v>182.69328153508076</v>
      </c>
      <c r="L962" s="2">
        <f t="shared" si="59"/>
        <v>-20.418832999999893</v>
      </c>
      <c r="M962" s="2">
        <f t="shared" si="59"/>
        <v>-11.11958568833191</v>
      </c>
      <c r="O962" s="2">
        <f t="shared" si="60"/>
        <v>-9.3531298831613388</v>
      </c>
      <c r="P962" s="2">
        <f t="shared" si="60"/>
        <v>-6.086477616965202</v>
      </c>
    </row>
    <row r="963" spans="2:16" x14ac:dyDescent="0.25">
      <c r="B963" s="1">
        <v>44608</v>
      </c>
      <c r="C963" s="2">
        <f>+beta!E963</f>
        <v>199.3081499999997</v>
      </c>
      <c r="D963" s="2">
        <f>+portfolio1!F962</f>
        <v>171.27459661104083</v>
      </c>
      <c r="F963" s="2">
        <f t="shared" si="57"/>
        <v>1.4168209999999988</v>
      </c>
      <c r="G963" s="2">
        <f t="shared" si="57"/>
        <v>-0.29909923570801311</v>
      </c>
      <c r="I963" s="2">
        <f t="shared" si="58"/>
        <v>218.31016199999959</v>
      </c>
      <c r="J963" s="2">
        <f t="shared" si="58"/>
        <v>182.69328153508076</v>
      </c>
      <c r="L963" s="2">
        <f t="shared" si="59"/>
        <v>-19.002011999999894</v>
      </c>
      <c r="M963" s="2">
        <f t="shared" si="59"/>
        <v>-11.418684924039923</v>
      </c>
      <c r="O963" s="2">
        <f t="shared" si="60"/>
        <v>-8.7041353576568401</v>
      </c>
      <c r="P963" s="2">
        <f t="shared" si="60"/>
        <v>-6.2501942206601102</v>
      </c>
    </row>
    <row r="964" spans="2:16" x14ac:dyDescent="0.25">
      <c r="B964" s="1">
        <v>44609</v>
      </c>
      <c r="C964" s="2">
        <f>+beta!E964</f>
        <v>198.68364299999971</v>
      </c>
      <c r="D964" s="2">
        <f>+portfolio1!F963</f>
        <v>171.10057909369345</v>
      </c>
      <c r="F964" s="2">
        <f t="shared" si="57"/>
        <v>-0.62450699999999415</v>
      </c>
      <c r="G964" s="2">
        <f t="shared" si="57"/>
        <v>-0.17401751734738014</v>
      </c>
      <c r="I964" s="2">
        <f t="shared" si="58"/>
        <v>218.31016199999959</v>
      </c>
      <c r="J964" s="2">
        <f t="shared" si="58"/>
        <v>182.69328153508076</v>
      </c>
      <c r="L964" s="2">
        <f t="shared" si="59"/>
        <v>-19.626518999999888</v>
      </c>
      <c r="M964" s="2">
        <f t="shared" si="59"/>
        <v>-11.592702441387303</v>
      </c>
      <c r="O964" s="2">
        <f t="shared" si="60"/>
        <v>-8.9901994575955317</v>
      </c>
      <c r="P964" s="2">
        <f t="shared" si="60"/>
        <v>-6.3454454066288539</v>
      </c>
    </row>
    <row r="965" spans="2:16" x14ac:dyDescent="0.25">
      <c r="B965" s="1">
        <v>44610</v>
      </c>
      <c r="C965" s="2">
        <f>+beta!E965</f>
        <v>197.45616699999971</v>
      </c>
      <c r="D965" s="2">
        <f>+portfolio1!F964</f>
        <v>170.82077220362962</v>
      </c>
      <c r="F965" s="2">
        <f t="shared" ref="F965:G1028" si="61">+C965-C964</f>
        <v>-1.2274759999999958</v>
      </c>
      <c r="G965" s="2">
        <f t="shared" si="61"/>
        <v>-0.27980689006383841</v>
      </c>
      <c r="I965" s="2">
        <f t="shared" ref="I965:J1028" si="62">+MAX(C965,I964)</f>
        <v>218.31016199999959</v>
      </c>
      <c r="J965" s="2">
        <f t="shared" si="62"/>
        <v>182.69328153508076</v>
      </c>
      <c r="L965" s="2">
        <f t="shared" ref="L965:M1028" si="63">+MIN(F965+L964,0)</f>
        <v>-20.853994999999884</v>
      </c>
      <c r="M965" s="2">
        <f t="shared" si="63"/>
        <v>-11.872509331451141</v>
      </c>
      <c r="O965" s="2">
        <f t="shared" si="60"/>
        <v>-9.5524618776105914</v>
      </c>
      <c r="P965" s="2">
        <f t="shared" si="60"/>
        <v>-6.4986020458400837</v>
      </c>
    </row>
    <row r="966" spans="2:16" x14ac:dyDescent="0.25">
      <c r="B966" s="1">
        <v>44613</v>
      </c>
      <c r="C966" s="2">
        <f>+beta!E966</f>
        <v>196.0952739999997</v>
      </c>
      <c r="D966" s="2">
        <f>+portfolio1!F965</f>
        <v>170.13209853699271</v>
      </c>
      <c r="F966" s="2">
        <f t="shared" si="61"/>
        <v>-1.3608930000000043</v>
      </c>
      <c r="G966" s="2">
        <f t="shared" si="61"/>
        <v>-0.68867366663690177</v>
      </c>
      <c r="I966" s="2">
        <f t="shared" si="62"/>
        <v>218.31016199999959</v>
      </c>
      <c r="J966" s="2">
        <f t="shared" si="62"/>
        <v>182.69328153508076</v>
      </c>
      <c r="L966" s="2">
        <f t="shared" si="63"/>
        <v>-22.214887999999888</v>
      </c>
      <c r="M966" s="2">
        <f t="shared" si="63"/>
        <v>-12.561182998088043</v>
      </c>
      <c r="O966" s="2">
        <f t="shared" si="60"/>
        <v>-10.175837806395807</v>
      </c>
      <c r="P966" s="2">
        <f t="shared" si="60"/>
        <v>-6.8755582539996389</v>
      </c>
    </row>
    <row r="967" spans="2:16" x14ac:dyDescent="0.25">
      <c r="B967" s="1">
        <v>44614</v>
      </c>
      <c r="C967" s="2">
        <f>+beta!E967</f>
        <v>194.5865289999997</v>
      </c>
      <c r="D967" s="2">
        <f>+portfolio1!F966</f>
        <v>169.00045366185591</v>
      </c>
      <c r="F967" s="2">
        <f t="shared" si="61"/>
        <v>-1.5087450000000047</v>
      </c>
      <c r="G967" s="2">
        <f t="shared" si="61"/>
        <v>-1.1316448751368</v>
      </c>
      <c r="I967" s="2">
        <f t="shared" si="62"/>
        <v>218.31016199999959</v>
      </c>
      <c r="J967" s="2">
        <f t="shared" si="62"/>
        <v>182.69328153508076</v>
      </c>
      <c r="L967" s="2">
        <f t="shared" si="63"/>
        <v>-23.723632999999893</v>
      </c>
      <c r="M967" s="2">
        <f t="shared" si="63"/>
        <v>-13.692827873224843</v>
      </c>
      <c r="O967" s="2">
        <f t="shared" si="60"/>
        <v>-10.866939396068947</v>
      </c>
      <c r="P967" s="2">
        <f t="shared" si="60"/>
        <v>-7.4949816206544773</v>
      </c>
    </row>
    <row r="968" spans="2:16" x14ac:dyDescent="0.25">
      <c r="B968" s="1">
        <v>44615</v>
      </c>
      <c r="C968" s="2">
        <f>+beta!E968</f>
        <v>194.37512199999969</v>
      </c>
      <c r="D968" s="2">
        <f>+portfolio1!F967</f>
        <v>168.71421598991071</v>
      </c>
      <c r="F968" s="2">
        <f t="shared" si="61"/>
        <v>-0.21140700000000834</v>
      </c>
      <c r="G968" s="2">
        <f t="shared" si="61"/>
        <v>-0.28623767194520155</v>
      </c>
      <c r="I968" s="2">
        <f t="shared" si="62"/>
        <v>218.31016199999959</v>
      </c>
      <c r="J968" s="2">
        <f t="shared" si="62"/>
        <v>182.69328153508076</v>
      </c>
      <c r="L968" s="2">
        <f t="shared" si="63"/>
        <v>-23.935039999999901</v>
      </c>
      <c r="M968" s="2">
        <f t="shared" si="63"/>
        <v>-13.979065545170045</v>
      </c>
      <c r="O968" s="2">
        <f t="shared" si="60"/>
        <v>-10.963777306894192</v>
      </c>
      <c r="P968" s="2">
        <f t="shared" si="60"/>
        <v>-7.6516582480269175</v>
      </c>
    </row>
    <row r="969" spans="2:16" x14ac:dyDescent="0.25">
      <c r="B969" s="1">
        <v>44616</v>
      </c>
      <c r="C969" s="2">
        <f>+beta!E969</f>
        <v>187.13282099999969</v>
      </c>
      <c r="D969" s="2">
        <f>+portfolio1!F968</f>
        <v>160.65287559146779</v>
      </c>
      <c r="F969" s="2">
        <f t="shared" si="61"/>
        <v>-7.2423009999999977</v>
      </c>
      <c r="G969" s="2">
        <f t="shared" si="61"/>
        <v>-8.0613403984429226</v>
      </c>
      <c r="I969" s="2">
        <f t="shared" si="62"/>
        <v>218.31016199999959</v>
      </c>
      <c r="J969" s="2">
        <f t="shared" si="62"/>
        <v>182.69328153508076</v>
      </c>
      <c r="L969" s="2">
        <f t="shared" si="63"/>
        <v>-31.177340999999899</v>
      </c>
      <c r="M969" s="2">
        <f t="shared" si="63"/>
        <v>-22.040405943612967</v>
      </c>
      <c r="O969" s="2">
        <f t="shared" si="60"/>
        <v>-14.281213808086477</v>
      </c>
      <c r="P969" s="2">
        <f t="shared" si="60"/>
        <v>-12.064157892626593</v>
      </c>
    </row>
    <row r="970" spans="2:16" x14ac:dyDescent="0.25">
      <c r="B970" s="1">
        <v>44617</v>
      </c>
      <c r="C970" s="2">
        <f>+beta!E970</f>
        <v>191.69755599999968</v>
      </c>
      <c r="D970" s="2">
        <f>+portfolio1!F969</f>
        <v>164.7112338765987</v>
      </c>
      <c r="F970" s="2">
        <f t="shared" si="61"/>
        <v>4.5647349999999847</v>
      </c>
      <c r="G970" s="2">
        <f t="shared" si="61"/>
        <v>4.0583582851309075</v>
      </c>
      <c r="I970" s="2">
        <f t="shared" si="62"/>
        <v>218.31016199999959</v>
      </c>
      <c r="J970" s="2">
        <f t="shared" si="62"/>
        <v>182.69328153508076</v>
      </c>
      <c r="L970" s="2">
        <f t="shared" si="63"/>
        <v>-26.612605999999914</v>
      </c>
      <c r="M970" s="2">
        <f t="shared" si="63"/>
        <v>-17.98204765848206</v>
      </c>
      <c r="O970" s="2">
        <f t="shared" si="60"/>
        <v>-12.190273579660467</v>
      </c>
      <c r="P970" s="2">
        <f t="shared" si="60"/>
        <v>-9.842752567247059</v>
      </c>
    </row>
    <row r="971" spans="2:16" x14ac:dyDescent="0.25">
      <c r="B971" s="1">
        <v>44620</v>
      </c>
      <c r="C971" s="2">
        <f>+beta!E971</f>
        <v>192.3710669999997</v>
      </c>
      <c r="D971" s="2">
        <f>+portfolio1!F970</f>
        <v>166.0510007010098</v>
      </c>
      <c r="F971" s="2">
        <f t="shared" si="61"/>
        <v>0.67351100000001907</v>
      </c>
      <c r="G971" s="2">
        <f t="shared" si="61"/>
        <v>1.3397668244111003</v>
      </c>
      <c r="I971" s="2">
        <f t="shared" si="62"/>
        <v>218.31016199999959</v>
      </c>
      <c r="J971" s="2">
        <f t="shared" si="62"/>
        <v>182.69328153508076</v>
      </c>
      <c r="L971" s="2">
        <f t="shared" si="63"/>
        <v>-25.939094999999895</v>
      </c>
      <c r="M971" s="2">
        <f t="shared" si="63"/>
        <v>-16.642280834070959</v>
      </c>
      <c r="O971" s="2">
        <f t="shared" si="60"/>
        <v>-11.881762517312385</v>
      </c>
      <c r="P971" s="2">
        <f t="shared" si="60"/>
        <v>-9.109410425076474</v>
      </c>
    </row>
    <row r="972" spans="2:16" x14ac:dyDescent="0.25">
      <c r="B972" s="1">
        <v>44622</v>
      </c>
      <c r="C972" s="2">
        <f>+beta!E972</f>
        <v>189.58803099999972</v>
      </c>
      <c r="D972" s="2">
        <f>+portfolio1!F971</f>
        <v>164.19261883993781</v>
      </c>
      <c r="F972" s="2">
        <f t="shared" si="61"/>
        <v>-2.7830359999999814</v>
      </c>
      <c r="G972" s="2">
        <f t="shared" si="61"/>
        <v>-1.8583818610719902</v>
      </c>
      <c r="I972" s="2">
        <f t="shared" si="62"/>
        <v>218.31016199999959</v>
      </c>
      <c r="J972" s="2">
        <f t="shared" si="62"/>
        <v>182.69328153508076</v>
      </c>
      <c r="L972" s="2">
        <f t="shared" si="63"/>
        <v>-28.722130999999877</v>
      </c>
      <c r="M972" s="2">
        <f t="shared" si="63"/>
        <v>-18.50066269514295</v>
      </c>
      <c r="O972" s="2">
        <f t="shared" si="60"/>
        <v>-13.156570787575125</v>
      </c>
      <c r="P972" s="2">
        <f t="shared" si="60"/>
        <v>-10.126624547816473</v>
      </c>
    </row>
    <row r="973" spans="2:16" x14ac:dyDescent="0.25">
      <c r="B973" s="1">
        <v>44623</v>
      </c>
      <c r="C973" s="2">
        <f>+beta!E973</f>
        <v>189.20179399999972</v>
      </c>
      <c r="D973" s="2">
        <f>+portfolio1!F972</f>
        <v>163.12576459405065</v>
      </c>
      <c r="F973" s="2">
        <f t="shared" si="61"/>
        <v>-0.38623699999999417</v>
      </c>
      <c r="G973" s="2">
        <f t="shared" si="61"/>
        <v>-1.066854245887157</v>
      </c>
      <c r="I973" s="2">
        <f t="shared" si="62"/>
        <v>218.31016199999959</v>
      </c>
      <c r="J973" s="2">
        <f t="shared" si="62"/>
        <v>182.69328153508076</v>
      </c>
      <c r="L973" s="2">
        <f t="shared" si="63"/>
        <v>-29.108367999999871</v>
      </c>
      <c r="M973" s="2">
        <f t="shared" si="63"/>
        <v>-19.567516941030107</v>
      </c>
      <c r="O973" s="2">
        <f t="shared" si="60"/>
        <v>-13.333492006661571</v>
      </c>
      <c r="P973" s="2">
        <f t="shared" si="60"/>
        <v>-10.710583759081887</v>
      </c>
    </row>
    <row r="974" spans="2:16" x14ac:dyDescent="0.25">
      <c r="B974" s="1">
        <v>44624</v>
      </c>
      <c r="C974" s="2">
        <f>+beta!E974</f>
        <v>188.80079599999974</v>
      </c>
      <c r="D974" s="2">
        <f>+portfolio1!F973</f>
        <v>160.62716205489289</v>
      </c>
      <c r="F974" s="2">
        <f t="shared" si="61"/>
        <v>-0.40099799999998709</v>
      </c>
      <c r="G974" s="2">
        <f t="shared" si="61"/>
        <v>-2.4986025391577584</v>
      </c>
      <c r="I974" s="2">
        <f t="shared" si="62"/>
        <v>218.31016199999959</v>
      </c>
      <c r="J974" s="2">
        <f t="shared" si="62"/>
        <v>182.69328153508076</v>
      </c>
      <c r="L974" s="2">
        <f t="shared" si="63"/>
        <v>-29.509365999999858</v>
      </c>
      <c r="M974" s="2">
        <f t="shared" si="63"/>
        <v>-22.066119480187865</v>
      </c>
      <c r="O974" s="2">
        <f t="shared" ref="O974:P1037" si="64">+L974/I974*100</f>
        <v>-13.517174706690893</v>
      </c>
      <c r="P974" s="2">
        <f t="shared" si="64"/>
        <v>-12.07823259551596</v>
      </c>
    </row>
    <row r="975" spans="2:16" x14ac:dyDescent="0.25">
      <c r="B975" s="1">
        <v>44627</v>
      </c>
      <c r="C975" s="2">
        <f>+beta!E975</f>
        <v>188.36135399999975</v>
      </c>
      <c r="D975" s="2">
        <f>+portfolio1!F974</f>
        <v>156.84813744034085</v>
      </c>
      <c r="F975" s="2">
        <f t="shared" si="61"/>
        <v>-0.43944199999998546</v>
      </c>
      <c r="G975" s="2">
        <f t="shared" si="61"/>
        <v>-3.7790246145520427</v>
      </c>
      <c r="I975" s="2">
        <f t="shared" si="62"/>
        <v>218.31016199999959</v>
      </c>
      <c r="J975" s="2">
        <f t="shared" si="62"/>
        <v>182.69328153508076</v>
      </c>
      <c r="L975" s="2">
        <f t="shared" si="63"/>
        <v>-29.948807999999843</v>
      </c>
      <c r="M975" s="2">
        <f t="shared" si="63"/>
        <v>-25.845144094739908</v>
      </c>
      <c r="O975" s="2">
        <f t="shared" si="64"/>
        <v>-13.718467214549499</v>
      </c>
      <c r="P975" s="2">
        <f t="shared" si="64"/>
        <v>-14.146740305705837</v>
      </c>
    </row>
    <row r="976" spans="2:16" x14ac:dyDescent="0.25">
      <c r="B976" s="1">
        <v>44628</v>
      </c>
      <c r="C976" s="2">
        <f>+beta!E976</f>
        <v>191.90293199999974</v>
      </c>
      <c r="D976" s="2">
        <f>+portfolio1!F975</f>
        <v>158.33423854110316</v>
      </c>
      <c r="F976" s="2">
        <f t="shared" si="61"/>
        <v>3.541577999999987</v>
      </c>
      <c r="G976" s="2">
        <f t="shared" si="61"/>
        <v>1.4861011007623119</v>
      </c>
      <c r="I976" s="2">
        <f t="shared" si="62"/>
        <v>218.31016199999959</v>
      </c>
      <c r="J976" s="2">
        <f t="shared" si="62"/>
        <v>182.69328153508076</v>
      </c>
      <c r="L976" s="2">
        <f t="shared" si="63"/>
        <v>-26.407229999999856</v>
      </c>
      <c r="M976" s="2">
        <f t="shared" si="63"/>
        <v>-24.359042993977596</v>
      </c>
      <c r="O976" s="2">
        <f t="shared" si="64"/>
        <v>-12.096198252099647</v>
      </c>
      <c r="P976" s="2">
        <f t="shared" si="64"/>
        <v>-13.333299828707808</v>
      </c>
    </row>
    <row r="977" spans="2:16" x14ac:dyDescent="0.25">
      <c r="B977" s="1">
        <v>44629</v>
      </c>
      <c r="C977" s="2">
        <f>+beta!E977</f>
        <v>194.29547099999974</v>
      </c>
      <c r="D977" s="2">
        <f>+portfolio1!F976</f>
        <v>161.61591985888634</v>
      </c>
      <c r="F977" s="2">
        <f t="shared" si="61"/>
        <v>2.3925389999999993</v>
      </c>
      <c r="G977" s="2">
        <f t="shared" si="61"/>
        <v>3.2816813177831818</v>
      </c>
      <c r="I977" s="2">
        <f t="shared" si="62"/>
        <v>218.31016199999959</v>
      </c>
      <c r="J977" s="2">
        <f t="shared" si="62"/>
        <v>182.69328153508076</v>
      </c>
      <c r="L977" s="2">
        <f t="shared" si="63"/>
        <v>-24.014690999999857</v>
      </c>
      <c r="M977" s="2">
        <f t="shared" si="63"/>
        <v>-21.077361676194414</v>
      </c>
      <c r="O977" s="2">
        <f t="shared" si="64"/>
        <v>-11.000262553055091</v>
      </c>
      <c r="P977" s="2">
        <f t="shared" si="64"/>
        <v>-11.537020682474926</v>
      </c>
    </row>
    <row r="978" spans="2:16" x14ac:dyDescent="0.25">
      <c r="B978" s="1">
        <v>44630</v>
      </c>
      <c r="C978" s="2">
        <f>+beta!E978</f>
        <v>196.45778599999974</v>
      </c>
      <c r="D978" s="2">
        <f>+portfolio1!F977</f>
        <v>164.08337267106285</v>
      </c>
      <c r="F978" s="2">
        <f t="shared" si="61"/>
        <v>2.1623150000000066</v>
      </c>
      <c r="G978" s="2">
        <f t="shared" si="61"/>
        <v>2.4674528121765036</v>
      </c>
      <c r="I978" s="2">
        <f t="shared" si="62"/>
        <v>218.31016199999959</v>
      </c>
      <c r="J978" s="2">
        <f t="shared" si="62"/>
        <v>182.69328153508076</v>
      </c>
      <c r="L978" s="2">
        <f t="shared" si="63"/>
        <v>-21.85237599999985</v>
      </c>
      <c r="M978" s="2">
        <f t="shared" si="63"/>
        <v>-18.60990886401791</v>
      </c>
      <c r="O978" s="2">
        <f t="shared" si="64"/>
        <v>-10.009784152878733</v>
      </c>
      <c r="P978" s="2">
        <f t="shared" si="64"/>
        <v>-10.18642213202812</v>
      </c>
    </row>
    <row r="979" spans="2:16" x14ac:dyDescent="0.25">
      <c r="B979" s="1">
        <v>44631</v>
      </c>
      <c r="C979" s="2">
        <f>+beta!E979</f>
        <v>199.08347699999973</v>
      </c>
      <c r="D979" s="2">
        <f>+portfolio1!F978</f>
        <v>164.43486450191619</v>
      </c>
      <c r="F979" s="2">
        <f t="shared" si="61"/>
        <v>2.6256909999999891</v>
      </c>
      <c r="G979" s="2">
        <f t="shared" si="61"/>
        <v>0.35149183085334812</v>
      </c>
      <c r="I979" s="2">
        <f t="shared" si="62"/>
        <v>218.31016199999959</v>
      </c>
      <c r="J979" s="2">
        <f t="shared" si="62"/>
        <v>182.69328153508076</v>
      </c>
      <c r="L979" s="2">
        <f t="shared" si="63"/>
        <v>-19.226684999999861</v>
      </c>
      <c r="M979" s="2">
        <f t="shared" si="63"/>
        <v>-18.258417033164562</v>
      </c>
      <c r="O979" s="2">
        <f t="shared" si="64"/>
        <v>-8.8070499439233139</v>
      </c>
      <c r="P979" s="2">
        <f t="shared" si="64"/>
        <v>-9.9940276291214261</v>
      </c>
    </row>
    <row r="980" spans="2:16" x14ac:dyDescent="0.25">
      <c r="B980" s="1">
        <v>44634</v>
      </c>
      <c r="C980" s="2">
        <f>+beta!E980</f>
        <v>199.74064099999973</v>
      </c>
      <c r="D980" s="2">
        <f>+portfolio1!F979</f>
        <v>166.81630309745617</v>
      </c>
      <c r="F980" s="2">
        <f t="shared" si="61"/>
        <v>0.65716399999999453</v>
      </c>
      <c r="G980" s="2">
        <f t="shared" si="61"/>
        <v>2.3814385955399757</v>
      </c>
      <c r="I980" s="2">
        <f t="shared" si="62"/>
        <v>218.31016199999959</v>
      </c>
      <c r="J980" s="2">
        <f t="shared" si="62"/>
        <v>182.69328153508076</v>
      </c>
      <c r="L980" s="2">
        <f t="shared" si="63"/>
        <v>-18.569520999999867</v>
      </c>
      <c r="M980" s="2">
        <f t="shared" si="63"/>
        <v>-15.876978437624587</v>
      </c>
      <c r="O980" s="2">
        <f t="shared" si="64"/>
        <v>-8.5060268518328979</v>
      </c>
      <c r="P980" s="2">
        <f t="shared" si="64"/>
        <v>-8.6905102936562511</v>
      </c>
    </row>
    <row r="981" spans="2:16" x14ac:dyDescent="0.25">
      <c r="B981" s="1">
        <v>44635</v>
      </c>
      <c r="C981" s="2">
        <f>+beta!E981</f>
        <v>199.25345599999972</v>
      </c>
      <c r="D981" s="2">
        <f>+portfolio1!F980</f>
        <v>164.75671287942697</v>
      </c>
      <c r="F981" s="2">
        <f t="shared" si="61"/>
        <v>-0.48718500000001086</v>
      </c>
      <c r="G981" s="2">
        <f t="shared" si="61"/>
        <v>-2.0595902180292001</v>
      </c>
      <c r="I981" s="2">
        <f t="shared" si="62"/>
        <v>218.31016199999959</v>
      </c>
      <c r="J981" s="2">
        <f t="shared" si="62"/>
        <v>182.69328153508076</v>
      </c>
      <c r="L981" s="2">
        <f t="shared" si="63"/>
        <v>-19.056705999999878</v>
      </c>
      <c r="M981" s="2">
        <f t="shared" si="63"/>
        <v>-17.936568655653787</v>
      </c>
      <c r="O981" s="2">
        <f t="shared" si="64"/>
        <v>-8.7291887035473472</v>
      </c>
      <c r="P981" s="2">
        <f t="shared" si="64"/>
        <v>-9.8178589299736281</v>
      </c>
    </row>
    <row r="982" spans="2:16" x14ac:dyDescent="0.25">
      <c r="B982" s="1">
        <v>44636</v>
      </c>
      <c r="C982" s="2">
        <f>+beta!E982</f>
        <v>201.12588199999973</v>
      </c>
      <c r="D982" s="2">
        <f>+portfolio1!F981</f>
        <v>167.84509402404504</v>
      </c>
      <c r="F982" s="2">
        <f t="shared" si="61"/>
        <v>1.8724260000000186</v>
      </c>
      <c r="G982" s="2">
        <f t="shared" si="61"/>
        <v>3.0883811446180687</v>
      </c>
      <c r="I982" s="2">
        <f t="shared" si="62"/>
        <v>218.31016199999959</v>
      </c>
      <c r="J982" s="2">
        <f t="shared" si="62"/>
        <v>182.69328153508076</v>
      </c>
      <c r="L982" s="2">
        <f t="shared" si="63"/>
        <v>-17.184279999999859</v>
      </c>
      <c r="M982" s="2">
        <f t="shared" si="63"/>
        <v>-14.848187511035718</v>
      </c>
      <c r="O982" s="2">
        <f t="shared" si="64"/>
        <v>-7.8714979836806185</v>
      </c>
      <c r="P982" s="2">
        <f t="shared" si="64"/>
        <v>-8.1273856303164429</v>
      </c>
    </row>
    <row r="983" spans="2:16" x14ac:dyDescent="0.25">
      <c r="B983" s="1">
        <v>44637</v>
      </c>
      <c r="C983" s="2">
        <f>+beta!E983</f>
        <v>204.14781599999975</v>
      </c>
      <c r="D983" s="2">
        <f>+portfolio1!F982</f>
        <v>170.92706366755888</v>
      </c>
      <c r="F983" s="2">
        <f t="shared" si="61"/>
        <v>3.0219340000000159</v>
      </c>
      <c r="G983" s="2">
        <f t="shared" si="61"/>
        <v>3.0819696435138439</v>
      </c>
      <c r="I983" s="2">
        <f t="shared" si="62"/>
        <v>218.31016199999959</v>
      </c>
      <c r="J983" s="2">
        <f t="shared" si="62"/>
        <v>182.69328153508076</v>
      </c>
      <c r="L983" s="2">
        <f t="shared" si="63"/>
        <v>-14.162345999999843</v>
      </c>
      <c r="M983" s="2">
        <f t="shared" si="63"/>
        <v>-11.766217867521874</v>
      </c>
      <c r="O983" s="2">
        <f t="shared" si="64"/>
        <v>-6.4872591684485448</v>
      </c>
      <c r="P983" s="2">
        <f t="shared" si="64"/>
        <v>-6.4404217651881881</v>
      </c>
    </row>
    <row r="984" spans="2:16" x14ac:dyDescent="0.25">
      <c r="B984" s="1">
        <v>44641</v>
      </c>
      <c r="C984" s="2">
        <f>+beta!E984</f>
        <v>202.33304599999977</v>
      </c>
      <c r="D984" s="2">
        <f>+portfolio1!F983</f>
        <v>169.25160200022569</v>
      </c>
      <c r="F984" s="2">
        <f t="shared" si="61"/>
        <v>-1.8147699999999816</v>
      </c>
      <c r="G984" s="2">
        <f t="shared" si="61"/>
        <v>-1.6754616673331952</v>
      </c>
      <c r="I984" s="2">
        <f t="shared" si="62"/>
        <v>218.31016199999959</v>
      </c>
      <c r="J984" s="2">
        <f t="shared" si="62"/>
        <v>182.69328153508076</v>
      </c>
      <c r="L984" s="2">
        <f t="shared" si="63"/>
        <v>-15.977115999999825</v>
      </c>
      <c r="M984" s="2">
        <f t="shared" si="63"/>
        <v>-13.441679534855069</v>
      </c>
      <c r="O984" s="2">
        <f t="shared" si="64"/>
        <v>-7.3185397572101367</v>
      </c>
      <c r="P984" s="2">
        <f t="shared" si="64"/>
        <v>-7.3575116840155923</v>
      </c>
    </row>
    <row r="985" spans="2:16" x14ac:dyDescent="0.25">
      <c r="B985" s="1">
        <v>44642</v>
      </c>
      <c r="C985" s="2">
        <f>+beta!E985</f>
        <v>202.41695799999977</v>
      </c>
      <c r="D985" s="2">
        <f>+portfolio1!F984</f>
        <v>171.20835755048415</v>
      </c>
      <c r="F985" s="2">
        <f t="shared" si="61"/>
        <v>8.3911999999997988E-2</v>
      </c>
      <c r="G985" s="2">
        <f t="shared" si="61"/>
        <v>1.9567555502584639</v>
      </c>
      <c r="I985" s="2">
        <f t="shared" si="62"/>
        <v>218.31016199999959</v>
      </c>
      <c r="J985" s="2">
        <f t="shared" si="62"/>
        <v>182.69328153508076</v>
      </c>
      <c r="L985" s="2">
        <f t="shared" si="63"/>
        <v>-15.893203999999827</v>
      </c>
      <c r="M985" s="2">
        <f t="shared" si="63"/>
        <v>-11.484923984596605</v>
      </c>
      <c r="O985" s="2">
        <f t="shared" si="64"/>
        <v>-7.2801027008535941</v>
      </c>
      <c r="P985" s="2">
        <f t="shared" si="64"/>
        <v>-6.2864511973809334</v>
      </c>
    </row>
    <row r="986" spans="2:16" x14ac:dyDescent="0.25">
      <c r="B986" s="1">
        <v>44643</v>
      </c>
      <c r="C986" s="2">
        <f>+beta!E986</f>
        <v>201.89158099999975</v>
      </c>
      <c r="D986" s="2">
        <f>+portfolio1!F985</f>
        <v>170.51771408055015</v>
      </c>
      <c r="F986" s="2">
        <f t="shared" si="61"/>
        <v>-0.52537700000002019</v>
      </c>
      <c r="G986" s="2">
        <f t="shared" si="61"/>
        <v>-0.6906434699340025</v>
      </c>
      <c r="I986" s="2">
        <f t="shared" si="62"/>
        <v>218.31016199999959</v>
      </c>
      <c r="J986" s="2">
        <f t="shared" si="62"/>
        <v>182.69328153508076</v>
      </c>
      <c r="L986" s="2">
        <f t="shared" si="63"/>
        <v>-16.418580999999847</v>
      </c>
      <c r="M986" s="2">
        <f t="shared" si="63"/>
        <v>-12.175567454530608</v>
      </c>
      <c r="O986" s="2">
        <f t="shared" si="64"/>
        <v>-7.5207589282993963</v>
      </c>
      <c r="P986" s="2">
        <f t="shared" si="64"/>
        <v>-6.6644856079136421</v>
      </c>
    </row>
    <row r="987" spans="2:16" x14ac:dyDescent="0.25">
      <c r="B987" s="1">
        <v>44644</v>
      </c>
      <c r="C987" s="2">
        <f>+beta!E987</f>
        <v>203.65771199999975</v>
      </c>
      <c r="D987" s="2">
        <f>+portfolio1!F986</f>
        <v>170.29128468728024</v>
      </c>
      <c r="F987" s="2">
        <f t="shared" si="61"/>
        <v>1.7661310000000014</v>
      </c>
      <c r="G987" s="2">
        <f t="shared" si="61"/>
        <v>-0.22642939326991041</v>
      </c>
      <c r="I987" s="2">
        <f t="shared" si="62"/>
        <v>218.31016199999959</v>
      </c>
      <c r="J987" s="2">
        <f t="shared" si="62"/>
        <v>182.69328153508076</v>
      </c>
      <c r="L987" s="2">
        <f t="shared" si="63"/>
        <v>-14.652449999999845</v>
      </c>
      <c r="M987" s="2">
        <f t="shared" si="63"/>
        <v>-12.401996847800518</v>
      </c>
      <c r="O987" s="2">
        <f t="shared" si="64"/>
        <v>-6.7117581086307245</v>
      </c>
      <c r="P987" s="2">
        <f t="shared" si="64"/>
        <v>-6.7884252467264856</v>
      </c>
    </row>
    <row r="988" spans="2:16" x14ac:dyDescent="0.25">
      <c r="B988" s="1">
        <v>44645</v>
      </c>
      <c r="C988" s="2">
        <f>+beta!E988</f>
        <v>202.07815499999975</v>
      </c>
      <c r="D988" s="2">
        <f>+portfolio1!F987</f>
        <v>169.60162611899483</v>
      </c>
      <c r="F988" s="2">
        <f t="shared" si="61"/>
        <v>-1.5795569999999941</v>
      </c>
      <c r="G988" s="2">
        <f t="shared" si="61"/>
        <v>-0.6896585682854095</v>
      </c>
      <c r="I988" s="2">
        <f t="shared" si="62"/>
        <v>218.31016199999959</v>
      </c>
      <c r="J988" s="2">
        <f t="shared" si="62"/>
        <v>182.69328153508076</v>
      </c>
      <c r="L988" s="2">
        <f t="shared" si="63"/>
        <v>-16.23200699999984</v>
      </c>
      <c r="M988" s="2">
        <f t="shared" si="63"/>
        <v>-13.091655416085928</v>
      </c>
      <c r="O988" s="2">
        <f t="shared" si="64"/>
        <v>-7.4352961178233521</v>
      </c>
      <c r="P988" s="2">
        <f t="shared" si="64"/>
        <v>-7.165920556072594</v>
      </c>
    </row>
    <row r="989" spans="2:16" x14ac:dyDescent="0.25">
      <c r="B989" s="1">
        <v>44648</v>
      </c>
      <c r="C989" s="2">
        <f>+beta!E989</f>
        <v>202.54159899999976</v>
      </c>
      <c r="D989" s="2">
        <f>+portfolio1!F988</f>
        <v>170.28386900375031</v>
      </c>
      <c r="F989" s="2">
        <f t="shared" si="61"/>
        <v>0.46344400000000974</v>
      </c>
      <c r="G989" s="2">
        <f t="shared" si="61"/>
        <v>0.68224288475548178</v>
      </c>
      <c r="I989" s="2">
        <f t="shared" si="62"/>
        <v>218.31016199999959</v>
      </c>
      <c r="J989" s="2">
        <f t="shared" si="62"/>
        <v>182.69328153508076</v>
      </c>
      <c r="L989" s="2">
        <f t="shared" si="63"/>
        <v>-15.76856299999983</v>
      </c>
      <c r="M989" s="2">
        <f t="shared" si="63"/>
        <v>-12.409412531330446</v>
      </c>
      <c r="O989" s="2">
        <f t="shared" si="64"/>
        <v>-7.2230091607003892</v>
      </c>
      <c r="P989" s="2">
        <f t="shared" si="64"/>
        <v>-6.7924843360742813</v>
      </c>
    </row>
    <row r="990" spans="2:16" x14ac:dyDescent="0.25">
      <c r="B990" s="1">
        <v>44649</v>
      </c>
      <c r="C990" s="2">
        <f>+beta!E990</f>
        <v>205.18807099999978</v>
      </c>
      <c r="D990" s="2">
        <f>+portfolio1!F989</f>
        <v>171.30526352758642</v>
      </c>
      <c r="F990" s="2">
        <f t="shared" si="61"/>
        <v>2.646472000000017</v>
      </c>
      <c r="G990" s="2">
        <f t="shared" si="61"/>
        <v>1.0213945238361077</v>
      </c>
      <c r="I990" s="2">
        <f t="shared" si="62"/>
        <v>218.31016199999959</v>
      </c>
      <c r="J990" s="2">
        <f t="shared" si="62"/>
        <v>182.69328153508076</v>
      </c>
      <c r="L990" s="2">
        <f t="shared" si="63"/>
        <v>-13.122090999999813</v>
      </c>
      <c r="M990" s="2">
        <f t="shared" si="63"/>
        <v>-11.388018007494338</v>
      </c>
      <c r="O990" s="2">
        <f t="shared" si="64"/>
        <v>-6.010755926240317</v>
      </c>
      <c r="P990" s="2">
        <f t="shared" si="64"/>
        <v>-6.2334082084499709</v>
      </c>
    </row>
    <row r="991" spans="2:16" x14ac:dyDescent="0.25">
      <c r="B991" s="1">
        <v>44650</v>
      </c>
      <c r="C991" s="2">
        <f>+beta!E991</f>
        <v>204.69615499999978</v>
      </c>
      <c r="D991" s="2">
        <f>+portfolio1!F990</f>
        <v>173.0153124372822</v>
      </c>
      <c r="F991" s="2">
        <f t="shared" si="61"/>
        <v>-0.49191600000000335</v>
      </c>
      <c r="G991" s="2">
        <f t="shared" si="61"/>
        <v>1.7100489096957858</v>
      </c>
      <c r="I991" s="2">
        <f t="shared" si="62"/>
        <v>218.31016199999959</v>
      </c>
      <c r="J991" s="2">
        <f t="shared" si="62"/>
        <v>182.69328153508076</v>
      </c>
      <c r="L991" s="2">
        <f t="shared" si="63"/>
        <v>-13.614006999999816</v>
      </c>
      <c r="M991" s="2">
        <f t="shared" si="63"/>
        <v>-9.6779690977985524</v>
      </c>
      <c r="O991" s="2">
        <f t="shared" si="64"/>
        <v>-6.236084878174311</v>
      </c>
      <c r="P991" s="2">
        <f t="shared" si="64"/>
        <v>-5.2973864262984343</v>
      </c>
    </row>
    <row r="992" spans="2:16" x14ac:dyDescent="0.25">
      <c r="B992" s="1">
        <v>44651</v>
      </c>
      <c r="C992" s="2">
        <f>+beta!E992</f>
        <v>204.69615499999978</v>
      </c>
      <c r="D992" s="2">
        <f>+portfolio1!F991</f>
        <v>172.6840785729444</v>
      </c>
      <c r="F992" s="2">
        <f t="shared" si="61"/>
        <v>0</v>
      </c>
      <c r="G992" s="2">
        <f t="shared" si="61"/>
        <v>-0.33123386433780411</v>
      </c>
      <c r="I992" s="2">
        <f t="shared" si="62"/>
        <v>218.31016199999959</v>
      </c>
      <c r="J992" s="2">
        <f t="shared" si="62"/>
        <v>182.69328153508076</v>
      </c>
      <c r="L992" s="2">
        <f t="shared" si="63"/>
        <v>-13.614006999999816</v>
      </c>
      <c r="M992" s="2">
        <f t="shared" si="63"/>
        <v>-10.009202962136357</v>
      </c>
      <c r="O992" s="2">
        <f t="shared" si="64"/>
        <v>-6.236084878174311</v>
      </c>
      <c r="P992" s="2">
        <f t="shared" si="64"/>
        <v>-5.4786924171671796</v>
      </c>
    </row>
    <row r="993" spans="2:16" x14ac:dyDescent="0.25">
      <c r="B993" s="1">
        <v>44652</v>
      </c>
      <c r="C993" s="2">
        <f>+beta!E993</f>
        <v>208.05306299999978</v>
      </c>
      <c r="D993" s="2">
        <f>+portfolio1!F992</f>
        <v>174.71794566344803</v>
      </c>
      <c r="F993" s="2">
        <f t="shared" si="61"/>
        <v>3.3569080000000042</v>
      </c>
      <c r="G993" s="2">
        <f t="shared" si="61"/>
        <v>2.0338670905036338</v>
      </c>
      <c r="I993" s="2">
        <f t="shared" si="62"/>
        <v>218.31016199999959</v>
      </c>
      <c r="J993" s="2">
        <f t="shared" si="62"/>
        <v>182.69328153508076</v>
      </c>
      <c r="L993" s="2">
        <f t="shared" si="63"/>
        <v>-10.257098999999812</v>
      </c>
      <c r="M993" s="2">
        <f t="shared" si="63"/>
        <v>-7.9753358716327227</v>
      </c>
      <c r="O993" s="2">
        <f t="shared" si="64"/>
        <v>-4.6984065725716571</v>
      </c>
      <c r="P993" s="2">
        <f t="shared" si="64"/>
        <v>-4.3654237334947092</v>
      </c>
    </row>
    <row r="994" spans="2:16" x14ac:dyDescent="0.25">
      <c r="B994" s="1">
        <v>44655</v>
      </c>
      <c r="C994" s="2">
        <f>+beta!E994</f>
        <v>211.04255099999978</v>
      </c>
      <c r="D994" s="2">
        <f>+portfolio1!F993</f>
        <v>178.50440524230723</v>
      </c>
      <c r="F994" s="2">
        <f t="shared" si="61"/>
        <v>2.9894879999999944</v>
      </c>
      <c r="G994" s="2">
        <f t="shared" si="61"/>
        <v>3.7864595788591942</v>
      </c>
      <c r="I994" s="2">
        <f t="shared" si="62"/>
        <v>218.31016199999959</v>
      </c>
      <c r="J994" s="2">
        <f t="shared" si="62"/>
        <v>182.69328153508076</v>
      </c>
      <c r="L994" s="2">
        <f t="shared" si="63"/>
        <v>-7.2676109999998175</v>
      </c>
      <c r="M994" s="2">
        <f t="shared" si="63"/>
        <v>-4.1888762927735286</v>
      </c>
      <c r="O994" s="2">
        <f t="shared" si="64"/>
        <v>-3.3290300980124927</v>
      </c>
      <c r="P994" s="2">
        <f t="shared" si="64"/>
        <v>-2.2928463803247086</v>
      </c>
    </row>
    <row r="995" spans="2:16" x14ac:dyDescent="0.25">
      <c r="B995" s="1">
        <v>44656</v>
      </c>
      <c r="C995" s="2">
        <f>+beta!E995</f>
        <v>212.74485299999978</v>
      </c>
      <c r="D995" s="2">
        <f>+portfolio1!F994</f>
        <v>177.55519775047352</v>
      </c>
      <c r="F995" s="2">
        <f t="shared" si="61"/>
        <v>1.7023020000000031</v>
      </c>
      <c r="G995" s="2">
        <f t="shared" si="61"/>
        <v>-0.9492074918337039</v>
      </c>
      <c r="I995" s="2">
        <f t="shared" si="62"/>
        <v>218.31016199999959</v>
      </c>
      <c r="J995" s="2">
        <f t="shared" si="62"/>
        <v>182.69328153508076</v>
      </c>
      <c r="L995" s="2">
        <f t="shared" si="63"/>
        <v>-5.5653089999998144</v>
      </c>
      <c r="M995" s="2">
        <f t="shared" si="63"/>
        <v>-5.1380837846072325</v>
      </c>
      <c r="O995" s="2">
        <f t="shared" si="64"/>
        <v>-2.5492670377844457</v>
      </c>
      <c r="P995" s="2">
        <f t="shared" si="64"/>
        <v>-2.8124098168440956</v>
      </c>
    </row>
    <row r="996" spans="2:16" x14ac:dyDescent="0.25">
      <c r="B996" s="1">
        <v>44657</v>
      </c>
      <c r="C996" s="2">
        <f>+beta!E996</f>
        <v>213.1796549999998</v>
      </c>
      <c r="D996" s="2">
        <f>+portfolio1!F995</f>
        <v>176.07453293899334</v>
      </c>
      <c r="F996" s="2">
        <f t="shared" si="61"/>
        <v>0.43480200000001901</v>
      </c>
      <c r="G996" s="2">
        <f t="shared" si="61"/>
        <v>-1.4806648114801817</v>
      </c>
      <c r="I996" s="2">
        <f t="shared" si="62"/>
        <v>218.31016199999959</v>
      </c>
      <c r="J996" s="2">
        <f t="shared" si="62"/>
        <v>182.69328153508076</v>
      </c>
      <c r="L996" s="2">
        <f t="shared" si="63"/>
        <v>-5.1305069999997954</v>
      </c>
      <c r="M996" s="2">
        <f t="shared" si="63"/>
        <v>-6.6187485960874142</v>
      </c>
      <c r="O996" s="2">
        <f t="shared" si="64"/>
        <v>-2.3500999463322301</v>
      </c>
      <c r="P996" s="2">
        <f t="shared" si="64"/>
        <v>-3.6228746566230368</v>
      </c>
    </row>
    <row r="997" spans="2:16" x14ac:dyDescent="0.25">
      <c r="B997" s="1">
        <v>44658</v>
      </c>
      <c r="C997" s="2">
        <f>+beta!E997</f>
        <v>213.10074999999981</v>
      </c>
      <c r="D997" s="2">
        <f>+portfolio1!F996</f>
        <v>174.41243492663583</v>
      </c>
      <c r="F997" s="2">
        <f t="shared" si="61"/>
        <v>-7.8904999999991787E-2</v>
      </c>
      <c r="G997" s="2">
        <f t="shared" si="61"/>
        <v>-1.662098012357518</v>
      </c>
      <c r="I997" s="2">
        <f t="shared" si="62"/>
        <v>218.31016199999959</v>
      </c>
      <c r="J997" s="2">
        <f t="shared" si="62"/>
        <v>182.69328153508076</v>
      </c>
      <c r="L997" s="2">
        <f t="shared" si="63"/>
        <v>-5.2094119999997872</v>
      </c>
      <c r="M997" s="2">
        <f t="shared" si="63"/>
        <v>-8.2808466084449321</v>
      </c>
      <c r="O997" s="2">
        <f t="shared" si="64"/>
        <v>-2.3862434768381497</v>
      </c>
      <c r="P997" s="2">
        <f t="shared" si="64"/>
        <v>-4.5326497717185319</v>
      </c>
    </row>
    <row r="998" spans="2:16" x14ac:dyDescent="0.25">
      <c r="B998" s="1">
        <v>44659</v>
      </c>
      <c r="C998" s="2">
        <f>+beta!E998</f>
        <v>213.98908399999979</v>
      </c>
      <c r="D998" s="2">
        <f>+portfolio1!F997</f>
        <v>175.84414465835201</v>
      </c>
      <c r="F998" s="2">
        <f t="shared" si="61"/>
        <v>0.88833399999998619</v>
      </c>
      <c r="G998" s="2">
        <f t="shared" si="61"/>
        <v>1.4317097317161824</v>
      </c>
      <c r="I998" s="2">
        <f t="shared" si="62"/>
        <v>218.31016199999959</v>
      </c>
      <c r="J998" s="2">
        <f t="shared" si="62"/>
        <v>182.69328153508076</v>
      </c>
      <c r="L998" s="2">
        <f t="shared" si="63"/>
        <v>-4.321077999999801</v>
      </c>
      <c r="M998" s="2">
        <f t="shared" si="63"/>
        <v>-6.8491368767287497</v>
      </c>
      <c r="O998" s="2">
        <f t="shared" si="64"/>
        <v>-1.9793297574483999</v>
      </c>
      <c r="P998" s="2">
        <f t="shared" si="64"/>
        <v>-3.7489812538145135</v>
      </c>
    </row>
    <row r="999" spans="2:16" x14ac:dyDescent="0.25">
      <c r="B999" s="1">
        <v>44662</v>
      </c>
      <c r="C999" s="2">
        <f>+beta!E999</f>
        <v>213.97945199999978</v>
      </c>
      <c r="D999" s="2">
        <f>+portfolio1!F998</f>
        <v>174.76243976462774</v>
      </c>
      <c r="F999" s="2">
        <f t="shared" si="61"/>
        <v>-9.632000000010521E-3</v>
      </c>
      <c r="G999" s="2">
        <f t="shared" si="61"/>
        <v>-1.0817048937242646</v>
      </c>
      <c r="I999" s="2">
        <f t="shared" si="62"/>
        <v>218.31016199999959</v>
      </c>
      <c r="J999" s="2">
        <f t="shared" si="62"/>
        <v>182.69328153508076</v>
      </c>
      <c r="L999" s="2">
        <f t="shared" si="63"/>
        <v>-4.3307099999998115</v>
      </c>
      <c r="M999" s="2">
        <f t="shared" si="63"/>
        <v>-7.9308417704530143</v>
      </c>
      <c r="O999" s="2">
        <f t="shared" si="64"/>
        <v>-1.9837418287472204</v>
      </c>
      <c r="P999" s="2">
        <f t="shared" si="64"/>
        <v>-4.3410691974078608</v>
      </c>
    </row>
    <row r="1000" spans="2:16" x14ac:dyDescent="0.25">
      <c r="B1000" s="1">
        <v>44663</v>
      </c>
      <c r="C1000" s="2">
        <f>+beta!E1000</f>
        <v>213.00617299999979</v>
      </c>
      <c r="D1000" s="2">
        <f>+portfolio1!F999</f>
        <v>173.33221702577299</v>
      </c>
      <c r="F1000" s="2">
        <f t="shared" si="61"/>
        <v>-0.9732789999999909</v>
      </c>
      <c r="G1000" s="2">
        <f t="shared" si="61"/>
        <v>-1.4302227388547522</v>
      </c>
      <c r="I1000" s="2">
        <f t="shared" si="62"/>
        <v>218.31016199999959</v>
      </c>
      <c r="J1000" s="2">
        <f t="shared" si="62"/>
        <v>182.69328153508076</v>
      </c>
      <c r="L1000" s="2">
        <f t="shared" si="63"/>
        <v>-5.3039889999998024</v>
      </c>
      <c r="M1000" s="2">
        <f t="shared" si="63"/>
        <v>-9.3610645093077665</v>
      </c>
      <c r="O1000" s="2">
        <f t="shared" si="64"/>
        <v>-2.4295657844822691</v>
      </c>
      <c r="P1000" s="2">
        <f t="shared" si="64"/>
        <v>-5.1239237867158538</v>
      </c>
    </row>
    <row r="1001" spans="2:16" x14ac:dyDescent="0.25">
      <c r="B1001" s="1">
        <v>44664</v>
      </c>
      <c r="C1001" s="2">
        <f>+beta!E1001</f>
        <v>213.07761199999979</v>
      </c>
      <c r="D1001" s="2">
        <f>+portfolio1!F1000</f>
        <v>172.7918570297351</v>
      </c>
      <c r="F1001" s="2">
        <f t="shared" si="61"/>
        <v>7.1438999999998032E-2</v>
      </c>
      <c r="G1001" s="2">
        <f t="shared" si="61"/>
        <v>-0.54035999603789264</v>
      </c>
      <c r="I1001" s="2">
        <f t="shared" si="62"/>
        <v>218.31016199999959</v>
      </c>
      <c r="J1001" s="2">
        <f t="shared" si="62"/>
        <v>182.69328153508076</v>
      </c>
      <c r="L1001" s="2">
        <f t="shared" si="63"/>
        <v>-5.2325499999998044</v>
      </c>
      <c r="M1001" s="2">
        <f t="shared" si="63"/>
        <v>-9.9014245053456591</v>
      </c>
      <c r="O1001" s="2">
        <f t="shared" si="64"/>
        <v>-2.3968421589095859</v>
      </c>
      <c r="P1001" s="2">
        <f t="shared" si="64"/>
        <v>-5.419698207919259</v>
      </c>
    </row>
    <row r="1002" spans="2:16" x14ac:dyDescent="0.25">
      <c r="B1002" s="1">
        <v>44669</v>
      </c>
      <c r="C1002" s="2">
        <f>+beta!E1002</f>
        <v>214.75789999999981</v>
      </c>
      <c r="D1002" s="2">
        <f>+portfolio1!F1001</f>
        <v>169.8058084616749</v>
      </c>
      <c r="F1002" s="2">
        <f t="shared" si="61"/>
        <v>1.6802880000000187</v>
      </c>
      <c r="G1002" s="2">
        <f t="shared" si="61"/>
        <v>-2.9860485680601982</v>
      </c>
      <c r="I1002" s="2">
        <f t="shared" si="62"/>
        <v>218.31016199999959</v>
      </c>
      <c r="J1002" s="2">
        <f t="shared" si="62"/>
        <v>182.69328153508076</v>
      </c>
      <c r="L1002" s="2">
        <f t="shared" si="63"/>
        <v>-3.5522619999997858</v>
      </c>
      <c r="M1002" s="2">
        <f t="shared" si="63"/>
        <v>-12.887473073405857</v>
      </c>
      <c r="O1002" s="2">
        <f t="shared" si="64"/>
        <v>-1.6271629169510637</v>
      </c>
      <c r="P1002" s="2">
        <f t="shared" si="64"/>
        <v>-7.0541581853031667</v>
      </c>
    </row>
    <row r="1003" spans="2:16" x14ac:dyDescent="0.25">
      <c r="B1003" s="1">
        <v>44670</v>
      </c>
      <c r="C1003" s="2">
        <f>+beta!E1003</f>
        <v>211.09766499999981</v>
      </c>
      <c r="D1003" s="2">
        <f>+portfolio1!F1002</f>
        <v>167.67997918308899</v>
      </c>
      <c r="F1003" s="2">
        <f t="shared" si="61"/>
        <v>-3.6602350000000001</v>
      </c>
      <c r="G1003" s="2">
        <f t="shared" si="61"/>
        <v>-2.1258292785859112</v>
      </c>
      <c r="I1003" s="2">
        <f t="shared" si="62"/>
        <v>218.31016199999959</v>
      </c>
      <c r="J1003" s="2">
        <f t="shared" si="62"/>
        <v>182.69328153508076</v>
      </c>
      <c r="L1003" s="2">
        <f t="shared" si="63"/>
        <v>-7.2124969999997859</v>
      </c>
      <c r="M1003" s="2">
        <f t="shared" si="63"/>
        <v>-15.013302351991769</v>
      </c>
      <c r="O1003" s="2">
        <f t="shared" si="64"/>
        <v>-3.3037843652920742</v>
      </c>
      <c r="P1003" s="2">
        <f t="shared" si="64"/>
        <v>-8.2177637983413838</v>
      </c>
    </row>
    <row r="1004" spans="2:16" x14ac:dyDescent="0.25">
      <c r="B1004" s="1">
        <v>44671</v>
      </c>
      <c r="C1004" s="2">
        <f>+beta!E1004</f>
        <v>213.2451919999998</v>
      </c>
      <c r="D1004" s="2">
        <f>+portfolio1!F1003</f>
        <v>169.43898317254877</v>
      </c>
      <c r="F1004" s="2">
        <f t="shared" si="61"/>
        <v>2.1475269999999966</v>
      </c>
      <c r="G1004" s="2">
        <f t="shared" si="61"/>
        <v>1.7590039894597851</v>
      </c>
      <c r="I1004" s="2">
        <f t="shared" si="62"/>
        <v>218.31016199999959</v>
      </c>
      <c r="J1004" s="2">
        <f t="shared" si="62"/>
        <v>182.69328153508076</v>
      </c>
      <c r="L1004" s="2">
        <f t="shared" si="63"/>
        <v>-5.0649699999997893</v>
      </c>
      <c r="M1004" s="2">
        <f t="shared" si="63"/>
        <v>-13.254298362531983</v>
      </c>
      <c r="O1004" s="2">
        <f t="shared" si="64"/>
        <v>-2.3200798137833814</v>
      </c>
      <c r="P1004" s="2">
        <f t="shared" si="64"/>
        <v>-7.254945694314924</v>
      </c>
    </row>
    <row r="1005" spans="2:16" x14ac:dyDescent="0.25">
      <c r="B1005" s="1">
        <v>44672</v>
      </c>
      <c r="C1005" s="2">
        <f>+beta!E1005</f>
        <v>214.4841149999998</v>
      </c>
      <c r="D1005" s="2">
        <f>+portfolio1!F1004</f>
        <v>171.97068596120766</v>
      </c>
      <c r="F1005" s="2">
        <f t="shared" si="61"/>
        <v>1.2389229999999998</v>
      </c>
      <c r="G1005" s="2">
        <f t="shared" si="61"/>
        <v>2.5317027886588903</v>
      </c>
      <c r="I1005" s="2">
        <f t="shared" si="62"/>
        <v>218.31016199999959</v>
      </c>
      <c r="J1005" s="2">
        <f t="shared" si="62"/>
        <v>182.69328153508076</v>
      </c>
      <c r="L1005" s="2">
        <f t="shared" si="63"/>
        <v>-3.8260469999997895</v>
      </c>
      <c r="M1005" s="2">
        <f t="shared" si="63"/>
        <v>-10.722595573873093</v>
      </c>
      <c r="O1005" s="2">
        <f t="shared" si="64"/>
        <v>-1.7525739365260498</v>
      </c>
      <c r="P1005" s="2">
        <f t="shared" si="64"/>
        <v>-5.8691789231527602</v>
      </c>
    </row>
    <row r="1006" spans="2:16" x14ac:dyDescent="0.25">
      <c r="B1006" s="1">
        <v>44673</v>
      </c>
      <c r="C1006" s="2">
        <f>+beta!E1006</f>
        <v>210.95246399999982</v>
      </c>
      <c r="D1006" s="2">
        <f>+portfolio1!F1005</f>
        <v>169.78898801054069</v>
      </c>
      <c r="F1006" s="2">
        <f t="shared" si="61"/>
        <v>-3.5316509999999823</v>
      </c>
      <c r="G1006" s="2">
        <f t="shared" si="61"/>
        <v>-2.1816979506669725</v>
      </c>
      <c r="I1006" s="2">
        <f t="shared" si="62"/>
        <v>218.31016199999959</v>
      </c>
      <c r="J1006" s="2">
        <f t="shared" si="62"/>
        <v>182.69328153508076</v>
      </c>
      <c r="L1006" s="2">
        <f t="shared" si="63"/>
        <v>-7.3576979999997718</v>
      </c>
      <c r="M1006" s="2">
        <f t="shared" si="63"/>
        <v>-12.904293524540066</v>
      </c>
      <c r="O1006" s="2">
        <f t="shared" si="64"/>
        <v>-3.370295698832281</v>
      </c>
      <c r="P1006" s="2">
        <f t="shared" si="64"/>
        <v>-7.0633651200042529</v>
      </c>
    </row>
    <row r="1007" spans="2:16" x14ac:dyDescent="0.25">
      <c r="B1007" s="1">
        <v>44676</v>
      </c>
      <c r="C1007" s="2">
        <f>+beta!E1007</f>
        <v>207.05549899999983</v>
      </c>
      <c r="D1007" s="2">
        <f>+portfolio1!F1006</f>
        <v>167.63349599783498</v>
      </c>
      <c r="F1007" s="2">
        <f t="shared" si="61"/>
        <v>-3.8969649999999945</v>
      </c>
      <c r="G1007" s="2">
        <f t="shared" si="61"/>
        <v>-2.1554920127057073</v>
      </c>
      <c r="I1007" s="2">
        <f t="shared" si="62"/>
        <v>218.31016199999959</v>
      </c>
      <c r="J1007" s="2">
        <f t="shared" si="62"/>
        <v>182.69328153508076</v>
      </c>
      <c r="L1007" s="2">
        <f t="shared" si="63"/>
        <v>-11.254662999999766</v>
      </c>
      <c r="M1007" s="2">
        <f t="shared" si="63"/>
        <v>-15.059785537245773</v>
      </c>
      <c r="O1007" s="2">
        <f t="shared" si="64"/>
        <v>-5.1553546096492697</v>
      </c>
      <c r="P1007" s="2">
        <f t="shared" si="64"/>
        <v>-8.243207090433696</v>
      </c>
    </row>
    <row r="1008" spans="2:16" x14ac:dyDescent="0.25">
      <c r="B1008" s="1">
        <v>44677</v>
      </c>
      <c r="C1008" s="2">
        <f>+beta!E1008</f>
        <v>210.54533699999982</v>
      </c>
      <c r="D1008" s="2">
        <f>+portfolio1!F1007</f>
        <v>170.07426006161458</v>
      </c>
      <c r="F1008" s="2">
        <f t="shared" si="61"/>
        <v>3.4898379999999918</v>
      </c>
      <c r="G1008" s="2">
        <f t="shared" si="61"/>
        <v>2.4407640637795964</v>
      </c>
      <c r="I1008" s="2">
        <f t="shared" si="62"/>
        <v>218.31016199999959</v>
      </c>
      <c r="J1008" s="2">
        <f t="shared" si="62"/>
        <v>182.69328153508076</v>
      </c>
      <c r="L1008" s="2">
        <f t="shared" si="63"/>
        <v>-7.7648249999997745</v>
      </c>
      <c r="M1008" s="2">
        <f t="shared" si="63"/>
        <v>-12.619021473466177</v>
      </c>
      <c r="O1008" s="2">
        <f t="shared" si="64"/>
        <v>-3.5567858723863659</v>
      </c>
      <c r="P1008" s="2">
        <f t="shared" si="64"/>
        <v>-6.907217040186052</v>
      </c>
    </row>
    <row r="1009" spans="2:16" x14ac:dyDescent="0.25">
      <c r="B1009" s="1">
        <v>44678</v>
      </c>
      <c r="C1009" s="2">
        <f>+beta!E1009</f>
        <v>208.91168499999984</v>
      </c>
      <c r="D1009" s="2">
        <f>+portfolio1!F1008</f>
        <v>168.46851353177377</v>
      </c>
      <c r="F1009" s="2">
        <f t="shared" si="61"/>
        <v>-1.6336519999999837</v>
      </c>
      <c r="G1009" s="2">
        <f t="shared" si="61"/>
        <v>-1.6057465298408147</v>
      </c>
      <c r="I1009" s="2">
        <f t="shared" si="62"/>
        <v>218.31016199999959</v>
      </c>
      <c r="J1009" s="2">
        <f t="shared" si="62"/>
        <v>182.69328153508076</v>
      </c>
      <c r="L1009" s="2">
        <f t="shared" si="63"/>
        <v>-9.3984769999997582</v>
      </c>
      <c r="M1009" s="2">
        <f t="shared" si="63"/>
        <v>-14.224768003306991</v>
      </c>
      <c r="O1009" s="2">
        <f t="shared" si="64"/>
        <v>-4.3051028472049673</v>
      </c>
      <c r="P1009" s="2">
        <f t="shared" si="64"/>
        <v>-7.7861472976911594</v>
      </c>
    </row>
    <row r="1010" spans="2:16" x14ac:dyDescent="0.25">
      <c r="B1010" s="1">
        <v>44679</v>
      </c>
      <c r="C1010" s="2">
        <f>+beta!E1010</f>
        <v>212.05879699999986</v>
      </c>
      <c r="D1010" s="2">
        <f>+portfolio1!F1009</f>
        <v>170.51178538988168</v>
      </c>
      <c r="F1010" s="2">
        <f t="shared" si="61"/>
        <v>3.1471120000000212</v>
      </c>
      <c r="G1010" s="2">
        <f t="shared" si="61"/>
        <v>2.0432718581079143</v>
      </c>
      <c r="I1010" s="2">
        <f t="shared" si="62"/>
        <v>218.31016199999959</v>
      </c>
      <c r="J1010" s="2">
        <f t="shared" si="62"/>
        <v>182.69328153508076</v>
      </c>
      <c r="L1010" s="2">
        <f t="shared" si="63"/>
        <v>-6.2513649999997369</v>
      </c>
      <c r="M1010" s="2">
        <f t="shared" si="63"/>
        <v>-12.181496145199077</v>
      </c>
      <c r="O1010" s="2">
        <f t="shared" si="64"/>
        <v>-2.8635245115157528</v>
      </c>
      <c r="P1010" s="2">
        <f t="shared" si="64"/>
        <v>-6.6677307686653959</v>
      </c>
    </row>
    <row r="1011" spans="2:16" x14ac:dyDescent="0.25">
      <c r="B1011" s="1">
        <v>44680</v>
      </c>
      <c r="C1011" s="2">
        <f>+beta!E1011</f>
        <v>209.51404899999986</v>
      </c>
      <c r="D1011" s="2">
        <f>+portfolio1!F1010</f>
        <v>169.10280551919101</v>
      </c>
      <c r="F1011" s="2">
        <f t="shared" si="61"/>
        <v>-2.5447479999999985</v>
      </c>
      <c r="G1011" s="2">
        <f t="shared" si="61"/>
        <v>-1.408979870690672</v>
      </c>
      <c r="I1011" s="2">
        <f t="shared" si="62"/>
        <v>218.31016199999959</v>
      </c>
      <c r="J1011" s="2">
        <f t="shared" si="62"/>
        <v>182.69328153508076</v>
      </c>
      <c r="L1011" s="2">
        <f t="shared" si="63"/>
        <v>-8.7961129999997354</v>
      </c>
      <c r="M1011" s="2">
        <f t="shared" si="63"/>
        <v>-13.590476015889749</v>
      </c>
      <c r="O1011" s="2">
        <f t="shared" si="64"/>
        <v>-4.0291816557764051</v>
      </c>
      <c r="P1011" s="2">
        <f t="shared" si="64"/>
        <v>-7.4389577447488708</v>
      </c>
    </row>
    <row r="1012" spans="2:16" x14ac:dyDescent="0.25">
      <c r="B1012" s="1">
        <v>44683</v>
      </c>
      <c r="C1012" s="2">
        <f>+beta!E1012</f>
        <v>209.43403599999985</v>
      </c>
      <c r="D1012" s="2">
        <f>+portfolio1!F1011</f>
        <v>168.7720544652889</v>
      </c>
      <c r="F1012" s="2">
        <f t="shared" si="61"/>
        <v>-8.0013000000008105E-2</v>
      </c>
      <c r="G1012" s="2">
        <f t="shared" si="61"/>
        <v>-0.33075105390210524</v>
      </c>
      <c r="I1012" s="2">
        <f t="shared" si="62"/>
        <v>218.31016199999959</v>
      </c>
      <c r="J1012" s="2">
        <f t="shared" si="62"/>
        <v>182.69328153508076</v>
      </c>
      <c r="L1012" s="2">
        <f t="shared" si="63"/>
        <v>-8.8761259999997435</v>
      </c>
      <c r="M1012" s="2">
        <f t="shared" si="63"/>
        <v>-13.921227069791854</v>
      </c>
      <c r="O1012" s="2">
        <f t="shared" si="64"/>
        <v>-4.0658327210621374</v>
      </c>
      <c r="P1012" s="2">
        <f t="shared" si="64"/>
        <v>-7.6199994618404734</v>
      </c>
    </row>
    <row r="1013" spans="2:16" x14ac:dyDescent="0.25">
      <c r="B1013" s="1">
        <v>44685</v>
      </c>
      <c r="C1013" s="2">
        <f>+beta!E1013</f>
        <v>207.37227199999984</v>
      </c>
      <c r="D1013" s="2">
        <f>+portfolio1!F1012</f>
        <v>164.90106766265458</v>
      </c>
      <c r="F1013" s="2">
        <f t="shared" si="61"/>
        <v>-2.0617640000000108</v>
      </c>
      <c r="G1013" s="2">
        <f t="shared" si="61"/>
        <v>-3.8709868026343202</v>
      </c>
      <c r="I1013" s="2">
        <f t="shared" si="62"/>
        <v>218.31016199999959</v>
      </c>
      <c r="J1013" s="2">
        <f t="shared" si="62"/>
        <v>182.69328153508076</v>
      </c>
      <c r="L1013" s="2">
        <f t="shared" si="63"/>
        <v>-10.937889999999754</v>
      </c>
      <c r="M1013" s="2">
        <f t="shared" si="63"/>
        <v>-17.792213872426174</v>
      </c>
      <c r="O1013" s="2">
        <f t="shared" si="64"/>
        <v>-5.0102523399711343</v>
      </c>
      <c r="P1013" s="2">
        <f t="shared" si="64"/>
        <v>-9.7388441013960954</v>
      </c>
    </row>
    <row r="1014" spans="2:16" x14ac:dyDescent="0.25">
      <c r="B1014" s="1">
        <v>44686</v>
      </c>
      <c r="C1014" s="2">
        <f>+beta!E1014</f>
        <v>206.62508599999984</v>
      </c>
      <c r="D1014" s="2">
        <f>+portfolio1!F1013</f>
        <v>164.95100764406709</v>
      </c>
      <c r="F1014" s="2">
        <f t="shared" si="61"/>
        <v>-0.74718599999999924</v>
      </c>
      <c r="G1014" s="2">
        <f t="shared" si="61"/>
        <v>4.9939981412506995E-2</v>
      </c>
      <c r="I1014" s="2">
        <f t="shared" si="62"/>
        <v>218.31016199999959</v>
      </c>
      <c r="J1014" s="2">
        <f t="shared" si="62"/>
        <v>182.69328153508076</v>
      </c>
      <c r="L1014" s="2">
        <f t="shared" si="63"/>
        <v>-11.685075999999754</v>
      </c>
      <c r="M1014" s="2">
        <f t="shared" si="63"/>
        <v>-17.742273891013667</v>
      </c>
      <c r="O1014" s="2">
        <f t="shared" si="64"/>
        <v>-5.352511258729117</v>
      </c>
      <c r="P1014" s="2">
        <f t="shared" si="64"/>
        <v>-9.7115086783346189</v>
      </c>
    </row>
    <row r="1015" spans="2:16" x14ac:dyDescent="0.25">
      <c r="B1015" s="1">
        <v>44687</v>
      </c>
      <c r="C1015" s="2">
        <f>+beta!E1015</f>
        <v>204.64803999999984</v>
      </c>
      <c r="D1015" s="2">
        <f>+portfolio1!F1014</f>
        <v>162.26751510787346</v>
      </c>
      <c r="F1015" s="2">
        <f t="shared" si="61"/>
        <v>-1.9770460000000014</v>
      </c>
      <c r="G1015" s="2">
        <f t="shared" si="61"/>
        <v>-2.6834925361936257</v>
      </c>
      <c r="I1015" s="2">
        <f t="shared" si="62"/>
        <v>218.31016199999959</v>
      </c>
      <c r="J1015" s="2">
        <f t="shared" si="62"/>
        <v>182.69328153508076</v>
      </c>
      <c r="L1015" s="2">
        <f t="shared" si="63"/>
        <v>-13.662121999999755</v>
      </c>
      <c r="M1015" s="2">
        <f t="shared" si="63"/>
        <v>-20.425766427207293</v>
      </c>
      <c r="O1015" s="2">
        <f t="shared" si="64"/>
        <v>-6.2581246217937299</v>
      </c>
      <c r="P1015" s="2">
        <f t="shared" si="64"/>
        <v>-11.180359921054425</v>
      </c>
    </row>
    <row r="1016" spans="2:16" x14ac:dyDescent="0.25">
      <c r="B1016" s="1">
        <v>44690</v>
      </c>
      <c r="C1016" s="2">
        <f>+beta!E1016</f>
        <v>204.67891499999985</v>
      </c>
      <c r="D1016" s="2">
        <f>+portfolio1!F1015</f>
        <v>161.1858102141492</v>
      </c>
      <c r="F1016" s="2">
        <f t="shared" si="61"/>
        <v>3.0875000000008868E-2</v>
      </c>
      <c r="G1016" s="2">
        <f t="shared" si="61"/>
        <v>-1.0817048937242646</v>
      </c>
      <c r="I1016" s="2">
        <f t="shared" si="62"/>
        <v>218.31016199999959</v>
      </c>
      <c r="J1016" s="2">
        <f t="shared" si="62"/>
        <v>182.69328153508076</v>
      </c>
      <c r="L1016" s="2">
        <f t="shared" si="63"/>
        <v>-13.631246999999746</v>
      </c>
      <c r="M1016" s="2">
        <f t="shared" si="63"/>
        <v>-21.507471320931558</v>
      </c>
      <c r="O1016" s="2">
        <f t="shared" si="64"/>
        <v>-6.2439818994773919</v>
      </c>
      <c r="P1016" s="2">
        <f t="shared" si="64"/>
        <v>-11.772447864647773</v>
      </c>
    </row>
    <row r="1017" spans="2:16" x14ac:dyDescent="0.25">
      <c r="B1017" s="1">
        <v>44691</v>
      </c>
      <c r="C1017" s="2">
        <f>+beta!E1017</f>
        <v>202.92270199999984</v>
      </c>
      <c r="D1017" s="2">
        <f>+portfolio1!F1016</f>
        <v>160.57475976992109</v>
      </c>
      <c r="F1017" s="2">
        <f t="shared" si="61"/>
        <v>-1.7562130000000025</v>
      </c>
      <c r="G1017" s="2">
        <f t="shared" si="61"/>
        <v>-0.61105044422811261</v>
      </c>
      <c r="I1017" s="2">
        <f t="shared" si="62"/>
        <v>218.31016199999959</v>
      </c>
      <c r="J1017" s="2">
        <f t="shared" si="62"/>
        <v>182.69328153508076</v>
      </c>
      <c r="L1017" s="2">
        <f t="shared" si="63"/>
        <v>-15.387459999999749</v>
      </c>
      <c r="M1017" s="2">
        <f t="shared" si="63"/>
        <v>-22.11852176515967</v>
      </c>
      <c r="O1017" s="2">
        <f t="shared" si="64"/>
        <v>-7.0484396415773709</v>
      </c>
      <c r="P1017" s="2">
        <f t="shared" si="64"/>
        <v>-12.10691579860449</v>
      </c>
    </row>
    <row r="1018" spans="2:16" x14ac:dyDescent="0.25">
      <c r="B1018" s="1">
        <v>44692</v>
      </c>
      <c r="C1018" s="2">
        <f>+beta!E1018</f>
        <v>202.39615199999986</v>
      </c>
      <c r="D1018" s="2">
        <f>+portfolio1!F1017</f>
        <v>159.85345907326803</v>
      </c>
      <c r="F1018" s="2">
        <f t="shared" si="61"/>
        <v>-0.52654999999998608</v>
      </c>
      <c r="G1018" s="2">
        <f t="shared" si="61"/>
        <v>-0.72130069665305996</v>
      </c>
      <c r="I1018" s="2">
        <f t="shared" si="62"/>
        <v>218.31016199999959</v>
      </c>
      <c r="J1018" s="2">
        <f t="shared" si="62"/>
        <v>182.69328153508076</v>
      </c>
      <c r="L1018" s="2">
        <f t="shared" si="63"/>
        <v>-15.914009999999735</v>
      </c>
      <c r="M1018" s="2">
        <f t="shared" si="63"/>
        <v>-22.83982246181273</v>
      </c>
      <c r="O1018" s="2">
        <f t="shared" si="64"/>
        <v>-7.2896331779552082</v>
      </c>
      <c r="P1018" s="2">
        <f t="shared" si="64"/>
        <v>-12.501730917470564</v>
      </c>
    </row>
    <row r="1019" spans="2:16" x14ac:dyDescent="0.25">
      <c r="B1019" s="1">
        <v>44693</v>
      </c>
      <c r="C1019" s="2">
        <f>+beta!E1019</f>
        <v>199.34377099999986</v>
      </c>
      <c r="D1019" s="2">
        <f>+portfolio1!F1018</f>
        <v>156.30283365528302</v>
      </c>
      <c r="F1019" s="2">
        <f t="shared" si="61"/>
        <v>-3.0523809999999969</v>
      </c>
      <c r="G1019" s="2">
        <f t="shared" si="61"/>
        <v>-3.5506254179850032</v>
      </c>
      <c r="I1019" s="2">
        <f t="shared" si="62"/>
        <v>218.31016199999959</v>
      </c>
      <c r="J1019" s="2">
        <f t="shared" si="62"/>
        <v>182.69328153508076</v>
      </c>
      <c r="L1019" s="2">
        <f t="shared" si="63"/>
        <v>-18.966390999999732</v>
      </c>
      <c r="M1019" s="2">
        <f t="shared" si="63"/>
        <v>-26.390447879797733</v>
      </c>
      <c r="O1019" s="2">
        <f t="shared" si="64"/>
        <v>-8.6878186641626733</v>
      </c>
      <c r="P1019" s="2">
        <f t="shared" si="64"/>
        <v>-14.445220786474428</v>
      </c>
    </row>
    <row r="1020" spans="2:16" x14ac:dyDescent="0.25">
      <c r="B1020" s="1">
        <v>44694</v>
      </c>
      <c r="C1020" s="2">
        <f>+beta!E1020</f>
        <v>199.92167799999987</v>
      </c>
      <c r="D1020" s="2">
        <f>+portfolio1!F1019</f>
        <v>156.04724361910615</v>
      </c>
      <c r="F1020" s="2">
        <f t="shared" si="61"/>
        <v>0.57790700000001038</v>
      </c>
      <c r="G1020" s="2">
        <f t="shared" si="61"/>
        <v>-0.25559003617686926</v>
      </c>
      <c r="I1020" s="2">
        <f t="shared" si="62"/>
        <v>218.31016199999959</v>
      </c>
      <c r="J1020" s="2">
        <f t="shared" si="62"/>
        <v>182.69328153508076</v>
      </c>
      <c r="L1020" s="2">
        <f t="shared" si="63"/>
        <v>-18.388483999999721</v>
      </c>
      <c r="M1020" s="2">
        <f t="shared" si="63"/>
        <v>-26.646037915974603</v>
      </c>
      <c r="O1020" s="2">
        <f t="shared" si="64"/>
        <v>-8.4231003410641758</v>
      </c>
      <c r="P1020" s="2">
        <f t="shared" si="64"/>
        <v>-14.585121955269074</v>
      </c>
    </row>
    <row r="1021" spans="2:16" x14ac:dyDescent="0.25">
      <c r="B1021" s="1">
        <v>44697</v>
      </c>
      <c r="C1021" s="2">
        <f>+beta!E1021</f>
        <v>199.43957299999988</v>
      </c>
      <c r="D1021" s="2">
        <f>+portfolio1!F1020</f>
        <v>156.64197560453715</v>
      </c>
      <c r="F1021" s="2">
        <f t="shared" si="61"/>
        <v>-0.48210499999999001</v>
      </c>
      <c r="G1021" s="2">
        <f t="shared" si="61"/>
        <v>0.5947319854309967</v>
      </c>
      <c r="I1021" s="2">
        <f t="shared" si="62"/>
        <v>218.31016199999959</v>
      </c>
      <c r="J1021" s="2">
        <f t="shared" si="62"/>
        <v>182.69328153508076</v>
      </c>
      <c r="L1021" s="2">
        <f t="shared" si="63"/>
        <v>-18.870588999999711</v>
      </c>
      <c r="M1021" s="2">
        <f t="shared" si="63"/>
        <v>-26.051305930543606</v>
      </c>
      <c r="O1021" s="2">
        <f t="shared" si="64"/>
        <v>-8.643935228264704</v>
      </c>
      <c r="P1021" s="2">
        <f t="shared" si="64"/>
        <v>-14.25958618272519</v>
      </c>
    </row>
    <row r="1022" spans="2:16" x14ac:dyDescent="0.25">
      <c r="B1022" s="1">
        <v>44698</v>
      </c>
      <c r="C1022" s="2">
        <f>+beta!E1022</f>
        <v>202.84605699999989</v>
      </c>
      <c r="D1022" s="2">
        <f>+portfolio1!F1021</f>
        <v>160.76509564718978</v>
      </c>
      <c r="F1022" s="2">
        <f t="shared" si="61"/>
        <v>3.4064840000000061</v>
      </c>
      <c r="G1022" s="2">
        <f t="shared" si="61"/>
        <v>4.12312004265263</v>
      </c>
      <c r="I1022" s="2">
        <f t="shared" si="62"/>
        <v>218.31016199999959</v>
      </c>
      <c r="J1022" s="2">
        <f t="shared" si="62"/>
        <v>182.69328153508076</v>
      </c>
      <c r="L1022" s="2">
        <f t="shared" si="63"/>
        <v>-15.464104999999705</v>
      </c>
      <c r="M1022" s="2">
        <f t="shared" si="63"/>
        <v>-21.928185887890976</v>
      </c>
      <c r="O1022" s="2">
        <f t="shared" si="64"/>
        <v>-7.083547947712912</v>
      </c>
      <c r="P1022" s="2">
        <f t="shared" si="64"/>
        <v>-12.002732505344115</v>
      </c>
    </row>
    <row r="1023" spans="2:16" x14ac:dyDescent="0.25">
      <c r="B1023" s="1">
        <v>44699</v>
      </c>
      <c r="C1023" s="2">
        <f>+beta!E1023</f>
        <v>202.48529699999989</v>
      </c>
      <c r="D1023" s="2">
        <f>+portfolio1!F1022</f>
        <v>160.57723166443103</v>
      </c>
      <c r="F1023" s="2">
        <f t="shared" si="61"/>
        <v>-0.36075999999999908</v>
      </c>
      <c r="G1023" s="2">
        <f t="shared" si="61"/>
        <v>-0.18786398275875626</v>
      </c>
      <c r="I1023" s="2">
        <f t="shared" si="62"/>
        <v>218.31016199999959</v>
      </c>
      <c r="J1023" s="2">
        <f t="shared" si="62"/>
        <v>182.69328153508076</v>
      </c>
      <c r="L1023" s="2">
        <f t="shared" si="63"/>
        <v>-15.824864999999704</v>
      </c>
      <c r="M1023" s="2">
        <f t="shared" si="63"/>
        <v>-22.116049870649732</v>
      </c>
      <c r="O1023" s="2">
        <f t="shared" si="64"/>
        <v>-7.2487990733109964</v>
      </c>
      <c r="P1023" s="2">
        <f t="shared" si="64"/>
        <v>-12.105562768821912</v>
      </c>
    </row>
    <row r="1024" spans="2:16" x14ac:dyDescent="0.25">
      <c r="B1024" s="1">
        <v>44700</v>
      </c>
      <c r="C1024" s="2">
        <f>+beta!E1024</f>
        <v>198.08270599999992</v>
      </c>
      <c r="D1024" s="2">
        <f>+portfolio1!F1023</f>
        <v>156.31668012069434</v>
      </c>
      <c r="F1024" s="2">
        <f t="shared" si="61"/>
        <v>-4.4025909999999726</v>
      </c>
      <c r="G1024" s="2">
        <f t="shared" si="61"/>
        <v>-4.2605515437366819</v>
      </c>
      <c r="I1024" s="2">
        <f t="shared" si="62"/>
        <v>218.31016199999959</v>
      </c>
      <c r="J1024" s="2">
        <f t="shared" si="62"/>
        <v>182.69328153508076</v>
      </c>
      <c r="L1024" s="2">
        <f t="shared" si="63"/>
        <v>-20.227455999999677</v>
      </c>
      <c r="M1024" s="2">
        <f t="shared" si="63"/>
        <v>-26.376601414386414</v>
      </c>
      <c r="O1024" s="2">
        <f t="shared" si="64"/>
        <v>-9.2654669918662389</v>
      </c>
      <c r="P1024" s="2">
        <f t="shared" si="64"/>
        <v>-14.437641708965407</v>
      </c>
    </row>
    <row r="1025" spans="2:16" x14ac:dyDescent="0.25">
      <c r="B1025" s="1">
        <v>44701</v>
      </c>
      <c r="C1025" s="2">
        <f>+beta!E1025</f>
        <v>203.25266699999992</v>
      </c>
      <c r="D1025" s="2">
        <f>+portfolio1!F1024</f>
        <v>160.83283139043439</v>
      </c>
      <c r="F1025" s="2">
        <f t="shared" si="61"/>
        <v>5.1699610000000007</v>
      </c>
      <c r="G1025" s="2">
        <f t="shared" si="61"/>
        <v>4.5161512697400497</v>
      </c>
      <c r="I1025" s="2">
        <f t="shared" si="62"/>
        <v>218.31016199999959</v>
      </c>
      <c r="J1025" s="2">
        <f t="shared" si="62"/>
        <v>182.69328153508076</v>
      </c>
      <c r="L1025" s="2">
        <f t="shared" si="63"/>
        <v>-15.057494999999676</v>
      </c>
      <c r="M1025" s="2">
        <f t="shared" si="63"/>
        <v>-21.860450144646364</v>
      </c>
      <c r="O1025" s="2">
        <f t="shared" si="64"/>
        <v>-6.8972945931851326</v>
      </c>
      <c r="P1025" s="2">
        <f t="shared" si="64"/>
        <v>-11.965656296150508</v>
      </c>
    </row>
    <row r="1026" spans="2:16" x14ac:dyDescent="0.25">
      <c r="B1026" s="1">
        <v>44704</v>
      </c>
      <c r="C1026" s="2">
        <f>+beta!E1026</f>
        <v>200.43713799999992</v>
      </c>
      <c r="D1026" s="2">
        <f>+portfolio1!F1025</f>
        <v>160.32411362163992</v>
      </c>
      <c r="F1026" s="2">
        <f t="shared" si="61"/>
        <v>-2.8155289999999979</v>
      </c>
      <c r="G1026" s="2">
        <f t="shared" si="61"/>
        <v>-0.50871776879446884</v>
      </c>
      <c r="I1026" s="2">
        <f t="shared" si="62"/>
        <v>218.31016199999959</v>
      </c>
      <c r="J1026" s="2">
        <f t="shared" si="62"/>
        <v>182.69328153508076</v>
      </c>
      <c r="L1026" s="2">
        <f t="shared" si="63"/>
        <v>-17.873023999999674</v>
      </c>
      <c r="M1026" s="2">
        <f t="shared" si="63"/>
        <v>-22.369167913440833</v>
      </c>
      <c r="O1026" s="2">
        <f t="shared" si="64"/>
        <v>-8.1869867331231738</v>
      </c>
      <c r="P1026" s="2">
        <f t="shared" si="64"/>
        <v>-12.24411085371276</v>
      </c>
    </row>
    <row r="1027" spans="2:16" x14ac:dyDescent="0.25">
      <c r="B1027" s="1">
        <v>44705</v>
      </c>
      <c r="C1027" s="2">
        <f>+beta!E1027</f>
        <v>197.72745399999991</v>
      </c>
      <c r="D1027" s="2">
        <f>+portfolio1!F1026</f>
        <v>159.43868288680363</v>
      </c>
      <c r="F1027" s="2">
        <f t="shared" si="61"/>
        <v>-2.70968400000001</v>
      </c>
      <c r="G1027" s="2">
        <f t="shared" si="61"/>
        <v>-0.88543073483629087</v>
      </c>
      <c r="I1027" s="2">
        <f t="shared" si="62"/>
        <v>218.31016199999959</v>
      </c>
      <c r="J1027" s="2">
        <f t="shared" si="62"/>
        <v>182.69328153508076</v>
      </c>
      <c r="L1027" s="2">
        <f t="shared" si="63"/>
        <v>-20.582707999999684</v>
      </c>
      <c r="M1027" s="2">
        <f t="shared" si="63"/>
        <v>-23.254598648277124</v>
      </c>
      <c r="O1027" s="2">
        <f t="shared" si="64"/>
        <v>-9.4281951016094805</v>
      </c>
      <c r="P1027" s="2">
        <f t="shared" si="64"/>
        <v>-12.72876509353836</v>
      </c>
    </row>
    <row r="1028" spans="2:16" x14ac:dyDescent="0.25">
      <c r="B1028" s="1">
        <v>44706</v>
      </c>
      <c r="C1028" s="2">
        <f>+beta!E1028</f>
        <v>196.99114799999992</v>
      </c>
      <c r="D1028" s="2">
        <f>+portfolio1!F1027</f>
        <v>158.4563461748651</v>
      </c>
      <c r="F1028" s="2">
        <f t="shared" si="61"/>
        <v>-0.73630599999998481</v>
      </c>
      <c r="G1028" s="2">
        <f t="shared" si="61"/>
        <v>-0.98233671193852956</v>
      </c>
      <c r="I1028" s="2">
        <f t="shared" si="62"/>
        <v>218.31016199999959</v>
      </c>
      <c r="J1028" s="2">
        <f t="shared" si="62"/>
        <v>182.69328153508076</v>
      </c>
      <c r="L1028" s="2">
        <f t="shared" si="63"/>
        <v>-21.319013999999669</v>
      </c>
      <c r="M1028" s="2">
        <f t="shared" si="63"/>
        <v>-24.236935360215654</v>
      </c>
      <c r="O1028" s="2">
        <f t="shared" si="64"/>
        <v>-9.765470285345538</v>
      </c>
      <c r="P1028" s="2">
        <f t="shared" si="64"/>
        <v>-13.266462322294911</v>
      </c>
    </row>
    <row r="1029" spans="2:16" x14ac:dyDescent="0.25">
      <c r="B1029" s="1">
        <v>44707</v>
      </c>
      <c r="C1029" s="2">
        <f>+beta!E1029</f>
        <v>197.7227639999999</v>
      </c>
      <c r="D1029" s="2">
        <f>+portfolio1!F1028</f>
        <v>159.88362389860069</v>
      </c>
      <c r="F1029" s="2">
        <f t="shared" ref="F1029:G1092" si="65">+C1029-C1028</f>
        <v>0.73161599999997406</v>
      </c>
      <c r="G1029" s="2">
        <f t="shared" si="65"/>
        <v>1.4272777237355854</v>
      </c>
      <c r="I1029" s="2">
        <f t="shared" ref="I1029:J1092" si="66">+MAX(C1029,I1028)</f>
        <v>218.31016199999959</v>
      </c>
      <c r="J1029" s="2">
        <f t="shared" si="66"/>
        <v>182.69328153508076</v>
      </c>
      <c r="L1029" s="2">
        <f t="shared" ref="L1029:M1092" si="67">+MIN(F1029+L1028,0)</f>
        <v>-20.587397999999695</v>
      </c>
      <c r="M1029" s="2">
        <f t="shared" si="67"/>
        <v>-22.809657636480068</v>
      </c>
      <c r="O1029" s="2">
        <f t="shared" si="64"/>
        <v>-9.4303434212099262</v>
      </c>
      <c r="P1029" s="2">
        <f t="shared" si="64"/>
        <v>-12.485219732669893</v>
      </c>
    </row>
    <row r="1030" spans="2:16" x14ac:dyDescent="0.25">
      <c r="B1030" s="1">
        <v>44708</v>
      </c>
      <c r="C1030" s="2">
        <f>+beta!E1030</f>
        <v>197.49179299999989</v>
      </c>
      <c r="D1030" s="2">
        <f>+portfolio1!F1029</f>
        <v>161.68612749664089</v>
      </c>
      <c r="F1030" s="2">
        <f t="shared" si="65"/>
        <v>-0.23097100000001092</v>
      </c>
      <c r="G1030" s="2">
        <f t="shared" si="65"/>
        <v>1.8025035980402038</v>
      </c>
      <c r="I1030" s="2">
        <f t="shared" si="66"/>
        <v>218.31016199999959</v>
      </c>
      <c r="J1030" s="2">
        <f t="shared" si="66"/>
        <v>182.69328153508076</v>
      </c>
      <c r="L1030" s="2">
        <f t="shared" si="67"/>
        <v>-20.818368999999706</v>
      </c>
      <c r="M1030" s="2">
        <f t="shared" si="67"/>
        <v>-21.007154038439865</v>
      </c>
      <c r="O1030" s="2">
        <f t="shared" si="64"/>
        <v>-9.5361428937970114</v>
      </c>
      <c r="P1030" s="2">
        <f t="shared" si="64"/>
        <v>-11.498591443498743</v>
      </c>
    </row>
    <row r="1031" spans="2:16" x14ac:dyDescent="0.25">
      <c r="B1031" s="1">
        <v>44711</v>
      </c>
      <c r="C1031" s="2">
        <f>+beta!E1031</f>
        <v>199.5675709999999</v>
      </c>
      <c r="D1031" s="2">
        <f>+portfolio1!F1030</f>
        <v>164.74089661071847</v>
      </c>
      <c r="F1031" s="2">
        <f t="shared" si="65"/>
        <v>2.0757780000000139</v>
      </c>
      <c r="G1031" s="2">
        <f t="shared" si="65"/>
        <v>3.0547691140775726</v>
      </c>
      <c r="I1031" s="2">
        <f t="shared" si="66"/>
        <v>218.31016199999959</v>
      </c>
      <c r="J1031" s="2">
        <f t="shared" si="66"/>
        <v>182.69328153508076</v>
      </c>
      <c r="L1031" s="2">
        <f t="shared" si="67"/>
        <v>-18.742590999999692</v>
      </c>
      <c r="M1031" s="2">
        <f t="shared" si="67"/>
        <v>-17.952384924362292</v>
      </c>
      <c r="O1031" s="2">
        <f t="shared" si="64"/>
        <v>-8.5853039676640091</v>
      </c>
      <c r="P1031" s="2">
        <f t="shared" si="64"/>
        <v>-9.8265162098558481</v>
      </c>
    </row>
    <row r="1032" spans="2:16" x14ac:dyDescent="0.25">
      <c r="B1032" s="1">
        <v>44712</v>
      </c>
      <c r="C1032" s="2">
        <f>+beta!E1032</f>
        <v>202.0357939999999</v>
      </c>
      <c r="D1032" s="2">
        <f>+portfolio1!F1031</f>
        <v>163.98104009450498</v>
      </c>
      <c r="F1032" s="2">
        <f t="shared" si="65"/>
        <v>2.4682229999999947</v>
      </c>
      <c r="G1032" s="2">
        <f t="shared" si="65"/>
        <v>-0.75985651621348893</v>
      </c>
      <c r="I1032" s="2">
        <f t="shared" si="66"/>
        <v>218.31016199999959</v>
      </c>
      <c r="J1032" s="2">
        <f t="shared" si="66"/>
        <v>182.69328153508076</v>
      </c>
      <c r="L1032" s="2">
        <f t="shared" si="67"/>
        <v>-16.274367999999697</v>
      </c>
      <c r="M1032" s="2">
        <f t="shared" si="67"/>
        <v>-18.712241440575781</v>
      </c>
      <c r="O1032" s="2">
        <f t="shared" si="64"/>
        <v>-7.4547001618732374</v>
      </c>
      <c r="P1032" s="2">
        <f t="shared" si="64"/>
        <v>-10.242435454301397</v>
      </c>
    </row>
    <row r="1033" spans="2:16" x14ac:dyDescent="0.25">
      <c r="B1033" s="1">
        <v>44713</v>
      </c>
      <c r="C1033" s="2">
        <f>+beta!E1033</f>
        <v>199.69764199999992</v>
      </c>
      <c r="D1033" s="2">
        <f>+portfolio1!F1032</f>
        <v>163.36998005932614</v>
      </c>
      <c r="F1033" s="2">
        <f t="shared" si="65"/>
        <v>-2.3381519999999796</v>
      </c>
      <c r="G1033" s="2">
        <f t="shared" si="65"/>
        <v>-0.61106003517883778</v>
      </c>
      <c r="I1033" s="2">
        <f t="shared" si="66"/>
        <v>218.31016199999959</v>
      </c>
      <c r="J1033" s="2">
        <f t="shared" si="66"/>
        <v>182.69328153508076</v>
      </c>
      <c r="L1033" s="2">
        <f t="shared" si="67"/>
        <v>-18.612519999999677</v>
      </c>
      <c r="M1033" s="2">
        <f t="shared" si="67"/>
        <v>-19.323301475754619</v>
      </c>
      <c r="O1033" s="2">
        <f t="shared" si="64"/>
        <v>-8.5257231406386449</v>
      </c>
      <c r="P1033" s="2">
        <f t="shared" si="64"/>
        <v>-10.576908638013686</v>
      </c>
    </row>
    <row r="1034" spans="2:16" x14ac:dyDescent="0.25">
      <c r="B1034" s="1">
        <v>44714</v>
      </c>
      <c r="C1034" s="2">
        <f>+beta!E1034</f>
        <v>200.47524499999989</v>
      </c>
      <c r="D1034" s="2">
        <f>+portfolio1!F1033</f>
        <v>164.41064764802923</v>
      </c>
      <c r="F1034" s="2">
        <f t="shared" si="65"/>
        <v>0.77760299999997073</v>
      </c>
      <c r="G1034" s="2">
        <f t="shared" si="65"/>
        <v>1.0406675887030872</v>
      </c>
      <c r="I1034" s="2">
        <f t="shared" si="66"/>
        <v>218.31016199999959</v>
      </c>
      <c r="J1034" s="2">
        <f t="shared" si="66"/>
        <v>182.69328153508076</v>
      </c>
      <c r="L1034" s="2">
        <f t="shared" si="67"/>
        <v>-17.834916999999706</v>
      </c>
      <c r="M1034" s="2">
        <f t="shared" si="67"/>
        <v>-18.282633887051531</v>
      </c>
      <c r="O1034" s="2">
        <f t="shared" si="64"/>
        <v>-8.1695312928216968</v>
      </c>
      <c r="P1034" s="2">
        <f t="shared" si="64"/>
        <v>-10.007283099538009</v>
      </c>
    </row>
    <row r="1035" spans="2:16" x14ac:dyDescent="0.25">
      <c r="B1035" s="1">
        <v>44715</v>
      </c>
      <c r="C1035" s="2">
        <f>+beta!E1035</f>
        <v>198.9490349999999</v>
      </c>
      <c r="D1035" s="2">
        <f>+portfolio1!F1034</f>
        <v>163.97856819999498</v>
      </c>
      <c r="F1035" s="2">
        <f t="shared" si="65"/>
        <v>-1.5262099999999919</v>
      </c>
      <c r="G1035" s="2">
        <f t="shared" si="65"/>
        <v>-0.43207944803424425</v>
      </c>
      <c r="I1035" s="2">
        <f t="shared" si="66"/>
        <v>218.31016199999959</v>
      </c>
      <c r="J1035" s="2">
        <f t="shared" si="66"/>
        <v>182.69328153508076</v>
      </c>
      <c r="L1035" s="2">
        <f t="shared" si="67"/>
        <v>-19.361126999999698</v>
      </c>
      <c r="M1035" s="2">
        <f t="shared" si="67"/>
        <v>-18.714713335085776</v>
      </c>
      <c r="O1035" s="2">
        <f t="shared" si="64"/>
        <v>-8.8686329681710987</v>
      </c>
      <c r="P1035" s="2">
        <f t="shared" si="64"/>
        <v>-10.243788484084007</v>
      </c>
    </row>
    <row r="1036" spans="2:16" x14ac:dyDescent="0.25">
      <c r="B1036" s="1">
        <v>44718</v>
      </c>
      <c r="C1036" s="2">
        <f>+beta!E1036</f>
        <v>198.87114899999989</v>
      </c>
      <c r="D1036" s="2">
        <f>+portfolio1!F1035</f>
        <v>163.83272642390597</v>
      </c>
      <c r="F1036" s="2">
        <f t="shared" si="65"/>
        <v>-7.7886000000006561E-2</v>
      </c>
      <c r="G1036" s="2">
        <f t="shared" si="65"/>
        <v>-0.14584177608901427</v>
      </c>
      <c r="I1036" s="2">
        <f t="shared" si="66"/>
        <v>218.31016199999959</v>
      </c>
      <c r="J1036" s="2">
        <f t="shared" si="66"/>
        <v>182.69328153508076</v>
      </c>
      <c r="L1036" s="2">
        <f t="shared" si="67"/>
        <v>-19.439012999999704</v>
      </c>
      <c r="M1036" s="2">
        <f t="shared" si="67"/>
        <v>-18.86055511117479</v>
      </c>
      <c r="O1036" s="2">
        <f t="shared" si="64"/>
        <v>-8.9043097315826003</v>
      </c>
      <c r="P1036" s="2">
        <f t="shared" si="64"/>
        <v>-10.32361724125755</v>
      </c>
    </row>
    <row r="1037" spans="2:16" x14ac:dyDescent="0.25">
      <c r="B1037" s="1">
        <v>44719</v>
      </c>
      <c r="C1037" s="2">
        <f>+beta!E1037</f>
        <v>198.11119599999989</v>
      </c>
      <c r="D1037" s="2">
        <f>+portfolio1!F1036</f>
        <v>162.3179378997217</v>
      </c>
      <c r="F1037" s="2">
        <f t="shared" si="65"/>
        <v>-0.75995299999999588</v>
      </c>
      <c r="G1037" s="2">
        <f t="shared" si="65"/>
        <v>-1.5147885241842687</v>
      </c>
      <c r="I1037" s="2">
        <f t="shared" si="66"/>
        <v>218.31016199999959</v>
      </c>
      <c r="J1037" s="2">
        <f t="shared" si="66"/>
        <v>182.69328153508076</v>
      </c>
      <c r="L1037" s="2">
        <f t="shared" si="67"/>
        <v>-20.1989659999997</v>
      </c>
      <c r="M1037" s="2">
        <f t="shared" si="67"/>
        <v>-20.375343635359059</v>
      </c>
      <c r="O1037" s="2">
        <f t="shared" si="64"/>
        <v>-9.2524167519053631</v>
      </c>
      <c r="P1037" s="2">
        <f t="shared" si="64"/>
        <v>-11.152760224215791</v>
      </c>
    </row>
    <row r="1038" spans="2:16" x14ac:dyDescent="0.25">
      <c r="B1038" s="1">
        <v>44720</v>
      </c>
      <c r="C1038" s="2">
        <f>+beta!E1038</f>
        <v>198.4230839999999</v>
      </c>
      <c r="D1038" s="2">
        <f>+portfolio1!F1037</f>
        <v>161.72369831567707</v>
      </c>
      <c r="F1038" s="2">
        <f t="shared" si="65"/>
        <v>0.31188800000001038</v>
      </c>
      <c r="G1038" s="2">
        <f t="shared" si="65"/>
        <v>-0.59423958404462951</v>
      </c>
      <c r="I1038" s="2">
        <f t="shared" si="66"/>
        <v>218.31016199999959</v>
      </c>
      <c r="J1038" s="2">
        <f t="shared" si="66"/>
        <v>182.69328153508076</v>
      </c>
      <c r="L1038" s="2">
        <f t="shared" si="67"/>
        <v>-19.88707799999969</v>
      </c>
      <c r="M1038" s="2">
        <f t="shared" si="67"/>
        <v>-20.969583219403688</v>
      </c>
      <c r="O1038" s="2">
        <f t="shared" ref="O1038:P1101" si="68">+L1038/I1038*100</f>
        <v>-9.1095521242844057</v>
      </c>
      <c r="P1038" s="2">
        <f t="shared" si="68"/>
        <v>-11.478026473226992</v>
      </c>
    </row>
    <row r="1039" spans="2:16" x14ac:dyDescent="0.25">
      <c r="B1039" s="1">
        <v>44721</v>
      </c>
      <c r="C1039" s="2">
        <f>+beta!E1039</f>
        <v>199.58602699999989</v>
      </c>
      <c r="D1039" s="2">
        <f>+portfolio1!F1038</f>
        <v>162.92849584368767</v>
      </c>
      <c r="F1039" s="2">
        <f t="shared" si="65"/>
        <v>1.1629429999999843</v>
      </c>
      <c r="G1039" s="2">
        <f t="shared" si="65"/>
        <v>1.2047975280106016</v>
      </c>
      <c r="I1039" s="2">
        <f t="shared" si="66"/>
        <v>218.31016199999959</v>
      </c>
      <c r="J1039" s="2">
        <f t="shared" si="66"/>
        <v>182.69328153508076</v>
      </c>
      <c r="L1039" s="2">
        <f t="shared" si="67"/>
        <v>-18.724134999999706</v>
      </c>
      <c r="M1039" s="2">
        <f t="shared" si="67"/>
        <v>-19.764785691393087</v>
      </c>
      <c r="O1039" s="2">
        <f t="shared" si="68"/>
        <v>-8.5768499406819831</v>
      </c>
      <c r="P1039" s="2">
        <f t="shared" si="68"/>
        <v>-10.818561867912944</v>
      </c>
    </row>
    <row r="1040" spans="2:16" x14ac:dyDescent="0.25">
      <c r="B1040" s="1">
        <v>44722</v>
      </c>
      <c r="C1040" s="2">
        <f>+beta!E1040</f>
        <v>199.24752099999989</v>
      </c>
      <c r="D1040" s="2">
        <f>+portfolio1!F1039</f>
        <v>160.19655990989361</v>
      </c>
      <c r="F1040" s="2">
        <f t="shared" si="65"/>
        <v>-0.33850599999999531</v>
      </c>
      <c r="G1040" s="2">
        <f t="shared" si="65"/>
        <v>-2.7319359337940625</v>
      </c>
      <c r="I1040" s="2">
        <f t="shared" si="66"/>
        <v>218.31016199999959</v>
      </c>
      <c r="J1040" s="2">
        <f t="shared" si="66"/>
        <v>182.69328153508076</v>
      </c>
      <c r="L1040" s="2">
        <f t="shared" si="67"/>
        <v>-19.062640999999701</v>
      </c>
      <c r="M1040" s="2">
        <f t="shared" si="67"/>
        <v>-22.496721625187149</v>
      </c>
      <c r="O1040" s="2">
        <f t="shared" si="68"/>
        <v>-8.7319073126791675</v>
      </c>
      <c r="P1040" s="2">
        <f t="shared" si="68"/>
        <v>-12.313929355342676</v>
      </c>
    </row>
    <row r="1041" spans="2:16" x14ac:dyDescent="0.25">
      <c r="B1041" s="1">
        <v>44725</v>
      </c>
      <c r="C1041" s="2">
        <f>+beta!E1041</f>
        <v>195.67066799999989</v>
      </c>
      <c r="D1041" s="2">
        <f>+portfolio1!F1040</f>
        <v>155.97061488929668</v>
      </c>
      <c r="F1041" s="2">
        <f t="shared" si="65"/>
        <v>-3.5768529999999998</v>
      </c>
      <c r="G1041" s="2">
        <f t="shared" si="65"/>
        <v>-4.2259450205969245</v>
      </c>
      <c r="I1041" s="2">
        <f t="shared" si="66"/>
        <v>218.31016199999959</v>
      </c>
      <c r="J1041" s="2">
        <f t="shared" si="66"/>
        <v>182.69328153508076</v>
      </c>
      <c r="L1041" s="2">
        <f t="shared" si="67"/>
        <v>-22.639493999999701</v>
      </c>
      <c r="M1041" s="2">
        <f t="shared" si="67"/>
        <v>-26.722666645784074</v>
      </c>
      <c r="O1041" s="2">
        <f t="shared" si="68"/>
        <v>-10.370334478520402</v>
      </c>
      <c r="P1041" s="2">
        <f t="shared" si="68"/>
        <v>-14.627065878529741</v>
      </c>
    </row>
    <row r="1042" spans="2:16" x14ac:dyDescent="0.25">
      <c r="B1042" s="1">
        <v>44726</v>
      </c>
      <c r="C1042" s="2">
        <f>+beta!E1042</f>
        <v>196.0317729999999</v>
      </c>
      <c r="D1042" s="2">
        <f>+portfolio1!F1041</f>
        <v>155.55236262589656</v>
      </c>
      <c r="F1042" s="2">
        <f t="shared" si="65"/>
        <v>0.36110500000000911</v>
      </c>
      <c r="G1042" s="2">
        <f t="shared" si="65"/>
        <v>-0.41825226340012023</v>
      </c>
      <c r="I1042" s="2">
        <f t="shared" si="66"/>
        <v>218.31016199999959</v>
      </c>
      <c r="J1042" s="2">
        <f t="shared" si="66"/>
        <v>182.69328153508076</v>
      </c>
      <c r="L1042" s="2">
        <f t="shared" si="67"/>
        <v>-22.278388999999692</v>
      </c>
      <c r="M1042" s="2">
        <f t="shared" si="67"/>
        <v>-27.140918909184194</v>
      </c>
      <c r="O1042" s="2">
        <f t="shared" si="68"/>
        <v>-10.204925320883476</v>
      </c>
      <c r="P1042" s="2">
        <f t="shared" si="68"/>
        <v>-14.856002739199031</v>
      </c>
    </row>
    <row r="1043" spans="2:16" x14ac:dyDescent="0.25">
      <c r="B1043" s="1">
        <v>44727</v>
      </c>
      <c r="C1043" s="2">
        <f>+beta!E1043</f>
        <v>195.22572099999991</v>
      </c>
      <c r="D1043" s="2">
        <f>+portfolio1!F1042</f>
        <v>155.15736159551207</v>
      </c>
      <c r="F1043" s="2">
        <f t="shared" si="65"/>
        <v>-0.806051999999994</v>
      </c>
      <c r="G1043" s="2">
        <f t="shared" si="65"/>
        <v>-0.39500103038449197</v>
      </c>
      <c r="I1043" s="2">
        <f t="shared" si="66"/>
        <v>218.31016199999959</v>
      </c>
      <c r="J1043" s="2">
        <f t="shared" si="66"/>
        <v>182.69328153508076</v>
      </c>
      <c r="L1043" s="2">
        <f t="shared" si="67"/>
        <v>-23.084440999999686</v>
      </c>
      <c r="M1043" s="2">
        <f t="shared" si="67"/>
        <v>-27.535919939568686</v>
      </c>
      <c r="O1043" s="2">
        <f t="shared" si="68"/>
        <v>-10.574148628042211</v>
      </c>
      <c r="P1043" s="2">
        <f t="shared" si="68"/>
        <v>-15.072212677005989</v>
      </c>
    </row>
    <row r="1044" spans="2:16" x14ac:dyDescent="0.25">
      <c r="B1044" s="1">
        <v>44728</v>
      </c>
      <c r="C1044" s="2">
        <f>+beta!E1044</f>
        <v>191.6682009999999</v>
      </c>
      <c r="D1044" s="2">
        <f>+portfolio1!F1043</f>
        <v>151.87912738406092</v>
      </c>
      <c r="F1044" s="2">
        <f t="shared" si="65"/>
        <v>-3.5575200000000109</v>
      </c>
      <c r="G1044" s="2">
        <f t="shared" si="65"/>
        <v>-3.2782342114511493</v>
      </c>
      <c r="I1044" s="2">
        <f t="shared" si="66"/>
        <v>218.31016199999959</v>
      </c>
      <c r="J1044" s="2">
        <f t="shared" si="66"/>
        <v>182.69328153508076</v>
      </c>
      <c r="L1044" s="2">
        <f t="shared" si="67"/>
        <v>-26.641960999999696</v>
      </c>
      <c r="M1044" s="2">
        <f t="shared" si="67"/>
        <v>-30.814154151019835</v>
      </c>
      <c r="O1044" s="2">
        <f t="shared" si="68"/>
        <v>-12.20372004487805</v>
      </c>
      <c r="P1044" s="2">
        <f t="shared" si="68"/>
        <v>-16.866604996146453</v>
      </c>
    </row>
    <row r="1045" spans="2:16" x14ac:dyDescent="0.25">
      <c r="B1045" s="1">
        <v>44729</v>
      </c>
      <c r="C1045" s="2">
        <f>+beta!E1045</f>
        <v>187.8869929999999</v>
      </c>
      <c r="D1045" s="2">
        <f>+portfolio1!F1044</f>
        <v>151.21567475373678</v>
      </c>
      <c r="F1045" s="2">
        <f t="shared" si="65"/>
        <v>-3.7812079999999924</v>
      </c>
      <c r="G1045" s="2">
        <f t="shared" si="65"/>
        <v>-0.66345263032414437</v>
      </c>
      <c r="I1045" s="2">
        <f t="shared" si="66"/>
        <v>218.31016199999959</v>
      </c>
      <c r="J1045" s="2">
        <f t="shared" si="66"/>
        <v>182.69328153508076</v>
      </c>
      <c r="L1045" s="2">
        <f t="shared" si="67"/>
        <v>-30.423168999999689</v>
      </c>
      <c r="M1045" s="2">
        <f t="shared" si="67"/>
        <v>-31.477606781343979</v>
      </c>
      <c r="O1045" s="2">
        <f t="shared" si="68"/>
        <v>-13.93575485505789</v>
      </c>
      <c r="P1045" s="2">
        <f t="shared" si="68"/>
        <v>-17.229756079070508</v>
      </c>
    </row>
    <row r="1046" spans="2:16" x14ac:dyDescent="0.25">
      <c r="B1046" s="1">
        <v>44732</v>
      </c>
      <c r="C1046" s="2">
        <f>+beta!E1046</f>
        <v>188.35230799999991</v>
      </c>
      <c r="D1046" s="2">
        <f>+portfolio1!F1045</f>
        <v>151.77580990585452</v>
      </c>
      <c r="F1046" s="2">
        <f t="shared" si="65"/>
        <v>0.46531500000000392</v>
      </c>
      <c r="G1046" s="2">
        <f t="shared" si="65"/>
        <v>0.56013515211773779</v>
      </c>
      <c r="I1046" s="2">
        <f t="shared" si="66"/>
        <v>218.31016199999959</v>
      </c>
      <c r="J1046" s="2">
        <f t="shared" si="66"/>
        <v>182.69328153508076</v>
      </c>
      <c r="L1046" s="2">
        <f t="shared" si="67"/>
        <v>-29.957853999999685</v>
      </c>
      <c r="M1046" s="2">
        <f t="shared" si="67"/>
        <v>-30.917471629226242</v>
      </c>
      <c r="O1046" s="2">
        <f t="shared" si="68"/>
        <v>-13.722610860414159</v>
      </c>
      <c r="P1046" s="2">
        <f t="shared" si="68"/>
        <v>-16.923157419606298</v>
      </c>
    </row>
    <row r="1047" spans="2:16" x14ac:dyDescent="0.25">
      <c r="B1047" s="1">
        <v>44733</v>
      </c>
      <c r="C1047" s="2">
        <f>+beta!E1047</f>
        <v>191.93703999999988</v>
      </c>
      <c r="D1047" s="2">
        <f>+portfolio1!F1046</f>
        <v>154.62985347341052</v>
      </c>
      <c r="F1047" s="2">
        <f t="shared" si="65"/>
        <v>3.5847319999999741</v>
      </c>
      <c r="G1047" s="2">
        <f t="shared" si="65"/>
        <v>2.8540435675560047</v>
      </c>
      <c r="I1047" s="2">
        <f t="shared" si="66"/>
        <v>218.31016199999959</v>
      </c>
      <c r="J1047" s="2">
        <f t="shared" si="66"/>
        <v>182.69328153508076</v>
      </c>
      <c r="L1047" s="2">
        <f t="shared" si="67"/>
        <v>-26.373121999999711</v>
      </c>
      <c r="M1047" s="2">
        <f t="shared" si="67"/>
        <v>-28.063428061670237</v>
      </c>
      <c r="O1047" s="2">
        <f t="shared" si="68"/>
        <v>-12.080574609256971</v>
      </c>
      <c r="P1047" s="2">
        <f t="shared" si="68"/>
        <v>-15.360952425763669</v>
      </c>
    </row>
    <row r="1048" spans="2:16" x14ac:dyDescent="0.25">
      <c r="B1048" s="1">
        <v>44734</v>
      </c>
      <c r="C1048" s="2">
        <f>+beta!E1048</f>
        <v>189.96867299999988</v>
      </c>
      <c r="D1048" s="2">
        <f>+portfolio1!F1047</f>
        <v>152.40020462540531</v>
      </c>
      <c r="F1048" s="2">
        <f t="shared" si="65"/>
        <v>-1.9683670000000006</v>
      </c>
      <c r="G1048" s="2">
        <f t="shared" si="65"/>
        <v>-2.2296488480052119</v>
      </c>
      <c r="I1048" s="2">
        <f t="shared" si="66"/>
        <v>218.31016199999959</v>
      </c>
      <c r="J1048" s="2">
        <f t="shared" si="66"/>
        <v>182.69328153508076</v>
      </c>
      <c r="L1048" s="2">
        <f t="shared" si="67"/>
        <v>-28.341488999999711</v>
      </c>
      <c r="M1048" s="2">
        <f t="shared" si="67"/>
        <v>-30.293076909675449</v>
      </c>
      <c r="O1048" s="2">
        <f t="shared" si="68"/>
        <v>-12.982212435901067</v>
      </c>
      <c r="P1048" s="2">
        <f t="shared" si="68"/>
        <v>-16.581385289671189</v>
      </c>
    </row>
    <row r="1049" spans="2:16" x14ac:dyDescent="0.25">
      <c r="B1049" s="1">
        <v>44735</v>
      </c>
      <c r="C1049" s="2">
        <f>+beta!E1049</f>
        <v>192.0394639999999</v>
      </c>
      <c r="D1049" s="2">
        <f>+portfolio1!F1048</f>
        <v>153.81759477110094</v>
      </c>
      <c r="F1049" s="2">
        <f t="shared" si="65"/>
        <v>2.070791000000014</v>
      </c>
      <c r="G1049" s="2">
        <f t="shared" si="65"/>
        <v>1.4173901456956344</v>
      </c>
      <c r="I1049" s="2">
        <f t="shared" si="66"/>
        <v>218.31016199999959</v>
      </c>
      <c r="J1049" s="2">
        <f t="shared" si="66"/>
        <v>182.69328153508076</v>
      </c>
      <c r="L1049" s="2">
        <f t="shared" si="67"/>
        <v>-26.270697999999697</v>
      </c>
      <c r="M1049" s="2">
        <f t="shared" si="67"/>
        <v>-28.875686763979814</v>
      </c>
      <c r="O1049" s="2">
        <f t="shared" si="68"/>
        <v>-12.033657874341069</v>
      </c>
      <c r="P1049" s="2">
        <f t="shared" si="68"/>
        <v>-15.805554819176592</v>
      </c>
    </row>
    <row r="1050" spans="2:16" x14ac:dyDescent="0.25">
      <c r="B1050" s="1">
        <v>44736</v>
      </c>
      <c r="C1050" s="2">
        <f>+beta!E1050</f>
        <v>193.3115019999999</v>
      </c>
      <c r="D1050" s="2">
        <f>+portfolio1!F1049</f>
        <v>155.22755954344015</v>
      </c>
      <c r="F1050" s="2">
        <f t="shared" si="65"/>
        <v>1.2720380000000091</v>
      </c>
      <c r="G1050" s="2">
        <f t="shared" si="65"/>
        <v>1.4099647723392081</v>
      </c>
      <c r="I1050" s="2">
        <f t="shared" si="66"/>
        <v>218.31016199999959</v>
      </c>
      <c r="J1050" s="2">
        <f t="shared" si="66"/>
        <v>182.69328153508076</v>
      </c>
      <c r="L1050" s="2">
        <f t="shared" si="67"/>
        <v>-24.998659999999688</v>
      </c>
      <c r="M1050" s="2">
        <f t="shared" si="67"/>
        <v>-27.465721991640606</v>
      </c>
      <c r="O1050" s="2">
        <f t="shared" si="68"/>
        <v>-11.450983211674652</v>
      </c>
      <c r="P1050" s="2">
        <f t="shared" si="68"/>
        <v>-15.033788741906548</v>
      </c>
    </row>
    <row r="1051" spans="2:16" x14ac:dyDescent="0.25">
      <c r="B1051" s="1">
        <v>44739</v>
      </c>
      <c r="C1051" s="2">
        <f>+beta!E1051</f>
        <v>194.80923799999991</v>
      </c>
      <c r="D1051" s="2">
        <f>+portfolio1!F1050</f>
        <v>156.54062792962782</v>
      </c>
      <c r="F1051" s="2">
        <f t="shared" si="65"/>
        <v>1.4977360000000033</v>
      </c>
      <c r="G1051" s="2">
        <f t="shared" si="65"/>
        <v>1.3130683861876662</v>
      </c>
      <c r="I1051" s="2">
        <f t="shared" si="66"/>
        <v>218.31016199999959</v>
      </c>
      <c r="J1051" s="2">
        <f t="shared" si="66"/>
        <v>182.69328153508076</v>
      </c>
      <c r="L1051" s="2">
        <f t="shared" si="67"/>
        <v>-23.500923999999685</v>
      </c>
      <c r="M1051" s="2">
        <f t="shared" si="67"/>
        <v>-26.15265360545294</v>
      </c>
      <c r="O1051" s="2">
        <f t="shared" si="68"/>
        <v>-10.76492444726404</v>
      </c>
      <c r="P1051" s="2">
        <f t="shared" si="68"/>
        <v>-14.3150604038119</v>
      </c>
    </row>
    <row r="1052" spans="2:16" x14ac:dyDescent="0.25">
      <c r="B1052" s="1">
        <v>44740</v>
      </c>
      <c r="C1052" s="2">
        <f>+beta!E1052</f>
        <v>196.05896299999992</v>
      </c>
      <c r="D1052" s="2">
        <f>+portfolio1!F1051</f>
        <v>156.72009142608383</v>
      </c>
      <c r="F1052" s="2">
        <f t="shared" si="65"/>
        <v>1.2497250000000122</v>
      </c>
      <c r="G1052" s="2">
        <f t="shared" si="65"/>
        <v>0.1794634964560089</v>
      </c>
      <c r="I1052" s="2">
        <f t="shared" si="66"/>
        <v>218.31016199999959</v>
      </c>
      <c r="J1052" s="2">
        <f t="shared" si="66"/>
        <v>182.69328153508076</v>
      </c>
      <c r="L1052" s="2">
        <f t="shared" si="67"/>
        <v>-22.251198999999673</v>
      </c>
      <c r="M1052" s="2">
        <f t="shared" si="67"/>
        <v>-25.973190108996931</v>
      </c>
      <c r="O1052" s="2">
        <f t="shared" si="68"/>
        <v>-10.192470563967477</v>
      </c>
      <c r="P1052" s="2">
        <f t="shared" si="68"/>
        <v>-14.216828276747309</v>
      </c>
    </row>
    <row r="1053" spans="2:16" x14ac:dyDescent="0.25">
      <c r="B1053" s="1">
        <v>44741</v>
      </c>
      <c r="C1053" s="2">
        <f>+beta!E1053</f>
        <v>195.82768099999993</v>
      </c>
      <c r="D1053" s="2">
        <f>+portfolio1!F1052</f>
        <v>156.21483035457214</v>
      </c>
      <c r="F1053" s="2">
        <f t="shared" si="65"/>
        <v>-0.2312819999999931</v>
      </c>
      <c r="G1053" s="2">
        <f t="shared" si="65"/>
        <v>-0.50526107151168276</v>
      </c>
      <c r="I1053" s="2">
        <f t="shared" si="66"/>
        <v>218.31016199999959</v>
      </c>
      <c r="J1053" s="2">
        <f t="shared" si="66"/>
        <v>182.69328153508076</v>
      </c>
      <c r="L1053" s="2">
        <f t="shared" si="67"/>
        <v>-22.482480999999666</v>
      </c>
      <c r="M1053" s="2">
        <f t="shared" si="67"/>
        <v>-26.478451180508614</v>
      </c>
      <c r="O1053" s="2">
        <f t="shared" si="68"/>
        <v>-10.298412494421449</v>
      </c>
      <c r="P1053" s="2">
        <f t="shared" si="68"/>
        <v>-14.493390757461555</v>
      </c>
    </row>
    <row r="1054" spans="2:16" x14ac:dyDescent="0.25">
      <c r="B1054" s="1">
        <v>44742</v>
      </c>
      <c r="C1054" s="2">
        <f>+beta!E1054</f>
        <v>195.04152999999994</v>
      </c>
      <c r="D1054" s="2">
        <f>+portfolio1!F1053</f>
        <v>156.02845336467482</v>
      </c>
      <c r="F1054" s="2">
        <f t="shared" si="65"/>
        <v>-0.78615099999998961</v>
      </c>
      <c r="G1054" s="2">
        <f t="shared" si="65"/>
        <v>-0.18637698989732598</v>
      </c>
      <c r="I1054" s="2">
        <f t="shared" si="66"/>
        <v>218.31016199999959</v>
      </c>
      <c r="J1054" s="2">
        <f t="shared" si="66"/>
        <v>182.69328153508076</v>
      </c>
      <c r="L1054" s="2">
        <f t="shared" si="67"/>
        <v>-23.268631999999656</v>
      </c>
      <c r="M1054" s="2">
        <f t="shared" si="67"/>
        <v>-26.66482817040594</v>
      </c>
      <c r="O1054" s="2">
        <f t="shared" si="68"/>
        <v>-10.658519872290553</v>
      </c>
      <c r="P1054" s="2">
        <f t="shared" si="68"/>
        <v>-14.595407092343326</v>
      </c>
    </row>
    <row r="1055" spans="2:16" x14ac:dyDescent="0.25">
      <c r="B1055" s="1">
        <v>44743</v>
      </c>
      <c r="C1055" s="2">
        <f>+beta!E1055</f>
        <v>193.92355699999993</v>
      </c>
      <c r="D1055" s="2">
        <f>+portfolio1!F1054</f>
        <v>155.74962168643307</v>
      </c>
      <c r="F1055" s="2">
        <f t="shared" si="65"/>
        <v>-1.1179730000000063</v>
      </c>
      <c r="G1055" s="2">
        <f t="shared" si="65"/>
        <v>-0.27883167824174393</v>
      </c>
      <c r="I1055" s="2">
        <f t="shared" si="66"/>
        <v>218.31016199999959</v>
      </c>
      <c r="J1055" s="2">
        <f t="shared" si="66"/>
        <v>182.69328153508076</v>
      </c>
      <c r="L1055" s="2">
        <f t="shared" si="67"/>
        <v>-24.386604999999662</v>
      </c>
      <c r="M1055" s="2">
        <f t="shared" si="67"/>
        <v>-26.943659848647684</v>
      </c>
      <c r="O1055" s="2">
        <f t="shared" si="68"/>
        <v>-11.170622923178311</v>
      </c>
      <c r="P1055" s="2">
        <f t="shared" si="68"/>
        <v>-14.748029934244716</v>
      </c>
    </row>
    <row r="1056" spans="2:16" x14ac:dyDescent="0.25">
      <c r="B1056" s="1">
        <v>44746</v>
      </c>
      <c r="C1056" s="2">
        <f>+beta!E1056</f>
        <v>194.02772899999994</v>
      </c>
      <c r="D1056" s="2">
        <f>+portfolio1!F1055</f>
        <v>156.57325505851978</v>
      </c>
      <c r="F1056" s="2">
        <f t="shared" si="65"/>
        <v>0.10417200000000548</v>
      </c>
      <c r="G1056" s="2">
        <f t="shared" si="65"/>
        <v>0.82363337208670373</v>
      </c>
      <c r="I1056" s="2">
        <f t="shared" si="66"/>
        <v>218.31016199999959</v>
      </c>
      <c r="J1056" s="2">
        <f t="shared" si="66"/>
        <v>182.69328153508076</v>
      </c>
      <c r="L1056" s="2">
        <f t="shared" si="67"/>
        <v>-24.282432999999656</v>
      </c>
      <c r="M1056" s="2">
        <f t="shared" si="67"/>
        <v>-26.12002647656098</v>
      </c>
      <c r="O1056" s="2">
        <f t="shared" si="68"/>
        <v>-11.122905492598967</v>
      </c>
      <c r="P1056" s="2">
        <f t="shared" si="68"/>
        <v>-14.297201438984178</v>
      </c>
    </row>
    <row r="1057" spans="2:16" x14ac:dyDescent="0.25">
      <c r="B1057" s="1">
        <v>44747</v>
      </c>
      <c r="C1057" s="2">
        <f>+beta!E1057</f>
        <v>194.77748899999995</v>
      </c>
      <c r="D1057" s="2">
        <f>+portfolio1!F1056</f>
        <v>156.33100939654139</v>
      </c>
      <c r="F1057" s="2">
        <f t="shared" si="65"/>
        <v>0.74976000000000909</v>
      </c>
      <c r="G1057" s="2">
        <f t="shared" si="65"/>
        <v>-0.24224566197838726</v>
      </c>
      <c r="I1057" s="2">
        <f t="shared" si="66"/>
        <v>218.31016199999959</v>
      </c>
      <c r="J1057" s="2">
        <f t="shared" si="66"/>
        <v>182.69328153508076</v>
      </c>
      <c r="L1057" s="2">
        <f t="shared" si="67"/>
        <v>-23.532672999999647</v>
      </c>
      <c r="M1057" s="2">
        <f t="shared" si="67"/>
        <v>-26.362272138539367</v>
      </c>
      <c r="O1057" s="2">
        <f t="shared" si="68"/>
        <v>-10.779467517412082</v>
      </c>
      <c r="P1057" s="2">
        <f t="shared" si="68"/>
        <v>-14.429798357679227</v>
      </c>
    </row>
    <row r="1058" spans="2:16" x14ac:dyDescent="0.25">
      <c r="B1058" s="1">
        <v>44748</v>
      </c>
      <c r="C1058" s="2">
        <f>+beta!E1058</f>
        <v>195.40423199999995</v>
      </c>
      <c r="D1058" s="2">
        <f>+portfolio1!F1057</f>
        <v>158.10039336542749</v>
      </c>
      <c r="F1058" s="2">
        <f t="shared" si="65"/>
        <v>0.62674300000000471</v>
      </c>
      <c r="G1058" s="2">
        <f t="shared" si="65"/>
        <v>1.7693839688861033</v>
      </c>
      <c r="I1058" s="2">
        <f t="shared" si="66"/>
        <v>218.31016199999959</v>
      </c>
      <c r="J1058" s="2">
        <f t="shared" si="66"/>
        <v>182.69328153508076</v>
      </c>
      <c r="L1058" s="2">
        <f t="shared" si="67"/>
        <v>-22.905929999999643</v>
      </c>
      <c r="M1058" s="2">
        <f t="shared" si="67"/>
        <v>-24.592888169653264</v>
      </c>
      <c r="O1058" s="2">
        <f t="shared" si="68"/>
        <v>-10.49237918663616</v>
      </c>
      <c r="P1058" s="2">
        <f t="shared" si="68"/>
        <v>-13.461298610989664</v>
      </c>
    </row>
    <row r="1059" spans="2:16" x14ac:dyDescent="0.25">
      <c r="B1059" s="1">
        <v>44749</v>
      </c>
      <c r="C1059" s="2">
        <f>+beta!E1059</f>
        <v>195.49493999999996</v>
      </c>
      <c r="D1059" s="2">
        <f>+portfolio1!F1058</f>
        <v>159.51531161661313</v>
      </c>
      <c r="F1059" s="2">
        <f t="shared" si="65"/>
        <v>9.070800000000645E-2</v>
      </c>
      <c r="G1059" s="2">
        <f t="shared" si="65"/>
        <v>1.4149182511856395</v>
      </c>
      <c r="I1059" s="2">
        <f t="shared" si="66"/>
        <v>218.31016199999959</v>
      </c>
      <c r="J1059" s="2">
        <f t="shared" si="66"/>
        <v>182.69328153508076</v>
      </c>
      <c r="L1059" s="2">
        <f t="shared" si="67"/>
        <v>-22.815221999999636</v>
      </c>
      <c r="M1059" s="2">
        <f t="shared" si="67"/>
        <v>-23.177969918467625</v>
      </c>
      <c r="O1059" s="2">
        <f t="shared" si="68"/>
        <v>-10.45082912814644</v>
      </c>
      <c r="P1059" s="2">
        <f t="shared" si="68"/>
        <v>-12.686821170277677</v>
      </c>
    </row>
    <row r="1060" spans="2:16" x14ac:dyDescent="0.25">
      <c r="B1060" s="1">
        <v>44750</v>
      </c>
      <c r="C1060" s="2">
        <f>+beta!E1060</f>
        <v>197.16260799999998</v>
      </c>
      <c r="D1060" s="2">
        <f>+portfolio1!F1059</f>
        <v>160.38244449840448</v>
      </c>
      <c r="F1060" s="2">
        <f t="shared" si="65"/>
        <v>1.6676680000000204</v>
      </c>
      <c r="G1060" s="2">
        <f t="shared" si="65"/>
        <v>0.86713288179134906</v>
      </c>
      <c r="I1060" s="2">
        <f t="shared" si="66"/>
        <v>218.31016199999959</v>
      </c>
      <c r="J1060" s="2">
        <f t="shared" si="66"/>
        <v>182.69328153508076</v>
      </c>
      <c r="L1060" s="2">
        <f t="shared" si="67"/>
        <v>-21.147553999999616</v>
      </c>
      <c r="M1060" s="2">
        <f t="shared" si="67"/>
        <v>-22.310837036676276</v>
      </c>
      <c r="O1060" s="2">
        <f t="shared" si="68"/>
        <v>-9.6869306523622374</v>
      </c>
      <c r="P1060" s="2">
        <f t="shared" si="68"/>
        <v>-12.212182543993633</v>
      </c>
    </row>
    <row r="1061" spans="2:16" x14ac:dyDescent="0.25">
      <c r="B1061" s="1">
        <v>44753</v>
      </c>
      <c r="C1061" s="2">
        <f>+beta!E1061</f>
        <v>198.18899399999995</v>
      </c>
      <c r="D1061" s="2">
        <f>+portfolio1!F1060</f>
        <v>160.33696549557624</v>
      </c>
      <c r="F1061" s="2">
        <f t="shared" si="65"/>
        <v>1.0263859999999738</v>
      </c>
      <c r="G1061" s="2">
        <f t="shared" si="65"/>
        <v>-4.5479002828244575E-2</v>
      </c>
      <c r="I1061" s="2">
        <f t="shared" si="66"/>
        <v>218.31016199999959</v>
      </c>
      <c r="J1061" s="2">
        <f t="shared" si="66"/>
        <v>182.69328153508076</v>
      </c>
      <c r="L1061" s="2">
        <f t="shared" si="67"/>
        <v>-20.121167999999642</v>
      </c>
      <c r="M1061" s="2">
        <f t="shared" si="67"/>
        <v>-22.35631603950452</v>
      </c>
      <c r="O1061" s="2">
        <f t="shared" si="68"/>
        <v>-9.2167802981153386</v>
      </c>
      <c r="P1061" s="2">
        <f t="shared" si="68"/>
        <v>-12.237076181267049</v>
      </c>
    </row>
    <row r="1062" spans="2:16" x14ac:dyDescent="0.25">
      <c r="B1062" s="1">
        <v>44754</v>
      </c>
      <c r="C1062" s="2">
        <f>+beta!E1062</f>
        <v>196.37093899999996</v>
      </c>
      <c r="D1062" s="2">
        <f>+portfolio1!F1061</f>
        <v>158.77769246116299</v>
      </c>
      <c r="F1062" s="2">
        <f t="shared" si="65"/>
        <v>-1.8180549999999869</v>
      </c>
      <c r="G1062" s="2">
        <f t="shared" si="65"/>
        <v>-1.5592730344132519</v>
      </c>
      <c r="I1062" s="2">
        <f t="shared" si="66"/>
        <v>218.31016199999959</v>
      </c>
      <c r="J1062" s="2">
        <f t="shared" si="66"/>
        <v>182.69328153508076</v>
      </c>
      <c r="L1062" s="2">
        <f t="shared" si="67"/>
        <v>-21.939222999999629</v>
      </c>
      <c r="M1062" s="2">
        <f t="shared" si="67"/>
        <v>-23.915589073917772</v>
      </c>
      <c r="O1062" s="2">
        <f t="shared" si="68"/>
        <v>-10.049565626725004</v>
      </c>
      <c r="P1062" s="2">
        <f t="shared" si="68"/>
        <v>-13.090568450556569</v>
      </c>
    </row>
    <row r="1063" spans="2:16" x14ac:dyDescent="0.25">
      <c r="B1063" s="1">
        <v>44755</v>
      </c>
      <c r="C1063" s="2">
        <f>+beta!E1063</f>
        <v>198.35717499999998</v>
      </c>
      <c r="D1063" s="2">
        <f>+portfolio1!F1062</f>
        <v>157.87150176747403</v>
      </c>
      <c r="F1063" s="2">
        <f t="shared" si="65"/>
        <v>1.9862360000000194</v>
      </c>
      <c r="G1063" s="2">
        <f t="shared" si="65"/>
        <v>-0.90619069368895566</v>
      </c>
      <c r="I1063" s="2">
        <f t="shared" si="66"/>
        <v>218.31016199999959</v>
      </c>
      <c r="J1063" s="2">
        <f t="shared" si="66"/>
        <v>182.69328153508076</v>
      </c>
      <c r="L1063" s="2">
        <f t="shared" si="67"/>
        <v>-19.952986999999609</v>
      </c>
      <c r="M1063" s="2">
        <f t="shared" si="67"/>
        <v>-24.821779767606728</v>
      </c>
      <c r="O1063" s="2">
        <f t="shared" si="68"/>
        <v>-9.139742656596832</v>
      </c>
      <c r="P1063" s="2">
        <f t="shared" si="68"/>
        <v>-13.58658597570839</v>
      </c>
    </row>
    <row r="1064" spans="2:16" x14ac:dyDescent="0.25">
      <c r="B1064" s="1">
        <v>44756</v>
      </c>
      <c r="C1064" s="2">
        <f>+beta!E1064</f>
        <v>198.75525499999998</v>
      </c>
      <c r="D1064" s="2">
        <f>+portfolio1!F1063</f>
        <v>157.59464958235586</v>
      </c>
      <c r="F1064" s="2">
        <f t="shared" si="65"/>
        <v>0.39807999999999311</v>
      </c>
      <c r="G1064" s="2">
        <f t="shared" si="65"/>
        <v>-0.27685218511817311</v>
      </c>
      <c r="I1064" s="2">
        <f t="shared" si="66"/>
        <v>218.31016199999959</v>
      </c>
      <c r="J1064" s="2">
        <f t="shared" si="66"/>
        <v>182.69328153508076</v>
      </c>
      <c r="L1064" s="2">
        <f t="shared" si="67"/>
        <v>-19.554906999999616</v>
      </c>
      <c r="M1064" s="2">
        <f t="shared" si="67"/>
        <v>-25.098631952724901</v>
      </c>
      <c r="O1064" s="2">
        <f t="shared" si="68"/>
        <v>-8.9573965869713632</v>
      </c>
      <c r="P1064" s="2">
        <f t="shared" si="68"/>
        <v>-13.738125311359884</v>
      </c>
    </row>
    <row r="1065" spans="2:16" x14ac:dyDescent="0.25">
      <c r="B1065" s="1">
        <v>44757</v>
      </c>
      <c r="C1065" s="2">
        <f>+beta!E1065</f>
        <v>199.62038399999997</v>
      </c>
      <c r="D1065" s="2">
        <f>+portfolio1!F1064</f>
        <v>158.68771945603078</v>
      </c>
      <c r="F1065" s="2">
        <f t="shared" si="65"/>
        <v>0.86512899999999604</v>
      </c>
      <c r="G1065" s="2">
        <f t="shared" si="65"/>
        <v>1.0930698736749207</v>
      </c>
      <c r="I1065" s="2">
        <f t="shared" si="66"/>
        <v>218.31016199999959</v>
      </c>
      <c r="J1065" s="2">
        <f t="shared" si="66"/>
        <v>182.69328153508076</v>
      </c>
      <c r="L1065" s="2">
        <f t="shared" si="67"/>
        <v>-18.68977799999962</v>
      </c>
      <c r="M1065" s="2">
        <f t="shared" si="67"/>
        <v>-24.00556207904998</v>
      </c>
      <c r="O1065" s="2">
        <f t="shared" si="68"/>
        <v>-8.5611122399330419</v>
      </c>
      <c r="P1065" s="2">
        <f t="shared" si="68"/>
        <v>-13.139816569795663</v>
      </c>
    </row>
    <row r="1066" spans="2:16" x14ac:dyDescent="0.25">
      <c r="B1066" s="1">
        <v>44760</v>
      </c>
      <c r="C1066" s="2">
        <f>+beta!E1066</f>
        <v>200.00601399999999</v>
      </c>
      <c r="D1066" s="2">
        <f>+portfolio1!F1065</f>
        <v>160.95493912307214</v>
      </c>
      <c r="F1066" s="2">
        <f t="shared" si="65"/>
        <v>0.38563000000002035</v>
      </c>
      <c r="G1066" s="2">
        <f t="shared" si="65"/>
        <v>2.2672196670413598</v>
      </c>
      <c r="I1066" s="2">
        <f t="shared" si="66"/>
        <v>218.31016199999959</v>
      </c>
      <c r="J1066" s="2">
        <f t="shared" si="66"/>
        <v>182.69328153508076</v>
      </c>
      <c r="L1066" s="2">
        <f t="shared" si="67"/>
        <v>-18.3041479999996</v>
      </c>
      <c r="M1066" s="2">
        <f t="shared" si="67"/>
        <v>-21.73834241200862</v>
      </c>
      <c r="O1066" s="2">
        <f t="shared" si="68"/>
        <v>-8.3844690656221648</v>
      </c>
      <c r="P1066" s="2">
        <f t="shared" si="68"/>
        <v>-11.898818735616407</v>
      </c>
    </row>
    <row r="1067" spans="2:16" x14ac:dyDescent="0.25">
      <c r="B1067" s="1">
        <v>44761</v>
      </c>
      <c r="C1067" s="2">
        <f>+beta!E1067</f>
        <v>199.59088599999998</v>
      </c>
      <c r="D1067" s="2">
        <f>+portfolio1!F1066</f>
        <v>161.56846136293447</v>
      </c>
      <c r="F1067" s="2">
        <f t="shared" si="65"/>
        <v>-0.41512800000000993</v>
      </c>
      <c r="G1067" s="2">
        <f t="shared" si="65"/>
        <v>0.61352223986233412</v>
      </c>
      <c r="I1067" s="2">
        <f t="shared" si="66"/>
        <v>218.31016199999959</v>
      </c>
      <c r="J1067" s="2">
        <f t="shared" si="66"/>
        <v>182.69328153508076</v>
      </c>
      <c r="L1067" s="2">
        <f t="shared" si="67"/>
        <v>-18.71927599999961</v>
      </c>
      <c r="M1067" s="2">
        <f t="shared" si="67"/>
        <v>-21.124820172146286</v>
      </c>
      <c r="O1067" s="2">
        <f t="shared" si="68"/>
        <v>-8.5746242082856607</v>
      </c>
      <c r="P1067" s="2">
        <f t="shared" si="68"/>
        <v>-11.56299782599827</v>
      </c>
    </row>
    <row r="1068" spans="2:16" x14ac:dyDescent="0.25">
      <c r="B1068" s="1">
        <v>44762</v>
      </c>
      <c r="C1068" s="2">
        <f>+beta!E1068</f>
        <v>202.022233</v>
      </c>
      <c r="D1068" s="2">
        <f>+portfolio1!F1067</f>
        <v>163.35118980489483</v>
      </c>
      <c r="F1068" s="2">
        <f t="shared" si="65"/>
        <v>2.4313470000000166</v>
      </c>
      <c r="G1068" s="2">
        <f t="shared" si="65"/>
        <v>1.7827284419603586</v>
      </c>
      <c r="I1068" s="2">
        <f t="shared" si="66"/>
        <v>218.31016199999959</v>
      </c>
      <c r="J1068" s="2">
        <f t="shared" si="66"/>
        <v>182.69328153508076</v>
      </c>
      <c r="L1068" s="2">
        <f t="shared" si="67"/>
        <v>-16.287928999999593</v>
      </c>
      <c r="M1068" s="2">
        <f t="shared" si="67"/>
        <v>-19.342091730185928</v>
      </c>
      <c r="O1068" s="2">
        <f t="shared" si="68"/>
        <v>-7.4609119661592409</v>
      </c>
      <c r="P1068" s="2">
        <f t="shared" si="68"/>
        <v>-10.587193775087925</v>
      </c>
    </row>
    <row r="1069" spans="2:16" x14ac:dyDescent="0.25">
      <c r="B1069" s="1">
        <v>44763</v>
      </c>
      <c r="C1069" s="2">
        <f>+beta!E1069</f>
        <v>202.14235000000002</v>
      </c>
      <c r="D1069" s="2">
        <f>+portfolio1!F1068</f>
        <v>164.18570524762069</v>
      </c>
      <c r="F1069" s="2">
        <f t="shared" si="65"/>
        <v>0.12011700000002179</v>
      </c>
      <c r="G1069" s="2">
        <f t="shared" si="65"/>
        <v>0.8345154427258592</v>
      </c>
      <c r="I1069" s="2">
        <f t="shared" si="66"/>
        <v>218.31016199999959</v>
      </c>
      <c r="J1069" s="2">
        <f t="shared" si="66"/>
        <v>182.69328153508076</v>
      </c>
      <c r="L1069" s="2">
        <f t="shared" si="67"/>
        <v>-16.167811999999572</v>
      </c>
      <c r="M1069" s="2">
        <f t="shared" si="67"/>
        <v>-18.507576287460068</v>
      </c>
      <c r="O1069" s="2">
        <f t="shared" si="68"/>
        <v>-7.4058907070022704</v>
      </c>
      <c r="P1069" s="2">
        <f t="shared" si="68"/>
        <v>-10.13040880975486</v>
      </c>
    </row>
    <row r="1070" spans="2:16" x14ac:dyDescent="0.25">
      <c r="B1070" s="1">
        <v>44764</v>
      </c>
      <c r="C1070" s="2">
        <f>+beta!E1070</f>
        <v>201.83879600000003</v>
      </c>
      <c r="D1070" s="2">
        <f>+portfolio1!F1069</f>
        <v>165.31485894747033</v>
      </c>
      <c r="F1070" s="2">
        <f t="shared" si="65"/>
        <v>-0.30355399999999122</v>
      </c>
      <c r="G1070" s="2">
        <f t="shared" si="65"/>
        <v>1.1291536998496383</v>
      </c>
      <c r="I1070" s="2">
        <f t="shared" si="66"/>
        <v>218.31016199999959</v>
      </c>
      <c r="J1070" s="2">
        <f t="shared" si="66"/>
        <v>182.69328153508076</v>
      </c>
      <c r="L1070" s="2">
        <f t="shared" si="67"/>
        <v>-16.471365999999563</v>
      </c>
      <c r="M1070" s="2">
        <f t="shared" si="67"/>
        <v>-17.37842258761043</v>
      </c>
      <c r="O1070" s="2">
        <f t="shared" si="68"/>
        <v>-7.5449378302415413</v>
      </c>
      <c r="P1070" s="2">
        <f t="shared" si="68"/>
        <v>-9.5123490265149275</v>
      </c>
    </row>
    <row r="1071" spans="2:16" x14ac:dyDescent="0.25">
      <c r="B1071" s="1">
        <v>44767</v>
      </c>
      <c r="C1071" s="2">
        <f>+beta!E1071</f>
        <v>200.26054400000004</v>
      </c>
      <c r="D1071" s="2">
        <f>+portfolio1!F1070</f>
        <v>164.44031038214902</v>
      </c>
      <c r="F1071" s="2">
        <f t="shared" si="65"/>
        <v>-1.578251999999992</v>
      </c>
      <c r="G1071" s="2">
        <f t="shared" si="65"/>
        <v>-0.8745485653213052</v>
      </c>
      <c r="I1071" s="2">
        <f t="shared" si="66"/>
        <v>218.31016199999959</v>
      </c>
      <c r="J1071" s="2">
        <f t="shared" si="66"/>
        <v>182.69328153508076</v>
      </c>
      <c r="L1071" s="2">
        <f t="shared" si="67"/>
        <v>-18.049617999999555</v>
      </c>
      <c r="M1071" s="2">
        <f t="shared" si="67"/>
        <v>-18.252971152931735</v>
      </c>
      <c r="O1071" s="2">
        <f t="shared" si="68"/>
        <v>-8.2678780660698639</v>
      </c>
      <c r="P1071" s="2">
        <f t="shared" si="68"/>
        <v>-9.9910467421467821</v>
      </c>
    </row>
    <row r="1072" spans="2:16" x14ac:dyDescent="0.25">
      <c r="B1072" s="1">
        <v>44768</v>
      </c>
      <c r="C1072" s="2">
        <f>+beta!E1072</f>
        <v>197.61469300000005</v>
      </c>
      <c r="D1072" s="2">
        <f>+portfolio1!F1071</f>
        <v>162.98534941741724</v>
      </c>
      <c r="F1072" s="2">
        <f t="shared" si="65"/>
        <v>-2.6458509999999933</v>
      </c>
      <c r="G1072" s="2">
        <f t="shared" si="65"/>
        <v>-1.4549609647317823</v>
      </c>
      <c r="I1072" s="2">
        <f t="shared" si="66"/>
        <v>218.31016199999959</v>
      </c>
      <c r="J1072" s="2">
        <f t="shared" si="66"/>
        <v>182.69328153508076</v>
      </c>
      <c r="L1072" s="2">
        <f t="shared" si="67"/>
        <v>-20.695468999999548</v>
      </c>
      <c r="M1072" s="2">
        <f t="shared" si="67"/>
        <v>-19.707932117663518</v>
      </c>
      <c r="O1072" s="2">
        <f t="shared" si="68"/>
        <v>-9.4798468428600167</v>
      </c>
      <c r="P1072" s="2">
        <f t="shared" si="68"/>
        <v>-10.787442182913114</v>
      </c>
    </row>
    <row r="1073" spans="2:16" x14ac:dyDescent="0.25">
      <c r="B1073" s="1">
        <v>44769</v>
      </c>
      <c r="C1073" s="2">
        <f>+beta!E1073</f>
        <v>200.10343500000002</v>
      </c>
      <c r="D1073" s="2">
        <f>+portfolio1!F1072</f>
        <v>164.54710393729118</v>
      </c>
      <c r="F1073" s="2">
        <f t="shared" si="65"/>
        <v>2.4887419999999736</v>
      </c>
      <c r="G1073" s="2">
        <f t="shared" si="65"/>
        <v>1.5617545198739435</v>
      </c>
      <c r="I1073" s="2">
        <f t="shared" si="66"/>
        <v>218.31016199999959</v>
      </c>
      <c r="J1073" s="2">
        <f t="shared" si="66"/>
        <v>182.69328153508076</v>
      </c>
      <c r="L1073" s="2">
        <f t="shared" si="67"/>
        <v>-18.206726999999574</v>
      </c>
      <c r="M1073" s="2">
        <f t="shared" si="67"/>
        <v>-18.146177597789574</v>
      </c>
      <c r="O1073" s="2">
        <f t="shared" si="68"/>
        <v>-8.339844024301355</v>
      </c>
      <c r="P1073" s="2">
        <f t="shared" si="68"/>
        <v>-9.9325916340854299</v>
      </c>
    </row>
    <row r="1074" spans="2:16" x14ac:dyDescent="0.25">
      <c r="B1074" s="1">
        <v>44770</v>
      </c>
      <c r="C1074" s="2">
        <f>+beta!E1074</f>
        <v>202.26924300000002</v>
      </c>
      <c r="D1074" s="2">
        <f>+portfolio1!F1073</f>
        <v>167.392737328718</v>
      </c>
      <c r="F1074" s="2">
        <f t="shared" si="65"/>
        <v>2.1658079999999984</v>
      </c>
      <c r="G1074" s="2">
        <f t="shared" si="65"/>
        <v>2.8456333914268157</v>
      </c>
      <c r="I1074" s="2">
        <f t="shared" si="66"/>
        <v>218.31016199999959</v>
      </c>
      <c r="J1074" s="2">
        <f t="shared" si="66"/>
        <v>182.69328153508076</v>
      </c>
      <c r="L1074" s="2">
        <f t="shared" si="67"/>
        <v>-16.040918999999576</v>
      </c>
      <c r="M1074" s="2">
        <f t="shared" si="67"/>
        <v>-15.300544206362758</v>
      </c>
      <c r="O1074" s="2">
        <f t="shared" si="68"/>
        <v>-7.347765606989749</v>
      </c>
      <c r="P1074" s="2">
        <f t="shared" si="68"/>
        <v>-8.3749900805327364</v>
      </c>
    </row>
    <row r="1075" spans="2:16" x14ac:dyDescent="0.25">
      <c r="B1075" s="1">
        <v>44771</v>
      </c>
      <c r="C1075" s="2">
        <f>+beta!E1075</f>
        <v>203.19021000000001</v>
      </c>
      <c r="D1075" s="2">
        <f>+portfolio1!F1074</f>
        <v>169.65353590370441</v>
      </c>
      <c r="F1075" s="2">
        <f t="shared" si="65"/>
        <v>0.92096699999999032</v>
      </c>
      <c r="G1075" s="2">
        <f t="shared" si="65"/>
        <v>2.2607985749864099</v>
      </c>
      <c r="I1075" s="2">
        <f t="shared" si="66"/>
        <v>218.31016199999959</v>
      </c>
      <c r="J1075" s="2">
        <f t="shared" si="66"/>
        <v>182.69328153508076</v>
      </c>
      <c r="L1075" s="2">
        <f t="shared" si="67"/>
        <v>-15.119951999999586</v>
      </c>
      <c r="M1075" s="2">
        <f t="shared" si="67"/>
        <v>-13.039745631376348</v>
      </c>
      <c r="O1075" s="2">
        <f t="shared" si="68"/>
        <v>-6.9259038889814093</v>
      </c>
      <c r="P1075" s="2">
        <f t="shared" si="68"/>
        <v>-7.137506930637981</v>
      </c>
    </row>
    <row r="1076" spans="2:16" x14ac:dyDescent="0.25">
      <c r="B1076" s="1">
        <v>44774</v>
      </c>
      <c r="C1076" s="2">
        <f>+beta!E1076</f>
        <v>204.53144100000003</v>
      </c>
      <c r="D1076" s="2">
        <f>+portfolio1!F1075</f>
        <v>171.45110530367535</v>
      </c>
      <c r="F1076" s="2">
        <f t="shared" si="65"/>
        <v>1.3412310000000218</v>
      </c>
      <c r="G1076" s="2">
        <f t="shared" si="65"/>
        <v>1.7975693999709392</v>
      </c>
      <c r="I1076" s="2">
        <f t="shared" si="66"/>
        <v>218.31016199999959</v>
      </c>
      <c r="J1076" s="2">
        <f t="shared" si="66"/>
        <v>182.69328153508076</v>
      </c>
      <c r="L1076" s="2">
        <f t="shared" si="67"/>
        <v>-13.778720999999564</v>
      </c>
      <c r="M1076" s="2">
        <f t="shared" si="67"/>
        <v>-11.242176231405409</v>
      </c>
      <c r="O1076" s="2">
        <f t="shared" si="68"/>
        <v>-6.3115344122183323</v>
      </c>
      <c r="P1076" s="2">
        <f t="shared" si="68"/>
        <v>-6.1535794512764763</v>
      </c>
    </row>
    <row r="1077" spans="2:16" x14ac:dyDescent="0.25">
      <c r="B1077" s="1">
        <v>44775</v>
      </c>
      <c r="C1077" s="2">
        <f>+beta!E1077</f>
        <v>205.70019300000004</v>
      </c>
      <c r="D1077" s="2">
        <f>+portfolio1!F1076</f>
        <v>171.50448280046922</v>
      </c>
      <c r="F1077" s="2">
        <f t="shared" si="65"/>
        <v>1.168752000000012</v>
      </c>
      <c r="G1077" s="2">
        <f t="shared" si="65"/>
        <v>5.337749679387116E-2</v>
      </c>
      <c r="I1077" s="2">
        <f t="shared" si="66"/>
        <v>218.31016199999959</v>
      </c>
      <c r="J1077" s="2">
        <f t="shared" si="66"/>
        <v>182.69328153508076</v>
      </c>
      <c r="L1077" s="2">
        <f t="shared" si="67"/>
        <v>-12.609968999999552</v>
      </c>
      <c r="M1077" s="2">
        <f t="shared" si="67"/>
        <v>-11.188798734611538</v>
      </c>
      <c r="O1077" s="2">
        <f t="shared" si="68"/>
        <v>-5.7761713355329629</v>
      </c>
      <c r="P1077" s="2">
        <f t="shared" si="68"/>
        <v>-6.1243624508781211</v>
      </c>
    </row>
    <row r="1078" spans="2:16" x14ac:dyDescent="0.25">
      <c r="B1078" s="1">
        <v>44776</v>
      </c>
      <c r="C1078" s="2">
        <f>+beta!E1078</f>
        <v>205.62427600000004</v>
      </c>
      <c r="D1078" s="2">
        <f>+portfolio1!F1077</f>
        <v>171.92669395124071</v>
      </c>
      <c r="F1078" s="2">
        <f t="shared" si="65"/>
        <v>-7.5917000000004009E-2</v>
      </c>
      <c r="G1078" s="2">
        <f t="shared" si="65"/>
        <v>0.42221115077148852</v>
      </c>
      <c r="I1078" s="2">
        <f t="shared" si="66"/>
        <v>218.31016199999959</v>
      </c>
      <c r="J1078" s="2">
        <f t="shared" si="66"/>
        <v>182.69328153508076</v>
      </c>
      <c r="L1078" s="2">
        <f t="shared" si="67"/>
        <v>-12.685885999999556</v>
      </c>
      <c r="M1078" s="2">
        <f t="shared" si="67"/>
        <v>-10.76658758384005</v>
      </c>
      <c r="O1078" s="2">
        <f t="shared" si="68"/>
        <v>-5.8109461711633834</v>
      </c>
      <c r="P1078" s="2">
        <f t="shared" si="68"/>
        <v>-5.8932586318302294</v>
      </c>
    </row>
    <row r="1079" spans="2:16" x14ac:dyDescent="0.25">
      <c r="B1079" s="1">
        <v>44777</v>
      </c>
      <c r="C1079" s="2">
        <f>+beta!E1079</f>
        <v>207.47176300000001</v>
      </c>
      <c r="D1079" s="2">
        <f>+portfolio1!F1078</f>
        <v>171.86588149013969</v>
      </c>
      <c r="F1079" s="2">
        <f t="shared" si="65"/>
        <v>1.8474869999999726</v>
      </c>
      <c r="G1079" s="2">
        <f t="shared" si="65"/>
        <v>-6.0812461101022564E-2</v>
      </c>
      <c r="I1079" s="2">
        <f t="shared" si="66"/>
        <v>218.31016199999959</v>
      </c>
      <c r="J1079" s="2">
        <f t="shared" si="66"/>
        <v>182.69328153508076</v>
      </c>
      <c r="L1079" s="2">
        <f t="shared" si="67"/>
        <v>-10.838398999999583</v>
      </c>
      <c r="M1079" s="2">
        <f t="shared" si="67"/>
        <v>-10.827400044941072</v>
      </c>
      <c r="O1079" s="2">
        <f t="shared" si="68"/>
        <v>-4.9646791064172282</v>
      </c>
      <c r="P1079" s="2">
        <f t="shared" si="68"/>
        <v>-5.9265452752087082</v>
      </c>
    </row>
    <row r="1080" spans="2:16" x14ac:dyDescent="0.25">
      <c r="B1080" s="1">
        <v>44778</v>
      </c>
      <c r="C1080" s="2">
        <f>+beta!E1080</f>
        <v>208.399158</v>
      </c>
      <c r="D1080" s="2">
        <f>+portfolio1!F1079</f>
        <v>172.01913894975866</v>
      </c>
      <c r="F1080" s="2">
        <f t="shared" si="65"/>
        <v>0.92739499999998998</v>
      </c>
      <c r="G1080" s="2">
        <f t="shared" si="65"/>
        <v>0.15325745961897042</v>
      </c>
      <c r="I1080" s="2">
        <f t="shared" si="66"/>
        <v>218.31016199999959</v>
      </c>
      <c r="J1080" s="2">
        <f t="shared" si="66"/>
        <v>182.69328153508076</v>
      </c>
      <c r="L1080" s="2">
        <f t="shared" si="67"/>
        <v>-9.9110039999995934</v>
      </c>
      <c r="M1080" s="2">
        <f t="shared" si="67"/>
        <v>-10.674142585322102</v>
      </c>
      <c r="O1080" s="2">
        <f t="shared" si="68"/>
        <v>-4.5398729537838056</v>
      </c>
      <c r="P1080" s="2">
        <f t="shared" si="68"/>
        <v>-5.8426574286873558</v>
      </c>
    </row>
    <row r="1081" spans="2:16" x14ac:dyDescent="0.25">
      <c r="B1081" s="1">
        <v>44781</v>
      </c>
      <c r="C1081" s="2">
        <f>+beta!E1081</f>
        <v>208.99982300000002</v>
      </c>
      <c r="D1081" s="2">
        <f>+portfolio1!F1080</f>
        <v>173.28079005149885</v>
      </c>
      <c r="F1081" s="2">
        <f t="shared" si="65"/>
        <v>0.60066500000002065</v>
      </c>
      <c r="G1081" s="2">
        <f t="shared" si="65"/>
        <v>1.261651101740199</v>
      </c>
      <c r="I1081" s="2">
        <f t="shared" si="66"/>
        <v>218.31016199999959</v>
      </c>
      <c r="J1081" s="2">
        <f t="shared" si="66"/>
        <v>182.69328153508076</v>
      </c>
      <c r="L1081" s="2">
        <f t="shared" si="67"/>
        <v>-9.3103389999995727</v>
      </c>
      <c r="M1081" s="2">
        <f t="shared" si="67"/>
        <v>-9.4124914835819027</v>
      </c>
      <c r="O1081" s="2">
        <f t="shared" si="68"/>
        <v>-4.2647300128885384</v>
      </c>
      <c r="P1081" s="2">
        <f t="shared" si="68"/>
        <v>-5.1520731383734635</v>
      </c>
    </row>
    <row r="1082" spans="2:16" x14ac:dyDescent="0.25">
      <c r="B1082" s="1">
        <v>44783</v>
      </c>
      <c r="C1082" s="2">
        <f>+beta!E1082</f>
        <v>209.07775900000001</v>
      </c>
      <c r="D1082" s="2">
        <f>+portfolio1!F1081</f>
        <v>173.37620903573966</v>
      </c>
      <c r="F1082" s="2">
        <f t="shared" si="65"/>
        <v>7.793599999999401E-2</v>
      </c>
      <c r="G1082" s="2">
        <f t="shared" si="65"/>
        <v>9.5418984240808413E-2</v>
      </c>
      <c r="I1082" s="2">
        <f t="shared" si="66"/>
        <v>218.31016199999959</v>
      </c>
      <c r="J1082" s="2">
        <f t="shared" si="66"/>
        <v>182.69328153508076</v>
      </c>
      <c r="L1082" s="2">
        <f t="shared" si="67"/>
        <v>-9.2324029999995787</v>
      </c>
      <c r="M1082" s="2">
        <f t="shared" si="67"/>
        <v>-9.3170724993410943</v>
      </c>
      <c r="O1082" s="2">
        <f t="shared" si="68"/>
        <v>-4.2290303462830083</v>
      </c>
      <c r="P1082" s="2">
        <f t="shared" si="68"/>
        <v>-5.0998440780385401</v>
      </c>
    </row>
    <row r="1083" spans="2:16" x14ac:dyDescent="0.25">
      <c r="B1083" s="1">
        <v>44784</v>
      </c>
      <c r="C1083" s="2">
        <f>+beta!E1083</f>
        <v>209.31427099999999</v>
      </c>
      <c r="D1083" s="2">
        <f>+portfolio1!F1082</f>
        <v>174.60474060720151</v>
      </c>
      <c r="F1083" s="2">
        <f t="shared" si="65"/>
        <v>0.2365119999999763</v>
      </c>
      <c r="G1083" s="2">
        <f t="shared" si="65"/>
        <v>1.2285315714618434</v>
      </c>
      <c r="I1083" s="2">
        <f t="shared" si="66"/>
        <v>218.31016199999959</v>
      </c>
      <c r="J1083" s="2">
        <f t="shared" si="66"/>
        <v>182.69328153508076</v>
      </c>
      <c r="L1083" s="2">
        <f t="shared" si="67"/>
        <v>-8.9958909999996024</v>
      </c>
      <c r="M1083" s="2">
        <f t="shared" si="67"/>
        <v>-8.0885409278792508</v>
      </c>
      <c r="O1083" s="2">
        <f t="shared" si="68"/>
        <v>-4.1206927417330297</v>
      </c>
      <c r="P1083" s="2">
        <f t="shared" si="68"/>
        <v>-4.4273882760850674</v>
      </c>
    </row>
    <row r="1084" spans="2:16" x14ac:dyDescent="0.25">
      <c r="B1084" s="1">
        <v>44785</v>
      </c>
      <c r="C1084" s="2">
        <f>+beta!E1084</f>
        <v>209.42689899999999</v>
      </c>
      <c r="D1084" s="2">
        <f>+portfolio1!F1083</f>
        <v>174.99184314362037</v>
      </c>
      <c r="F1084" s="2">
        <f t="shared" si="65"/>
        <v>0.11262800000000084</v>
      </c>
      <c r="G1084" s="2">
        <f t="shared" si="65"/>
        <v>0.38710253641886538</v>
      </c>
      <c r="I1084" s="2">
        <f t="shared" si="66"/>
        <v>218.31016199999959</v>
      </c>
      <c r="J1084" s="2">
        <f t="shared" si="66"/>
        <v>182.69328153508076</v>
      </c>
      <c r="L1084" s="2">
        <f t="shared" si="67"/>
        <v>-8.8832629999996016</v>
      </c>
      <c r="M1084" s="2">
        <f t="shared" si="67"/>
        <v>-7.7014383914603854</v>
      </c>
      <c r="O1084" s="2">
        <f t="shared" si="68"/>
        <v>-4.0691019229785637</v>
      </c>
      <c r="P1084" s="2">
        <f t="shared" si="68"/>
        <v>-4.2155017014030456</v>
      </c>
    </row>
    <row r="1085" spans="2:16" x14ac:dyDescent="0.25">
      <c r="B1085" s="1">
        <v>44789</v>
      </c>
      <c r="C1085" s="2">
        <f>+beta!E1085</f>
        <v>210.63041199999998</v>
      </c>
      <c r="D1085" s="2">
        <f>+portfolio1!F1084</f>
        <v>176.24855045634061</v>
      </c>
      <c r="F1085" s="2">
        <f t="shared" si="65"/>
        <v>1.2035129999999867</v>
      </c>
      <c r="G1085" s="2">
        <f t="shared" si="65"/>
        <v>1.2567073127202377</v>
      </c>
      <c r="I1085" s="2">
        <f t="shared" si="66"/>
        <v>218.31016199999959</v>
      </c>
      <c r="J1085" s="2">
        <f t="shared" si="66"/>
        <v>182.69328153508076</v>
      </c>
      <c r="L1085" s="2">
        <f t="shared" si="67"/>
        <v>-7.6797499999996148</v>
      </c>
      <c r="M1085" s="2">
        <f t="shared" si="67"/>
        <v>-6.4447310787401477</v>
      </c>
      <c r="O1085" s="2">
        <f t="shared" si="68"/>
        <v>-3.5178160877365063</v>
      </c>
      <c r="P1085" s="2">
        <f t="shared" si="68"/>
        <v>-3.5276234706543548</v>
      </c>
    </row>
    <row r="1086" spans="2:16" x14ac:dyDescent="0.25">
      <c r="B1086" s="1">
        <v>44790</v>
      </c>
      <c r="C1086" s="2">
        <f>+beta!E1086</f>
        <v>211.601845</v>
      </c>
      <c r="D1086" s="2">
        <f>+portfolio1!F1085</f>
        <v>177.42517224309282</v>
      </c>
      <c r="F1086" s="2">
        <f t="shared" si="65"/>
        <v>0.97143300000001886</v>
      </c>
      <c r="G1086" s="2">
        <f t="shared" si="65"/>
        <v>1.1766217867522073</v>
      </c>
      <c r="I1086" s="2">
        <f t="shared" si="66"/>
        <v>218.31016199999959</v>
      </c>
      <c r="J1086" s="2">
        <f t="shared" si="66"/>
        <v>182.69328153508076</v>
      </c>
      <c r="L1086" s="2">
        <f t="shared" si="67"/>
        <v>-6.708316999999596</v>
      </c>
      <c r="M1086" s="2">
        <f t="shared" si="67"/>
        <v>-5.2681092919879404</v>
      </c>
      <c r="O1086" s="2">
        <f t="shared" si="68"/>
        <v>-3.0728377179252009</v>
      </c>
      <c r="P1086" s="2">
        <f t="shared" si="68"/>
        <v>-2.8835812941355252</v>
      </c>
    </row>
    <row r="1087" spans="2:16" x14ac:dyDescent="0.25">
      <c r="B1087" s="1">
        <v>44791</v>
      </c>
      <c r="C1087" s="2">
        <f>+beta!E1087</f>
        <v>211.00735399999999</v>
      </c>
      <c r="D1087" s="2">
        <f>+portfolio1!F1086</f>
        <v>177.54629507408202</v>
      </c>
      <c r="F1087" s="2">
        <f t="shared" si="65"/>
        <v>-0.59449100000000499</v>
      </c>
      <c r="G1087" s="2">
        <f t="shared" si="65"/>
        <v>0.12112283098920784</v>
      </c>
      <c r="I1087" s="2">
        <f t="shared" si="66"/>
        <v>218.31016199999959</v>
      </c>
      <c r="J1087" s="2">
        <f t="shared" si="66"/>
        <v>182.69328153508076</v>
      </c>
      <c r="L1087" s="2">
        <f t="shared" si="67"/>
        <v>-7.302807999999601</v>
      </c>
      <c r="M1087" s="2">
        <f t="shared" si="67"/>
        <v>-5.1469864609987326</v>
      </c>
      <c r="O1087" s="2">
        <f t="shared" si="68"/>
        <v>-3.3451525724210742</v>
      </c>
      <c r="P1087" s="2">
        <f t="shared" si="68"/>
        <v>-2.8172828347879935</v>
      </c>
    </row>
    <row r="1088" spans="2:16" x14ac:dyDescent="0.25">
      <c r="B1088" s="1">
        <v>44792</v>
      </c>
      <c r="C1088" s="2">
        <f>+beta!E1088</f>
        <v>209.364769</v>
      </c>
      <c r="D1088" s="2">
        <f>+portfolio1!F1087</f>
        <v>175.58805253096213</v>
      </c>
      <c r="F1088" s="2">
        <f t="shared" si="65"/>
        <v>-1.6425849999999969</v>
      </c>
      <c r="G1088" s="2">
        <f t="shared" si="65"/>
        <v>-1.9582425431198942</v>
      </c>
      <c r="I1088" s="2">
        <f t="shared" si="66"/>
        <v>218.31016199999959</v>
      </c>
      <c r="J1088" s="2">
        <f t="shared" si="66"/>
        <v>182.69328153508076</v>
      </c>
      <c r="L1088" s="2">
        <f t="shared" si="67"/>
        <v>-8.9453929999995978</v>
      </c>
      <c r="M1088" s="2">
        <f t="shared" si="67"/>
        <v>-7.1052290041186268</v>
      </c>
      <c r="O1088" s="2">
        <f t="shared" si="68"/>
        <v>-4.0975614318858939</v>
      </c>
      <c r="P1088" s="2">
        <f t="shared" si="68"/>
        <v>-3.8891572500186773</v>
      </c>
    </row>
    <row r="1089" spans="2:16" x14ac:dyDescent="0.25">
      <c r="B1089" s="1">
        <v>44795</v>
      </c>
      <c r="C1089" s="2">
        <f>+beta!E1089</f>
        <v>207.434698</v>
      </c>
      <c r="D1089" s="2">
        <f>+portfolio1!F1088</f>
        <v>172.94065351076969</v>
      </c>
      <c r="F1089" s="2">
        <f t="shared" si="65"/>
        <v>-1.9300709999999981</v>
      </c>
      <c r="G1089" s="2">
        <f t="shared" si="65"/>
        <v>-2.647399020192438</v>
      </c>
      <c r="I1089" s="2">
        <f t="shared" si="66"/>
        <v>218.31016199999959</v>
      </c>
      <c r="J1089" s="2">
        <f t="shared" si="66"/>
        <v>182.69328153508076</v>
      </c>
      <c r="L1089" s="2">
        <f t="shared" si="67"/>
        <v>-10.875463999999596</v>
      </c>
      <c r="M1089" s="2">
        <f t="shared" si="67"/>
        <v>-9.7526280243110648</v>
      </c>
      <c r="O1089" s="2">
        <f t="shared" si="68"/>
        <v>-4.9816572441550457</v>
      </c>
      <c r="P1089" s="2">
        <f t="shared" si="68"/>
        <v>-5.3382521471860294</v>
      </c>
    </row>
    <row r="1090" spans="2:16" x14ac:dyDescent="0.25">
      <c r="B1090" s="1">
        <v>44796</v>
      </c>
      <c r="C1090" s="2">
        <f>+beta!E1090</f>
        <v>208.30003299999998</v>
      </c>
      <c r="D1090" s="2">
        <f>+portfolio1!F1089</f>
        <v>173.79890299694688</v>
      </c>
      <c r="F1090" s="2">
        <f t="shared" si="65"/>
        <v>0.86533499999998753</v>
      </c>
      <c r="G1090" s="2">
        <f t="shared" si="65"/>
        <v>0.85824948617718633</v>
      </c>
      <c r="I1090" s="2">
        <f t="shared" si="66"/>
        <v>218.31016199999959</v>
      </c>
      <c r="J1090" s="2">
        <f t="shared" si="66"/>
        <v>182.69328153508076</v>
      </c>
      <c r="L1090" s="2">
        <f t="shared" si="67"/>
        <v>-10.010128999999608</v>
      </c>
      <c r="M1090" s="2">
        <f t="shared" si="67"/>
        <v>-8.8943785381338785</v>
      </c>
      <c r="O1090" s="2">
        <f t="shared" si="68"/>
        <v>-4.5852785359573076</v>
      </c>
      <c r="P1090" s="2">
        <f t="shared" si="68"/>
        <v>-4.8684759852134905</v>
      </c>
    </row>
    <row r="1091" spans="2:16" x14ac:dyDescent="0.25">
      <c r="B1091" s="1">
        <v>44797</v>
      </c>
      <c r="C1091" s="2">
        <f>+beta!E1091</f>
        <v>208.18754799999999</v>
      </c>
      <c r="D1091" s="2">
        <f>+portfolio1!F1090</f>
        <v>174.0703093018322</v>
      </c>
      <c r="F1091" s="2">
        <f t="shared" si="65"/>
        <v>-0.1124849999999924</v>
      </c>
      <c r="G1091" s="2">
        <f t="shared" si="65"/>
        <v>0.2714063048853177</v>
      </c>
      <c r="I1091" s="2">
        <f t="shared" si="66"/>
        <v>218.31016199999959</v>
      </c>
      <c r="J1091" s="2">
        <f t="shared" si="66"/>
        <v>182.69328153508076</v>
      </c>
      <c r="L1091" s="2">
        <f t="shared" si="67"/>
        <v>-10.122613999999601</v>
      </c>
      <c r="M1091" s="2">
        <f t="shared" si="67"/>
        <v>-8.6229722332485608</v>
      </c>
      <c r="O1091" s="2">
        <f t="shared" si="68"/>
        <v>-4.6368038515768308</v>
      </c>
      <c r="P1091" s="2">
        <f t="shared" si="68"/>
        <v>-4.7199175365366557</v>
      </c>
    </row>
    <row r="1092" spans="2:16" x14ac:dyDescent="0.25">
      <c r="B1092" s="1">
        <v>44798</v>
      </c>
      <c r="C1092" s="2">
        <f>+beta!E1092</f>
        <v>206.839313</v>
      </c>
      <c r="D1092" s="2">
        <f>+portfolio1!F1091</f>
        <v>173.25458411353762</v>
      </c>
      <c r="F1092" s="2">
        <f t="shared" si="65"/>
        <v>-1.3482349999999883</v>
      </c>
      <c r="G1092" s="2">
        <f t="shared" si="65"/>
        <v>-0.81572518829457863</v>
      </c>
      <c r="I1092" s="2">
        <f t="shared" si="66"/>
        <v>218.31016199999959</v>
      </c>
      <c r="J1092" s="2">
        <f t="shared" si="66"/>
        <v>182.69328153508076</v>
      </c>
      <c r="L1092" s="2">
        <f t="shared" si="67"/>
        <v>-11.470848999999589</v>
      </c>
      <c r="M1092" s="2">
        <f t="shared" si="67"/>
        <v>-9.4386974215431394</v>
      </c>
      <c r="O1092" s="2">
        <f t="shared" si="68"/>
        <v>-5.2543816077602523</v>
      </c>
      <c r="P1092" s="2">
        <f t="shared" si="68"/>
        <v>-5.1664173647954978</v>
      </c>
    </row>
    <row r="1093" spans="2:16" x14ac:dyDescent="0.25">
      <c r="B1093" s="1">
        <v>44799</v>
      </c>
      <c r="C1093" s="2">
        <f>+beta!E1093</f>
        <v>207.67516799999999</v>
      </c>
      <c r="D1093" s="2">
        <f>+portfolio1!F1092</f>
        <v>173.61499790155952</v>
      </c>
      <c r="F1093" s="2">
        <f t="shared" ref="F1093:G1156" si="69">+C1093-C1092</f>
        <v>0.83585499999998092</v>
      </c>
      <c r="G1093" s="2">
        <f t="shared" si="69"/>
        <v>0.36041378802190138</v>
      </c>
      <c r="I1093" s="2">
        <f t="shared" ref="I1093:J1156" si="70">+MAX(C1093,I1092)</f>
        <v>218.31016199999959</v>
      </c>
      <c r="J1093" s="2">
        <f t="shared" si="70"/>
        <v>182.69328153508076</v>
      </c>
      <c r="L1093" s="2">
        <f t="shared" ref="L1093:M1156" si="71">+MIN(F1093+L1092,0)</f>
        <v>-10.634993999999608</v>
      </c>
      <c r="M1093" s="2">
        <f t="shared" si="71"/>
        <v>-9.078283633521238</v>
      </c>
      <c r="O1093" s="2">
        <f t="shared" si="68"/>
        <v>-4.8715066227652875</v>
      </c>
      <c r="P1093" s="2">
        <f t="shared" si="68"/>
        <v>-4.9691392903126683</v>
      </c>
    </row>
    <row r="1094" spans="2:16" x14ac:dyDescent="0.25">
      <c r="B1094" s="1">
        <v>44802</v>
      </c>
      <c r="C1094" s="2">
        <f>+beta!E1094</f>
        <v>206.66201499999997</v>
      </c>
      <c r="D1094" s="2">
        <f>+portfolio1!F1093</f>
        <v>171.18265370373567</v>
      </c>
      <c r="F1094" s="2">
        <f t="shared" si="69"/>
        <v>-1.0131530000000168</v>
      </c>
      <c r="G1094" s="2">
        <f t="shared" si="69"/>
        <v>-2.432344197823852</v>
      </c>
      <c r="I1094" s="2">
        <f t="shared" si="70"/>
        <v>218.31016199999959</v>
      </c>
      <c r="J1094" s="2">
        <f t="shared" si="70"/>
        <v>182.69328153508076</v>
      </c>
      <c r="L1094" s="2">
        <f t="shared" si="71"/>
        <v>-11.648146999999625</v>
      </c>
      <c r="M1094" s="2">
        <f t="shared" si="71"/>
        <v>-11.51062783134509</v>
      </c>
      <c r="O1094" s="2">
        <f t="shared" si="68"/>
        <v>-5.3355954176790208</v>
      </c>
      <c r="P1094" s="2">
        <f t="shared" si="68"/>
        <v>-6.3005205963935902</v>
      </c>
    </row>
    <row r="1095" spans="2:16" x14ac:dyDescent="0.25">
      <c r="B1095" s="1">
        <v>44803</v>
      </c>
      <c r="C1095" s="2">
        <f>+beta!E1095</f>
        <v>210.34380799999997</v>
      </c>
      <c r="D1095" s="2">
        <f>+portfolio1!F1094</f>
        <v>175.59647239691785</v>
      </c>
      <c r="F1095" s="2">
        <f t="shared" si="69"/>
        <v>3.681792999999999</v>
      </c>
      <c r="G1095" s="2">
        <f t="shared" si="69"/>
        <v>4.4138186931821792</v>
      </c>
      <c r="I1095" s="2">
        <f t="shared" si="70"/>
        <v>218.31016199999959</v>
      </c>
      <c r="J1095" s="2">
        <f t="shared" si="70"/>
        <v>182.69328153508076</v>
      </c>
      <c r="L1095" s="2">
        <f t="shared" si="71"/>
        <v>-7.966353999999626</v>
      </c>
      <c r="M1095" s="2">
        <f t="shared" si="71"/>
        <v>-7.0968091381629108</v>
      </c>
      <c r="O1095" s="2">
        <f t="shared" si="68"/>
        <v>-3.6490990281980737</v>
      </c>
      <c r="P1095" s="2">
        <f t="shared" si="68"/>
        <v>-3.8845485058519689</v>
      </c>
    </row>
    <row r="1096" spans="2:16" x14ac:dyDescent="0.25">
      <c r="B1096" s="1">
        <v>44805</v>
      </c>
      <c r="C1096" s="2">
        <f>+beta!E1096</f>
        <v>206.90497099999996</v>
      </c>
      <c r="D1096" s="2">
        <f>+portfolio1!F1095</f>
        <v>173.45581175127205</v>
      </c>
      <c r="F1096" s="2">
        <f t="shared" si="69"/>
        <v>-3.4388370000000066</v>
      </c>
      <c r="G1096" s="2">
        <f t="shared" si="69"/>
        <v>-2.1406606456457951</v>
      </c>
      <c r="I1096" s="2">
        <f t="shared" si="70"/>
        <v>218.31016199999959</v>
      </c>
      <c r="J1096" s="2">
        <f t="shared" si="70"/>
        <v>182.69328153508076</v>
      </c>
      <c r="L1096" s="2">
        <f t="shared" si="71"/>
        <v>-11.405190999999633</v>
      </c>
      <c r="M1096" s="2">
        <f t="shared" si="71"/>
        <v>-9.2374697838087059</v>
      </c>
      <c r="O1096" s="2">
        <f t="shared" si="68"/>
        <v>-5.2243060494818625</v>
      </c>
      <c r="P1096" s="2">
        <f t="shared" si="68"/>
        <v>-5.0562722975857914</v>
      </c>
    </row>
    <row r="1097" spans="2:16" x14ac:dyDescent="0.25">
      <c r="B1097" s="1">
        <v>44806</v>
      </c>
      <c r="C1097" s="2">
        <f>+beta!E1097</f>
        <v>206.00346499999995</v>
      </c>
      <c r="D1097" s="2">
        <f>+portfolio1!F1096</f>
        <v>173.4226729402165</v>
      </c>
      <c r="F1097" s="2">
        <f t="shared" si="69"/>
        <v>-0.90150600000001191</v>
      </c>
      <c r="G1097" s="2">
        <f t="shared" si="69"/>
        <v>-3.3138811055550832E-2</v>
      </c>
      <c r="I1097" s="2">
        <f t="shared" si="70"/>
        <v>218.31016199999959</v>
      </c>
      <c r="J1097" s="2">
        <f t="shared" si="70"/>
        <v>182.69328153508076</v>
      </c>
      <c r="L1097" s="2">
        <f t="shared" si="71"/>
        <v>-12.306696999999645</v>
      </c>
      <c r="M1097" s="2">
        <f t="shared" si="71"/>
        <v>-9.2706085948642567</v>
      </c>
      <c r="O1097" s="2">
        <f t="shared" si="68"/>
        <v>-5.6372533863080854</v>
      </c>
      <c r="P1097" s="2">
        <f t="shared" si="68"/>
        <v>-5.0744113395785249</v>
      </c>
    </row>
    <row r="1098" spans="2:16" x14ac:dyDescent="0.25">
      <c r="B1098" s="1">
        <v>44809</v>
      </c>
      <c r="C1098" s="2">
        <f>+beta!E1098</f>
        <v>206.33474299999992</v>
      </c>
      <c r="D1098" s="2">
        <f>+portfolio1!F1097</f>
        <v>174.67198385018398</v>
      </c>
      <c r="F1098" s="2">
        <f t="shared" si="69"/>
        <v>0.3312779999999691</v>
      </c>
      <c r="G1098" s="2">
        <f t="shared" si="69"/>
        <v>1.2493109099674768</v>
      </c>
      <c r="I1098" s="2">
        <f t="shared" si="70"/>
        <v>218.31016199999959</v>
      </c>
      <c r="J1098" s="2">
        <f t="shared" si="70"/>
        <v>182.69328153508076</v>
      </c>
      <c r="L1098" s="2">
        <f t="shared" si="71"/>
        <v>-11.975418999999675</v>
      </c>
      <c r="M1098" s="2">
        <f t="shared" si="71"/>
        <v>-8.0212976848967799</v>
      </c>
      <c r="O1098" s="2">
        <f t="shared" si="68"/>
        <v>-5.485506900040547</v>
      </c>
      <c r="P1098" s="2">
        <f t="shared" si="68"/>
        <v>-4.390581644545331</v>
      </c>
    </row>
    <row r="1099" spans="2:16" x14ac:dyDescent="0.25">
      <c r="B1099" s="1">
        <v>44810</v>
      </c>
      <c r="C1099" s="2">
        <f>+beta!E1099</f>
        <v>206.73990599999993</v>
      </c>
      <c r="D1099" s="2">
        <f>+portfolio1!F1098</f>
        <v>174.57111898571034</v>
      </c>
      <c r="F1099" s="2">
        <f t="shared" si="69"/>
        <v>0.40516300000001593</v>
      </c>
      <c r="G1099" s="2">
        <f t="shared" si="69"/>
        <v>-0.10086486447363541</v>
      </c>
      <c r="I1099" s="2">
        <f t="shared" si="70"/>
        <v>218.31016199999959</v>
      </c>
      <c r="J1099" s="2">
        <f t="shared" si="70"/>
        <v>182.69328153508076</v>
      </c>
      <c r="L1099" s="2">
        <f t="shared" si="71"/>
        <v>-11.570255999999659</v>
      </c>
      <c r="M1099" s="2">
        <f t="shared" si="71"/>
        <v>-8.1221625493704153</v>
      </c>
      <c r="O1099" s="2">
        <f t="shared" si="68"/>
        <v>-5.2999163639481335</v>
      </c>
      <c r="P1099" s="2">
        <f t="shared" si="68"/>
        <v>-4.4457915918548965</v>
      </c>
    </row>
    <row r="1100" spans="2:16" x14ac:dyDescent="0.25">
      <c r="B1100" s="1">
        <v>44811</v>
      </c>
      <c r="C1100" s="2">
        <f>+beta!E1100</f>
        <v>207.42129899999995</v>
      </c>
      <c r="D1100" s="2">
        <f>+portfolio1!F1099</f>
        <v>174.26263426317524</v>
      </c>
      <c r="F1100" s="2">
        <f t="shared" si="69"/>
        <v>0.68139300000001413</v>
      </c>
      <c r="G1100" s="2">
        <f t="shared" si="69"/>
        <v>-0.3084847225350984</v>
      </c>
      <c r="I1100" s="2">
        <f t="shared" si="70"/>
        <v>218.31016199999959</v>
      </c>
      <c r="J1100" s="2">
        <f t="shared" si="70"/>
        <v>182.69328153508076</v>
      </c>
      <c r="L1100" s="2">
        <f t="shared" si="71"/>
        <v>-10.888862999999645</v>
      </c>
      <c r="M1100" s="2">
        <f t="shared" si="71"/>
        <v>-8.4306472719055137</v>
      </c>
      <c r="O1100" s="2">
        <f t="shared" si="68"/>
        <v>-4.9877948420924474</v>
      </c>
      <c r="P1100" s="2">
        <f t="shared" si="68"/>
        <v>-4.6146454872707849</v>
      </c>
    </row>
    <row r="1101" spans="2:16" x14ac:dyDescent="0.25">
      <c r="B1101" s="1">
        <v>44812</v>
      </c>
      <c r="C1101" s="2">
        <f>+beta!E1101</f>
        <v>207.53996899999996</v>
      </c>
      <c r="D1101" s="2">
        <f>+portfolio1!F1100</f>
        <v>175.98652963828238</v>
      </c>
      <c r="F1101" s="2">
        <f t="shared" si="69"/>
        <v>0.11867000000000871</v>
      </c>
      <c r="G1101" s="2">
        <f t="shared" si="69"/>
        <v>1.7238953751071335</v>
      </c>
      <c r="I1101" s="2">
        <f t="shared" si="70"/>
        <v>218.31016199999959</v>
      </c>
      <c r="J1101" s="2">
        <f t="shared" si="70"/>
        <v>182.69328153508076</v>
      </c>
      <c r="L1101" s="2">
        <f t="shared" si="71"/>
        <v>-10.770192999999637</v>
      </c>
      <c r="M1101" s="2">
        <f t="shared" si="71"/>
        <v>-6.7067518967983801</v>
      </c>
      <c r="O1101" s="2">
        <f t="shared" si="68"/>
        <v>-4.9334364013708427</v>
      </c>
      <c r="P1101" s="2">
        <f t="shared" si="68"/>
        <v>-3.6710446276102116</v>
      </c>
    </row>
    <row r="1102" spans="2:16" x14ac:dyDescent="0.25">
      <c r="B1102" s="1">
        <v>44813</v>
      </c>
      <c r="C1102" s="2">
        <f>+beta!E1102</f>
        <v>208.11476399999998</v>
      </c>
      <c r="D1102" s="2">
        <f>+portfolio1!F1101</f>
        <v>176.32863598230867</v>
      </c>
      <c r="F1102" s="2">
        <f t="shared" si="69"/>
        <v>0.57479500000002304</v>
      </c>
      <c r="G1102" s="2">
        <f t="shared" si="69"/>
        <v>0.34210634402629125</v>
      </c>
      <c r="I1102" s="2">
        <f t="shared" si="70"/>
        <v>218.31016199999959</v>
      </c>
      <c r="J1102" s="2">
        <f t="shared" si="70"/>
        <v>182.69328153508076</v>
      </c>
      <c r="L1102" s="2">
        <f t="shared" si="71"/>
        <v>-10.195397999999614</v>
      </c>
      <c r="M1102" s="2">
        <f t="shared" si="71"/>
        <v>-6.3646455527720889</v>
      </c>
      <c r="O1102" s="2">
        <f t="shared" ref="O1102:P1165" si="72">+L1102/I1102*100</f>
        <v>-4.6701435730690504</v>
      </c>
      <c r="P1102" s="2">
        <f t="shared" si="72"/>
        <v>-3.4837874164244784</v>
      </c>
    </row>
    <row r="1103" spans="2:16" x14ac:dyDescent="0.25">
      <c r="B1103" s="1">
        <v>44816</v>
      </c>
      <c r="C1103" s="2">
        <f>+beta!E1103</f>
        <v>208.73711199999997</v>
      </c>
      <c r="D1103" s="2">
        <f>+portfolio1!F1102</f>
        <v>177.34705652042192</v>
      </c>
      <c r="F1103" s="2">
        <f t="shared" si="69"/>
        <v>0.62234799999998813</v>
      </c>
      <c r="G1103" s="2">
        <f t="shared" si="69"/>
        <v>1.0184205381132472</v>
      </c>
      <c r="I1103" s="2">
        <f t="shared" si="70"/>
        <v>218.31016199999959</v>
      </c>
      <c r="J1103" s="2">
        <f t="shared" si="70"/>
        <v>182.69328153508076</v>
      </c>
      <c r="L1103" s="2">
        <f t="shared" si="71"/>
        <v>-9.5730499999996255</v>
      </c>
      <c r="M1103" s="2">
        <f t="shared" si="71"/>
        <v>-5.3462250146588417</v>
      </c>
      <c r="O1103" s="2">
        <f t="shared" si="72"/>
        <v>-4.3850684330487759</v>
      </c>
      <c r="P1103" s="2">
        <f t="shared" si="72"/>
        <v>-2.9263391459922188</v>
      </c>
    </row>
    <row r="1104" spans="2:16" x14ac:dyDescent="0.25">
      <c r="B1104" s="1">
        <v>44817</v>
      </c>
      <c r="C1104" s="2">
        <f>+beta!E1104</f>
        <v>209.10852799999995</v>
      </c>
      <c r="D1104" s="2">
        <f>+portfolio1!F1103</f>
        <v>178.66903727282744</v>
      </c>
      <c r="F1104" s="2">
        <f t="shared" si="69"/>
        <v>0.3714159999999822</v>
      </c>
      <c r="G1104" s="2">
        <f t="shared" si="69"/>
        <v>1.3219807524055227</v>
      </c>
      <c r="I1104" s="2">
        <f t="shared" si="70"/>
        <v>218.31016199999959</v>
      </c>
      <c r="J1104" s="2">
        <f t="shared" si="70"/>
        <v>182.69328153508076</v>
      </c>
      <c r="L1104" s="2">
        <f t="shared" si="71"/>
        <v>-9.2016339999996433</v>
      </c>
      <c r="M1104" s="2">
        <f t="shared" si="71"/>
        <v>-4.024244262253319</v>
      </c>
      <c r="O1104" s="2">
        <f t="shared" si="72"/>
        <v>-4.214936178738057</v>
      </c>
      <c r="P1104" s="2">
        <f t="shared" si="72"/>
        <v>-2.2027324860769899</v>
      </c>
    </row>
    <row r="1105" spans="2:16" x14ac:dyDescent="0.25">
      <c r="B1105" s="1">
        <v>44818</v>
      </c>
      <c r="C1105" s="2">
        <f>+beta!E1105</f>
        <v>209.25960599999996</v>
      </c>
      <c r="D1105" s="2">
        <f>+portfolio1!F1104</f>
        <v>178.01348313646889</v>
      </c>
      <c r="F1105" s="2">
        <f t="shared" si="69"/>
        <v>0.15107800000001248</v>
      </c>
      <c r="G1105" s="2">
        <f t="shared" si="69"/>
        <v>-0.6555541363585462</v>
      </c>
      <c r="I1105" s="2">
        <f t="shared" si="70"/>
        <v>218.31016199999959</v>
      </c>
      <c r="J1105" s="2">
        <f t="shared" si="70"/>
        <v>182.69328153508076</v>
      </c>
      <c r="L1105" s="2">
        <f t="shared" si="71"/>
        <v>-9.0505559999996308</v>
      </c>
      <c r="M1105" s="2">
        <f t="shared" si="71"/>
        <v>-4.6797983986118652</v>
      </c>
      <c r="O1105" s="2">
        <f t="shared" si="72"/>
        <v>-4.1457328037710166</v>
      </c>
      <c r="P1105" s="2">
        <f t="shared" si="72"/>
        <v>-2.561560205876126</v>
      </c>
    </row>
    <row r="1106" spans="2:16" x14ac:dyDescent="0.25">
      <c r="B1106" s="1">
        <v>44819</v>
      </c>
      <c r="C1106" s="2">
        <f>+beta!E1106</f>
        <v>208.62163299999997</v>
      </c>
      <c r="D1106" s="2">
        <f>+portfolio1!F1105</f>
        <v>176.76419150727861</v>
      </c>
      <c r="F1106" s="2">
        <f t="shared" si="69"/>
        <v>-0.63797299999998813</v>
      </c>
      <c r="G1106" s="2">
        <f t="shared" si="69"/>
        <v>-1.2492916291902816</v>
      </c>
      <c r="I1106" s="2">
        <f t="shared" si="70"/>
        <v>218.31016199999959</v>
      </c>
      <c r="J1106" s="2">
        <f t="shared" si="70"/>
        <v>182.69328153508076</v>
      </c>
      <c r="L1106" s="2">
        <f t="shared" si="71"/>
        <v>-9.6885289999996189</v>
      </c>
      <c r="M1106" s="2">
        <f t="shared" si="71"/>
        <v>-5.9290900278021468</v>
      </c>
      <c r="O1106" s="2">
        <f t="shared" si="72"/>
        <v>-4.4379651919270877</v>
      </c>
      <c r="P1106" s="2">
        <f t="shared" si="72"/>
        <v>-3.2453793472770061</v>
      </c>
    </row>
    <row r="1107" spans="2:16" x14ac:dyDescent="0.25">
      <c r="B1107" s="1">
        <v>44820</v>
      </c>
      <c r="C1107" s="2">
        <f>+beta!E1107</f>
        <v>205.09968099999998</v>
      </c>
      <c r="D1107" s="2">
        <f>+portfolio1!F1106</f>
        <v>173.33764362522851</v>
      </c>
      <c r="F1107" s="2">
        <f t="shared" si="69"/>
        <v>-3.5219519999999989</v>
      </c>
      <c r="G1107" s="2">
        <f t="shared" si="69"/>
        <v>-3.4265478820501016</v>
      </c>
      <c r="I1107" s="2">
        <f t="shared" si="70"/>
        <v>218.31016199999959</v>
      </c>
      <c r="J1107" s="2">
        <f t="shared" si="70"/>
        <v>182.69328153508076</v>
      </c>
      <c r="L1107" s="2">
        <f t="shared" si="71"/>
        <v>-13.210480999999618</v>
      </c>
      <c r="M1107" s="2">
        <f t="shared" si="71"/>
        <v>-9.3556379098522484</v>
      </c>
      <c r="O1107" s="2">
        <f t="shared" si="72"/>
        <v>-6.0512441926545053</v>
      </c>
      <c r="P1107" s="2">
        <f t="shared" si="72"/>
        <v>-5.1209534533735876</v>
      </c>
    </row>
    <row r="1108" spans="2:16" x14ac:dyDescent="0.25">
      <c r="B1108" s="1">
        <v>44823</v>
      </c>
      <c r="C1108" s="2">
        <f>+beta!E1108</f>
        <v>205.978793</v>
      </c>
      <c r="D1108" s="2">
        <f>+portfolio1!F1107</f>
        <v>174.24137211423394</v>
      </c>
      <c r="F1108" s="2">
        <f t="shared" si="69"/>
        <v>0.87911200000002054</v>
      </c>
      <c r="G1108" s="2">
        <f t="shared" si="69"/>
        <v>0.9037284890054309</v>
      </c>
      <c r="I1108" s="2">
        <f t="shared" si="70"/>
        <v>218.31016199999959</v>
      </c>
      <c r="J1108" s="2">
        <f t="shared" si="70"/>
        <v>182.69328153508076</v>
      </c>
      <c r="L1108" s="2">
        <f t="shared" si="71"/>
        <v>-12.331368999999597</v>
      </c>
      <c r="M1108" s="2">
        <f t="shared" si="71"/>
        <v>-8.4519094208468175</v>
      </c>
      <c r="O1108" s="2">
        <f t="shared" si="72"/>
        <v>-5.6485547383724724</v>
      </c>
      <c r="P1108" s="2">
        <f t="shared" si="72"/>
        <v>-4.626283654127632</v>
      </c>
    </row>
    <row r="1109" spans="2:16" x14ac:dyDescent="0.25">
      <c r="B1109" s="1">
        <v>44824</v>
      </c>
      <c r="C1109" s="2">
        <f>+beta!E1109</f>
        <v>208.92379600000001</v>
      </c>
      <c r="D1109" s="2">
        <f>+portfolio1!F1108</f>
        <v>176.15956225398122</v>
      </c>
      <c r="F1109" s="2">
        <f t="shared" si="69"/>
        <v>2.945003000000014</v>
      </c>
      <c r="G1109" s="2">
        <f t="shared" si="69"/>
        <v>1.9181901397472814</v>
      </c>
      <c r="I1109" s="2">
        <f t="shared" si="70"/>
        <v>218.31016199999959</v>
      </c>
      <c r="J1109" s="2">
        <f t="shared" si="70"/>
        <v>182.69328153508076</v>
      </c>
      <c r="L1109" s="2">
        <f t="shared" si="71"/>
        <v>-9.3863659999995832</v>
      </c>
      <c r="M1109" s="2">
        <f t="shared" si="71"/>
        <v>-6.5337192810995361</v>
      </c>
      <c r="O1109" s="2">
        <f t="shared" si="72"/>
        <v>-4.2995552355458377</v>
      </c>
      <c r="P1109" s="2">
        <f t="shared" si="72"/>
        <v>-3.5763325428280361</v>
      </c>
    </row>
    <row r="1110" spans="2:16" x14ac:dyDescent="0.25">
      <c r="B1110" s="1">
        <v>44825</v>
      </c>
      <c r="C1110" s="2">
        <f>+beta!E1110</f>
        <v>206.519822</v>
      </c>
      <c r="D1110" s="2">
        <f>+portfolio1!F1109</f>
        <v>175.19156450771621</v>
      </c>
      <c r="F1110" s="2">
        <f t="shared" si="69"/>
        <v>-2.4039740000000052</v>
      </c>
      <c r="G1110" s="2">
        <f t="shared" si="69"/>
        <v>-0.96799774626501289</v>
      </c>
      <c r="I1110" s="2">
        <f t="shared" si="70"/>
        <v>218.31016199999959</v>
      </c>
      <c r="J1110" s="2">
        <f t="shared" si="70"/>
        <v>182.69328153508076</v>
      </c>
      <c r="L1110" s="2">
        <f t="shared" si="71"/>
        <v>-11.790339999999588</v>
      </c>
      <c r="M1110" s="2">
        <f t="shared" si="71"/>
        <v>-7.501717027364549</v>
      </c>
      <c r="O1110" s="2">
        <f t="shared" si="72"/>
        <v>-5.4007288950660985</v>
      </c>
      <c r="P1110" s="2">
        <f t="shared" si="72"/>
        <v>-4.1061811164216619</v>
      </c>
    </row>
    <row r="1111" spans="2:16" x14ac:dyDescent="0.25">
      <c r="B1111" s="1">
        <v>44826</v>
      </c>
      <c r="C1111" s="2">
        <f>+beta!E1111</f>
        <v>206.356165</v>
      </c>
      <c r="D1111" s="2">
        <f>+portfolio1!F1110</f>
        <v>174.31603104074634</v>
      </c>
      <c r="F1111" s="2">
        <f t="shared" si="69"/>
        <v>-0.16365700000000061</v>
      </c>
      <c r="G1111" s="2">
        <f t="shared" si="69"/>
        <v>-0.87553346696986978</v>
      </c>
      <c r="I1111" s="2">
        <f t="shared" si="70"/>
        <v>218.31016199999959</v>
      </c>
      <c r="J1111" s="2">
        <f t="shared" si="70"/>
        <v>182.69328153508076</v>
      </c>
      <c r="L1111" s="2">
        <f t="shared" si="71"/>
        <v>-11.953996999999589</v>
      </c>
      <c r="M1111" s="2">
        <f t="shared" si="71"/>
        <v>-8.3772504943344188</v>
      </c>
      <c r="O1111" s="2">
        <f t="shared" si="72"/>
        <v>-5.475694255588345</v>
      </c>
      <c r="P1111" s="2">
        <f t="shared" si="72"/>
        <v>-4.5854179332401008</v>
      </c>
    </row>
    <row r="1112" spans="2:16" x14ac:dyDescent="0.25">
      <c r="B1112" s="1">
        <v>44827</v>
      </c>
      <c r="C1112" s="2">
        <f>+beta!E1112</f>
        <v>203.32942000000003</v>
      </c>
      <c r="D1112" s="2">
        <f>+portfolio1!F1111</f>
        <v>171.32552149410185</v>
      </c>
      <c r="F1112" s="2">
        <f t="shared" si="69"/>
        <v>-3.0267449999999769</v>
      </c>
      <c r="G1112" s="2">
        <f t="shared" si="69"/>
        <v>-2.9905095466444891</v>
      </c>
      <c r="I1112" s="2">
        <f t="shared" si="70"/>
        <v>218.31016199999959</v>
      </c>
      <c r="J1112" s="2">
        <f t="shared" si="70"/>
        <v>182.69328153508076</v>
      </c>
      <c r="L1112" s="2">
        <f t="shared" si="71"/>
        <v>-14.980741999999566</v>
      </c>
      <c r="M1112" s="2">
        <f t="shared" si="71"/>
        <v>-11.367760040978908</v>
      </c>
      <c r="O1112" s="2">
        <f t="shared" si="72"/>
        <v>-6.8621368161504064</v>
      </c>
      <c r="P1112" s="2">
        <f t="shared" si="72"/>
        <v>-6.2223196964120824</v>
      </c>
    </row>
    <row r="1113" spans="2:16" x14ac:dyDescent="0.25">
      <c r="B1113" s="1">
        <v>44830</v>
      </c>
      <c r="C1113" s="2">
        <f>+beta!E1113</f>
        <v>201.65949300000003</v>
      </c>
      <c r="D1113" s="2">
        <f>+portfolio1!F1112</f>
        <v>168.25000191324656</v>
      </c>
      <c r="F1113" s="2">
        <f t="shared" si="69"/>
        <v>-1.6699270000000013</v>
      </c>
      <c r="G1113" s="2">
        <f t="shared" si="69"/>
        <v>-3.0755195808552855</v>
      </c>
      <c r="I1113" s="2">
        <f t="shared" si="70"/>
        <v>218.31016199999959</v>
      </c>
      <c r="J1113" s="2">
        <f t="shared" si="70"/>
        <v>182.69328153508076</v>
      </c>
      <c r="L1113" s="2">
        <f t="shared" si="71"/>
        <v>-16.650668999999567</v>
      </c>
      <c r="M1113" s="2">
        <f t="shared" si="71"/>
        <v>-14.443279621834193</v>
      </c>
      <c r="O1113" s="2">
        <f t="shared" si="72"/>
        <v>-7.6270700582410811</v>
      </c>
      <c r="P1113" s="2">
        <f t="shared" si="72"/>
        <v>-7.9057530197468129</v>
      </c>
    </row>
    <row r="1114" spans="2:16" x14ac:dyDescent="0.25">
      <c r="B1114" s="1">
        <v>44831</v>
      </c>
      <c r="C1114" s="2">
        <f>+beta!E1114</f>
        <v>203.84995900000001</v>
      </c>
      <c r="D1114" s="2">
        <f>+portfolio1!F1113</f>
        <v>168.16199861253568</v>
      </c>
      <c r="F1114" s="2">
        <f t="shared" si="69"/>
        <v>2.1904659999999865</v>
      </c>
      <c r="G1114" s="2">
        <f t="shared" si="69"/>
        <v>-8.8003300710880694E-2</v>
      </c>
      <c r="I1114" s="2">
        <f t="shared" si="70"/>
        <v>218.31016199999959</v>
      </c>
      <c r="J1114" s="2">
        <f t="shared" si="70"/>
        <v>182.69328153508076</v>
      </c>
      <c r="L1114" s="2">
        <f t="shared" si="71"/>
        <v>-14.460202999999581</v>
      </c>
      <c r="M1114" s="2">
        <f t="shared" si="71"/>
        <v>-14.531282922545074</v>
      </c>
      <c r="O1114" s="2">
        <f t="shared" si="72"/>
        <v>-6.6236967017594015</v>
      </c>
      <c r="P1114" s="2">
        <f t="shared" si="72"/>
        <v>-7.9539229907339415</v>
      </c>
    </row>
    <row r="1115" spans="2:16" x14ac:dyDescent="0.25">
      <c r="B1115" s="1">
        <v>44832</v>
      </c>
      <c r="C1115" s="2">
        <f>+beta!E1115</f>
        <v>205.13388</v>
      </c>
      <c r="D1115" s="2">
        <f>+portfolio1!F1114</f>
        <v>166.69071928788259</v>
      </c>
      <c r="F1115" s="2">
        <f t="shared" si="69"/>
        <v>1.2839209999999923</v>
      </c>
      <c r="G1115" s="2">
        <f t="shared" si="69"/>
        <v>-1.4712793246530964</v>
      </c>
      <c r="I1115" s="2">
        <f t="shared" si="70"/>
        <v>218.31016199999959</v>
      </c>
      <c r="J1115" s="2">
        <f t="shared" si="70"/>
        <v>182.69328153508076</v>
      </c>
      <c r="L1115" s="2">
        <f t="shared" si="71"/>
        <v>-13.176281999999588</v>
      </c>
      <c r="M1115" s="2">
        <f t="shared" si="71"/>
        <v>-16.002562247198171</v>
      </c>
      <c r="O1115" s="2">
        <f t="shared" si="72"/>
        <v>-6.0355788659987404</v>
      </c>
      <c r="P1115" s="2">
        <f t="shared" si="72"/>
        <v>-8.7592505387919033</v>
      </c>
    </row>
    <row r="1116" spans="2:16" x14ac:dyDescent="0.25">
      <c r="B1116" s="1">
        <v>44833</v>
      </c>
      <c r="C1116" s="2">
        <f>+beta!E1116</f>
        <v>206.217849</v>
      </c>
      <c r="D1116" s="2">
        <f>+portfolio1!F1115</f>
        <v>166.29027237726524</v>
      </c>
      <c r="F1116" s="2">
        <f t="shared" si="69"/>
        <v>1.0839689999999962</v>
      </c>
      <c r="G1116" s="2">
        <f t="shared" si="69"/>
        <v>-0.40044691061734738</v>
      </c>
      <c r="I1116" s="2">
        <f t="shared" si="70"/>
        <v>218.31016199999959</v>
      </c>
      <c r="J1116" s="2">
        <f t="shared" si="70"/>
        <v>182.69328153508076</v>
      </c>
      <c r="L1116" s="2">
        <f t="shared" si="71"/>
        <v>-12.092312999999592</v>
      </c>
      <c r="M1116" s="2">
        <f t="shared" si="71"/>
        <v>-16.403009157815518</v>
      </c>
      <c r="O1116" s="2">
        <f t="shared" si="72"/>
        <v>-5.5390518193100027</v>
      </c>
      <c r="P1116" s="2">
        <f t="shared" si="72"/>
        <v>-8.9784413635735216</v>
      </c>
    </row>
    <row r="1117" spans="2:16" x14ac:dyDescent="0.25">
      <c r="B1117" s="1">
        <v>44834</v>
      </c>
      <c r="C1117" s="2">
        <f>+beta!E1117</f>
        <v>207.45387000000002</v>
      </c>
      <c r="D1117" s="2">
        <f>+portfolio1!F1116</f>
        <v>169.0217158107971</v>
      </c>
      <c r="F1117" s="2">
        <f t="shared" si="69"/>
        <v>1.2360210000000222</v>
      </c>
      <c r="G1117" s="2">
        <f t="shared" si="69"/>
        <v>2.7314434335318651</v>
      </c>
      <c r="I1117" s="2">
        <f t="shared" si="70"/>
        <v>218.31016199999959</v>
      </c>
      <c r="J1117" s="2">
        <f t="shared" si="70"/>
        <v>182.69328153508076</v>
      </c>
      <c r="L1117" s="2">
        <f t="shared" si="71"/>
        <v>-10.85629199999957</v>
      </c>
      <c r="M1117" s="2">
        <f t="shared" si="71"/>
        <v>-13.671565724283653</v>
      </c>
      <c r="O1117" s="2">
        <f t="shared" si="72"/>
        <v>-4.9728752434344266</v>
      </c>
      <c r="P1117" s="2">
        <f t="shared" si="72"/>
        <v>-7.4833434537976915</v>
      </c>
    </row>
    <row r="1118" spans="2:16" x14ac:dyDescent="0.25">
      <c r="B1118" s="1">
        <v>44837</v>
      </c>
      <c r="C1118" s="2">
        <f>+beta!E1118</f>
        <v>209.09453100000005</v>
      </c>
      <c r="D1118" s="2">
        <f>+portfolio1!F1117</f>
        <v>166.97498715653069</v>
      </c>
      <c r="F1118" s="2">
        <f t="shared" si="69"/>
        <v>1.6406610000000228</v>
      </c>
      <c r="G1118" s="2">
        <f t="shared" si="69"/>
        <v>-2.0467286542664169</v>
      </c>
      <c r="I1118" s="2">
        <f t="shared" si="70"/>
        <v>218.31016199999959</v>
      </c>
      <c r="J1118" s="2">
        <f t="shared" si="70"/>
        <v>182.69328153508076</v>
      </c>
      <c r="L1118" s="2">
        <f t="shared" si="71"/>
        <v>-9.2156309999995472</v>
      </c>
      <c r="M1118" s="2">
        <f t="shared" si="71"/>
        <v>-15.71829437855007</v>
      </c>
      <c r="O1118" s="2">
        <f t="shared" si="72"/>
        <v>-4.2213476988760439</v>
      </c>
      <c r="P1118" s="2">
        <f t="shared" si="72"/>
        <v>-8.6036521137926165</v>
      </c>
    </row>
    <row r="1119" spans="2:16" x14ac:dyDescent="0.25">
      <c r="B1119" s="1">
        <v>44838</v>
      </c>
      <c r="C1119" s="2">
        <f>+beta!E1119</f>
        <v>211.81750100000005</v>
      </c>
      <c r="D1119" s="2">
        <f>+portfolio1!F1118</f>
        <v>170.8009970475496</v>
      </c>
      <c r="F1119" s="2">
        <f t="shared" si="69"/>
        <v>2.7229700000000037</v>
      </c>
      <c r="G1119" s="2">
        <f t="shared" si="69"/>
        <v>3.8260098910189129</v>
      </c>
      <c r="I1119" s="2">
        <f t="shared" si="70"/>
        <v>218.31016199999959</v>
      </c>
      <c r="J1119" s="2">
        <f t="shared" si="70"/>
        <v>182.69328153508076</v>
      </c>
      <c r="L1119" s="2">
        <f t="shared" si="71"/>
        <v>-6.4926609999995435</v>
      </c>
      <c r="M1119" s="2">
        <f t="shared" si="71"/>
        <v>-11.892284487531157</v>
      </c>
      <c r="O1119" s="2">
        <f t="shared" si="72"/>
        <v>-2.9740534936708789</v>
      </c>
      <c r="P1119" s="2">
        <f t="shared" si="72"/>
        <v>-6.5094262841009849</v>
      </c>
    </row>
    <row r="1120" spans="2:16" x14ac:dyDescent="0.25">
      <c r="B1120" s="1">
        <v>44840</v>
      </c>
      <c r="C1120" s="2">
        <f>+beta!E1120</f>
        <v>210.04390700000005</v>
      </c>
      <c r="D1120" s="2">
        <f>+portfolio1!F1119</f>
        <v>171.36953278484583</v>
      </c>
      <c r="F1120" s="2">
        <f t="shared" si="69"/>
        <v>-1.7735940000000028</v>
      </c>
      <c r="G1120" s="2">
        <f t="shared" si="69"/>
        <v>0.56853573729623008</v>
      </c>
      <c r="I1120" s="2">
        <f t="shared" si="70"/>
        <v>218.31016199999959</v>
      </c>
      <c r="J1120" s="2">
        <f t="shared" si="70"/>
        <v>182.69328153508076</v>
      </c>
      <c r="L1120" s="2">
        <f t="shared" si="71"/>
        <v>-8.2662549999995463</v>
      </c>
      <c r="M1120" s="2">
        <f t="shared" si="71"/>
        <v>-11.323748750234927</v>
      </c>
      <c r="O1120" s="2">
        <f t="shared" si="72"/>
        <v>-3.7864728440811479</v>
      </c>
      <c r="P1120" s="2">
        <f t="shared" si="72"/>
        <v>-6.1982294341023927</v>
      </c>
    </row>
    <row r="1121" spans="2:16" x14ac:dyDescent="0.25">
      <c r="B1121" s="1">
        <v>44841</v>
      </c>
      <c r="C1121" s="2">
        <f>+beta!E1121</f>
        <v>210.18647200000007</v>
      </c>
      <c r="D1121" s="2">
        <f>+portfolio1!F1120</f>
        <v>171.19995696530549</v>
      </c>
      <c r="F1121" s="2">
        <f t="shared" si="69"/>
        <v>0.14256500000001893</v>
      </c>
      <c r="G1121" s="2">
        <f t="shared" si="69"/>
        <v>-0.1695758195403414</v>
      </c>
      <c r="I1121" s="2">
        <f t="shared" si="70"/>
        <v>218.31016199999959</v>
      </c>
      <c r="J1121" s="2">
        <f t="shared" si="70"/>
        <v>182.69328153508076</v>
      </c>
      <c r="L1121" s="2">
        <f t="shared" si="71"/>
        <v>-8.1236899999995273</v>
      </c>
      <c r="M1121" s="2">
        <f t="shared" si="71"/>
        <v>-11.493324569775268</v>
      </c>
      <c r="O1121" s="2">
        <f t="shared" si="72"/>
        <v>-3.7211689669304269</v>
      </c>
      <c r="P1121" s="2">
        <f t="shared" si="72"/>
        <v>-6.2910493879154066</v>
      </c>
    </row>
    <row r="1122" spans="2:16" x14ac:dyDescent="0.25">
      <c r="B1122" s="1">
        <v>44844</v>
      </c>
      <c r="C1122" s="2">
        <f>+beta!E1122</f>
        <v>209.26822100000007</v>
      </c>
      <c r="D1122" s="2">
        <f>+portfolio1!F1121</f>
        <v>170.4717329865089</v>
      </c>
      <c r="F1122" s="2">
        <f t="shared" si="69"/>
        <v>-0.91825099999999793</v>
      </c>
      <c r="G1122" s="2">
        <f t="shared" si="69"/>
        <v>-0.72822397879659206</v>
      </c>
      <c r="I1122" s="2">
        <f t="shared" si="70"/>
        <v>218.31016199999959</v>
      </c>
      <c r="J1122" s="2">
        <f t="shared" si="70"/>
        <v>182.69328153508076</v>
      </c>
      <c r="L1122" s="2">
        <f t="shared" si="71"/>
        <v>-9.0419409999995253</v>
      </c>
      <c r="M1122" s="2">
        <f t="shared" si="71"/>
        <v>-12.22154854857186</v>
      </c>
      <c r="O1122" s="2">
        <f t="shared" si="72"/>
        <v>-4.1417865834388143</v>
      </c>
      <c r="P1122" s="2">
        <f t="shared" si="72"/>
        <v>-6.6896540725965767</v>
      </c>
    </row>
    <row r="1123" spans="2:16" x14ac:dyDescent="0.25">
      <c r="B1123" s="1">
        <v>44845</v>
      </c>
      <c r="C1123" s="2">
        <f>+beta!E1123</f>
        <v>204.62935000000007</v>
      </c>
      <c r="D1123" s="2">
        <f>+portfolio1!F1122</f>
        <v>167.92618373243866</v>
      </c>
      <c r="F1123" s="2">
        <f t="shared" si="69"/>
        <v>-4.6388709999999946</v>
      </c>
      <c r="G1123" s="2">
        <f t="shared" si="69"/>
        <v>-2.545549254070238</v>
      </c>
      <c r="I1123" s="2">
        <f t="shared" si="70"/>
        <v>218.31016199999959</v>
      </c>
      <c r="J1123" s="2">
        <f t="shared" si="70"/>
        <v>182.69328153508076</v>
      </c>
      <c r="L1123" s="2">
        <f t="shared" si="71"/>
        <v>-13.68081199999952</v>
      </c>
      <c r="M1123" s="2">
        <f t="shared" si="71"/>
        <v>-14.767097802642098</v>
      </c>
      <c r="O1123" s="2">
        <f t="shared" si="72"/>
        <v>-6.2666858357237372</v>
      </c>
      <c r="P1123" s="2">
        <f t="shared" si="72"/>
        <v>-8.0829999212677777</v>
      </c>
    </row>
    <row r="1124" spans="2:16" x14ac:dyDescent="0.25">
      <c r="B1124" s="1">
        <v>44846</v>
      </c>
      <c r="C1124" s="2">
        <f>+beta!E1124</f>
        <v>206.71185800000009</v>
      </c>
      <c r="D1124" s="2">
        <f>+portfolio1!F1123</f>
        <v>169.31092746846514</v>
      </c>
      <c r="F1124" s="2">
        <f t="shared" si="69"/>
        <v>2.0825080000000185</v>
      </c>
      <c r="G1124" s="2">
        <f t="shared" si="69"/>
        <v>1.3847437360264792</v>
      </c>
      <c r="I1124" s="2">
        <f t="shared" si="70"/>
        <v>218.31016199999959</v>
      </c>
      <c r="J1124" s="2">
        <f t="shared" si="70"/>
        <v>182.69328153508076</v>
      </c>
      <c r="L1124" s="2">
        <f t="shared" si="71"/>
        <v>-11.598303999999501</v>
      </c>
      <c r="M1124" s="2">
        <f t="shared" si="71"/>
        <v>-13.382354066615619</v>
      </c>
      <c r="O1124" s="2">
        <f t="shared" si="72"/>
        <v>-5.3127641396736829</v>
      </c>
      <c r="P1124" s="2">
        <f t="shared" si="72"/>
        <v>-7.3250389692332174</v>
      </c>
    </row>
    <row r="1125" spans="2:16" x14ac:dyDescent="0.25">
      <c r="B1125" s="1">
        <v>44847</v>
      </c>
      <c r="C1125" s="2">
        <f>+beta!E1125</f>
        <v>206.30080000000009</v>
      </c>
      <c r="D1125" s="2">
        <f>+portfolio1!F1124</f>
        <v>168.2307095676023</v>
      </c>
      <c r="F1125" s="2">
        <f t="shared" si="69"/>
        <v>-0.41105799999999704</v>
      </c>
      <c r="G1125" s="2">
        <f t="shared" si="69"/>
        <v>-1.0802179008628343</v>
      </c>
      <c r="I1125" s="2">
        <f t="shared" si="70"/>
        <v>218.31016199999959</v>
      </c>
      <c r="J1125" s="2">
        <f t="shared" si="70"/>
        <v>182.69328153508076</v>
      </c>
      <c r="L1125" s="2">
        <f t="shared" si="71"/>
        <v>-12.009361999999498</v>
      </c>
      <c r="M1125" s="2">
        <f t="shared" si="71"/>
        <v>-14.462571967478453</v>
      </c>
      <c r="O1125" s="2">
        <f t="shared" si="72"/>
        <v>-5.5010549623427618</v>
      </c>
      <c r="P1125" s="2">
        <f t="shared" si="72"/>
        <v>-7.9163129842305402</v>
      </c>
    </row>
    <row r="1126" spans="2:16" x14ac:dyDescent="0.25">
      <c r="B1126" s="1">
        <v>44848</v>
      </c>
      <c r="C1126" s="2">
        <f>+beta!E1126</f>
        <v>206.91427900000008</v>
      </c>
      <c r="D1126" s="2">
        <f>+portfolio1!F1125</f>
        <v>169.92494220858958</v>
      </c>
      <c r="F1126" s="2">
        <f t="shared" si="69"/>
        <v>0.6134789999999839</v>
      </c>
      <c r="G1126" s="2">
        <f t="shared" si="69"/>
        <v>1.6942326409872805</v>
      </c>
      <c r="I1126" s="2">
        <f t="shared" si="70"/>
        <v>218.31016199999959</v>
      </c>
      <c r="J1126" s="2">
        <f t="shared" si="70"/>
        <v>182.69328153508076</v>
      </c>
      <c r="L1126" s="2">
        <f t="shared" si="71"/>
        <v>-11.395882999999515</v>
      </c>
      <c r="M1126" s="2">
        <f t="shared" si="71"/>
        <v>-12.768339326491173</v>
      </c>
      <c r="O1126" s="2">
        <f t="shared" si="72"/>
        <v>-5.2200423908803364</v>
      </c>
      <c r="P1126" s="2">
        <f t="shared" si="72"/>
        <v>-6.9889484819612244</v>
      </c>
    </row>
    <row r="1127" spans="2:16" x14ac:dyDescent="0.25">
      <c r="B1127" s="1">
        <v>44851</v>
      </c>
      <c r="C1127" s="2">
        <f>+beta!E1127</f>
        <v>207.76570300000009</v>
      </c>
      <c r="D1127" s="2">
        <f>+portfolio1!F1126</f>
        <v>171.17178122404709</v>
      </c>
      <c r="F1127" s="2">
        <f t="shared" si="69"/>
        <v>0.85142400000000862</v>
      </c>
      <c r="G1127" s="2">
        <f t="shared" si="69"/>
        <v>1.2468390154575104</v>
      </c>
      <c r="I1127" s="2">
        <f t="shared" si="70"/>
        <v>218.31016199999959</v>
      </c>
      <c r="J1127" s="2">
        <f t="shared" si="70"/>
        <v>182.69328153508076</v>
      </c>
      <c r="L1127" s="2">
        <f t="shared" si="71"/>
        <v>-10.544458999999506</v>
      </c>
      <c r="M1127" s="2">
        <f t="shared" si="71"/>
        <v>-11.521500311033662</v>
      </c>
      <c r="O1127" s="2">
        <f t="shared" si="72"/>
        <v>-4.8300358093268807</v>
      </c>
      <c r="P1127" s="2">
        <f t="shared" si="72"/>
        <v>-6.3064718167106237</v>
      </c>
    </row>
    <row r="1128" spans="2:16" x14ac:dyDescent="0.25">
      <c r="B1128" s="1">
        <v>44852</v>
      </c>
      <c r="C1128" s="2">
        <f>+beta!E1128</f>
        <v>209.0717480000001</v>
      </c>
      <c r="D1128" s="2">
        <f>+portfolio1!F1127</f>
        <v>172.90357509311983</v>
      </c>
      <c r="F1128" s="2">
        <f t="shared" si="69"/>
        <v>1.3060450000000117</v>
      </c>
      <c r="G1128" s="2">
        <f t="shared" si="69"/>
        <v>1.7317938690727317</v>
      </c>
      <c r="I1128" s="2">
        <f t="shared" si="70"/>
        <v>218.31016199999959</v>
      </c>
      <c r="J1128" s="2">
        <f t="shared" si="70"/>
        <v>182.69328153508076</v>
      </c>
      <c r="L1128" s="2">
        <f t="shared" si="71"/>
        <v>-9.2384139999994943</v>
      </c>
      <c r="M1128" s="2">
        <f t="shared" si="71"/>
        <v>-9.7897064419609308</v>
      </c>
      <c r="O1128" s="2">
        <f t="shared" si="72"/>
        <v>-4.2317837682698025</v>
      </c>
      <c r="P1128" s="2">
        <f t="shared" si="72"/>
        <v>-5.3585475939251284</v>
      </c>
    </row>
    <row r="1129" spans="2:16" x14ac:dyDescent="0.25">
      <c r="B1129" s="1">
        <v>44853</v>
      </c>
      <c r="C1129" s="2">
        <f>+beta!E1129</f>
        <v>208.5214060000001</v>
      </c>
      <c r="D1129" s="2">
        <f>+portfolio1!F1128</f>
        <v>173.15373852984104</v>
      </c>
      <c r="F1129" s="2">
        <f t="shared" si="69"/>
        <v>-0.55034200000000055</v>
      </c>
      <c r="G1129" s="2">
        <f t="shared" si="69"/>
        <v>0.25016343672120911</v>
      </c>
      <c r="I1129" s="2">
        <f t="shared" si="70"/>
        <v>218.31016199999959</v>
      </c>
      <c r="J1129" s="2">
        <f t="shared" si="70"/>
        <v>182.69328153508076</v>
      </c>
      <c r="L1129" s="2">
        <f t="shared" si="71"/>
        <v>-9.7887559999994949</v>
      </c>
      <c r="M1129" s="2">
        <f t="shared" si="71"/>
        <v>-9.5395430052397217</v>
      </c>
      <c r="O1129" s="2">
        <f t="shared" si="72"/>
        <v>-4.4838755604970482</v>
      </c>
      <c r="P1129" s="2">
        <f t="shared" si="72"/>
        <v>-5.2216167584728277</v>
      </c>
    </row>
    <row r="1130" spans="2:16" x14ac:dyDescent="0.25">
      <c r="B1130" s="1">
        <v>44854</v>
      </c>
      <c r="C1130" s="2">
        <f>+beta!E1130</f>
        <v>210.70306100000008</v>
      </c>
      <c r="D1130" s="2">
        <f>+portfolio1!F1129</f>
        <v>173.66491860219477</v>
      </c>
      <c r="F1130" s="2">
        <f t="shared" si="69"/>
        <v>2.1816549999999779</v>
      </c>
      <c r="G1130" s="2">
        <f t="shared" si="69"/>
        <v>0.51118007235373852</v>
      </c>
      <c r="I1130" s="2">
        <f t="shared" si="70"/>
        <v>218.31016199999959</v>
      </c>
      <c r="J1130" s="2">
        <f t="shared" si="70"/>
        <v>182.69328153508076</v>
      </c>
      <c r="L1130" s="2">
        <f t="shared" si="71"/>
        <v>-7.6071009999995169</v>
      </c>
      <c r="M1130" s="2">
        <f t="shared" si="71"/>
        <v>-9.0283629328859831</v>
      </c>
      <c r="O1130" s="2">
        <f t="shared" si="72"/>
        <v>-3.4845382048681413</v>
      </c>
      <c r="P1130" s="2">
        <f t="shared" si="72"/>
        <v>-4.9418144208835386</v>
      </c>
    </row>
    <row r="1131" spans="2:16" x14ac:dyDescent="0.25">
      <c r="B1131" s="1">
        <v>44855</v>
      </c>
      <c r="C1131" s="2">
        <f>+beta!E1131</f>
        <v>210.81468100000009</v>
      </c>
      <c r="D1131" s="2">
        <f>+portfolio1!F1130</f>
        <v>173.78704561560971</v>
      </c>
      <c r="F1131" s="2">
        <f t="shared" si="69"/>
        <v>0.11162000000001626</v>
      </c>
      <c r="G1131" s="2">
        <f t="shared" si="69"/>
        <v>0.12212701341493926</v>
      </c>
      <c r="I1131" s="2">
        <f t="shared" si="70"/>
        <v>218.31016199999959</v>
      </c>
      <c r="J1131" s="2">
        <f t="shared" si="70"/>
        <v>182.69328153508076</v>
      </c>
      <c r="L1131" s="2">
        <f t="shared" si="71"/>
        <v>-7.4954809999995007</v>
      </c>
      <c r="M1131" s="2">
        <f t="shared" si="71"/>
        <v>-8.9062359194710439</v>
      </c>
      <c r="O1131" s="2">
        <f t="shared" si="72"/>
        <v>-3.4334091145054049</v>
      </c>
      <c r="P1131" s="2">
        <f t="shared" si="72"/>
        <v>-4.8749663067171243</v>
      </c>
    </row>
    <row r="1132" spans="2:16" x14ac:dyDescent="0.25">
      <c r="B1132" s="1">
        <v>44858</v>
      </c>
      <c r="C1132" s="2">
        <f>+beta!E1132</f>
        <v>212.13498200000012</v>
      </c>
      <c r="D1132" s="2">
        <f>+portfolio1!F1131</f>
        <v>175.31417433156668</v>
      </c>
      <c r="F1132" s="2">
        <f t="shared" si="69"/>
        <v>1.320301000000029</v>
      </c>
      <c r="G1132" s="2">
        <f t="shared" si="69"/>
        <v>1.5271287159569624</v>
      </c>
      <c r="I1132" s="2">
        <f t="shared" si="70"/>
        <v>218.31016199999959</v>
      </c>
      <c r="J1132" s="2">
        <f t="shared" si="70"/>
        <v>182.69328153508076</v>
      </c>
      <c r="L1132" s="2">
        <f t="shared" si="71"/>
        <v>-6.1751799999994716</v>
      </c>
      <c r="M1132" s="2">
        <f t="shared" si="71"/>
        <v>-7.3791072035140814</v>
      </c>
      <c r="O1132" s="2">
        <f t="shared" si="72"/>
        <v>-2.8286269147651875</v>
      </c>
      <c r="P1132" s="2">
        <f t="shared" si="72"/>
        <v>-4.0390687284781981</v>
      </c>
    </row>
    <row r="1133" spans="2:16" x14ac:dyDescent="0.25">
      <c r="B1133" s="1">
        <v>44859</v>
      </c>
      <c r="C1133" s="2">
        <f>+beta!E1133</f>
        <v>211.34692000000013</v>
      </c>
      <c r="D1133" s="2">
        <f>+portfolio1!F1132</f>
        <v>174.57853466924013</v>
      </c>
      <c r="F1133" s="2">
        <f t="shared" si="69"/>
        <v>-0.78806199999999649</v>
      </c>
      <c r="G1133" s="2">
        <f t="shared" si="69"/>
        <v>-0.7356396623265482</v>
      </c>
      <c r="I1133" s="2">
        <f t="shared" si="70"/>
        <v>218.31016199999959</v>
      </c>
      <c r="J1133" s="2">
        <f t="shared" si="70"/>
        <v>182.69328153508076</v>
      </c>
      <c r="L1133" s="2">
        <f t="shared" si="71"/>
        <v>-6.9632419999994681</v>
      </c>
      <c r="M1133" s="2">
        <f t="shared" si="71"/>
        <v>-8.1147468658406297</v>
      </c>
      <c r="O1133" s="2">
        <f t="shared" si="72"/>
        <v>-3.1896096527102942</v>
      </c>
      <c r="P1133" s="2">
        <f t="shared" si="72"/>
        <v>-4.4417325025071799</v>
      </c>
    </row>
    <row r="1134" spans="2:16" x14ac:dyDescent="0.25">
      <c r="B1134" s="1">
        <v>44861</v>
      </c>
      <c r="C1134" s="2">
        <f>+beta!E1134</f>
        <v>213.2003820000001</v>
      </c>
      <c r="D1134" s="2">
        <f>+portfolio1!F1133</f>
        <v>175.3754696031034</v>
      </c>
      <c r="F1134" s="2">
        <f t="shared" si="69"/>
        <v>1.8534619999999791</v>
      </c>
      <c r="G1134" s="2">
        <f t="shared" si="69"/>
        <v>0.79693493386326963</v>
      </c>
      <c r="I1134" s="2">
        <f t="shared" si="70"/>
        <v>218.31016199999959</v>
      </c>
      <c r="J1134" s="2">
        <f t="shared" si="70"/>
        <v>182.69328153508076</v>
      </c>
      <c r="L1134" s="2">
        <f t="shared" si="71"/>
        <v>-5.1097799999994891</v>
      </c>
      <c r="M1134" s="2">
        <f t="shared" si="71"/>
        <v>-7.31781193197736</v>
      </c>
      <c r="O1134" s="2">
        <f t="shared" si="72"/>
        <v>-2.3406056562770075</v>
      </c>
      <c r="P1134" s="2">
        <f t="shared" si="72"/>
        <v>-4.0055178113225764</v>
      </c>
    </row>
    <row r="1135" spans="2:16" x14ac:dyDescent="0.25">
      <c r="B1135" s="1">
        <v>44862</v>
      </c>
      <c r="C1135" s="2">
        <f>+beta!E1135</f>
        <v>213.60625600000012</v>
      </c>
      <c r="D1135" s="2">
        <f>+portfolio1!F1134</f>
        <v>175.86838079301592</v>
      </c>
      <c r="F1135" s="2">
        <f t="shared" si="69"/>
        <v>0.40587400000001139</v>
      </c>
      <c r="G1135" s="2">
        <f t="shared" si="69"/>
        <v>0.49291118991251892</v>
      </c>
      <c r="I1135" s="2">
        <f t="shared" si="70"/>
        <v>218.31016199999959</v>
      </c>
      <c r="J1135" s="2">
        <f t="shared" si="70"/>
        <v>182.69328153508076</v>
      </c>
      <c r="L1135" s="2">
        <f t="shared" si="71"/>
        <v>-4.7039059999994777</v>
      </c>
      <c r="M1135" s="2">
        <f t="shared" si="71"/>
        <v>-6.8249007420648411</v>
      </c>
      <c r="O1135" s="2">
        <f t="shared" si="72"/>
        <v>-2.1546894367654246</v>
      </c>
      <c r="P1135" s="2">
        <f t="shared" si="72"/>
        <v>-3.7357152297657557</v>
      </c>
    </row>
    <row r="1136" spans="2:16" x14ac:dyDescent="0.25">
      <c r="B1136" s="1">
        <v>44865</v>
      </c>
      <c r="C1136" s="2">
        <f>+beta!E1136</f>
        <v>214.7867150000001</v>
      </c>
      <c r="D1136" s="2">
        <f>+portfolio1!F1135</f>
        <v>178.09702545859534</v>
      </c>
      <c r="F1136" s="2">
        <f t="shared" si="69"/>
        <v>1.1804589999999848</v>
      </c>
      <c r="G1136" s="2">
        <f t="shared" si="69"/>
        <v>2.2286446655794236</v>
      </c>
      <c r="I1136" s="2">
        <f t="shared" si="70"/>
        <v>218.31016199999959</v>
      </c>
      <c r="J1136" s="2">
        <f t="shared" si="70"/>
        <v>182.69328153508076</v>
      </c>
      <c r="L1136" s="2">
        <f t="shared" si="71"/>
        <v>-3.5234469999994928</v>
      </c>
      <c r="M1136" s="2">
        <f t="shared" si="71"/>
        <v>-4.5962560764854175</v>
      </c>
      <c r="O1136" s="2">
        <f t="shared" si="72"/>
        <v>-1.6139638062288182</v>
      </c>
      <c r="P1136" s="2">
        <f t="shared" si="72"/>
        <v>-2.5158320206771503</v>
      </c>
    </row>
    <row r="1137" spans="2:16" x14ac:dyDescent="0.25">
      <c r="B1137" s="1">
        <v>44866</v>
      </c>
      <c r="C1137" s="2">
        <f>+beta!E1137</f>
        <v>219.72465000000011</v>
      </c>
      <c r="D1137" s="2">
        <f>+portfolio1!F1136</f>
        <v>179.4140624219809</v>
      </c>
      <c r="F1137" s="2">
        <f t="shared" si="69"/>
        <v>4.9379350000000102</v>
      </c>
      <c r="G1137" s="2">
        <f t="shared" si="69"/>
        <v>1.3170369633855614</v>
      </c>
      <c r="I1137" s="2">
        <f t="shared" si="70"/>
        <v>219.72465000000011</v>
      </c>
      <c r="J1137" s="2">
        <f t="shared" si="70"/>
        <v>182.69328153508076</v>
      </c>
      <c r="L1137" s="2">
        <f t="shared" si="71"/>
        <v>0</v>
      </c>
      <c r="M1137" s="2">
        <f t="shared" si="71"/>
        <v>-3.279219113099856</v>
      </c>
      <c r="O1137" s="2">
        <f t="shared" si="72"/>
        <v>0</v>
      </c>
      <c r="P1137" s="2">
        <f t="shared" si="72"/>
        <v>-1.7949314203271238</v>
      </c>
    </row>
    <row r="1138" spans="2:16" x14ac:dyDescent="0.25">
      <c r="B1138" s="1">
        <v>44867</v>
      </c>
      <c r="C1138" s="2">
        <f>+beta!E1138</f>
        <v>218.40344600000012</v>
      </c>
      <c r="D1138" s="2">
        <f>+portfolio1!F1137</f>
        <v>178.79558670327214</v>
      </c>
      <c r="F1138" s="2">
        <f t="shared" si="69"/>
        <v>-1.3212039999999945</v>
      </c>
      <c r="G1138" s="2">
        <f t="shared" si="69"/>
        <v>-0.6184757187087655</v>
      </c>
      <c r="I1138" s="2">
        <f t="shared" si="70"/>
        <v>219.72465000000011</v>
      </c>
      <c r="J1138" s="2">
        <f t="shared" si="70"/>
        <v>182.69328153508076</v>
      </c>
      <c r="L1138" s="2">
        <f t="shared" si="71"/>
        <v>-1.3212039999999945</v>
      </c>
      <c r="M1138" s="2">
        <f t="shared" si="71"/>
        <v>-3.8976948318086215</v>
      </c>
      <c r="O1138" s="2">
        <f t="shared" si="72"/>
        <v>-0.60129985415837228</v>
      </c>
      <c r="P1138" s="2">
        <f t="shared" si="72"/>
        <v>-2.1334636933872066</v>
      </c>
    </row>
    <row r="1139" spans="2:16" x14ac:dyDescent="0.25">
      <c r="B1139" s="1">
        <v>44868</v>
      </c>
      <c r="C1139" s="2">
        <f>+beta!E1139</f>
        <v>217.97333300000011</v>
      </c>
      <c r="D1139" s="2">
        <f>+portfolio1!F1138</f>
        <v>178.49747236921266</v>
      </c>
      <c r="F1139" s="2">
        <f t="shared" si="69"/>
        <v>-0.43011300000000574</v>
      </c>
      <c r="G1139" s="2">
        <f t="shared" si="69"/>
        <v>-0.29811433405947696</v>
      </c>
      <c r="I1139" s="2">
        <f t="shared" si="70"/>
        <v>219.72465000000011</v>
      </c>
      <c r="J1139" s="2">
        <f t="shared" si="70"/>
        <v>182.69328153508076</v>
      </c>
      <c r="L1139" s="2">
        <f t="shared" si="71"/>
        <v>-1.7513170000000002</v>
      </c>
      <c r="M1139" s="2">
        <f t="shared" si="71"/>
        <v>-4.1958091658680985</v>
      </c>
      <c r="O1139" s="2">
        <f t="shared" si="72"/>
        <v>-0.79705076330762126</v>
      </c>
      <c r="P1139" s="2">
        <f t="shared" si="72"/>
        <v>-2.2966411958955475</v>
      </c>
    </row>
    <row r="1140" spans="2:16" x14ac:dyDescent="0.25">
      <c r="B1140" s="1">
        <v>44869</v>
      </c>
      <c r="C1140" s="2">
        <f>+beta!E1140</f>
        <v>216.7246220000001</v>
      </c>
      <c r="D1140" s="2">
        <f>+portfolio1!F1139</f>
        <v>179.13473834235273</v>
      </c>
      <c r="F1140" s="2">
        <f t="shared" si="69"/>
        <v>-1.2487110000000143</v>
      </c>
      <c r="G1140" s="2">
        <f t="shared" si="69"/>
        <v>0.63726597314007449</v>
      </c>
      <c r="I1140" s="2">
        <f t="shared" si="70"/>
        <v>219.72465000000011</v>
      </c>
      <c r="J1140" s="2">
        <f t="shared" si="70"/>
        <v>182.69328153508076</v>
      </c>
      <c r="L1140" s="2">
        <f t="shared" si="71"/>
        <v>-3.0000280000000146</v>
      </c>
      <c r="M1140" s="2">
        <f t="shared" si="71"/>
        <v>-3.558543192728024</v>
      </c>
      <c r="O1140" s="2">
        <f t="shared" si="72"/>
        <v>-1.3653579605201389</v>
      </c>
      <c r="P1140" s="2">
        <f t="shared" si="72"/>
        <v>-1.9478237857612255</v>
      </c>
    </row>
    <row r="1141" spans="2:16" x14ac:dyDescent="0.25">
      <c r="B1141" s="1">
        <v>44872</v>
      </c>
      <c r="C1141" s="2">
        <f>+beta!E1141</f>
        <v>215.02879800000011</v>
      </c>
      <c r="D1141" s="2">
        <f>+portfolio1!F1140</f>
        <v>179.98161325762857</v>
      </c>
      <c r="F1141" s="2">
        <f t="shared" si="69"/>
        <v>-1.6958239999999876</v>
      </c>
      <c r="G1141" s="2">
        <f t="shared" si="69"/>
        <v>0.84687491527583347</v>
      </c>
      <c r="I1141" s="2">
        <f t="shared" si="70"/>
        <v>219.72465000000011</v>
      </c>
      <c r="J1141" s="2">
        <f t="shared" si="70"/>
        <v>182.69328153508076</v>
      </c>
      <c r="L1141" s="2">
        <f t="shared" si="71"/>
        <v>-4.6958520000000021</v>
      </c>
      <c r="M1141" s="2">
        <f t="shared" si="71"/>
        <v>-2.7116682774521905</v>
      </c>
      <c r="O1141" s="2">
        <f t="shared" si="72"/>
        <v>-2.1371530231132465</v>
      </c>
      <c r="P1141" s="2">
        <f t="shared" si="72"/>
        <v>-1.4842736715151159</v>
      </c>
    </row>
    <row r="1142" spans="2:16" x14ac:dyDescent="0.25">
      <c r="B1142" s="1">
        <v>44874</v>
      </c>
      <c r="C1142" s="2">
        <f>+beta!E1142</f>
        <v>212.48180800000011</v>
      </c>
      <c r="D1142" s="2">
        <f>+portfolio1!F1141</f>
        <v>179.52875447108869</v>
      </c>
      <c r="F1142" s="2">
        <f t="shared" si="69"/>
        <v>-2.5469899999999939</v>
      </c>
      <c r="G1142" s="2">
        <f t="shared" si="69"/>
        <v>-0.45285878653987766</v>
      </c>
      <c r="I1142" s="2">
        <f t="shared" si="70"/>
        <v>219.72465000000011</v>
      </c>
      <c r="J1142" s="2">
        <f t="shared" si="70"/>
        <v>182.69328153508076</v>
      </c>
      <c r="L1142" s="2">
        <f t="shared" si="71"/>
        <v>-7.242841999999996</v>
      </c>
      <c r="M1142" s="2">
        <f t="shared" si="71"/>
        <v>-3.1645270639920682</v>
      </c>
      <c r="O1142" s="2">
        <f t="shared" si="72"/>
        <v>-3.296326561448609</v>
      </c>
      <c r="P1142" s="2">
        <f t="shared" si="72"/>
        <v>-1.7321529491408341</v>
      </c>
    </row>
    <row r="1143" spans="2:16" x14ac:dyDescent="0.25">
      <c r="B1143" s="1">
        <v>44875</v>
      </c>
      <c r="C1143" s="2">
        <f>+beta!E1143</f>
        <v>212.44867900000011</v>
      </c>
      <c r="D1143" s="2">
        <f>+portfolio1!F1142</f>
        <v>178.25522670723424</v>
      </c>
      <c r="F1143" s="2">
        <f t="shared" si="69"/>
        <v>-3.3129000000002407E-2</v>
      </c>
      <c r="G1143" s="2">
        <f t="shared" si="69"/>
        <v>-1.273527763854446</v>
      </c>
      <c r="I1143" s="2">
        <f t="shared" si="70"/>
        <v>219.72465000000011</v>
      </c>
      <c r="J1143" s="2">
        <f t="shared" si="70"/>
        <v>182.69328153508076</v>
      </c>
      <c r="L1143" s="2">
        <f t="shared" si="71"/>
        <v>-7.2759709999999984</v>
      </c>
      <c r="M1143" s="2">
        <f t="shared" si="71"/>
        <v>-4.4380548278465142</v>
      </c>
      <c r="O1143" s="2">
        <f t="shared" si="72"/>
        <v>-3.3114040686832338</v>
      </c>
      <c r="P1143" s="2">
        <f t="shared" si="72"/>
        <v>-2.4292381145906119</v>
      </c>
    </row>
    <row r="1144" spans="2:16" x14ac:dyDescent="0.25">
      <c r="B1144" s="1">
        <v>44876</v>
      </c>
      <c r="C1144" s="2">
        <f>+beta!E1144</f>
        <v>213.64665100000013</v>
      </c>
      <c r="D1144" s="2">
        <f>+portfolio1!F1143</f>
        <v>181.43408304707313</v>
      </c>
      <c r="F1144" s="2">
        <f t="shared" si="69"/>
        <v>1.1979720000000214</v>
      </c>
      <c r="G1144" s="2">
        <f t="shared" si="69"/>
        <v>3.1788563398388874</v>
      </c>
      <c r="I1144" s="2">
        <f t="shared" si="70"/>
        <v>219.72465000000011</v>
      </c>
      <c r="J1144" s="2">
        <f t="shared" si="70"/>
        <v>182.69328153508076</v>
      </c>
      <c r="L1144" s="2">
        <f t="shared" si="71"/>
        <v>-6.0779989999999771</v>
      </c>
      <c r="M1144" s="2">
        <f t="shared" si="71"/>
        <v>-1.2591984880076268</v>
      </c>
      <c r="O1144" s="2">
        <f t="shared" si="72"/>
        <v>-2.7661889551308758</v>
      </c>
      <c r="P1144" s="2">
        <f t="shared" si="72"/>
        <v>-0.68924181416372199</v>
      </c>
    </row>
    <row r="1145" spans="2:16" x14ac:dyDescent="0.25">
      <c r="B1145" s="1">
        <v>44879</v>
      </c>
      <c r="C1145" s="2">
        <f>+beta!E1145</f>
        <v>212.73459000000014</v>
      </c>
      <c r="D1145" s="2">
        <f>+portfolio1!F1144</f>
        <v>181.23090488681879</v>
      </c>
      <c r="F1145" s="2">
        <f t="shared" si="69"/>
        <v>-0.91206099999999424</v>
      </c>
      <c r="G1145" s="2">
        <f t="shared" si="69"/>
        <v>-0.20317816025433899</v>
      </c>
      <c r="I1145" s="2">
        <f t="shared" si="70"/>
        <v>219.72465000000011</v>
      </c>
      <c r="J1145" s="2">
        <f t="shared" si="70"/>
        <v>182.69328153508076</v>
      </c>
      <c r="L1145" s="2">
        <f t="shared" si="71"/>
        <v>-6.9900599999999713</v>
      </c>
      <c r="M1145" s="2">
        <f t="shared" si="71"/>
        <v>-1.4623766482619658</v>
      </c>
      <c r="O1145" s="2">
        <f t="shared" si="72"/>
        <v>-3.1812816632089151</v>
      </c>
      <c r="P1145" s="2">
        <f t="shared" si="72"/>
        <v>-0.80045453011426715</v>
      </c>
    </row>
    <row r="1146" spans="2:16" x14ac:dyDescent="0.25">
      <c r="B1146" s="1">
        <v>44880</v>
      </c>
      <c r="C1146" s="2">
        <f>+beta!E1146</f>
        <v>213.85033800000014</v>
      </c>
      <c r="D1146" s="2">
        <f>+portfolio1!F1145</f>
        <v>181.96505755628394</v>
      </c>
      <c r="F1146" s="2">
        <f t="shared" si="69"/>
        <v>1.1157479999999964</v>
      </c>
      <c r="G1146" s="2">
        <f t="shared" si="69"/>
        <v>0.73415266946514635</v>
      </c>
      <c r="I1146" s="2">
        <f t="shared" si="70"/>
        <v>219.72465000000011</v>
      </c>
      <c r="J1146" s="2">
        <f t="shared" si="70"/>
        <v>182.69328153508076</v>
      </c>
      <c r="L1146" s="2">
        <f t="shared" si="71"/>
        <v>-5.8743119999999749</v>
      </c>
      <c r="M1146" s="2">
        <f t="shared" si="71"/>
        <v>-0.72822397879681944</v>
      </c>
      <c r="O1146" s="2">
        <f t="shared" si="72"/>
        <v>-2.673487931372275</v>
      </c>
      <c r="P1146" s="2">
        <f t="shared" si="72"/>
        <v>-0.39860468468129512</v>
      </c>
    </row>
    <row r="1147" spans="2:16" x14ac:dyDescent="0.25">
      <c r="B1147" s="1">
        <v>44881</v>
      </c>
      <c r="C1147" s="2">
        <f>+beta!E1147</f>
        <v>213.80306200000012</v>
      </c>
      <c r="D1147" s="2">
        <f>+portfolio1!F1146</f>
        <v>182.02685491903355</v>
      </c>
      <c r="F1147" s="2">
        <f t="shared" si="69"/>
        <v>-4.7276000000010754E-2</v>
      </c>
      <c r="G1147" s="2">
        <f t="shared" si="69"/>
        <v>6.1797362749615559E-2</v>
      </c>
      <c r="I1147" s="2">
        <f t="shared" si="70"/>
        <v>219.72465000000011</v>
      </c>
      <c r="J1147" s="2">
        <f t="shared" si="70"/>
        <v>182.69328153508076</v>
      </c>
      <c r="L1147" s="2">
        <f t="shared" si="71"/>
        <v>-5.9215879999999856</v>
      </c>
      <c r="M1147" s="2">
        <f t="shared" si="71"/>
        <v>-0.66642661604720388</v>
      </c>
      <c r="O1147" s="2">
        <f t="shared" si="72"/>
        <v>-2.6950039515366084</v>
      </c>
      <c r="P1147" s="2">
        <f t="shared" si="72"/>
        <v>-0.36477894011621698</v>
      </c>
    </row>
    <row r="1148" spans="2:16" x14ac:dyDescent="0.25">
      <c r="B1148" s="1">
        <v>44882</v>
      </c>
      <c r="C1148" s="2">
        <f>+beta!E1148</f>
        <v>212.93827800000014</v>
      </c>
      <c r="D1148" s="2">
        <f>+portfolio1!F1147</f>
        <v>181.37674666290786</v>
      </c>
      <c r="F1148" s="2">
        <f t="shared" si="69"/>
        <v>-0.86478399999998601</v>
      </c>
      <c r="G1148" s="2">
        <f t="shared" si="69"/>
        <v>-0.65010825612569079</v>
      </c>
      <c r="I1148" s="2">
        <f t="shared" si="70"/>
        <v>219.72465000000011</v>
      </c>
      <c r="J1148" s="2">
        <f t="shared" si="70"/>
        <v>182.69328153508076</v>
      </c>
      <c r="L1148" s="2">
        <f t="shared" si="71"/>
        <v>-6.7863719999999716</v>
      </c>
      <c r="M1148" s="2">
        <f t="shared" si="71"/>
        <v>-1.3165348721728947</v>
      </c>
      <c r="O1148" s="2">
        <f t="shared" si="72"/>
        <v>-3.0885801843352434</v>
      </c>
      <c r="P1148" s="2">
        <f t="shared" si="72"/>
        <v>-0.72062577294069441</v>
      </c>
    </row>
    <row r="1149" spans="2:16" x14ac:dyDescent="0.25">
      <c r="B1149" s="1">
        <v>44883</v>
      </c>
      <c r="C1149" s="2">
        <f>+beta!E1149</f>
        <v>211.68028000000015</v>
      </c>
      <c r="D1149" s="2">
        <f>+portfolio1!F1148</f>
        <v>181.01832195896026</v>
      </c>
      <c r="F1149" s="2">
        <f t="shared" si="69"/>
        <v>-1.2579979999999864</v>
      </c>
      <c r="G1149" s="2">
        <f t="shared" si="69"/>
        <v>-0.35842470394760539</v>
      </c>
      <c r="I1149" s="2">
        <f t="shared" si="70"/>
        <v>219.72465000000011</v>
      </c>
      <c r="J1149" s="2">
        <f t="shared" si="70"/>
        <v>182.69328153508076</v>
      </c>
      <c r="L1149" s="2">
        <f t="shared" si="71"/>
        <v>-8.0443699999999581</v>
      </c>
      <c r="M1149" s="2">
        <f t="shared" si="71"/>
        <v>-1.6749595761205001</v>
      </c>
      <c r="O1149" s="2">
        <f t="shared" si="72"/>
        <v>-3.6611140352254301</v>
      </c>
      <c r="P1149" s="2">
        <f t="shared" si="72"/>
        <v>-0.91681509141805761</v>
      </c>
    </row>
    <row r="1150" spans="2:16" x14ac:dyDescent="0.25">
      <c r="B1150" s="1">
        <v>44886</v>
      </c>
      <c r="C1150" s="2">
        <f>+beta!E1150</f>
        <v>210.88992900000014</v>
      </c>
      <c r="D1150" s="2">
        <f>+portfolio1!F1149</f>
        <v>179.55791511399565</v>
      </c>
      <c r="F1150" s="2">
        <f t="shared" si="69"/>
        <v>-0.79035100000001535</v>
      </c>
      <c r="G1150" s="2">
        <f t="shared" si="69"/>
        <v>-1.4604068449646093</v>
      </c>
      <c r="I1150" s="2">
        <f t="shared" si="70"/>
        <v>219.72465000000011</v>
      </c>
      <c r="J1150" s="2">
        <f t="shared" si="70"/>
        <v>182.69328153508076</v>
      </c>
      <c r="L1150" s="2">
        <f t="shared" si="71"/>
        <v>-8.8347209999999734</v>
      </c>
      <c r="M1150" s="2">
        <f t="shared" si="71"/>
        <v>-3.1353664210851093</v>
      </c>
      <c r="O1150" s="2">
        <f t="shared" si="72"/>
        <v>-4.0208146878376958</v>
      </c>
      <c r="P1150" s="2">
        <f t="shared" si="72"/>
        <v>-1.7161914191590326</v>
      </c>
    </row>
    <row r="1151" spans="2:16" x14ac:dyDescent="0.25">
      <c r="B1151" s="1">
        <v>44887</v>
      </c>
      <c r="C1151" s="2">
        <f>+beta!E1151</f>
        <v>211.49549000000013</v>
      </c>
      <c r="D1151" s="2">
        <f>+portfolio1!F1150</f>
        <v>180.39094356386011</v>
      </c>
      <c r="F1151" s="2">
        <f t="shared" si="69"/>
        <v>0.60556099999999446</v>
      </c>
      <c r="G1151" s="2">
        <f t="shared" si="69"/>
        <v>0.83302844986445734</v>
      </c>
      <c r="I1151" s="2">
        <f t="shared" si="70"/>
        <v>219.72465000000011</v>
      </c>
      <c r="J1151" s="2">
        <f t="shared" si="70"/>
        <v>182.69328153508076</v>
      </c>
      <c r="L1151" s="2">
        <f t="shared" si="71"/>
        <v>-8.2291599999999789</v>
      </c>
      <c r="M1151" s="2">
        <f t="shared" si="71"/>
        <v>-2.302337971220652</v>
      </c>
      <c r="O1151" s="2">
        <f t="shared" si="72"/>
        <v>-3.7452147494602785</v>
      </c>
      <c r="P1151" s="2">
        <f t="shared" si="72"/>
        <v>-1.260220382421976</v>
      </c>
    </row>
    <row r="1152" spans="2:16" x14ac:dyDescent="0.25">
      <c r="B1152" s="1">
        <v>44888</v>
      </c>
      <c r="C1152" s="2">
        <f>+beta!E1152</f>
        <v>211.62715500000013</v>
      </c>
      <c r="D1152" s="2">
        <f>+portfolio1!F1151</f>
        <v>180.6188599499915</v>
      </c>
      <c r="F1152" s="2">
        <f t="shared" si="69"/>
        <v>0.13166499999999814</v>
      </c>
      <c r="G1152" s="2">
        <f t="shared" si="69"/>
        <v>0.22791638613139753</v>
      </c>
      <c r="I1152" s="2">
        <f t="shared" si="70"/>
        <v>219.72465000000011</v>
      </c>
      <c r="J1152" s="2">
        <f t="shared" si="70"/>
        <v>182.69328153508076</v>
      </c>
      <c r="L1152" s="2">
        <f t="shared" si="71"/>
        <v>-8.0974949999999808</v>
      </c>
      <c r="M1152" s="2">
        <f t="shared" si="71"/>
        <v>-2.0744215850892544</v>
      </c>
      <c r="O1152" s="2">
        <f t="shared" si="72"/>
        <v>-3.6852920234484285</v>
      </c>
      <c r="P1152" s="2">
        <f t="shared" si="72"/>
        <v>-1.1354668150130764</v>
      </c>
    </row>
    <row r="1153" spans="2:16" x14ac:dyDescent="0.25">
      <c r="B1153" s="1">
        <v>44889</v>
      </c>
      <c r="C1153" s="2">
        <f>+beta!E1153</f>
        <v>213.6344050000001</v>
      </c>
      <c r="D1153" s="2">
        <f>+portfolio1!F1152</f>
        <v>182.76297739179583</v>
      </c>
      <c r="F1153" s="2">
        <f t="shared" si="69"/>
        <v>2.0072499999999707</v>
      </c>
      <c r="G1153" s="2">
        <f t="shared" si="69"/>
        <v>2.1441174418043261</v>
      </c>
      <c r="I1153" s="2">
        <f t="shared" si="70"/>
        <v>219.72465000000011</v>
      </c>
      <c r="J1153" s="2">
        <f t="shared" si="70"/>
        <v>182.76297739179583</v>
      </c>
      <c r="L1153" s="2">
        <f t="shared" si="71"/>
        <v>-6.0902450000000101</v>
      </c>
      <c r="M1153" s="2">
        <f t="shared" si="71"/>
        <v>0</v>
      </c>
      <c r="O1153" s="2">
        <f t="shared" si="72"/>
        <v>-2.7717622943079019</v>
      </c>
      <c r="P1153" s="2">
        <f t="shared" si="72"/>
        <v>0</v>
      </c>
    </row>
    <row r="1154" spans="2:16" x14ac:dyDescent="0.25">
      <c r="B1154" s="1">
        <v>44890</v>
      </c>
      <c r="C1154" s="2">
        <f>+beta!E1154</f>
        <v>213.90769000000012</v>
      </c>
      <c r="D1154" s="2">
        <f>+portfolio1!F1153</f>
        <v>183.04626035879539</v>
      </c>
      <c r="F1154" s="2">
        <f t="shared" si="69"/>
        <v>0.27328500000001554</v>
      </c>
      <c r="G1154" s="2">
        <f t="shared" si="69"/>
        <v>0.28328296699956468</v>
      </c>
      <c r="I1154" s="2">
        <f t="shared" si="70"/>
        <v>219.72465000000011</v>
      </c>
      <c r="J1154" s="2">
        <f t="shared" si="70"/>
        <v>183.04626035879539</v>
      </c>
      <c r="L1154" s="2">
        <f t="shared" si="71"/>
        <v>-5.8169599999999946</v>
      </c>
      <c r="M1154" s="2">
        <f t="shared" si="71"/>
        <v>0</v>
      </c>
      <c r="O1154" s="2">
        <f t="shared" si="72"/>
        <v>-2.6473861717381237</v>
      </c>
      <c r="P1154" s="2">
        <f t="shared" si="72"/>
        <v>0</v>
      </c>
    </row>
    <row r="1155" spans="2:16" x14ac:dyDescent="0.25">
      <c r="B1155" s="1">
        <v>44893</v>
      </c>
      <c r="C1155" s="2">
        <f>+beta!E1155</f>
        <v>214.58326900000012</v>
      </c>
      <c r="D1155" s="2">
        <f>+portfolio1!F1154</f>
        <v>183.54063926079209</v>
      </c>
      <c r="F1155" s="2">
        <f t="shared" si="69"/>
        <v>0.67557899999999904</v>
      </c>
      <c r="G1155" s="2">
        <f t="shared" si="69"/>
        <v>0.4943789019966971</v>
      </c>
      <c r="I1155" s="2">
        <f t="shared" si="70"/>
        <v>219.72465000000011</v>
      </c>
      <c r="J1155" s="2">
        <f t="shared" si="70"/>
        <v>183.54063926079209</v>
      </c>
      <c r="L1155" s="2">
        <f t="shared" si="71"/>
        <v>-5.1413809999999955</v>
      </c>
      <c r="M1155" s="2">
        <f t="shared" si="71"/>
        <v>0</v>
      </c>
      <c r="O1155" s="2">
        <f t="shared" si="72"/>
        <v>-2.3399199862191122</v>
      </c>
      <c r="P1155" s="2">
        <f t="shared" si="72"/>
        <v>0</v>
      </c>
    </row>
    <row r="1156" spans="2:16" x14ac:dyDescent="0.25">
      <c r="B1156" s="1">
        <v>44894</v>
      </c>
      <c r="C1156" s="2">
        <f>+beta!E1156</f>
        <v>217.05187100000009</v>
      </c>
      <c r="D1156" s="2">
        <f>+portfolio1!F1155</f>
        <v>184.08743003871135</v>
      </c>
      <c r="F1156" s="2">
        <f t="shared" si="69"/>
        <v>2.4686019999999758</v>
      </c>
      <c r="G1156" s="2">
        <f t="shared" si="69"/>
        <v>0.54679077791925579</v>
      </c>
      <c r="I1156" s="2">
        <f t="shared" si="70"/>
        <v>219.72465000000011</v>
      </c>
      <c r="J1156" s="2">
        <f t="shared" si="70"/>
        <v>184.08743003871135</v>
      </c>
      <c r="L1156" s="2">
        <f t="shared" si="71"/>
        <v>-2.6727790000000198</v>
      </c>
      <c r="M1156" s="2">
        <f t="shared" si="71"/>
        <v>0</v>
      </c>
      <c r="O1156" s="2">
        <f t="shared" si="72"/>
        <v>-1.2164220081816119</v>
      </c>
      <c r="P1156" s="2">
        <f t="shared" si="72"/>
        <v>0</v>
      </c>
    </row>
    <row r="1157" spans="2:16" x14ac:dyDescent="0.25">
      <c r="B1157" s="1">
        <v>44895</v>
      </c>
      <c r="C1157" s="2">
        <f>+beta!E1157</f>
        <v>219.57967200000007</v>
      </c>
      <c r="D1157" s="2">
        <f>+portfolio1!F1156</f>
        <v>185.47464566924782</v>
      </c>
      <c r="F1157" s="2">
        <f t="shared" ref="F1157:G1220" si="73">+C1157-C1156</f>
        <v>2.5278009999999824</v>
      </c>
      <c r="G1157" s="2">
        <f t="shared" si="73"/>
        <v>1.387215630536474</v>
      </c>
      <c r="I1157" s="2">
        <f t="shared" ref="I1157:J1220" si="74">+MAX(C1157,I1156)</f>
        <v>219.72465000000011</v>
      </c>
      <c r="J1157" s="2">
        <f t="shared" si="74"/>
        <v>185.47464566924782</v>
      </c>
      <c r="L1157" s="2">
        <f t="shared" ref="L1157:M1220" si="75">+MIN(F1157+L1156,0)</f>
        <v>-0.14497800000003735</v>
      </c>
      <c r="M1157" s="2">
        <f t="shared" si="75"/>
        <v>0</v>
      </c>
      <c r="O1157" s="2">
        <f t="shared" si="72"/>
        <v>-6.5981672971165167E-2</v>
      </c>
      <c r="P1157" s="2">
        <f t="shared" si="72"/>
        <v>0</v>
      </c>
    </row>
    <row r="1158" spans="2:16" x14ac:dyDescent="0.25">
      <c r="B1158" s="1">
        <v>44896</v>
      </c>
      <c r="C1158" s="2">
        <f>+beta!E1158</f>
        <v>219.09935100000007</v>
      </c>
      <c r="D1158" s="2">
        <f>+portfolio1!F1157</f>
        <v>186.01006187626569</v>
      </c>
      <c r="F1158" s="2">
        <f t="shared" si="73"/>
        <v>-0.48032100000000355</v>
      </c>
      <c r="G1158" s="2">
        <f t="shared" si="73"/>
        <v>0.53541620701787451</v>
      </c>
      <c r="I1158" s="2">
        <f t="shared" si="74"/>
        <v>219.72465000000011</v>
      </c>
      <c r="J1158" s="2">
        <f t="shared" si="74"/>
        <v>186.01006187626569</v>
      </c>
      <c r="L1158" s="2">
        <f t="shared" si="75"/>
        <v>-0.62529900000004091</v>
      </c>
      <c r="M1158" s="2">
        <f t="shared" si="75"/>
        <v>0</v>
      </c>
      <c r="O1158" s="2">
        <f t="shared" si="72"/>
        <v>-0.28458299967711431</v>
      </c>
      <c r="P1158" s="2">
        <f t="shared" si="72"/>
        <v>0</v>
      </c>
    </row>
    <row r="1159" spans="2:16" x14ac:dyDescent="0.25">
      <c r="B1159" s="1">
        <v>44897</v>
      </c>
      <c r="C1159" s="2">
        <f>+beta!E1159</f>
        <v>217.94113200000007</v>
      </c>
      <c r="D1159" s="2">
        <f>+portfolio1!F1158</f>
        <v>184.85914393626192</v>
      </c>
      <c r="F1159" s="2">
        <f t="shared" si="73"/>
        <v>-1.1582190000000026</v>
      </c>
      <c r="G1159" s="2">
        <f t="shared" si="73"/>
        <v>-1.1509179400037794</v>
      </c>
      <c r="I1159" s="2">
        <f t="shared" si="74"/>
        <v>219.72465000000011</v>
      </c>
      <c r="J1159" s="2">
        <f t="shared" si="74"/>
        <v>186.01006187626569</v>
      </c>
      <c r="L1159" s="2">
        <f t="shared" si="75"/>
        <v>-1.7835180000000435</v>
      </c>
      <c r="M1159" s="2">
        <f t="shared" si="75"/>
        <v>-1.1509179400037794</v>
      </c>
      <c r="O1159" s="2">
        <f t="shared" si="72"/>
        <v>-0.81170592375504647</v>
      </c>
      <c r="P1159" s="2">
        <f t="shared" si="72"/>
        <v>-0.61873961461793003</v>
      </c>
    </row>
    <row r="1160" spans="2:16" x14ac:dyDescent="0.25">
      <c r="B1160" s="1">
        <v>44900</v>
      </c>
      <c r="C1160" s="2">
        <f>+beta!E1160</f>
        <v>218.61852000000005</v>
      </c>
      <c r="D1160" s="2">
        <f>+portfolio1!F1159</f>
        <v>184.90809901602589</v>
      </c>
      <c r="F1160" s="2">
        <f t="shared" si="73"/>
        <v>0.67738799999997923</v>
      </c>
      <c r="G1160" s="2">
        <f t="shared" si="73"/>
        <v>4.8955079763970843E-2</v>
      </c>
      <c r="I1160" s="2">
        <f t="shared" si="74"/>
        <v>219.72465000000011</v>
      </c>
      <c r="J1160" s="2">
        <f t="shared" si="74"/>
        <v>186.01006187626569</v>
      </c>
      <c r="L1160" s="2">
        <f t="shared" si="75"/>
        <v>-1.1061300000000642</v>
      </c>
      <c r="M1160" s="2">
        <f t="shared" si="75"/>
        <v>-1.1019628602398086</v>
      </c>
      <c r="O1160" s="2">
        <f t="shared" si="72"/>
        <v>-0.50341643507001321</v>
      </c>
      <c r="P1160" s="2">
        <f t="shared" si="72"/>
        <v>-0.59242110299002904</v>
      </c>
    </row>
    <row r="1161" spans="2:16" x14ac:dyDescent="0.25">
      <c r="B1161" s="1">
        <v>44901</v>
      </c>
      <c r="C1161" s="2">
        <f>+beta!E1161</f>
        <v>218.17588800000004</v>
      </c>
      <c r="D1161" s="2">
        <f>+portfolio1!F1160</f>
        <v>184.33164550398683</v>
      </c>
      <c r="F1161" s="2">
        <f t="shared" si="73"/>
        <v>-0.44263200000000325</v>
      </c>
      <c r="G1161" s="2">
        <f t="shared" si="73"/>
        <v>-0.57645351203905193</v>
      </c>
      <c r="I1161" s="2">
        <f t="shared" si="74"/>
        <v>219.72465000000011</v>
      </c>
      <c r="J1161" s="2">
        <f t="shared" si="74"/>
        <v>186.01006187626569</v>
      </c>
      <c r="L1161" s="2">
        <f t="shared" si="75"/>
        <v>-1.5487620000000675</v>
      </c>
      <c r="M1161" s="2">
        <f t="shared" si="75"/>
        <v>-1.6784163722788605</v>
      </c>
      <c r="O1161" s="2">
        <f t="shared" si="72"/>
        <v>-0.70486492981104609</v>
      </c>
      <c r="P1161" s="2">
        <f t="shared" si="72"/>
        <v>-0.9023255813953478</v>
      </c>
    </row>
    <row r="1162" spans="2:16" x14ac:dyDescent="0.25">
      <c r="B1162" s="1">
        <v>44902</v>
      </c>
      <c r="C1162" s="2">
        <f>+beta!E1162</f>
        <v>217.52242900000005</v>
      </c>
      <c r="D1162" s="2">
        <f>+portfolio1!F1161</f>
        <v>183.51839221020222</v>
      </c>
      <c r="F1162" s="2">
        <f t="shared" si="73"/>
        <v>-0.65345899999999801</v>
      </c>
      <c r="G1162" s="2">
        <f t="shared" si="73"/>
        <v>-0.8132532937846122</v>
      </c>
      <c r="I1162" s="2">
        <f t="shared" si="74"/>
        <v>219.72465000000011</v>
      </c>
      <c r="J1162" s="2">
        <f t="shared" si="74"/>
        <v>186.01006187626569</v>
      </c>
      <c r="L1162" s="2">
        <f t="shared" si="75"/>
        <v>-2.2022210000000655</v>
      </c>
      <c r="M1162" s="2">
        <f t="shared" si="75"/>
        <v>-2.4916696660634727</v>
      </c>
      <c r="O1162" s="2">
        <f t="shared" si="72"/>
        <v>-1.0022639699278457</v>
      </c>
      <c r="P1162" s="2">
        <f t="shared" si="72"/>
        <v>-1.3395348837209338</v>
      </c>
    </row>
    <row r="1163" spans="2:16" x14ac:dyDescent="0.25">
      <c r="B1163" s="1">
        <v>44903</v>
      </c>
      <c r="C1163" s="2">
        <f>+beta!E1163</f>
        <v>216.29578300000003</v>
      </c>
      <c r="D1163" s="2">
        <f>+portfolio1!F1162</f>
        <v>184.00139654129759</v>
      </c>
      <c r="F1163" s="2">
        <f t="shared" si="73"/>
        <v>-1.2266460000000166</v>
      </c>
      <c r="G1163" s="2">
        <f t="shared" si="73"/>
        <v>0.48300433109537266</v>
      </c>
      <c r="I1163" s="2">
        <f t="shared" si="74"/>
        <v>219.72465000000011</v>
      </c>
      <c r="J1163" s="2">
        <f t="shared" si="74"/>
        <v>186.01006187626569</v>
      </c>
      <c r="L1163" s="2">
        <f t="shared" si="75"/>
        <v>-3.428867000000082</v>
      </c>
      <c r="M1163" s="2">
        <f t="shared" si="75"/>
        <v>-2.0086653349681001</v>
      </c>
      <c r="O1163" s="2">
        <f t="shared" si="72"/>
        <v>-1.5605290530671367</v>
      </c>
      <c r="P1163" s="2">
        <f t="shared" si="72"/>
        <v>-1.0798691827242488</v>
      </c>
    </row>
    <row r="1164" spans="2:16" x14ac:dyDescent="0.25">
      <c r="B1164" s="1">
        <v>44904</v>
      </c>
      <c r="C1164" s="2">
        <f>+beta!E1164</f>
        <v>216.31612600000005</v>
      </c>
      <c r="D1164" s="2">
        <f>+portfolio1!F1163</f>
        <v>182.886572117295</v>
      </c>
      <c r="F1164" s="2">
        <f t="shared" si="73"/>
        <v>2.0343000000025313E-2</v>
      </c>
      <c r="G1164" s="2">
        <f t="shared" si="73"/>
        <v>-1.1148244240025917</v>
      </c>
      <c r="I1164" s="2">
        <f t="shared" si="74"/>
        <v>219.72465000000011</v>
      </c>
      <c r="J1164" s="2">
        <f t="shared" si="74"/>
        <v>186.01006187626569</v>
      </c>
      <c r="L1164" s="2">
        <f t="shared" si="75"/>
        <v>-3.4085240000000567</v>
      </c>
      <c r="M1164" s="2">
        <f t="shared" si="75"/>
        <v>-3.1234897589706918</v>
      </c>
      <c r="O1164" s="2">
        <f t="shared" si="72"/>
        <v>-1.5512706471486268</v>
      </c>
      <c r="P1164" s="2">
        <f t="shared" si="72"/>
        <v>-1.6792047308970006</v>
      </c>
    </row>
    <row r="1165" spans="2:16" x14ac:dyDescent="0.25">
      <c r="B1165" s="1">
        <v>44907</v>
      </c>
      <c r="C1165" s="2">
        <f>+beta!E1165</f>
        <v>216.80222200000003</v>
      </c>
      <c r="D1165" s="2">
        <f>+portfolio1!F1164</f>
        <v>182.8920179975278</v>
      </c>
      <c r="F1165" s="2">
        <f t="shared" si="73"/>
        <v>0.48609599999997499</v>
      </c>
      <c r="G1165" s="2">
        <f t="shared" si="73"/>
        <v>5.4458802327985723E-3</v>
      </c>
      <c r="I1165" s="2">
        <f t="shared" si="74"/>
        <v>219.72465000000011</v>
      </c>
      <c r="J1165" s="2">
        <f t="shared" si="74"/>
        <v>186.01006187626569</v>
      </c>
      <c r="L1165" s="2">
        <f t="shared" si="75"/>
        <v>-2.9224280000000817</v>
      </c>
      <c r="M1165" s="2">
        <f t="shared" si="75"/>
        <v>-3.1180438787378932</v>
      </c>
      <c r="O1165" s="2">
        <f t="shared" si="72"/>
        <v>-1.3300410308993917</v>
      </c>
      <c r="P1165" s="2">
        <f t="shared" si="72"/>
        <v>-1.6762769966777513</v>
      </c>
    </row>
    <row r="1166" spans="2:16" x14ac:dyDescent="0.25">
      <c r="B1166" s="1">
        <v>44908</v>
      </c>
      <c r="C1166" s="2">
        <f>+beta!E1166</f>
        <v>217.40200500000003</v>
      </c>
      <c r="D1166" s="2">
        <f>+portfolio1!F1165</f>
        <v>183.98805216709908</v>
      </c>
      <c r="F1166" s="2">
        <f t="shared" si="73"/>
        <v>0.59978300000000218</v>
      </c>
      <c r="G1166" s="2">
        <f t="shared" si="73"/>
        <v>1.0960341695712827</v>
      </c>
      <c r="I1166" s="2">
        <f t="shared" si="74"/>
        <v>219.72465000000011</v>
      </c>
      <c r="J1166" s="2">
        <f t="shared" si="74"/>
        <v>186.01006187626569</v>
      </c>
      <c r="L1166" s="2">
        <f t="shared" si="75"/>
        <v>-2.3226450000000796</v>
      </c>
      <c r="M1166" s="2">
        <f t="shared" si="75"/>
        <v>-2.0220097091666105</v>
      </c>
      <c r="O1166" s="2">
        <f t="shared" ref="O1166:P1229" si="76">+L1166/I1166*100</f>
        <v>-1.0570707474104877</v>
      </c>
      <c r="P1166" s="2">
        <f t="shared" si="76"/>
        <v>-1.0870431893687857</v>
      </c>
    </row>
    <row r="1167" spans="2:16" x14ac:dyDescent="0.25">
      <c r="B1167" s="1">
        <v>44909</v>
      </c>
      <c r="C1167" s="2">
        <f>+beta!E1167</f>
        <v>218.89539700000003</v>
      </c>
      <c r="D1167" s="2">
        <f>+portfolio1!F1166</f>
        <v>184.50518021089854</v>
      </c>
      <c r="F1167" s="2">
        <f t="shared" si="73"/>
        <v>1.4933920000000001</v>
      </c>
      <c r="G1167" s="2">
        <f t="shared" si="73"/>
        <v>0.51712804379945965</v>
      </c>
      <c r="I1167" s="2">
        <f t="shared" si="74"/>
        <v>219.72465000000011</v>
      </c>
      <c r="J1167" s="2">
        <f t="shared" si="74"/>
        <v>186.01006187626569</v>
      </c>
      <c r="L1167" s="2">
        <f t="shared" si="75"/>
        <v>-0.82925300000007951</v>
      </c>
      <c r="M1167" s="2">
        <f t="shared" si="75"/>
        <v>-1.5048816653671508</v>
      </c>
      <c r="O1167" s="2">
        <f t="shared" si="76"/>
        <v>-0.37740553916007108</v>
      </c>
      <c r="P1167" s="2">
        <f t="shared" si="76"/>
        <v>-0.80903239867110066</v>
      </c>
    </row>
    <row r="1168" spans="2:16" x14ac:dyDescent="0.25">
      <c r="B1168" s="1">
        <v>44910</v>
      </c>
      <c r="C1168" s="2">
        <f>+beta!E1168</f>
        <v>216.98930600000003</v>
      </c>
      <c r="D1168" s="2">
        <f>+portfolio1!F1167</f>
        <v>182.07876470374319</v>
      </c>
      <c r="F1168" s="2">
        <f t="shared" si="73"/>
        <v>-1.9060910000000035</v>
      </c>
      <c r="G1168" s="2">
        <f t="shared" si="73"/>
        <v>-2.4264155071553546</v>
      </c>
      <c r="I1168" s="2">
        <f t="shared" si="74"/>
        <v>219.72465000000011</v>
      </c>
      <c r="J1168" s="2">
        <f t="shared" si="74"/>
        <v>186.01006187626569</v>
      </c>
      <c r="L1168" s="2">
        <f t="shared" si="75"/>
        <v>-2.735344000000083</v>
      </c>
      <c r="M1168" s="2">
        <f t="shared" si="75"/>
        <v>-3.9312971725225054</v>
      </c>
      <c r="O1168" s="2">
        <f t="shared" si="76"/>
        <v>-1.2448962826883929</v>
      </c>
      <c r="P1168" s="2">
        <f t="shared" si="76"/>
        <v>-2.1134862990033372</v>
      </c>
    </row>
    <row r="1169" spans="2:16" x14ac:dyDescent="0.25">
      <c r="B1169" s="1">
        <v>44911</v>
      </c>
      <c r="C1169" s="2">
        <f>+beta!E1169</f>
        <v>214.21958200000003</v>
      </c>
      <c r="D1169" s="2">
        <f>+portfolio1!F1168</f>
        <v>180.63616321156135</v>
      </c>
      <c r="F1169" s="2">
        <f t="shared" si="73"/>
        <v>-2.7697239999999965</v>
      </c>
      <c r="G1169" s="2">
        <f t="shared" si="73"/>
        <v>-1.4426014921818364</v>
      </c>
      <c r="I1169" s="2">
        <f t="shared" si="74"/>
        <v>219.72465000000011</v>
      </c>
      <c r="J1169" s="2">
        <f t="shared" si="74"/>
        <v>186.01006187626569</v>
      </c>
      <c r="L1169" s="2">
        <f t="shared" si="75"/>
        <v>-5.5050680000000796</v>
      </c>
      <c r="M1169" s="2">
        <f t="shared" si="75"/>
        <v>-5.3738986647043419</v>
      </c>
      <c r="O1169" s="2">
        <f t="shared" si="76"/>
        <v>-2.5054394215669826</v>
      </c>
      <c r="P1169" s="2">
        <f t="shared" si="76"/>
        <v>-2.8890365448504993</v>
      </c>
    </row>
    <row r="1170" spans="2:16" x14ac:dyDescent="0.25">
      <c r="B1170" s="1">
        <v>44914</v>
      </c>
      <c r="C1170" s="2">
        <f>+beta!E1170</f>
        <v>216.21045600000002</v>
      </c>
      <c r="D1170" s="2">
        <f>+portfolio1!F1169</f>
        <v>182.13362919339852</v>
      </c>
      <c r="F1170" s="2">
        <f t="shared" si="73"/>
        <v>1.9908739999999909</v>
      </c>
      <c r="G1170" s="2">
        <f t="shared" si="73"/>
        <v>1.4974659818371663</v>
      </c>
      <c r="I1170" s="2">
        <f t="shared" si="74"/>
        <v>219.72465000000011</v>
      </c>
      <c r="J1170" s="2">
        <f t="shared" si="74"/>
        <v>186.01006187626569</v>
      </c>
      <c r="L1170" s="2">
        <f t="shared" si="75"/>
        <v>-3.5141940000000886</v>
      </c>
      <c r="M1170" s="2">
        <f t="shared" si="75"/>
        <v>-3.8764326828671756</v>
      </c>
      <c r="O1170" s="2">
        <f t="shared" si="76"/>
        <v>-1.5993626568526049</v>
      </c>
      <c r="P1170" s="2">
        <f t="shared" si="76"/>
        <v>-2.0839908571428718</v>
      </c>
    </row>
    <row r="1171" spans="2:16" x14ac:dyDescent="0.25">
      <c r="B1171" s="1">
        <v>44915</v>
      </c>
      <c r="C1171" s="2">
        <f>+beta!E1171</f>
        <v>215.31026800000004</v>
      </c>
      <c r="D1171" s="2">
        <f>+portfolio1!F1170</f>
        <v>181.7860962499166</v>
      </c>
      <c r="F1171" s="2">
        <f t="shared" si="73"/>
        <v>-0.90018799999998578</v>
      </c>
      <c r="G1171" s="2">
        <f t="shared" si="73"/>
        <v>-0.34753294348192298</v>
      </c>
      <c r="I1171" s="2">
        <f t="shared" si="74"/>
        <v>219.72465000000011</v>
      </c>
      <c r="J1171" s="2">
        <f t="shared" si="74"/>
        <v>186.01006187626569</v>
      </c>
      <c r="L1171" s="2">
        <f t="shared" si="75"/>
        <v>-4.4143820000000744</v>
      </c>
      <c r="M1171" s="2">
        <f t="shared" si="75"/>
        <v>-4.2239656263490986</v>
      </c>
      <c r="O1171" s="2">
        <f t="shared" si="76"/>
        <v>-2.009051783675647</v>
      </c>
      <c r="P1171" s="2">
        <f t="shared" si="76"/>
        <v>-2.2708264186046505</v>
      </c>
    </row>
    <row r="1172" spans="2:16" x14ac:dyDescent="0.25">
      <c r="B1172" s="1">
        <v>44916</v>
      </c>
      <c r="C1172" s="2">
        <f>+beta!E1172</f>
        <v>217.26964200000003</v>
      </c>
      <c r="D1172" s="2">
        <f>+portfolio1!F1171</f>
        <v>179.94501765041448</v>
      </c>
      <c r="F1172" s="2">
        <f t="shared" si="73"/>
        <v>1.9593739999999968</v>
      </c>
      <c r="G1172" s="2">
        <f t="shared" si="73"/>
        <v>-1.8410785995021115</v>
      </c>
      <c r="I1172" s="2">
        <f t="shared" si="74"/>
        <v>219.72465000000011</v>
      </c>
      <c r="J1172" s="2">
        <f t="shared" si="74"/>
        <v>186.01006187626569</v>
      </c>
      <c r="L1172" s="2">
        <f t="shared" si="75"/>
        <v>-2.4550080000000776</v>
      </c>
      <c r="M1172" s="2">
        <f t="shared" si="75"/>
        <v>-6.0650442258512101</v>
      </c>
      <c r="O1172" s="2">
        <f t="shared" si="76"/>
        <v>-1.1173111437428966</v>
      </c>
      <c r="P1172" s="2">
        <f t="shared" si="76"/>
        <v>-3.2606000797342301</v>
      </c>
    </row>
    <row r="1173" spans="2:16" x14ac:dyDescent="0.25">
      <c r="B1173" s="1">
        <v>44917</v>
      </c>
      <c r="C1173" s="2">
        <f>+beta!E1173</f>
        <v>216.32232800000003</v>
      </c>
      <c r="D1173" s="2">
        <f>+portfolio1!F1172</f>
        <v>179.2355839260492</v>
      </c>
      <c r="F1173" s="2">
        <f t="shared" si="73"/>
        <v>-0.94731400000000576</v>
      </c>
      <c r="G1173" s="2">
        <f t="shared" si="73"/>
        <v>-0.70943372436528307</v>
      </c>
      <c r="I1173" s="2">
        <f t="shared" si="74"/>
        <v>219.72465000000011</v>
      </c>
      <c r="J1173" s="2">
        <f t="shared" si="74"/>
        <v>186.01006187626569</v>
      </c>
      <c r="L1173" s="2">
        <f t="shared" si="75"/>
        <v>-3.4023220000000833</v>
      </c>
      <c r="M1173" s="2">
        <f t="shared" si="75"/>
        <v>-6.7744779502164931</v>
      </c>
      <c r="O1173" s="2">
        <f t="shared" si="76"/>
        <v>-1.5484480234694111</v>
      </c>
      <c r="P1173" s="2">
        <f t="shared" si="76"/>
        <v>-3.6419954285714344</v>
      </c>
    </row>
    <row r="1174" spans="2:16" x14ac:dyDescent="0.25">
      <c r="B1174" s="1">
        <v>44918</v>
      </c>
      <c r="C1174" s="2">
        <f>+beta!E1174</f>
        <v>214.04405800000004</v>
      </c>
      <c r="D1174" s="2">
        <f>+portfolio1!F1173</f>
        <v>176.06613235381454</v>
      </c>
      <c r="F1174" s="2">
        <f t="shared" si="73"/>
        <v>-2.278269999999992</v>
      </c>
      <c r="G1174" s="2">
        <f t="shared" si="73"/>
        <v>-3.1694515722346637</v>
      </c>
      <c r="I1174" s="2">
        <f t="shared" si="74"/>
        <v>219.72465000000011</v>
      </c>
      <c r="J1174" s="2">
        <f t="shared" si="74"/>
        <v>186.01006187626569</v>
      </c>
      <c r="L1174" s="2">
        <f t="shared" si="75"/>
        <v>-5.6805920000000754</v>
      </c>
      <c r="M1174" s="2">
        <f t="shared" si="75"/>
        <v>-9.9439295224511568</v>
      </c>
      <c r="O1174" s="2">
        <f t="shared" si="76"/>
        <v>-2.5853230395406581</v>
      </c>
      <c r="P1174" s="2">
        <f t="shared" si="76"/>
        <v>-5.3459094750830634</v>
      </c>
    </row>
    <row r="1175" spans="2:16" x14ac:dyDescent="0.25">
      <c r="B1175" s="1">
        <v>44921</v>
      </c>
      <c r="C1175" s="2">
        <f>+beta!E1175</f>
        <v>213.04716500000004</v>
      </c>
      <c r="D1175" s="2">
        <f>+portfolio1!F1174</f>
        <v>178.12075950204658</v>
      </c>
      <c r="F1175" s="2">
        <f t="shared" si="73"/>
        <v>-0.99689300000000003</v>
      </c>
      <c r="G1175" s="2">
        <f t="shared" si="73"/>
        <v>2.0546271482320435</v>
      </c>
      <c r="I1175" s="2">
        <f t="shared" si="74"/>
        <v>219.72465000000011</v>
      </c>
      <c r="J1175" s="2">
        <f t="shared" si="74"/>
        <v>186.01006187626569</v>
      </c>
      <c r="L1175" s="2">
        <f t="shared" si="75"/>
        <v>-6.6774850000000754</v>
      </c>
      <c r="M1175" s="2">
        <f t="shared" si="75"/>
        <v>-7.8893023742191133</v>
      </c>
      <c r="O1175" s="2">
        <f t="shared" si="76"/>
        <v>-3.039024069443311</v>
      </c>
      <c r="P1175" s="2">
        <f t="shared" si="76"/>
        <v>-4.2413309767442016</v>
      </c>
    </row>
    <row r="1176" spans="2:16" x14ac:dyDescent="0.25">
      <c r="B1176" s="1">
        <v>44922</v>
      </c>
      <c r="C1176" s="2">
        <f>+beta!E1176</f>
        <v>213.37951900000004</v>
      </c>
      <c r="D1176" s="2">
        <f>+portfolio1!F1175</f>
        <v>179.28453900581314</v>
      </c>
      <c r="F1176" s="2">
        <f t="shared" si="73"/>
        <v>0.33235400000000936</v>
      </c>
      <c r="G1176" s="2">
        <f t="shared" si="73"/>
        <v>1.1637795037665626</v>
      </c>
      <c r="I1176" s="2">
        <f t="shared" si="74"/>
        <v>219.72465000000011</v>
      </c>
      <c r="J1176" s="2">
        <f t="shared" si="74"/>
        <v>186.01006187626569</v>
      </c>
      <c r="L1176" s="2">
        <f t="shared" si="75"/>
        <v>-6.345131000000066</v>
      </c>
      <c r="M1176" s="2">
        <f t="shared" si="75"/>
        <v>-6.7255228704525507</v>
      </c>
      <c r="O1176" s="2">
        <f t="shared" si="76"/>
        <v>-2.8877647546600089</v>
      </c>
      <c r="P1176" s="2">
        <f t="shared" si="76"/>
        <v>-3.6156769169435483</v>
      </c>
    </row>
    <row r="1177" spans="2:16" x14ac:dyDescent="0.25">
      <c r="B1177" s="1">
        <v>44923</v>
      </c>
      <c r="C1177" s="2">
        <f>+beta!E1177</f>
        <v>213.04986600000004</v>
      </c>
      <c r="D1177" s="2">
        <f>+portfolio1!F1176</f>
        <v>179.18763302871091</v>
      </c>
      <c r="F1177" s="2">
        <f t="shared" si="73"/>
        <v>-0.32965300000000752</v>
      </c>
      <c r="G1177" s="2">
        <f t="shared" si="73"/>
        <v>-9.6905977102238694E-2</v>
      </c>
      <c r="I1177" s="2">
        <f t="shared" si="74"/>
        <v>219.72465000000011</v>
      </c>
      <c r="J1177" s="2">
        <f t="shared" si="74"/>
        <v>186.01006187626569</v>
      </c>
      <c r="L1177" s="2">
        <f t="shared" si="75"/>
        <v>-6.6747840000000735</v>
      </c>
      <c r="M1177" s="2">
        <f t="shared" si="75"/>
        <v>-6.8224288475547894</v>
      </c>
      <c r="O1177" s="2">
        <f t="shared" si="76"/>
        <v>-3.0377948036326692</v>
      </c>
      <c r="P1177" s="2">
        <f t="shared" si="76"/>
        <v>-3.66777408637877</v>
      </c>
    </row>
    <row r="1178" spans="2:16" x14ac:dyDescent="0.25">
      <c r="B1178" s="1">
        <v>44924</v>
      </c>
      <c r="C1178" s="2">
        <f>+beta!E1178</f>
        <v>213.15529200000003</v>
      </c>
      <c r="D1178" s="2">
        <f>+portfolio1!F1177</f>
        <v>179.86493212444643</v>
      </c>
      <c r="F1178" s="2">
        <f t="shared" si="73"/>
        <v>0.10542599999999425</v>
      </c>
      <c r="G1178" s="2">
        <f t="shared" si="73"/>
        <v>0.6772990957355205</v>
      </c>
      <c r="I1178" s="2">
        <f t="shared" si="74"/>
        <v>219.72465000000011</v>
      </c>
      <c r="J1178" s="2">
        <f t="shared" si="74"/>
        <v>186.01006187626569</v>
      </c>
      <c r="L1178" s="2">
        <f t="shared" si="75"/>
        <v>-6.5693580000000793</v>
      </c>
      <c r="M1178" s="2">
        <f t="shared" si="75"/>
        <v>-6.1451297518192689</v>
      </c>
      <c r="O1178" s="2">
        <f t="shared" si="76"/>
        <v>-2.9898138420063822</v>
      </c>
      <c r="P1178" s="2">
        <f t="shared" si="76"/>
        <v>-3.3036544850498588</v>
      </c>
    </row>
    <row r="1179" spans="2:16" x14ac:dyDescent="0.25">
      <c r="B1179" s="1">
        <v>44925</v>
      </c>
      <c r="C1179" s="2">
        <f>+beta!E1179</f>
        <v>212.40240100000003</v>
      </c>
      <c r="D1179" s="2">
        <f>+portfolio1!F1178</f>
        <v>179.01757439873492</v>
      </c>
      <c r="F1179" s="2">
        <f t="shared" si="73"/>
        <v>-0.75289100000000531</v>
      </c>
      <c r="G1179" s="2">
        <f t="shared" si="73"/>
        <v>-0.84735772571150392</v>
      </c>
      <c r="I1179" s="2">
        <f t="shared" si="74"/>
        <v>219.72465000000011</v>
      </c>
      <c r="J1179" s="2">
        <f t="shared" si="74"/>
        <v>186.01006187626569</v>
      </c>
      <c r="L1179" s="2">
        <f t="shared" si="75"/>
        <v>-7.3222490000000846</v>
      </c>
      <c r="M1179" s="2">
        <f t="shared" si="75"/>
        <v>-6.9924874775307728</v>
      </c>
      <c r="O1179" s="2">
        <f t="shared" si="76"/>
        <v>-3.332465884005313</v>
      </c>
      <c r="P1179" s="2">
        <f t="shared" si="76"/>
        <v>-3.7591985116279307</v>
      </c>
    </row>
    <row r="1180" spans="2:16" x14ac:dyDescent="0.25">
      <c r="B1180" s="1">
        <v>44928</v>
      </c>
      <c r="C1180" s="2">
        <f>+beta!E1180</f>
        <v>212.89001700000003</v>
      </c>
      <c r="D1180" s="2">
        <f>+portfolio1!F1179</f>
        <v>179.92869929049309</v>
      </c>
      <c r="F1180" s="2">
        <f t="shared" si="73"/>
        <v>0.48761600000000271</v>
      </c>
      <c r="G1180" s="2">
        <f t="shared" si="73"/>
        <v>0.91112489175816336</v>
      </c>
      <c r="I1180" s="2">
        <f t="shared" si="74"/>
        <v>219.72465000000011</v>
      </c>
      <c r="J1180" s="2">
        <f t="shared" si="74"/>
        <v>186.01006187626569</v>
      </c>
      <c r="L1180" s="2">
        <f t="shared" si="75"/>
        <v>-6.8346330000000819</v>
      </c>
      <c r="M1180" s="2">
        <f t="shared" si="75"/>
        <v>-6.0813625857726095</v>
      </c>
      <c r="O1180" s="2">
        <f t="shared" si="76"/>
        <v>-3.110544492845968</v>
      </c>
      <c r="P1180" s="2">
        <f t="shared" si="76"/>
        <v>-3.2693729169435715</v>
      </c>
    </row>
    <row r="1181" spans="2:16" x14ac:dyDescent="0.25">
      <c r="B1181" s="1">
        <v>44929</v>
      </c>
      <c r="C1181" s="2">
        <f>+beta!E1181</f>
        <v>213.42003400000002</v>
      </c>
      <c r="D1181" s="2">
        <f>+portfolio1!F1180</f>
        <v>180.27576870431656</v>
      </c>
      <c r="F1181" s="2">
        <f t="shared" si="73"/>
        <v>0.53001699999998664</v>
      </c>
      <c r="G1181" s="2">
        <f t="shared" si="73"/>
        <v>0.34706941382347622</v>
      </c>
      <c r="I1181" s="2">
        <f t="shared" si="74"/>
        <v>219.72465000000011</v>
      </c>
      <c r="J1181" s="2">
        <f t="shared" si="74"/>
        <v>186.01006187626569</v>
      </c>
      <c r="L1181" s="2">
        <f t="shared" si="75"/>
        <v>-6.3046160000000953</v>
      </c>
      <c r="M1181" s="2">
        <f t="shared" si="75"/>
        <v>-5.7342931719491332</v>
      </c>
      <c r="O1181" s="2">
        <f t="shared" si="76"/>
        <v>-2.8693257675004111</v>
      </c>
      <c r="P1181" s="2">
        <f t="shared" si="76"/>
        <v>-3.0827865514950465</v>
      </c>
    </row>
    <row r="1182" spans="2:16" x14ac:dyDescent="0.25">
      <c r="B1182" s="1">
        <v>44930</v>
      </c>
      <c r="C1182" s="2">
        <f>+beta!E1182</f>
        <v>212.08614000000003</v>
      </c>
      <c r="D1182" s="2">
        <f>+portfolio1!F1181</f>
        <v>178.40106848332323</v>
      </c>
      <c r="F1182" s="2">
        <f t="shared" si="73"/>
        <v>-1.3338939999999866</v>
      </c>
      <c r="G1182" s="2">
        <f t="shared" si="73"/>
        <v>-1.8747002209933328</v>
      </c>
      <c r="I1182" s="2">
        <f t="shared" si="74"/>
        <v>219.72465000000011</v>
      </c>
      <c r="J1182" s="2">
        <f t="shared" si="74"/>
        <v>186.01006187626569</v>
      </c>
      <c r="L1182" s="2">
        <f t="shared" si="75"/>
        <v>-7.6385100000000818</v>
      </c>
      <c r="M1182" s="2">
        <f t="shared" si="75"/>
        <v>-7.608993392942466</v>
      </c>
      <c r="O1182" s="2">
        <f t="shared" si="76"/>
        <v>-3.476401031927951</v>
      </c>
      <c r="P1182" s="2">
        <f t="shared" si="76"/>
        <v>-4.0906353754153288</v>
      </c>
    </row>
    <row r="1183" spans="2:16" x14ac:dyDescent="0.25">
      <c r="B1183" s="1">
        <v>44931</v>
      </c>
      <c r="C1183" s="2">
        <f>+beta!E1183</f>
        <v>214.18030000000005</v>
      </c>
      <c r="D1183" s="2">
        <f>+portfolio1!F1182</f>
        <v>177.89879108736088</v>
      </c>
      <c r="F1183" s="2">
        <f t="shared" si="73"/>
        <v>2.0941600000000165</v>
      </c>
      <c r="G1183" s="2">
        <f t="shared" si="73"/>
        <v>-0.5022773959623521</v>
      </c>
      <c r="I1183" s="2">
        <f t="shared" si="74"/>
        <v>219.72465000000011</v>
      </c>
      <c r="J1183" s="2">
        <f t="shared" si="74"/>
        <v>186.01006187626569</v>
      </c>
      <c r="L1183" s="2">
        <f t="shared" si="75"/>
        <v>-5.5443500000000654</v>
      </c>
      <c r="M1183" s="2">
        <f t="shared" si="75"/>
        <v>-8.1112707889048181</v>
      </c>
      <c r="O1183" s="2">
        <f t="shared" si="76"/>
        <v>-2.5233172518422773</v>
      </c>
      <c r="P1183" s="2">
        <f t="shared" si="76"/>
        <v>-4.3606623787375831</v>
      </c>
    </row>
    <row r="1184" spans="2:16" x14ac:dyDescent="0.25">
      <c r="B1184" s="1">
        <v>44932</v>
      </c>
      <c r="C1184" s="2">
        <f>+beta!E1184</f>
        <v>212.96784000000002</v>
      </c>
      <c r="D1184" s="2">
        <f>+portfolio1!F1183</f>
        <v>176.58669791299528</v>
      </c>
      <c r="F1184" s="2">
        <f t="shared" si="73"/>
        <v>-1.2124600000000214</v>
      </c>
      <c r="G1184" s="2">
        <f t="shared" si="73"/>
        <v>-1.3120931743656001</v>
      </c>
      <c r="I1184" s="2">
        <f t="shared" si="74"/>
        <v>219.72465000000011</v>
      </c>
      <c r="J1184" s="2">
        <f t="shared" si="74"/>
        <v>186.01006187626569</v>
      </c>
      <c r="L1184" s="2">
        <f t="shared" si="75"/>
        <v>-6.7568100000000868</v>
      </c>
      <c r="M1184" s="2">
        <f t="shared" si="75"/>
        <v>-9.4233639632704183</v>
      </c>
      <c r="O1184" s="2">
        <f t="shared" si="76"/>
        <v>-3.0751260725640401</v>
      </c>
      <c r="P1184" s="2">
        <f t="shared" si="76"/>
        <v>-5.0660506578073505</v>
      </c>
    </row>
    <row r="1185" spans="2:16" x14ac:dyDescent="0.25">
      <c r="B1185" s="1">
        <v>44935</v>
      </c>
      <c r="C1185" s="2">
        <f>+beta!E1185</f>
        <v>215.68067000000005</v>
      </c>
      <c r="D1185" s="2">
        <f>+portfolio1!F1184</f>
        <v>178.97701990414942</v>
      </c>
      <c r="F1185" s="2">
        <f t="shared" si="73"/>
        <v>2.7128300000000252</v>
      </c>
      <c r="G1185" s="2">
        <f t="shared" si="73"/>
        <v>2.3903219911541385</v>
      </c>
      <c r="I1185" s="2">
        <f t="shared" si="74"/>
        <v>219.72465000000011</v>
      </c>
      <c r="J1185" s="2">
        <f t="shared" si="74"/>
        <v>186.01006187626569</v>
      </c>
      <c r="L1185" s="2">
        <f t="shared" si="75"/>
        <v>-4.0439800000000616</v>
      </c>
      <c r="M1185" s="2">
        <f t="shared" si="75"/>
        <v>-7.0330419721162798</v>
      </c>
      <c r="O1185" s="2">
        <f t="shared" si="76"/>
        <v>-1.8404762506164236</v>
      </c>
      <c r="P1185" s="2">
        <f t="shared" si="76"/>
        <v>-3.7810008239203072</v>
      </c>
    </row>
    <row r="1186" spans="2:16" x14ac:dyDescent="0.25">
      <c r="B1186" s="1">
        <v>44936</v>
      </c>
      <c r="C1186" s="2">
        <f>+beta!E1186</f>
        <v>215.72084000000004</v>
      </c>
      <c r="D1186" s="2">
        <f>+portfolio1!F1185</f>
        <v>177.12756000024601</v>
      </c>
      <c r="F1186" s="2">
        <f t="shared" si="73"/>
        <v>4.0169999999989159E-2</v>
      </c>
      <c r="G1186" s="2">
        <f t="shared" si="73"/>
        <v>-1.8494599039034085</v>
      </c>
      <c r="I1186" s="2">
        <f t="shared" si="74"/>
        <v>219.72465000000011</v>
      </c>
      <c r="J1186" s="2">
        <f t="shared" si="74"/>
        <v>186.01006187626569</v>
      </c>
      <c r="L1186" s="2">
        <f t="shared" si="75"/>
        <v>-4.0038100000000725</v>
      </c>
      <c r="M1186" s="2">
        <f t="shared" si="75"/>
        <v>-8.8825018760196883</v>
      </c>
      <c r="O1186" s="2">
        <f t="shared" si="76"/>
        <v>-1.8221942781568068</v>
      </c>
      <c r="P1186" s="2">
        <f t="shared" si="76"/>
        <v>-4.775280318936912</v>
      </c>
    </row>
    <row r="1187" spans="2:16" x14ac:dyDescent="0.25">
      <c r="B1187" s="1">
        <v>44937</v>
      </c>
      <c r="C1187" s="2">
        <f>+beta!E1187</f>
        <v>213.18460600000003</v>
      </c>
      <c r="D1187" s="2">
        <f>+portfolio1!F1186</f>
        <v>176.94512261694291</v>
      </c>
      <c r="F1187" s="2">
        <f t="shared" si="73"/>
        <v>-2.5362340000000074</v>
      </c>
      <c r="G1187" s="2">
        <f t="shared" si="73"/>
        <v>-0.18243738330309611</v>
      </c>
      <c r="I1187" s="2">
        <f t="shared" si="74"/>
        <v>219.72465000000011</v>
      </c>
      <c r="J1187" s="2">
        <f t="shared" si="74"/>
        <v>186.01006187626569</v>
      </c>
      <c r="L1187" s="2">
        <f t="shared" si="75"/>
        <v>-6.5400440000000799</v>
      </c>
      <c r="M1187" s="2">
        <f t="shared" si="75"/>
        <v>-9.0649392593227844</v>
      </c>
      <c r="O1187" s="2">
        <f t="shared" si="76"/>
        <v>-2.9764725987730904</v>
      </c>
      <c r="P1187" s="2">
        <f t="shared" si="76"/>
        <v>-4.8733596279070115</v>
      </c>
    </row>
    <row r="1188" spans="2:16" x14ac:dyDescent="0.25">
      <c r="B1188" s="1">
        <v>44938</v>
      </c>
      <c r="C1188" s="2">
        <f>+beta!E1188</f>
        <v>213.38897700000004</v>
      </c>
      <c r="D1188" s="2">
        <f>+portfolio1!F1187</f>
        <v>176.57433844044536</v>
      </c>
      <c r="F1188" s="2">
        <f t="shared" si="73"/>
        <v>0.20437100000000896</v>
      </c>
      <c r="G1188" s="2">
        <f t="shared" si="73"/>
        <v>-0.37078417649755124</v>
      </c>
      <c r="I1188" s="2">
        <f t="shared" si="74"/>
        <v>219.72465000000011</v>
      </c>
      <c r="J1188" s="2">
        <f t="shared" si="74"/>
        <v>186.01006187626569</v>
      </c>
      <c r="L1188" s="2">
        <f t="shared" si="75"/>
        <v>-6.3356730000000709</v>
      </c>
      <c r="M1188" s="2">
        <f t="shared" si="75"/>
        <v>-9.4357234358203357</v>
      </c>
      <c r="O1188" s="2">
        <f t="shared" si="76"/>
        <v>-2.8834602763049424</v>
      </c>
      <c r="P1188" s="2">
        <f t="shared" si="76"/>
        <v>-5.072695176079776</v>
      </c>
    </row>
    <row r="1189" spans="2:16" x14ac:dyDescent="0.25">
      <c r="B1189" s="1">
        <v>44939</v>
      </c>
      <c r="C1189" s="2">
        <f>+beta!E1189</f>
        <v>214.73181700000004</v>
      </c>
      <c r="D1189" s="2">
        <f>+portfolio1!F1188</f>
        <v>177.54727997573036</v>
      </c>
      <c r="F1189" s="2">
        <f t="shared" si="73"/>
        <v>1.3428399999999954</v>
      </c>
      <c r="G1189" s="2">
        <f t="shared" si="73"/>
        <v>0.9729415352850026</v>
      </c>
      <c r="I1189" s="2">
        <f t="shared" si="74"/>
        <v>219.72465000000011</v>
      </c>
      <c r="J1189" s="2">
        <f t="shared" si="74"/>
        <v>186.01006187626569</v>
      </c>
      <c r="L1189" s="2">
        <f t="shared" si="75"/>
        <v>-4.9928330000000756</v>
      </c>
      <c r="M1189" s="2">
        <f t="shared" si="75"/>
        <v>-8.4627819005353331</v>
      </c>
      <c r="O1189" s="2">
        <f t="shared" si="76"/>
        <v>-2.272313552439416</v>
      </c>
      <c r="P1189" s="2">
        <f t="shared" si="76"/>
        <v>-4.5496366245847462</v>
      </c>
    </row>
    <row r="1190" spans="2:16" x14ac:dyDescent="0.25">
      <c r="B1190" s="1">
        <v>44942</v>
      </c>
      <c r="C1190" s="2">
        <f>+beta!E1190</f>
        <v>214.31939800000004</v>
      </c>
      <c r="D1190" s="2">
        <f>+portfolio1!F1189</f>
        <v>176.93672203176442</v>
      </c>
      <c r="F1190" s="2">
        <f t="shared" si="73"/>
        <v>-0.41241899999999987</v>
      </c>
      <c r="G1190" s="2">
        <f t="shared" si="73"/>
        <v>-0.61055794396594365</v>
      </c>
      <c r="I1190" s="2">
        <f t="shared" si="74"/>
        <v>219.72465000000011</v>
      </c>
      <c r="J1190" s="2">
        <f t="shared" si="74"/>
        <v>186.01006187626569</v>
      </c>
      <c r="L1190" s="2">
        <f t="shared" si="75"/>
        <v>-5.4052520000000754</v>
      </c>
      <c r="M1190" s="2">
        <f t="shared" si="75"/>
        <v>-9.0733398445012767</v>
      </c>
      <c r="O1190" s="2">
        <f t="shared" si="76"/>
        <v>-2.4600116554970382</v>
      </c>
      <c r="P1190" s="2">
        <f t="shared" si="76"/>
        <v>-4.8778758272425513</v>
      </c>
    </row>
    <row r="1191" spans="2:16" x14ac:dyDescent="0.25">
      <c r="B1191" s="1">
        <v>44943</v>
      </c>
      <c r="C1191" s="2">
        <f>+beta!E1191</f>
        <v>216.39548300000004</v>
      </c>
      <c r="D1191" s="2">
        <f>+portfolio1!F1190</f>
        <v>178.50342034065832</v>
      </c>
      <c r="F1191" s="2">
        <f t="shared" si="73"/>
        <v>2.0760850000000062</v>
      </c>
      <c r="G1191" s="2">
        <f t="shared" si="73"/>
        <v>1.5666983088939048</v>
      </c>
      <c r="I1191" s="2">
        <f t="shared" si="74"/>
        <v>219.72465000000011</v>
      </c>
      <c r="J1191" s="2">
        <f t="shared" si="74"/>
        <v>186.01006187626569</v>
      </c>
      <c r="L1191" s="2">
        <f t="shared" si="75"/>
        <v>-3.3291670000000693</v>
      </c>
      <c r="M1191" s="2">
        <f t="shared" si="75"/>
        <v>-7.5066415356073719</v>
      </c>
      <c r="O1191" s="2">
        <f t="shared" si="76"/>
        <v>-1.5151540803455905</v>
      </c>
      <c r="P1191" s="2">
        <f t="shared" si="76"/>
        <v>-4.035610471760827</v>
      </c>
    </row>
    <row r="1192" spans="2:16" x14ac:dyDescent="0.25">
      <c r="B1192" s="1">
        <v>44944</v>
      </c>
      <c r="C1192" s="2">
        <f>+beta!E1192</f>
        <v>217.57838900000002</v>
      </c>
      <c r="D1192" s="2">
        <f>+portfolio1!F1191</f>
        <v>179.61131189156669</v>
      </c>
      <c r="F1192" s="2">
        <f t="shared" si="73"/>
        <v>1.1829059999999743</v>
      </c>
      <c r="G1192" s="2">
        <f t="shared" si="73"/>
        <v>1.1078915509083629</v>
      </c>
      <c r="I1192" s="2">
        <f t="shared" si="74"/>
        <v>219.72465000000011</v>
      </c>
      <c r="J1192" s="2">
        <f t="shared" si="74"/>
        <v>186.01006187626569</v>
      </c>
      <c r="L1192" s="2">
        <f t="shared" si="75"/>
        <v>-2.146261000000095</v>
      </c>
      <c r="M1192" s="2">
        <f t="shared" si="75"/>
        <v>-6.398749984699009</v>
      </c>
      <c r="O1192" s="2">
        <f t="shared" si="76"/>
        <v>-0.97679573047452528</v>
      </c>
      <c r="P1192" s="2">
        <f t="shared" si="76"/>
        <v>-3.4400020730897194</v>
      </c>
    </row>
    <row r="1193" spans="2:16" x14ac:dyDescent="0.25">
      <c r="B1193" s="1">
        <v>44945</v>
      </c>
      <c r="C1193" s="2">
        <f>+beta!E1193</f>
        <v>216.93154000000001</v>
      </c>
      <c r="D1193" s="2">
        <f>+portfolio1!F1192</f>
        <v>179.04277615427046</v>
      </c>
      <c r="F1193" s="2">
        <f t="shared" si="73"/>
        <v>-0.64684900000000312</v>
      </c>
      <c r="G1193" s="2">
        <f t="shared" si="73"/>
        <v>-0.56853573729623008</v>
      </c>
      <c r="I1193" s="2">
        <f t="shared" si="74"/>
        <v>219.72465000000011</v>
      </c>
      <c r="J1193" s="2">
        <f t="shared" si="74"/>
        <v>186.01006187626569</v>
      </c>
      <c r="L1193" s="2">
        <f t="shared" si="75"/>
        <v>-2.7931100000000981</v>
      </c>
      <c r="M1193" s="2">
        <f t="shared" si="75"/>
        <v>-6.9672857219952391</v>
      </c>
      <c r="O1193" s="2">
        <f t="shared" si="76"/>
        <v>-1.2711864599625471</v>
      </c>
      <c r="P1193" s="2">
        <f t="shared" si="76"/>
        <v>-3.7456499136212815</v>
      </c>
    </row>
    <row r="1194" spans="2:16" x14ac:dyDescent="0.25">
      <c r="B1194" s="1">
        <v>44946</v>
      </c>
      <c r="C1194" s="2">
        <f>+beta!E1194</f>
        <v>215.04116500000001</v>
      </c>
      <c r="D1194" s="2">
        <f>+portfolio1!F1193</f>
        <v>178.24980010777858</v>
      </c>
      <c r="F1194" s="2">
        <f t="shared" si="73"/>
        <v>-1.8903750000000059</v>
      </c>
      <c r="G1194" s="2">
        <f t="shared" si="73"/>
        <v>-0.79297604649187292</v>
      </c>
      <c r="I1194" s="2">
        <f t="shared" si="74"/>
        <v>219.72465000000011</v>
      </c>
      <c r="J1194" s="2">
        <f t="shared" si="74"/>
        <v>186.01006187626569</v>
      </c>
      <c r="L1194" s="2">
        <f t="shared" si="75"/>
        <v>-4.683485000000104</v>
      </c>
      <c r="M1194" s="2">
        <f t="shared" si="75"/>
        <v>-7.760261768487112</v>
      </c>
      <c r="O1194" s="2">
        <f t="shared" si="76"/>
        <v>-2.1315246150125176</v>
      </c>
      <c r="P1194" s="2">
        <f t="shared" si="76"/>
        <v>-4.1719580598006871</v>
      </c>
    </row>
    <row r="1195" spans="2:16" x14ac:dyDescent="0.25">
      <c r="B1195" s="1">
        <v>44949</v>
      </c>
      <c r="C1195" s="2">
        <f>+beta!E1195</f>
        <v>216.62790199999998</v>
      </c>
      <c r="D1195" s="2">
        <f>+portfolio1!F1194</f>
        <v>179.14858480776405</v>
      </c>
      <c r="F1195" s="2">
        <f t="shared" si="73"/>
        <v>1.586736999999971</v>
      </c>
      <c r="G1195" s="2">
        <f t="shared" si="73"/>
        <v>0.89878469998546962</v>
      </c>
      <c r="I1195" s="2">
        <f t="shared" si="74"/>
        <v>219.72465000000011</v>
      </c>
      <c r="J1195" s="2">
        <f t="shared" si="74"/>
        <v>186.01006187626569</v>
      </c>
      <c r="L1195" s="2">
        <f t="shared" si="75"/>
        <v>-3.0967480000001331</v>
      </c>
      <c r="M1195" s="2">
        <f t="shared" si="75"/>
        <v>-6.8614770685016424</v>
      </c>
      <c r="O1195" s="2">
        <f t="shared" si="76"/>
        <v>-1.4093766903258835</v>
      </c>
      <c r="P1195" s="2">
        <f t="shared" si="76"/>
        <v>-3.6887666179402228</v>
      </c>
    </row>
    <row r="1196" spans="2:16" x14ac:dyDescent="0.25">
      <c r="B1196" s="1">
        <v>44950</v>
      </c>
      <c r="C1196" s="2">
        <f>+beta!E1196</f>
        <v>215.21362499999998</v>
      </c>
      <c r="D1196" s="2">
        <f>+portfolio1!F1195</f>
        <v>179.14611291325409</v>
      </c>
      <c r="F1196" s="2">
        <f t="shared" si="73"/>
        <v>-1.4142769999999985</v>
      </c>
      <c r="G1196" s="2">
        <f t="shared" si="73"/>
        <v>-2.4718945099664325E-3</v>
      </c>
      <c r="I1196" s="2">
        <f t="shared" si="74"/>
        <v>219.72465000000011</v>
      </c>
      <c r="J1196" s="2">
        <f t="shared" si="74"/>
        <v>186.01006187626569</v>
      </c>
      <c r="L1196" s="2">
        <f t="shared" si="75"/>
        <v>-4.5110250000001315</v>
      </c>
      <c r="M1196" s="2">
        <f t="shared" si="75"/>
        <v>-6.8639489630116088</v>
      </c>
      <c r="O1196" s="2">
        <f t="shared" si="76"/>
        <v>-2.0530354696207862</v>
      </c>
      <c r="P1196" s="2">
        <f t="shared" si="76"/>
        <v>-3.6900955215946989</v>
      </c>
    </row>
    <row r="1197" spans="2:16" x14ac:dyDescent="0.25">
      <c r="B1197" s="1">
        <v>44951</v>
      </c>
      <c r="C1197" s="2">
        <f>+beta!E1197</f>
        <v>214.17736299999999</v>
      </c>
      <c r="D1197" s="2">
        <f>+portfolio1!F1196</f>
        <v>176.90804419929316</v>
      </c>
      <c r="F1197" s="2">
        <f t="shared" si="73"/>
        <v>-1.0362619999999936</v>
      </c>
      <c r="G1197" s="2">
        <f t="shared" si="73"/>
        <v>-2.2380687139609279</v>
      </c>
      <c r="I1197" s="2">
        <f t="shared" si="74"/>
        <v>219.72465000000011</v>
      </c>
      <c r="J1197" s="2">
        <f t="shared" si="74"/>
        <v>186.01006187626569</v>
      </c>
      <c r="L1197" s="2">
        <f t="shared" si="75"/>
        <v>-5.5472870000001251</v>
      </c>
      <c r="M1197" s="2">
        <f t="shared" si="75"/>
        <v>-9.1020176769725367</v>
      </c>
      <c r="O1197" s="2">
        <f t="shared" si="76"/>
        <v>-2.5246539248100395</v>
      </c>
      <c r="P1197" s="2">
        <f t="shared" si="76"/>
        <v>-4.8932931827242871</v>
      </c>
    </row>
    <row r="1198" spans="2:16" x14ac:dyDescent="0.25">
      <c r="B1198" s="1">
        <v>44953</v>
      </c>
      <c r="C1198" s="2">
        <f>+beta!E1198</f>
        <v>214.23747999999998</v>
      </c>
      <c r="D1198" s="2">
        <f>+portfolio1!F1197</f>
        <v>174.0643806111635</v>
      </c>
      <c r="F1198" s="2">
        <f t="shared" si="73"/>
        <v>6.0116999999991094E-2</v>
      </c>
      <c r="G1198" s="2">
        <f t="shared" si="73"/>
        <v>-2.8436635881296581</v>
      </c>
      <c r="I1198" s="2">
        <f t="shared" si="74"/>
        <v>219.72465000000011</v>
      </c>
      <c r="J1198" s="2">
        <f t="shared" si="74"/>
        <v>186.01006187626569</v>
      </c>
      <c r="L1198" s="2">
        <f t="shared" si="75"/>
        <v>-5.487170000000134</v>
      </c>
      <c r="M1198" s="2">
        <f t="shared" si="75"/>
        <v>-11.945681265102195</v>
      </c>
      <c r="O1198" s="2">
        <f t="shared" si="76"/>
        <v>-2.497293772000607</v>
      </c>
      <c r="P1198" s="2">
        <f t="shared" si="76"/>
        <v>-6.422061873754167</v>
      </c>
    </row>
    <row r="1199" spans="2:16" x14ac:dyDescent="0.25">
      <c r="B1199" s="1">
        <v>44956</v>
      </c>
      <c r="C1199" s="2">
        <f>+beta!E1199</f>
        <v>212.66606499999997</v>
      </c>
      <c r="D1199" s="2">
        <f>+portfolio1!F1198</f>
        <v>174.5053627355891</v>
      </c>
      <c r="F1199" s="2">
        <f t="shared" si="73"/>
        <v>-1.5714150000000018</v>
      </c>
      <c r="G1199" s="2">
        <f t="shared" si="73"/>
        <v>0.44098212442560225</v>
      </c>
      <c r="I1199" s="2">
        <f t="shared" si="74"/>
        <v>219.72465000000011</v>
      </c>
      <c r="J1199" s="2">
        <f t="shared" si="74"/>
        <v>186.01006187626569</v>
      </c>
      <c r="L1199" s="2">
        <f t="shared" si="75"/>
        <v>-7.0585850000001358</v>
      </c>
      <c r="M1199" s="2">
        <f t="shared" si="75"/>
        <v>-11.504699140676593</v>
      </c>
      <c r="O1199" s="2">
        <f t="shared" si="76"/>
        <v>-3.212468423547441</v>
      </c>
      <c r="P1199" s="2">
        <f t="shared" si="76"/>
        <v>-6.1849875348837546</v>
      </c>
    </row>
    <row r="1200" spans="2:16" x14ac:dyDescent="0.25">
      <c r="B1200" s="1">
        <v>44957</v>
      </c>
      <c r="C1200" s="2">
        <f>+beta!E1200</f>
        <v>212.45499199999998</v>
      </c>
      <c r="D1200" s="2">
        <f>+portfolio1!F1199</f>
        <v>174.63589033418253</v>
      </c>
      <c r="F1200" s="2">
        <f t="shared" si="73"/>
        <v>-0.21107299999999896</v>
      </c>
      <c r="G1200" s="2">
        <f t="shared" si="73"/>
        <v>0.13052759859343155</v>
      </c>
      <c r="I1200" s="2">
        <f t="shared" si="74"/>
        <v>219.72465000000011</v>
      </c>
      <c r="J1200" s="2">
        <f t="shared" si="74"/>
        <v>186.01006187626569</v>
      </c>
      <c r="L1200" s="2">
        <f t="shared" si="75"/>
        <v>-7.2696580000001347</v>
      </c>
      <c r="M1200" s="2">
        <f t="shared" si="75"/>
        <v>-11.374171542083161</v>
      </c>
      <c r="O1200" s="2">
        <f t="shared" si="76"/>
        <v>-3.3085309272310277</v>
      </c>
      <c r="P1200" s="2">
        <f t="shared" si="76"/>
        <v>-6.1148152026578462</v>
      </c>
    </row>
    <row r="1201" spans="2:16" x14ac:dyDescent="0.25">
      <c r="B1201" s="1">
        <v>44958</v>
      </c>
      <c r="C1201" s="2">
        <f>+beta!E1201</f>
        <v>213.13582099999996</v>
      </c>
      <c r="D1201" s="2">
        <f>+portfolio1!F1200</f>
        <v>174.18254873720699</v>
      </c>
      <c r="F1201" s="2">
        <f t="shared" si="73"/>
        <v>0.68082899999998858</v>
      </c>
      <c r="G1201" s="2">
        <f t="shared" si="73"/>
        <v>-0.4533415969755481</v>
      </c>
      <c r="I1201" s="2">
        <f t="shared" si="74"/>
        <v>219.72465000000011</v>
      </c>
      <c r="J1201" s="2">
        <f t="shared" si="74"/>
        <v>186.01006187626569</v>
      </c>
      <c r="L1201" s="2">
        <f t="shared" si="75"/>
        <v>-6.5888290000001462</v>
      </c>
      <c r="M1201" s="2">
        <f t="shared" si="75"/>
        <v>-11.827513139058709</v>
      </c>
      <c r="O1201" s="2">
        <f t="shared" si="76"/>
        <v>-2.9986753875817498</v>
      </c>
      <c r="P1201" s="2">
        <f t="shared" si="76"/>
        <v>-6.3585340598006992</v>
      </c>
    </row>
    <row r="1202" spans="2:16" x14ac:dyDescent="0.25">
      <c r="B1202" s="1">
        <v>44959</v>
      </c>
      <c r="C1202" s="2">
        <f>+beta!E1202</f>
        <v>212.58575699999997</v>
      </c>
      <c r="D1202" s="2">
        <f>+portfolio1!F1201</f>
        <v>174.1242081706159</v>
      </c>
      <c r="F1202" s="2">
        <f t="shared" si="73"/>
        <v>-0.55006399999999189</v>
      </c>
      <c r="G1202" s="2">
        <f t="shared" si="73"/>
        <v>-5.8340566591084553E-2</v>
      </c>
      <c r="I1202" s="2">
        <f t="shared" si="74"/>
        <v>219.72465000000011</v>
      </c>
      <c r="J1202" s="2">
        <f t="shared" si="74"/>
        <v>186.01006187626569</v>
      </c>
      <c r="L1202" s="2">
        <f t="shared" si="75"/>
        <v>-7.138893000000138</v>
      </c>
      <c r="M1202" s="2">
        <f t="shared" si="75"/>
        <v>-11.885853705649794</v>
      </c>
      <c r="O1202" s="2">
        <f t="shared" si="76"/>
        <v>-3.2490178047843674</v>
      </c>
      <c r="P1202" s="2">
        <f t="shared" si="76"/>
        <v>-6.3898982591362659</v>
      </c>
    </row>
    <row r="1203" spans="2:16" x14ac:dyDescent="0.25">
      <c r="B1203" s="1">
        <v>44960</v>
      </c>
      <c r="C1203" s="2">
        <f>+beta!E1203</f>
        <v>211.71308799999997</v>
      </c>
      <c r="D1203" s="2">
        <f>+portfolio1!F1202</f>
        <v>176.53332041620138</v>
      </c>
      <c r="F1203" s="2">
        <f t="shared" si="73"/>
        <v>-0.87266900000000192</v>
      </c>
      <c r="G1203" s="2">
        <f t="shared" si="73"/>
        <v>2.4091122455854759</v>
      </c>
      <c r="I1203" s="2">
        <f t="shared" si="74"/>
        <v>219.72465000000011</v>
      </c>
      <c r="J1203" s="2">
        <f t="shared" si="74"/>
        <v>186.01006187626569</v>
      </c>
      <c r="L1203" s="2">
        <f t="shared" si="75"/>
        <v>-8.01156200000014</v>
      </c>
      <c r="M1203" s="2">
        <f t="shared" si="75"/>
        <v>-9.4767414600643178</v>
      </c>
      <c r="O1203" s="2">
        <f t="shared" si="76"/>
        <v>-3.6461826199291414</v>
      </c>
      <c r="P1203" s="2">
        <f t="shared" si="76"/>
        <v>-5.0947466843854219</v>
      </c>
    </row>
    <row r="1204" spans="2:16" x14ac:dyDescent="0.25">
      <c r="B1204" s="1">
        <v>44963</v>
      </c>
      <c r="C1204" s="2">
        <f>+beta!E1204</f>
        <v>211.44907899999995</v>
      </c>
      <c r="D1204" s="2">
        <f>+portfolio1!F1203</f>
        <v>175.64886499206293</v>
      </c>
      <c r="F1204" s="2">
        <f t="shared" si="73"/>
        <v>-0.2640090000000157</v>
      </c>
      <c r="G1204" s="2">
        <f t="shared" si="73"/>
        <v>-0.88445542413845146</v>
      </c>
      <c r="I1204" s="2">
        <f t="shared" si="74"/>
        <v>219.72465000000011</v>
      </c>
      <c r="J1204" s="2">
        <f t="shared" si="74"/>
        <v>186.01006187626569</v>
      </c>
      <c r="L1204" s="2">
        <f t="shared" si="75"/>
        <v>-8.2755710000001557</v>
      </c>
      <c r="M1204" s="2">
        <f t="shared" si="75"/>
        <v>-10.361196884202769</v>
      </c>
      <c r="O1204" s="2">
        <f t="shared" si="76"/>
        <v>-3.7663370950870334</v>
      </c>
      <c r="P1204" s="2">
        <f t="shared" si="76"/>
        <v>-5.5702346312292832</v>
      </c>
    </row>
    <row r="1205" spans="2:16" x14ac:dyDescent="0.25">
      <c r="B1205" s="1">
        <v>44964</v>
      </c>
      <c r="C1205" s="2">
        <f>+beta!E1205</f>
        <v>211.61578899999995</v>
      </c>
      <c r="D1205" s="2">
        <f>+portfolio1!F1204</f>
        <v>175.22271423469718</v>
      </c>
      <c r="F1205" s="2">
        <f t="shared" si="73"/>
        <v>0.16670999999999481</v>
      </c>
      <c r="G1205" s="2">
        <f t="shared" si="73"/>
        <v>-0.42615075736574681</v>
      </c>
      <c r="I1205" s="2">
        <f t="shared" si="74"/>
        <v>219.72465000000011</v>
      </c>
      <c r="J1205" s="2">
        <f t="shared" si="74"/>
        <v>186.01006187626569</v>
      </c>
      <c r="L1205" s="2">
        <f t="shared" si="75"/>
        <v>-8.1088610000001609</v>
      </c>
      <c r="M1205" s="2">
        <f t="shared" si="75"/>
        <v>-10.787347641568516</v>
      </c>
      <c r="O1205" s="2">
        <f t="shared" si="76"/>
        <v>-3.6904648613617801</v>
      </c>
      <c r="P1205" s="2">
        <f t="shared" si="76"/>
        <v>-5.7993355481728095</v>
      </c>
    </row>
    <row r="1206" spans="2:16" x14ac:dyDescent="0.25">
      <c r="B1206" s="1">
        <v>44965</v>
      </c>
      <c r="C1206" s="2">
        <f>+beta!E1206</f>
        <v>212.94369199999994</v>
      </c>
      <c r="D1206" s="2">
        <f>+portfolio1!F1205</f>
        <v>176.70782074398443</v>
      </c>
      <c r="F1206" s="2">
        <f t="shared" si="73"/>
        <v>1.3279029999999921</v>
      </c>
      <c r="G1206" s="2">
        <f t="shared" si="73"/>
        <v>1.4851065092872489</v>
      </c>
      <c r="I1206" s="2">
        <f t="shared" si="74"/>
        <v>219.72465000000011</v>
      </c>
      <c r="J1206" s="2">
        <f t="shared" si="74"/>
        <v>186.01006187626569</v>
      </c>
      <c r="L1206" s="2">
        <f t="shared" si="75"/>
        <v>-6.7809580000001688</v>
      </c>
      <c r="M1206" s="2">
        <f t="shared" si="75"/>
        <v>-9.3022411322812673</v>
      </c>
      <c r="O1206" s="2">
        <f t="shared" si="76"/>
        <v>-3.0861161913331827</v>
      </c>
      <c r="P1206" s="2">
        <f t="shared" si="76"/>
        <v>-5.0009343787376075</v>
      </c>
    </row>
    <row r="1207" spans="2:16" x14ac:dyDescent="0.25">
      <c r="B1207" s="1">
        <v>44966</v>
      </c>
      <c r="C1207" s="2">
        <f>+beta!E1207</f>
        <v>213.31004599999991</v>
      </c>
      <c r="D1207" s="2">
        <f>+portfolio1!F1206</f>
        <v>176.92287556635299</v>
      </c>
      <c r="F1207" s="2">
        <f t="shared" si="73"/>
        <v>0.36635399999997276</v>
      </c>
      <c r="G1207" s="2">
        <f t="shared" si="73"/>
        <v>0.21505482236855755</v>
      </c>
      <c r="I1207" s="2">
        <f t="shared" si="74"/>
        <v>219.72465000000011</v>
      </c>
      <c r="J1207" s="2">
        <f t="shared" si="74"/>
        <v>186.01006187626569</v>
      </c>
      <c r="L1207" s="2">
        <f t="shared" si="75"/>
        <v>-6.414604000000196</v>
      </c>
      <c r="M1207" s="2">
        <f t="shared" si="75"/>
        <v>-9.0871863099127097</v>
      </c>
      <c r="O1207" s="2">
        <f t="shared" si="76"/>
        <v>-2.9193829640871849</v>
      </c>
      <c r="P1207" s="2">
        <f t="shared" si="76"/>
        <v>-4.8853197607974161</v>
      </c>
    </row>
    <row r="1208" spans="2:16" x14ac:dyDescent="0.25">
      <c r="B1208" s="1">
        <v>44967</v>
      </c>
      <c r="C1208" s="2">
        <f>+beta!E1208</f>
        <v>212.47224599999993</v>
      </c>
      <c r="D1208" s="2">
        <f>+portfolio1!F1207</f>
        <v>176.55753727008829</v>
      </c>
      <c r="F1208" s="2">
        <f t="shared" si="73"/>
        <v>-0.83779999999998722</v>
      </c>
      <c r="G1208" s="2">
        <f t="shared" si="73"/>
        <v>-0.36533829626469583</v>
      </c>
      <c r="I1208" s="2">
        <f t="shared" si="74"/>
        <v>219.72465000000011</v>
      </c>
      <c r="J1208" s="2">
        <f t="shared" si="74"/>
        <v>186.01006187626569</v>
      </c>
      <c r="L1208" s="2">
        <f t="shared" si="75"/>
        <v>-7.2524040000001833</v>
      </c>
      <c r="M1208" s="2">
        <f t="shared" si="75"/>
        <v>-9.4525246061774055</v>
      </c>
      <c r="O1208" s="2">
        <f t="shared" si="76"/>
        <v>-3.3006783717712964</v>
      </c>
      <c r="P1208" s="2">
        <f t="shared" si="76"/>
        <v>-5.0817275747509001</v>
      </c>
    </row>
    <row r="1209" spans="2:16" x14ac:dyDescent="0.25">
      <c r="B1209" s="1">
        <v>44970</v>
      </c>
      <c r="C1209" s="2">
        <f>+beta!E1209</f>
        <v>211.04266899999993</v>
      </c>
      <c r="D1209" s="2">
        <f>+portfolio1!F1208</f>
        <v>175.71116444602532</v>
      </c>
      <c r="F1209" s="2">
        <f t="shared" si="73"/>
        <v>-1.4295769999999948</v>
      </c>
      <c r="G1209" s="2">
        <f t="shared" si="73"/>
        <v>-0.84637282406296777</v>
      </c>
      <c r="I1209" s="2">
        <f t="shared" si="74"/>
        <v>219.72465000000011</v>
      </c>
      <c r="J1209" s="2">
        <f t="shared" si="74"/>
        <v>186.01006187626569</v>
      </c>
      <c r="L1209" s="2">
        <f t="shared" si="75"/>
        <v>-8.681981000000178</v>
      </c>
      <c r="M1209" s="2">
        <f t="shared" si="75"/>
        <v>-10.298897430240373</v>
      </c>
      <c r="O1209" s="2">
        <f t="shared" si="76"/>
        <v>-3.9513004116744179</v>
      </c>
      <c r="P1209" s="2">
        <f t="shared" si="76"/>
        <v>-5.5367421129568912</v>
      </c>
    </row>
    <row r="1210" spans="2:16" x14ac:dyDescent="0.25">
      <c r="B1210" s="1">
        <v>44971</v>
      </c>
      <c r="C1210" s="2">
        <f>+beta!E1210</f>
        <v>210.79725599999992</v>
      </c>
      <c r="D1210" s="2">
        <f>+portfolio1!F1209</f>
        <v>177.28278726316205</v>
      </c>
      <c r="F1210" s="2">
        <f t="shared" si="73"/>
        <v>-0.24541300000001343</v>
      </c>
      <c r="G1210" s="2">
        <f t="shared" si="73"/>
        <v>1.5716228171367277</v>
      </c>
      <c r="I1210" s="2">
        <f t="shared" si="74"/>
        <v>219.72465000000011</v>
      </c>
      <c r="J1210" s="2">
        <f t="shared" si="74"/>
        <v>186.01006187626569</v>
      </c>
      <c r="L1210" s="2">
        <f t="shared" si="75"/>
        <v>-8.9273940000001915</v>
      </c>
      <c r="M1210" s="2">
        <f t="shared" si="75"/>
        <v>-8.7272746131036456</v>
      </c>
      <c r="O1210" s="2">
        <f t="shared" si="76"/>
        <v>-4.0629915669453505</v>
      </c>
      <c r="P1210" s="2">
        <f t="shared" si="76"/>
        <v>-4.6918293156146831</v>
      </c>
    </row>
    <row r="1211" spans="2:16" x14ac:dyDescent="0.25">
      <c r="B1211" s="1">
        <v>44972</v>
      </c>
      <c r="C1211" s="2">
        <f>+beta!E1211</f>
        <v>210.86291999999995</v>
      </c>
      <c r="D1211" s="2">
        <f>+portfolio1!F1210</f>
        <v>178.13311897459639</v>
      </c>
      <c r="F1211" s="2">
        <f t="shared" si="73"/>
        <v>6.566400000002659E-2</v>
      </c>
      <c r="G1211" s="2">
        <f t="shared" si="73"/>
        <v>0.85033171143433606</v>
      </c>
      <c r="I1211" s="2">
        <f t="shared" si="74"/>
        <v>219.72465000000011</v>
      </c>
      <c r="J1211" s="2">
        <f t="shared" si="74"/>
        <v>186.01006187626569</v>
      </c>
      <c r="L1211" s="2">
        <f t="shared" si="75"/>
        <v>-8.8617300000001649</v>
      </c>
      <c r="M1211" s="2">
        <f t="shared" si="75"/>
        <v>-7.8769429016693095</v>
      </c>
      <c r="O1211" s="2">
        <f t="shared" si="76"/>
        <v>-4.0331068908291172</v>
      </c>
      <c r="P1211" s="2">
        <f t="shared" si="76"/>
        <v>-4.2346864584718373</v>
      </c>
    </row>
    <row r="1212" spans="2:16" x14ac:dyDescent="0.25">
      <c r="B1212" s="1">
        <v>44973</v>
      </c>
      <c r="C1212" s="2">
        <f>+beta!E1212</f>
        <v>213.38110199999997</v>
      </c>
      <c r="D1212" s="2">
        <f>+portfolio1!F1211</f>
        <v>178.33087053539506</v>
      </c>
      <c r="F1212" s="2">
        <f t="shared" si="73"/>
        <v>2.5181820000000243</v>
      </c>
      <c r="G1212" s="2">
        <f t="shared" si="73"/>
        <v>0.19775156079867884</v>
      </c>
      <c r="I1212" s="2">
        <f t="shared" si="74"/>
        <v>219.72465000000011</v>
      </c>
      <c r="J1212" s="2">
        <f t="shared" si="74"/>
        <v>186.01006187626569</v>
      </c>
      <c r="L1212" s="2">
        <f t="shared" si="75"/>
        <v>-6.3435480000001405</v>
      </c>
      <c r="M1212" s="2">
        <f t="shared" si="75"/>
        <v>-7.6791913408706307</v>
      </c>
      <c r="O1212" s="2">
        <f t="shared" si="76"/>
        <v>-2.8870443075003815</v>
      </c>
      <c r="P1212" s="2">
        <f t="shared" si="76"/>
        <v>-4.1283741661130389</v>
      </c>
    </row>
    <row r="1213" spans="2:16" x14ac:dyDescent="0.25">
      <c r="B1213" s="1">
        <v>44974</v>
      </c>
      <c r="C1213" s="2">
        <f>+beta!E1213</f>
        <v>211.55401499999996</v>
      </c>
      <c r="D1213" s="2">
        <f>+portfolio1!F1212</f>
        <v>177.42467015187961</v>
      </c>
      <c r="F1213" s="2">
        <f t="shared" si="73"/>
        <v>-1.8270870000000059</v>
      </c>
      <c r="G1213" s="2">
        <f t="shared" si="73"/>
        <v>-0.90620038351545418</v>
      </c>
      <c r="I1213" s="2">
        <f t="shared" si="74"/>
        <v>219.72465000000011</v>
      </c>
      <c r="J1213" s="2">
        <f t="shared" si="74"/>
        <v>186.01006187626569</v>
      </c>
      <c r="L1213" s="2">
        <f t="shared" si="75"/>
        <v>-8.1706350000001464</v>
      </c>
      <c r="M1213" s="2">
        <f t="shared" si="75"/>
        <v>-8.5853917243860849</v>
      </c>
      <c r="O1213" s="2">
        <f t="shared" si="76"/>
        <v>-3.7185791398462316</v>
      </c>
      <c r="P1213" s="2">
        <f t="shared" si="76"/>
        <v>-4.6155523189369756</v>
      </c>
    </row>
    <row r="1214" spans="2:16" x14ac:dyDescent="0.25">
      <c r="B1214" s="1">
        <v>44977</v>
      </c>
      <c r="C1214" s="2">
        <f>+beta!E1214</f>
        <v>209.96544899999995</v>
      </c>
      <c r="D1214" s="2">
        <f>+portfolio1!F1213</f>
        <v>176.43987123525761</v>
      </c>
      <c r="F1214" s="2">
        <f t="shared" si="73"/>
        <v>-1.5885660000000144</v>
      </c>
      <c r="G1214" s="2">
        <f t="shared" si="73"/>
        <v>-0.98479891662199748</v>
      </c>
      <c r="I1214" s="2">
        <f t="shared" si="74"/>
        <v>219.72465000000011</v>
      </c>
      <c r="J1214" s="2">
        <f t="shared" si="74"/>
        <v>186.01006187626569</v>
      </c>
      <c r="L1214" s="2">
        <f t="shared" si="75"/>
        <v>-9.7592010000001608</v>
      </c>
      <c r="M1214" s="2">
        <f t="shared" si="75"/>
        <v>-9.5701906410080824</v>
      </c>
      <c r="O1214" s="2">
        <f t="shared" si="76"/>
        <v>-4.4415594700003647</v>
      </c>
      <c r="P1214" s="2">
        <f t="shared" si="76"/>
        <v>-5.1449854617941018</v>
      </c>
    </row>
    <row r="1215" spans="2:16" x14ac:dyDescent="0.25">
      <c r="B1215" s="1">
        <v>44978</v>
      </c>
      <c r="C1215" s="2">
        <f>+beta!E1215</f>
        <v>210.99757499999996</v>
      </c>
      <c r="D1215" s="2">
        <f>+portfolio1!F1214</f>
        <v>176.26287973218734</v>
      </c>
      <c r="F1215" s="2">
        <f t="shared" si="73"/>
        <v>1.0321260000000052</v>
      </c>
      <c r="G1215" s="2">
        <f t="shared" si="73"/>
        <v>-0.17699150307026912</v>
      </c>
      <c r="I1215" s="2">
        <f t="shared" si="74"/>
        <v>219.72465000000011</v>
      </c>
      <c r="J1215" s="2">
        <f t="shared" si="74"/>
        <v>186.01006187626569</v>
      </c>
      <c r="L1215" s="2">
        <f t="shared" si="75"/>
        <v>-8.7270750000001556</v>
      </c>
      <c r="M1215" s="2">
        <f t="shared" si="75"/>
        <v>-9.7471821440783515</v>
      </c>
      <c r="O1215" s="2">
        <f t="shared" si="76"/>
        <v>-3.9718233707506876</v>
      </c>
      <c r="P1215" s="2">
        <f t="shared" si="76"/>
        <v>-5.2401370365449358</v>
      </c>
    </row>
    <row r="1216" spans="2:16" x14ac:dyDescent="0.25">
      <c r="B1216" s="1">
        <v>44979</v>
      </c>
      <c r="C1216" s="2">
        <f>+beta!E1216</f>
        <v>209.24224299999995</v>
      </c>
      <c r="D1216" s="2">
        <f>+portfolio1!F1215</f>
        <v>173.56951889873099</v>
      </c>
      <c r="F1216" s="2">
        <f t="shared" si="73"/>
        <v>-1.7553320000000099</v>
      </c>
      <c r="G1216" s="2">
        <f t="shared" si="73"/>
        <v>-2.693360833456353</v>
      </c>
      <c r="I1216" s="2">
        <f t="shared" si="74"/>
        <v>219.72465000000011</v>
      </c>
      <c r="J1216" s="2">
        <f t="shared" si="74"/>
        <v>186.01006187626569</v>
      </c>
      <c r="L1216" s="2">
        <f t="shared" si="75"/>
        <v>-10.482407000000165</v>
      </c>
      <c r="M1216" s="2">
        <f t="shared" si="75"/>
        <v>-12.440542977534705</v>
      </c>
      <c r="O1216" s="2">
        <f t="shared" si="76"/>
        <v>-4.770701421074131</v>
      </c>
      <c r="P1216" s="2">
        <f t="shared" si="76"/>
        <v>-6.6881021661130244</v>
      </c>
    </row>
    <row r="1217" spans="2:16" x14ac:dyDescent="0.25">
      <c r="B1217" s="1">
        <v>44980</v>
      </c>
      <c r="C1217" s="2">
        <f>+beta!E1217</f>
        <v>208.54976299999993</v>
      </c>
      <c r="D1217" s="2">
        <f>+portfolio1!F1216</f>
        <v>173.14385095180094</v>
      </c>
      <c r="F1217" s="2">
        <f t="shared" si="73"/>
        <v>-0.69248000000001753</v>
      </c>
      <c r="G1217" s="2">
        <f t="shared" si="73"/>
        <v>-0.42566794693004795</v>
      </c>
      <c r="I1217" s="2">
        <f t="shared" si="74"/>
        <v>219.72465000000011</v>
      </c>
      <c r="J1217" s="2">
        <f t="shared" si="74"/>
        <v>186.01006187626569</v>
      </c>
      <c r="L1217" s="2">
        <f t="shared" si="75"/>
        <v>-11.174887000000183</v>
      </c>
      <c r="M1217" s="2">
        <f t="shared" si="75"/>
        <v>-12.866210924464752</v>
      </c>
      <c r="O1217" s="2">
        <f t="shared" si="76"/>
        <v>-5.0858595064323362</v>
      </c>
      <c r="P1217" s="2">
        <f t="shared" si="76"/>
        <v>-6.9169435215947539</v>
      </c>
    </row>
    <row r="1218" spans="2:16" x14ac:dyDescent="0.25">
      <c r="B1218" s="1">
        <v>44981</v>
      </c>
      <c r="C1218" s="2">
        <f>+beta!E1218</f>
        <v>209.90413799999993</v>
      </c>
      <c r="D1218" s="2">
        <f>+portfolio1!F1217</f>
        <v>172.69446824219682</v>
      </c>
      <c r="F1218" s="2">
        <f t="shared" si="73"/>
        <v>1.3543750000000045</v>
      </c>
      <c r="G1218" s="2">
        <f t="shared" si="73"/>
        <v>-0.44938270960412297</v>
      </c>
      <c r="I1218" s="2">
        <f t="shared" si="74"/>
        <v>219.72465000000011</v>
      </c>
      <c r="J1218" s="2">
        <f t="shared" si="74"/>
        <v>186.01006187626569</v>
      </c>
      <c r="L1218" s="2">
        <f t="shared" si="75"/>
        <v>-9.8205120000001784</v>
      </c>
      <c r="M1218" s="2">
        <f t="shared" si="75"/>
        <v>-13.315593634068875</v>
      </c>
      <c r="O1218" s="2">
        <f t="shared" si="76"/>
        <v>-4.4694630302062937</v>
      </c>
      <c r="P1218" s="2">
        <f t="shared" si="76"/>
        <v>-7.1585340598007212</v>
      </c>
    </row>
    <row r="1219" spans="2:16" x14ac:dyDescent="0.25">
      <c r="B1219" s="1">
        <v>44984</v>
      </c>
      <c r="C1219" s="2">
        <f>+beta!E1219</f>
        <v>208.98421799999994</v>
      </c>
      <c r="D1219" s="2">
        <f>+portfolio1!F1218</f>
        <v>171.97167086285583</v>
      </c>
      <c r="F1219" s="2">
        <f t="shared" si="73"/>
        <v>-0.91991999999999052</v>
      </c>
      <c r="G1219" s="2">
        <f t="shared" si="73"/>
        <v>-0.72279737934098875</v>
      </c>
      <c r="I1219" s="2">
        <f t="shared" si="74"/>
        <v>219.72465000000011</v>
      </c>
      <c r="J1219" s="2">
        <f t="shared" si="74"/>
        <v>186.01006187626569</v>
      </c>
      <c r="L1219" s="2">
        <f t="shared" si="75"/>
        <v>-10.740432000000169</v>
      </c>
      <c r="M1219" s="2">
        <f t="shared" si="75"/>
        <v>-14.038391013409864</v>
      </c>
      <c r="O1219" s="2">
        <f t="shared" si="76"/>
        <v>-4.8881324876385799</v>
      </c>
      <c r="P1219" s="2">
        <f t="shared" si="76"/>
        <v>-7.5471137807309772</v>
      </c>
    </row>
    <row r="1220" spans="2:16" x14ac:dyDescent="0.25">
      <c r="B1220" s="1">
        <v>44985</v>
      </c>
      <c r="C1220" s="2">
        <f>+beta!E1220</f>
        <v>207.00379099999995</v>
      </c>
      <c r="D1220" s="2">
        <f>+portfolio1!F1219</f>
        <v>171.09414831181164</v>
      </c>
      <c r="F1220" s="2">
        <f t="shared" si="73"/>
        <v>-1.9804269999999917</v>
      </c>
      <c r="G1220" s="2">
        <f t="shared" si="73"/>
        <v>-0.87752255104419419</v>
      </c>
      <c r="I1220" s="2">
        <f t="shared" si="74"/>
        <v>219.72465000000011</v>
      </c>
      <c r="J1220" s="2">
        <f t="shared" si="74"/>
        <v>186.01006187626569</v>
      </c>
      <c r="L1220" s="2">
        <f t="shared" si="75"/>
        <v>-12.720859000000161</v>
      </c>
      <c r="M1220" s="2">
        <f t="shared" si="75"/>
        <v>-14.915913564454058</v>
      </c>
      <c r="O1220" s="2">
        <f t="shared" si="76"/>
        <v>-5.7894546651912533</v>
      </c>
      <c r="P1220" s="2">
        <f t="shared" si="76"/>
        <v>-8.0188745780731772</v>
      </c>
    </row>
    <row r="1221" spans="2:16" x14ac:dyDescent="0.25">
      <c r="B1221" s="1">
        <v>44986</v>
      </c>
      <c r="C1221" s="2">
        <f>+beta!E1221</f>
        <v>208.07214099999996</v>
      </c>
      <c r="D1221" s="2">
        <f>+portfolio1!F1220</f>
        <v>172.54713947324632</v>
      </c>
      <c r="F1221" s="2">
        <f t="shared" ref="F1221:G1240" si="77">+C1221-C1220</f>
        <v>1.0683500000000095</v>
      </c>
      <c r="G1221" s="2">
        <f t="shared" si="77"/>
        <v>1.4529911614346815</v>
      </c>
      <c r="I1221" s="2">
        <f t="shared" ref="I1221:J1240" si="78">+MAX(C1221,I1220)</f>
        <v>219.72465000000011</v>
      </c>
      <c r="J1221" s="2">
        <f t="shared" si="78"/>
        <v>186.01006187626569</v>
      </c>
      <c r="L1221" s="2">
        <f t="shared" ref="L1221:M1240" si="79">+MIN(F1221+L1220,0)</f>
        <v>-11.652509000000151</v>
      </c>
      <c r="M1221" s="2">
        <f t="shared" si="79"/>
        <v>-13.462922403019377</v>
      </c>
      <c r="O1221" s="2">
        <f t="shared" si="76"/>
        <v>-5.3032324775577733</v>
      </c>
      <c r="P1221" s="2">
        <f t="shared" si="76"/>
        <v>-7.2377387906977537</v>
      </c>
    </row>
    <row r="1222" spans="2:16" x14ac:dyDescent="0.25">
      <c r="B1222" s="1">
        <v>44987</v>
      </c>
      <c r="C1222" s="2">
        <f>+beta!E1222</f>
        <v>207.04127499999996</v>
      </c>
      <c r="D1222" s="2">
        <f>+portfolio1!F1221</f>
        <v>171.2716419060948</v>
      </c>
      <c r="F1222" s="2">
        <f t="shared" si="77"/>
        <v>-1.0308660000000032</v>
      </c>
      <c r="G1222" s="2">
        <f t="shared" si="77"/>
        <v>-1.2754975671515183</v>
      </c>
      <c r="I1222" s="2">
        <f t="shared" si="78"/>
        <v>219.72465000000011</v>
      </c>
      <c r="J1222" s="2">
        <f t="shared" si="78"/>
        <v>186.01006187626569</v>
      </c>
      <c r="L1222" s="2">
        <f t="shared" si="79"/>
        <v>-12.683375000000154</v>
      </c>
      <c r="M1222" s="2">
        <f t="shared" si="79"/>
        <v>-14.738419970170895</v>
      </c>
      <c r="O1222" s="2">
        <f t="shared" si="76"/>
        <v>-5.7723951318161832</v>
      </c>
      <c r="P1222" s="2">
        <f t="shared" si="76"/>
        <v>-7.9234530764120308</v>
      </c>
    </row>
    <row r="1223" spans="2:16" x14ac:dyDescent="0.25">
      <c r="B1223" s="1">
        <v>44988</v>
      </c>
      <c r="C1223" s="2">
        <f>+beta!E1223</f>
        <v>207.87451799999997</v>
      </c>
      <c r="D1223" s="2">
        <f>+portfolio1!F1222</f>
        <v>173.96550483076408</v>
      </c>
      <c r="F1223" s="2">
        <f t="shared" si="77"/>
        <v>0.83324300000001017</v>
      </c>
      <c r="G1223" s="2">
        <f t="shared" si="77"/>
        <v>2.6938629246692756</v>
      </c>
      <c r="I1223" s="2">
        <f t="shared" si="78"/>
        <v>219.72465000000011</v>
      </c>
      <c r="J1223" s="2">
        <f t="shared" si="78"/>
        <v>186.01006187626569</v>
      </c>
      <c r="L1223" s="2">
        <f t="shared" si="79"/>
        <v>-11.850132000000144</v>
      </c>
      <c r="M1223" s="2">
        <f t="shared" si="79"/>
        <v>-12.04455704550162</v>
      </c>
      <c r="O1223" s="2">
        <f t="shared" si="76"/>
        <v>-5.393173683517138</v>
      </c>
      <c r="P1223" s="2">
        <f t="shared" si="76"/>
        <v>-6.475218019933612</v>
      </c>
    </row>
    <row r="1224" spans="2:16" x14ac:dyDescent="0.25">
      <c r="B1224" s="1">
        <v>44991</v>
      </c>
      <c r="C1224" s="2">
        <f>+beta!E1224</f>
        <v>210.00042099999996</v>
      </c>
      <c r="D1224" s="2">
        <f>+portfolio1!F1223</f>
        <v>175.12333636308495</v>
      </c>
      <c r="F1224" s="2">
        <f t="shared" si="77"/>
        <v>2.1259029999999939</v>
      </c>
      <c r="G1224" s="2">
        <f t="shared" si="77"/>
        <v>1.1578315323208699</v>
      </c>
      <c r="I1224" s="2">
        <f t="shared" si="78"/>
        <v>219.72465000000011</v>
      </c>
      <c r="J1224" s="2">
        <f t="shared" si="78"/>
        <v>186.01006187626569</v>
      </c>
      <c r="L1224" s="2">
        <f t="shared" si="79"/>
        <v>-9.7242290000001503</v>
      </c>
      <c r="M1224" s="2">
        <f t="shared" si="79"/>
        <v>-10.88672551318075</v>
      </c>
      <c r="O1224" s="2">
        <f t="shared" si="76"/>
        <v>-4.4256431856872434</v>
      </c>
      <c r="P1224" s="2">
        <f t="shared" si="76"/>
        <v>-5.8527616212625224</v>
      </c>
    </row>
    <row r="1225" spans="2:16" x14ac:dyDescent="0.25">
      <c r="B1225" s="1">
        <v>44993</v>
      </c>
      <c r="C1225" s="2">
        <f>+beta!E1225</f>
        <v>210.38946799999997</v>
      </c>
      <c r="D1225" s="2">
        <f>+portfolio1!F1224</f>
        <v>175.54801940836643</v>
      </c>
      <c r="F1225" s="2">
        <f t="shared" si="77"/>
        <v>0.38904700000000503</v>
      </c>
      <c r="G1225" s="2">
        <f t="shared" si="77"/>
        <v>0.42468304528148337</v>
      </c>
      <c r="I1225" s="2">
        <f t="shared" si="78"/>
        <v>219.72465000000011</v>
      </c>
      <c r="J1225" s="2">
        <f t="shared" si="78"/>
        <v>186.01006187626569</v>
      </c>
      <c r="L1225" s="2">
        <f t="shared" si="79"/>
        <v>-9.3351820000001453</v>
      </c>
      <c r="M1225" s="2">
        <f t="shared" si="79"/>
        <v>-10.462042467899266</v>
      </c>
      <c r="O1225" s="2">
        <f t="shared" si="76"/>
        <v>-4.2485820321025161</v>
      </c>
      <c r="P1225" s="2">
        <f t="shared" si="76"/>
        <v>-5.6244497541528906</v>
      </c>
    </row>
    <row r="1226" spans="2:16" x14ac:dyDescent="0.25">
      <c r="B1226" s="1">
        <v>44994</v>
      </c>
      <c r="C1226" s="2">
        <f>+beta!E1226</f>
        <v>209.05390499999999</v>
      </c>
      <c r="D1226" s="2">
        <f>+portfolio1!F1225</f>
        <v>173.9185388350744</v>
      </c>
      <c r="F1226" s="2">
        <f t="shared" si="77"/>
        <v>-1.3355629999999792</v>
      </c>
      <c r="G1226" s="2">
        <f t="shared" si="77"/>
        <v>-1.6294805732920281</v>
      </c>
      <c r="I1226" s="2">
        <f t="shared" si="78"/>
        <v>219.72465000000011</v>
      </c>
      <c r="J1226" s="2">
        <f t="shared" si="78"/>
        <v>186.01006187626569</v>
      </c>
      <c r="L1226" s="2">
        <f t="shared" si="79"/>
        <v>-10.670745000000124</v>
      </c>
      <c r="M1226" s="2">
        <f t="shared" si="79"/>
        <v>-12.091523041191294</v>
      </c>
      <c r="O1226" s="2">
        <f t="shared" si="76"/>
        <v>-4.8564168835859425</v>
      </c>
      <c r="P1226" s="2">
        <f t="shared" si="76"/>
        <v>-6.5004671893688224</v>
      </c>
    </row>
    <row r="1227" spans="2:16" x14ac:dyDescent="0.25">
      <c r="B1227" s="1">
        <v>44995</v>
      </c>
      <c r="C1227" s="2">
        <f>+beta!E1227</f>
        <v>209.11409</v>
      </c>
      <c r="D1227" s="2">
        <f>+portfolio1!F1226</f>
        <v>172.17141150772886</v>
      </c>
      <c r="F1227" s="2">
        <f t="shared" si="77"/>
        <v>6.0185000000018363E-2</v>
      </c>
      <c r="G1227" s="2">
        <f t="shared" si="77"/>
        <v>-1.7471273273455381</v>
      </c>
      <c r="I1227" s="2">
        <f t="shared" si="78"/>
        <v>219.72465000000011</v>
      </c>
      <c r="J1227" s="2">
        <f t="shared" si="78"/>
        <v>186.01006187626569</v>
      </c>
      <c r="L1227" s="2">
        <f t="shared" si="79"/>
        <v>-10.610560000000106</v>
      </c>
      <c r="M1227" s="2">
        <f t="shared" si="79"/>
        <v>-13.838650368536833</v>
      </c>
      <c r="O1227" s="2">
        <f t="shared" si="76"/>
        <v>-4.8290257829515717</v>
      </c>
      <c r="P1227" s="2">
        <f t="shared" si="76"/>
        <v>-7.4397321461794537</v>
      </c>
    </row>
    <row r="1228" spans="2:16" x14ac:dyDescent="0.25">
      <c r="B1228" s="1">
        <v>44998</v>
      </c>
      <c r="C1228" s="2">
        <f>+beta!E1228</f>
        <v>207.921899</v>
      </c>
      <c r="D1228" s="2">
        <f>+portfolio1!F1227</f>
        <v>169.6144876827573</v>
      </c>
      <c r="F1228" s="2">
        <f t="shared" si="77"/>
        <v>-1.1921910000000082</v>
      </c>
      <c r="G1228" s="2">
        <f t="shared" si="77"/>
        <v>-2.5569238249715625</v>
      </c>
      <c r="I1228" s="2">
        <f t="shared" si="78"/>
        <v>219.72465000000011</v>
      </c>
      <c r="J1228" s="2">
        <f t="shared" si="78"/>
        <v>186.01006187626569</v>
      </c>
      <c r="L1228" s="2">
        <f t="shared" si="79"/>
        <v>-11.802751000000114</v>
      </c>
      <c r="M1228" s="2">
        <f t="shared" si="79"/>
        <v>-16.395574193508395</v>
      </c>
      <c r="O1228" s="2">
        <f t="shared" si="76"/>
        <v>-5.37160987627019</v>
      </c>
      <c r="P1228" s="2">
        <f t="shared" si="76"/>
        <v>-8.8143480132890701</v>
      </c>
    </row>
    <row r="1229" spans="2:16" x14ac:dyDescent="0.25">
      <c r="B1229" s="1">
        <v>44999</v>
      </c>
      <c r="C1229" s="2">
        <f>+beta!E1229</f>
        <v>206.48022900000001</v>
      </c>
      <c r="D1229" s="2">
        <f>+portfolio1!F1228</f>
        <v>168.51696652032459</v>
      </c>
      <c r="F1229" s="2">
        <f t="shared" si="77"/>
        <v>-1.4416699999999878</v>
      </c>
      <c r="G1229" s="2">
        <f t="shared" si="77"/>
        <v>-1.097521162432713</v>
      </c>
      <c r="I1229" s="2">
        <f t="shared" si="78"/>
        <v>219.72465000000011</v>
      </c>
      <c r="J1229" s="2">
        <f t="shared" si="78"/>
        <v>186.01006187626569</v>
      </c>
      <c r="L1229" s="2">
        <f t="shared" si="79"/>
        <v>-13.244421000000102</v>
      </c>
      <c r="M1229" s="2">
        <f t="shared" si="79"/>
        <v>-17.493095355941108</v>
      </c>
      <c r="O1229" s="2">
        <f t="shared" si="76"/>
        <v>-6.0277356227442374</v>
      </c>
      <c r="P1229" s="2">
        <f t="shared" si="76"/>
        <v>-9.4043812358804288</v>
      </c>
    </row>
    <row r="1230" spans="2:16" x14ac:dyDescent="0.25">
      <c r="B1230" s="1">
        <v>45000</v>
      </c>
      <c r="C1230" s="2">
        <f>+beta!E1230</f>
        <v>206.42926800000001</v>
      </c>
      <c r="D1230" s="2">
        <f>+portfolio1!F1229</f>
        <v>167.8134614866278</v>
      </c>
      <c r="F1230" s="2">
        <f t="shared" si="77"/>
        <v>-5.0961000000000922E-2</v>
      </c>
      <c r="G1230" s="2">
        <f t="shared" si="77"/>
        <v>-0.70350503369678563</v>
      </c>
      <c r="I1230" s="2">
        <f t="shared" si="78"/>
        <v>219.72465000000011</v>
      </c>
      <c r="J1230" s="2">
        <f t="shared" si="78"/>
        <v>186.01006187626569</v>
      </c>
      <c r="L1230" s="2">
        <f t="shared" si="79"/>
        <v>-13.295382000000103</v>
      </c>
      <c r="M1230" s="2">
        <f t="shared" si="79"/>
        <v>-18.196600389637894</v>
      </c>
      <c r="O1230" s="2">
        <f t="shared" ref="O1230:P1240" si="80">+L1230/I1230*100</f>
        <v>-6.0509287419504805</v>
      </c>
      <c r="P1230" s="2">
        <f t="shared" si="80"/>
        <v>-9.7825892890365864</v>
      </c>
    </row>
    <row r="1231" spans="2:16" x14ac:dyDescent="0.25">
      <c r="B1231" s="1">
        <v>45001</v>
      </c>
      <c r="C1231" s="2">
        <f>+beta!E1231</f>
        <v>208.39870300000004</v>
      </c>
      <c r="D1231" s="2">
        <f>+portfolio1!F1230</f>
        <v>167.94644169895409</v>
      </c>
      <c r="F1231" s="2">
        <f t="shared" si="77"/>
        <v>1.9694350000000327</v>
      </c>
      <c r="G1231" s="2">
        <f t="shared" si="77"/>
        <v>0.13298021232628798</v>
      </c>
      <c r="I1231" s="2">
        <f t="shared" si="78"/>
        <v>219.72465000000011</v>
      </c>
      <c r="J1231" s="2">
        <f t="shared" si="78"/>
        <v>186.01006187626569</v>
      </c>
      <c r="L1231" s="2">
        <f t="shared" si="79"/>
        <v>-11.32594700000007</v>
      </c>
      <c r="M1231" s="2">
        <f t="shared" si="79"/>
        <v>-18.063620177311606</v>
      </c>
      <c r="O1231" s="2">
        <f t="shared" si="80"/>
        <v>-5.1546091892739687</v>
      </c>
      <c r="P1231" s="2">
        <f t="shared" si="80"/>
        <v>-9.7110984186046707</v>
      </c>
    </row>
    <row r="1232" spans="2:16" x14ac:dyDescent="0.25">
      <c r="B1232" s="1">
        <v>45002</v>
      </c>
      <c r="C1232" s="2">
        <f>+beta!E1232</f>
        <v>207.95913900000005</v>
      </c>
      <c r="D1232" s="2">
        <f>+portfolio1!F1231</f>
        <v>169.07808657409089</v>
      </c>
      <c r="F1232" s="2">
        <f t="shared" si="77"/>
        <v>-0.43956399999999007</v>
      </c>
      <c r="G1232" s="2">
        <f t="shared" si="77"/>
        <v>1.1316448751368</v>
      </c>
      <c r="I1232" s="2">
        <f t="shared" si="78"/>
        <v>219.72465000000011</v>
      </c>
      <c r="J1232" s="2">
        <f t="shared" si="78"/>
        <v>186.01006187626569</v>
      </c>
      <c r="L1232" s="2">
        <f t="shared" si="79"/>
        <v>-11.76551100000006</v>
      </c>
      <c r="M1232" s="2">
        <f t="shared" si="79"/>
        <v>-16.931975302174806</v>
      </c>
      <c r="O1232" s="2">
        <f t="shared" si="80"/>
        <v>-5.3546613909727716</v>
      </c>
      <c r="P1232" s="2">
        <f t="shared" si="80"/>
        <v>-9.1027201063123098</v>
      </c>
    </row>
    <row r="1233" spans="2:16" x14ac:dyDescent="0.25">
      <c r="B1233" s="1">
        <v>45005</v>
      </c>
      <c r="C1233" s="2">
        <f>+beta!E1233</f>
        <v>207.63244100000003</v>
      </c>
      <c r="D1233" s="2">
        <f>+portfolio1!F1232</f>
        <v>167.97413462977676</v>
      </c>
      <c r="F1233" s="2">
        <f t="shared" si="77"/>
        <v>-0.32669800000002169</v>
      </c>
      <c r="G1233" s="2">
        <f t="shared" si="77"/>
        <v>-1.103951944314133</v>
      </c>
      <c r="I1233" s="2">
        <f t="shared" si="78"/>
        <v>219.72465000000011</v>
      </c>
      <c r="J1233" s="2">
        <f t="shared" si="78"/>
        <v>186.01006187626569</v>
      </c>
      <c r="L1233" s="2">
        <f t="shared" si="79"/>
        <v>-12.092209000000082</v>
      </c>
      <c r="M1233" s="2">
        <f t="shared" si="79"/>
        <v>-18.035927246488939</v>
      </c>
      <c r="O1233" s="2">
        <f t="shared" si="80"/>
        <v>-5.5033465749064003</v>
      </c>
      <c r="P1233" s="2">
        <f t="shared" si="80"/>
        <v>-9.6962105514950458</v>
      </c>
    </row>
    <row r="1234" spans="2:16" x14ac:dyDescent="0.25">
      <c r="B1234" s="1">
        <v>45006</v>
      </c>
      <c r="C1234" s="2">
        <f>+beta!E1234</f>
        <v>206.29491900000002</v>
      </c>
      <c r="D1234" s="2">
        <f>+portfolio1!F1233</f>
        <v>169.15174131817753</v>
      </c>
      <c r="F1234" s="2">
        <f t="shared" si="77"/>
        <v>-1.337522000000007</v>
      </c>
      <c r="G1234" s="2">
        <f t="shared" si="77"/>
        <v>1.1776066884007719</v>
      </c>
      <c r="I1234" s="2">
        <f t="shared" si="78"/>
        <v>219.72465000000011</v>
      </c>
      <c r="J1234" s="2">
        <f t="shared" si="78"/>
        <v>186.01006187626569</v>
      </c>
      <c r="L1234" s="2">
        <f t="shared" si="79"/>
        <v>-13.429731000000089</v>
      </c>
      <c r="M1234" s="2">
        <f t="shared" si="79"/>
        <v>-16.858320558088167</v>
      </c>
      <c r="O1234" s="2">
        <f t="shared" si="80"/>
        <v>-6.1120729968167353</v>
      </c>
      <c r="P1234" s="2">
        <f t="shared" si="80"/>
        <v>-9.0631229235880575</v>
      </c>
    </row>
    <row r="1235" spans="2:16" x14ac:dyDescent="0.25">
      <c r="B1235" s="1">
        <v>45007</v>
      </c>
      <c r="C1235" s="2">
        <f>+beta!E1235</f>
        <v>206.76236900000001</v>
      </c>
      <c r="D1235" s="2">
        <f>+portfolio1!F1234</f>
        <v>169.59075363930606</v>
      </c>
      <c r="F1235" s="2">
        <f t="shared" si="77"/>
        <v>0.46744999999998527</v>
      </c>
      <c r="G1235" s="2">
        <f t="shared" si="77"/>
        <v>0.43901232112852995</v>
      </c>
      <c r="I1235" s="2">
        <f t="shared" si="78"/>
        <v>219.72465000000011</v>
      </c>
      <c r="J1235" s="2">
        <f t="shared" si="78"/>
        <v>186.01006187626569</v>
      </c>
      <c r="L1235" s="2">
        <f t="shared" si="79"/>
        <v>-12.962281000000104</v>
      </c>
      <c r="M1235" s="2">
        <f t="shared" si="79"/>
        <v>-16.419308236959637</v>
      </c>
      <c r="O1235" s="2">
        <f t="shared" si="80"/>
        <v>-5.8993294562080756</v>
      </c>
      <c r="P1235" s="2">
        <f t="shared" si="80"/>
        <v>-8.8271075614618084</v>
      </c>
    </row>
    <row r="1236" spans="2:16" x14ac:dyDescent="0.25">
      <c r="B1236" s="1">
        <v>45008</v>
      </c>
      <c r="C1236" s="2">
        <f>+beta!E1236</f>
        <v>206.85707500000001</v>
      </c>
      <c r="D1236" s="2">
        <f>+portfolio1!F1235</f>
        <v>168.84918528631098</v>
      </c>
      <c r="F1236" s="2">
        <f t="shared" si="77"/>
        <v>9.4706000000002177E-2</v>
      </c>
      <c r="G1236" s="2">
        <f t="shared" si="77"/>
        <v>-0.74156835299507406</v>
      </c>
      <c r="I1236" s="2">
        <f t="shared" si="78"/>
        <v>219.72465000000011</v>
      </c>
      <c r="J1236" s="2">
        <f t="shared" si="78"/>
        <v>186.01006187626569</v>
      </c>
      <c r="L1236" s="2">
        <f t="shared" si="79"/>
        <v>-12.867575000000102</v>
      </c>
      <c r="M1236" s="2">
        <f t="shared" si="79"/>
        <v>-17.160876589954711</v>
      </c>
      <c r="O1236" s="2">
        <f t="shared" si="80"/>
        <v>-5.8562273281582629</v>
      </c>
      <c r="P1236" s="2">
        <f t="shared" si="80"/>
        <v>-9.2257786578073198</v>
      </c>
    </row>
    <row r="1237" spans="2:16" x14ac:dyDescent="0.25">
      <c r="B1237" s="1">
        <v>45009</v>
      </c>
      <c r="C1237" s="2">
        <f>+beta!E1237</f>
        <v>205.96582300000003</v>
      </c>
      <c r="D1237" s="2">
        <f>+portfolio1!F1236</f>
        <v>167.5455119779011</v>
      </c>
      <c r="F1237" s="2">
        <f t="shared" si="77"/>
        <v>-0.89125199999998017</v>
      </c>
      <c r="G1237" s="2">
        <f t="shared" si="77"/>
        <v>-1.3036733084098842</v>
      </c>
      <c r="I1237" s="2">
        <f t="shared" si="78"/>
        <v>219.72465000000011</v>
      </c>
      <c r="J1237" s="2">
        <f t="shared" si="78"/>
        <v>186.01006187626569</v>
      </c>
      <c r="L1237" s="2">
        <f t="shared" si="79"/>
        <v>-13.758827000000082</v>
      </c>
      <c r="M1237" s="2">
        <f t="shared" si="79"/>
        <v>-18.464549898364595</v>
      </c>
      <c r="O1237" s="2">
        <f t="shared" si="80"/>
        <v>-6.2618495466940445</v>
      </c>
      <c r="P1237" s="2">
        <f t="shared" si="80"/>
        <v>-9.9266403720930185</v>
      </c>
    </row>
    <row r="1238" spans="2:16" x14ac:dyDescent="0.25">
      <c r="B1238" s="1">
        <v>45012</v>
      </c>
      <c r="C1238" s="2">
        <f>+beta!E1238</f>
        <v>206.71380600000006</v>
      </c>
      <c r="D1238" s="2">
        <f>+portfolio1!F1237</f>
        <v>167.94742660060268</v>
      </c>
      <c r="F1238" s="2">
        <f t="shared" si="77"/>
        <v>0.74798300000003337</v>
      </c>
      <c r="G1238" s="2">
        <f t="shared" si="77"/>
        <v>0.4019146227015824</v>
      </c>
      <c r="I1238" s="2">
        <f t="shared" si="78"/>
        <v>219.72465000000011</v>
      </c>
      <c r="J1238" s="2">
        <f t="shared" si="78"/>
        <v>186.01006187626569</v>
      </c>
      <c r="L1238" s="2">
        <f t="shared" si="79"/>
        <v>-13.010844000000048</v>
      </c>
      <c r="M1238" s="2">
        <f t="shared" si="79"/>
        <v>-18.062635275663013</v>
      </c>
      <c r="O1238" s="2">
        <f t="shared" si="80"/>
        <v>-5.9214312094706001</v>
      </c>
      <c r="P1238" s="2">
        <f t="shared" si="80"/>
        <v>-9.710568930232558</v>
      </c>
    </row>
    <row r="1239" spans="2:16" x14ac:dyDescent="0.25">
      <c r="B1239" s="1">
        <v>45013</v>
      </c>
      <c r="C1239" s="2">
        <f>+beta!E1239</f>
        <v>206.17648500000007</v>
      </c>
      <c r="D1239" s="2">
        <f>+portfolio1!F1238</f>
        <v>167.61124894724492</v>
      </c>
      <c r="F1239" s="2">
        <f t="shared" si="77"/>
        <v>-0.5373209999999915</v>
      </c>
      <c r="G1239" s="2">
        <f t="shared" si="77"/>
        <v>-0.33617765335776539</v>
      </c>
      <c r="I1239" s="2">
        <f t="shared" si="78"/>
        <v>219.72465000000011</v>
      </c>
      <c r="J1239" s="2">
        <f t="shared" si="78"/>
        <v>186.01006187626569</v>
      </c>
      <c r="L1239" s="2">
        <f t="shared" si="79"/>
        <v>-13.54816500000004</v>
      </c>
      <c r="M1239" s="2">
        <f t="shared" si="79"/>
        <v>-18.398812929020778</v>
      </c>
      <c r="O1239" s="2">
        <f t="shared" si="80"/>
        <v>-6.1659740953052076</v>
      </c>
      <c r="P1239" s="2">
        <f t="shared" si="80"/>
        <v>-9.8912998272425217</v>
      </c>
    </row>
    <row r="1240" spans="2:16" x14ac:dyDescent="0.25">
      <c r="B1240" s="1">
        <v>45014</v>
      </c>
      <c r="C1240" s="2">
        <f>+beta!E1240</f>
        <v>208.02154500000009</v>
      </c>
      <c r="D1240" s="2">
        <f>+portfolio1!F1239</f>
        <v>168.88674651439646</v>
      </c>
      <c r="F1240" s="2">
        <f t="shared" si="77"/>
        <v>1.8450600000000179</v>
      </c>
      <c r="G1240" s="2">
        <f t="shared" si="77"/>
        <v>1.2754975671515467</v>
      </c>
      <c r="I1240" s="2">
        <f t="shared" si="78"/>
        <v>219.72465000000011</v>
      </c>
      <c r="J1240" s="2">
        <f t="shared" si="78"/>
        <v>186.01006187626569</v>
      </c>
      <c r="L1240" s="2">
        <f t="shared" si="79"/>
        <v>-11.703105000000022</v>
      </c>
      <c r="M1240" s="2">
        <f t="shared" si="79"/>
        <v>-17.123315361869231</v>
      </c>
      <c r="O1240" s="2">
        <f t="shared" si="80"/>
        <v>-5.3262594797625189</v>
      </c>
      <c r="P1240" s="2">
        <f t="shared" si="80"/>
        <v>-9.2055855415282313</v>
      </c>
    </row>
    <row r="1248" spans="2:16" x14ac:dyDescent="0.25">
      <c r="B1248" s="1">
        <v>43187</v>
      </c>
    </row>
    <row r="1249" spans="2:4" x14ac:dyDescent="0.25">
      <c r="B1249" s="1">
        <v>43552</v>
      </c>
      <c r="C1249" s="3">
        <v>22.533055999999995</v>
      </c>
      <c r="D1249" s="3">
        <f>+(B1249/B1248-1)*100</f>
        <v>0.84516173848612208</v>
      </c>
    </row>
    <row r="1250" spans="2:4" x14ac:dyDescent="0.25">
      <c r="B1250" s="1">
        <v>43921</v>
      </c>
      <c r="C1250" s="3">
        <v>-16.975545766197165</v>
      </c>
      <c r="D1250" s="3">
        <f t="shared" ref="D1250:D1253" si="81">+(B1250/B1249-1)*100</f>
        <v>0.84726304188096346</v>
      </c>
    </row>
    <row r="1251" spans="2:4" x14ac:dyDescent="0.25">
      <c r="B1251" s="1">
        <v>44286</v>
      </c>
      <c r="C1251" s="3">
        <v>60.369880585045863</v>
      </c>
      <c r="D1251" s="3">
        <f t="shared" si="81"/>
        <v>0.83103754468250024</v>
      </c>
    </row>
    <row r="1252" spans="2:4" x14ac:dyDescent="0.25">
      <c r="B1252" s="1">
        <v>44651</v>
      </c>
      <c r="C1252" s="3">
        <v>17.871326505550499</v>
      </c>
      <c r="D1252" s="3">
        <f t="shared" si="81"/>
        <v>0.82418823104366545</v>
      </c>
    </row>
    <row r="1253" spans="2:4" x14ac:dyDescent="0.25">
      <c r="B1253" s="1">
        <v>45014</v>
      </c>
      <c r="C1253" s="3">
        <v>-0.78134840738428579</v>
      </c>
      <c r="D1253" s="3">
        <f t="shared" si="81"/>
        <v>0.81297171395937617</v>
      </c>
    </row>
  </sheetData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P1253"/>
  <sheetViews>
    <sheetView workbookViewId="0">
      <selection activeCell="A3" sqref="A3"/>
    </sheetView>
  </sheetViews>
  <sheetFormatPr defaultRowHeight="15" x14ac:dyDescent="0.25"/>
  <cols>
    <col min="2" max="2" width="13.28515625" customWidth="1"/>
    <col min="3" max="3" width="9.140625" customWidth="1"/>
    <col min="4" max="4" width="19" customWidth="1"/>
  </cols>
  <sheetData>
    <row r="1" spans="2:16" x14ac:dyDescent="0.25">
      <c r="F1" t="s">
        <v>14</v>
      </c>
      <c r="I1" t="s">
        <v>15</v>
      </c>
      <c r="L1" t="s">
        <v>16</v>
      </c>
      <c r="O1" t="s">
        <v>17</v>
      </c>
    </row>
    <row r="2" spans="2:16" x14ac:dyDescent="0.25">
      <c r="B2" t="s">
        <v>0</v>
      </c>
      <c r="C2" t="s">
        <v>13</v>
      </c>
      <c r="D2" t="s">
        <v>2</v>
      </c>
      <c r="F2" t="str">
        <f>+C2</f>
        <v>pf</v>
      </c>
      <c r="G2" t="str">
        <f>+D2</f>
        <v>Nifty</v>
      </c>
      <c r="I2" t="str">
        <f>+F2</f>
        <v>pf</v>
      </c>
      <c r="J2" t="str">
        <f>+G2</f>
        <v>Nifty</v>
      </c>
      <c r="L2" t="str">
        <f>+I2</f>
        <v>pf</v>
      </c>
      <c r="M2" t="str">
        <f>+J2</f>
        <v>Nifty</v>
      </c>
      <c r="O2" s="8">
        <f>+MIN(O4:O1240)</f>
        <v>-30.402054259007567</v>
      </c>
      <c r="P2" s="8">
        <f>+MIN(P4:P1240)</f>
        <v>-38.439852429399906</v>
      </c>
    </row>
    <row r="3" spans="2:16" x14ac:dyDescent="0.25">
      <c r="B3" s="1">
        <v>43187</v>
      </c>
      <c r="C3" s="2">
        <f>+beta_top_5!F2</f>
        <v>100</v>
      </c>
      <c r="D3" s="2">
        <f>+portfolio1!F2</f>
        <v>100</v>
      </c>
      <c r="I3" s="2">
        <f>+MAX(Mcap10!E3,I2)</f>
        <v>100</v>
      </c>
      <c r="J3" s="2">
        <f>+MAX(D3,J2)</f>
        <v>100</v>
      </c>
    </row>
    <row r="4" spans="2:16" x14ac:dyDescent="0.25">
      <c r="B4" s="1">
        <v>43192</v>
      </c>
      <c r="C4" s="2">
        <f>+beta_top_5!F3</f>
        <v>101.55114949999999</v>
      </c>
      <c r="D4" s="2">
        <f>+portfolio1!F3</f>
        <v>100.96996745068635</v>
      </c>
      <c r="F4" s="2">
        <f>+C4-Mcap10!E3</f>
        <v>1.551149499999994</v>
      </c>
      <c r="G4" s="2">
        <f>+D4-D3</f>
        <v>0.96996745068635448</v>
      </c>
      <c r="I4" s="2">
        <f>+MAX(C4,I3)</f>
        <v>101.55114949999999</v>
      </c>
      <c r="J4" s="2">
        <f>+MAX(D4,J3)</f>
        <v>100.96996745068635</v>
      </c>
      <c r="L4" s="2">
        <f>+MIN(F4+L3,0)</f>
        <v>0</v>
      </c>
      <c r="M4" s="2">
        <f>+MIN(G4+M3,0)</f>
        <v>0</v>
      </c>
      <c r="O4" s="2">
        <f t="shared" ref="O4:P67" si="0">+L4/I4*100</f>
        <v>0</v>
      </c>
      <c r="P4" s="2">
        <f t="shared" si="0"/>
        <v>0</v>
      </c>
    </row>
    <row r="5" spans="2:16" x14ac:dyDescent="0.25">
      <c r="B5" s="1">
        <v>43193</v>
      </c>
      <c r="C5" s="2">
        <f>+beta_top_5!F4</f>
        <v>100.81770999999999</v>
      </c>
      <c r="D5" s="2">
        <f>+portfolio1!F4</f>
        <v>101.29823701912778</v>
      </c>
      <c r="F5" s="2">
        <f t="shared" ref="F5:G68" si="1">+C5-C4</f>
        <v>-0.73343950000000291</v>
      </c>
      <c r="G5" s="2">
        <f t="shared" si="1"/>
        <v>0.32826956844142785</v>
      </c>
      <c r="I5" s="2">
        <f t="shared" ref="I5:J68" si="2">+MAX(C5,I4)</f>
        <v>101.55114949999999</v>
      </c>
      <c r="J5" s="2">
        <f t="shared" si="2"/>
        <v>101.29823701912778</v>
      </c>
      <c r="L5" s="2">
        <f t="shared" ref="L5:M68" si="3">+MIN(F5+L4,0)</f>
        <v>-0.73343950000000291</v>
      </c>
      <c r="M5" s="2">
        <f t="shared" si="3"/>
        <v>0</v>
      </c>
      <c r="O5" s="2">
        <f t="shared" si="0"/>
        <v>-0.72223653165048907</v>
      </c>
      <c r="P5" s="2">
        <f t="shared" si="0"/>
        <v>0</v>
      </c>
    </row>
    <row r="6" spans="2:16" x14ac:dyDescent="0.25">
      <c r="B6" s="1">
        <v>43194</v>
      </c>
      <c r="C6" s="2">
        <f>+beta_top_5!F5</f>
        <v>100.20715599999998</v>
      </c>
      <c r="D6" s="2">
        <f>+portfolio1!F5</f>
        <v>100.14534927582687</v>
      </c>
      <c r="F6" s="2">
        <f t="shared" si="1"/>
        <v>-0.61055400000000759</v>
      </c>
      <c r="G6" s="2">
        <f t="shared" si="1"/>
        <v>-1.1528877433009086</v>
      </c>
      <c r="I6" s="2">
        <f t="shared" si="2"/>
        <v>101.55114949999999</v>
      </c>
      <c r="J6" s="2">
        <f t="shared" si="2"/>
        <v>101.29823701912778</v>
      </c>
      <c r="L6" s="2">
        <f t="shared" si="3"/>
        <v>-1.3439935000000105</v>
      </c>
      <c r="M6" s="2">
        <f t="shared" si="3"/>
        <v>-1.1528877433009086</v>
      </c>
      <c r="O6" s="2">
        <f t="shared" si="0"/>
        <v>-1.3234645856963052</v>
      </c>
      <c r="P6" s="2">
        <f t="shared" si="0"/>
        <v>-1.1381123474865737</v>
      </c>
    </row>
    <row r="7" spans="2:16" x14ac:dyDescent="0.25">
      <c r="B7" s="1">
        <v>43195</v>
      </c>
      <c r="C7" s="2">
        <f>+beta_top_5!F6</f>
        <v>101.53334999999998</v>
      </c>
      <c r="D7" s="2">
        <f>+portfolio1!F6</f>
        <v>102.09073025518396</v>
      </c>
      <c r="F7" s="2">
        <f t="shared" si="1"/>
        <v>1.326194000000001</v>
      </c>
      <c r="G7" s="2">
        <f t="shared" si="1"/>
        <v>1.9453809793570827</v>
      </c>
      <c r="I7" s="2">
        <f t="shared" si="2"/>
        <v>101.55114949999999</v>
      </c>
      <c r="J7" s="2">
        <f t="shared" si="2"/>
        <v>102.09073025518396</v>
      </c>
      <c r="L7" s="2">
        <f t="shared" si="3"/>
        <v>-1.7799500000009516E-2</v>
      </c>
      <c r="M7" s="2">
        <f t="shared" si="3"/>
        <v>0</v>
      </c>
      <c r="O7" s="2">
        <f t="shared" si="0"/>
        <v>-1.7527620403754777E-2</v>
      </c>
      <c r="P7" s="2">
        <f t="shared" si="0"/>
        <v>0</v>
      </c>
    </row>
    <row r="8" spans="2:16" x14ac:dyDescent="0.25">
      <c r="B8" s="1">
        <v>43196</v>
      </c>
      <c r="C8" s="2">
        <f>+beta_top_5!F7</f>
        <v>101.34667249999998</v>
      </c>
      <c r="D8" s="2">
        <f>+portfolio1!F7</f>
        <v>102.15449742123064</v>
      </c>
      <c r="F8" s="2">
        <f t="shared" si="1"/>
        <v>-0.18667750000000183</v>
      </c>
      <c r="G8" s="2">
        <f t="shared" si="1"/>
        <v>6.3767166046687862E-2</v>
      </c>
      <c r="I8" s="2">
        <f t="shared" si="2"/>
        <v>101.55114949999999</v>
      </c>
      <c r="J8" s="2">
        <f t="shared" si="2"/>
        <v>102.15449742123064</v>
      </c>
      <c r="L8" s="2">
        <f t="shared" si="3"/>
        <v>-0.20447700000001134</v>
      </c>
      <c r="M8" s="2">
        <f t="shared" si="3"/>
        <v>0</v>
      </c>
      <c r="O8" s="2">
        <f t="shared" si="0"/>
        <v>-0.20135370304204323</v>
      </c>
      <c r="P8" s="2">
        <f t="shared" si="0"/>
        <v>0</v>
      </c>
    </row>
    <row r="9" spans="2:16" x14ac:dyDescent="0.25">
      <c r="B9" s="1">
        <v>43199</v>
      </c>
      <c r="C9" s="2">
        <f>+beta_top_5!F8</f>
        <v>101.50503549999998</v>
      </c>
      <c r="D9" s="2">
        <f>+portfolio1!F8</f>
        <v>102.62662927263752</v>
      </c>
      <c r="F9" s="2">
        <f t="shared" si="1"/>
        <v>0.15836299999999426</v>
      </c>
      <c r="G9" s="2">
        <f t="shared" si="1"/>
        <v>0.47213185140687131</v>
      </c>
      <c r="I9" s="2">
        <f t="shared" si="2"/>
        <v>101.55114949999999</v>
      </c>
      <c r="J9" s="2">
        <f t="shared" si="2"/>
        <v>102.62662927263752</v>
      </c>
      <c r="L9" s="2">
        <f t="shared" si="3"/>
        <v>-4.6114000000017086E-2</v>
      </c>
      <c r="M9" s="2">
        <f t="shared" si="3"/>
        <v>0</v>
      </c>
      <c r="O9" s="2">
        <f t="shared" si="0"/>
        <v>-4.5409628770393277E-2</v>
      </c>
      <c r="P9" s="2">
        <f t="shared" si="0"/>
        <v>0</v>
      </c>
    </row>
    <row r="10" spans="2:16" x14ac:dyDescent="0.25">
      <c r="B10" s="1">
        <v>43200</v>
      </c>
      <c r="C10" s="2">
        <f>+beta_top_5!F9</f>
        <v>101.71898249999998</v>
      </c>
      <c r="D10" s="2">
        <f>+portfolio1!F9</f>
        <v>102.85305866590747</v>
      </c>
      <c r="F10" s="2">
        <f t="shared" si="1"/>
        <v>0.21394700000000455</v>
      </c>
      <c r="G10" s="2">
        <f t="shared" si="1"/>
        <v>0.22642939326995304</v>
      </c>
      <c r="I10" s="2">
        <f t="shared" si="2"/>
        <v>101.71898249999998</v>
      </c>
      <c r="J10" s="2">
        <f t="shared" si="2"/>
        <v>102.85305866590747</v>
      </c>
      <c r="L10" s="2">
        <f t="shared" si="3"/>
        <v>0</v>
      </c>
      <c r="M10" s="2">
        <f t="shared" si="3"/>
        <v>0</v>
      </c>
      <c r="O10" s="2">
        <f t="shared" si="0"/>
        <v>0</v>
      </c>
      <c r="P10" s="2">
        <f t="shared" si="0"/>
        <v>0</v>
      </c>
    </row>
    <row r="11" spans="2:16" x14ac:dyDescent="0.25">
      <c r="B11" s="1">
        <v>43201</v>
      </c>
      <c r="C11" s="2">
        <f>+beta_top_5!F10</f>
        <v>102.77074399999998</v>
      </c>
      <c r="D11" s="2">
        <f>+portfolio1!F10</f>
        <v>103.00038743485794</v>
      </c>
      <c r="F11" s="2">
        <f t="shared" si="1"/>
        <v>1.0517614999999978</v>
      </c>
      <c r="G11" s="2">
        <f t="shared" si="1"/>
        <v>0.14732876895047298</v>
      </c>
      <c r="I11" s="2">
        <f t="shared" si="2"/>
        <v>102.77074399999998</v>
      </c>
      <c r="J11" s="2">
        <f t="shared" si="2"/>
        <v>103.00038743485794</v>
      </c>
      <c r="L11" s="2">
        <f t="shared" si="3"/>
        <v>0</v>
      </c>
      <c r="M11" s="2">
        <f t="shared" si="3"/>
        <v>0</v>
      </c>
      <c r="O11" s="2">
        <f t="shared" si="0"/>
        <v>0</v>
      </c>
      <c r="P11" s="2">
        <f t="shared" si="0"/>
        <v>0</v>
      </c>
    </row>
    <row r="12" spans="2:16" x14ac:dyDescent="0.25">
      <c r="B12" s="1">
        <v>43202</v>
      </c>
      <c r="C12" s="2">
        <f>+beta_top_5!F11</f>
        <v>104.77805799999999</v>
      </c>
      <c r="D12" s="2">
        <f>+portfolio1!F11</f>
        <v>103.41072192351521</v>
      </c>
      <c r="F12" s="2">
        <f t="shared" si="1"/>
        <v>2.007314000000008</v>
      </c>
      <c r="G12" s="2">
        <f t="shared" si="1"/>
        <v>0.41033448865726996</v>
      </c>
      <c r="I12" s="2">
        <f t="shared" si="2"/>
        <v>104.77805799999999</v>
      </c>
      <c r="J12" s="2">
        <f t="shared" si="2"/>
        <v>103.41072192351521</v>
      </c>
      <c r="L12" s="2">
        <f t="shared" si="3"/>
        <v>0</v>
      </c>
      <c r="M12" s="2">
        <f t="shared" si="3"/>
        <v>0</v>
      </c>
      <c r="O12" s="2">
        <f t="shared" si="0"/>
        <v>0</v>
      </c>
      <c r="P12" s="2">
        <f t="shared" si="0"/>
        <v>0</v>
      </c>
    </row>
    <row r="13" spans="2:16" x14ac:dyDescent="0.25">
      <c r="B13" s="1">
        <v>43203</v>
      </c>
      <c r="C13" s="2">
        <f>+beta_top_5!F12</f>
        <v>105.4390305</v>
      </c>
      <c r="D13" s="2">
        <f>+portfolio1!F12</f>
        <v>103.62774654918088</v>
      </c>
      <c r="F13" s="2">
        <f t="shared" si="1"/>
        <v>0.66097250000001395</v>
      </c>
      <c r="G13" s="2">
        <f t="shared" si="1"/>
        <v>0.21702462566567249</v>
      </c>
      <c r="I13" s="2">
        <f t="shared" si="2"/>
        <v>105.4390305</v>
      </c>
      <c r="J13" s="2">
        <f t="shared" si="2"/>
        <v>103.62774654918088</v>
      </c>
      <c r="L13" s="2">
        <f t="shared" si="3"/>
        <v>0</v>
      </c>
      <c r="M13" s="2">
        <f t="shared" si="3"/>
        <v>0</v>
      </c>
      <c r="O13" s="2">
        <f t="shared" si="0"/>
        <v>0</v>
      </c>
      <c r="P13" s="2">
        <f t="shared" si="0"/>
        <v>0</v>
      </c>
    </row>
    <row r="14" spans="2:16" x14ac:dyDescent="0.25">
      <c r="B14" s="1">
        <v>43206</v>
      </c>
      <c r="C14" s="2">
        <f>+beta_top_5!F13</f>
        <v>105.950029</v>
      </c>
      <c r="D14" s="2">
        <f>+portfolio1!F13</f>
        <v>104.09987840058774</v>
      </c>
      <c r="F14" s="2">
        <f t="shared" si="1"/>
        <v>0.51099849999999947</v>
      </c>
      <c r="G14" s="2">
        <f t="shared" si="1"/>
        <v>0.47213185140685709</v>
      </c>
      <c r="I14" s="2">
        <f t="shared" si="2"/>
        <v>105.950029</v>
      </c>
      <c r="J14" s="2">
        <f t="shared" si="2"/>
        <v>104.09987840058774</v>
      </c>
      <c r="L14" s="2">
        <f t="shared" si="3"/>
        <v>0</v>
      </c>
      <c r="M14" s="2">
        <f t="shared" si="3"/>
        <v>0</v>
      </c>
      <c r="O14" s="2">
        <f t="shared" si="0"/>
        <v>0</v>
      </c>
      <c r="P14" s="2">
        <f t="shared" si="0"/>
        <v>0</v>
      </c>
    </row>
    <row r="15" spans="2:16" x14ac:dyDescent="0.25">
      <c r="B15" s="1">
        <v>43207</v>
      </c>
      <c r="C15" s="2">
        <f>+beta_top_5!F14</f>
        <v>106.4657995</v>
      </c>
      <c r="D15" s="2">
        <f>+portfolio1!F14</f>
        <v>104.30109644737145</v>
      </c>
      <c r="F15" s="2">
        <f t="shared" si="1"/>
        <v>0.51577050000000213</v>
      </c>
      <c r="G15" s="2">
        <f t="shared" si="1"/>
        <v>0.20121804678370836</v>
      </c>
      <c r="I15" s="2">
        <f t="shared" si="2"/>
        <v>106.4657995</v>
      </c>
      <c r="J15" s="2">
        <f t="shared" si="2"/>
        <v>104.30109644737145</v>
      </c>
      <c r="L15" s="2">
        <f t="shared" si="3"/>
        <v>0</v>
      </c>
      <c r="M15" s="2">
        <f t="shared" si="3"/>
        <v>0</v>
      </c>
      <c r="O15" s="2">
        <f t="shared" si="0"/>
        <v>0</v>
      </c>
      <c r="P15" s="2">
        <f t="shared" si="0"/>
        <v>0</v>
      </c>
    </row>
    <row r="16" spans="2:16" x14ac:dyDescent="0.25">
      <c r="B16" s="1">
        <v>43208</v>
      </c>
      <c r="C16" s="2">
        <f>+beta_top_5!F15</f>
        <v>106.1375395</v>
      </c>
      <c r="D16" s="2">
        <f>+portfolio1!F15</f>
        <v>104.07862594147294</v>
      </c>
      <c r="F16" s="2">
        <f t="shared" si="1"/>
        <v>-0.32826000000000022</v>
      </c>
      <c r="G16" s="2">
        <f t="shared" si="1"/>
        <v>-0.22247050589851369</v>
      </c>
      <c r="I16" s="2">
        <f t="shared" si="2"/>
        <v>106.4657995</v>
      </c>
      <c r="J16" s="2">
        <f t="shared" si="2"/>
        <v>104.30109644737145</v>
      </c>
      <c r="L16" s="2">
        <f t="shared" si="3"/>
        <v>-0.32826000000000022</v>
      </c>
      <c r="M16" s="2">
        <f t="shared" si="3"/>
        <v>-0.22247050589851369</v>
      </c>
      <c r="O16" s="2">
        <f t="shared" si="0"/>
        <v>-0.30832436476466812</v>
      </c>
      <c r="P16" s="2">
        <f t="shared" si="0"/>
        <v>-0.21329642110787256</v>
      </c>
    </row>
    <row r="17" spans="2:16" x14ac:dyDescent="0.25">
      <c r="B17" s="1">
        <v>43209</v>
      </c>
      <c r="C17" s="2">
        <f>+beta_top_5!F16</f>
        <v>106.92458999999999</v>
      </c>
      <c r="D17" s="2">
        <f>+portfolio1!F16</f>
        <v>104.46522628780318</v>
      </c>
      <c r="F17" s="2">
        <f t="shared" si="1"/>
        <v>0.78705049999999233</v>
      </c>
      <c r="G17" s="2">
        <f t="shared" si="1"/>
        <v>0.38660034633024054</v>
      </c>
      <c r="I17" s="2">
        <f t="shared" si="2"/>
        <v>106.92458999999999</v>
      </c>
      <c r="J17" s="2">
        <f t="shared" si="2"/>
        <v>104.46522628780318</v>
      </c>
      <c r="L17" s="2">
        <f t="shared" si="3"/>
        <v>0</v>
      </c>
      <c r="M17" s="2">
        <f t="shared" si="3"/>
        <v>0</v>
      </c>
      <c r="O17" s="2">
        <f t="shared" si="0"/>
        <v>0</v>
      </c>
      <c r="P17" s="2">
        <f t="shared" si="0"/>
        <v>0</v>
      </c>
    </row>
    <row r="18" spans="2:16" x14ac:dyDescent="0.25">
      <c r="B18" s="1">
        <v>43210</v>
      </c>
      <c r="C18" s="2">
        <f>+beta_top_5!F17</f>
        <v>109.52622599999999</v>
      </c>
      <c r="D18" s="2">
        <f>+portfolio1!F17</f>
        <v>104.45286681525326</v>
      </c>
      <c r="F18" s="2">
        <f t="shared" si="1"/>
        <v>2.6016359999999992</v>
      </c>
      <c r="G18" s="2">
        <f t="shared" si="1"/>
        <v>-1.2359472549917427E-2</v>
      </c>
      <c r="I18" s="2">
        <f t="shared" si="2"/>
        <v>109.52622599999999</v>
      </c>
      <c r="J18" s="2">
        <f t="shared" si="2"/>
        <v>104.46522628780318</v>
      </c>
      <c r="L18" s="2">
        <f t="shared" si="3"/>
        <v>0</v>
      </c>
      <c r="M18" s="2">
        <f t="shared" si="3"/>
        <v>-1.2359472549917427E-2</v>
      </c>
      <c r="O18" s="2">
        <f t="shared" si="0"/>
        <v>0</v>
      </c>
      <c r="P18" s="2">
        <f t="shared" si="0"/>
        <v>-1.1831183436933268E-2</v>
      </c>
    </row>
    <row r="19" spans="2:16" x14ac:dyDescent="0.25">
      <c r="B19" s="1">
        <v>43213</v>
      </c>
      <c r="C19" s="2">
        <f>+beta_top_5!F18</f>
        <v>109.37427349999999</v>
      </c>
      <c r="D19" s="2">
        <f>+portfolio1!F18</f>
        <v>104.6570492568091</v>
      </c>
      <c r="F19" s="2">
        <f t="shared" si="1"/>
        <v>-0.15195250000000726</v>
      </c>
      <c r="G19" s="2">
        <f t="shared" si="1"/>
        <v>0.20418244155584375</v>
      </c>
      <c r="I19" s="2">
        <f t="shared" si="2"/>
        <v>109.52622599999999</v>
      </c>
      <c r="J19" s="2">
        <f t="shared" si="2"/>
        <v>104.6570492568091</v>
      </c>
      <c r="L19" s="2">
        <f t="shared" si="3"/>
        <v>-0.15195250000000726</v>
      </c>
      <c r="M19" s="2">
        <f t="shared" si="3"/>
        <v>0</v>
      </c>
      <c r="O19" s="2">
        <f t="shared" si="0"/>
        <v>-0.13873617812779129</v>
      </c>
      <c r="P19" s="2">
        <f t="shared" si="0"/>
        <v>0</v>
      </c>
    </row>
    <row r="20" spans="2:16" x14ac:dyDescent="0.25">
      <c r="B20" s="1">
        <v>43214</v>
      </c>
      <c r="C20" s="2">
        <f>+beta_top_5!F19</f>
        <v>108.76098499999998</v>
      </c>
      <c r="D20" s="2">
        <f>+portfolio1!F19</f>
        <v>104.95021011202211</v>
      </c>
      <c r="F20" s="2">
        <f t="shared" si="1"/>
        <v>-0.61328850000001012</v>
      </c>
      <c r="G20" s="2">
        <f t="shared" si="1"/>
        <v>0.29316085521300295</v>
      </c>
      <c r="I20" s="2">
        <f t="shared" si="2"/>
        <v>109.52622599999999</v>
      </c>
      <c r="J20" s="2">
        <f t="shared" si="2"/>
        <v>104.95021011202211</v>
      </c>
      <c r="L20" s="2">
        <f t="shared" si="3"/>
        <v>-0.76524100000001738</v>
      </c>
      <c r="M20" s="2">
        <f t="shared" si="3"/>
        <v>0</v>
      </c>
      <c r="O20" s="2">
        <f t="shared" si="0"/>
        <v>-0.69868288897310993</v>
      </c>
      <c r="P20" s="2">
        <f t="shared" si="0"/>
        <v>0</v>
      </c>
    </row>
    <row r="21" spans="2:16" x14ac:dyDescent="0.25">
      <c r="B21" s="1">
        <v>43215</v>
      </c>
      <c r="C21" s="2">
        <f>+beta_top_5!F20</f>
        <v>109.25506649999998</v>
      </c>
      <c r="D21" s="2">
        <f>+portfolio1!F20</f>
        <v>104.51713607251283</v>
      </c>
      <c r="F21" s="2">
        <f t="shared" si="1"/>
        <v>0.49408150000000717</v>
      </c>
      <c r="G21" s="2">
        <f t="shared" si="1"/>
        <v>-0.43307403950927892</v>
      </c>
      <c r="I21" s="2">
        <f t="shared" si="2"/>
        <v>109.52622599999999</v>
      </c>
      <c r="J21" s="2">
        <f t="shared" si="2"/>
        <v>104.95021011202211</v>
      </c>
      <c r="L21" s="2">
        <f t="shared" si="3"/>
        <v>-0.27115950000001021</v>
      </c>
      <c r="M21" s="2">
        <f t="shared" si="3"/>
        <v>-0.43307403950927892</v>
      </c>
      <c r="O21" s="2">
        <f t="shared" si="0"/>
        <v>-0.24757495067894536</v>
      </c>
      <c r="P21" s="2">
        <f t="shared" si="0"/>
        <v>-0.41264713910245909</v>
      </c>
    </row>
    <row r="22" spans="2:16" x14ac:dyDescent="0.25">
      <c r="B22" s="1">
        <v>43216</v>
      </c>
      <c r="C22" s="2">
        <f>+beta_top_5!F21</f>
        <v>110.42129399999999</v>
      </c>
      <c r="D22" s="2">
        <f>+portfolio1!F21</f>
        <v>104.98432413489974</v>
      </c>
      <c r="F22" s="2">
        <f t="shared" si="1"/>
        <v>1.1662275000000051</v>
      </c>
      <c r="G22" s="2">
        <f t="shared" si="1"/>
        <v>0.46718806238691002</v>
      </c>
      <c r="I22" s="2">
        <f t="shared" si="2"/>
        <v>110.42129399999999</v>
      </c>
      <c r="J22" s="2">
        <f t="shared" si="2"/>
        <v>104.98432413489974</v>
      </c>
      <c r="L22" s="2">
        <f t="shared" si="3"/>
        <v>0</v>
      </c>
      <c r="M22" s="2">
        <f t="shared" si="3"/>
        <v>0</v>
      </c>
      <c r="O22" s="2">
        <f t="shared" si="0"/>
        <v>0</v>
      </c>
      <c r="P22" s="2">
        <f t="shared" si="0"/>
        <v>0</v>
      </c>
    </row>
    <row r="23" spans="2:16" x14ac:dyDescent="0.25">
      <c r="B23" s="1">
        <v>43217</v>
      </c>
      <c r="C23" s="2">
        <f>+beta_top_5!F22</f>
        <v>109.04515049999999</v>
      </c>
      <c r="D23" s="2">
        <f>+portfolio1!F22</f>
        <v>105.72094869887484</v>
      </c>
      <c r="F23" s="2">
        <f t="shared" si="1"/>
        <v>-1.3761434999999977</v>
      </c>
      <c r="G23" s="2">
        <f t="shared" si="1"/>
        <v>0.73662456397509857</v>
      </c>
      <c r="I23" s="2">
        <f t="shared" si="2"/>
        <v>110.42129399999999</v>
      </c>
      <c r="J23" s="2">
        <f t="shared" si="2"/>
        <v>105.72094869887484</v>
      </c>
      <c r="L23" s="2">
        <f t="shared" si="3"/>
        <v>-1.3761434999999977</v>
      </c>
      <c r="M23" s="2">
        <f t="shared" si="3"/>
        <v>0</v>
      </c>
      <c r="O23" s="2">
        <f t="shared" si="0"/>
        <v>-1.2462664130706509</v>
      </c>
      <c r="P23" s="2">
        <f t="shared" si="0"/>
        <v>0</v>
      </c>
    </row>
    <row r="24" spans="2:16" x14ac:dyDescent="0.25">
      <c r="B24" s="1">
        <v>43220</v>
      </c>
      <c r="C24" s="2">
        <f>+beta_top_5!F23</f>
        <v>110.3852555</v>
      </c>
      <c r="D24" s="2">
        <f>+portfolio1!F23</f>
        <v>106.18615736701389</v>
      </c>
      <c r="F24" s="2">
        <f t="shared" si="1"/>
        <v>1.3401050000000083</v>
      </c>
      <c r="G24" s="2">
        <f t="shared" si="1"/>
        <v>0.4652086681390557</v>
      </c>
      <c r="I24" s="2">
        <f t="shared" si="2"/>
        <v>110.42129399999999</v>
      </c>
      <c r="J24" s="2">
        <f t="shared" si="2"/>
        <v>106.18615736701389</v>
      </c>
      <c r="L24" s="2">
        <f t="shared" si="3"/>
        <v>-3.6038499999989426E-2</v>
      </c>
      <c r="M24" s="2">
        <f t="shared" si="3"/>
        <v>0</v>
      </c>
      <c r="O24" s="2">
        <f t="shared" si="0"/>
        <v>-3.2637273749019306E-2</v>
      </c>
      <c r="P24" s="2">
        <f t="shared" si="0"/>
        <v>0</v>
      </c>
    </row>
    <row r="25" spans="2:16" x14ac:dyDescent="0.25">
      <c r="B25" s="1">
        <v>43222</v>
      </c>
      <c r="C25" s="2">
        <f>+beta_top_5!F24</f>
        <v>109.253601</v>
      </c>
      <c r="D25" s="2">
        <f>+portfolio1!F24</f>
        <v>105.97555383340313</v>
      </c>
      <c r="F25" s="2">
        <f t="shared" si="1"/>
        <v>-1.1316544999999962</v>
      </c>
      <c r="G25" s="2">
        <f t="shared" si="1"/>
        <v>-0.21060353361076523</v>
      </c>
      <c r="I25" s="2">
        <f t="shared" si="2"/>
        <v>110.42129399999999</v>
      </c>
      <c r="J25" s="2">
        <f t="shared" si="2"/>
        <v>106.18615736701389</v>
      </c>
      <c r="L25" s="2">
        <f t="shared" si="3"/>
        <v>-1.1676929999999857</v>
      </c>
      <c r="M25" s="2">
        <f t="shared" si="3"/>
        <v>-0.21060353361076523</v>
      </c>
      <c r="O25" s="2">
        <f t="shared" si="0"/>
        <v>-1.0574889658510847</v>
      </c>
      <c r="P25" s="2">
        <f t="shared" si="0"/>
        <v>-0.1983342639312683</v>
      </c>
    </row>
    <row r="26" spans="2:16" x14ac:dyDescent="0.25">
      <c r="B26" s="1">
        <v>43223</v>
      </c>
      <c r="C26" s="2">
        <f>+beta_top_5!F25</f>
        <v>107.71842300000002</v>
      </c>
      <c r="D26" s="2">
        <f>+portfolio1!F25</f>
        <v>105.59587667034069</v>
      </c>
      <c r="F26" s="2">
        <f t="shared" si="1"/>
        <v>-1.5351779999999877</v>
      </c>
      <c r="G26" s="2">
        <f t="shared" si="1"/>
        <v>-0.37967716306243915</v>
      </c>
      <c r="I26" s="2">
        <f t="shared" si="2"/>
        <v>110.42129399999999</v>
      </c>
      <c r="J26" s="2">
        <f t="shared" si="2"/>
        <v>106.18615736701389</v>
      </c>
      <c r="L26" s="2">
        <f t="shared" si="3"/>
        <v>-2.7028709999999734</v>
      </c>
      <c r="M26" s="2">
        <f t="shared" si="3"/>
        <v>-0.59028069667320437</v>
      </c>
      <c r="O26" s="2">
        <f t="shared" si="0"/>
        <v>-2.4477805884071357</v>
      </c>
      <c r="P26" s="2">
        <f t="shared" si="0"/>
        <v>-0.55589232279401757</v>
      </c>
    </row>
    <row r="27" spans="2:16" x14ac:dyDescent="0.25">
      <c r="B27" s="1">
        <v>43224</v>
      </c>
      <c r="C27" s="2">
        <f>+beta_top_5!F26</f>
        <v>107.91073350000001</v>
      </c>
      <c r="D27" s="2">
        <f>+portfolio1!F26</f>
        <v>104.98877552253327</v>
      </c>
      <c r="F27" s="2">
        <f t="shared" si="1"/>
        <v>0.19231049999999072</v>
      </c>
      <c r="G27" s="2">
        <f t="shared" si="1"/>
        <v>-0.60710114780741264</v>
      </c>
      <c r="I27" s="2">
        <f t="shared" si="2"/>
        <v>110.42129399999999</v>
      </c>
      <c r="J27" s="2">
        <f t="shared" si="2"/>
        <v>106.18615736701389</v>
      </c>
      <c r="L27" s="2">
        <f t="shared" si="3"/>
        <v>-2.5105604999999827</v>
      </c>
      <c r="M27" s="2">
        <f t="shared" si="3"/>
        <v>-1.197381844480617</v>
      </c>
      <c r="O27" s="2">
        <f t="shared" si="0"/>
        <v>-2.2736198871206694</v>
      </c>
      <c r="P27" s="2">
        <f t="shared" si="0"/>
        <v>-1.1276251765492145</v>
      </c>
    </row>
    <row r="28" spans="2:16" x14ac:dyDescent="0.25">
      <c r="B28" s="1">
        <v>43227</v>
      </c>
      <c r="C28" s="2">
        <f>+beta_top_5!F27</f>
        <v>107.97423000000002</v>
      </c>
      <c r="D28" s="2">
        <f>+portfolio1!F27</f>
        <v>105.9503424869169</v>
      </c>
      <c r="F28" s="2">
        <f t="shared" si="1"/>
        <v>6.3496500000013611E-2</v>
      </c>
      <c r="G28" s="2">
        <f t="shared" si="1"/>
        <v>0.96156696438362133</v>
      </c>
      <c r="I28" s="2">
        <f t="shared" si="2"/>
        <v>110.42129399999999</v>
      </c>
      <c r="J28" s="2">
        <f t="shared" si="2"/>
        <v>106.18615736701389</v>
      </c>
      <c r="L28" s="2">
        <f t="shared" si="3"/>
        <v>-2.447063999999969</v>
      </c>
      <c r="M28" s="2">
        <f t="shared" si="3"/>
        <v>-0.23581488009699569</v>
      </c>
      <c r="O28" s="2">
        <f t="shared" si="0"/>
        <v>-2.2161160328368994</v>
      </c>
      <c r="P28" s="2">
        <f t="shared" si="0"/>
        <v>-0.22207685629111032</v>
      </c>
    </row>
    <row r="29" spans="2:16" x14ac:dyDescent="0.25">
      <c r="B29" s="1">
        <v>43228</v>
      </c>
      <c r="C29" s="2">
        <f>+beta_top_5!F28</f>
        <v>107.73165850000002</v>
      </c>
      <c r="D29" s="2">
        <f>+portfolio1!F28</f>
        <v>105.97308193889315</v>
      </c>
      <c r="F29" s="2">
        <f t="shared" si="1"/>
        <v>-0.24257149999999683</v>
      </c>
      <c r="G29" s="2">
        <f t="shared" si="1"/>
        <v>2.2739451976249825E-2</v>
      </c>
      <c r="I29" s="2">
        <f t="shared" si="2"/>
        <v>110.42129399999999</v>
      </c>
      <c r="J29" s="2">
        <f t="shared" si="2"/>
        <v>106.18615736701389</v>
      </c>
      <c r="L29" s="2">
        <f t="shared" si="3"/>
        <v>-2.6896354999999659</v>
      </c>
      <c r="M29" s="2">
        <f t="shared" si="3"/>
        <v>-0.21307542812074587</v>
      </c>
      <c r="O29" s="2">
        <f t="shared" si="0"/>
        <v>-2.4357942228063059</v>
      </c>
      <c r="P29" s="2">
        <f t="shared" si="0"/>
        <v>-0.2006621516440113</v>
      </c>
    </row>
    <row r="30" spans="2:16" x14ac:dyDescent="0.25">
      <c r="B30" s="1">
        <v>43229</v>
      </c>
      <c r="C30" s="2">
        <f>+beta_top_5!F29</f>
        <v>108.23043700000002</v>
      </c>
      <c r="D30" s="2">
        <f>+portfolio1!F29</f>
        <v>106.20939900907877</v>
      </c>
      <c r="F30" s="2">
        <f t="shared" si="1"/>
        <v>0.49877850000000024</v>
      </c>
      <c r="G30" s="2">
        <f t="shared" si="1"/>
        <v>0.23631707018562054</v>
      </c>
      <c r="I30" s="2">
        <f t="shared" si="2"/>
        <v>110.42129399999999</v>
      </c>
      <c r="J30" s="2">
        <f t="shared" si="2"/>
        <v>106.20939900907877</v>
      </c>
      <c r="L30" s="2">
        <f t="shared" si="3"/>
        <v>-2.1908569999999656</v>
      </c>
      <c r="M30" s="2">
        <f t="shared" si="3"/>
        <v>0</v>
      </c>
      <c r="O30" s="2">
        <f t="shared" si="0"/>
        <v>-1.9840892282968228</v>
      </c>
      <c r="P30" s="2">
        <f t="shared" si="0"/>
        <v>0</v>
      </c>
    </row>
    <row r="31" spans="2:16" x14ac:dyDescent="0.25">
      <c r="B31" s="1">
        <v>43230</v>
      </c>
      <c r="C31" s="2">
        <f>+beta_top_5!F30</f>
        <v>108.01408550000002</v>
      </c>
      <c r="D31" s="2">
        <f>+portfolio1!F30</f>
        <v>105.96072246634321</v>
      </c>
      <c r="F31" s="2">
        <f t="shared" si="1"/>
        <v>-0.21635150000000181</v>
      </c>
      <c r="G31" s="2">
        <f t="shared" si="1"/>
        <v>-0.24867654273555218</v>
      </c>
      <c r="I31" s="2">
        <f t="shared" si="2"/>
        <v>110.42129399999999</v>
      </c>
      <c r="J31" s="2">
        <f t="shared" si="2"/>
        <v>106.20939900907877</v>
      </c>
      <c r="L31" s="2">
        <f t="shared" si="3"/>
        <v>-2.4072084999999674</v>
      </c>
      <c r="M31" s="2">
        <f t="shared" si="3"/>
        <v>-0.24867654273555218</v>
      </c>
      <c r="O31" s="2">
        <f t="shared" si="0"/>
        <v>-2.1800219982931623</v>
      </c>
      <c r="P31" s="2">
        <f t="shared" si="0"/>
        <v>-0.23413798124805821</v>
      </c>
    </row>
    <row r="32" spans="2:16" x14ac:dyDescent="0.25">
      <c r="B32" s="1">
        <v>43231</v>
      </c>
      <c r="C32" s="2">
        <f>+beta_top_5!F31</f>
        <v>109.32884750000001</v>
      </c>
      <c r="D32" s="2">
        <f>+portfolio1!F31</f>
        <v>106.85011208855092</v>
      </c>
      <c r="F32" s="2">
        <f t="shared" si="1"/>
        <v>1.3147619999999876</v>
      </c>
      <c r="G32" s="2">
        <f t="shared" si="1"/>
        <v>0.88938962220770179</v>
      </c>
      <c r="I32" s="2">
        <f t="shared" si="2"/>
        <v>110.42129399999999</v>
      </c>
      <c r="J32" s="2">
        <f t="shared" si="2"/>
        <v>106.85011208855092</v>
      </c>
      <c r="L32" s="2">
        <f t="shared" si="3"/>
        <v>-1.0924464999999799</v>
      </c>
      <c r="M32" s="2">
        <f t="shared" si="3"/>
        <v>0</v>
      </c>
      <c r="O32" s="2">
        <f t="shared" si="0"/>
        <v>-0.98934404807824483</v>
      </c>
      <c r="P32" s="2">
        <f t="shared" si="0"/>
        <v>0</v>
      </c>
    </row>
    <row r="33" spans="2:16" x14ac:dyDescent="0.25">
      <c r="B33" s="1">
        <v>43234</v>
      </c>
      <c r="C33" s="2">
        <f>+beta_top_5!F32</f>
        <v>109.22536050000001</v>
      </c>
      <c r="D33" s="2">
        <f>+portfolio1!F32</f>
        <v>106.85109699019947</v>
      </c>
      <c r="F33" s="2">
        <f t="shared" si="1"/>
        <v>-0.10348700000000122</v>
      </c>
      <c r="G33" s="2">
        <f t="shared" si="1"/>
        <v>9.8490164855036255E-4</v>
      </c>
      <c r="I33" s="2">
        <f t="shared" si="2"/>
        <v>110.42129399999999</v>
      </c>
      <c r="J33" s="2">
        <f t="shared" si="2"/>
        <v>106.85109699019947</v>
      </c>
      <c r="L33" s="2">
        <f t="shared" si="3"/>
        <v>-1.1959334999999811</v>
      </c>
      <c r="M33" s="2">
        <f t="shared" si="3"/>
        <v>0</v>
      </c>
      <c r="O33" s="2">
        <f t="shared" si="0"/>
        <v>-1.0830641959330609</v>
      </c>
      <c r="P33" s="2">
        <f t="shared" si="0"/>
        <v>0</v>
      </c>
    </row>
    <row r="34" spans="2:16" x14ac:dyDescent="0.25">
      <c r="B34" s="1">
        <v>43235</v>
      </c>
      <c r="C34" s="2">
        <f>+beta_top_5!F33</f>
        <v>109.64511950000001</v>
      </c>
      <c r="D34" s="2">
        <f>+portfolio1!F33</f>
        <v>106.80413099450978</v>
      </c>
      <c r="F34" s="2">
        <f t="shared" si="1"/>
        <v>0.41975899999999911</v>
      </c>
      <c r="G34" s="2">
        <f t="shared" si="1"/>
        <v>-4.6965995689689066E-2</v>
      </c>
      <c r="I34" s="2">
        <f t="shared" si="2"/>
        <v>110.42129399999999</v>
      </c>
      <c r="J34" s="2">
        <f t="shared" si="2"/>
        <v>106.85109699019947</v>
      </c>
      <c r="L34" s="2">
        <f t="shared" si="3"/>
        <v>-0.776174499999982</v>
      </c>
      <c r="M34" s="2">
        <f t="shared" si="3"/>
        <v>-4.6965995689689066E-2</v>
      </c>
      <c r="O34" s="2">
        <f t="shared" si="0"/>
        <v>-0.70292103260443772</v>
      </c>
      <c r="P34" s="2">
        <f t="shared" si="0"/>
        <v>-4.3954621910897981E-2</v>
      </c>
    </row>
    <row r="35" spans="2:16" x14ac:dyDescent="0.25">
      <c r="B35" s="1">
        <v>43236</v>
      </c>
      <c r="C35" s="2">
        <f>+beta_top_5!F34</f>
        <v>109.9923695</v>
      </c>
      <c r="D35" s="2">
        <f>+portfolio1!F34</f>
        <v>106.20346062858376</v>
      </c>
      <c r="F35" s="2">
        <f t="shared" si="1"/>
        <v>0.34724999999998829</v>
      </c>
      <c r="G35" s="2">
        <f t="shared" si="1"/>
        <v>-0.60067036592602108</v>
      </c>
      <c r="I35" s="2">
        <f t="shared" si="2"/>
        <v>110.42129399999999</v>
      </c>
      <c r="J35" s="2">
        <f t="shared" si="2"/>
        <v>106.85109699019947</v>
      </c>
      <c r="L35" s="2">
        <f t="shared" si="3"/>
        <v>-0.42892449999999371</v>
      </c>
      <c r="M35" s="2">
        <f t="shared" si="3"/>
        <v>-0.64763636161571014</v>
      </c>
      <c r="O35" s="2">
        <f t="shared" si="0"/>
        <v>-0.38844364566131034</v>
      </c>
      <c r="P35" s="2">
        <f t="shared" si="0"/>
        <v>-0.60611110213974895</v>
      </c>
    </row>
    <row r="36" spans="2:16" x14ac:dyDescent="0.25">
      <c r="B36" s="1">
        <v>43237</v>
      </c>
      <c r="C36" s="2">
        <f>+beta_top_5!F35</f>
        <v>109.8237645</v>
      </c>
      <c r="D36" s="2">
        <f>+portfolio1!F35</f>
        <v>105.62603190472264</v>
      </c>
      <c r="F36" s="2">
        <f t="shared" si="1"/>
        <v>-0.16860499999999945</v>
      </c>
      <c r="G36" s="2">
        <f t="shared" si="1"/>
        <v>-0.57742872386111799</v>
      </c>
      <c r="I36" s="2">
        <f t="shared" si="2"/>
        <v>110.42129399999999</v>
      </c>
      <c r="J36" s="2">
        <f t="shared" si="2"/>
        <v>106.85109699019947</v>
      </c>
      <c r="L36" s="2">
        <f t="shared" si="3"/>
        <v>-0.59752949999999316</v>
      </c>
      <c r="M36" s="2">
        <f t="shared" si="3"/>
        <v>-1.2250650854768281</v>
      </c>
      <c r="O36" s="2">
        <f t="shared" si="0"/>
        <v>-0.54113611456137545</v>
      </c>
      <c r="P36" s="2">
        <f t="shared" si="0"/>
        <v>-1.1465161519017375</v>
      </c>
    </row>
    <row r="37" spans="2:16" x14ac:dyDescent="0.25">
      <c r="B37" s="1">
        <v>43238</v>
      </c>
      <c r="C37" s="2">
        <f>+beta_top_5!F36</f>
        <v>109.53953</v>
      </c>
      <c r="D37" s="2">
        <f>+portfolio1!F36</f>
        <v>104.77273579851614</v>
      </c>
      <c r="F37" s="2">
        <f t="shared" si="1"/>
        <v>-0.28423449999999661</v>
      </c>
      <c r="G37" s="2">
        <f t="shared" si="1"/>
        <v>-0.85329610620649987</v>
      </c>
      <c r="I37" s="2">
        <f t="shared" si="2"/>
        <v>110.42129399999999</v>
      </c>
      <c r="J37" s="2">
        <f t="shared" si="2"/>
        <v>106.85109699019947</v>
      </c>
      <c r="L37" s="2">
        <f t="shared" si="3"/>
        <v>-0.88176399999998978</v>
      </c>
      <c r="M37" s="2">
        <f t="shared" si="3"/>
        <v>-2.078361191683328</v>
      </c>
      <c r="O37" s="2">
        <f t="shared" si="0"/>
        <v>-0.79854525160698608</v>
      </c>
      <c r="P37" s="2">
        <f t="shared" si="0"/>
        <v>-1.9451004718032592</v>
      </c>
    </row>
    <row r="38" spans="2:16" x14ac:dyDescent="0.25">
      <c r="B38" s="1">
        <v>43241</v>
      </c>
      <c r="C38" s="2">
        <f>+beta_top_5!F37</f>
        <v>108.9544325</v>
      </c>
      <c r="D38" s="2">
        <f>+portfolio1!F37</f>
        <v>103.98469395009353</v>
      </c>
      <c r="F38" s="2">
        <f t="shared" si="1"/>
        <v>-0.58509750000000338</v>
      </c>
      <c r="G38" s="2">
        <f t="shared" si="1"/>
        <v>-0.78804184842260838</v>
      </c>
      <c r="I38" s="2">
        <f t="shared" si="2"/>
        <v>110.42129399999999</v>
      </c>
      <c r="J38" s="2">
        <f t="shared" si="2"/>
        <v>106.85109699019947</v>
      </c>
      <c r="L38" s="2">
        <f t="shared" si="3"/>
        <v>-1.4668614999999932</v>
      </c>
      <c r="M38" s="2">
        <f t="shared" si="3"/>
        <v>-2.8664030401059364</v>
      </c>
      <c r="O38" s="2">
        <f t="shared" si="0"/>
        <v>-1.3284226681857154</v>
      </c>
      <c r="P38" s="2">
        <f t="shared" si="0"/>
        <v>-2.6826145176299376</v>
      </c>
    </row>
    <row r="39" spans="2:16" x14ac:dyDescent="0.25">
      <c r="B39" s="1">
        <v>43242</v>
      </c>
      <c r="C39" s="2">
        <f>+beta_top_5!F38</f>
        <v>108.76085550000001</v>
      </c>
      <c r="D39" s="2">
        <f>+portfolio1!F38</f>
        <v>104.18244551089221</v>
      </c>
      <c r="F39" s="2">
        <f t="shared" si="1"/>
        <v>-0.19357699999999056</v>
      </c>
      <c r="G39" s="2">
        <f t="shared" si="1"/>
        <v>0.19775156079867884</v>
      </c>
      <c r="I39" s="2">
        <f t="shared" si="2"/>
        <v>110.42129399999999</v>
      </c>
      <c r="J39" s="2">
        <f t="shared" si="2"/>
        <v>106.85109699019947</v>
      </c>
      <c r="L39" s="2">
        <f t="shared" si="3"/>
        <v>-1.6604384999999837</v>
      </c>
      <c r="M39" s="2">
        <f t="shared" si="3"/>
        <v>-2.6686514793072575</v>
      </c>
      <c r="O39" s="2">
        <f t="shared" si="0"/>
        <v>-1.5037303402729403</v>
      </c>
      <c r="P39" s="2">
        <f t="shared" si="0"/>
        <v>-2.4975424253735365</v>
      </c>
    </row>
    <row r="40" spans="2:16" x14ac:dyDescent="0.25">
      <c r="B40" s="1">
        <v>43243</v>
      </c>
      <c r="C40" s="2">
        <f>+beta_top_5!F39</f>
        <v>108.209264</v>
      </c>
      <c r="D40" s="2">
        <f>+portfolio1!F39</f>
        <v>103.13089575267415</v>
      </c>
      <c r="F40" s="2">
        <f t="shared" si="1"/>
        <v>-0.55159150000000068</v>
      </c>
      <c r="G40" s="2">
        <f t="shared" si="1"/>
        <v>-1.0515497582180586</v>
      </c>
      <c r="I40" s="2">
        <f t="shared" si="2"/>
        <v>110.42129399999999</v>
      </c>
      <c r="J40" s="2">
        <f t="shared" si="2"/>
        <v>106.85109699019947</v>
      </c>
      <c r="L40" s="2">
        <f t="shared" si="3"/>
        <v>-2.2120299999999844</v>
      </c>
      <c r="M40" s="2">
        <f t="shared" si="3"/>
        <v>-3.7202012375253162</v>
      </c>
      <c r="O40" s="2">
        <f t="shared" si="0"/>
        <v>-2.0032639718929435</v>
      </c>
      <c r="P40" s="2">
        <f t="shared" si="0"/>
        <v>-3.4816687355737099</v>
      </c>
    </row>
    <row r="41" spans="2:16" x14ac:dyDescent="0.25">
      <c r="B41" s="1">
        <v>43244</v>
      </c>
      <c r="C41" s="2">
        <f>+beta_top_5!F40</f>
        <v>109.63960750000001</v>
      </c>
      <c r="D41" s="2">
        <f>+portfolio1!F40</f>
        <v>103.95650851900866</v>
      </c>
      <c r="F41" s="2">
        <f t="shared" si="1"/>
        <v>1.4303435000000064</v>
      </c>
      <c r="G41" s="2">
        <f t="shared" si="1"/>
        <v>0.82561276633451541</v>
      </c>
      <c r="I41" s="2">
        <f t="shared" si="2"/>
        <v>110.42129399999999</v>
      </c>
      <c r="J41" s="2">
        <f t="shared" si="2"/>
        <v>106.85109699019947</v>
      </c>
      <c r="L41" s="2">
        <f t="shared" si="3"/>
        <v>-0.78168649999997797</v>
      </c>
      <c r="M41" s="2">
        <f t="shared" si="3"/>
        <v>-2.8945884711908008</v>
      </c>
      <c r="O41" s="2">
        <f t="shared" si="0"/>
        <v>-0.70791282340884187</v>
      </c>
      <c r="P41" s="2">
        <f t="shared" si="0"/>
        <v>-2.7089927504032052</v>
      </c>
    </row>
    <row r="42" spans="2:16" x14ac:dyDescent="0.25">
      <c r="B42" s="1">
        <v>43245</v>
      </c>
      <c r="C42" s="2">
        <f>+beta_top_5!F41</f>
        <v>109.879013</v>
      </c>
      <c r="D42" s="2">
        <f>+portfolio1!F41</f>
        <v>104.85925210636557</v>
      </c>
      <c r="F42" s="2">
        <f t="shared" si="1"/>
        <v>0.2394054999999895</v>
      </c>
      <c r="G42" s="2">
        <f t="shared" si="1"/>
        <v>0.90274358735690896</v>
      </c>
      <c r="I42" s="2">
        <f t="shared" si="2"/>
        <v>110.42129399999999</v>
      </c>
      <c r="J42" s="2">
        <f t="shared" si="2"/>
        <v>106.85109699019947</v>
      </c>
      <c r="L42" s="2">
        <f t="shared" si="3"/>
        <v>-0.54228099999998847</v>
      </c>
      <c r="M42" s="2">
        <f t="shared" si="3"/>
        <v>-1.9918448838338918</v>
      </c>
      <c r="O42" s="2">
        <f t="shared" si="0"/>
        <v>-0.49110183403573276</v>
      </c>
      <c r="P42" s="2">
        <f t="shared" si="0"/>
        <v>-1.8641314314410704</v>
      </c>
    </row>
    <row r="43" spans="2:16" x14ac:dyDescent="0.25">
      <c r="B43" s="1">
        <v>43248</v>
      </c>
      <c r="C43" s="2">
        <f>+beta_top_5!F42</f>
        <v>108.77890600000001</v>
      </c>
      <c r="D43" s="2">
        <f>+portfolio1!F42</f>
        <v>105.68486487270009</v>
      </c>
      <c r="F43" s="2">
        <f t="shared" si="1"/>
        <v>-1.1001069999999942</v>
      </c>
      <c r="G43" s="2">
        <f t="shared" si="1"/>
        <v>0.82561276633451541</v>
      </c>
      <c r="I43" s="2">
        <f t="shared" si="2"/>
        <v>110.42129399999999</v>
      </c>
      <c r="J43" s="2">
        <f t="shared" si="2"/>
        <v>106.85109699019947</v>
      </c>
      <c r="L43" s="2">
        <f t="shared" si="3"/>
        <v>-1.6423879999999826</v>
      </c>
      <c r="M43" s="2">
        <f t="shared" si="3"/>
        <v>-1.1662321174993764</v>
      </c>
      <c r="O43" s="2">
        <f t="shared" si="0"/>
        <v>-1.487383402697656</v>
      </c>
      <c r="P43" s="2">
        <f t="shared" si="0"/>
        <v>-1.0914554462705655</v>
      </c>
    </row>
    <row r="44" spans="2:16" x14ac:dyDescent="0.25">
      <c r="B44" s="1">
        <v>43249</v>
      </c>
      <c r="C44" s="2">
        <f>+beta_top_5!F43</f>
        <v>108.62015350000001</v>
      </c>
      <c r="D44" s="2">
        <f>+portfolio1!F43</f>
        <v>105.13758159451868</v>
      </c>
      <c r="F44" s="2">
        <f t="shared" si="1"/>
        <v>-0.15875249999999141</v>
      </c>
      <c r="G44" s="2">
        <f t="shared" si="1"/>
        <v>-0.54728327818141054</v>
      </c>
      <c r="I44" s="2">
        <f t="shared" si="2"/>
        <v>110.42129399999999</v>
      </c>
      <c r="J44" s="2">
        <f t="shared" si="2"/>
        <v>106.85109699019947</v>
      </c>
      <c r="L44" s="2">
        <f t="shared" si="3"/>
        <v>-1.8011404999999741</v>
      </c>
      <c r="M44" s="2">
        <f t="shared" si="3"/>
        <v>-1.7135153956807869</v>
      </c>
      <c r="O44" s="2">
        <f t="shared" si="0"/>
        <v>-1.6311532266593203</v>
      </c>
      <c r="P44" s="2">
        <f t="shared" si="0"/>
        <v>-1.6036479212168997</v>
      </c>
    </row>
    <row r="45" spans="2:16" x14ac:dyDescent="0.25">
      <c r="B45" s="1">
        <v>43250</v>
      </c>
      <c r="C45" s="2">
        <f>+beta_top_5!F44</f>
        <v>108.73260550000001</v>
      </c>
      <c r="D45" s="2">
        <f>+portfolio1!F44</f>
        <v>104.95021011202208</v>
      </c>
      <c r="F45" s="2">
        <f t="shared" si="1"/>
        <v>0.11245199999999045</v>
      </c>
      <c r="G45" s="2">
        <f t="shared" si="1"/>
        <v>-0.18737148249660152</v>
      </c>
      <c r="I45" s="2">
        <f t="shared" si="2"/>
        <v>110.42129399999999</v>
      </c>
      <c r="J45" s="2">
        <f t="shared" si="2"/>
        <v>106.85109699019947</v>
      </c>
      <c r="L45" s="2">
        <f t="shared" si="3"/>
        <v>-1.6886884999999836</v>
      </c>
      <c r="M45" s="2">
        <f t="shared" si="3"/>
        <v>-1.9008868781773884</v>
      </c>
      <c r="O45" s="2">
        <f t="shared" si="0"/>
        <v>-1.5293141737679543</v>
      </c>
      <c r="P45" s="2">
        <f t="shared" si="0"/>
        <v>-1.7790054868147405</v>
      </c>
    </row>
    <row r="46" spans="2:16" x14ac:dyDescent="0.25">
      <c r="B46" s="1">
        <v>43251</v>
      </c>
      <c r="C46" s="2">
        <f>+beta_top_5!F45</f>
        <v>110.36335000000001</v>
      </c>
      <c r="D46" s="2">
        <f>+portfolio1!F45</f>
        <v>106.15452482959698</v>
      </c>
      <c r="F46" s="2">
        <f t="shared" si="1"/>
        <v>1.6307445000000058</v>
      </c>
      <c r="G46" s="2">
        <f t="shared" si="1"/>
        <v>1.2043147175749027</v>
      </c>
      <c r="I46" s="2">
        <f t="shared" si="2"/>
        <v>110.42129399999999</v>
      </c>
      <c r="J46" s="2">
        <f t="shared" si="2"/>
        <v>106.85109699019947</v>
      </c>
      <c r="L46" s="2">
        <f t="shared" si="3"/>
        <v>-5.7943999999977791E-2</v>
      </c>
      <c r="M46" s="2">
        <f t="shared" si="3"/>
        <v>-0.69657216060248572</v>
      </c>
      <c r="O46" s="2">
        <f t="shared" si="0"/>
        <v>-5.2475385771133781E-2</v>
      </c>
      <c r="P46" s="2">
        <f t="shared" si="0"/>
        <v>-0.65190922716158572</v>
      </c>
    </row>
    <row r="47" spans="2:16" x14ac:dyDescent="0.25">
      <c r="B47" s="1">
        <v>43252</v>
      </c>
      <c r="C47" s="2">
        <f>+beta_top_5!F46</f>
        <v>110.10567750000001</v>
      </c>
      <c r="D47" s="2">
        <f>+portfolio1!F46</f>
        <v>105.75951420826176</v>
      </c>
      <c r="F47" s="2">
        <f t="shared" si="1"/>
        <v>-0.25767249999999819</v>
      </c>
      <c r="G47" s="2">
        <f t="shared" si="1"/>
        <v>-0.39501062133521714</v>
      </c>
      <c r="I47" s="2">
        <f t="shared" si="2"/>
        <v>110.42129399999999</v>
      </c>
      <c r="J47" s="2">
        <f t="shared" si="2"/>
        <v>106.85109699019947</v>
      </c>
      <c r="L47" s="2">
        <f t="shared" si="3"/>
        <v>-0.31561649999997599</v>
      </c>
      <c r="M47" s="2">
        <f t="shared" si="3"/>
        <v>-1.0915827819377029</v>
      </c>
      <c r="O47" s="2">
        <f t="shared" si="0"/>
        <v>-0.2858293799744604</v>
      </c>
      <c r="P47" s="2">
        <f t="shared" si="0"/>
        <v>-1.0215924896286506</v>
      </c>
    </row>
    <row r="48" spans="2:16" x14ac:dyDescent="0.25">
      <c r="B48" s="1">
        <v>43255</v>
      </c>
      <c r="C48" s="2">
        <f>+beta_top_5!F47</f>
        <v>109.58894400000001</v>
      </c>
      <c r="D48" s="2">
        <f>+portfolio1!F47</f>
        <v>105.09012319744261</v>
      </c>
      <c r="F48" s="2">
        <f t="shared" si="1"/>
        <v>-0.51673350000000084</v>
      </c>
      <c r="G48" s="2">
        <f t="shared" si="1"/>
        <v>-0.66939101081915453</v>
      </c>
      <c r="I48" s="2">
        <f t="shared" si="2"/>
        <v>110.42129399999999</v>
      </c>
      <c r="J48" s="2">
        <f t="shared" si="2"/>
        <v>106.85109699019947</v>
      </c>
      <c r="L48" s="2">
        <f t="shared" si="3"/>
        <v>-0.83234999999997683</v>
      </c>
      <c r="M48" s="2">
        <f t="shared" si="3"/>
        <v>-1.7609737927568574</v>
      </c>
      <c r="O48" s="2">
        <f t="shared" si="0"/>
        <v>-0.75379482511767781</v>
      </c>
      <c r="P48" s="2">
        <f t="shared" si="0"/>
        <v>-1.6480633726375093</v>
      </c>
    </row>
    <row r="49" spans="2:16" x14ac:dyDescent="0.25">
      <c r="B49" s="1">
        <v>43256</v>
      </c>
      <c r="C49" s="2">
        <f>+beta_top_5!F48</f>
        <v>108.88336600000001</v>
      </c>
      <c r="D49" s="2">
        <f>+portfolio1!F48</f>
        <v>104.74060116988638</v>
      </c>
      <c r="F49" s="2">
        <f t="shared" si="1"/>
        <v>-0.7055780000000027</v>
      </c>
      <c r="G49" s="2">
        <f t="shared" si="1"/>
        <v>-0.34952202755623318</v>
      </c>
      <c r="I49" s="2">
        <f t="shared" si="2"/>
        <v>110.42129399999999</v>
      </c>
      <c r="J49" s="2">
        <f t="shared" si="2"/>
        <v>106.85109699019947</v>
      </c>
      <c r="L49" s="2">
        <f t="shared" si="3"/>
        <v>-1.5379279999999795</v>
      </c>
      <c r="M49" s="2">
        <f t="shared" si="3"/>
        <v>-2.1104958203130906</v>
      </c>
      <c r="O49" s="2">
        <f t="shared" si="0"/>
        <v>-1.3927820842237002</v>
      </c>
      <c r="P49" s="2">
        <f t="shared" si="0"/>
        <v>-1.9751746867949032</v>
      </c>
    </row>
    <row r="50" spans="2:16" x14ac:dyDescent="0.25">
      <c r="B50" s="1">
        <v>43257</v>
      </c>
      <c r="C50" s="2">
        <f>+beta_top_5!F49</f>
        <v>109.61953050000001</v>
      </c>
      <c r="D50" s="2">
        <f>+portfolio1!F49</f>
        <v>105.64531456054037</v>
      </c>
      <c r="F50" s="2">
        <f t="shared" si="1"/>
        <v>0.736164500000001</v>
      </c>
      <c r="G50" s="2">
        <f t="shared" si="1"/>
        <v>0.90471339065399548</v>
      </c>
      <c r="I50" s="2">
        <f t="shared" si="2"/>
        <v>110.42129399999999</v>
      </c>
      <c r="J50" s="2">
        <f t="shared" si="2"/>
        <v>106.85109699019947</v>
      </c>
      <c r="L50" s="2">
        <f t="shared" si="3"/>
        <v>-0.80176349999997854</v>
      </c>
      <c r="M50" s="2">
        <f t="shared" si="3"/>
        <v>-1.2057824296590951</v>
      </c>
      <c r="O50" s="2">
        <f t="shared" si="0"/>
        <v>-0.72609500482758216</v>
      </c>
      <c r="P50" s="2">
        <f t="shared" si="0"/>
        <v>-1.1284698647218299</v>
      </c>
    </row>
    <row r="51" spans="2:16" x14ac:dyDescent="0.25">
      <c r="B51" s="1">
        <v>43258</v>
      </c>
      <c r="C51" s="2">
        <f>+beta_top_5!F50</f>
        <v>110.78318750000001</v>
      </c>
      <c r="D51" s="2">
        <f>+portfolio1!F50</f>
        <v>106.47289713017199</v>
      </c>
      <c r="F51" s="2">
        <f t="shared" si="1"/>
        <v>1.1636570000000006</v>
      </c>
      <c r="G51" s="2">
        <f t="shared" si="1"/>
        <v>0.82758256963161614</v>
      </c>
      <c r="I51" s="2">
        <f t="shared" si="2"/>
        <v>110.78318750000001</v>
      </c>
      <c r="J51" s="2">
        <f t="shared" si="2"/>
        <v>106.85109699019947</v>
      </c>
      <c r="L51" s="2">
        <f t="shared" si="3"/>
        <v>0</v>
      </c>
      <c r="M51" s="2">
        <f t="shared" si="3"/>
        <v>-0.37819986002747896</v>
      </c>
      <c r="O51" s="2">
        <f t="shared" si="0"/>
        <v>0</v>
      </c>
      <c r="P51" s="2">
        <f t="shared" si="0"/>
        <v>-0.35395037644037292</v>
      </c>
    </row>
    <row r="52" spans="2:16" x14ac:dyDescent="0.25">
      <c r="B52" s="1">
        <v>43259</v>
      </c>
      <c r="C52" s="2">
        <f>+beta_top_5!F51</f>
        <v>111.07215450000001</v>
      </c>
      <c r="D52" s="2">
        <f>+portfolio1!F51</f>
        <v>106.46598353785492</v>
      </c>
      <c r="F52" s="2">
        <f t="shared" si="1"/>
        <v>0.28896699999999953</v>
      </c>
      <c r="G52" s="2">
        <f t="shared" si="1"/>
        <v>-6.9135923170620117E-3</v>
      </c>
      <c r="I52" s="2">
        <f t="shared" si="2"/>
        <v>111.07215450000001</v>
      </c>
      <c r="J52" s="2">
        <f t="shared" si="2"/>
        <v>106.85109699019947</v>
      </c>
      <c r="L52" s="2">
        <f t="shared" si="3"/>
        <v>0</v>
      </c>
      <c r="M52" s="2">
        <f t="shared" si="3"/>
        <v>-0.38511345234454097</v>
      </c>
      <c r="O52" s="2">
        <f t="shared" si="0"/>
        <v>0</v>
      </c>
      <c r="P52" s="2">
        <f t="shared" si="0"/>
        <v>-0.36042068185772969</v>
      </c>
    </row>
    <row r="53" spans="2:16" x14ac:dyDescent="0.25">
      <c r="B53" s="1">
        <v>43262</v>
      </c>
      <c r="C53" s="2">
        <f>+beta_top_5!F52</f>
        <v>111.07516</v>
      </c>
      <c r="D53" s="2">
        <f>+portfolio1!F52</f>
        <v>106.65681191538583</v>
      </c>
      <c r="F53" s="2">
        <f t="shared" si="1"/>
        <v>3.0054999999862275E-3</v>
      </c>
      <c r="G53" s="2">
        <f t="shared" si="1"/>
        <v>0.19082837753090587</v>
      </c>
      <c r="I53" s="2">
        <f t="shared" si="2"/>
        <v>111.07516</v>
      </c>
      <c r="J53" s="2">
        <f t="shared" si="2"/>
        <v>106.85109699019947</v>
      </c>
      <c r="L53" s="2">
        <f t="shared" si="3"/>
        <v>0</v>
      </c>
      <c r="M53" s="2">
        <f t="shared" si="3"/>
        <v>-0.19428507481363511</v>
      </c>
      <c r="O53" s="2">
        <f t="shared" si="0"/>
        <v>0</v>
      </c>
      <c r="P53" s="2">
        <f t="shared" si="0"/>
        <v>-0.18182787101517095</v>
      </c>
    </row>
    <row r="54" spans="2:16" x14ac:dyDescent="0.25">
      <c r="B54" s="1">
        <v>43263</v>
      </c>
      <c r="C54" s="2">
        <f>+beta_top_5!F53</f>
        <v>111.9387625</v>
      </c>
      <c r="D54" s="2">
        <f>+portfolio1!F53</f>
        <v>107.20952169414711</v>
      </c>
      <c r="F54" s="2">
        <f t="shared" si="1"/>
        <v>0.86360249999999894</v>
      </c>
      <c r="G54" s="2">
        <f t="shared" si="1"/>
        <v>0.55270977876128313</v>
      </c>
      <c r="I54" s="2">
        <f t="shared" si="2"/>
        <v>111.9387625</v>
      </c>
      <c r="J54" s="2">
        <f t="shared" si="2"/>
        <v>107.20952169414711</v>
      </c>
      <c r="L54" s="2">
        <f t="shared" si="3"/>
        <v>0</v>
      </c>
      <c r="M54" s="2">
        <f t="shared" si="3"/>
        <v>0</v>
      </c>
      <c r="O54" s="2">
        <f t="shared" si="0"/>
        <v>0</v>
      </c>
      <c r="P54" s="2">
        <f t="shared" si="0"/>
        <v>0</v>
      </c>
    </row>
    <row r="55" spans="2:16" x14ac:dyDescent="0.25">
      <c r="B55" s="1">
        <v>43264</v>
      </c>
      <c r="C55" s="2">
        <f>+beta_top_5!F54</f>
        <v>112.5823055</v>
      </c>
      <c r="D55" s="2">
        <f>+portfolio1!F54</f>
        <v>107.34647048367125</v>
      </c>
      <c r="F55" s="2">
        <f t="shared" si="1"/>
        <v>0.64354300000000819</v>
      </c>
      <c r="G55" s="2">
        <f t="shared" si="1"/>
        <v>0.13694878952414058</v>
      </c>
      <c r="I55" s="2">
        <f t="shared" si="2"/>
        <v>112.5823055</v>
      </c>
      <c r="J55" s="2">
        <f t="shared" si="2"/>
        <v>107.34647048367125</v>
      </c>
      <c r="L55" s="2">
        <f t="shared" si="3"/>
        <v>0</v>
      </c>
      <c r="M55" s="2">
        <f t="shared" si="3"/>
        <v>0</v>
      </c>
      <c r="O55" s="2">
        <f t="shared" si="0"/>
        <v>0</v>
      </c>
      <c r="P55" s="2">
        <f t="shared" si="0"/>
        <v>0</v>
      </c>
    </row>
    <row r="56" spans="2:16" x14ac:dyDescent="0.25">
      <c r="B56" s="1">
        <v>43265</v>
      </c>
      <c r="C56" s="2">
        <f>+beta_top_5!F55</f>
        <v>111.79764650000001</v>
      </c>
      <c r="D56" s="2">
        <f>+portfolio1!F55</f>
        <v>106.86543585699724</v>
      </c>
      <c r="F56" s="2">
        <f t="shared" si="1"/>
        <v>-0.78465899999999067</v>
      </c>
      <c r="G56" s="2">
        <f t="shared" si="1"/>
        <v>-0.48103462667401686</v>
      </c>
      <c r="I56" s="2">
        <f t="shared" si="2"/>
        <v>112.5823055</v>
      </c>
      <c r="J56" s="2">
        <f t="shared" si="2"/>
        <v>107.34647048367125</v>
      </c>
      <c r="L56" s="2">
        <f t="shared" si="3"/>
        <v>-0.78465899999999067</v>
      </c>
      <c r="M56" s="2">
        <f t="shared" si="3"/>
        <v>-0.48103462667401686</v>
      </c>
      <c r="O56" s="2">
        <f t="shared" si="0"/>
        <v>-0.69696476414758679</v>
      </c>
      <c r="P56" s="2">
        <f t="shared" si="0"/>
        <v>-0.44811405955558481</v>
      </c>
    </row>
    <row r="57" spans="2:16" x14ac:dyDescent="0.25">
      <c r="B57" s="1">
        <v>43266</v>
      </c>
      <c r="C57" s="2">
        <f>+beta_top_5!F56</f>
        <v>112.899584</v>
      </c>
      <c r="D57" s="2">
        <f>+portfolio1!F56</f>
        <v>106.9608549401138</v>
      </c>
      <c r="F57" s="2">
        <f t="shared" si="1"/>
        <v>1.1019374999999911</v>
      </c>
      <c r="G57" s="2">
        <f t="shared" si="1"/>
        <v>9.5419083116567549E-2</v>
      </c>
      <c r="I57" s="2">
        <f t="shared" si="2"/>
        <v>112.899584</v>
      </c>
      <c r="J57" s="2">
        <f t="shared" si="2"/>
        <v>107.34647048367125</v>
      </c>
      <c r="L57" s="2">
        <f t="shared" si="3"/>
        <v>0</v>
      </c>
      <c r="M57" s="2">
        <f t="shared" si="3"/>
        <v>-0.38561554355744931</v>
      </c>
      <c r="O57" s="2">
        <f t="shared" si="0"/>
        <v>0</v>
      </c>
      <c r="P57" s="2">
        <f t="shared" si="0"/>
        <v>-0.35922517230420381</v>
      </c>
    </row>
    <row r="58" spans="2:16" x14ac:dyDescent="0.25">
      <c r="B58" s="1">
        <v>43269</v>
      </c>
      <c r="C58" s="2">
        <f>+beta_top_5!F57</f>
        <v>112.26181500000001</v>
      </c>
      <c r="D58" s="2">
        <f>+portfolio1!F57</f>
        <v>106.78435583842993</v>
      </c>
      <c r="F58" s="2">
        <f t="shared" si="1"/>
        <v>-0.63776899999999159</v>
      </c>
      <c r="G58" s="2">
        <f t="shared" si="1"/>
        <v>-0.1764991016838735</v>
      </c>
      <c r="I58" s="2">
        <f t="shared" si="2"/>
        <v>112.899584</v>
      </c>
      <c r="J58" s="2">
        <f t="shared" si="2"/>
        <v>107.34647048367125</v>
      </c>
      <c r="L58" s="2">
        <f t="shared" si="3"/>
        <v>-0.63776899999999159</v>
      </c>
      <c r="M58" s="2">
        <f t="shared" si="3"/>
        <v>-0.56211464524132282</v>
      </c>
      <c r="O58" s="2">
        <f t="shared" si="0"/>
        <v>-0.56489933567867845</v>
      </c>
      <c r="P58" s="2">
        <f t="shared" si="0"/>
        <v>-0.52364520482937305</v>
      </c>
    </row>
    <row r="59" spans="2:16" x14ac:dyDescent="0.25">
      <c r="B59" s="1">
        <v>43270</v>
      </c>
      <c r="C59" s="2">
        <f>+beta_top_5!F58</f>
        <v>111.43532700000002</v>
      </c>
      <c r="D59" s="2">
        <f>+portfolio1!F58</f>
        <v>105.90041219533084</v>
      </c>
      <c r="F59" s="2">
        <f t="shared" si="1"/>
        <v>-0.82648799999999767</v>
      </c>
      <c r="G59" s="2">
        <f t="shared" si="1"/>
        <v>-0.88394364309908724</v>
      </c>
      <c r="I59" s="2">
        <f t="shared" si="2"/>
        <v>112.899584</v>
      </c>
      <c r="J59" s="2">
        <f t="shared" si="2"/>
        <v>107.34647048367125</v>
      </c>
      <c r="L59" s="2">
        <f t="shared" si="3"/>
        <v>-1.4642569999999893</v>
      </c>
      <c r="M59" s="2">
        <f t="shared" si="3"/>
        <v>-1.4460582883404101</v>
      </c>
      <c r="O59" s="2">
        <f t="shared" si="0"/>
        <v>-1.296955177443337</v>
      </c>
      <c r="P59" s="2">
        <f t="shared" si="0"/>
        <v>-1.3470943961407409</v>
      </c>
    </row>
    <row r="60" spans="2:16" x14ac:dyDescent="0.25">
      <c r="B60" s="1">
        <v>43271</v>
      </c>
      <c r="C60" s="2">
        <f>+beta_top_5!F59</f>
        <v>111.86293600000002</v>
      </c>
      <c r="D60" s="2">
        <f>+portfolio1!F59</f>
        <v>106.5094830475596</v>
      </c>
      <c r="F60" s="2">
        <f t="shared" si="1"/>
        <v>0.4276090000000039</v>
      </c>
      <c r="G60" s="2">
        <f t="shared" si="1"/>
        <v>0.60907085222875423</v>
      </c>
      <c r="I60" s="2">
        <f t="shared" si="2"/>
        <v>112.899584</v>
      </c>
      <c r="J60" s="2">
        <f t="shared" si="2"/>
        <v>107.34647048367125</v>
      </c>
      <c r="L60" s="2">
        <f t="shared" si="3"/>
        <v>-1.0366479999999854</v>
      </c>
      <c r="M60" s="2">
        <f t="shared" si="3"/>
        <v>-0.83698743611165582</v>
      </c>
      <c r="O60" s="2">
        <f t="shared" si="0"/>
        <v>-0.91820356043117513</v>
      </c>
      <c r="P60" s="2">
        <f t="shared" si="0"/>
        <v>-0.7797065262979207</v>
      </c>
    </row>
    <row r="61" spans="2:16" x14ac:dyDescent="0.25">
      <c r="B61" s="1">
        <v>43272</v>
      </c>
      <c r="C61" s="2">
        <f>+beta_top_5!F60</f>
        <v>112.00629450000002</v>
      </c>
      <c r="D61" s="2">
        <f>+portfolio1!F60</f>
        <v>106.2034606285838</v>
      </c>
      <c r="F61" s="2">
        <f t="shared" si="1"/>
        <v>0.14335850000000505</v>
      </c>
      <c r="G61" s="2">
        <f t="shared" si="1"/>
        <v>-0.30602241897580029</v>
      </c>
      <c r="I61" s="2">
        <f t="shared" si="2"/>
        <v>112.899584</v>
      </c>
      <c r="J61" s="2">
        <f t="shared" si="2"/>
        <v>107.34647048367125</v>
      </c>
      <c r="L61" s="2">
        <f t="shared" si="3"/>
        <v>-0.89328949999998031</v>
      </c>
      <c r="M61" s="2">
        <f t="shared" si="3"/>
        <v>-1.1430098550874561</v>
      </c>
      <c r="O61" s="2">
        <f t="shared" si="0"/>
        <v>-0.79122479317548267</v>
      </c>
      <c r="P61" s="2">
        <f t="shared" si="0"/>
        <v>-1.0647856887491445</v>
      </c>
    </row>
    <row r="62" spans="2:16" x14ac:dyDescent="0.25">
      <c r="B62" s="1">
        <v>43273</v>
      </c>
      <c r="C62" s="2">
        <f>+beta_top_5!F61</f>
        <v>112.28695650000002</v>
      </c>
      <c r="D62" s="2">
        <f>+portfolio1!F61</f>
        <v>107.0018825553085</v>
      </c>
      <c r="F62" s="2">
        <f t="shared" si="1"/>
        <v>0.28066199999999242</v>
      </c>
      <c r="G62" s="2">
        <f t="shared" si="1"/>
        <v>0.79842192672469992</v>
      </c>
      <c r="I62" s="2">
        <f t="shared" si="2"/>
        <v>112.899584</v>
      </c>
      <c r="J62" s="2">
        <f t="shared" si="2"/>
        <v>107.34647048367125</v>
      </c>
      <c r="L62" s="2">
        <f t="shared" si="3"/>
        <v>-0.61262749999998789</v>
      </c>
      <c r="M62" s="2">
        <f t="shared" si="3"/>
        <v>-0.3445879283627562</v>
      </c>
      <c r="O62" s="2">
        <f t="shared" si="0"/>
        <v>-0.54263043165862135</v>
      </c>
      <c r="P62" s="2">
        <f t="shared" si="0"/>
        <v>-0.32100536404238122</v>
      </c>
    </row>
    <row r="63" spans="2:16" x14ac:dyDescent="0.25">
      <c r="B63" s="1">
        <v>43276</v>
      </c>
      <c r="C63" s="2">
        <f>+beta_top_5!F62</f>
        <v>112.49707550000001</v>
      </c>
      <c r="D63" s="2">
        <f>+portfolio1!F62</f>
        <v>106.41456625340743</v>
      </c>
      <c r="F63" s="2">
        <f t="shared" si="1"/>
        <v>0.21011899999999173</v>
      </c>
      <c r="G63" s="2">
        <f t="shared" si="1"/>
        <v>-0.58731630190106898</v>
      </c>
      <c r="I63" s="2">
        <f t="shared" si="2"/>
        <v>112.899584</v>
      </c>
      <c r="J63" s="2">
        <f t="shared" si="2"/>
        <v>107.34647048367125</v>
      </c>
      <c r="L63" s="2">
        <f t="shared" si="3"/>
        <v>-0.40250849999999616</v>
      </c>
      <c r="M63" s="2">
        <f t="shared" si="3"/>
        <v>-0.93190423026382518</v>
      </c>
      <c r="O63" s="2">
        <f t="shared" si="0"/>
        <v>-0.3565190284492068</v>
      </c>
      <c r="P63" s="2">
        <f t="shared" si="0"/>
        <v>-0.86812749973514924</v>
      </c>
    </row>
    <row r="64" spans="2:16" x14ac:dyDescent="0.25">
      <c r="B64" s="1">
        <v>43277</v>
      </c>
      <c r="C64" s="2">
        <f>+beta_top_5!F63</f>
        <v>112.95762850000001</v>
      </c>
      <c r="D64" s="2">
        <f>+portfolio1!F63</f>
        <v>106.48081490491484</v>
      </c>
      <c r="F64" s="2">
        <f t="shared" si="1"/>
        <v>0.46055300000000443</v>
      </c>
      <c r="G64" s="2">
        <f t="shared" si="1"/>
        <v>6.6248651507407885E-2</v>
      </c>
      <c r="I64" s="2">
        <f t="shared" si="2"/>
        <v>112.95762850000001</v>
      </c>
      <c r="J64" s="2">
        <f t="shared" si="2"/>
        <v>107.34647048367125</v>
      </c>
      <c r="L64" s="2">
        <f t="shared" si="3"/>
        <v>0</v>
      </c>
      <c r="M64" s="2">
        <f t="shared" si="3"/>
        <v>-0.8656555787564173</v>
      </c>
      <c r="O64" s="2">
        <f t="shared" si="0"/>
        <v>0</v>
      </c>
      <c r="P64" s="2">
        <f t="shared" si="0"/>
        <v>-0.80641270724228831</v>
      </c>
    </row>
    <row r="65" spans="2:16" x14ac:dyDescent="0.25">
      <c r="B65" s="1">
        <v>43278</v>
      </c>
      <c r="C65" s="2">
        <f>+beta_top_5!F64</f>
        <v>113.27203850000001</v>
      </c>
      <c r="D65" s="2">
        <f>+portfolio1!F64</f>
        <v>105.51430415151124</v>
      </c>
      <c r="F65" s="2">
        <f t="shared" si="1"/>
        <v>0.31440999999999519</v>
      </c>
      <c r="G65" s="2">
        <f t="shared" si="1"/>
        <v>-0.96651075340359682</v>
      </c>
      <c r="I65" s="2">
        <f t="shared" si="2"/>
        <v>113.27203850000001</v>
      </c>
      <c r="J65" s="2">
        <f t="shared" si="2"/>
        <v>107.34647048367125</v>
      </c>
      <c r="L65" s="2">
        <f t="shared" si="3"/>
        <v>0</v>
      </c>
      <c r="M65" s="2">
        <f t="shared" si="3"/>
        <v>-1.8321663321600141</v>
      </c>
      <c r="O65" s="2">
        <f t="shared" si="0"/>
        <v>0</v>
      </c>
      <c r="P65" s="2">
        <f t="shared" si="0"/>
        <v>-1.706778363466277</v>
      </c>
    </row>
    <row r="66" spans="2:16" x14ac:dyDescent="0.25">
      <c r="B66" s="1">
        <v>43279</v>
      </c>
      <c r="C66" s="2">
        <f>+beta_top_5!F65</f>
        <v>111.57561150000001</v>
      </c>
      <c r="D66" s="2">
        <f>+portfolio1!F65</f>
        <v>104.70054876651376</v>
      </c>
      <c r="F66" s="2">
        <f t="shared" si="1"/>
        <v>-1.6964269999999999</v>
      </c>
      <c r="G66" s="2">
        <f t="shared" si="1"/>
        <v>-0.8137553849974779</v>
      </c>
      <c r="I66" s="2">
        <f t="shared" si="2"/>
        <v>113.27203850000001</v>
      </c>
      <c r="J66" s="2">
        <f t="shared" si="2"/>
        <v>107.34647048367125</v>
      </c>
      <c r="L66" s="2">
        <f t="shared" si="3"/>
        <v>-1.6964269999999999</v>
      </c>
      <c r="M66" s="2">
        <f t="shared" si="3"/>
        <v>-2.645921717157492</v>
      </c>
      <c r="O66" s="2">
        <f t="shared" si="0"/>
        <v>-1.4976573410921707</v>
      </c>
      <c r="P66" s="2">
        <f t="shared" si="0"/>
        <v>-2.4648427705501224</v>
      </c>
    </row>
    <row r="67" spans="2:16" x14ac:dyDescent="0.25">
      <c r="B67" s="1">
        <v>43280</v>
      </c>
      <c r="C67" s="2">
        <f>+beta_top_5!F66</f>
        <v>112.53323850000001</v>
      </c>
      <c r="D67" s="2">
        <f>+portfolio1!F66</f>
        <v>105.9384754157534</v>
      </c>
      <c r="F67" s="2">
        <f t="shared" si="1"/>
        <v>0.95762700000000223</v>
      </c>
      <c r="G67" s="2">
        <f t="shared" si="1"/>
        <v>1.2379266492396397</v>
      </c>
      <c r="I67" s="2">
        <f t="shared" si="2"/>
        <v>113.27203850000001</v>
      </c>
      <c r="J67" s="2">
        <f t="shared" si="2"/>
        <v>107.34647048367125</v>
      </c>
      <c r="L67" s="2">
        <f t="shared" si="3"/>
        <v>-0.73879999999999768</v>
      </c>
      <c r="M67" s="2">
        <f t="shared" si="3"/>
        <v>-1.4079950679178523</v>
      </c>
      <c r="O67" s="2">
        <f t="shared" si="0"/>
        <v>-0.6522351056655501</v>
      </c>
      <c r="P67" s="2">
        <f t="shared" si="0"/>
        <v>-1.311636108363736</v>
      </c>
    </row>
    <row r="68" spans="2:16" x14ac:dyDescent="0.25">
      <c r="B68" s="1">
        <v>43283</v>
      </c>
      <c r="C68" s="2">
        <f>+beta_top_5!F67</f>
        <v>112.15709650000001</v>
      </c>
      <c r="D68" s="2">
        <f>+portfolio1!F67</f>
        <v>105.37488346747715</v>
      </c>
      <c r="F68" s="2">
        <f t="shared" si="1"/>
        <v>-0.37614200000000153</v>
      </c>
      <c r="G68" s="2">
        <f t="shared" si="1"/>
        <v>-0.56359194827625458</v>
      </c>
      <c r="I68" s="2">
        <f t="shared" si="2"/>
        <v>113.27203850000001</v>
      </c>
      <c r="J68" s="2">
        <f t="shared" si="2"/>
        <v>107.34647048367125</v>
      </c>
      <c r="L68" s="2">
        <f t="shared" si="3"/>
        <v>-1.1149419999999992</v>
      </c>
      <c r="M68" s="2">
        <f t="shared" si="3"/>
        <v>-1.9715870161941069</v>
      </c>
      <c r="O68" s="2">
        <f t="shared" ref="O68:P131" si="4">+L68/I68*100</f>
        <v>-0.98430470111120949</v>
      </c>
      <c r="P68" s="2">
        <f t="shared" si="4"/>
        <v>-1.8366575140390946</v>
      </c>
    </row>
    <row r="69" spans="2:16" x14ac:dyDescent="0.25">
      <c r="B69" s="1">
        <v>43284</v>
      </c>
      <c r="C69" s="2">
        <f>+beta_top_5!F68</f>
        <v>112.73446750000002</v>
      </c>
      <c r="D69" s="2">
        <f>+portfolio1!F68</f>
        <v>105.7961001256494</v>
      </c>
      <c r="F69" s="2">
        <f t="shared" ref="F69:G132" si="5">+C69-C68</f>
        <v>0.57737100000001362</v>
      </c>
      <c r="G69" s="2">
        <f t="shared" si="5"/>
        <v>0.42121665817225562</v>
      </c>
      <c r="I69" s="2">
        <f t="shared" ref="I69:J132" si="6">+MAX(C69,I68)</f>
        <v>113.27203850000001</v>
      </c>
      <c r="J69" s="2">
        <f t="shared" si="6"/>
        <v>107.34647048367125</v>
      </c>
      <c r="L69" s="2">
        <f t="shared" ref="L69:M132" si="7">+MIN(F69+L68,0)</f>
        <v>-0.53757099999998559</v>
      </c>
      <c r="M69" s="2">
        <f t="shared" si="7"/>
        <v>-1.5503703580218513</v>
      </c>
      <c r="O69" s="2">
        <f t="shared" si="4"/>
        <v>-0.47458402543005845</v>
      </c>
      <c r="P69" s="2">
        <f t="shared" si="4"/>
        <v>-1.4442676606285645</v>
      </c>
    </row>
    <row r="70" spans="2:16" x14ac:dyDescent="0.25">
      <c r="B70" s="1">
        <v>43285</v>
      </c>
      <c r="C70" s="2">
        <f>+beta_top_5!F69</f>
        <v>113.37047250000002</v>
      </c>
      <c r="D70" s="2">
        <f>+portfolio1!F69</f>
        <v>106.48823058844481</v>
      </c>
      <c r="F70" s="2">
        <f t="shared" si="5"/>
        <v>0.63600499999999727</v>
      </c>
      <c r="G70" s="2">
        <f t="shared" si="5"/>
        <v>0.69213046279540436</v>
      </c>
      <c r="I70" s="2">
        <f t="shared" si="6"/>
        <v>113.37047250000002</v>
      </c>
      <c r="J70" s="2">
        <f t="shared" si="6"/>
        <v>107.34647048367125</v>
      </c>
      <c r="L70" s="2">
        <f t="shared" si="7"/>
        <v>0</v>
      </c>
      <c r="M70" s="2">
        <f t="shared" si="7"/>
        <v>-0.85823989522644695</v>
      </c>
      <c r="O70" s="2">
        <f t="shared" si="4"/>
        <v>0</v>
      </c>
      <c r="P70" s="2">
        <f t="shared" si="4"/>
        <v>-0.79950453085180473</v>
      </c>
    </row>
    <row r="71" spans="2:16" x14ac:dyDescent="0.25">
      <c r="B71" s="1">
        <v>43286</v>
      </c>
      <c r="C71" s="2">
        <f>+beta_top_5!F70</f>
        <v>113.64950350000002</v>
      </c>
      <c r="D71" s="2">
        <f>+portfolio1!F70</f>
        <v>106.28899203478468</v>
      </c>
      <c r="F71" s="2">
        <f t="shared" si="5"/>
        <v>0.27903100000000336</v>
      </c>
      <c r="G71" s="2">
        <f t="shared" si="5"/>
        <v>-0.19923855366012333</v>
      </c>
      <c r="I71" s="2">
        <f t="shared" si="6"/>
        <v>113.64950350000002</v>
      </c>
      <c r="J71" s="2">
        <f t="shared" si="6"/>
        <v>107.34647048367125</v>
      </c>
      <c r="L71" s="2">
        <f t="shared" si="7"/>
        <v>0</v>
      </c>
      <c r="M71" s="2">
        <f t="shared" si="7"/>
        <v>-1.0574784488865703</v>
      </c>
      <c r="O71" s="2">
        <f t="shared" si="4"/>
        <v>0</v>
      </c>
      <c r="P71" s="2">
        <f t="shared" si="4"/>
        <v>-0.98510779546070493</v>
      </c>
    </row>
    <row r="72" spans="2:16" x14ac:dyDescent="0.25">
      <c r="B72" s="1">
        <v>43287</v>
      </c>
      <c r="C72" s="2">
        <f>+beta_top_5!F71</f>
        <v>113.94904050000002</v>
      </c>
      <c r="D72" s="2">
        <f>+portfolio1!F71</f>
        <v>106.51542142805461</v>
      </c>
      <c r="F72" s="2">
        <f t="shared" si="5"/>
        <v>0.29953700000000083</v>
      </c>
      <c r="G72" s="2">
        <f t="shared" si="5"/>
        <v>0.22642939326992462</v>
      </c>
      <c r="I72" s="2">
        <f t="shared" si="6"/>
        <v>113.94904050000002</v>
      </c>
      <c r="J72" s="2">
        <f t="shared" si="6"/>
        <v>107.34647048367125</v>
      </c>
      <c r="L72" s="2">
        <f t="shared" si="7"/>
        <v>0</v>
      </c>
      <c r="M72" s="2">
        <f t="shared" si="7"/>
        <v>-0.83104905561664566</v>
      </c>
      <c r="O72" s="2">
        <f t="shared" si="4"/>
        <v>0</v>
      </c>
      <c r="P72" s="2">
        <f t="shared" si="4"/>
        <v>-0.77417455075344899</v>
      </c>
    </row>
    <row r="73" spans="2:16" x14ac:dyDescent="0.25">
      <c r="B73" s="1">
        <v>43290</v>
      </c>
      <c r="C73" s="2">
        <f>+beta_top_5!F72</f>
        <v>114.18695850000003</v>
      </c>
      <c r="D73" s="2">
        <f>+portfolio1!F72</f>
        <v>107.30889956575935</v>
      </c>
      <c r="F73" s="2">
        <f t="shared" si="5"/>
        <v>0.23791800000000762</v>
      </c>
      <c r="G73" s="2">
        <f t="shared" si="5"/>
        <v>0.79347813770473863</v>
      </c>
      <c r="I73" s="2">
        <f t="shared" si="6"/>
        <v>114.18695850000003</v>
      </c>
      <c r="J73" s="2">
        <f t="shared" si="6"/>
        <v>107.34647048367125</v>
      </c>
      <c r="L73" s="2">
        <f t="shared" si="7"/>
        <v>0</v>
      </c>
      <c r="M73" s="2">
        <f t="shared" si="7"/>
        <v>-3.7570917911907031E-2</v>
      </c>
      <c r="O73" s="2">
        <f t="shared" si="4"/>
        <v>0</v>
      </c>
      <c r="P73" s="2">
        <f t="shared" si="4"/>
        <v>-3.499967697365703E-2</v>
      </c>
    </row>
    <row r="74" spans="2:16" x14ac:dyDescent="0.25">
      <c r="B74" s="1">
        <v>43291</v>
      </c>
      <c r="C74" s="2">
        <f>+beta_top_5!F73</f>
        <v>115.30614950000003</v>
      </c>
      <c r="D74" s="2">
        <f>+portfolio1!F73</f>
        <v>108.24178869767172</v>
      </c>
      <c r="F74" s="2">
        <f t="shared" si="5"/>
        <v>1.1191910000000007</v>
      </c>
      <c r="G74" s="2">
        <f t="shared" si="5"/>
        <v>0.93288913191237555</v>
      </c>
      <c r="I74" s="2">
        <f t="shared" si="6"/>
        <v>115.30614950000003</v>
      </c>
      <c r="J74" s="2">
        <f t="shared" si="6"/>
        <v>108.24178869767172</v>
      </c>
      <c r="L74" s="2">
        <f t="shared" si="7"/>
        <v>0</v>
      </c>
      <c r="M74" s="2">
        <f t="shared" si="7"/>
        <v>0</v>
      </c>
      <c r="O74" s="2">
        <f t="shared" si="4"/>
        <v>0</v>
      </c>
      <c r="P74" s="2">
        <f t="shared" si="4"/>
        <v>0</v>
      </c>
    </row>
    <row r="75" spans="2:16" x14ac:dyDescent="0.25">
      <c r="B75" s="1">
        <v>43292</v>
      </c>
      <c r="C75" s="2">
        <f>+beta_top_5!F74</f>
        <v>117.58701950000004</v>
      </c>
      <c r="D75" s="2">
        <f>+portfolio1!F74</f>
        <v>108.25216867709804</v>
      </c>
      <c r="F75" s="2">
        <f t="shared" si="5"/>
        <v>2.2808700000000073</v>
      </c>
      <c r="G75" s="2">
        <f t="shared" si="5"/>
        <v>1.0379979426318187E-2</v>
      </c>
      <c r="I75" s="2">
        <f t="shared" si="6"/>
        <v>117.58701950000004</v>
      </c>
      <c r="J75" s="2">
        <f t="shared" si="6"/>
        <v>108.25216867709804</v>
      </c>
      <c r="L75" s="2">
        <f t="shared" si="7"/>
        <v>0</v>
      </c>
      <c r="M75" s="2">
        <f t="shared" si="7"/>
        <v>0</v>
      </c>
      <c r="O75" s="2">
        <f t="shared" si="4"/>
        <v>0</v>
      </c>
      <c r="P75" s="2">
        <f t="shared" si="4"/>
        <v>0</v>
      </c>
    </row>
    <row r="76" spans="2:16" x14ac:dyDescent="0.25">
      <c r="B76" s="1">
        <v>43293</v>
      </c>
      <c r="C76" s="2">
        <f>+beta_top_5!F75</f>
        <v>118.51776950000003</v>
      </c>
      <c r="D76" s="2">
        <f>+portfolio1!F75</f>
        <v>108.99275222732034</v>
      </c>
      <c r="F76" s="2">
        <f t="shared" si="5"/>
        <v>0.93074999999998909</v>
      </c>
      <c r="G76" s="2">
        <f t="shared" si="5"/>
        <v>0.74058355022229705</v>
      </c>
      <c r="I76" s="2">
        <f t="shared" si="6"/>
        <v>118.51776950000003</v>
      </c>
      <c r="J76" s="2">
        <f t="shared" si="6"/>
        <v>108.99275222732034</v>
      </c>
      <c r="L76" s="2">
        <f t="shared" si="7"/>
        <v>0</v>
      </c>
      <c r="M76" s="2">
        <f t="shared" si="7"/>
        <v>0</v>
      </c>
      <c r="O76" s="2">
        <f t="shared" si="4"/>
        <v>0</v>
      </c>
      <c r="P76" s="2">
        <f t="shared" si="4"/>
        <v>0</v>
      </c>
    </row>
    <row r="77" spans="2:16" x14ac:dyDescent="0.25">
      <c r="B77" s="1">
        <v>43294</v>
      </c>
      <c r="C77" s="2">
        <f>+beta_top_5!F76</f>
        <v>118.83987450000004</v>
      </c>
      <c r="D77" s="2">
        <f>+portfolio1!F76</f>
        <v>108.95023752038846</v>
      </c>
      <c r="F77" s="2">
        <f t="shared" si="5"/>
        <v>0.32210500000000764</v>
      </c>
      <c r="G77" s="2">
        <f t="shared" si="5"/>
        <v>-4.2514706931882529E-2</v>
      </c>
      <c r="I77" s="2">
        <f t="shared" si="6"/>
        <v>118.83987450000004</v>
      </c>
      <c r="J77" s="2">
        <f t="shared" si="6"/>
        <v>108.99275222732034</v>
      </c>
      <c r="L77" s="2">
        <f t="shared" si="7"/>
        <v>0</v>
      </c>
      <c r="M77" s="2">
        <f t="shared" si="7"/>
        <v>-4.2514706931882529E-2</v>
      </c>
      <c r="O77" s="2">
        <f t="shared" si="4"/>
        <v>0</v>
      </c>
      <c r="P77" s="2">
        <f t="shared" si="4"/>
        <v>-3.9006911985497793E-2</v>
      </c>
    </row>
    <row r="78" spans="2:16" x14ac:dyDescent="0.25">
      <c r="B78" s="1">
        <v>43297</v>
      </c>
      <c r="C78" s="2">
        <f>+beta_top_5!F77</f>
        <v>119.07875200000005</v>
      </c>
      <c r="D78" s="2">
        <f>+portfolio1!F77</f>
        <v>108.13895402990096</v>
      </c>
      <c r="F78" s="2">
        <f t="shared" si="5"/>
        <v>0.23887750000001517</v>
      </c>
      <c r="G78" s="2">
        <f t="shared" si="5"/>
        <v>-0.81128349048749726</v>
      </c>
      <c r="I78" s="2">
        <f t="shared" si="6"/>
        <v>119.07875200000005</v>
      </c>
      <c r="J78" s="2">
        <f t="shared" si="6"/>
        <v>108.99275222732034</v>
      </c>
      <c r="L78" s="2">
        <f t="shared" si="7"/>
        <v>0</v>
      </c>
      <c r="M78" s="2">
        <f t="shared" si="7"/>
        <v>-0.85379819741937979</v>
      </c>
      <c r="O78" s="2">
        <f t="shared" si="4"/>
        <v>0</v>
      </c>
      <c r="P78" s="2">
        <f t="shared" si="4"/>
        <v>-0.78335318630972706</v>
      </c>
    </row>
    <row r="79" spans="2:16" x14ac:dyDescent="0.25">
      <c r="B79" s="1">
        <v>43298</v>
      </c>
      <c r="C79" s="2">
        <f>+beta_top_5!F78</f>
        <v>119.34015250000006</v>
      </c>
      <c r="D79" s="2">
        <f>+portfolio1!F78</f>
        <v>108.84295146498413</v>
      </c>
      <c r="F79" s="2">
        <f t="shared" si="5"/>
        <v>0.2614005000000077</v>
      </c>
      <c r="G79" s="2">
        <f t="shared" si="5"/>
        <v>0.70399743508316703</v>
      </c>
      <c r="I79" s="2">
        <f t="shared" si="6"/>
        <v>119.34015250000006</v>
      </c>
      <c r="J79" s="2">
        <f t="shared" si="6"/>
        <v>108.99275222732034</v>
      </c>
      <c r="L79" s="2">
        <f t="shared" si="7"/>
        <v>0</v>
      </c>
      <c r="M79" s="2">
        <f t="shared" si="7"/>
        <v>-0.14980076233621276</v>
      </c>
      <c r="O79" s="2">
        <f t="shared" si="4"/>
        <v>0</v>
      </c>
      <c r="P79" s="2">
        <f t="shared" si="4"/>
        <v>-0.13744103096303262</v>
      </c>
    </row>
    <row r="80" spans="2:16" x14ac:dyDescent="0.25">
      <c r="B80" s="1">
        <v>43299</v>
      </c>
      <c r="C80" s="2">
        <f>+beta_top_5!F79</f>
        <v>119.11458000000006</v>
      </c>
      <c r="D80" s="2">
        <f>+portfolio1!F79</f>
        <v>108.57005826611314</v>
      </c>
      <c r="F80" s="2">
        <f t="shared" si="5"/>
        <v>-0.2255724999999984</v>
      </c>
      <c r="G80" s="2">
        <f t="shared" si="5"/>
        <v>-0.27289319887098884</v>
      </c>
      <c r="I80" s="2">
        <f t="shared" si="6"/>
        <v>119.34015250000006</v>
      </c>
      <c r="J80" s="2">
        <f t="shared" si="6"/>
        <v>108.99275222732034</v>
      </c>
      <c r="L80" s="2">
        <f t="shared" si="7"/>
        <v>-0.2255724999999984</v>
      </c>
      <c r="M80" s="2">
        <f t="shared" si="7"/>
        <v>-0.4226939612072016</v>
      </c>
      <c r="O80" s="2">
        <f t="shared" si="4"/>
        <v>-0.18901643350924852</v>
      </c>
      <c r="P80" s="2">
        <f t="shared" si="4"/>
        <v>-0.38781841229737135</v>
      </c>
    </row>
    <row r="81" spans="2:16" x14ac:dyDescent="0.25">
      <c r="B81" s="1">
        <v>43300</v>
      </c>
      <c r="C81" s="2">
        <f>+beta_top_5!F80</f>
        <v>118.80576850000006</v>
      </c>
      <c r="D81" s="2">
        <f>+portfolio1!F80</f>
        <v>108.33917748520962</v>
      </c>
      <c r="F81" s="2">
        <f t="shared" si="5"/>
        <v>-0.30881150000000446</v>
      </c>
      <c r="G81" s="2">
        <f t="shared" si="5"/>
        <v>-0.23088078090351871</v>
      </c>
      <c r="I81" s="2">
        <f t="shared" si="6"/>
        <v>119.34015250000006</v>
      </c>
      <c r="J81" s="2">
        <f t="shared" si="6"/>
        <v>108.99275222732034</v>
      </c>
      <c r="L81" s="2">
        <f t="shared" si="7"/>
        <v>-0.53438400000000286</v>
      </c>
      <c r="M81" s="2">
        <f t="shared" si="7"/>
        <v>-0.65357474211072031</v>
      </c>
      <c r="O81" s="2">
        <f t="shared" si="4"/>
        <v>-0.44778223322615796</v>
      </c>
      <c r="P81" s="2">
        <f t="shared" si="4"/>
        <v>-0.59964972785309112</v>
      </c>
    </row>
    <row r="82" spans="2:16" x14ac:dyDescent="0.25">
      <c r="B82" s="1">
        <v>43301</v>
      </c>
      <c r="C82" s="2">
        <f>+beta_top_5!F81</f>
        <v>119.71123500000006</v>
      </c>
      <c r="D82" s="2">
        <f>+portfolio1!F81</f>
        <v>108.86421371280117</v>
      </c>
      <c r="F82" s="2">
        <f t="shared" si="5"/>
        <v>0.90546650000000284</v>
      </c>
      <c r="G82" s="2">
        <f t="shared" si="5"/>
        <v>0.52503622759155633</v>
      </c>
      <c r="I82" s="2">
        <f t="shared" si="6"/>
        <v>119.71123500000006</v>
      </c>
      <c r="J82" s="2">
        <f t="shared" si="6"/>
        <v>108.99275222732034</v>
      </c>
      <c r="L82" s="2">
        <f t="shared" si="7"/>
        <v>0</v>
      </c>
      <c r="M82" s="2">
        <f t="shared" si="7"/>
        <v>-0.12853851451916398</v>
      </c>
      <c r="O82" s="2">
        <f t="shared" si="4"/>
        <v>0</v>
      </c>
      <c r="P82" s="2">
        <f t="shared" si="4"/>
        <v>-0.11793308444131964</v>
      </c>
    </row>
    <row r="83" spans="2:16" x14ac:dyDescent="0.25">
      <c r="B83" s="1">
        <v>43304</v>
      </c>
      <c r="C83" s="2">
        <f>+beta_top_5!F82</f>
        <v>119.49753150000005</v>
      </c>
      <c r="D83" s="2">
        <f>+portfolio1!F82</f>
        <v>109.60133067816267</v>
      </c>
      <c r="F83" s="2">
        <f t="shared" si="5"/>
        <v>-0.21370350000000826</v>
      </c>
      <c r="G83" s="2">
        <f t="shared" si="5"/>
        <v>0.73711696536149418</v>
      </c>
      <c r="I83" s="2">
        <f t="shared" si="6"/>
        <v>119.71123500000006</v>
      </c>
      <c r="J83" s="2">
        <f t="shared" si="6"/>
        <v>109.60133067816267</v>
      </c>
      <c r="L83" s="2">
        <f t="shared" si="7"/>
        <v>-0.21370350000000826</v>
      </c>
      <c r="M83" s="2">
        <f t="shared" si="7"/>
        <v>0</v>
      </c>
      <c r="O83" s="2">
        <f t="shared" si="4"/>
        <v>-0.17851582602084773</v>
      </c>
      <c r="P83" s="2">
        <f t="shared" si="4"/>
        <v>0</v>
      </c>
    </row>
    <row r="84" spans="2:16" x14ac:dyDescent="0.25">
      <c r="B84" s="1">
        <v>43305</v>
      </c>
      <c r="C84" s="2">
        <f>+beta_top_5!F83</f>
        <v>118.69972650000005</v>
      </c>
      <c r="D84" s="2">
        <f>+portfolio1!F83</f>
        <v>110.09125819252583</v>
      </c>
      <c r="F84" s="2">
        <f t="shared" si="5"/>
        <v>-0.79780499999999677</v>
      </c>
      <c r="G84" s="2">
        <f t="shared" si="5"/>
        <v>0.48992751436315984</v>
      </c>
      <c r="I84" s="2">
        <f t="shared" si="6"/>
        <v>119.71123500000006</v>
      </c>
      <c r="J84" s="2">
        <f t="shared" si="6"/>
        <v>110.09125819252583</v>
      </c>
      <c r="L84" s="2">
        <f t="shared" si="7"/>
        <v>-1.011508500000005</v>
      </c>
      <c r="M84" s="2">
        <f t="shared" si="7"/>
        <v>0</v>
      </c>
      <c r="O84" s="2">
        <f t="shared" si="4"/>
        <v>-0.84495703348144768</v>
      </c>
      <c r="P84" s="2">
        <f t="shared" si="4"/>
        <v>0</v>
      </c>
    </row>
    <row r="85" spans="2:16" x14ac:dyDescent="0.25">
      <c r="B85" s="1">
        <v>43306</v>
      </c>
      <c r="C85" s="2">
        <f>+beta_top_5!F84</f>
        <v>118.13365300000005</v>
      </c>
      <c r="D85" s="2">
        <f>+portfolio1!F84</f>
        <v>110.06851874054958</v>
      </c>
      <c r="F85" s="2">
        <f t="shared" si="5"/>
        <v>-0.56607350000000167</v>
      </c>
      <c r="G85" s="2">
        <f t="shared" si="5"/>
        <v>-2.2739451976249825E-2</v>
      </c>
      <c r="I85" s="2">
        <f t="shared" si="6"/>
        <v>119.71123500000006</v>
      </c>
      <c r="J85" s="2">
        <f t="shared" si="6"/>
        <v>110.09125819252583</v>
      </c>
      <c r="L85" s="2">
        <f t="shared" si="7"/>
        <v>-1.5775820000000067</v>
      </c>
      <c r="M85" s="2">
        <f t="shared" si="7"/>
        <v>-2.2739451976249825E-2</v>
      </c>
      <c r="O85" s="2">
        <f t="shared" si="4"/>
        <v>-1.3178228426095562</v>
      </c>
      <c r="P85" s="2">
        <f t="shared" si="4"/>
        <v>-2.0655093192307274E-2</v>
      </c>
    </row>
    <row r="86" spans="2:16" x14ac:dyDescent="0.25">
      <c r="B86" s="1">
        <v>43307</v>
      </c>
      <c r="C86" s="2">
        <f>+beta_top_5!F85</f>
        <v>118.32355750000006</v>
      </c>
      <c r="D86" s="2">
        <f>+portfolio1!F85</f>
        <v>110.41754826784366</v>
      </c>
      <c r="F86" s="2">
        <f t="shared" si="5"/>
        <v>0.18990450000001147</v>
      </c>
      <c r="G86" s="2">
        <f t="shared" si="5"/>
        <v>0.34902952729407843</v>
      </c>
      <c r="I86" s="2">
        <f t="shared" si="6"/>
        <v>119.71123500000006</v>
      </c>
      <c r="J86" s="2">
        <f t="shared" si="6"/>
        <v>110.41754826784366</v>
      </c>
      <c r="L86" s="2">
        <f t="shared" si="7"/>
        <v>-1.3876774999999952</v>
      </c>
      <c r="M86" s="2">
        <f t="shared" si="7"/>
        <v>0</v>
      </c>
      <c r="O86" s="2">
        <f t="shared" si="4"/>
        <v>-1.1591873561407955</v>
      </c>
      <c r="P86" s="2">
        <f t="shared" si="4"/>
        <v>0</v>
      </c>
    </row>
    <row r="87" spans="2:16" x14ac:dyDescent="0.25">
      <c r="B87" s="1">
        <v>43308</v>
      </c>
      <c r="C87" s="2">
        <f>+beta_top_5!F86</f>
        <v>118.72787750000008</v>
      </c>
      <c r="D87" s="2">
        <f>+portfolio1!F86</f>
        <v>111.51556193053852</v>
      </c>
      <c r="F87" s="2">
        <f t="shared" si="5"/>
        <v>0.40432000000001267</v>
      </c>
      <c r="G87" s="2">
        <f t="shared" si="5"/>
        <v>1.0980136626948678</v>
      </c>
      <c r="I87" s="2">
        <f t="shared" si="6"/>
        <v>119.71123500000006</v>
      </c>
      <c r="J87" s="2">
        <f t="shared" si="6"/>
        <v>111.51556193053852</v>
      </c>
      <c r="L87" s="2">
        <f t="shared" si="7"/>
        <v>-0.98335749999998256</v>
      </c>
      <c r="M87" s="2">
        <f t="shared" si="7"/>
        <v>0</v>
      </c>
      <c r="O87" s="2">
        <f t="shared" si="4"/>
        <v>-0.82144127909129172</v>
      </c>
      <c r="P87" s="2">
        <f t="shared" si="4"/>
        <v>0</v>
      </c>
    </row>
    <row r="88" spans="2:16" x14ac:dyDescent="0.25">
      <c r="B88" s="1">
        <v>43311</v>
      </c>
      <c r="C88" s="2">
        <f>+beta_top_5!F87</f>
        <v>118.68626950000007</v>
      </c>
      <c r="D88" s="2">
        <f>+portfolio1!F87</f>
        <v>111.92293202442366</v>
      </c>
      <c r="F88" s="2">
        <f t="shared" si="5"/>
        <v>-4.1608000000010747E-2</v>
      </c>
      <c r="G88" s="2">
        <f t="shared" si="5"/>
        <v>0.40737009388513457</v>
      </c>
      <c r="I88" s="2">
        <f t="shared" si="6"/>
        <v>119.71123500000006</v>
      </c>
      <c r="J88" s="2">
        <f t="shared" si="6"/>
        <v>111.92293202442366</v>
      </c>
      <c r="L88" s="2">
        <f t="shared" si="7"/>
        <v>-1.0249654999999933</v>
      </c>
      <c r="M88" s="2">
        <f t="shared" si="7"/>
        <v>0</v>
      </c>
      <c r="O88" s="2">
        <f t="shared" si="4"/>
        <v>-0.85619825073226652</v>
      </c>
      <c r="P88" s="2">
        <f t="shared" si="4"/>
        <v>0</v>
      </c>
    </row>
    <row r="89" spans="2:16" x14ac:dyDescent="0.25">
      <c r="B89" s="1">
        <v>43312</v>
      </c>
      <c r="C89" s="2">
        <f>+beta_top_5!F88</f>
        <v>120.41400450000006</v>
      </c>
      <c r="D89" s="2">
        <f>+portfolio1!F88</f>
        <v>112.28828001051484</v>
      </c>
      <c r="F89" s="2">
        <f t="shared" si="5"/>
        <v>1.7277349999999956</v>
      </c>
      <c r="G89" s="2">
        <f t="shared" si="5"/>
        <v>0.36534798609118013</v>
      </c>
      <c r="I89" s="2">
        <f t="shared" si="6"/>
        <v>120.41400450000006</v>
      </c>
      <c r="J89" s="2">
        <f t="shared" si="6"/>
        <v>112.28828001051484</v>
      </c>
      <c r="L89" s="2">
        <f t="shared" si="7"/>
        <v>0</v>
      </c>
      <c r="M89" s="2">
        <f t="shared" si="7"/>
        <v>0</v>
      </c>
      <c r="O89" s="2">
        <f t="shared" si="4"/>
        <v>0</v>
      </c>
      <c r="P89" s="2">
        <f t="shared" si="4"/>
        <v>0</v>
      </c>
    </row>
    <row r="90" spans="2:16" x14ac:dyDescent="0.25">
      <c r="B90" s="1">
        <v>43313</v>
      </c>
      <c r="C90" s="2">
        <f>+beta_top_5!F89</f>
        <v>121.32964900000006</v>
      </c>
      <c r="D90" s="2">
        <f>+portfolio1!F89</f>
        <v>112.18643993421912</v>
      </c>
      <c r="F90" s="2">
        <f t="shared" si="5"/>
        <v>0.91564449999999908</v>
      </c>
      <c r="G90" s="2">
        <f t="shared" si="5"/>
        <v>-0.10184007629571568</v>
      </c>
      <c r="I90" s="2">
        <f t="shared" si="6"/>
        <v>121.32964900000006</v>
      </c>
      <c r="J90" s="2">
        <f t="shared" si="6"/>
        <v>112.28828001051484</v>
      </c>
      <c r="L90" s="2">
        <f t="shared" si="7"/>
        <v>0</v>
      </c>
      <c r="M90" s="2">
        <f t="shared" si="7"/>
        <v>-0.10184007629571568</v>
      </c>
      <c r="O90" s="2">
        <f t="shared" si="4"/>
        <v>0</v>
      </c>
      <c r="P90" s="2">
        <f t="shared" si="4"/>
        <v>-9.0695196583453971E-2</v>
      </c>
    </row>
    <row r="91" spans="2:16" x14ac:dyDescent="0.25">
      <c r="B91" s="1">
        <v>43314</v>
      </c>
      <c r="C91" s="2">
        <f>+beta_top_5!F90</f>
        <v>120.00785850000005</v>
      </c>
      <c r="D91" s="2">
        <f>+portfolio1!F90</f>
        <v>111.18285076316577</v>
      </c>
      <c r="F91" s="2">
        <f t="shared" si="5"/>
        <v>-1.3217905000000059</v>
      </c>
      <c r="G91" s="2">
        <f t="shared" si="5"/>
        <v>-1.0035891710533491</v>
      </c>
      <c r="I91" s="2">
        <f t="shared" si="6"/>
        <v>121.32964900000006</v>
      </c>
      <c r="J91" s="2">
        <f t="shared" si="6"/>
        <v>112.28828001051484</v>
      </c>
      <c r="L91" s="2">
        <f t="shared" si="7"/>
        <v>-1.3217905000000059</v>
      </c>
      <c r="M91" s="2">
        <f t="shared" si="7"/>
        <v>-1.1054292473490648</v>
      </c>
      <c r="O91" s="2">
        <f t="shared" si="4"/>
        <v>-1.0894208554085616</v>
      </c>
      <c r="P91" s="2">
        <f t="shared" si="4"/>
        <v>-0.98445647866861152</v>
      </c>
    </row>
    <row r="92" spans="2:16" x14ac:dyDescent="0.25">
      <c r="B92" s="1">
        <v>43315</v>
      </c>
      <c r="C92" s="2">
        <f>+beta_top_5!F91</f>
        <v>120.22149850000004</v>
      </c>
      <c r="D92" s="2">
        <f>+portfolio1!F91</f>
        <v>112.33079461857096</v>
      </c>
      <c r="F92" s="2">
        <f t="shared" si="5"/>
        <v>0.21363999999998384</v>
      </c>
      <c r="G92" s="2">
        <f t="shared" si="5"/>
        <v>1.1479438554051882</v>
      </c>
      <c r="I92" s="2">
        <f t="shared" si="6"/>
        <v>121.32964900000006</v>
      </c>
      <c r="J92" s="2">
        <f t="shared" si="6"/>
        <v>112.33079461857096</v>
      </c>
      <c r="L92" s="2">
        <f t="shared" si="7"/>
        <v>-1.108150500000022</v>
      </c>
      <c r="M92" s="2">
        <f t="shared" si="7"/>
        <v>0</v>
      </c>
      <c r="O92" s="2">
        <f t="shared" si="4"/>
        <v>-0.91333858552580283</v>
      </c>
      <c r="P92" s="2">
        <f t="shared" si="4"/>
        <v>0</v>
      </c>
    </row>
    <row r="93" spans="2:16" x14ac:dyDescent="0.25">
      <c r="B93" s="1">
        <v>43318</v>
      </c>
      <c r="C93" s="2">
        <f>+beta_top_5!F92</f>
        <v>120.28774800000005</v>
      </c>
      <c r="D93" s="2">
        <f>+portfolio1!F92</f>
        <v>112.59083604238141</v>
      </c>
      <c r="F93" s="2">
        <f t="shared" si="5"/>
        <v>6.6249500000012063E-2</v>
      </c>
      <c r="G93" s="2">
        <f t="shared" si="5"/>
        <v>0.26004142381044915</v>
      </c>
      <c r="I93" s="2">
        <f t="shared" si="6"/>
        <v>121.32964900000006</v>
      </c>
      <c r="J93" s="2">
        <f t="shared" si="6"/>
        <v>112.59083604238141</v>
      </c>
      <c r="L93" s="2">
        <f t="shared" si="7"/>
        <v>-1.04190100000001</v>
      </c>
      <c r="M93" s="2">
        <f t="shared" si="7"/>
        <v>0</v>
      </c>
      <c r="O93" s="2">
        <f t="shared" si="4"/>
        <v>-0.85873569122417015</v>
      </c>
      <c r="P93" s="2">
        <f t="shared" si="4"/>
        <v>0</v>
      </c>
    </row>
    <row r="94" spans="2:16" x14ac:dyDescent="0.25">
      <c r="B94" s="1">
        <v>43319</v>
      </c>
      <c r="C94" s="2">
        <f>+beta_top_5!F93</f>
        <v>120.17042500000005</v>
      </c>
      <c r="D94" s="2">
        <f>+portfolio1!F93</f>
        <v>112.6140776844463</v>
      </c>
      <c r="F94" s="2">
        <f t="shared" si="5"/>
        <v>-0.11732299999999896</v>
      </c>
      <c r="G94" s="2">
        <f t="shared" si="5"/>
        <v>2.3241642064888879E-2</v>
      </c>
      <c r="I94" s="2">
        <f t="shared" si="6"/>
        <v>121.32964900000006</v>
      </c>
      <c r="J94" s="2">
        <f t="shared" si="6"/>
        <v>112.6140776844463</v>
      </c>
      <c r="L94" s="2">
        <f t="shared" si="7"/>
        <v>-1.1592240000000089</v>
      </c>
      <c r="M94" s="2">
        <f t="shared" si="7"/>
        <v>0</v>
      </c>
      <c r="O94" s="2">
        <f t="shared" si="4"/>
        <v>-0.9554334077073019</v>
      </c>
      <c r="P94" s="2">
        <f t="shared" si="4"/>
        <v>0</v>
      </c>
    </row>
    <row r="95" spans="2:16" x14ac:dyDescent="0.25">
      <c r="B95" s="1">
        <v>43320</v>
      </c>
      <c r="C95" s="2">
        <f>+beta_top_5!F94</f>
        <v>121.10975850000004</v>
      </c>
      <c r="D95" s="2">
        <f>+portfolio1!F94</f>
        <v>113.21276855724872</v>
      </c>
      <c r="F95" s="2">
        <f t="shared" si="5"/>
        <v>0.93933349999998939</v>
      </c>
      <c r="G95" s="2">
        <f t="shared" si="5"/>
        <v>0.59869087280242184</v>
      </c>
      <c r="I95" s="2">
        <f t="shared" si="6"/>
        <v>121.32964900000006</v>
      </c>
      <c r="J95" s="2">
        <f t="shared" si="6"/>
        <v>113.21276855724872</v>
      </c>
      <c r="L95" s="2">
        <f t="shared" si="7"/>
        <v>-0.21989050000001953</v>
      </c>
      <c r="M95" s="2">
        <f t="shared" si="7"/>
        <v>0</v>
      </c>
      <c r="O95" s="2">
        <f t="shared" si="4"/>
        <v>-0.18123393730416168</v>
      </c>
      <c r="P95" s="2">
        <f t="shared" si="4"/>
        <v>0</v>
      </c>
    </row>
    <row r="96" spans="2:16" x14ac:dyDescent="0.25">
      <c r="B96" s="1">
        <v>43321</v>
      </c>
      <c r="C96" s="2">
        <f>+beta_top_5!F95</f>
        <v>120.86354200000004</v>
      </c>
      <c r="D96" s="2">
        <f>+portfolio1!F95</f>
        <v>113.41744340019096</v>
      </c>
      <c r="F96" s="2">
        <f t="shared" si="5"/>
        <v>-0.24621650000000272</v>
      </c>
      <c r="G96" s="2">
        <f t="shared" si="5"/>
        <v>0.20467484294223937</v>
      </c>
      <c r="I96" s="2">
        <f t="shared" si="6"/>
        <v>121.32964900000006</v>
      </c>
      <c r="J96" s="2">
        <f t="shared" si="6"/>
        <v>113.41744340019096</v>
      </c>
      <c r="L96" s="2">
        <f t="shared" si="7"/>
        <v>-0.46610700000002225</v>
      </c>
      <c r="M96" s="2">
        <f t="shared" si="7"/>
        <v>0</v>
      </c>
      <c r="O96" s="2">
        <f t="shared" si="4"/>
        <v>-0.38416578622099373</v>
      </c>
      <c r="P96" s="2">
        <f t="shared" si="4"/>
        <v>0</v>
      </c>
    </row>
    <row r="97" spans="2:16" x14ac:dyDescent="0.25">
      <c r="B97" s="1">
        <v>43322</v>
      </c>
      <c r="C97" s="2">
        <f>+beta_top_5!F96</f>
        <v>120.84521150000003</v>
      </c>
      <c r="D97" s="2">
        <f>+portfolio1!F96</f>
        <v>113.01007320743007</v>
      </c>
      <c r="F97" s="2">
        <f t="shared" si="5"/>
        <v>-1.833050000000469E-2</v>
      </c>
      <c r="G97" s="2">
        <f t="shared" si="5"/>
        <v>-0.4073701927608937</v>
      </c>
      <c r="I97" s="2">
        <f t="shared" si="6"/>
        <v>121.32964900000006</v>
      </c>
      <c r="J97" s="2">
        <f t="shared" si="6"/>
        <v>113.41744340019096</v>
      </c>
      <c r="L97" s="2">
        <f t="shared" si="7"/>
        <v>-0.48443750000002694</v>
      </c>
      <c r="M97" s="2">
        <f t="shared" si="7"/>
        <v>-0.4073701927608937</v>
      </c>
      <c r="O97" s="2">
        <f t="shared" si="4"/>
        <v>-0.39927379992669942</v>
      </c>
      <c r="P97" s="2">
        <f t="shared" si="4"/>
        <v>-0.35917772482623939</v>
      </c>
    </row>
    <row r="98" spans="2:16" x14ac:dyDescent="0.25">
      <c r="B98" s="1">
        <v>43325</v>
      </c>
      <c r="C98" s="2">
        <f>+beta_top_5!F97</f>
        <v>121.01474150000004</v>
      </c>
      <c r="D98" s="2">
        <f>+portfolio1!F97</f>
        <v>112.2808643269849</v>
      </c>
      <c r="F98" s="2">
        <f t="shared" si="5"/>
        <v>0.16953000000000884</v>
      </c>
      <c r="G98" s="2">
        <f t="shared" si="5"/>
        <v>-0.72920888044517085</v>
      </c>
      <c r="I98" s="2">
        <f t="shared" si="6"/>
        <v>121.32964900000006</v>
      </c>
      <c r="J98" s="2">
        <f t="shared" si="6"/>
        <v>113.41744340019096</v>
      </c>
      <c r="L98" s="2">
        <f t="shared" si="7"/>
        <v>-0.3149075000000181</v>
      </c>
      <c r="M98" s="2">
        <f t="shared" si="7"/>
        <v>-1.1365790732060645</v>
      </c>
      <c r="O98" s="2">
        <f t="shared" si="4"/>
        <v>-0.25954702959704262</v>
      </c>
      <c r="P98" s="2">
        <f t="shared" si="4"/>
        <v>-1.0021201669973023</v>
      </c>
    </row>
    <row r="99" spans="2:16" x14ac:dyDescent="0.25">
      <c r="B99" s="1">
        <v>43326</v>
      </c>
      <c r="C99" s="2">
        <f>+beta_top_5!F98</f>
        <v>121.89611850000004</v>
      </c>
      <c r="D99" s="2">
        <f>+portfolio1!F98</f>
        <v>113.06543978829825</v>
      </c>
      <c r="F99" s="2">
        <f t="shared" si="5"/>
        <v>0.88137700000000052</v>
      </c>
      <c r="G99" s="2">
        <f t="shared" si="5"/>
        <v>0.78457546131335221</v>
      </c>
      <c r="I99" s="2">
        <f t="shared" si="6"/>
        <v>121.89611850000004</v>
      </c>
      <c r="J99" s="2">
        <f t="shared" si="6"/>
        <v>113.41744340019096</v>
      </c>
      <c r="L99" s="2">
        <f t="shared" si="7"/>
        <v>0</v>
      </c>
      <c r="M99" s="2">
        <f t="shared" si="7"/>
        <v>-0.35200361189271234</v>
      </c>
      <c r="O99" s="2">
        <f t="shared" si="4"/>
        <v>0</v>
      </c>
      <c r="P99" s="2">
        <f t="shared" si="4"/>
        <v>-0.31036108850617916</v>
      </c>
    </row>
    <row r="100" spans="2:16" x14ac:dyDescent="0.25">
      <c r="B100" s="1">
        <v>43328</v>
      </c>
      <c r="C100" s="2">
        <f>+beta_top_5!F99</f>
        <v>121.16288650000004</v>
      </c>
      <c r="D100" s="2">
        <f>+portfolio1!F99</f>
        <v>112.57056838603938</v>
      </c>
      <c r="F100" s="2">
        <f t="shared" si="5"/>
        <v>-0.73323200000000099</v>
      </c>
      <c r="G100" s="2">
        <f t="shared" si="5"/>
        <v>-0.49487140225886606</v>
      </c>
      <c r="I100" s="2">
        <f t="shared" si="6"/>
        <v>121.89611850000004</v>
      </c>
      <c r="J100" s="2">
        <f t="shared" si="6"/>
        <v>113.41744340019096</v>
      </c>
      <c r="L100" s="2">
        <f t="shared" si="7"/>
        <v>-0.73323200000000099</v>
      </c>
      <c r="M100" s="2">
        <f t="shared" si="7"/>
        <v>-0.8468750141515784</v>
      </c>
      <c r="O100" s="2">
        <f t="shared" si="4"/>
        <v>-0.60152202467382154</v>
      </c>
      <c r="P100" s="2">
        <f t="shared" si="4"/>
        <v>-0.74668850642612217</v>
      </c>
    </row>
    <row r="101" spans="2:16" x14ac:dyDescent="0.25">
      <c r="B101" s="1">
        <v>43329</v>
      </c>
      <c r="C101" s="2">
        <f>+beta_top_5!F100</f>
        <v>121.99862200000004</v>
      </c>
      <c r="D101" s="2">
        <f>+portfolio1!F100</f>
        <v>113.41793580157737</v>
      </c>
      <c r="F101" s="2">
        <f t="shared" si="5"/>
        <v>0.83573549999999841</v>
      </c>
      <c r="G101" s="2">
        <f t="shared" si="5"/>
        <v>0.84736741553798822</v>
      </c>
      <c r="I101" s="2">
        <f t="shared" si="6"/>
        <v>121.99862200000004</v>
      </c>
      <c r="J101" s="2">
        <f t="shared" si="6"/>
        <v>113.41793580157737</v>
      </c>
      <c r="L101" s="2">
        <f t="shared" si="7"/>
        <v>0</v>
      </c>
      <c r="M101" s="2">
        <f t="shared" si="7"/>
        <v>0</v>
      </c>
      <c r="O101" s="2">
        <f t="shared" si="4"/>
        <v>0</v>
      </c>
      <c r="P101" s="2">
        <f t="shared" si="4"/>
        <v>0</v>
      </c>
    </row>
    <row r="102" spans="2:16" x14ac:dyDescent="0.25">
      <c r="B102" s="1">
        <v>43332</v>
      </c>
      <c r="C102" s="2">
        <f>+beta_top_5!F101</f>
        <v>122.53509000000005</v>
      </c>
      <c r="D102" s="2">
        <f>+portfolio1!F101</f>
        <v>114.21882962281205</v>
      </c>
      <c r="F102" s="2">
        <f t="shared" si="5"/>
        <v>0.53646800000001349</v>
      </c>
      <c r="G102" s="2">
        <f t="shared" si="5"/>
        <v>0.80089382123468056</v>
      </c>
      <c r="I102" s="2">
        <f t="shared" si="6"/>
        <v>122.53509000000005</v>
      </c>
      <c r="J102" s="2">
        <f t="shared" si="6"/>
        <v>114.21882962281205</v>
      </c>
      <c r="L102" s="2">
        <f t="shared" si="7"/>
        <v>0</v>
      </c>
      <c r="M102" s="2">
        <f t="shared" si="7"/>
        <v>0</v>
      </c>
      <c r="O102" s="2">
        <f t="shared" si="4"/>
        <v>0</v>
      </c>
      <c r="P102" s="2">
        <f t="shared" si="4"/>
        <v>0</v>
      </c>
    </row>
    <row r="103" spans="2:16" x14ac:dyDescent="0.25">
      <c r="B103" s="1">
        <v>43333</v>
      </c>
      <c r="C103" s="2">
        <f>+beta_top_5!F102</f>
        <v>123.26903050000004</v>
      </c>
      <c r="D103" s="2">
        <f>+portfolio1!F102</f>
        <v>114.40818059843224</v>
      </c>
      <c r="F103" s="2">
        <f t="shared" si="5"/>
        <v>0.73394049999998856</v>
      </c>
      <c r="G103" s="2">
        <f t="shared" si="5"/>
        <v>0.18935097562018655</v>
      </c>
      <c r="I103" s="2">
        <f t="shared" si="6"/>
        <v>123.26903050000004</v>
      </c>
      <c r="J103" s="2">
        <f t="shared" si="6"/>
        <v>114.40818059843224</v>
      </c>
      <c r="L103" s="2">
        <f t="shared" si="7"/>
        <v>0</v>
      </c>
      <c r="M103" s="2">
        <f t="shared" si="7"/>
        <v>0</v>
      </c>
      <c r="O103" s="2">
        <f t="shared" si="4"/>
        <v>0</v>
      </c>
      <c r="P103" s="2">
        <f t="shared" si="4"/>
        <v>0</v>
      </c>
    </row>
    <row r="104" spans="2:16" x14ac:dyDescent="0.25">
      <c r="B104" s="1">
        <v>43335</v>
      </c>
      <c r="C104" s="2">
        <f>+beta_top_5!F103</f>
        <v>125.13006350000003</v>
      </c>
      <c r="D104" s="2">
        <f>+portfolio1!F103</f>
        <v>114.52534454205002</v>
      </c>
      <c r="F104" s="2">
        <f t="shared" si="5"/>
        <v>1.8610329999999919</v>
      </c>
      <c r="G104" s="2">
        <f t="shared" si="5"/>
        <v>0.11716394361778271</v>
      </c>
      <c r="I104" s="2">
        <f t="shared" si="6"/>
        <v>125.13006350000003</v>
      </c>
      <c r="J104" s="2">
        <f t="shared" si="6"/>
        <v>114.52534454205002</v>
      </c>
      <c r="L104" s="2">
        <f t="shared" si="7"/>
        <v>0</v>
      </c>
      <c r="M104" s="2">
        <f t="shared" si="7"/>
        <v>0</v>
      </c>
      <c r="O104" s="2">
        <f t="shared" si="4"/>
        <v>0</v>
      </c>
      <c r="P104" s="2">
        <f t="shared" si="4"/>
        <v>0</v>
      </c>
    </row>
    <row r="105" spans="2:16" x14ac:dyDescent="0.25">
      <c r="B105" s="1">
        <v>43336</v>
      </c>
      <c r="C105" s="2">
        <f>+beta_top_5!F104</f>
        <v>125.12107550000003</v>
      </c>
      <c r="D105" s="2">
        <f>+portfolio1!F104</f>
        <v>114.27172430917027</v>
      </c>
      <c r="F105" s="2">
        <f t="shared" si="5"/>
        <v>-8.9880000000022164E-3</v>
      </c>
      <c r="G105" s="2">
        <f t="shared" si="5"/>
        <v>-0.25362023287975433</v>
      </c>
      <c r="I105" s="2">
        <f t="shared" si="6"/>
        <v>125.13006350000003</v>
      </c>
      <c r="J105" s="2">
        <f t="shared" si="6"/>
        <v>114.52534454205002</v>
      </c>
      <c r="L105" s="2">
        <f t="shared" si="7"/>
        <v>-8.9880000000022164E-3</v>
      </c>
      <c r="M105" s="2">
        <f t="shared" si="7"/>
        <v>-0.25362023287975433</v>
      </c>
      <c r="O105" s="2">
        <f t="shared" si="4"/>
        <v>-7.1829261079230681E-3</v>
      </c>
      <c r="P105" s="2">
        <f t="shared" si="4"/>
        <v>-0.22145336815523237</v>
      </c>
    </row>
    <row r="106" spans="2:16" x14ac:dyDescent="0.25">
      <c r="B106" s="1">
        <v>43339</v>
      </c>
      <c r="C106" s="2">
        <f>+beta_top_5!F105</f>
        <v>126.13547450000003</v>
      </c>
      <c r="D106" s="2">
        <f>+portfolio1!F105</f>
        <v>115.60507004152646</v>
      </c>
      <c r="F106" s="2">
        <f t="shared" si="5"/>
        <v>1.0143989999999974</v>
      </c>
      <c r="G106" s="2">
        <f t="shared" si="5"/>
        <v>1.333345732356193</v>
      </c>
      <c r="I106" s="2">
        <f t="shared" si="6"/>
        <v>126.13547450000003</v>
      </c>
      <c r="J106" s="2">
        <f t="shared" si="6"/>
        <v>115.60507004152646</v>
      </c>
      <c r="L106" s="2">
        <f t="shared" si="7"/>
        <v>0</v>
      </c>
      <c r="M106" s="2">
        <f t="shared" si="7"/>
        <v>0</v>
      </c>
      <c r="O106" s="2">
        <f t="shared" si="4"/>
        <v>0</v>
      </c>
      <c r="P106" s="2">
        <f t="shared" si="4"/>
        <v>0</v>
      </c>
    </row>
    <row r="107" spans="2:16" x14ac:dyDescent="0.25">
      <c r="B107" s="1">
        <v>43340</v>
      </c>
      <c r="C107" s="2">
        <f>+beta_top_5!F106</f>
        <v>126.76397400000003</v>
      </c>
      <c r="D107" s="2">
        <f>+portfolio1!F106</f>
        <v>116.06533482176981</v>
      </c>
      <c r="F107" s="2">
        <f t="shared" si="5"/>
        <v>0.62849950000000376</v>
      </c>
      <c r="G107" s="2">
        <f t="shared" si="5"/>
        <v>0.46026478024334949</v>
      </c>
      <c r="I107" s="2">
        <f t="shared" si="6"/>
        <v>126.76397400000003</v>
      </c>
      <c r="J107" s="2">
        <f t="shared" si="6"/>
        <v>116.06533482176981</v>
      </c>
      <c r="L107" s="2">
        <f t="shared" si="7"/>
        <v>0</v>
      </c>
      <c r="M107" s="2">
        <f t="shared" si="7"/>
        <v>0</v>
      </c>
      <c r="O107" s="2">
        <f t="shared" si="4"/>
        <v>0</v>
      </c>
      <c r="P107" s="2">
        <f t="shared" si="4"/>
        <v>0</v>
      </c>
    </row>
    <row r="108" spans="2:16" x14ac:dyDescent="0.25">
      <c r="B108" s="1">
        <v>43341</v>
      </c>
      <c r="C108" s="2">
        <f>+beta_top_5!F107</f>
        <v>126.22347300000003</v>
      </c>
      <c r="D108" s="2">
        <f>+portfolio1!F107</f>
        <v>115.60457754126432</v>
      </c>
      <c r="F108" s="2">
        <f t="shared" si="5"/>
        <v>-0.54050100000000612</v>
      </c>
      <c r="G108" s="2">
        <f t="shared" si="5"/>
        <v>-0.46075728050549003</v>
      </c>
      <c r="I108" s="2">
        <f t="shared" si="6"/>
        <v>126.76397400000003</v>
      </c>
      <c r="J108" s="2">
        <f t="shared" si="6"/>
        <v>116.06533482176981</v>
      </c>
      <c r="L108" s="2">
        <f t="shared" si="7"/>
        <v>-0.54050100000000612</v>
      </c>
      <c r="M108" s="2">
        <f t="shared" si="7"/>
        <v>-0.46075728050549003</v>
      </c>
      <c r="O108" s="2">
        <f t="shared" si="4"/>
        <v>-0.42638376105186315</v>
      </c>
      <c r="P108" s="2">
        <f t="shared" si="4"/>
        <v>-0.39698096008858286</v>
      </c>
    </row>
    <row r="109" spans="2:16" x14ac:dyDescent="0.25">
      <c r="B109" s="1">
        <v>43342</v>
      </c>
      <c r="C109" s="2">
        <f>+beta_top_5!F108</f>
        <v>125.93866000000003</v>
      </c>
      <c r="D109" s="2">
        <f>+portfolio1!F108</f>
        <v>115.45526927919026</v>
      </c>
      <c r="F109" s="2">
        <f t="shared" si="5"/>
        <v>-0.28481299999999976</v>
      </c>
      <c r="G109" s="2">
        <f t="shared" si="5"/>
        <v>-0.14930826207405801</v>
      </c>
      <c r="I109" s="2">
        <f t="shared" si="6"/>
        <v>126.76397400000003</v>
      </c>
      <c r="J109" s="2">
        <f t="shared" si="6"/>
        <v>116.06533482176981</v>
      </c>
      <c r="L109" s="2">
        <f t="shared" si="7"/>
        <v>-0.82531400000000588</v>
      </c>
      <c r="M109" s="2">
        <f t="shared" si="7"/>
        <v>-0.61006554257954804</v>
      </c>
      <c r="O109" s="2">
        <f t="shared" si="4"/>
        <v>-0.65106352692919334</v>
      </c>
      <c r="P109" s="2">
        <f t="shared" si="4"/>
        <v>-0.52562252417258437</v>
      </c>
    </row>
    <row r="110" spans="2:16" x14ac:dyDescent="0.25">
      <c r="B110" s="1">
        <v>43343</v>
      </c>
      <c r="C110" s="2">
        <f>+beta_top_5!F109</f>
        <v>126.84503900000003</v>
      </c>
      <c r="D110" s="2">
        <f>+portfolio1!F109</f>
        <v>115.49185529545362</v>
      </c>
      <c r="F110" s="2">
        <f t="shared" si="5"/>
        <v>0.90637900000000116</v>
      </c>
      <c r="G110" s="2">
        <f t="shared" si="5"/>
        <v>3.6586016263356669E-2</v>
      </c>
      <c r="I110" s="2">
        <f t="shared" si="6"/>
        <v>126.84503900000003</v>
      </c>
      <c r="J110" s="2">
        <f t="shared" si="6"/>
        <v>116.06533482176981</v>
      </c>
      <c r="L110" s="2">
        <f t="shared" si="7"/>
        <v>0</v>
      </c>
      <c r="M110" s="2">
        <f t="shared" si="7"/>
        <v>-0.57347952631619137</v>
      </c>
      <c r="O110" s="2">
        <f t="shared" si="4"/>
        <v>0</v>
      </c>
      <c r="P110" s="2">
        <f t="shared" si="4"/>
        <v>-0.49410060910678266</v>
      </c>
    </row>
    <row r="111" spans="2:16" x14ac:dyDescent="0.25">
      <c r="B111" s="1">
        <v>43346</v>
      </c>
      <c r="C111" s="2">
        <f>+beta_top_5!F110</f>
        <v>125.43518150000003</v>
      </c>
      <c r="D111" s="2">
        <f>+portfolio1!F110</f>
        <v>114.52138565467862</v>
      </c>
      <c r="F111" s="2">
        <f t="shared" si="5"/>
        <v>-1.4098575000000011</v>
      </c>
      <c r="G111" s="2">
        <f t="shared" si="5"/>
        <v>-0.97046964077499354</v>
      </c>
      <c r="I111" s="2">
        <f t="shared" si="6"/>
        <v>126.84503900000003</v>
      </c>
      <c r="J111" s="2">
        <f t="shared" si="6"/>
        <v>116.06533482176981</v>
      </c>
      <c r="L111" s="2">
        <f t="shared" si="7"/>
        <v>-1.4098575000000011</v>
      </c>
      <c r="M111" s="2">
        <f t="shared" si="7"/>
        <v>-1.5439491670911849</v>
      </c>
      <c r="O111" s="2">
        <f t="shared" si="4"/>
        <v>-1.1114802053866693</v>
      </c>
      <c r="P111" s="2">
        <f t="shared" si="4"/>
        <v>-1.3302414277803762</v>
      </c>
    </row>
    <row r="112" spans="2:16" x14ac:dyDescent="0.25">
      <c r="B112" s="1">
        <v>43347</v>
      </c>
      <c r="C112" s="2">
        <f>+beta_top_5!F111</f>
        <v>126.01785300000004</v>
      </c>
      <c r="D112" s="2">
        <f>+portfolio1!F111</f>
        <v>113.90786331594055</v>
      </c>
      <c r="F112" s="2">
        <f t="shared" si="5"/>
        <v>0.58267150000001777</v>
      </c>
      <c r="G112" s="2">
        <f t="shared" si="5"/>
        <v>-0.61352233873807904</v>
      </c>
      <c r="I112" s="2">
        <f t="shared" si="6"/>
        <v>126.84503900000003</v>
      </c>
      <c r="J112" s="2">
        <f t="shared" si="6"/>
        <v>116.06533482176981</v>
      </c>
      <c r="L112" s="2">
        <f t="shared" si="7"/>
        <v>-0.82718599999998332</v>
      </c>
      <c r="M112" s="2">
        <f t="shared" si="7"/>
        <v>-2.1574715058292639</v>
      </c>
      <c r="O112" s="2">
        <f t="shared" si="4"/>
        <v>-0.65212325726036724</v>
      </c>
      <c r="P112" s="2">
        <f t="shared" si="4"/>
        <v>-1.8588422711589829</v>
      </c>
    </row>
    <row r="113" spans="2:16" x14ac:dyDescent="0.25">
      <c r="B113" s="1">
        <v>43348</v>
      </c>
      <c r="C113" s="2">
        <f>+beta_top_5!F112</f>
        <v>124.84130250000005</v>
      </c>
      <c r="D113" s="2">
        <f>+portfolio1!F112</f>
        <v>113.47924076294059</v>
      </c>
      <c r="F113" s="2">
        <f t="shared" si="5"/>
        <v>-1.1765504999999905</v>
      </c>
      <c r="G113" s="2">
        <f t="shared" si="5"/>
        <v>-0.42862255299995411</v>
      </c>
      <c r="I113" s="2">
        <f t="shared" si="6"/>
        <v>126.84503900000003</v>
      </c>
      <c r="J113" s="2">
        <f t="shared" si="6"/>
        <v>116.06533482176981</v>
      </c>
      <c r="L113" s="2">
        <f t="shared" si="7"/>
        <v>-2.0037364999999738</v>
      </c>
      <c r="M113" s="2">
        <f t="shared" si="7"/>
        <v>-2.5860940588292181</v>
      </c>
      <c r="O113" s="2">
        <f t="shared" si="4"/>
        <v>-1.5796727375360524</v>
      </c>
      <c r="P113" s="2">
        <f t="shared" si="4"/>
        <v>-2.2281364739958143</v>
      </c>
    </row>
    <row r="114" spans="2:16" x14ac:dyDescent="0.25">
      <c r="B114" s="1">
        <v>43349</v>
      </c>
      <c r="C114" s="2">
        <f>+beta_top_5!F113</f>
        <v>125.55751450000005</v>
      </c>
      <c r="D114" s="2">
        <f>+portfolio1!F113</f>
        <v>114.0720029450745</v>
      </c>
      <c r="F114" s="2">
        <f t="shared" si="5"/>
        <v>0.71621199999999874</v>
      </c>
      <c r="G114" s="2">
        <f t="shared" si="5"/>
        <v>0.59276218213391019</v>
      </c>
      <c r="I114" s="2">
        <f t="shared" si="6"/>
        <v>126.84503900000003</v>
      </c>
      <c r="J114" s="2">
        <f t="shared" si="6"/>
        <v>116.06533482176981</v>
      </c>
      <c r="L114" s="2">
        <f t="shared" si="7"/>
        <v>-1.2875244999999751</v>
      </c>
      <c r="M114" s="2">
        <f t="shared" si="7"/>
        <v>-1.9933318766953079</v>
      </c>
      <c r="O114" s="2">
        <f t="shared" si="4"/>
        <v>-1.0150373322838229</v>
      </c>
      <c r="P114" s="2">
        <f t="shared" si="4"/>
        <v>-1.7174222430463608</v>
      </c>
    </row>
    <row r="115" spans="2:16" x14ac:dyDescent="0.25">
      <c r="B115" s="1">
        <v>43350</v>
      </c>
      <c r="C115" s="2">
        <f>+beta_top_5!F114</f>
        <v>125.93301500000007</v>
      </c>
      <c r="D115" s="2">
        <f>+portfolio1!F114</f>
        <v>114.58812680644819</v>
      </c>
      <c r="F115" s="2">
        <f t="shared" si="5"/>
        <v>0.37550050000001534</v>
      </c>
      <c r="G115" s="2">
        <f t="shared" si="5"/>
        <v>0.5161238613736856</v>
      </c>
      <c r="I115" s="2">
        <f t="shared" si="6"/>
        <v>126.84503900000003</v>
      </c>
      <c r="J115" s="2">
        <f t="shared" si="6"/>
        <v>116.06533482176981</v>
      </c>
      <c r="L115" s="2">
        <f t="shared" si="7"/>
        <v>-0.91202399999995976</v>
      </c>
      <c r="M115" s="2">
        <f t="shared" si="7"/>
        <v>-1.4772080153216223</v>
      </c>
      <c r="O115" s="2">
        <f t="shared" si="4"/>
        <v>-0.71900644060660468</v>
      </c>
      <c r="P115" s="2">
        <f t="shared" si="4"/>
        <v>-1.2727383396515646</v>
      </c>
    </row>
    <row r="116" spans="2:16" x14ac:dyDescent="0.25">
      <c r="B116" s="1">
        <v>43353</v>
      </c>
      <c r="C116" s="2">
        <f>+beta_top_5!F115</f>
        <v>125.11123900000007</v>
      </c>
      <c r="D116" s="2">
        <f>+portfolio1!F115</f>
        <v>113.09510252241809</v>
      </c>
      <c r="F116" s="2">
        <f t="shared" si="5"/>
        <v>-0.82177599999999984</v>
      </c>
      <c r="G116" s="2">
        <f t="shared" si="5"/>
        <v>-1.4930242840300991</v>
      </c>
      <c r="I116" s="2">
        <f t="shared" si="6"/>
        <v>126.84503900000003</v>
      </c>
      <c r="J116" s="2">
        <f t="shared" si="6"/>
        <v>116.06533482176981</v>
      </c>
      <c r="L116" s="2">
        <f t="shared" si="7"/>
        <v>-1.7337999999999596</v>
      </c>
      <c r="M116" s="2">
        <f t="shared" si="7"/>
        <v>-2.9702322993517214</v>
      </c>
      <c r="O116" s="2">
        <f t="shared" si="4"/>
        <v>-1.3668646512852263</v>
      </c>
      <c r="P116" s="2">
        <f t="shared" si="4"/>
        <v>-2.5591037185330285</v>
      </c>
    </row>
    <row r="117" spans="2:16" x14ac:dyDescent="0.25">
      <c r="B117" s="1">
        <v>43354</v>
      </c>
      <c r="C117" s="2">
        <f>+beta_top_5!F116</f>
        <v>123.23625500000006</v>
      </c>
      <c r="D117" s="2">
        <f>+portfolio1!F116</f>
        <v>111.60603712575941</v>
      </c>
      <c r="F117" s="2">
        <f t="shared" si="5"/>
        <v>-1.874984000000012</v>
      </c>
      <c r="G117" s="2">
        <f t="shared" si="5"/>
        <v>-1.489065396658674</v>
      </c>
      <c r="I117" s="2">
        <f t="shared" si="6"/>
        <v>126.84503900000003</v>
      </c>
      <c r="J117" s="2">
        <f t="shared" si="6"/>
        <v>116.06533482176981</v>
      </c>
      <c r="L117" s="2">
        <f t="shared" si="7"/>
        <v>-3.6087839999999716</v>
      </c>
      <c r="M117" s="2">
        <f t="shared" si="7"/>
        <v>-4.4592976960103954</v>
      </c>
      <c r="O117" s="2">
        <f t="shared" si="4"/>
        <v>-2.8450336161747489</v>
      </c>
      <c r="P117" s="2">
        <f t="shared" si="4"/>
        <v>-3.8420581846061985</v>
      </c>
    </row>
    <row r="118" spans="2:16" x14ac:dyDescent="0.25">
      <c r="B118" s="1">
        <v>43355</v>
      </c>
      <c r="C118" s="2">
        <f>+beta_top_5!F117</f>
        <v>124.20733700000005</v>
      </c>
      <c r="D118" s="2">
        <f>+portfolio1!F117</f>
        <v>112.42077741240544</v>
      </c>
      <c r="F118" s="2">
        <f t="shared" si="5"/>
        <v>0.97108199999999556</v>
      </c>
      <c r="G118" s="2">
        <f t="shared" si="5"/>
        <v>0.81474028664602827</v>
      </c>
      <c r="I118" s="2">
        <f t="shared" si="6"/>
        <v>126.84503900000003</v>
      </c>
      <c r="J118" s="2">
        <f t="shared" si="6"/>
        <v>116.06533482176981</v>
      </c>
      <c r="L118" s="2">
        <f t="shared" si="7"/>
        <v>-2.637701999999976</v>
      </c>
      <c r="M118" s="2">
        <f t="shared" si="7"/>
        <v>-3.6445574093643671</v>
      </c>
      <c r="O118" s="2">
        <f t="shared" si="4"/>
        <v>-2.0794680034746769</v>
      </c>
      <c r="P118" s="2">
        <f t="shared" si="4"/>
        <v>-3.1400912382331536</v>
      </c>
    </row>
    <row r="119" spans="2:16" x14ac:dyDescent="0.25">
      <c r="B119" s="1">
        <v>43357</v>
      </c>
      <c r="C119" s="2">
        <f>+beta_top_5!F118</f>
        <v>125.08788350000005</v>
      </c>
      <c r="D119" s="2">
        <f>+portfolio1!F118</f>
        <v>113.85744062296806</v>
      </c>
      <c r="F119" s="2">
        <f t="shared" si="5"/>
        <v>0.88054649999999413</v>
      </c>
      <c r="G119" s="2">
        <f t="shared" si="5"/>
        <v>1.4366632105626138</v>
      </c>
      <c r="I119" s="2">
        <f t="shared" si="6"/>
        <v>126.84503900000003</v>
      </c>
      <c r="J119" s="2">
        <f t="shared" si="6"/>
        <v>116.06533482176981</v>
      </c>
      <c r="L119" s="2">
        <f t="shared" si="7"/>
        <v>-1.7571554999999819</v>
      </c>
      <c r="M119" s="2">
        <f t="shared" si="7"/>
        <v>-2.2078941988017533</v>
      </c>
      <c r="O119" s="2">
        <f t="shared" si="4"/>
        <v>-1.3852772752113556</v>
      </c>
      <c r="P119" s="2">
        <f t="shared" si="4"/>
        <v>-1.9022856412659308</v>
      </c>
    </row>
    <row r="120" spans="2:16" x14ac:dyDescent="0.25">
      <c r="B120" s="1">
        <v>43360</v>
      </c>
      <c r="C120" s="2">
        <f>+beta_top_5!F119</f>
        <v>124.24983500000005</v>
      </c>
      <c r="D120" s="2">
        <f>+portfolio1!F119</f>
        <v>112.49839104386348</v>
      </c>
      <c r="F120" s="2">
        <f t="shared" si="5"/>
        <v>-0.83804849999999931</v>
      </c>
      <c r="G120" s="2">
        <f t="shared" si="5"/>
        <v>-1.3590495791045782</v>
      </c>
      <c r="I120" s="2">
        <f t="shared" si="6"/>
        <v>126.84503900000003</v>
      </c>
      <c r="J120" s="2">
        <f t="shared" si="6"/>
        <v>116.06533482176981</v>
      </c>
      <c r="L120" s="2">
        <f t="shared" si="7"/>
        <v>-2.5952039999999812</v>
      </c>
      <c r="M120" s="2">
        <f t="shared" si="7"/>
        <v>-3.5669437779063315</v>
      </c>
      <c r="O120" s="2">
        <f t="shared" si="4"/>
        <v>-2.0459641310843701</v>
      </c>
      <c r="P120" s="2">
        <f t="shared" si="4"/>
        <v>-3.0732205988840149</v>
      </c>
    </row>
    <row r="121" spans="2:16" x14ac:dyDescent="0.25">
      <c r="B121" s="1">
        <v>43361</v>
      </c>
      <c r="C121" s="2">
        <f>+beta_top_5!F120</f>
        <v>124.43738650000004</v>
      </c>
      <c r="D121" s="2">
        <f>+portfolio1!F120</f>
        <v>111.52100781077141</v>
      </c>
      <c r="F121" s="2">
        <f t="shared" si="5"/>
        <v>0.18755149999999787</v>
      </c>
      <c r="G121" s="2">
        <f t="shared" si="5"/>
        <v>-0.97738323309206976</v>
      </c>
      <c r="I121" s="2">
        <f t="shared" si="6"/>
        <v>126.84503900000003</v>
      </c>
      <c r="J121" s="2">
        <f t="shared" si="6"/>
        <v>116.06533482176981</v>
      </c>
      <c r="L121" s="2">
        <f t="shared" si="7"/>
        <v>-2.4076524999999833</v>
      </c>
      <c r="M121" s="2">
        <f t="shared" si="7"/>
        <v>-4.5443270109984013</v>
      </c>
      <c r="O121" s="2">
        <f t="shared" si="4"/>
        <v>-1.8981053724931116</v>
      </c>
      <c r="P121" s="2">
        <f t="shared" si="4"/>
        <v>-3.9153180559696659</v>
      </c>
    </row>
    <row r="122" spans="2:16" x14ac:dyDescent="0.25">
      <c r="B122" s="1">
        <v>43362</v>
      </c>
      <c r="C122" s="2">
        <f>+beta_top_5!F121</f>
        <v>124.20759200000005</v>
      </c>
      <c r="D122" s="2">
        <f>+portfolio1!F121</f>
        <v>111.08050849678145</v>
      </c>
      <c r="F122" s="2">
        <f t="shared" si="5"/>
        <v>-0.22979449999999702</v>
      </c>
      <c r="G122" s="2">
        <f t="shared" si="5"/>
        <v>-0.44049931398996023</v>
      </c>
      <c r="I122" s="2">
        <f t="shared" si="6"/>
        <v>126.84503900000003</v>
      </c>
      <c r="J122" s="2">
        <f t="shared" si="6"/>
        <v>116.06533482176981</v>
      </c>
      <c r="L122" s="2">
        <f t="shared" si="7"/>
        <v>-2.6374469999999803</v>
      </c>
      <c r="M122" s="2">
        <f t="shared" si="7"/>
        <v>-4.9848263249883615</v>
      </c>
      <c r="O122" s="2">
        <f t="shared" si="4"/>
        <v>-2.0792669707799765</v>
      </c>
      <c r="P122" s="2">
        <f t="shared" si="4"/>
        <v>-4.2948450824210971</v>
      </c>
    </row>
    <row r="123" spans="2:16" x14ac:dyDescent="0.25">
      <c r="B123" s="1">
        <v>43364</v>
      </c>
      <c r="C123" s="2">
        <f>+beta_top_5!F122</f>
        <v>123.61059700000006</v>
      </c>
      <c r="D123" s="2">
        <f>+portfolio1!F122</f>
        <v>110.17826700063743</v>
      </c>
      <c r="F123" s="2">
        <f t="shared" si="5"/>
        <v>-0.59699499999999261</v>
      </c>
      <c r="G123" s="2">
        <f t="shared" si="5"/>
        <v>-0.90224149614401483</v>
      </c>
      <c r="I123" s="2">
        <f t="shared" si="6"/>
        <v>126.84503900000003</v>
      </c>
      <c r="J123" s="2">
        <f t="shared" si="6"/>
        <v>116.06533482176981</v>
      </c>
      <c r="L123" s="2">
        <f t="shared" si="7"/>
        <v>-3.2344419999999729</v>
      </c>
      <c r="M123" s="2">
        <f t="shared" si="7"/>
        <v>-5.8870678211323764</v>
      </c>
      <c r="O123" s="2">
        <f t="shared" si="4"/>
        <v>-2.5499160436223067</v>
      </c>
      <c r="P123" s="2">
        <f t="shared" si="4"/>
        <v>-5.0722016441623774</v>
      </c>
    </row>
    <row r="124" spans="2:16" x14ac:dyDescent="0.25">
      <c r="B124" s="1">
        <v>43367</v>
      </c>
      <c r="C124" s="2">
        <f>+beta_top_5!F123</f>
        <v>124.12751150000005</v>
      </c>
      <c r="D124" s="2">
        <f>+portfolio1!F123</f>
        <v>108.44102725133185</v>
      </c>
      <c r="F124" s="2">
        <f t="shared" si="5"/>
        <v>0.51691449999999861</v>
      </c>
      <c r="G124" s="2">
        <f t="shared" si="5"/>
        <v>-1.7372397493055871</v>
      </c>
      <c r="I124" s="2">
        <f t="shared" si="6"/>
        <v>126.84503900000003</v>
      </c>
      <c r="J124" s="2">
        <f t="shared" si="6"/>
        <v>116.06533482176981</v>
      </c>
      <c r="L124" s="2">
        <f t="shared" si="7"/>
        <v>-2.7175274999999743</v>
      </c>
      <c r="M124" s="2">
        <f t="shared" si="7"/>
        <v>-7.6243075704379635</v>
      </c>
      <c r="O124" s="2">
        <f t="shared" si="4"/>
        <v>-2.1423995147338588</v>
      </c>
      <c r="P124" s="2">
        <f t="shared" si="4"/>
        <v>-6.5689790859138677</v>
      </c>
    </row>
    <row r="125" spans="2:16" x14ac:dyDescent="0.25">
      <c r="B125" s="1">
        <v>43368</v>
      </c>
      <c r="C125" s="2">
        <f>+beta_top_5!F124</f>
        <v>124.85536550000005</v>
      </c>
      <c r="D125" s="2">
        <f>+portfolio1!F124</f>
        <v>109.43027755558744</v>
      </c>
      <c r="F125" s="2">
        <f t="shared" si="5"/>
        <v>0.72785399999999356</v>
      </c>
      <c r="G125" s="2">
        <f t="shared" si="5"/>
        <v>0.98925030425559157</v>
      </c>
      <c r="I125" s="2">
        <f t="shared" si="6"/>
        <v>126.84503900000003</v>
      </c>
      <c r="J125" s="2">
        <f t="shared" si="6"/>
        <v>116.06533482176981</v>
      </c>
      <c r="L125" s="2">
        <f t="shared" si="7"/>
        <v>-1.9896734999999808</v>
      </c>
      <c r="M125" s="2">
        <f t="shared" si="7"/>
        <v>-6.6350572661823719</v>
      </c>
      <c r="O125" s="2">
        <f t="shared" si="4"/>
        <v>-1.5685859815140111</v>
      </c>
      <c r="P125" s="2">
        <f t="shared" si="4"/>
        <v>-5.7166571538101199</v>
      </c>
    </row>
    <row r="126" spans="2:16" x14ac:dyDescent="0.25">
      <c r="B126" s="1">
        <v>43369</v>
      </c>
      <c r="C126" s="2">
        <f>+beta_top_5!F125</f>
        <v>123.69731750000004</v>
      </c>
      <c r="D126" s="2">
        <f>+portfolio1!F125</f>
        <v>109.29530816031114</v>
      </c>
      <c r="F126" s="2">
        <f t="shared" si="5"/>
        <v>-1.158048000000008</v>
      </c>
      <c r="G126" s="2">
        <f t="shared" si="5"/>
        <v>-0.13496939527630047</v>
      </c>
      <c r="I126" s="2">
        <f t="shared" si="6"/>
        <v>126.84503900000003</v>
      </c>
      <c r="J126" s="2">
        <f t="shared" si="6"/>
        <v>116.06533482176981</v>
      </c>
      <c r="L126" s="2">
        <f t="shared" si="7"/>
        <v>-3.1477214999999887</v>
      </c>
      <c r="M126" s="2">
        <f t="shared" si="7"/>
        <v>-6.7700266614586724</v>
      </c>
      <c r="O126" s="2">
        <f t="shared" si="4"/>
        <v>-2.4815487659710431</v>
      </c>
      <c r="P126" s="2">
        <f t="shared" si="4"/>
        <v>-5.8329445840609866</v>
      </c>
    </row>
    <row r="127" spans="2:16" x14ac:dyDescent="0.25">
      <c r="B127" s="1">
        <v>43370</v>
      </c>
      <c r="C127" s="2">
        <f>+beta_top_5!F126</f>
        <v>124.06767450000002</v>
      </c>
      <c r="D127" s="2">
        <f>+portfolio1!F126</f>
        <v>108.54138033476613</v>
      </c>
      <c r="F127" s="2">
        <f t="shared" si="5"/>
        <v>0.37035699999998428</v>
      </c>
      <c r="G127" s="2">
        <f t="shared" si="5"/>
        <v>-0.7539278255450057</v>
      </c>
      <c r="I127" s="2">
        <f t="shared" si="6"/>
        <v>126.84503900000003</v>
      </c>
      <c r="J127" s="2">
        <f t="shared" si="6"/>
        <v>116.06533482176981</v>
      </c>
      <c r="L127" s="2">
        <f t="shared" si="7"/>
        <v>-2.7773645000000045</v>
      </c>
      <c r="M127" s="2">
        <f t="shared" si="7"/>
        <v>-7.5239544870036781</v>
      </c>
      <c r="O127" s="2">
        <f t="shared" si="4"/>
        <v>-2.1895728220005544</v>
      </c>
      <c r="P127" s="2">
        <f t="shared" si="4"/>
        <v>-6.4825165055160356</v>
      </c>
    </row>
    <row r="128" spans="2:16" x14ac:dyDescent="0.25">
      <c r="B128" s="1">
        <v>43371</v>
      </c>
      <c r="C128" s="2">
        <f>+beta_top_5!F127</f>
        <v>124.52845100000002</v>
      </c>
      <c r="D128" s="2">
        <f>+portfolio1!F127</f>
        <v>108.07567936411643</v>
      </c>
      <c r="F128" s="2">
        <f t="shared" si="5"/>
        <v>0.46077649999999437</v>
      </c>
      <c r="G128" s="2">
        <f t="shared" si="5"/>
        <v>-0.46570097064970639</v>
      </c>
      <c r="I128" s="2">
        <f t="shared" si="6"/>
        <v>126.84503900000003</v>
      </c>
      <c r="J128" s="2">
        <f t="shared" si="6"/>
        <v>116.06533482176981</v>
      </c>
      <c r="L128" s="2">
        <f t="shared" si="7"/>
        <v>-2.3165880000000101</v>
      </c>
      <c r="M128" s="2">
        <f t="shared" si="7"/>
        <v>-7.9896554576533845</v>
      </c>
      <c r="O128" s="2">
        <f t="shared" si="4"/>
        <v>-1.826313443760311</v>
      </c>
      <c r="P128" s="2">
        <f t="shared" si="4"/>
        <v>-6.8837568684244248</v>
      </c>
    </row>
    <row r="129" spans="2:16" x14ac:dyDescent="0.25">
      <c r="B129" s="1">
        <v>43374</v>
      </c>
      <c r="C129" s="2">
        <f>+beta_top_5!F128</f>
        <v>126.39075350000002</v>
      </c>
      <c r="D129" s="2">
        <f>+portfolio1!F128</f>
        <v>108.84542335949412</v>
      </c>
      <c r="F129" s="2">
        <f t="shared" si="5"/>
        <v>1.8623024999999984</v>
      </c>
      <c r="G129" s="2">
        <f t="shared" si="5"/>
        <v>0.769743995377695</v>
      </c>
      <c r="I129" s="2">
        <f t="shared" si="6"/>
        <v>126.84503900000003</v>
      </c>
      <c r="J129" s="2">
        <f t="shared" si="6"/>
        <v>116.06533482176981</v>
      </c>
      <c r="L129" s="2">
        <f t="shared" si="7"/>
        <v>-0.45428550000001167</v>
      </c>
      <c r="M129" s="2">
        <f t="shared" si="7"/>
        <v>-7.2199114622756895</v>
      </c>
      <c r="O129" s="2">
        <f t="shared" si="4"/>
        <v>-0.35814211070565527</v>
      </c>
      <c r="P129" s="2">
        <f t="shared" si="4"/>
        <v>-6.2205579929292423</v>
      </c>
    </row>
    <row r="130" spans="2:16" x14ac:dyDescent="0.25">
      <c r="B130" s="1">
        <v>43376</v>
      </c>
      <c r="C130" s="2">
        <f>+beta_top_5!F129</f>
        <v>123.87859200000003</v>
      </c>
      <c r="D130" s="2">
        <f>+portfolio1!F129</f>
        <v>107.36179425211756</v>
      </c>
      <c r="F130" s="2">
        <f t="shared" si="5"/>
        <v>-2.5121614999999906</v>
      </c>
      <c r="G130" s="2">
        <f t="shared" si="5"/>
        <v>-1.483629107376558</v>
      </c>
      <c r="I130" s="2">
        <f t="shared" si="6"/>
        <v>126.84503900000003</v>
      </c>
      <c r="J130" s="2">
        <f t="shared" si="6"/>
        <v>116.06533482176981</v>
      </c>
      <c r="L130" s="2">
        <f t="shared" si="7"/>
        <v>-2.9664470000000023</v>
      </c>
      <c r="M130" s="2">
        <f t="shared" si="7"/>
        <v>-8.7035405696522474</v>
      </c>
      <c r="O130" s="2">
        <f t="shared" si="4"/>
        <v>-2.3386385651235453</v>
      </c>
      <c r="P130" s="2">
        <f t="shared" si="4"/>
        <v>-7.4988286407973783</v>
      </c>
    </row>
    <row r="131" spans="2:16" x14ac:dyDescent="0.25">
      <c r="B131" s="1">
        <v>43377</v>
      </c>
      <c r="C131" s="2">
        <f>+beta_top_5!F130</f>
        <v>120.01389500000003</v>
      </c>
      <c r="D131" s="2">
        <f>+portfolio1!F130</f>
        <v>104.80091153977456</v>
      </c>
      <c r="F131" s="2">
        <f t="shared" si="5"/>
        <v>-3.8646969999999925</v>
      </c>
      <c r="G131" s="2">
        <f t="shared" si="5"/>
        <v>-2.5608827123430018</v>
      </c>
      <c r="I131" s="2">
        <f t="shared" si="6"/>
        <v>126.84503900000003</v>
      </c>
      <c r="J131" s="2">
        <f t="shared" si="6"/>
        <v>116.06533482176981</v>
      </c>
      <c r="L131" s="2">
        <f t="shared" si="7"/>
        <v>-6.8311439999999948</v>
      </c>
      <c r="M131" s="2">
        <f t="shared" si="7"/>
        <v>-11.264423281995249</v>
      </c>
      <c r="O131" s="2">
        <f t="shared" si="4"/>
        <v>-5.3854246518856712</v>
      </c>
      <c r="P131" s="2">
        <f t="shared" si="4"/>
        <v>-9.7052434297397436</v>
      </c>
    </row>
    <row r="132" spans="2:16" x14ac:dyDescent="0.25">
      <c r="B132" s="1">
        <v>43378</v>
      </c>
      <c r="C132" s="2">
        <f>+beta_top_5!F131</f>
        <v>119.31319450000004</v>
      </c>
      <c r="D132" s="2">
        <f>+portfolio1!F131</f>
        <v>102.00470644759672</v>
      </c>
      <c r="F132" s="2">
        <f t="shared" si="5"/>
        <v>-0.7007004999999964</v>
      </c>
      <c r="G132" s="2">
        <f t="shared" si="5"/>
        <v>-2.7962050921778427</v>
      </c>
      <c r="I132" s="2">
        <f t="shared" si="6"/>
        <v>126.84503900000003</v>
      </c>
      <c r="J132" s="2">
        <f t="shared" si="6"/>
        <v>116.06533482176981</v>
      </c>
      <c r="L132" s="2">
        <f t="shared" si="7"/>
        <v>-7.5318444999999912</v>
      </c>
      <c r="M132" s="2">
        <f t="shared" si="7"/>
        <v>-14.060628374173092</v>
      </c>
      <c r="O132" s="2">
        <f t="shared" ref="O132:P195" si="8">+L132/I132*100</f>
        <v>-5.9378313565735823</v>
      </c>
      <c r="P132" s="2">
        <f t="shared" si="8"/>
        <v>-12.114408144141079</v>
      </c>
    </row>
    <row r="133" spans="2:16" x14ac:dyDescent="0.25">
      <c r="B133" s="1">
        <v>43381</v>
      </c>
      <c r="C133" s="2">
        <f>+beta_top_5!F132</f>
        <v>118.55736250000004</v>
      </c>
      <c r="D133" s="2">
        <f>+portfolio1!F132</f>
        <v>102.31714995862744</v>
      </c>
      <c r="F133" s="2">
        <f t="shared" ref="F133:G196" si="9">+C133-C132</f>
        <v>-0.75583199999999806</v>
      </c>
      <c r="G133" s="2">
        <f t="shared" si="9"/>
        <v>0.31244351103072177</v>
      </c>
      <c r="I133" s="2">
        <f t="shared" ref="I133:J196" si="10">+MAX(C133,I132)</f>
        <v>126.84503900000003</v>
      </c>
      <c r="J133" s="2">
        <f t="shared" si="10"/>
        <v>116.06533482176981</v>
      </c>
      <c r="L133" s="2">
        <f t="shared" ref="L133:M196" si="11">+MIN(F133+L132,0)</f>
        <v>-8.2876764999999892</v>
      </c>
      <c r="M133" s="2">
        <f t="shared" si="11"/>
        <v>-13.74818486314237</v>
      </c>
      <c r="O133" s="2">
        <f t="shared" si="8"/>
        <v>-6.5337017240382478</v>
      </c>
      <c r="P133" s="2">
        <f t="shared" si="8"/>
        <v>-11.845211909528469</v>
      </c>
    </row>
    <row r="134" spans="2:16" x14ac:dyDescent="0.25">
      <c r="B134" s="1">
        <v>43382</v>
      </c>
      <c r="C134" s="2">
        <f>+beta_top_5!F133</f>
        <v>118.67507350000005</v>
      </c>
      <c r="D134" s="2">
        <f>+portfolio1!F133</f>
        <v>101.85243379075052</v>
      </c>
      <c r="F134" s="2">
        <f t="shared" si="9"/>
        <v>0.11771100000001411</v>
      </c>
      <c r="G134" s="2">
        <f t="shared" si="9"/>
        <v>-0.46471616787691516</v>
      </c>
      <c r="I134" s="2">
        <f t="shared" si="10"/>
        <v>126.84503900000003</v>
      </c>
      <c r="J134" s="2">
        <f t="shared" si="10"/>
        <v>116.06533482176981</v>
      </c>
      <c r="L134" s="2">
        <f t="shared" si="11"/>
        <v>-8.1699654999999751</v>
      </c>
      <c r="M134" s="2">
        <f t="shared" si="11"/>
        <v>-14.212901031019285</v>
      </c>
      <c r="O134" s="2">
        <f t="shared" si="8"/>
        <v>-6.4409026670723586</v>
      </c>
      <c r="P134" s="2">
        <f t="shared" si="8"/>
        <v>-12.245603782425347</v>
      </c>
    </row>
    <row r="135" spans="2:16" x14ac:dyDescent="0.25">
      <c r="B135" s="1">
        <v>43383</v>
      </c>
      <c r="C135" s="2">
        <f>+beta_top_5!F134</f>
        <v>118.21779500000005</v>
      </c>
      <c r="D135" s="2">
        <f>+portfolio1!F134</f>
        <v>103.42505119936226</v>
      </c>
      <c r="F135" s="2">
        <f t="shared" si="9"/>
        <v>-0.45727850000000103</v>
      </c>
      <c r="G135" s="2">
        <f t="shared" si="9"/>
        <v>1.5726174086117339</v>
      </c>
      <c r="I135" s="2">
        <f t="shared" si="10"/>
        <v>126.84503900000003</v>
      </c>
      <c r="J135" s="2">
        <f t="shared" si="10"/>
        <v>116.06533482176981</v>
      </c>
      <c r="L135" s="2">
        <f t="shared" si="11"/>
        <v>-8.6272439999999762</v>
      </c>
      <c r="M135" s="2">
        <f t="shared" si="11"/>
        <v>-12.640283622407551</v>
      </c>
      <c r="O135" s="2">
        <f t="shared" si="8"/>
        <v>-6.8014043497593741</v>
      </c>
      <c r="P135" s="2">
        <f t="shared" si="8"/>
        <v>-10.890662265195719</v>
      </c>
    </row>
    <row r="136" spans="2:16" x14ac:dyDescent="0.25">
      <c r="B136" s="1">
        <v>43384</v>
      </c>
      <c r="C136" s="2">
        <f>+beta_top_5!F135</f>
        <v>115.92959550000006</v>
      </c>
      <c r="D136" s="2">
        <f>+portfolio1!F135</f>
        <v>101.19590444256993</v>
      </c>
      <c r="F136" s="2">
        <f t="shared" si="9"/>
        <v>-2.2881994999999904</v>
      </c>
      <c r="G136" s="2">
        <f t="shared" si="9"/>
        <v>-2.229146756792332</v>
      </c>
      <c r="I136" s="2">
        <f t="shared" si="10"/>
        <v>126.84503900000003</v>
      </c>
      <c r="J136" s="2">
        <f t="shared" si="10"/>
        <v>116.06533482176981</v>
      </c>
      <c r="L136" s="2">
        <f t="shared" si="11"/>
        <v>-10.915443499999967</v>
      </c>
      <c r="M136" s="2">
        <f t="shared" si="11"/>
        <v>-14.869430379199883</v>
      </c>
      <c r="O136" s="2">
        <f t="shared" si="8"/>
        <v>-8.6053373360545571</v>
      </c>
      <c r="P136" s="2">
        <f t="shared" si="8"/>
        <v>-12.811258763896571</v>
      </c>
    </row>
    <row r="137" spans="2:16" x14ac:dyDescent="0.25">
      <c r="B137" s="1">
        <v>43385</v>
      </c>
      <c r="C137" s="2">
        <f>+beta_top_5!F136</f>
        <v>116.54438250000007</v>
      </c>
      <c r="D137" s="2">
        <f>+portfolio1!F136</f>
        <v>103.54766102321287</v>
      </c>
      <c r="F137" s="2">
        <f t="shared" si="9"/>
        <v>0.61478700000000686</v>
      </c>
      <c r="G137" s="2">
        <f t="shared" si="9"/>
        <v>2.3517565806429417</v>
      </c>
      <c r="I137" s="2">
        <f t="shared" si="10"/>
        <v>126.84503900000003</v>
      </c>
      <c r="J137" s="2">
        <f t="shared" si="10"/>
        <v>116.06533482176981</v>
      </c>
      <c r="L137" s="2">
        <f t="shared" si="11"/>
        <v>-10.30065649999996</v>
      </c>
      <c r="M137" s="2">
        <f t="shared" si="11"/>
        <v>-12.517673798556942</v>
      </c>
      <c r="O137" s="2">
        <f t="shared" si="8"/>
        <v>-8.1206616996664387</v>
      </c>
      <c r="P137" s="2">
        <f t="shared" si="8"/>
        <v>-10.785023640158458</v>
      </c>
    </row>
    <row r="138" spans="2:16" x14ac:dyDescent="0.25">
      <c r="B138" s="1">
        <v>43388</v>
      </c>
      <c r="C138" s="2">
        <f>+beta_top_5!F137</f>
        <v>117.23670500000007</v>
      </c>
      <c r="D138" s="2">
        <f>+portfolio1!F137</f>
        <v>103.94316414481024</v>
      </c>
      <c r="F138" s="2">
        <f t="shared" si="9"/>
        <v>0.69232250000000306</v>
      </c>
      <c r="G138" s="2">
        <f t="shared" si="9"/>
        <v>0.39550312159737189</v>
      </c>
      <c r="I138" s="2">
        <f t="shared" si="10"/>
        <v>126.84503900000003</v>
      </c>
      <c r="J138" s="2">
        <f t="shared" si="10"/>
        <v>116.06533482176981</v>
      </c>
      <c r="L138" s="2">
        <f t="shared" si="11"/>
        <v>-9.6083339999999566</v>
      </c>
      <c r="M138" s="2">
        <f t="shared" si="11"/>
        <v>-12.12217067695957</v>
      </c>
      <c r="O138" s="2">
        <f t="shared" si="8"/>
        <v>-7.5748599044539331</v>
      </c>
      <c r="P138" s="2">
        <f t="shared" si="8"/>
        <v>-10.444264599395161</v>
      </c>
    </row>
    <row r="139" spans="2:16" x14ac:dyDescent="0.25">
      <c r="B139" s="1">
        <v>43389</v>
      </c>
      <c r="C139" s="2">
        <f>+beta_top_5!F138</f>
        <v>118.34978850000007</v>
      </c>
      <c r="D139" s="2">
        <f>+portfolio1!F138</f>
        <v>104.6575416581955</v>
      </c>
      <c r="F139" s="2">
        <f t="shared" si="9"/>
        <v>1.1130835000000019</v>
      </c>
      <c r="G139" s="2">
        <f t="shared" si="9"/>
        <v>0.71437751338525857</v>
      </c>
      <c r="I139" s="2">
        <f t="shared" si="10"/>
        <v>126.84503900000003</v>
      </c>
      <c r="J139" s="2">
        <f t="shared" si="10"/>
        <v>116.06533482176981</v>
      </c>
      <c r="L139" s="2">
        <f t="shared" si="11"/>
        <v>-8.4952504999999547</v>
      </c>
      <c r="M139" s="2">
        <f t="shared" si="11"/>
        <v>-11.407793163574311</v>
      </c>
      <c r="O139" s="2">
        <f t="shared" si="8"/>
        <v>-6.6973454909812853</v>
      </c>
      <c r="P139" s="2">
        <f t="shared" si="8"/>
        <v>-9.8287685820164512</v>
      </c>
    </row>
    <row r="140" spans="2:16" x14ac:dyDescent="0.25">
      <c r="B140" s="1">
        <v>43390</v>
      </c>
      <c r="C140" s="2">
        <f>+beta_top_5!F139</f>
        <v>118.03715600000008</v>
      </c>
      <c r="D140" s="2">
        <f>+portfolio1!F139</f>
        <v>103.35534565282053</v>
      </c>
      <c r="F140" s="2">
        <f t="shared" si="9"/>
        <v>-0.31263249999999232</v>
      </c>
      <c r="G140" s="2">
        <f t="shared" si="9"/>
        <v>-1.3021960053749666</v>
      </c>
      <c r="I140" s="2">
        <f t="shared" si="10"/>
        <v>126.84503900000003</v>
      </c>
      <c r="J140" s="2">
        <f t="shared" si="10"/>
        <v>116.06533482176981</v>
      </c>
      <c r="L140" s="2">
        <f t="shared" si="11"/>
        <v>-8.8078829999999471</v>
      </c>
      <c r="M140" s="2">
        <f t="shared" si="11"/>
        <v>-12.709989168949278</v>
      </c>
      <c r="O140" s="2">
        <f t="shared" si="8"/>
        <v>-6.9438135455971164</v>
      </c>
      <c r="P140" s="2">
        <f t="shared" si="8"/>
        <v>-10.950719427524822</v>
      </c>
    </row>
    <row r="141" spans="2:16" x14ac:dyDescent="0.25">
      <c r="B141" s="1">
        <v>43392</v>
      </c>
      <c r="C141" s="2">
        <f>+beta_top_5!F140</f>
        <v>115.59625050000008</v>
      </c>
      <c r="D141" s="2">
        <f>+portfolio1!F140</f>
        <v>101.87715273585034</v>
      </c>
      <c r="F141" s="2">
        <f t="shared" si="9"/>
        <v>-2.4409054999999995</v>
      </c>
      <c r="G141" s="2">
        <f t="shared" si="9"/>
        <v>-1.4781929169701868</v>
      </c>
      <c r="I141" s="2">
        <f t="shared" si="10"/>
        <v>126.84503900000003</v>
      </c>
      <c r="J141" s="2">
        <f t="shared" si="10"/>
        <v>116.06533482176981</v>
      </c>
      <c r="L141" s="2">
        <f t="shared" si="11"/>
        <v>-11.248788499999947</v>
      </c>
      <c r="M141" s="2">
        <f t="shared" si="11"/>
        <v>-14.188182085919465</v>
      </c>
      <c r="O141" s="2">
        <f t="shared" si="8"/>
        <v>-8.8681343698431476</v>
      </c>
      <c r="P141" s="2">
        <f t="shared" si="8"/>
        <v>-12.224306342377652</v>
      </c>
    </row>
    <row r="142" spans="2:16" x14ac:dyDescent="0.25">
      <c r="B142" s="1">
        <v>43395</v>
      </c>
      <c r="C142" s="2">
        <f>+beta_top_5!F141</f>
        <v>115.21632200000008</v>
      </c>
      <c r="D142" s="2">
        <f>+portfolio1!F141</f>
        <v>101.30070891363778</v>
      </c>
      <c r="F142" s="2">
        <f t="shared" si="9"/>
        <v>-0.37992850000000544</v>
      </c>
      <c r="G142" s="2">
        <f t="shared" si="9"/>
        <v>-0.57644382221256762</v>
      </c>
      <c r="I142" s="2">
        <f t="shared" si="10"/>
        <v>126.84503900000003</v>
      </c>
      <c r="J142" s="2">
        <f t="shared" si="10"/>
        <v>116.06533482176981</v>
      </c>
      <c r="L142" s="2">
        <f t="shared" si="11"/>
        <v>-11.628716999999952</v>
      </c>
      <c r="M142" s="2">
        <f t="shared" si="11"/>
        <v>-14.764625908132032</v>
      </c>
      <c r="O142" s="2">
        <f t="shared" si="8"/>
        <v>-9.1676561351366281</v>
      </c>
      <c r="P142" s="2">
        <f t="shared" si="8"/>
        <v>-12.72096094049496</v>
      </c>
    </row>
    <row r="143" spans="2:16" x14ac:dyDescent="0.25">
      <c r="B143" s="1">
        <v>43396</v>
      </c>
      <c r="C143" s="2">
        <f>+beta_top_5!F142</f>
        <v>112.92371000000007</v>
      </c>
      <c r="D143" s="2">
        <f>+portfolio1!F142</f>
        <v>100.32727487809063</v>
      </c>
      <c r="F143" s="2">
        <f t="shared" si="9"/>
        <v>-2.2926120000000054</v>
      </c>
      <c r="G143" s="2">
        <f t="shared" si="9"/>
        <v>-0.97343403554714314</v>
      </c>
      <c r="I143" s="2">
        <f t="shared" si="10"/>
        <v>126.84503900000003</v>
      </c>
      <c r="J143" s="2">
        <f t="shared" si="10"/>
        <v>116.06533482176981</v>
      </c>
      <c r="L143" s="2">
        <f t="shared" si="11"/>
        <v>-13.921328999999957</v>
      </c>
      <c r="M143" s="2">
        <f t="shared" si="11"/>
        <v>-15.738059943679175</v>
      </c>
      <c r="O143" s="2">
        <f t="shared" si="8"/>
        <v>-10.975067775413711</v>
      </c>
      <c r="P143" s="2">
        <f t="shared" si="8"/>
        <v>-13.559655833368831</v>
      </c>
    </row>
    <row r="144" spans="2:16" x14ac:dyDescent="0.25">
      <c r="B144" s="1">
        <v>43397</v>
      </c>
      <c r="C144" s="2">
        <f>+beta_top_5!F143</f>
        <v>113.98981900000008</v>
      </c>
      <c r="D144" s="2">
        <f>+portfolio1!F143</f>
        <v>101.09801356381912</v>
      </c>
      <c r="F144" s="2">
        <f t="shared" si="9"/>
        <v>1.0661090000000115</v>
      </c>
      <c r="G144" s="2">
        <f t="shared" si="9"/>
        <v>0.7707386857284888</v>
      </c>
      <c r="I144" s="2">
        <f t="shared" si="10"/>
        <v>126.84503900000003</v>
      </c>
      <c r="J144" s="2">
        <f t="shared" si="10"/>
        <v>116.06533482176981</v>
      </c>
      <c r="L144" s="2">
        <f t="shared" si="11"/>
        <v>-12.855219999999946</v>
      </c>
      <c r="M144" s="2">
        <f t="shared" si="11"/>
        <v>-14.967321257950687</v>
      </c>
      <c r="O144" s="2">
        <f t="shared" si="8"/>
        <v>-10.134586343577807</v>
      </c>
      <c r="P144" s="2">
        <f t="shared" si="8"/>
        <v>-12.895599948886149</v>
      </c>
    </row>
    <row r="145" spans="2:16" x14ac:dyDescent="0.25">
      <c r="B145" s="1">
        <v>43398</v>
      </c>
      <c r="C145" s="2">
        <f>+beta_top_5!F144</f>
        <v>113.80359750000008</v>
      </c>
      <c r="D145" s="2">
        <f>+portfolio1!F144</f>
        <v>100.11074275268712</v>
      </c>
      <c r="F145" s="2">
        <f t="shared" si="9"/>
        <v>-0.18622150000000204</v>
      </c>
      <c r="G145" s="2">
        <f t="shared" si="9"/>
        <v>-0.98727081113200654</v>
      </c>
      <c r="I145" s="2">
        <f t="shared" si="10"/>
        <v>126.84503900000003</v>
      </c>
      <c r="J145" s="2">
        <f t="shared" si="10"/>
        <v>116.06533482176981</v>
      </c>
      <c r="L145" s="2">
        <f t="shared" si="11"/>
        <v>-13.041441499999948</v>
      </c>
      <c r="M145" s="2">
        <f t="shared" si="11"/>
        <v>-15.954592069082693</v>
      </c>
      <c r="O145" s="2">
        <f t="shared" si="8"/>
        <v>-10.281396578702573</v>
      </c>
      <c r="P145" s="2">
        <f t="shared" si="8"/>
        <v>-13.746216381990886</v>
      </c>
    </row>
    <row r="146" spans="2:16" x14ac:dyDescent="0.25">
      <c r="B146" s="1">
        <v>43399</v>
      </c>
      <c r="C146" s="2">
        <f>+beta_top_5!F145</f>
        <v>112.84391350000007</v>
      </c>
      <c r="D146" s="2">
        <f>+portfolio1!F145</f>
        <v>99.1724077405419</v>
      </c>
      <c r="F146" s="2">
        <f t="shared" si="9"/>
        <v>-0.95968400000000997</v>
      </c>
      <c r="G146" s="2">
        <f t="shared" si="9"/>
        <v>-0.93833501214521675</v>
      </c>
      <c r="I146" s="2">
        <f t="shared" si="10"/>
        <v>126.84503900000003</v>
      </c>
      <c r="J146" s="2">
        <f t="shared" si="10"/>
        <v>116.06533482176981</v>
      </c>
      <c r="L146" s="2">
        <f t="shared" si="11"/>
        <v>-14.001125499999958</v>
      </c>
      <c r="M146" s="2">
        <f t="shared" si="11"/>
        <v>-16.89292708122791</v>
      </c>
      <c r="O146" s="2">
        <f t="shared" si="8"/>
        <v>-11.037976424131143</v>
      </c>
      <c r="P146" s="2">
        <f t="shared" si="8"/>
        <v>-14.55467052860247</v>
      </c>
    </row>
    <row r="147" spans="2:16" x14ac:dyDescent="0.25">
      <c r="B147" s="1">
        <v>43402</v>
      </c>
      <c r="C147" s="2">
        <f>+beta_top_5!F146</f>
        <v>114.93683750000008</v>
      </c>
      <c r="D147" s="2">
        <f>+portfolio1!F146</f>
        <v>101.35607549450597</v>
      </c>
      <c r="F147" s="2">
        <f t="shared" si="9"/>
        <v>2.0929240000000107</v>
      </c>
      <c r="G147" s="2">
        <f t="shared" si="9"/>
        <v>2.1836677539640732</v>
      </c>
      <c r="I147" s="2">
        <f t="shared" si="10"/>
        <v>126.84503900000003</v>
      </c>
      <c r="J147" s="2">
        <f t="shared" si="10"/>
        <v>116.06533482176981</v>
      </c>
      <c r="L147" s="2">
        <f t="shared" si="11"/>
        <v>-11.908201499999947</v>
      </c>
      <c r="M147" s="2">
        <f t="shared" si="11"/>
        <v>-14.709259327263837</v>
      </c>
      <c r="O147" s="2">
        <f t="shared" si="8"/>
        <v>-9.387991516167963</v>
      </c>
      <c r="P147" s="2">
        <f t="shared" si="8"/>
        <v>-12.673257997188747</v>
      </c>
    </row>
    <row r="148" spans="2:16" x14ac:dyDescent="0.25">
      <c r="B148" s="1">
        <v>43403</v>
      </c>
      <c r="C148" s="2">
        <f>+beta_top_5!F147</f>
        <v>115.53689400000009</v>
      </c>
      <c r="D148" s="2">
        <f>+portfolio1!F147</f>
        <v>100.83747973862229</v>
      </c>
      <c r="F148" s="2">
        <f t="shared" si="9"/>
        <v>0.60005650000000799</v>
      </c>
      <c r="G148" s="2">
        <f t="shared" si="9"/>
        <v>-0.51859575588368045</v>
      </c>
      <c r="I148" s="2">
        <f t="shared" si="10"/>
        <v>126.84503900000003</v>
      </c>
      <c r="J148" s="2">
        <f t="shared" si="10"/>
        <v>116.06533482176981</v>
      </c>
      <c r="L148" s="2">
        <f t="shared" si="11"/>
        <v>-11.308144999999939</v>
      </c>
      <c r="M148" s="2">
        <f t="shared" si="11"/>
        <v>-15.227855083147517</v>
      </c>
      <c r="O148" s="2">
        <f t="shared" si="8"/>
        <v>-8.9149288684439103</v>
      </c>
      <c r="P148" s="2">
        <f t="shared" si="8"/>
        <v>-13.120071644588322</v>
      </c>
    </row>
    <row r="149" spans="2:16" x14ac:dyDescent="0.25">
      <c r="B149" s="1">
        <v>43404</v>
      </c>
      <c r="C149" s="2">
        <f>+beta_top_5!F148</f>
        <v>119.0799560000001</v>
      </c>
      <c r="D149" s="2">
        <f>+portfolio1!F148</f>
        <v>102.69831421342707</v>
      </c>
      <c r="F149" s="2">
        <f t="shared" si="9"/>
        <v>3.5430620000000062</v>
      </c>
      <c r="G149" s="2">
        <f t="shared" si="9"/>
        <v>1.8608344748047756</v>
      </c>
      <c r="I149" s="2">
        <f t="shared" si="10"/>
        <v>126.84503900000003</v>
      </c>
      <c r="J149" s="2">
        <f t="shared" si="10"/>
        <v>116.06533482176981</v>
      </c>
      <c r="L149" s="2">
        <f t="shared" si="11"/>
        <v>-7.7650829999999331</v>
      </c>
      <c r="M149" s="2">
        <f t="shared" si="11"/>
        <v>-13.367020608342742</v>
      </c>
      <c r="O149" s="2">
        <f t="shared" si="8"/>
        <v>-6.1217080787841702</v>
      </c>
      <c r="P149" s="2">
        <f t="shared" si="8"/>
        <v>-11.516807002598293</v>
      </c>
    </row>
    <row r="150" spans="2:16" x14ac:dyDescent="0.25">
      <c r="B150" s="1">
        <v>43405</v>
      </c>
      <c r="C150" s="2">
        <f>+beta_top_5!F149</f>
        <v>117.71335200000009</v>
      </c>
      <c r="D150" s="2">
        <f>+portfolio1!F149</f>
        <v>102.63751144215252</v>
      </c>
      <c r="F150" s="2">
        <f t="shared" si="9"/>
        <v>-1.3666040000000095</v>
      </c>
      <c r="G150" s="2">
        <f t="shared" si="9"/>
        <v>-6.080277127455247E-2</v>
      </c>
      <c r="I150" s="2">
        <f t="shared" si="10"/>
        <v>126.84503900000003</v>
      </c>
      <c r="J150" s="2">
        <f t="shared" si="10"/>
        <v>116.06533482176981</v>
      </c>
      <c r="L150" s="2">
        <f t="shared" si="11"/>
        <v>-9.1316869999999426</v>
      </c>
      <c r="M150" s="2">
        <f t="shared" si="11"/>
        <v>-13.427823379617294</v>
      </c>
      <c r="O150" s="2">
        <f t="shared" si="8"/>
        <v>-7.1990888031497562</v>
      </c>
      <c r="P150" s="2">
        <f t="shared" si="8"/>
        <v>-11.569193678919799</v>
      </c>
    </row>
    <row r="151" spans="2:16" x14ac:dyDescent="0.25">
      <c r="B151" s="1">
        <v>43406</v>
      </c>
      <c r="C151" s="2">
        <f>+beta_top_5!F150</f>
        <v>117.78434500000007</v>
      </c>
      <c r="D151" s="2">
        <f>+portfolio1!F150</f>
        <v>104.34361105542759</v>
      </c>
      <c r="F151" s="2">
        <f t="shared" si="9"/>
        <v>7.0992999999987205E-2</v>
      </c>
      <c r="G151" s="2">
        <f t="shared" si="9"/>
        <v>1.7060996132750716</v>
      </c>
      <c r="I151" s="2">
        <f t="shared" si="10"/>
        <v>126.84503900000003</v>
      </c>
      <c r="J151" s="2">
        <f t="shared" si="10"/>
        <v>116.06533482176981</v>
      </c>
      <c r="L151" s="2">
        <f t="shared" si="11"/>
        <v>-9.0606939999999554</v>
      </c>
      <c r="M151" s="2">
        <f t="shared" si="11"/>
        <v>-11.721723766342222</v>
      </c>
      <c r="O151" s="2">
        <f t="shared" si="8"/>
        <v>-7.1431205125806727</v>
      </c>
      <c r="P151" s="2">
        <f t="shared" si="8"/>
        <v>-10.099246070622318</v>
      </c>
    </row>
    <row r="152" spans="2:16" x14ac:dyDescent="0.25">
      <c r="B152" s="1">
        <v>43409</v>
      </c>
      <c r="C152" s="2">
        <f>+beta_top_5!F151</f>
        <v>118.09621500000007</v>
      </c>
      <c r="D152" s="2">
        <f>+portfolio1!F151</f>
        <v>104.05687129226949</v>
      </c>
      <c r="F152" s="2">
        <f t="shared" si="9"/>
        <v>0.31186999999999898</v>
      </c>
      <c r="G152" s="2">
        <f t="shared" si="9"/>
        <v>-0.28673976315809568</v>
      </c>
      <c r="I152" s="2">
        <f t="shared" si="10"/>
        <v>126.84503900000003</v>
      </c>
      <c r="J152" s="2">
        <f t="shared" si="10"/>
        <v>116.06533482176981</v>
      </c>
      <c r="L152" s="2">
        <f t="shared" si="11"/>
        <v>-8.7488239999999564</v>
      </c>
      <c r="M152" s="2">
        <f t="shared" si="11"/>
        <v>-12.008463529500318</v>
      </c>
      <c r="O152" s="2">
        <f t="shared" si="8"/>
        <v>-6.8972535851401755</v>
      </c>
      <c r="P152" s="2">
        <f t="shared" si="8"/>
        <v>-10.346296375175708</v>
      </c>
    </row>
    <row r="153" spans="2:16" x14ac:dyDescent="0.25">
      <c r="B153" s="1">
        <v>43410</v>
      </c>
      <c r="C153" s="2">
        <f>+beta_top_5!F152</f>
        <v>118.68052300000006</v>
      </c>
      <c r="D153" s="2">
        <f>+portfolio1!F152</f>
        <v>104.1161967605091</v>
      </c>
      <c r="F153" s="2">
        <f t="shared" si="9"/>
        <v>0.58430799999999294</v>
      </c>
      <c r="G153" s="2">
        <f t="shared" si="9"/>
        <v>5.9325468239606494E-2</v>
      </c>
      <c r="I153" s="2">
        <f t="shared" si="10"/>
        <v>126.84503900000003</v>
      </c>
      <c r="J153" s="2">
        <f t="shared" si="10"/>
        <v>116.06533482176981</v>
      </c>
      <c r="L153" s="2">
        <f t="shared" si="11"/>
        <v>-8.1645159999999635</v>
      </c>
      <c r="M153" s="2">
        <f t="shared" si="11"/>
        <v>-11.949138061260712</v>
      </c>
      <c r="O153" s="2">
        <f t="shared" si="8"/>
        <v>-6.4366064801319993</v>
      </c>
      <c r="P153" s="2">
        <f t="shared" si="8"/>
        <v>-10.295182519061212</v>
      </c>
    </row>
    <row r="154" spans="2:16" x14ac:dyDescent="0.25">
      <c r="B154" s="1">
        <v>43411</v>
      </c>
      <c r="C154" s="2">
        <f>+beta_top_5!F153</f>
        <v>119.25703300000008</v>
      </c>
      <c r="D154" s="2">
        <f>+portfolio1!F153</f>
        <v>104.79251095459605</v>
      </c>
      <c r="F154" s="2">
        <f t="shared" si="9"/>
        <v>0.57651000000001318</v>
      </c>
      <c r="G154" s="2">
        <f t="shared" si="9"/>
        <v>0.67631419408695592</v>
      </c>
      <c r="I154" s="2">
        <f t="shared" si="10"/>
        <v>126.84503900000003</v>
      </c>
      <c r="J154" s="2">
        <f t="shared" si="10"/>
        <v>116.06533482176981</v>
      </c>
      <c r="L154" s="2">
        <f t="shared" si="11"/>
        <v>-7.5880059999999503</v>
      </c>
      <c r="M154" s="2">
        <f t="shared" si="11"/>
        <v>-11.272823867173756</v>
      </c>
      <c r="O154" s="2">
        <f t="shared" si="8"/>
        <v>-5.9821070337642048</v>
      </c>
      <c r="P154" s="2">
        <f t="shared" si="8"/>
        <v>-9.7124812369553144</v>
      </c>
    </row>
    <row r="155" spans="2:16" x14ac:dyDescent="0.25">
      <c r="B155" s="1">
        <v>43413</v>
      </c>
      <c r="C155" s="2">
        <f>+beta_top_5!F154</f>
        <v>118.85543050000007</v>
      </c>
      <c r="D155" s="2">
        <f>+portfolio1!F154</f>
        <v>104.66199304582908</v>
      </c>
      <c r="F155" s="2">
        <f t="shared" si="9"/>
        <v>-0.40160250000000985</v>
      </c>
      <c r="G155" s="2">
        <f t="shared" si="9"/>
        <v>-0.13051790876697567</v>
      </c>
      <c r="I155" s="2">
        <f t="shared" si="10"/>
        <v>126.84503900000003</v>
      </c>
      <c r="J155" s="2">
        <f t="shared" si="10"/>
        <v>116.06533482176981</v>
      </c>
      <c r="L155" s="2">
        <f t="shared" si="11"/>
        <v>-7.9896084999999601</v>
      </c>
      <c r="M155" s="2">
        <f t="shared" si="11"/>
        <v>-11.403341775940731</v>
      </c>
      <c r="O155" s="2">
        <f t="shared" si="8"/>
        <v>-6.2987157897440182</v>
      </c>
      <c r="P155" s="2">
        <f t="shared" si="8"/>
        <v>-9.8249333390126594</v>
      </c>
    </row>
    <row r="156" spans="2:16" x14ac:dyDescent="0.25">
      <c r="B156" s="1">
        <v>43416</v>
      </c>
      <c r="C156" s="2">
        <f>+beta_top_5!F155</f>
        <v>118.59404250000007</v>
      </c>
      <c r="D156" s="2">
        <f>+portfolio1!F155</f>
        <v>103.64357250771583</v>
      </c>
      <c r="F156" s="2">
        <f t="shared" si="9"/>
        <v>-0.26138799999999662</v>
      </c>
      <c r="G156" s="2">
        <f t="shared" si="9"/>
        <v>-1.0184205381132472</v>
      </c>
      <c r="I156" s="2">
        <f t="shared" si="10"/>
        <v>126.84503900000003</v>
      </c>
      <c r="J156" s="2">
        <f t="shared" si="10"/>
        <v>116.06533482176981</v>
      </c>
      <c r="L156" s="2">
        <f t="shared" si="11"/>
        <v>-8.2509964999999568</v>
      </c>
      <c r="M156" s="2">
        <f t="shared" si="11"/>
        <v>-12.421762314053979</v>
      </c>
      <c r="O156" s="2">
        <f t="shared" si="8"/>
        <v>-6.5047845505411956</v>
      </c>
      <c r="P156" s="2">
        <f t="shared" si="8"/>
        <v>-10.702387868978162</v>
      </c>
    </row>
    <row r="157" spans="2:16" x14ac:dyDescent="0.25">
      <c r="B157" s="1">
        <v>43417</v>
      </c>
      <c r="C157" s="2">
        <f>+beta_top_5!F156</f>
        <v>119.56621300000008</v>
      </c>
      <c r="D157" s="2">
        <f>+portfolio1!F156</f>
        <v>104.63529460760564</v>
      </c>
      <c r="F157" s="2">
        <f t="shared" si="9"/>
        <v>0.97217050000000427</v>
      </c>
      <c r="G157" s="2">
        <f t="shared" si="9"/>
        <v>0.99172209988981308</v>
      </c>
      <c r="I157" s="2">
        <f t="shared" si="10"/>
        <v>126.84503900000003</v>
      </c>
      <c r="J157" s="2">
        <f t="shared" si="10"/>
        <v>116.06533482176981</v>
      </c>
      <c r="L157" s="2">
        <f t="shared" si="11"/>
        <v>-7.2788259999999525</v>
      </c>
      <c r="M157" s="2">
        <f t="shared" si="11"/>
        <v>-11.430040214164165</v>
      </c>
      <c r="O157" s="2">
        <f t="shared" si="8"/>
        <v>-5.7383608041619594</v>
      </c>
      <c r="P157" s="2">
        <f t="shared" si="8"/>
        <v>-9.8479362780593878</v>
      </c>
    </row>
    <row r="158" spans="2:16" x14ac:dyDescent="0.25">
      <c r="B158" s="1">
        <v>43418</v>
      </c>
      <c r="C158" s="2">
        <f>+beta_top_5!F157</f>
        <v>118.78522500000008</v>
      </c>
      <c r="D158" s="2">
        <f>+portfolio1!F157</f>
        <v>104.57398964624244</v>
      </c>
      <c r="F158" s="2">
        <f t="shared" si="9"/>
        <v>-0.78098799999999358</v>
      </c>
      <c r="G158" s="2">
        <f t="shared" si="9"/>
        <v>-6.1304961363205734E-2</v>
      </c>
      <c r="I158" s="2">
        <f t="shared" si="10"/>
        <v>126.84503900000003</v>
      </c>
      <c r="J158" s="2">
        <f t="shared" si="10"/>
        <v>116.06533482176981</v>
      </c>
      <c r="L158" s="2">
        <f t="shared" si="11"/>
        <v>-8.0598139999999461</v>
      </c>
      <c r="M158" s="2">
        <f t="shared" si="11"/>
        <v>-11.491345175527371</v>
      </c>
      <c r="O158" s="2">
        <f t="shared" si="8"/>
        <v>-6.3540632440500442</v>
      </c>
      <c r="P158" s="2">
        <f t="shared" si="8"/>
        <v>-9.9007556331729081</v>
      </c>
    </row>
    <row r="159" spans="2:16" x14ac:dyDescent="0.25">
      <c r="B159" s="1">
        <v>43419</v>
      </c>
      <c r="C159" s="2">
        <f>+beta_top_5!F158</f>
        <v>118.94607900000008</v>
      </c>
      <c r="D159" s="2">
        <f>+portfolio1!F158</f>
        <v>104.97345175408699</v>
      </c>
      <c r="F159" s="2">
        <f t="shared" si="9"/>
        <v>0.1608540000000005</v>
      </c>
      <c r="G159" s="2">
        <f t="shared" si="9"/>
        <v>0.39946210784455616</v>
      </c>
      <c r="I159" s="2">
        <f t="shared" si="10"/>
        <v>126.84503900000003</v>
      </c>
      <c r="J159" s="2">
        <f t="shared" si="10"/>
        <v>116.06533482176981</v>
      </c>
      <c r="L159" s="2">
        <f t="shared" si="11"/>
        <v>-7.8989599999999456</v>
      </c>
      <c r="M159" s="2">
        <f t="shared" si="11"/>
        <v>-11.091883067682815</v>
      </c>
      <c r="O159" s="2">
        <f t="shared" si="8"/>
        <v>-6.2272518202307809</v>
      </c>
      <c r="P159" s="2">
        <f t="shared" si="8"/>
        <v>-9.5565855944115743</v>
      </c>
    </row>
    <row r="160" spans="2:16" x14ac:dyDescent="0.25">
      <c r="B160" s="1">
        <v>43420</v>
      </c>
      <c r="C160" s="2">
        <f>+beta_top_5!F159</f>
        <v>120.6525190000001</v>
      </c>
      <c r="D160" s="2">
        <f>+portfolio1!F159</f>
        <v>105.6210881157027</v>
      </c>
      <c r="F160" s="2">
        <f t="shared" si="9"/>
        <v>1.7064400000000148</v>
      </c>
      <c r="G160" s="2">
        <f t="shared" si="9"/>
        <v>0.64763636161571014</v>
      </c>
      <c r="I160" s="2">
        <f t="shared" si="10"/>
        <v>126.84503900000003</v>
      </c>
      <c r="J160" s="2">
        <f t="shared" si="10"/>
        <v>116.06533482176981</v>
      </c>
      <c r="L160" s="2">
        <f t="shared" si="11"/>
        <v>-6.1925199999999307</v>
      </c>
      <c r="M160" s="2">
        <f t="shared" si="11"/>
        <v>-10.444246706067105</v>
      </c>
      <c r="O160" s="2">
        <f t="shared" si="8"/>
        <v>-4.8819567945419839</v>
      </c>
      <c r="P160" s="2">
        <f t="shared" si="8"/>
        <v>-8.9985926651616648</v>
      </c>
    </row>
    <row r="161" spans="2:16" x14ac:dyDescent="0.25">
      <c r="B161" s="1">
        <v>43423</v>
      </c>
      <c r="C161" s="2">
        <f>+beta_top_5!F160</f>
        <v>121.4088940000001</v>
      </c>
      <c r="D161" s="2">
        <f>+portfolio1!F160</f>
        <v>106.42396133118523</v>
      </c>
      <c r="F161" s="2">
        <f t="shared" si="9"/>
        <v>0.75637500000000557</v>
      </c>
      <c r="G161" s="2">
        <f t="shared" si="9"/>
        <v>0.80287321548252066</v>
      </c>
      <c r="I161" s="2">
        <f t="shared" si="10"/>
        <v>126.84503900000003</v>
      </c>
      <c r="J161" s="2">
        <f t="shared" si="10"/>
        <v>116.06533482176981</v>
      </c>
      <c r="L161" s="2">
        <f t="shared" si="11"/>
        <v>-5.4361449999999252</v>
      </c>
      <c r="M161" s="2">
        <f t="shared" si="11"/>
        <v>-9.6413734905845843</v>
      </c>
      <c r="O161" s="2">
        <f t="shared" si="8"/>
        <v>-4.28565834569212</v>
      </c>
      <c r="P161" s="2">
        <f t="shared" si="8"/>
        <v>-8.306850193806703</v>
      </c>
    </row>
    <row r="162" spans="2:16" x14ac:dyDescent="0.25">
      <c r="B162" s="1">
        <v>43424</v>
      </c>
      <c r="C162" s="2">
        <f>+beta_top_5!F161</f>
        <v>119.52424800000011</v>
      </c>
      <c r="D162" s="2">
        <f>+portfolio1!F161</f>
        <v>105.36401108666442</v>
      </c>
      <c r="F162" s="2">
        <f t="shared" si="9"/>
        <v>-1.8846459999999894</v>
      </c>
      <c r="G162" s="2">
        <f t="shared" si="9"/>
        <v>-1.059950244520806</v>
      </c>
      <c r="I162" s="2">
        <f t="shared" si="10"/>
        <v>126.84503900000003</v>
      </c>
      <c r="J162" s="2">
        <f t="shared" si="10"/>
        <v>116.06533482176981</v>
      </c>
      <c r="L162" s="2">
        <f t="shared" si="11"/>
        <v>-7.3207909999999146</v>
      </c>
      <c r="M162" s="2">
        <f t="shared" si="11"/>
        <v>-10.70132373510539</v>
      </c>
      <c r="O162" s="2">
        <f t="shared" si="8"/>
        <v>-5.7714444788021328</v>
      </c>
      <c r="P162" s="2">
        <f t="shared" si="8"/>
        <v>-9.220086041657801</v>
      </c>
    </row>
    <row r="163" spans="2:16" x14ac:dyDescent="0.25">
      <c r="B163" s="1">
        <v>43425</v>
      </c>
      <c r="C163" s="2">
        <f>+beta_top_5!F162</f>
        <v>117.43162150000011</v>
      </c>
      <c r="D163" s="2">
        <f>+portfolio1!F162</f>
        <v>104.80881962469091</v>
      </c>
      <c r="F163" s="2">
        <f t="shared" si="9"/>
        <v>-2.0926265000000086</v>
      </c>
      <c r="G163" s="2">
        <f t="shared" si="9"/>
        <v>-0.55519146197350722</v>
      </c>
      <c r="I163" s="2">
        <f t="shared" si="10"/>
        <v>126.84503900000003</v>
      </c>
      <c r="J163" s="2">
        <f t="shared" si="10"/>
        <v>116.06533482176981</v>
      </c>
      <c r="L163" s="2">
        <f t="shared" si="11"/>
        <v>-9.4134174999999232</v>
      </c>
      <c r="M163" s="2">
        <f t="shared" si="11"/>
        <v>-11.256515197078897</v>
      </c>
      <c r="O163" s="2">
        <f t="shared" si="8"/>
        <v>-7.4211948486214911</v>
      </c>
      <c r="P163" s="2">
        <f t="shared" si="8"/>
        <v>-9.6984299527196711</v>
      </c>
    </row>
    <row r="164" spans="2:16" x14ac:dyDescent="0.25">
      <c r="B164" s="1">
        <v>43426</v>
      </c>
      <c r="C164" s="2">
        <f>+beta_top_5!F163</f>
        <v>116.9401280000001</v>
      </c>
      <c r="D164" s="2">
        <f>+portfolio1!F163</f>
        <v>104.08406213187932</v>
      </c>
      <c r="F164" s="2">
        <f t="shared" si="9"/>
        <v>-0.49149350000000425</v>
      </c>
      <c r="G164" s="2">
        <f t="shared" si="9"/>
        <v>-0.72475749281159096</v>
      </c>
      <c r="I164" s="2">
        <f t="shared" si="10"/>
        <v>126.84503900000003</v>
      </c>
      <c r="J164" s="2">
        <f t="shared" si="10"/>
        <v>116.06533482176981</v>
      </c>
      <c r="L164" s="2">
        <f t="shared" si="11"/>
        <v>-9.9049109999999274</v>
      </c>
      <c r="M164" s="2">
        <f t="shared" si="11"/>
        <v>-11.981272689890488</v>
      </c>
      <c r="O164" s="2">
        <f t="shared" si="8"/>
        <v>-7.8086703887567293</v>
      </c>
      <c r="P164" s="2">
        <f t="shared" si="8"/>
        <v>-10.322869191123223</v>
      </c>
    </row>
    <row r="165" spans="2:16" x14ac:dyDescent="0.25">
      <c r="B165" s="1">
        <v>43430</v>
      </c>
      <c r="C165" s="2">
        <f>+beta_top_5!F164</f>
        <v>119.18637900000009</v>
      </c>
      <c r="D165" s="2">
        <f>+portfolio1!F164</f>
        <v>105.0911080990912</v>
      </c>
      <c r="F165" s="2">
        <f t="shared" si="9"/>
        <v>2.2462509999999867</v>
      </c>
      <c r="G165" s="2">
        <f t="shared" si="9"/>
        <v>1.0070459672118801</v>
      </c>
      <c r="I165" s="2">
        <f t="shared" si="10"/>
        <v>126.84503900000003</v>
      </c>
      <c r="J165" s="2">
        <f t="shared" si="10"/>
        <v>116.06533482176981</v>
      </c>
      <c r="L165" s="2">
        <f t="shared" si="11"/>
        <v>-7.6586599999999407</v>
      </c>
      <c r="M165" s="2">
        <f t="shared" si="11"/>
        <v>-10.974226722678608</v>
      </c>
      <c r="O165" s="2">
        <f t="shared" si="8"/>
        <v>-6.0378080691038605</v>
      </c>
      <c r="P165" s="2">
        <f t="shared" si="8"/>
        <v>-9.4552148059803187</v>
      </c>
    </row>
    <row r="166" spans="2:16" x14ac:dyDescent="0.25">
      <c r="B166" s="1">
        <v>43431</v>
      </c>
      <c r="C166" s="2">
        <f>+beta_top_5!F165</f>
        <v>120.1950595000001</v>
      </c>
      <c r="D166" s="2">
        <f>+portfolio1!F165</f>
        <v>105.65470004736747</v>
      </c>
      <c r="F166" s="2">
        <f t="shared" si="9"/>
        <v>1.0086805000000112</v>
      </c>
      <c r="G166" s="2">
        <f t="shared" si="9"/>
        <v>0.56359194827626879</v>
      </c>
      <c r="I166" s="2">
        <f t="shared" si="10"/>
        <v>126.84503900000003</v>
      </c>
      <c r="J166" s="2">
        <f t="shared" si="10"/>
        <v>116.06533482176981</v>
      </c>
      <c r="L166" s="2">
        <f t="shared" si="11"/>
        <v>-6.6499794999999295</v>
      </c>
      <c r="M166" s="2">
        <f t="shared" si="11"/>
        <v>-10.41063477440234</v>
      </c>
      <c r="O166" s="2">
        <f t="shared" si="8"/>
        <v>-5.2426011710240621</v>
      </c>
      <c r="P166" s="2">
        <f t="shared" si="8"/>
        <v>-8.9696331728926069</v>
      </c>
    </row>
    <row r="167" spans="2:16" x14ac:dyDescent="0.25">
      <c r="B167" s="1">
        <v>43432</v>
      </c>
      <c r="C167" s="2">
        <f>+beta_top_5!F166</f>
        <v>122.49693650000009</v>
      </c>
      <c r="D167" s="2">
        <f>+portfolio1!F166</f>
        <v>106.08233779759463</v>
      </c>
      <c r="F167" s="2">
        <f t="shared" si="9"/>
        <v>2.3018769999999904</v>
      </c>
      <c r="G167" s="2">
        <f t="shared" si="9"/>
        <v>0.42763775022716288</v>
      </c>
      <c r="I167" s="2">
        <f t="shared" si="10"/>
        <v>126.84503900000003</v>
      </c>
      <c r="J167" s="2">
        <f t="shared" si="10"/>
        <v>116.06533482176981</v>
      </c>
      <c r="L167" s="2">
        <f t="shared" si="11"/>
        <v>-4.3481024999999391</v>
      </c>
      <c r="M167" s="2">
        <f t="shared" si="11"/>
        <v>-9.9829970241751766</v>
      </c>
      <c r="O167" s="2">
        <f t="shared" si="8"/>
        <v>-3.4278853428394136</v>
      </c>
      <c r="P167" s="2">
        <f t="shared" si="8"/>
        <v>-8.6011874600672886</v>
      </c>
    </row>
    <row r="168" spans="2:16" x14ac:dyDescent="0.25">
      <c r="B168" s="1">
        <v>43433</v>
      </c>
      <c r="C168" s="2">
        <f>+beta_top_5!F167</f>
        <v>122.58292600000009</v>
      </c>
      <c r="D168" s="2">
        <f>+portfolio1!F167</f>
        <v>107.36624563975117</v>
      </c>
      <c r="F168" s="2">
        <f t="shared" si="9"/>
        <v>8.598949999999661E-2</v>
      </c>
      <c r="G168" s="2">
        <f t="shared" si="9"/>
        <v>1.2839078421565375</v>
      </c>
      <c r="I168" s="2">
        <f t="shared" si="10"/>
        <v>126.84503900000003</v>
      </c>
      <c r="J168" s="2">
        <f t="shared" si="10"/>
        <v>116.06533482176981</v>
      </c>
      <c r="L168" s="2">
        <f t="shared" si="11"/>
        <v>-4.2621129999999425</v>
      </c>
      <c r="M168" s="2">
        <f t="shared" si="11"/>
        <v>-8.6990891820186391</v>
      </c>
      <c r="O168" s="2">
        <f t="shared" si="8"/>
        <v>-3.3600943589129582</v>
      </c>
      <c r="P168" s="2">
        <f t="shared" si="8"/>
        <v>-7.4949933977935617</v>
      </c>
    </row>
    <row r="169" spans="2:16" x14ac:dyDescent="0.25">
      <c r="B169" s="1">
        <v>43434</v>
      </c>
      <c r="C169" s="2">
        <f>+beta_top_5!F168</f>
        <v>123.5911795000001</v>
      </c>
      <c r="D169" s="2">
        <f>+portfolio1!F168</f>
        <v>107.54471444585639</v>
      </c>
      <c r="F169" s="2">
        <f t="shared" si="9"/>
        <v>1.0082535000000092</v>
      </c>
      <c r="G169" s="2">
        <f t="shared" si="9"/>
        <v>0.17846880610521509</v>
      </c>
      <c r="I169" s="2">
        <f t="shared" si="10"/>
        <v>126.84503900000003</v>
      </c>
      <c r="J169" s="2">
        <f t="shared" si="10"/>
        <v>116.06533482176981</v>
      </c>
      <c r="L169" s="2">
        <f t="shared" si="11"/>
        <v>-3.2538594999999333</v>
      </c>
      <c r="M169" s="2">
        <f t="shared" si="11"/>
        <v>-8.520620375913424</v>
      </c>
      <c r="O169" s="2">
        <f t="shared" si="8"/>
        <v>-2.5652240920513512</v>
      </c>
      <c r="P169" s="2">
        <f t="shared" si="8"/>
        <v>-7.3412275844443196</v>
      </c>
    </row>
    <row r="170" spans="2:16" x14ac:dyDescent="0.25">
      <c r="B170" s="1">
        <v>43437</v>
      </c>
      <c r="C170" s="2">
        <f>+beta_top_5!F169</f>
        <v>124.32927650000011</v>
      </c>
      <c r="D170" s="2">
        <f>+portfolio1!F169</f>
        <v>107.61392749213593</v>
      </c>
      <c r="F170" s="2">
        <f t="shared" si="9"/>
        <v>0.73809700000001044</v>
      </c>
      <c r="G170" s="2">
        <f t="shared" si="9"/>
        <v>6.9213046279543278E-2</v>
      </c>
      <c r="I170" s="2">
        <f t="shared" si="10"/>
        <v>126.84503900000003</v>
      </c>
      <c r="J170" s="2">
        <f t="shared" si="10"/>
        <v>116.06533482176981</v>
      </c>
      <c r="L170" s="2">
        <f t="shared" si="11"/>
        <v>-2.5157624999999229</v>
      </c>
      <c r="M170" s="2">
        <f t="shared" si="11"/>
        <v>-8.4514073296338807</v>
      </c>
      <c r="O170" s="2">
        <f t="shared" si="8"/>
        <v>-1.9833353514124603</v>
      </c>
      <c r="P170" s="2">
        <f t="shared" si="8"/>
        <v>-7.28159475231074</v>
      </c>
    </row>
    <row r="171" spans="2:16" x14ac:dyDescent="0.25">
      <c r="B171" s="1">
        <v>43438</v>
      </c>
      <c r="C171" s="2">
        <f>+beta_top_5!F170</f>
        <v>124.58072100000011</v>
      </c>
      <c r="D171" s="2">
        <f>+portfolio1!F170</f>
        <v>107.47302950506686</v>
      </c>
      <c r="F171" s="2">
        <f t="shared" si="9"/>
        <v>0.25144450000000518</v>
      </c>
      <c r="G171" s="2">
        <f t="shared" si="9"/>
        <v>-0.1408979870690672</v>
      </c>
      <c r="I171" s="2">
        <f t="shared" si="10"/>
        <v>126.84503900000003</v>
      </c>
      <c r="J171" s="2">
        <f t="shared" si="10"/>
        <v>116.06533482176981</v>
      </c>
      <c r="L171" s="2">
        <f t="shared" si="11"/>
        <v>-2.2643179999999177</v>
      </c>
      <c r="M171" s="2">
        <f t="shared" si="11"/>
        <v>-8.5923053167029479</v>
      </c>
      <c r="O171" s="2">
        <f t="shared" si="8"/>
        <v>-1.7851056831634677</v>
      </c>
      <c r="P171" s="2">
        <f t="shared" si="8"/>
        <v>-7.402990160582668</v>
      </c>
    </row>
    <row r="172" spans="2:16" x14ac:dyDescent="0.25">
      <c r="B172" s="1">
        <v>43439</v>
      </c>
      <c r="C172" s="2">
        <f>+beta_top_5!F171</f>
        <v>125.25842350000012</v>
      </c>
      <c r="D172" s="2">
        <f>+portfolio1!F171</f>
        <v>106.61676910296399</v>
      </c>
      <c r="F172" s="2">
        <f t="shared" si="9"/>
        <v>0.67770250000000942</v>
      </c>
      <c r="G172" s="2">
        <f t="shared" si="9"/>
        <v>-0.85626040210287613</v>
      </c>
      <c r="I172" s="2">
        <f t="shared" si="10"/>
        <v>126.84503900000003</v>
      </c>
      <c r="J172" s="2">
        <f t="shared" si="10"/>
        <v>116.06533482176981</v>
      </c>
      <c r="L172" s="2">
        <f t="shared" si="11"/>
        <v>-1.5866154999999083</v>
      </c>
      <c r="M172" s="2">
        <f t="shared" si="11"/>
        <v>-9.4485657188058241</v>
      </c>
      <c r="O172" s="2">
        <f t="shared" si="8"/>
        <v>-1.2508297624473179</v>
      </c>
      <c r="P172" s="2">
        <f t="shared" si="8"/>
        <v>-8.1407301614345595</v>
      </c>
    </row>
    <row r="173" spans="2:16" x14ac:dyDescent="0.25">
      <c r="B173" s="1">
        <v>43440</v>
      </c>
      <c r="C173" s="2">
        <f>+beta_top_5!F172</f>
        <v>122.90313150000011</v>
      </c>
      <c r="D173" s="2">
        <f>+portfolio1!F172</f>
        <v>104.81970179420591</v>
      </c>
      <c r="F173" s="2">
        <f t="shared" si="9"/>
        <v>-2.3552920000000057</v>
      </c>
      <c r="G173" s="2">
        <f t="shared" si="9"/>
        <v>-1.7970673087580735</v>
      </c>
      <c r="I173" s="2">
        <f t="shared" si="10"/>
        <v>126.84503900000003</v>
      </c>
      <c r="J173" s="2">
        <f t="shared" si="10"/>
        <v>116.06533482176981</v>
      </c>
      <c r="L173" s="2">
        <f t="shared" si="11"/>
        <v>-3.941907499999914</v>
      </c>
      <c r="M173" s="2">
        <f t="shared" si="11"/>
        <v>-11.245633027563898</v>
      </c>
      <c r="O173" s="2">
        <f t="shared" si="8"/>
        <v>-3.1076560274461449</v>
      </c>
      <c r="P173" s="2">
        <f t="shared" si="8"/>
        <v>-9.6890540529028044</v>
      </c>
    </row>
    <row r="174" spans="2:16" x14ac:dyDescent="0.25">
      <c r="B174" s="1">
        <v>43441</v>
      </c>
      <c r="C174" s="2">
        <f>+beta_top_5!F173</f>
        <v>122.93081450000011</v>
      </c>
      <c r="D174" s="2">
        <f>+portfolio1!F173</f>
        <v>105.734795263162</v>
      </c>
      <c r="F174" s="2">
        <f t="shared" si="9"/>
        <v>2.7682999999996127E-2</v>
      </c>
      <c r="G174" s="2">
        <f t="shared" si="9"/>
        <v>0.91509346895608701</v>
      </c>
      <c r="I174" s="2">
        <f t="shared" si="10"/>
        <v>126.84503900000003</v>
      </c>
      <c r="J174" s="2">
        <f t="shared" si="10"/>
        <v>116.06533482176981</v>
      </c>
      <c r="L174" s="2">
        <f t="shared" si="11"/>
        <v>-3.9142244999999178</v>
      </c>
      <c r="M174" s="2">
        <f t="shared" si="11"/>
        <v>-10.330539558607811</v>
      </c>
      <c r="O174" s="2">
        <f t="shared" si="8"/>
        <v>-3.0858317604363834</v>
      </c>
      <c r="P174" s="2">
        <f t="shared" si="8"/>
        <v>-8.900624440942174</v>
      </c>
    </row>
    <row r="175" spans="2:16" x14ac:dyDescent="0.25">
      <c r="B175" s="1">
        <v>43444</v>
      </c>
      <c r="C175" s="2">
        <f>+beta_top_5!F174</f>
        <v>121.03951800000011</v>
      </c>
      <c r="D175" s="2">
        <f>+portfolio1!F174</f>
        <v>103.70536987046547</v>
      </c>
      <c r="F175" s="2">
        <f t="shared" si="9"/>
        <v>-1.8912964999999957</v>
      </c>
      <c r="G175" s="2">
        <f t="shared" si="9"/>
        <v>-2.029425392696524</v>
      </c>
      <c r="I175" s="2">
        <f t="shared" si="10"/>
        <v>126.84503900000003</v>
      </c>
      <c r="J175" s="2">
        <f t="shared" si="10"/>
        <v>116.06533482176981</v>
      </c>
      <c r="L175" s="2">
        <f t="shared" si="11"/>
        <v>-5.8055209999999136</v>
      </c>
      <c r="M175" s="2">
        <f t="shared" si="11"/>
        <v>-12.359964951304335</v>
      </c>
      <c r="O175" s="2">
        <f t="shared" si="8"/>
        <v>-4.5768609050606326</v>
      </c>
      <c r="P175" s="2">
        <f t="shared" si="8"/>
        <v>-10.64914426885885</v>
      </c>
    </row>
    <row r="176" spans="2:16" x14ac:dyDescent="0.25">
      <c r="B176" s="1">
        <v>43445</v>
      </c>
      <c r="C176" s="2">
        <f>+beta_top_5!F175</f>
        <v>121.90949700000012</v>
      </c>
      <c r="D176" s="2">
        <f>+portfolio1!F175</f>
        <v>104.30554773612933</v>
      </c>
      <c r="F176" s="2">
        <f t="shared" si="9"/>
        <v>0.86997900000000072</v>
      </c>
      <c r="G176" s="2">
        <f t="shared" si="9"/>
        <v>0.60017786566385212</v>
      </c>
      <c r="I176" s="2">
        <f t="shared" si="10"/>
        <v>126.84503900000003</v>
      </c>
      <c r="J176" s="2">
        <f t="shared" si="10"/>
        <v>116.06533482176981</v>
      </c>
      <c r="L176" s="2">
        <f t="shared" si="11"/>
        <v>-4.9355419999999128</v>
      </c>
      <c r="M176" s="2">
        <f t="shared" si="11"/>
        <v>-11.759787085640482</v>
      </c>
      <c r="O176" s="2">
        <f t="shared" si="8"/>
        <v>-3.8910012081748908</v>
      </c>
      <c r="P176" s="2">
        <f t="shared" si="8"/>
        <v>-10.132040805895091</v>
      </c>
    </row>
    <row r="177" spans="2:16" x14ac:dyDescent="0.25">
      <c r="B177" s="1">
        <v>43446</v>
      </c>
      <c r="C177" s="2">
        <f>+beta_top_5!F176</f>
        <v>123.66715450000011</v>
      </c>
      <c r="D177" s="2">
        <f>+portfolio1!F176</f>
        <v>106.16885410544408</v>
      </c>
      <c r="F177" s="2">
        <f t="shared" si="9"/>
        <v>1.7576574999999934</v>
      </c>
      <c r="G177" s="2">
        <f t="shared" si="9"/>
        <v>1.8633063693147562</v>
      </c>
      <c r="I177" s="2">
        <f t="shared" si="10"/>
        <v>126.84503900000003</v>
      </c>
      <c r="J177" s="2">
        <f t="shared" si="10"/>
        <v>116.06533482176981</v>
      </c>
      <c r="L177" s="2">
        <f t="shared" si="11"/>
        <v>-3.1778844999999194</v>
      </c>
      <c r="M177" s="2">
        <f t="shared" si="11"/>
        <v>-9.8964807163257262</v>
      </c>
      <c r="O177" s="2">
        <f t="shared" si="8"/>
        <v>-2.5053281744821874</v>
      </c>
      <c r="P177" s="2">
        <f t="shared" si="8"/>
        <v>-8.5266464199002954</v>
      </c>
    </row>
    <row r="178" spans="2:16" x14ac:dyDescent="0.25">
      <c r="B178" s="1">
        <v>43447</v>
      </c>
      <c r="C178" s="2">
        <f>+beta_top_5!F177</f>
        <v>123.98961800000011</v>
      </c>
      <c r="D178" s="2">
        <f>+portfolio1!F177</f>
        <v>106.70229081933839</v>
      </c>
      <c r="F178" s="2">
        <f t="shared" si="9"/>
        <v>0.32246349999999779</v>
      </c>
      <c r="G178" s="2">
        <f t="shared" si="9"/>
        <v>0.53343671389430369</v>
      </c>
      <c r="I178" s="2">
        <f t="shared" si="10"/>
        <v>126.84503900000003</v>
      </c>
      <c r="J178" s="2">
        <f t="shared" si="10"/>
        <v>116.06533482176981</v>
      </c>
      <c r="L178" s="2">
        <f t="shared" si="11"/>
        <v>-2.8554209999999216</v>
      </c>
      <c r="M178" s="2">
        <f t="shared" si="11"/>
        <v>-9.3630440024314225</v>
      </c>
      <c r="O178" s="2">
        <f t="shared" si="8"/>
        <v>-2.2511097182128825</v>
      </c>
      <c r="P178" s="2">
        <f t="shared" si="8"/>
        <v>-8.0670460450653358</v>
      </c>
    </row>
    <row r="179" spans="2:16" x14ac:dyDescent="0.25">
      <c r="B179" s="1">
        <v>43448</v>
      </c>
      <c r="C179" s="2">
        <f>+beta_top_5!F178</f>
        <v>123.6092955000001</v>
      </c>
      <c r="D179" s="2">
        <f>+portfolio1!F178</f>
        <v>106.83973210912468</v>
      </c>
      <c r="F179" s="2">
        <f t="shared" si="9"/>
        <v>-0.38032250000000545</v>
      </c>
      <c r="G179" s="2">
        <f t="shared" si="9"/>
        <v>0.13744128978629533</v>
      </c>
      <c r="I179" s="2">
        <f t="shared" si="10"/>
        <v>126.84503900000003</v>
      </c>
      <c r="J179" s="2">
        <f t="shared" si="10"/>
        <v>116.06533482176981</v>
      </c>
      <c r="L179" s="2">
        <f t="shared" si="11"/>
        <v>-3.2357434999999271</v>
      </c>
      <c r="M179" s="2">
        <f t="shared" si="11"/>
        <v>-9.2256027126451272</v>
      </c>
      <c r="O179" s="2">
        <f t="shared" si="8"/>
        <v>-2.5509420987287696</v>
      </c>
      <c r="P179" s="2">
        <f t="shared" si="8"/>
        <v>-7.9486288708096904</v>
      </c>
    </row>
    <row r="180" spans="2:16" x14ac:dyDescent="0.25">
      <c r="B180" s="1">
        <v>43451</v>
      </c>
      <c r="C180" s="2">
        <f>+beta_top_5!F179</f>
        <v>124.98446700000009</v>
      </c>
      <c r="D180" s="2">
        <f>+portfolio1!F179</f>
        <v>107.65940649496419</v>
      </c>
      <c r="F180" s="2">
        <f t="shared" si="9"/>
        <v>1.3751714999999933</v>
      </c>
      <c r="G180" s="2">
        <f t="shared" si="9"/>
        <v>0.81967438583950525</v>
      </c>
      <c r="I180" s="2">
        <f t="shared" si="10"/>
        <v>126.84503900000003</v>
      </c>
      <c r="J180" s="2">
        <f t="shared" si="10"/>
        <v>116.06533482176981</v>
      </c>
      <c r="L180" s="2">
        <f t="shared" si="11"/>
        <v>-1.8605719999999337</v>
      </c>
      <c r="M180" s="2">
        <f t="shared" si="11"/>
        <v>-8.405928326805622</v>
      </c>
      <c r="O180" s="2">
        <f t="shared" si="8"/>
        <v>-1.4668070700028981</v>
      </c>
      <c r="P180" s="2">
        <f t="shared" si="8"/>
        <v>-7.2424107850236119</v>
      </c>
    </row>
    <row r="181" spans="2:16" x14ac:dyDescent="0.25">
      <c r="B181" s="1">
        <v>43452</v>
      </c>
      <c r="C181" s="2">
        <f>+beta_top_5!F180</f>
        <v>124.5853240000001</v>
      </c>
      <c r="D181" s="2">
        <f>+portfolio1!F180</f>
        <v>107.86062454174788</v>
      </c>
      <c r="F181" s="2">
        <f t="shared" si="9"/>
        <v>-0.39914299999999514</v>
      </c>
      <c r="G181" s="2">
        <f t="shared" si="9"/>
        <v>0.20121804678369415</v>
      </c>
      <c r="I181" s="2">
        <f t="shared" si="10"/>
        <v>126.84503900000003</v>
      </c>
      <c r="J181" s="2">
        <f t="shared" si="10"/>
        <v>116.06533482176981</v>
      </c>
      <c r="L181" s="2">
        <f t="shared" si="11"/>
        <v>-2.2597149999999289</v>
      </c>
      <c r="M181" s="2">
        <f t="shared" si="11"/>
        <v>-8.2047102800219278</v>
      </c>
      <c r="O181" s="2">
        <f t="shared" si="8"/>
        <v>-1.7814768459331929</v>
      </c>
      <c r="P181" s="2">
        <f t="shared" si="8"/>
        <v>-7.0690445968394435</v>
      </c>
    </row>
    <row r="182" spans="2:16" x14ac:dyDescent="0.25">
      <c r="B182" s="1">
        <v>43453</v>
      </c>
      <c r="C182" s="2">
        <f>+beta_top_5!F181</f>
        <v>124.4608695000001</v>
      </c>
      <c r="D182" s="2">
        <f>+portfolio1!F181</f>
        <v>108.44003265985684</v>
      </c>
      <c r="F182" s="2">
        <f t="shared" si="9"/>
        <v>-0.1244544999999988</v>
      </c>
      <c r="G182" s="2">
        <f t="shared" si="9"/>
        <v>0.57940811810895809</v>
      </c>
      <c r="I182" s="2">
        <f t="shared" si="10"/>
        <v>126.84503900000003</v>
      </c>
      <c r="J182" s="2">
        <f t="shared" si="10"/>
        <v>116.06533482176981</v>
      </c>
      <c r="L182" s="2">
        <f t="shared" si="11"/>
        <v>-2.3841694999999277</v>
      </c>
      <c r="M182" s="2">
        <f t="shared" si="11"/>
        <v>-7.6253021619129697</v>
      </c>
      <c r="O182" s="2">
        <f t="shared" si="8"/>
        <v>-1.8795922322196041</v>
      </c>
      <c r="P182" s="2">
        <f t="shared" si="8"/>
        <v>-6.5698360097115991</v>
      </c>
    </row>
    <row r="183" spans="2:16" x14ac:dyDescent="0.25">
      <c r="B183" s="1">
        <v>43454</v>
      </c>
      <c r="C183" s="2">
        <f>+beta_top_5!F182</f>
        <v>123.9210490000001</v>
      </c>
      <c r="D183" s="2">
        <f>+portfolio1!F182</f>
        <v>108.28579039746506</v>
      </c>
      <c r="F183" s="2">
        <f t="shared" si="9"/>
        <v>-0.5398205000000047</v>
      </c>
      <c r="G183" s="2">
        <f t="shared" si="9"/>
        <v>-0.15424226239177585</v>
      </c>
      <c r="I183" s="2">
        <f t="shared" si="10"/>
        <v>126.84503900000003</v>
      </c>
      <c r="J183" s="2">
        <f t="shared" si="10"/>
        <v>116.06533482176981</v>
      </c>
      <c r="L183" s="2">
        <f t="shared" si="11"/>
        <v>-2.9239899999999324</v>
      </c>
      <c r="M183" s="2">
        <f t="shared" si="11"/>
        <v>-7.7795444243047456</v>
      </c>
      <c r="O183" s="2">
        <f t="shared" si="8"/>
        <v>-2.3051670156370339</v>
      </c>
      <c r="P183" s="2">
        <f t="shared" si="8"/>
        <v>-6.7027286280188934</v>
      </c>
    </row>
    <row r="184" spans="2:16" x14ac:dyDescent="0.25">
      <c r="B184" s="1">
        <v>43455</v>
      </c>
      <c r="C184" s="2">
        <f>+beta_top_5!F183</f>
        <v>121.33721900000009</v>
      </c>
      <c r="D184" s="2">
        <f>+portfolio1!F183</f>
        <v>106.33101424145444</v>
      </c>
      <c r="F184" s="2">
        <f t="shared" si="9"/>
        <v>-2.5838300000000061</v>
      </c>
      <c r="G184" s="2">
        <f t="shared" si="9"/>
        <v>-1.9547761560106238</v>
      </c>
      <c r="I184" s="2">
        <f t="shared" si="10"/>
        <v>126.84503900000003</v>
      </c>
      <c r="J184" s="2">
        <f t="shared" si="10"/>
        <v>116.06533482176981</v>
      </c>
      <c r="L184" s="2">
        <f t="shared" si="11"/>
        <v>-5.5078199999999384</v>
      </c>
      <c r="M184" s="2">
        <f t="shared" si="11"/>
        <v>-9.7343205803153694</v>
      </c>
      <c r="O184" s="2">
        <f t="shared" si="8"/>
        <v>-4.3421643001741179</v>
      </c>
      <c r="P184" s="2">
        <f t="shared" si="8"/>
        <v>-8.3869318907866983</v>
      </c>
    </row>
    <row r="185" spans="2:16" x14ac:dyDescent="0.25">
      <c r="B185" s="1">
        <v>43458</v>
      </c>
      <c r="C185" s="2">
        <f>+beta_top_5!F184</f>
        <v>120.88942300000009</v>
      </c>
      <c r="D185" s="2">
        <f>+portfolio1!F184</f>
        <v>105.43618842884038</v>
      </c>
      <c r="F185" s="2">
        <f t="shared" si="9"/>
        <v>-0.44779599999999675</v>
      </c>
      <c r="G185" s="2">
        <f t="shared" si="9"/>
        <v>-0.89482581261405869</v>
      </c>
      <c r="I185" s="2">
        <f t="shared" si="10"/>
        <v>126.84503900000003</v>
      </c>
      <c r="J185" s="2">
        <f t="shared" si="10"/>
        <v>116.06533482176981</v>
      </c>
      <c r="L185" s="2">
        <f t="shared" si="11"/>
        <v>-5.9556159999999352</v>
      </c>
      <c r="M185" s="2">
        <f t="shared" si="11"/>
        <v>-10.629146392929428</v>
      </c>
      <c r="O185" s="2">
        <f t="shared" si="8"/>
        <v>-4.6951903258904224</v>
      </c>
      <c r="P185" s="2">
        <f t="shared" si="8"/>
        <v>-9.1578992205136611</v>
      </c>
    </row>
    <row r="186" spans="2:16" x14ac:dyDescent="0.25">
      <c r="B186" s="1">
        <v>43460</v>
      </c>
      <c r="C186" s="2">
        <f>+beta_top_5!F185</f>
        <v>120.79825250000009</v>
      </c>
      <c r="D186" s="2">
        <f>+portfolio1!F185</f>
        <v>106.0922253756346</v>
      </c>
      <c r="F186" s="2">
        <f t="shared" si="9"/>
        <v>-9.117050000000404E-2</v>
      </c>
      <c r="G186" s="2">
        <f t="shared" si="9"/>
        <v>0.65603694679421665</v>
      </c>
      <c r="I186" s="2">
        <f t="shared" si="10"/>
        <v>126.84503900000003</v>
      </c>
      <c r="J186" s="2">
        <f t="shared" si="10"/>
        <v>116.06533482176981</v>
      </c>
      <c r="L186" s="2">
        <f t="shared" si="11"/>
        <v>-6.0467864999999392</v>
      </c>
      <c r="M186" s="2">
        <f t="shared" si="11"/>
        <v>-9.9731094461352114</v>
      </c>
      <c r="O186" s="2">
        <f t="shared" si="8"/>
        <v>-4.767065821155164</v>
      </c>
      <c r="P186" s="2">
        <f t="shared" si="8"/>
        <v>-8.5926684840481791</v>
      </c>
    </row>
    <row r="187" spans="2:16" x14ac:dyDescent="0.25">
      <c r="B187" s="1">
        <v>43461</v>
      </c>
      <c r="C187" s="2">
        <f>+beta_top_5!F186</f>
        <v>122.0662660000001</v>
      </c>
      <c r="D187" s="2">
        <f>+portfolio1!F186</f>
        <v>106.58611177736917</v>
      </c>
      <c r="F187" s="2">
        <f t="shared" si="9"/>
        <v>1.2680135000000092</v>
      </c>
      <c r="G187" s="2">
        <f t="shared" si="9"/>
        <v>0.49388640173457077</v>
      </c>
      <c r="I187" s="2">
        <f t="shared" si="10"/>
        <v>126.84503900000003</v>
      </c>
      <c r="J187" s="2">
        <f t="shared" si="10"/>
        <v>116.06533482176981</v>
      </c>
      <c r="L187" s="2">
        <f t="shared" si="11"/>
        <v>-4.77877299999993</v>
      </c>
      <c r="M187" s="2">
        <f t="shared" si="11"/>
        <v>-9.4792230444006407</v>
      </c>
      <c r="O187" s="2">
        <f t="shared" si="8"/>
        <v>-3.7674102492884476</v>
      </c>
      <c r="P187" s="2">
        <f t="shared" si="8"/>
        <v>-8.1671440132895476</v>
      </c>
    </row>
    <row r="188" spans="2:16" x14ac:dyDescent="0.25">
      <c r="B188" s="1">
        <v>43462</v>
      </c>
      <c r="C188" s="2">
        <f>+beta_top_5!F187</f>
        <v>122.92869200000011</v>
      </c>
      <c r="D188" s="2">
        <f>+portfolio1!F187</f>
        <v>107.37811261203896</v>
      </c>
      <c r="F188" s="2">
        <f t="shared" si="9"/>
        <v>0.86242600000001346</v>
      </c>
      <c r="G188" s="2">
        <f t="shared" si="9"/>
        <v>0.79200083466979265</v>
      </c>
      <c r="I188" s="2">
        <f t="shared" si="10"/>
        <v>126.84503900000003</v>
      </c>
      <c r="J188" s="2">
        <f t="shared" si="10"/>
        <v>116.06533482176981</v>
      </c>
      <c r="L188" s="2">
        <f t="shared" si="11"/>
        <v>-3.9163469999999165</v>
      </c>
      <c r="M188" s="2">
        <f t="shared" si="11"/>
        <v>-8.687222209730848</v>
      </c>
      <c r="O188" s="2">
        <f t="shared" si="8"/>
        <v>-3.0875050619834772</v>
      </c>
      <c r="P188" s="2">
        <f t="shared" si="8"/>
        <v>-7.4847690079651823</v>
      </c>
    </row>
    <row r="189" spans="2:16" x14ac:dyDescent="0.25">
      <c r="B189" s="1">
        <v>43465</v>
      </c>
      <c r="C189" s="2">
        <f>+beta_top_5!F188</f>
        <v>122.77095150000011</v>
      </c>
      <c r="D189" s="2">
        <f>+portfolio1!F188</f>
        <v>107.40430886017374</v>
      </c>
      <c r="F189" s="2">
        <f t="shared" si="9"/>
        <v>-0.15774050000000273</v>
      </c>
      <c r="G189" s="2">
        <f t="shared" si="9"/>
        <v>2.6196248134780831E-2</v>
      </c>
      <c r="I189" s="2">
        <f t="shared" si="10"/>
        <v>126.84503900000003</v>
      </c>
      <c r="J189" s="2">
        <f t="shared" si="10"/>
        <v>116.06533482176981</v>
      </c>
      <c r="L189" s="2">
        <f t="shared" si="11"/>
        <v>-4.0740874999999193</v>
      </c>
      <c r="M189" s="2">
        <f t="shared" si="11"/>
        <v>-8.6610259615960672</v>
      </c>
      <c r="O189" s="2">
        <f t="shared" si="8"/>
        <v>-3.2118619160185826</v>
      </c>
      <c r="P189" s="2">
        <f t="shared" si="8"/>
        <v>-7.4621987477104659</v>
      </c>
    </row>
    <row r="190" spans="2:16" x14ac:dyDescent="0.25">
      <c r="B190" s="1">
        <v>43466</v>
      </c>
      <c r="C190" s="2">
        <f>+beta_top_5!F189</f>
        <v>122.78387300000011</v>
      </c>
      <c r="D190" s="2">
        <f>+portfolio1!F189</f>
        <v>107.40430886017374</v>
      </c>
      <c r="F190" s="2">
        <f t="shared" si="9"/>
        <v>1.2921500000004471E-2</v>
      </c>
      <c r="G190" s="2">
        <f t="shared" si="9"/>
        <v>0</v>
      </c>
      <c r="I190" s="2">
        <f t="shared" si="10"/>
        <v>126.84503900000003</v>
      </c>
      <c r="J190" s="2">
        <f t="shared" si="10"/>
        <v>116.06533482176981</v>
      </c>
      <c r="L190" s="2">
        <f t="shared" si="11"/>
        <v>-4.0611659999999148</v>
      </c>
      <c r="M190" s="2">
        <f t="shared" si="11"/>
        <v>-8.6610259615960672</v>
      </c>
      <c r="O190" s="2">
        <f t="shared" si="8"/>
        <v>-3.2016750769416484</v>
      </c>
      <c r="P190" s="2">
        <f t="shared" si="8"/>
        <v>-7.4621987477104659</v>
      </c>
    </row>
    <row r="191" spans="2:16" x14ac:dyDescent="0.25">
      <c r="B191" s="1">
        <v>43467</v>
      </c>
      <c r="C191" s="2">
        <f>+beta_top_5!F190</f>
        <v>122.25518400000011</v>
      </c>
      <c r="D191" s="2">
        <f>+portfolio1!F190</f>
        <v>106.71168599599193</v>
      </c>
      <c r="F191" s="2">
        <f t="shared" si="9"/>
        <v>-0.52868899999999996</v>
      </c>
      <c r="G191" s="2">
        <f t="shared" si="9"/>
        <v>-0.69262286418181418</v>
      </c>
      <c r="I191" s="2">
        <f t="shared" si="10"/>
        <v>126.84503900000003</v>
      </c>
      <c r="J191" s="2">
        <f t="shared" si="10"/>
        <v>116.06533482176981</v>
      </c>
      <c r="L191" s="2">
        <f t="shared" si="11"/>
        <v>-4.5898549999999148</v>
      </c>
      <c r="M191" s="2">
        <f t="shared" si="11"/>
        <v>-9.3536488257778814</v>
      </c>
      <c r="O191" s="2">
        <f t="shared" si="8"/>
        <v>-3.6184741919626147</v>
      </c>
      <c r="P191" s="2">
        <f t="shared" si="8"/>
        <v>-8.0589513140520079</v>
      </c>
    </row>
    <row r="192" spans="2:16" x14ac:dyDescent="0.25">
      <c r="B192" s="1">
        <v>43468</v>
      </c>
      <c r="C192" s="2">
        <f>+beta_top_5!F191</f>
        <v>121.36368900000011</v>
      </c>
      <c r="D192" s="2">
        <f>+portfolio1!F191</f>
        <v>105.52270473668982</v>
      </c>
      <c r="F192" s="2">
        <f t="shared" si="9"/>
        <v>-0.89149500000000614</v>
      </c>
      <c r="G192" s="2">
        <f t="shared" si="9"/>
        <v>-1.1889812593021105</v>
      </c>
      <c r="I192" s="2">
        <f t="shared" si="10"/>
        <v>126.84503900000003</v>
      </c>
      <c r="J192" s="2">
        <f t="shared" si="10"/>
        <v>116.06533482176981</v>
      </c>
      <c r="L192" s="2">
        <f t="shared" si="11"/>
        <v>-5.4813499999999209</v>
      </c>
      <c r="M192" s="2">
        <f t="shared" si="11"/>
        <v>-10.542630085079992</v>
      </c>
      <c r="O192" s="2">
        <f t="shared" si="8"/>
        <v>-4.3212963181003241</v>
      </c>
      <c r="P192" s="2">
        <f t="shared" si="8"/>
        <v>-9.0833581803466803</v>
      </c>
    </row>
    <row r="193" spans="2:16" x14ac:dyDescent="0.25">
      <c r="B193" s="1">
        <v>43469</v>
      </c>
      <c r="C193" s="2">
        <f>+beta_top_5!F192</f>
        <v>120.47340150000011</v>
      </c>
      <c r="D193" s="2">
        <f>+portfolio1!F192</f>
        <v>106.06750643053476</v>
      </c>
      <c r="F193" s="2">
        <f t="shared" si="9"/>
        <v>-0.89028749999999945</v>
      </c>
      <c r="G193" s="2">
        <f t="shared" si="9"/>
        <v>0.54480169384494559</v>
      </c>
      <c r="I193" s="2">
        <f t="shared" si="10"/>
        <v>126.84503900000003</v>
      </c>
      <c r="J193" s="2">
        <f t="shared" si="10"/>
        <v>116.06533482176981</v>
      </c>
      <c r="L193" s="2">
        <f t="shared" si="11"/>
        <v>-6.3716374999999204</v>
      </c>
      <c r="M193" s="2">
        <f t="shared" si="11"/>
        <v>-9.9978283912350463</v>
      </c>
      <c r="O193" s="2">
        <f t="shared" si="8"/>
        <v>-5.0231664953013411</v>
      </c>
      <c r="P193" s="2">
        <f t="shared" si="8"/>
        <v>-8.6139659240958846</v>
      </c>
    </row>
    <row r="194" spans="2:16" x14ac:dyDescent="0.25">
      <c r="B194" s="1">
        <v>43472</v>
      </c>
      <c r="C194" s="2">
        <f>+beta_top_5!F193</f>
        <v>120.99609000000011</v>
      </c>
      <c r="D194" s="2">
        <f>+portfolio1!F193</f>
        <v>106.50701115304969</v>
      </c>
      <c r="F194" s="2">
        <f t="shared" si="9"/>
        <v>0.522688500000001</v>
      </c>
      <c r="G194" s="2">
        <f t="shared" si="9"/>
        <v>0.43950472251492556</v>
      </c>
      <c r="I194" s="2">
        <f t="shared" si="10"/>
        <v>126.84503900000003</v>
      </c>
      <c r="J194" s="2">
        <f t="shared" si="10"/>
        <v>116.06533482176981</v>
      </c>
      <c r="L194" s="2">
        <f t="shared" si="11"/>
        <v>-5.8489489999999194</v>
      </c>
      <c r="M194" s="2">
        <f t="shared" si="11"/>
        <v>-9.5583236687201207</v>
      </c>
      <c r="O194" s="2">
        <f t="shared" si="8"/>
        <v>-4.6110979555139862</v>
      </c>
      <c r="P194" s="2">
        <f t="shared" si="8"/>
        <v>-8.235295821442211</v>
      </c>
    </row>
    <row r="195" spans="2:16" x14ac:dyDescent="0.25">
      <c r="B195" s="1">
        <v>43473</v>
      </c>
      <c r="C195" s="2">
        <f>+beta_top_5!F194</f>
        <v>121.0469525000001</v>
      </c>
      <c r="D195" s="2">
        <f>+portfolio1!F194</f>
        <v>106.80710498023274</v>
      </c>
      <c r="F195" s="2">
        <f t="shared" si="9"/>
        <v>5.0862499999993815E-2</v>
      </c>
      <c r="G195" s="2">
        <f t="shared" si="9"/>
        <v>0.30009382718304778</v>
      </c>
      <c r="I195" s="2">
        <f t="shared" si="10"/>
        <v>126.84503900000003</v>
      </c>
      <c r="J195" s="2">
        <f t="shared" si="10"/>
        <v>116.06533482176981</v>
      </c>
      <c r="L195" s="2">
        <f t="shared" si="11"/>
        <v>-5.7980864999999255</v>
      </c>
      <c r="M195" s="2">
        <f t="shared" si="11"/>
        <v>-9.258229841537073</v>
      </c>
      <c r="O195" s="2">
        <f t="shared" si="8"/>
        <v>-4.5709998165556351</v>
      </c>
      <c r="P195" s="2">
        <f t="shared" si="8"/>
        <v>-7.9767398730672099</v>
      </c>
    </row>
    <row r="196" spans="2:16" x14ac:dyDescent="0.25">
      <c r="B196" s="1">
        <v>43474</v>
      </c>
      <c r="C196" s="2">
        <f>+beta_top_5!F195</f>
        <v>121.82187100000012</v>
      </c>
      <c r="D196" s="2">
        <f>+portfolio1!F195</f>
        <v>107.33114661634926</v>
      </c>
      <c r="F196" s="2">
        <f t="shared" si="9"/>
        <v>0.7749185000000125</v>
      </c>
      <c r="G196" s="2">
        <f t="shared" si="9"/>
        <v>0.52404163611652166</v>
      </c>
      <c r="I196" s="2">
        <f t="shared" si="10"/>
        <v>126.84503900000003</v>
      </c>
      <c r="J196" s="2">
        <f t="shared" si="10"/>
        <v>116.06533482176981</v>
      </c>
      <c r="L196" s="2">
        <f t="shared" si="11"/>
        <v>-5.023167999999913</v>
      </c>
      <c r="M196" s="2">
        <f t="shared" si="11"/>
        <v>-8.7341882054205513</v>
      </c>
      <c r="O196" s="2">
        <f t="shared" ref="O196:P259" si="12">+L196/I196*100</f>
        <v>-3.960082348983244</v>
      </c>
      <c r="P196" s="2">
        <f t="shared" si="12"/>
        <v>-7.5252341440558386</v>
      </c>
    </row>
    <row r="197" spans="2:16" x14ac:dyDescent="0.25">
      <c r="B197" s="1">
        <v>43475</v>
      </c>
      <c r="C197" s="2">
        <f>+beta_top_5!F196</f>
        <v>121.76496050000011</v>
      </c>
      <c r="D197" s="2">
        <f>+portfolio1!F196</f>
        <v>106.99941066079857</v>
      </c>
      <c r="F197" s="2">
        <f t="shared" ref="F197:G260" si="13">+C197-C196</f>
        <v>-5.6910500000000752E-2</v>
      </c>
      <c r="G197" s="2">
        <f t="shared" si="13"/>
        <v>-0.33173595555068403</v>
      </c>
      <c r="I197" s="2">
        <f t="shared" ref="I197:J260" si="14">+MAX(C197,I196)</f>
        <v>126.84503900000003</v>
      </c>
      <c r="J197" s="2">
        <f t="shared" si="14"/>
        <v>116.06533482176981</v>
      </c>
      <c r="L197" s="2">
        <f t="shared" ref="L197:M260" si="15">+MIN(F197+L196,0)</f>
        <v>-5.0800784999999138</v>
      </c>
      <c r="M197" s="2">
        <f t="shared" si="15"/>
        <v>-9.0659241609712353</v>
      </c>
      <c r="O197" s="2">
        <f t="shared" si="12"/>
        <v>-4.0049485104418725</v>
      </c>
      <c r="P197" s="2">
        <f t="shared" si="12"/>
        <v>-7.8110524342973626</v>
      </c>
    </row>
    <row r="198" spans="2:16" x14ac:dyDescent="0.25">
      <c r="B198" s="1">
        <v>43476</v>
      </c>
      <c r="C198" s="2">
        <f>+beta_top_5!F197</f>
        <v>121.00184700000011</v>
      </c>
      <c r="D198" s="2">
        <f>+portfolio1!F197</f>
        <v>106.73591253970537</v>
      </c>
      <c r="F198" s="2">
        <f t="shared" si="13"/>
        <v>-0.76311350000000289</v>
      </c>
      <c r="G198" s="2">
        <f t="shared" si="13"/>
        <v>-0.26349812109320681</v>
      </c>
      <c r="I198" s="2">
        <f t="shared" si="14"/>
        <v>126.84503900000003</v>
      </c>
      <c r="J198" s="2">
        <f t="shared" si="14"/>
        <v>116.06533482176981</v>
      </c>
      <c r="L198" s="2">
        <f t="shared" si="15"/>
        <v>-5.8431919999999167</v>
      </c>
      <c r="M198" s="2">
        <f t="shared" si="15"/>
        <v>-9.3294222820644421</v>
      </c>
      <c r="O198" s="2">
        <f t="shared" si="12"/>
        <v>-4.6065593467947261</v>
      </c>
      <c r="P198" s="2">
        <f t="shared" si="12"/>
        <v>-8.0380781190100592</v>
      </c>
    </row>
    <row r="199" spans="2:16" x14ac:dyDescent="0.25">
      <c r="B199" s="1">
        <v>43479</v>
      </c>
      <c r="C199" s="2">
        <f>+beta_top_5!F198</f>
        <v>119.38335800000011</v>
      </c>
      <c r="D199" s="2">
        <f>+portfolio1!F198</f>
        <v>106.1688541054441</v>
      </c>
      <c r="F199" s="2">
        <f t="shared" si="13"/>
        <v>-1.6184889999999967</v>
      </c>
      <c r="G199" s="2">
        <f t="shared" si="13"/>
        <v>-0.56705843426126989</v>
      </c>
      <c r="I199" s="2">
        <f t="shared" si="14"/>
        <v>126.84503900000003</v>
      </c>
      <c r="J199" s="2">
        <f t="shared" si="14"/>
        <v>116.06533482176981</v>
      </c>
      <c r="L199" s="2">
        <f t="shared" si="15"/>
        <v>-7.4616809999999134</v>
      </c>
      <c r="M199" s="2">
        <f t="shared" si="15"/>
        <v>-9.896480716325712</v>
      </c>
      <c r="O199" s="2">
        <f t="shared" si="12"/>
        <v>-5.882517013534847</v>
      </c>
      <c r="P199" s="2">
        <f t="shared" si="12"/>
        <v>-8.5266464199002829</v>
      </c>
    </row>
    <row r="200" spans="2:16" x14ac:dyDescent="0.25">
      <c r="B200" s="1">
        <v>43480</v>
      </c>
      <c r="C200" s="2">
        <f>+beta_top_5!F199</f>
        <v>122.17728600000012</v>
      </c>
      <c r="D200" s="2">
        <f>+portfolio1!F199</f>
        <v>107.64408262764215</v>
      </c>
      <c r="F200" s="2">
        <f t="shared" si="13"/>
        <v>2.7939280000000082</v>
      </c>
      <c r="G200" s="2">
        <f t="shared" si="13"/>
        <v>1.4752285221980515</v>
      </c>
      <c r="I200" s="2">
        <f t="shared" si="14"/>
        <v>126.84503900000003</v>
      </c>
      <c r="J200" s="2">
        <f t="shared" si="14"/>
        <v>116.06533482176981</v>
      </c>
      <c r="L200" s="2">
        <f t="shared" si="15"/>
        <v>-4.6677529999999052</v>
      </c>
      <c r="M200" s="2">
        <f t="shared" si="15"/>
        <v>-8.4212521941276606</v>
      </c>
      <c r="O200" s="2">
        <f t="shared" si="12"/>
        <v>-3.679886132558881</v>
      </c>
      <c r="P200" s="2">
        <f t="shared" si="12"/>
        <v>-7.2556135792477177</v>
      </c>
    </row>
    <row r="201" spans="2:16" x14ac:dyDescent="0.25">
      <c r="B201" s="1">
        <v>43481</v>
      </c>
      <c r="C201" s="2">
        <f>+beta_top_5!F200</f>
        <v>121.80675750000012</v>
      </c>
      <c r="D201" s="2">
        <f>+portfolio1!F200</f>
        <v>107.67868915078191</v>
      </c>
      <c r="F201" s="2">
        <f t="shared" si="13"/>
        <v>-0.37052850000000603</v>
      </c>
      <c r="G201" s="2">
        <f t="shared" si="13"/>
        <v>3.4606523139757428E-2</v>
      </c>
      <c r="I201" s="2">
        <f t="shared" si="14"/>
        <v>126.84503900000003</v>
      </c>
      <c r="J201" s="2">
        <f t="shared" si="14"/>
        <v>116.06533482176981</v>
      </c>
      <c r="L201" s="2">
        <f t="shared" si="15"/>
        <v>-5.0382814999999113</v>
      </c>
      <c r="M201" s="2">
        <f t="shared" si="15"/>
        <v>-8.3866456709879031</v>
      </c>
      <c r="O201" s="2">
        <f t="shared" si="12"/>
        <v>-3.9719972808711188</v>
      </c>
      <c r="P201" s="2">
        <f t="shared" si="12"/>
        <v>-7.2257971631809399</v>
      </c>
    </row>
    <row r="202" spans="2:16" x14ac:dyDescent="0.25">
      <c r="B202" s="1">
        <v>43482</v>
      </c>
      <c r="C202" s="2">
        <f>+beta_top_5!F201</f>
        <v>122.61513850000013</v>
      </c>
      <c r="D202" s="2">
        <f>+portfolio1!F201</f>
        <v>107.82601801860814</v>
      </c>
      <c r="F202" s="2">
        <f t="shared" si="13"/>
        <v>0.80838100000001134</v>
      </c>
      <c r="G202" s="2">
        <f t="shared" si="13"/>
        <v>0.14732886782623211</v>
      </c>
      <c r="I202" s="2">
        <f t="shared" si="14"/>
        <v>126.84503900000003</v>
      </c>
      <c r="J202" s="2">
        <f t="shared" si="14"/>
        <v>116.06533482176981</v>
      </c>
      <c r="L202" s="2">
        <f t="shared" si="15"/>
        <v>-4.2299004999998999</v>
      </c>
      <c r="M202" s="2">
        <f t="shared" si="15"/>
        <v>-8.239316803161671</v>
      </c>
      <c r="O202" s="2">
        <f t="shared" si="12"/>
        <v>-3.3346991993907613</v>
      </c>
      <c r="P202" s="2">
        <f t="shared" si="12"/>
        <v>-7.0988610129062089</v>
      </c>
    </row>
    <row r="203" spans="2:16" x14ac:dyDescent="0.25">
      <c r="B203" s="1">
        <v>43483</v>
      </c>
      <c r="C203" s="2">
        <f>+beta_top_5!F202</f>
        <v>123.88260450000014</v>
      </c>
      <c r="D203" s="2">
        <f>+portfolio1!F202</f>
        <v>107.84332128017802</v>
      </c>
      <c r="F203" s="2">
        <f t="shared" si="13"/>
        <v>1.2674660000000131</v>
      </c>
      <c r="G203" s="2">
        <f t="shared" si="13"/>
        <v>1.7303261569878714E-2</v>
      </c>
      <c r="I203" s="2">
        <f t="shared" si="14"/>
        <v>126.84503900000003</v>
      </c>
      <c r="J203" s="2">
        <f t="shared" si="14"/>
        <v>116.06533482176981</v>
      </c>
      <c r="L203" s="2">
        <f t="shared" si="15"/>
        <v>-2.9624344999998868</v>
      </c>
      <c r="M203" s="2">
        <f t="shared" si="15"/>
        <v>-8.2220135415917923</v>
      </c>
      <c r="O203" s="2">
        <f t="shared" si="12"/>
        <v>-2.3354752565450245</v>
      </c>
      <c r="P203" s="2">
        <f t="shared" si="12"/>
        <v>-7.08395280487282</v>
      </c>
    </row>
    <row r="204" spans="2:16" x14ac:dyDescent="0.25">
      <c r="B204" s="1">
        <v>43486</v>
      </c>
      <c r="C204" s="2">
        <f>+beta_top_5!F203</f>
        <v>124.49074300000014</v>
      </c>
      <c r="D204" s="2">
        <f>+portfolio1!F203</f>
        <v>108.38614348089936</v>
      </c>
      <c r="F204" s="2">
        <f t="shared" si="13"/>
        <v>0.60813849999999547</v>
      </c>
      <c r="G204" s="2">
        <f t="shared" si="13"/>
        <v>0.54282220072134635</v>
      </c>
      <c r="I204" s="2">
        <f t="shared" si="14"/>
        <v>126.84503900000003</v>
      </c>
      <c r="J204" s="2">
        <f t="shared" si="14"/>
        <v>116.06533482176981</v>
      </c>
      <c r="L204" s="2">
        <f t="shared" si="15"/>
        <v>-2.3542959999998914</v>
      </c>
      <c r="M204" s="2">
        <f t="shared" si="15"/>
        <v>-7.679191340870446</v>
      </c>
      <c r="O204" s="2">
        <f t="shared" si="12"/>
        <v>-1.8560410549441284</v>
      </c>
      <c r="P204" s="2">
        <f t="shared" si="12"/>
        <v>-6.6162660476210489</v>
      </c>
    </row>
    <row r="205" spans="2:16" x14ac:dyDescent="0.25">
      <c r="B205" s="1">
        <v>43487</v>
      </c>
      <c r="C205" s="2">
        <f>+beta_top_5!F204</f>
        <v>124.21733650000014</v>
      </c>
      <c r="D205" s="2">
        <f>+portfolio1!F204</f>
        <v>107.99954303569338</v>
      </c>
      <c r="F205" s="2">
        <f t="shared" si="13"/>
        <v>-0.273406499999993</v>
      </c>
      <c r="G205" s="2">
        <f t="shared" si="13"/>
        <v>-0.38660044520598547</v>
      </c>
      <c r="I205" s="2">
        <f t="shared" si="14"/>
        <v>126.84503900000003</v>
      </c>
      <c r="J205" s="2">
        <f t="shared" si="14"/>
        <v>116.06533482176981</v>
      </c>
      <c r="L205" s="2">
        <f t="shared" si="15"/>
        <v>-2.6277024999998844</v>
      </c>
      <c r="M205" s="2">
        <f t="shared" si="15"/>
        <v>-8.0657917860764314</v>
      </c>
      <c r="O205" s="2">
        <f t="shared" si="12"/>
        <v>-2.0715847625699291</v>
      </c>
      <c r="P205" s="2">
        <f t="shared" si="12"/>
        <v>-6.9493546875665153</v>
      </c>
    </row>
    <row r="206" spans="2:16" x14ac:dyDescent="0.25">
      <c r="B206" s="1">
        <v>43488</v>
      </c>
      <c r="C206" s="2">
        <f>+beta_top_5!F205</f>
        <v>124.01188250000014</v>
      </c>
      <c r="D206" s="2">
        <f>+portfolio1!F205</f>
        <v>107.09730153954936</v>
      </c>
      <c r="F206" s="2">
        <f t="shared" si="13"/>
        <v>-0.20545400000000313</v>
      </c>
      <c r="G206" s="2">
        <f t="shared" si="13"/>
        <v>-0.90224149614401483</v>
      </c>
      <c r="I206" s="2">
        <f t="shared" si="14"/>
        <v>126.84503900000003</v>
      </c>
      <c r="J206" s="2">
        <f t="shared" si="14"/>
        <v>116.06533482176981</v>
      </c>
      <c r="L206" s="2">
        <f t="shared" si="15"/>
        <v>-2.8331564999998875</v>
      </c>
      <c r="M206" s="2">
        <f t="shared" si="15"/>
        <v>-8.9680332822204463</v>
      </c>
      <c r="O206" s="2">
        <f t="shared" si="12"/>
        <v>-2.2335571988746734</v>
      </c>
      <c r="P206" s="2">
        <f t="shared" si="12"/>
        <v>-7.7267112493077956</v>
      </c>
    </row>
    <row r="207" spans="2:16" x14ac:dyDescent="0.25">
      <c r="B207" s="1">
        <v>43489</v>
      </c>
      <c r="C207" s="2">
        <f>+beta_top_5!F206</f>
        <v>124.90422450000015</v>
      </c>
      <c r="D207" s="2">
        <f>+portfolio1!F206</f>
        <v>107.27824224016456</v>
      </c>
      <c r="F207" s="2">
        <f t="shared" si="13"/>
        <v>0.89234200000001351</v>
      </c>
      <c r="G207" s="2">
        <f t="shared" si="13"/>
        <v>0.18094070061519574</v>
      </c>
      <c r="I207" s="2">
        <f t="shared" si="14"/>
        <v>126.84503900000003</v>
      </c>
      <c r="J207" s="2">
        <f t="shared" si="14"/>
        <v>116.06533482176981</v>
      </c>
      <c r="L207" s="2">
        <f t="shared" si="15"/>
        <v>-1.940814499999874</v>
      </c>
      <c r="M207" s="2">
        <f t="shared" si="15"/>
        <v>-8.7870925816052505</v>
      </c>
      <c r="O207" s="2">
        <f t="shared" si="12"/>
        <v>-1.5300673288451381</v>
      </c>
      <c r="P207" s="2">
        <f t="shared" si="12"/>
        <v>-7.5708156919537863</v>
      </c>
    </row>
    <row r="208" spans="2:16" x14ac:dyDescent="0.25">
      <c r="B208" s="1">
        <v>43490</v>
      </c>
      <c r="C208" s="2">
        <f>+beta_top_5!F207</f>
        <v>125.38097950000014</v>
      </c>
      <c r="D208" s="2">
        <f>+portfolio1!F207</f>
        <v>106.5935274608991</v>
      </c>
      <c r="F208" s="2">
        <f t="shared" si="13"/>
        <v>0.47675499999998294</v>
      </c>
      <c r="G208" s="2">
        <f t="shared" si="13"/>
        <v>-0.68471477926546243</v>
      </c>
      <c r="I208" s="2">
        <f t="shared" si="14"/>
        <v>126.84503900000003</v>
      </c>
      <c r="J208" s="2">
        <f t="shared" si="14"/>
        <v>116.06533482176981</v>
      </c>
      <c r="L208" s="2">
        <f t="shared" si="15"/>
        <v>-1.464059499999891</v>
      </c>
      <c r="M208" s="2">
        <f t="shared" si="15"/>
        <v>-9.471807360870713</v>
      </c>
      <c r="O208" s="2">
        <f t="shared" si="12"/>
        <v>-1.1542110842820512</v>
      </c>
      <c r="P208" s="2">
        <f t="shared" si="12"/>
        <v>-8.160754781275255</v>
      </c>
    </row>
    <row r="209" spans="2:16" x14ac:dyDescent="0.25">
      <c r="B209" s="1">
        <v>43493</v>
      </c>
      <c r="C209" s="2">
        <f>+beta_top_5!F208</f>
        <v>125.58112350000015</v>
      </c>
      <c r="D209" s="2">
        <f>+portfolio1!F208</f>
        <v>105.4169056741469</v>
      </c>
      <c r="F209" s="2">
        <f t="shared" si="13"/>
        <v>0.20014400000000876</v>
      </c>
      <c r="G209" s="2">
        <f t="shared" si="13"/>
        <v>-1.1766217867521931</v>
      </c>
      <c r="I209" s="2">
        <f t="shared" si="14"/>
        <v>126.84503900000003</v>
      </c>
      <c r="J209" s="2">
        <f t="shared" si="14"/>
        <v>116.06533482176981</v>
      </c>
      <c r="L209" s="2">
        <f t="shared" si="15"/>
        <v>-1.2639154999998823</v>
      </c>
      <c r="M209" s="2">
        <f t="shared" si="15"/>
        <v>-10.648429147622906</v>
      </c>
      <c r="O209" s="2">
        <f t="shared" si="12"/>
        <v>-0.99642485820819682</v>
      </c>
      <c r="P209" s="2">
        <f t="shared" si="12"/>
        <v>-9.1745129275460737</v>
      </c>
    </row>
    <row r="210" spans="2:16" x14ac:dyDescent="0.25">
      <c r="B210" s="1">
        <v>43494</v>
      </c>
      <c r="C210" s="2">
        <f>+beta_top_5!F209</f>
        <v>125.87458650000015</v>
      </c>
      <c r="D210" s="2">
        <f>+portfolio1!F209</f>
        <v>105.32446077450471</v>
      </c>
      <c r="F210" s="2">
        <f t="shared" si="13"/>
        <v>0.29346300000000269</v>
      </c>
      <c r="G210" s="2">
        <f t="shared" si="13"/>
        <v>-9.2444899642188716E-2</v>
      </c>
      <c r="I210" s="2">
        <f t="shared" si="14"/>
        <v>126.84503900000003</v>
      </c>
      <c r="J210" s="2">
        <f t="shared" si="14"/>
        <v>116.06533482176981</v>
      </c>
      <c r="L210" s="2">
        <f t="shared" si="15"/>
        <v>-0.97045249999987959</v>
      </c>
      <c r="M210" s="2">
        <f t="shared" si="15"/>
        <v>-10.740874047265095</v>
      </c>
      <c r="O210" s="2">
        <f t="shared" si="12"/>
        <v>-0.76506933787128983</v>
      </c>
      <c r="P210" s="2">
        <f t="shared" si="12"/>
        <v>-9.2541619457341024</v>
      </c>
    </row>
    <row r="211" spans="2:16" x14ac:dyDescent="0.25">
      <c r="B211" s="1">
        <v>43495</v>
      </c>
      <c r="C211" s="2">
        <f>+beta_top_5!F210</f>
        <v>125.35855800000014</v>
      </c>
      <c r="D211" s="2">
        <f>+portfolio1!F210</f>
        <v>105.32050178825753</v>
      </c>
      <c r="F211" s="2">
        <f t="shared" si="13"/>
        <v>-0.51602850000000444</v>
      </c>
      <c r="G211" s="2">
        <f t="shared" si="13"/>
        <v>-3.9589862471842707E-3</v>
      </c>
      <c r="I211" s="2">
        <f t="shared" si="14"/>
        <v>126.84503900000003</v>
      </c>
      <c r="J211" s="2">
        <f t="shared" si="14"/>
        <v>116.06533482176981</v>
      </c>
      <c r="L211" s="2">
        <f t="shared" si="15"/>
        <v>-1.486480999999884</v>
      </c>
      <c r="M211" s="2">
        <f t="shared" si="15"/>
        <v>-10.744833033512279</v>
      </c>
      <c r="O211" s="2">
        <f t="shared" si="12"/>
        <v>-1.1718873766910851</v>
      </c>
      <c r="P211" s="2">
        <f t="shared" si="12"/>
        <v>-9.2575729437321392</v>
      </c>
    </row>
    <row r="212" spans="2:16" x14ac:dyDescent="0.25">
      <c r="B212" s="1">
        <v>43496</v>
      </c>
      <c r="C212" s="2">
        <f>+beta_top_5!F211</f>
        <v>127.33053500000014</v>
      </c>
      <c r="D212" s="2">
        <f>+portfolio1!F211</f>
        <v>107.09186534914296</v>
      </c>
      <c r="F212" s="2">
        <f t="shared" si="13"/>
        <v>1.9719769999999954</v>
      </c>
      <c r="G212" s="2">
        <f t="shared" si="13"/>
        <v>1.7713635608854332</v>
      </c>
      <c r="I212" s="2">
        <f t="shared" si="14"/>
        <v>127.33053500000014</v>
      </c>
      <c r="J212" s="2">
        <f t="shared" si="14"/>
        <v>116.06533482176981</v>
      </c>
      <c r="L212" s="2">
        <f t="shared" si="15"/>
        <v>0</v>
      </c>
      <c r="M212" s="2">
        <f t="shared" si="15"/>
        <v>-8.9734694726268458</v>
      </c>
      <c r="O212" s="2">
        <f t="shared" si="12"/>
        <v>0</v>
      </c>
      <c r="P212" s="2">
        <f t="shared" si="12"/>
        <v>-7.7313949823231258</v>
      </c>
    </row>
    <row r="213" spans="2:16" x14ac:dyDescent="0.25">
      <c r="B213" s="1">
        <v>43497</v>
      </c>
      <c r="C213" s="2">
        <f>+beta_top_5!F212</f>
        <v>129.15429850000015</v>
      </c>
      <c r="D213" s="2">
        <f>+portfolio1!F212</f>
        <v>107.7118183708867</v>
      </c>
      <c r="F213" s="2">
        <f t="shared" si="13"/>
        <v>1.8237635000000125</v>
      </c>
      <c r="G213" s="2">
        <f t="shared" si="13"/>
        <v>0.6199530217437399</v>
      </c>
      <c r="I213" s="2">
        <f t="shared" si="14"/>
        <v>129.15429850000015</v>
      </c>
      <c r="J213" s="2">
        <f t="shared" si="14"/>
        <v>116.06533482176981</v>
      </c>
      <c r="L213" s="2">
        <f t="shared" si="15"/>
        <v>0</v>
      </c>
      <c r="M213" s="2">
        <f t="shared" si="15"/>
        <v>-8.3535164508831059</v>
      </c>
      <c r="O213" s="2">
        <f t="shared" si="12"/>
        <v>0</v>
      </c>
      <c r="P213" s="2">
        <f t="shared" si="12"/>
        <v>-7.1972535673211855</v>
      </c>
    </row>
    <row r="214" spans="2:16" x14ac:dyDescent="0.25">
      <c r="B214" s="1">
        <v>43500</v>
      </c>
      <c r="C214" s="2">
        <f>+beta_top_5!F213</f>
        <v>130.11952700000015</v>
      </c>
      <c r="D214" s="2">
        <f>+portfolio1!F213</f>
        <v>107.89572346627405</v>
      </c>
      <c r="F214" s="2">
        <f t="shared" si="13"/>
        <v>0.96522849999999494</v>
      </c>
      <c r="G214" s="2">
        <f t="shared" si="13"/>
        <v>0.18390509538734534</v>
      </c>
      <c r="I214" s="2">
        <f t="shared" si="14"/>
        <v>130.11952700000015</v>
      </c>
      <c r="J214" s="2">
        <f t="shared" si="14"/>
        <v>116.06533482176981</v>
      </c>
      <c r="L214" s="2">
        <f t="shared" si="15"/>
        <v>0</v>
      </c>
      <c r="M214" s="2">
        <f t="shared" si="15"/>
        <v>-8.1696113554957606</v>
      </c>
      <c r="O214" s="2">
        <f t="shared" si="12"/>
        <v>0</v>
      </c>
      <c r="P214" s="2">
        <f t="shared" si="12"/>
        <v>-7.0388039357668974</v>
      </c>
    </row>
    <row r="215" spans="2:16" x14ac:dyDescent="0.25">
      <c r="B215" s="1">
        <v>43501</v>
      </c>
      <c r="C215" s="2">
        <f>+beta_top_5!F214</f>
        <v>130.32616500000015</v>
      </c>
      <c r="D215" s="2">
        <f>+portfolio1!F214</f>
        <v>108.11423508480115</v>
      </c>
      <c r="F215" s="2">
        <f t="shared" si="13"/>
        <v>0.2066379999999981</v>
      </c>
      <c r="G215" s="2">
        <f t="shared" si="13"/>
        <v>0.21851161852710277</v>
      </c>
      <c r="I215" s="2">
        <f t="shared" si="14"/>
        <v>130.32616500000015</v>
      </c>
      <c r="J215" s="2">
        <f t="shared" si="14"/>
        <v>116.06533482176981</v>
      </c>
      <c r="L215" s="2">
        <f t="shared" si="15"/>
        <v>0</v>
      </c>
      <c r="M215" s="2">
        <f t="shared" si="15"/>
        <v>-7.9510997369686578</v>
      </c>
      <c r="O215" s="2">
        <f t="shared" si="12"/>
        <v>0</v>
      </c>
      <c r="P215" s="2">
        <f t="shared" si="12"/>
        <v>-6.8505378881458316</v>
      </c>
    </row>
    <row r="216" spans="2:16" x14ac:dyDescent="0.25">
      <c r="B216" s="1">
        <v>43502</v>
      </c>
      <c r="C216" s="2">
        <f>+beta_top_5!F215</f>
        <v>132.30680200000015</v>
      </c>
      <c r="D216" s="2">
        <f>+portfolio1!F215</f>
        <v>109.3808396653878</v>
      </c>
      <c r="F216" s="2">
        <f t="shared" si="13"/>
        <v>1.9806370000000015</v>
      </c>
      <c r="G216" s="2">
        <f t="shared" si="13"/>
        <v>1.2666045805866446</v>
      </c>
      <c r="I216" s="2">
        <f t="shared" si="14"/>
        <v>132.30680200000015</v>
      </c>
      <c r="J216" s="2">
        <f t="shared" si="14"/>
        <v>116.06533482176981</v>
      </c>
      <c r="L216" s="2">
        <f t="shared" si="15"/>
        <v>0</v>
      </c>
      <c r="M216" s="2">
        <f t="shared" si="15"/>
        <v>-6.6844951563820132</v>
      </c>
      <c r="O216" s="2">
        <f t="shared" si="12"/>
        <v>0</v>
      </c>
      <c r="P216" s="2">
        <f t="shared" si="12"/>
        <v>-5.759252033905506</v>
      </c>
    </row>
    <row r="217" spans="2:16" x14ac:dyDescent="0.25">
      <c r="B217" s="1">
        <v>43503</v>
      </c>
      <c r="C217" s="2">
        <f>+beta_top_5!F216</f>
        <v>132.28505150000015</v>
      </c>
      <c r="D217" s="2">
        <f>+portfolio1!F216</f>
        <v>109.44956021140518</v>
      </c>
      <c r="F217" s="2">
        <f t="shared" si="13"/>
        <v>-2.1750499999996009E-2</v>
      </c>
      <c r="G217" s="2">
        <f t="shared" si="13"/>
        <v>6.8720546017388529E-2</v>
      </c>
      <c r="I217" s="2">
        <f t="shared" si="14"/>
        <v>132.30680200000015</v>
      </c>
      <c r="J217" s="2">
        <f t="shared" si="14"/>
        <v>116.06533482176981</v>
      </c>
      <c r="L217" s="2">
        <f t="shared" si="15"/>
        <v>-2.1750499999996009E-2</v>
      </c>
      <c r="M217" s="2">
        <f t="shared" si="15"/>
        <v>-6.6157746103646247</v>
      </c>
      <c r="O217" s="2">
        <f t="shared" si="12"/>
        <v>-1.6439442017498078E-2</v>
      </c>
      <c r="P217" s="2">
        <f t="shared" si="12"/>
        <v>-5.7000435319674239</v>
      </c>
    </row>
    <row r="218" spans="2:16" x14ac:dyDescent="0.25">
      <c r="B218" s="1">
        <v>43504</v>
      </c>
      <c r="C218" s="2">
        <f>+beta_top_5!F217</f>
        <v>131.00955200000016</v>
      </c>
      <c r="D218" s="2">
        <f>+portfolio1!F217</f>
        <v>108.20569518167055</v>
      </c>
      <c r="F218" s="2">
        <f t="shared" si="13"/>
        <v>-1.2754994999999951</v>
      </c>
      <c r="G218" s="2">
        <f t="shared" si="13"/>
        <v>-1.2438650297346356</v>
      </c>
      <c r="I218" s="2">
        <f t="shared" si="14"/>
        <v>132.30680200000015</v>
      </c>
      <c r="J218" s="2">
        <f t="shared" si="14"/>
        <v>116.06533482176981</v>
      </c>
      <c r="L218" s="2">
        <f t="shared" si="15"/>
        <v>-1.2972499999999911</v>
      </c>
      <c r="M218" s="2">
        <f t="shared" si="15"/>
        <v>-7.8596396400992603</v>
      </c>
      <c r="O218" s="2">
        <f t="shared" si="12"/>
        <v>-0.98048624892315794</v>
      </c>
      <c r="P218" s="2">
        <f t="shared" si="12"/>
        <v>-6.7717373599693138</v>
      </c>
    </row>
    <row r="219" spans="2:16" x14ac:dyDescent="0.25">
      <c r="B219" s="1">
        <v>43507</v>
      </c>
      <c r="C219" s="2">
        <f>+beta_top_5!F218</f>
        <v>130.50464800000015</v>
      </c>
      <c r="D219" s="2">
        <f>+portfolio1!F218</f>
        <v>107.66385778372198</v>
      </c>
      <c r="F219" s="2">
        <f t="shared" si="13"/>
        <v>-0.50490400000001046</v>
      </c>
      <c r="G219" s="2">
        <f t="shared" si="13"/>
        <v>-0.54183739794856933</v>
      </c>
      <c r="I219" s="2">
        <f t="shared" si="14"/>
        <v>132.30680200000015</v>
      </c>
      <c r="J219" s="2">
        <f t="shared" si="14"/>
        <v>116.06533482176981</v>
      </c>
      <c r="L219" s="2">
        <f t="shared" si="15"/>
        <v>-1.8021540000000016</v>
      </c>
      <c r="M219" s="2">
        <f t="shared" si="15"/>
        <v>-8.4014770380478296</v>
      </c>
      <c r="O219" s="2">
        <f t="shared" si="12"/>
        <v>-1.3621023052163257</v>
      </c>
      <c r="P219" s="2">
        <f t="shared" si="12"/>
        <v>-7.2385756272095856</v>
      </c>
    </row>
    <row r="220" spans="2:16" x14ac:dyDescent="0.25">
      <c r="B220" s="1">
        <v>43508</v>
      </c>
      <c r="C220" s="2">
        <f>+beta_top_5!F219</f>
        <v>129.68101450000015</v>
      </c>
      <c r="D220" s="2">
        <f>+portfolio1!F219</f>
        <v>107.09631663790078</v>
      </c>
      <c r="F220" s="2">
        <f t="shared" si="13"/>
        <v>-0.82363349999999969</v>
      </c>
      <c r="G220" s="2">
        <f t="shared" si="13"/>
        <v>-0.56754114582119541</v>
      </c>
      <c r="I220" s="2">
        <f t="shared" si="14"/>
        <v>132.30680200000015</v>
      </c>
      <c r="J220" s="2">
        <f t="shared" si="14"/>
        <v>116.06533482176981</v>
      </c>
      <c r="L220" s="2">
        <f t="shared" si="15"/>
        <v>-2.6257875000000013</v>
      </c>
      <c r="M220" s="2">
        <f t="shared" si="15"/>
        <v>-8.9690181838690251</v>
      </c>
      <c r="O220" s="2">
        <f t="shared" si="12"/>
        <v>-1.9846201860430415</v>
      </c>
      <c r="P220" s="2">
        <f t="shared" si="12"/>
        <v>-7.7275598245090737</v>
      </c>
    </row>
    <row r="221" spans="2:16" x14ac:dyDescent="0.25">
      <c r="B221" s="1">
        <v>43510</v>
      </c>
      <c r="C221" s="2">
        <f>+beta_top_5!F220</f>
        <v>128.86447200000015</v>
      </c>
      <c r="D221" s="2">
        <f>+portfolio1!F220</f>
        <v>106.25240601852134</v>
      </c>
      <c r="F221" s="2">
        <f t="shared" si="13"/>
        <v>-0.81654249999999706</v>
      </c>
      <c r="G221" s="2">
        <f t="shared" si="13"/>
        <v>-0.84391061937944301</v>
      </c>
      <c r="I221" s="2">
        <f t="shared" si="14"/>
        <v>132.30680200000015</v>
      </c>
      <c r="J221" s="2">
        <f t="shared" si="14"/>
        <v>116.06533482176981</v>
      </c>
      <c r="L221" s="2">
        <f t="shared" si="15"/>
        <v>-3.4423299999999983</v>
      </c>
      <c r="M221" s="2">
        <f t="shared" si="15"/>
        <v>-9.8129288032484681</v>
      </c>
      <c r="O221" s="2">
        <f t="shared" si="12"/>
        <v>-2.6017785540610334</v>
      </c>
      <c r="P221" s="2">
        <f t="shared" si="12"/>
        <v>-8.4546594539336173</v>
      </c>
    </row>
    <row r="222" spans="2:16" x14ac:dyDescent="0.25">
      <c r="B222" s="1">
        <v>43511</v>
      </c>
      <c r="C222" s="2">
        <f>+beta_top_5!F221</f>
        <v>128.37460100000015</v>
      </c>
      <c r="D222" s="2">
        <f>+portfolio1!F221</f>
        <v>106.0383457876278</v>
      </c>
      <c r="F222" s="2">
        <f t="shared" si="13"/>
        <v>-0.48987099999999373</v>
      </c>
      <c r="G222" s="2">
        <f t="shared" si="13"/>
        <v>-0.2140602308935371</v>
      </c>
      <c r="I222" s="2">
        <f t="shared" si="14"/>
        <v>132.30680200000015</v>
      </c>
      <c r="J222" s="2">
        <f t="shared" si="14"/>
        <v>116.06533482176981</v>
      </c>
      <c r="L222" s="2">
        <f t="shared" si="15"/>
        <v>-3.9322009999999921</v>
      </c>
      <c r="M222" s="2">
        <f t="shared" si="15"/>
        <v>-10.026989034142005</v>
      </c>
      <c r="O222" s="2">
        <f t="shared" si="12"/>
        <v>-2.9720323827341755</v>
      </c>
      <c r="P222" s="2">
        <f t="shared" si="12"/>
        <v>-8.6390902585509028</v>
      </c>
    </row>
    <row r="223" spans="2:16" x14ac:dyDescent="0.25">
      <c r="B223" s="1">
        <v>43514</v>
      </c>
      <c r="C223" s="2">
        <f>+beta_top_5!F222</f>
        <v>126.73365650000015</v>
      </c>
      <c r="D223" s="2">
        <f>+portfolio1!F222</f>
        <v>105.21322552155544</v>
      </c>
      <c r="F223" s="2">
        <f t="shared" si="13"/>
        <v>-1.6409445000000034</v>
      </c>
      <c r="G223" s="2">
        <f t="shared" si="13"/>
        <v>-0.82512026607236066</v>
      </c>
      <c r="I223" s="2">
        <f t="shared" si="14"/>
        <v>132.30680200000015</v>
      </c>
      <c r="J223" s="2">
        <f t="shared" si="14"/>
        <v>116.06533482176981</v>
      </c>
      <c r="L223" s="2">
        <f t="shared" si="15"/>
        <v>-5.5731454999999954</v>
      </c>
      <c r="M223" s="2">
        <f t="shared" si="15"/>
        <v>-10.852109300214366</v>
      </c>
      <c r="O223" s="2">
        <f t="shared" si="12"/>
        <v>-4.2122894785107032</v>
      </c>
      <c r="P223" s="2">
        <f t="shared" si="12"/>
        <v>-9.3500004259487906</v>
      </c>
    </row>
    <row r="224" spans="2:16" x14ac:dyDescent="0.25">
      <c r="B224" s="1">
        <v>43515</v>
      </c>
      <c r="C224" s="2">
        <f>+beta_top_5!F223</f>
        <v>124.99643400000015</v>
      </c>
      <c r="D224" s="2">
        <f>+portfolio1!F223</f>
        <v>104.85133433162281</v>
      </c>
      <c r="F224" s="2">
        <f t="shared" si="13"/>
        <v>-1.7372225000000014</v>
      </c>
      <c r="G224" s="2">
        <f t="shared" si="13"/>
        <v>-0.36189118993263492</v>
      </c>
      <c r="I224" s="2">
        <f t="shared" si="14"/>
        <v>132.30680200000015</v>
      </c>
      <c r="J224" s="2">
        <f t="shared" si="14"/>
        <v>116.06533482176981</v>
      </c>
      <c r="L224" s="2">
        <f t="shared" si="15"/>
        <v>-7.3103679999999969</v>
      </c>
      <c r="M224" s="2">
        <f t="shared" si="15"/>
        <v>-11.214000490147001</v>
      </c>
      <c r="O224" s="2">
        <f t="shared" si="12"/>
        <v>-5.5253153197671487</v>
      </c>
      <c r="P224" s="2">
        <f t="shared" si="12"/>
        <v>-9.6617999744430545</v>
      </c>
    </row>
    <row r="225" spans="2:16" x14ac:dyDescent="0.25">
      <c r="B225" s="1">
        <v>43516</v>
      </c>
      <c r="C225" s="2">
        <f>+beta_top_5!F224</f>
        <v>126.39560400000016</v>
      </c>
      <c r="D225" s="2">
        <f>+portfolio1!F224</f>
        <v>106.14760164632925</v>
      </c>
      <c r="F225" s="2">
        <f t="shared" si="13"/>
        <v>1.3991700000000122</v>
      </c>
      <c r="G225" s="2">
        <f t="shared" si="13"/>
        <v>1.2962673147064407</v>
      </c>
      <c r="I225" s="2">
        <f t="shared" si="14"/>
        <v>132.30680200000015</v>
      </c>
      <c r="J225" s="2">
        <f t="shared" si="14"/>
        <v>116.06533482176981</v>
      </c>
      <c r="L225" s="2">
        <f t="shared" si="15"/>
        <v>-5.9111979999999846</v>
      </c>
      <c r="M225" s="2">
        <f t="shared" si="15"/>
        <v>-9.91773317544056</v>
      </c>
      <c r="O225" s="2">
        <f t="shared" si="12"/>
        <v>-4.4677959943434944</v>
      </c>
      <c r="P225" s="2">
        <f t="shared" si="12"/>
        <v>-8.5449571921454872</v>
      </c>
    </row>
    <row r="226" spans="2:16" x14ac:dyDescent="0.25">
      <c r="B226" s="1">
        <v>43517</v>
      </c>
      <c r="C226" s="2">
        <f>+beta_top_5!F225</f>
        <v>127.14022050000017</v>
      </c>
      <c r="D226" s="2">
        <f>+portfolio1!F225</f>
        <v>106.68548005803063</v>
      </c>
      <c r="F226" s="2">
        <f t="shared" si="13"/>
        <v>0.74461650000000645</v>
      </c>
      <c r="G226" s="2">
        <f t="shared" si="13"/>
        <v>0.53787841170138506</v>
      </c>
      <c r="I226" s="2">
        <f t="shared" si="14"/>
        <v>132.30680200000015</v>
      </c>
      <c r="J226" s="2">
        <f t="shared" si="14"/>
        <v>116.06533482176981</v>
      </c>
      <c r="L226" s="2">
        <f t="shared" si="15"/>
        <v>-5.1665814999999782</v>
      </c>
      <c r="M226" s="2">
        <f t="shared" si="15"/>
        <v>-9.3798547637391749</v>
      </c>
      <c r="O226" s="2">
        <f t="shared" si="12"/>
        <v>-3.9050006665567896</v>
      </c>
      <c r="P226" s="2">
        <f t="shared" si="12"/>
        <v>-8.0815299229032522</v>
      </c>
    </row>
    <row r="227" spans="2:16" x14ac:dyDescent="0.25">
      <c r="B227" s="1">
        <v>43518</v>
      </c>
      <c r="C227" s="2">
        <f>+beta_top_5!F226</f>
        <v>127.53653800000016</v>
      </c>
      <c r="D227" s="2">
        <f>+portfolio1!F226</f>
        <v>106.70328541081339</v>
      </c>
      <c r="F227" s="2">
        <f t="shared" si="13"/>
        <v>0.39631749999999499</v>
      </c>
      <c r="G227" s="2">
        <f t="shared" si="13"/>
        <v>1.7805352782758632E-2</v>
      </c>
      <c r="I227" s="2">
        <f t="shared" si="14"/>
        <v>132.30680200000015</v>
      </c>
      <c r="J227" s="2">
        <f t="shared" si="14"/>
        <v>116.06533482176981</v>
      </c>
      <c r="L227" s="2">
        <f t="shared" si="15"/>
        <v>-4.7702639999999832</v>
      </c>
      <c r="M227" s="2">
        <f t="shared" si="15"/>
        <v>-9.3620494109564163</v>
      </c>
      <c r="O227" s="2">
        <f t="shared" si="12"/>
        <v>-3.6054563543905913</v>
      </c>
      <c r="P227" s="2">
        <f t="shared" si="12"/>
        <v>-8.0661891212676036</v>
      </c>
    </row>
    <row r="228" spans="2:16" x14ac:dyDescent="0.25">
      <c r="B228" s="1">
        <v>43521</v>
      </c>
      <c r="C228" s="2">
        <f>+beta_top_5!F227</f>
        <v>129.27593250000015</v>
      </c>
      <c r="D228" s="2">
        <f>+portfolio1!F227</f>
        <v>107.57783397613471</v>
      </c>
      <c r="F228" s="2">
        <f t="shared" si="13"/>
        <v>1.7393944999999889</v>
      </c>
      <c r="G228" s="2">
        <f t="shared" si="13"/>
        <v>0.87454856532131942</v>
      </c>
      <c r="I228" s="2">
        <f t="shared" si="14"/>
        <v>132.30680200000015</v>
      </c>
      <c r="J228" s="2">
        <f t="shared" si="14"/>
        <v>116.06533482176981</v>
      </c>
      <c r="L228" s="2">
        <f t="shared" si="15"/>
        <v>-3.0308694999999943</v>
      </c>
      <c r="M228" s="2">
        <f t="shared" si="15"/>
        <v>-8.4875008456350969</v>
      </c>
      <c r="O228" s="2">
        <f t="shared" si="12"/>
        <v>-2.2907888741804756</v>
      </c>
      <c r="P228" s="2">
        <f t="shared" si="12"/>
        <v>-7.3126923371810566</v>
      </c>
    </row>
    <row r="229" spans="2:16" x14ac:dyDescent="0.25">
      <c r="B229" s="1">
        <v>43522</v>
      </c>
      <c r="C229" s="2">
        <f>+beta_top_5!F228</f>
        <v>129.45848500000017</v>
      </c>
      <c r="D229" s="2">
        <f>+portfolio1!F228</f>
        <v>107.1348723585855</v>
      </c>
      <c r="F229" s="2">
        <f t="shared" si="13"/>
        <v>0.18255250000001411</v>
      </c>
      <c r="G229" s="2">
        <f t="shared" si="13"/>
        <v>-0.4429616175492157</v>
      </c>
      <c r="I229" s="2">
        <f t="shared" si="14"/>
        <v>132.30680200000015</v>
      </c>
      <c r="J229" s="2">
        <f t="shared" si="14"/>
        <v>116.06533482176981</v>
      </c>
      <c r="L229" s="2">
        <f t="shared" si="15"/>
        <v>-2.8483169999999802</v>
      </c>
      <c r="M229" s="2">
        <f t="shared" si="15"/>
        <v>-8.9304624631843126</v>
      </c>
      <c r="O229" s="2">
        <f t="shared" si="12"/>
        <v>-2.1528122189817398</v>
      </c>
      <c r="P229" s="2">
        <f t="shared" si="12"/>
        <v>-7.694340844230493</v>
      </c>
    </row>
    <row r="230" spans="2:16" x14ac:dyDescent="0.25">
      <c r="B230" s="1">
        <v>43523</v>
      </c>
      <c r="C230" s="2">
        <f>+beta_top_5!F229</f>
        <v>128.63981300000017</v>
      </c>
      <c r="D230" s="2">
        <f>+portfolio1!F229</f>
        <v>106.85159908141242</v>
      </c>
      <c r="F230" s="2">
        <f t="shared" si="13"/>
        <v>-0.81867199999999229</v>
      </c>
      <c r="G230" s="2">
        <f t="shared" si="13"/>
        <v>-0.28327327717308037</v>
      </c>
      <c r="I230" s="2">
        <f t="shared" si="14"/>
        <v>132.30680200000015</v>
      </c>
      <c r="J230" s="2">
        <f t="shared" si="14"/>
        <v>116.06533482176981</v>
      </c>
      <c r="L230" s="2">
        <f t="shared" si="15"/>
        <v>-3.6669889999999725</v>
      </c>
      <c r="M230" s="2">
        <f t="shared" si="15"/>
        <v>-9.213735740357393</v>
      </c>
      <c r="O230" s="2">
        <f t="shared" si="12"/>
        <v>-2.7715801036442316</v>
      </c>
      <c r="P230" s="2">
        <f t="shared" si="12"/>
        <v>-7.938404480981359</v>
      </c>
    </row>
    <row r="231" spans="2:16" x14ac:dyDescent="0.25">
      <c r="B231" s="1">
        <v>43524</v>
      </c>
      <c r="C231" s="2">
        <f>+beta_top_5!F230</f>
        <v>127.27406100000017</v>
      </c>
      <c r="D231" s="2">
        <f>+portfolio1!F230</f>
        <v>106.7116859959919</v>
      </c>
      <c r="F231" s="2">
        <f t="shared" si="13"/>
        <v>-1.3657520000000005</v>
      </c>
      <c r="G231" s="2">
        <f t="shared" si="13"/>
        <v>-0.13991308542051684</v>
      </c>
      <c r="I231" s="2">
        <f t="shared" si="14"/>
        <v>132.30680200000015</v>
      </c>
      <c r="J231" s="2">
        <f t="shared" si="14"/>
        <v>116.06533482176981</v>
      </c>
      <c r="L231" s="2">
        <f t="shared" si="15"/>
        <v>-5.032740999999973</v>
      </c>
      <c r="M231" s="2">
        <f t="shared" si="15"/>
        <v>-9.3536488257779098</v>
      </c>
      <c r="O231" s="2">
        <f t="shared" si="12"/>
        <v>-3.803841468407624</v>
      </c>
      <c r="P231" s="2">
        <f t="shared" si="12"/>
        <v>-8.0589513140520328</v>
      </c>
    </row>
    <row r="232" spans="2:16" x14ac:dyDescent="0.25">
      <c r="B232" s="1">
        <v>43525</v>
      </c>
      <c r="C232" s="2">
        <f>+beta_top_5!F231</f>
        <v>127.55745800000018</v>
      </c>
      <c r="D232" s="2">
        <f>+portfolio1!F231</f>
        <v>107.41370403682726</v>
      </c>
      <c r="F232" s="2">
        <f t="shared" si="13"/>
        <v>0.28339700000000789</v>
      </c>
      <c r="G232" s="2">
        <f t="shared" si="13"/>
        <v>0.70201804083535535</v>
      </c>
      <c r="I232" s="2">
        <f t="shared" si="14"/>
        <v>132.30680200000015</v>
      </c>
      <c r="J232" s="2">
        <f t="shared" si="14"/>
        <v>116.06533482176981</v>
      </c>
      <c r="L232" s="2">
        <f t="shared" si="15"/>
        <v>-4.7493439999999651</v>
      </c>
      <c r="M232" s="2">
        <f t="shared" si="15"/>
        <v>-8.6516307849425544</v>
      </c>
      <c r="O232" s="2">
        <f t="shared" si="12"/>
        <v>-3.5896446200853376</v>
      </c>
      <c r="P232" s="2">
        <f t="shared" si="12"/>
        <v>-7.4541040166971637</v>
      </c>
    </row>
    <row r="233" spans="2:16" x14ac:dyDescent="0.25">
      <c r="B233" s="1">
        <v>43529</v>
      </c>
      <c r="C233" s="2">
        <f>+beta_top_5!F232</f>
        <v>126.92481950000018</v>
      </c>
      <c r="D233" s="2">
        <f>+portfolio1!F232</f>
        <v>108.63927131239272</v>
      </c>
      <c r="F233" s="2">
        <f t="shared" si="13"/>
        <v>-0.63263849999999877</v>
      </c>
      <c r="G233" s="2">
        <f t="shared" si="13"/>
        <v>1.2255672755654672</v>
      </c>
      <c r="I233" s="2">
        <f t="shared" si="14"/>
        <v>132.30680200000015</v>
      </c>
      <c r="J233" s="2">
        <f t="shared" si="14"/>
        <v>116.06533482176981</v>
      </c>
      <c r="L233" s="2">
        <f t="shared" si="15"/>
        <v>-5.3819824999999639</v>
      </c>
      <c r="M233" s="2">
        <f t="shared" si="15"/>
        <v>-7.4260635093770873</v>
      </c>
      <c r="O233" s="2">
        <f t="shared" si="12"/>
        <v>-4.0678048434727927</v>
      </c>
      <c r="P233" s="2">
        <f t="shared" si="12"/>
        <v>-6.398175235336689</v>
      </c>
    </row>
    <row r="234" spans="2:16" x14ac:dyDescent="0.25">
      <c r="B234" s="1">
        <v>43530</v>
      </c>
      <c r="C234" s="2">
        <f>+beta_top_5!F233</f>
        <v>127.45086350000018</v>
      </c>
      <c r="D234" s="2">
        <f>+portfolio1!F233</f>
        <v>109.28740007539483</v>
      </c>
      <c r="F234" s="2">
        <f t="shared" si="13"/>
        <v>0.52604399999999885</v>
      </c>
      <c r="G234" s="2">
        <f t="shared" si="13"/>
        <v>0.64812876300210576</v>
      </c>
      <c r="I234" s="2">
        <f t="shared" si="14"/>
        <v>132.30680200000015</v>
      </c>
      <c r="J234" s="2">
        <f t="shared" si="14"/>
        <v>116.06533482176981</v>
      </c>
      <c r="L234" s="2">
        <f t="shared" si="15"/>
        <v>-4.8559384999999651</v>
      </c>
      <c r="M234" s="2">
        <f t="shared" si="15"/>
        <v>-6.7779347463749815</v>
      </c>
      <c r="O234" s="2">
        <f t="shared" si="12"/>
        <v>-3.6702107726857154</v>
      </c>
      <c r="P234" s="2">
        <f t="shared" si="12"/>
        <v>-5.8397580610810227</v>
      </c>
    </row>
    <row r="235" spans="2:16" x14ac:dyDescent="0.25">
      <c r="B235" s="1">
        <v>43531</v>
      </c>
      <c r="C235" s="2">
        <f>+beta_top_5!F234</f>
        <v>126.95221950000018</v>
      </c>
      <c r="D235" s="2">
        <f>+portfolio1!F234</f>
        <v>109.33881745871808</v>
      </c>
      <c r="F235" s="2">
        <f t="shared" si="13"/>
        <v>-0.49864399999999875</v>
      </c>
      <c r="G235" s="2">
        <f t="shared" si="13"/>
        <v>5.1417383323254739E-2</v>
      </c>
      <c r="I235" s="2">
        <f t="shared" si="14"/>
        <v>132.30680200000015</v>
      </c>
      <c r="J235" s="2">
        <f t="shared" si="14"/>
        <v>116.06533482176981</v>
      </c>
      <c r="L235" s="2">
        <f t="shared" si="15"/>
        <v>-5.3545824999999638</v>
      </c>
      <c r="M235" s="2">
        <f t="shared" si="15"/>
        <v>-6.7265173630517268</v>
      </c>
      <c r="O235" s="2">
        <f t="shared" si="12"/>
        <v>-4.0470954017919336</v>
      </c>
      <c r="P235" s="2">
        <f t="shared" si="12"/>
        <v>-5.7954576819866004</v>
      </c>
    </row>
    <row r="236" spans="2:16" x14ac:dyDescent="0.25">
      <c r="B236" s="1">
        <v>43532</v>
      </c>
      <c r="C236" s="2">
        <f>+beta_top_5!F235</f>
        <v>126.17192350000019</v>
      </c>
      <c r="D236" s="2">
        <f>+portfolio1!F235</f>
        <v>109.11338255804742</v>
      </c>
      <c r="F236" s="2">
        <f t="shared" si="13"/>
        <v>-0.78029599999999277</v>
      </c>
      <c r="G236" s="2">
        <f t="shared" si="13"/>
        <v>-0.2254349006706633</v>
      </c>
      <c r="I236" s="2">
        <f t="shared" si="14"/>
        <v>132.30680200000015</v>
      </c>
      <c r="J236" s="2">
        <f t="shared" si="14"/>
        <v>116.06533482176981</v>
      </c>
      <c r="L236" s="2">
        <f t="shared" si="15"/>
        <v>-6.1348784999999566</v>
      </c>
      <c r="M236" s="2">
        <f t="shared" si="15"/>
        <v>-6.9519522637223901</v>
      </c>
      <c r="O236" s="2">
        <f t="shared" si="12"/>
        <v>-4.6368579749965919</v>
      </c>
      <c r="P236" s="2">
        <f t="shared" si="12"/>
        <v>-5.989688716616226</v>
      </c>
    </row>
    <row r="237" spans="2:16" x14ac:dyDescent="0.25">
      <c r="B237" s="1">
        <v>43535</v>
      </c>
      <c r="C237" s="2">
        <f>+beta_top_5!F236</f>
        <v>126.88453850000019</v>
      </c>
      <c r="D237" s="2">
        <f>+portfolio1!F236</f>
        <v>110.42496395137367</v>
      </c>
      <c r="F237" s="2">
        <f t="shared" si="13"/>
        <v>0.71261499999999955</v>
      </c>
      <c r="G237" s="2">
        <f t="shared" si="13"/>
        <v>1.3115813933262501</v>
      </c>
      <c r="I237" s="2">
        <f t="shared" si="14"/>
        <v>132.30680200000015</v>
      </c>
      <c r="J237" s="2">
        <f t="shared" si="14"/>
        <v>116.06533482176981</v>
      </c>
      <c r="L237" s="2">
        <f t="shared" si="15"/>
        <v>-5.422263499999957</v>
      </c>
      <c r="M237" s="2">
        <f t="shared" si="15"/>
        <v>-5.6403708703961399</v>
      </c>
      <c r="O237" s="2">
        <f t="shared" si="12"/>
        <v>-4.0982499902007685</v>
      </c>
      <c r="P237" s="2">
        <f t="shared" si="12"/>
        <v>-4.8596515738807859</v>
      </c>
    </row>
    <row r="238" spans="2:16" x14ac:dyDescent="0.25">
      <c r="B238" s="1">
        <v>43536</v>
      </c>
      <c r="C238" s="2">
        <f>+beta_top_5!F237</f>
        <v>128.0169625000002</v>
      </c>
      <c r="D238" s="2">
        <f>+portfolio1!F237</f>
        <v>111.74149892242212</v>
      </c>
      <c r="F238" s="2">
        <f t="shared" si="13"/>
        <v>1.1324240000000145</v>
      </c>
      <c r="G238" s="2">
        <f t="shared" si="13"/>
        <v>1.3165349710484548</v>
      </c>
      <c r="I238" s="2">
        <f t="shared" si="14"/>
        <v>132.30680200000015</v>
      </c>
      <c r="J238" s="2">
        <f t="shared" si="14"/>
        <v>116.06533482176981</v>
      </c>
      <c r="L238" s="2">
        <f t="shared" si="15"/>
        <v>-4.2898394999999425</v>
      </c>
      <c r="M238" s="2">
        <f t="shared" si="15"/>
        <v>-4.3238358993476851</v>
      </c>
      <c r="O238" s="2">
        <f t="shared" si="12"/>
        <v>-3.2423423702735534</v>
      </c>
      <c r="P238" s="2">
        <f t="shared" si="12"/>
        <v>-3.7253465093495635</v>
      </c>
    </row>
    <row r="239" spans="2:16" x14ac:dyDescent="0.25">
      <c r="B239" s="1">
        <v>43537</v>
      </c>
      <c r="C239" s="2">
        <f>+beta_top_5!F238</f>
        <v>128.6558780000002</v>
      </c>
      <c r="D239" s="2">
        <f>+portfolio1!F238</f>
        <v>112.14194583303947</v>
      </c>
      <c r="F239" s="2">
        <f t="shared" si="13"/>
        <v>0.63891549999999597</v>
      </c>
      <c r="G239" s="2">
        <f t="shared" si="13"/>
        <v>0.40044691061734738</v>
      </c>
      <c r="I239" s="2">
        <f t="shared" si="14"/>
        <v>132.30680200000015</v>
      </c>
      <c r="J239" s="2">
        <f t="shared" si="14"/>
        <v>116.06533482176981</v>
      </c>
      <c r="L239" s="2">
        <f t="shared" si="15"/>
        <v>-3.6509239999999465</v>
      </c>
      <c r="M239" s="2">
        <f t="shared" si="15"/>
        <v>-3.9233889887303377</v>
      </c>
      <c r="O239" s="2">
        <f t="shared" si="12"/>
        <v>-2.7594378707754892</v>
      </c>
      <c r="P239" s="2">
        <f t="shared" si="12"/>
        <v>-3.3803279805767179</v>
      </c>
    </row>
    <row r="240" spans="2:16" x14ac:dyDescent="0.25">
      <c r="B240" s="1">
        <v>43538</v>
      </c>
      <c r="C240" s="2">
        <f>+beta_top_5!F239</f>
        <v>128.0716295000002</v>
      </c>
      <c r="D240" s="2">
        <f>+portfolio1!F239</f>
        <v>112.15726960148577</v>
      </c>
      <c r="F240" s="2">
        <f t="shared" si="13"/>
        <v>-0.58424850000000106</v>
      </c>
      <c r="G240" s="2">
        <f t="shared" si="13"/>
        <v>1.5323768446293684E-2</v>
      </c>
      <c r="I240" s="2">
        <f t="shared" si="14"/>
        <v>132.30680200000015</v>
      </c>
      <c r="J240" s="2">
        <f t="shared" si="14"/>
        <v>116.06533482176981</v>
      </c>
      <c r="L240" s="2">
        <f t="shared" si="15"/>
        <v>-4.2351724999999476</v>
      </c>
      <c r="M240" s="2">
        <f t="shared" si="15"/>
        <v>-3.908065220284044</v>
      </c>
      <c r="O240" s="2">
        <f t="shared" si="12"/>
        <v>-3.2010240108440855</v>
      </c>
      <c r="P240" s="2">
        <f t="shared" si="12"/>
        <v>-3.3671252715423412</v>
      </c>
    </row>
    <row r="241" spans="2:16" x14ac:dyDescent="0.25">
      <c r="B241" s="1">
        <v>43539</v>
      </c>
      <c r="C241" s="2">
        <f>+beta_top_5!F240</f>
        <v>128.73288200000019</v>
      </c>
      <c r="D241" s="2">
        <f>+portfolio1!F240</f>
        <v>112.98386726946883</v>
      </c>
      <c r="F241" s="2">
        <f t="shared" si="13"/>
        <v>0.66125249999998914</v>
      </c>
      <c r="G241" s="2">
        <f t="shared" si="13"/>
        <v>0.82659766798306578</v>
      </c>
      <c r="I241" s="2">
        <f t="shared" si="14"/>
        <v>132.30680200000015</v>
      </c>
      <c r="J241" s="2">
        <f t="shared" si="14"/>
        <v>116.06533482176981</v>
      </c>
      <c r="L241" s="2">
        <f t="shared" si="15"/>
        <v>-3.5739199999999585</v>
      </c>
      <c r="M241" s="2">
        <f t="shared" si="15"/>
        <v>-3.0814675523009782</v>
      </c>
      <c r="O241" s="2">
        <f t="shared" si="12"/>
        <v>-2.7012367814618892</v>
      </c>
      <c r="P241" s="2">
        <f t="shared" si="12"/>
        <v>-2.6549421987477024</v>
      </c>
    </row>
    <row r="242" spans="2:16" x14ac:dyDescent="0.25">
      <c r="B242" s="1">
        <v>43542</v>
      </c>
      <c r="C242" s="2">
        <f>+beta_top_5!F241</f>
        <v>128.37250250000019</v>
      </c>
      <c r="D242" s="2">
        <f>+portfolio1!F241</f>
        <v>113.33339898685155</v>
      </c>
      <c r="F242" s="2">
        <f t="shared" si="13"/>
        <v>-0.36037949999999341</v>
      </c>
      <c r="G242" s="2">
        <f t="shared" si="13"/>
        <v>0.34953171738271749</v>
      </c>
      <c r="I242" s="2">
        <f t="shared" si="14"/>
        <v>132.30680200000015</v>
      </c>
      <c r="J242" s="2">
        <f t="shared" si="14"/>
        <v>116.06533482176981</v>
      </c>
      <c r="L242" s="2">
        <f t="shared" si="15"/>
        <v>-3.9342994999999519</v>
      </c>
      <c r="M242" s="2">
        <f t="shared" si="15"/>
        <v>-2.7319358349182608</v>
      </c>
      <c r="O242" s="2">
        <f t="shared" si="12"/>
        <v>-2.9736184689884255</v>
      </c>
      <c r="P242" s="2">
        <f t="shared" si="12"/>
        <v>-2.3537913702772904</v>
      </c>
    </row>
    <row r="243" spans="2:16" x14ac:dyDescent="0.25">
      <c r="B243" s="1">
        <v>43543</v>
      </c>
      <c r="C243" s="2">
        <f>+beta_top_5!F242</f>
        <v>129.39228550000021</v>
      </c>
      <c r="D243" s="2">
        <f>+portfolio1!F242</f>
        <v>114.02750884389478</v>
      </c>
      <c r="F243" s="2">
        <f t="shared" si="13"/>
        <v>1.0197830000000181</v>
      </c>
      <c r="G243" s="2">
        <f t="shared" si="13"/>
        <v>0.69410985704323025</v>
      </c>
      <c r="I243" s="2">
        <f t="shared" si="14"/>
        <v>132.30680200000015</v>
      </c>
      <c r="J243" s="2">
        <f t="shared" si="14"/>
        <v>116.06533482176981</v>
      </c>
      <c r="L243" s="2">
        <f t="shared" si="15"/>
        <v>-2.9145164999999338</v>
      </c>
      <c r="M243" s="2">
        <f t="shared" si="15"/>
        <v>-2.0378259778750305</v>
      </c>
      <c r="O243" s="2">
        <f t="shared" si="12"/>
        <v>-2.2028470614836042</v>
      </c>
      <c r="P243" s="2">
        <f t="shared" si="12"/>
        <v>-1.7557576351322473</v>
      </c>
    </row>
    <row r="244" spans="2:16" x14ac:dyDescent="0.25">
      <c r="B244" s="1">
        <v>43544</v>
      </c>
      <c r="C244" s="2">
        <f>+beta_top_5!F243</f>
        <v>129.37098550000022</v>
      </c>
      <c r="D244" s="2">
        <f>+portfolio1!F243</f>
        <v>113.91527899947049</v>
      </c>
      <c r="F244" s="2">
        <f t="shared" si="13"/>
        <v>-2.1299999999996544E-2</v>
      </c>
      <c r="G244" s="2">
        <f t="shared" si="13"/>
        <v>-0.11222984442429151</v>
      </c>
      <c r="I244" s="2">
        <f t="shared" si="14"/>
        <v>132.30680200000015</v>
      </c>
      <c r="J244" s="2">
        <f t="shared" si="14"/>
        <v>116.06533482176981</v>
      </c>
      <c r="L244" s="2">
        <f t="shared" si="15"/>
        <v>-2.9358164999999303</v>
      </c>
      <c r="M244" s="2">
        <f t="shared" si="15"/>
        <v>-2.150055822299322</v>
      </c>
      <c r="O244" s="2">
        <f t="shared" si="12"/>
        <v>-2.2189460070238316</v>
      </c>
      <c r="P244" s="2">
        <f t="shared" si="12"/>
        <v>-1.852453039144679</v>
      </c>
    </row>
    <row r="245" spans="2:16" x14ac:dyDescent="0.25">
      <c r="B245" s="1">
        <v>43546</v>
      </c>
      <c r="C245" s="2">
        <f>+beta_top_5!F244</f>
        <v>128.51120650000021</v>
      </c>
      <c r="D245" s="2">
        <f>+portfolio1!F244</f>
        <v>113.28099670187974</v>
      </c>
      <c r="F245" s="2">
        <f t="shared" si="13"/>
        <v>-0.85977900000000318</v>
      </c>
      <c r="G245" s="2">
        <f t="shared" si="13"/>
        <v>-0.63428229759074384</v>
      </c>
      <c r="I245" s="2">
        <f t="shared" si="14"/>
        <v>132.30680200000015</v>
      </c>
      <c r="J245" s="2">
        <f t="shared" si="14"/>
        <v>116.06533482176981</v>
      </c>
      <c r="L245" s="2">
        <f t="shared" si="15"/>
        <v>-3.7955954999999335</v>
      </c>
      <c r="M245" s="2">
        <f t="shared" si="15"/>
        <v>-2.7843381198900659</v>
      </c>
      <c r="O245" s="2">
        <f t="shared" si="12"/>
        <v>-2.8687833449408968</v>
      </c>
      <c r="P245" s="2">
        <f t="shared" si="12"/>
        <v>-2.3989403245729672</v>
      </c>
    </row>
    <row r="246" spans="2:16" x14ac:dyDescent="0.25">
      <c r="B246" s="1">
        <v>43549</v>
      </c>
      <c r="C246" s="2">
        <f>+beta_top_5!F245</f>
        <v>127.46275750000021</v>
      </c>
      <c r="D246" s="2">
        <f>+portfolio1!F245</f>
        <v>112.26603295992504</v>
      </c>
      <c r="F246" s="2">
        <f t="shared" si="13"/>
        <v>-1.0484490000000051</v>
      </c>
      <c r="G246" s="2">
        <f t="shared" si="13"/>
        <v>-1.014963741954702</v>
      </c>
      <c r="I246" s="2">
        <f t="shared" si="14"/>
        <v>132.30680200000015</v>
      </c>
      <c r="J246" s="2">
        <f t="shared" si="14"/>
        <v>116.06533482176981</v>
      </c>
      <c r="L246" s="2">
        <f t="shared" si="15"/>
        <v>-4.8440444999999386</v>
      </c>
      <c r="M246" s="2">
        <f t="shared" si="15"/>
        <v>-3.7993018618447678</v>
      </c>
      <c r="O246" s="2">
        <f t="shared" si="12"/>
        <v>-3.6612210610305076</v>
      </c>
      <c r="P246" s="2">
        <f t="shared" si="12"/>
        <v>-3.2734165353324354</v>
      </c>
    </row>
    <row r="247" spans="2:16" x14ac:dyDescent="0.25">
      <c r="B247" s="1">
        <v>43550</v>
      </c>
      <c r="C247" s="2">
        <f>+beta_top_5!F246</f>
        <v>128.17278400000021</v>
      </c>
      <c r="D247" s="2">
        <f>+portfolio1!F246</f>
        <v>113.54153052707659</v>
      </c>
      <c r="F247" s="2">
        <f t="shared" si="13"/>
        <v>0.7100264999999979</v>
      </c>
      <c r="G247" s="2">
        <f t="shared" si="13"/>
        <v>1.2754975671515467</v>
      </c>
      <c r="I247" s="2">
        <f t="shared" si="14"/>
        <v>132.30680200000015</v>
      </c>
      <c r="J247" s="2">
        <f t="shared" si="14"/>
        <v>116.06533482176981</v>
      </c>
      <c r="L247" s="2">
        <f t="shared" si="15"/>
        <v>-4.1340179999999407</v>
      </c>
      <c r="M247" s="2">
        <f t="shared" si="15"/>
        <v>-2.5238042946932211</v>
      </c>
      <c r="O247" s="2">
        <f t="shared" si="12"/>
        <v>-3.1245695138182965</v>
      </c>
      <c r="P247" s="2">
        <f t="shared" si="12"/>
        <v>-2.1744686288707826</v>
      </c>
    </row>
    <row r="248" spans="2:16" x14ac:dyDescent="0.25">
      <c r="B248" s="1">
        <v>43551</v>
      </c>
      <c r="C248" s="2">
        <f>+beta_top_5!F247</f>
        <v>127.74707950000021</v>
      </c>
      <c r="D248" s="2">
        <f>+portfolio1!F247</f>
        <v>113.16382306843549</v>
      </c>
      <c r="F248" s="2">
        <f t="shared" si="13"/>
        <v>-0.42570449999999482</v>
      </c>
      <c r="G248" s="2">
        <f t="shared" si="13"/>
        <v>-0.37770745864109756</v>
      </c>
      <c r="I248" s="2">
        <f t="shared" si="14"/>
        <v>132.30680200000015</v>
      </c>
      <c r="J248" s="2">
        <f t="shared" si="14"/>
        <v>116.06533482176981</v>
      </c>
      <c r="L248" s="2">
        <f t="shared" si="15"/>
        <v>-4.5597224999999355</v>
      </c>
      <c r="M248" s="2">
        <f t="shared" si="15"/>
        <v>-2.9015117533343187</v>
      </c>
      <c r="O248" s="2">
        <f t="shared" si="12"/>
        <v>-3.4463250800967362</v>
      </c>
      <c r="P248" s="2">
        <f t="shared" si="12"/>
        <v>-2.4998952165949349</v>
      </c>
    </row>
    <row r="249" spans="2:16" x14ac:dyDescent="0.25">
      <c r="B249" s="1">
        <v>43552</v>
      </c>
      <c r="C249" s="2">
        <f>+beta_top_5!F248</f>
        <v>127.74707950000021</v>
      </c>
      <c r="D249" s="2">
        <f>+portfolio1!F248</f>
        <v>114.39927792204089</v>
      </c>
      <c r="F249" s="2">
        <f t="shared" si="13"/>
        <v>0</v>
      </c>
      <c r="G249" s="2">
        <f t="shared" si="13"/>
        <v>1.235454853605404</v>
      </c>
      <c r="I249" s="2">
        <f t="shared" si="14"/>
        <v>132.30680200000015</v>
      </c>
      <c r="J249" s="2">
        <f t="shared" si="14"/>
        <v>116.06533482176981</v>
      </c>
      <c r="L249" s="2">
        <f t="shared" si="15"/>
        <v>-4.5597224999999355</v>
      </c>
      <c r="M249" s="2">
        <f t="shared" si="15"/>
        <v>-1.6660568997289147</v>
      </c>
      <c r="O249" s="2">
        <f t="shared" si="12"/>
        <v>-3.4463250800967362</v>
      </c>
      <c r="P249" s="2">
        <f t="shared" si="12"/>
        <v>-1.4354474592153768</v>
      </c>
    </row>
    <row r="250" spans="2:16" x14ac:dyDescent="0.25">
      <c r="B250" s="1">
        <v>43556</v>
      </c>
      <c r="C250" s="2">
        <f>+beta_top_5!F249</f>
        <v>128.99927800000023</v>
      </c>
      <c r="D250" s="2">
        <f>+portfolio1!F249</f>
        <v>115.37963514085583</v>
      </c>
      <c r="F250" s="2">
        <f t="shared" si="13"/>
        <v>1.25219850000002</v>
      </c>
      <c r="G250" s="2">
        <f t="shared" si="13"/>
        <v>0.98035721881493032</v>
      </c>
      <c r="I250" s="2">
        <f t="shared" si="14"/>
        <v>132.30680200000015</v>
      </c>
      <c r="J250" s="2">
        <f t="shared" si="14"/>
        <v>116.06533482176981</v>
      </c>
      <c r="L250" s="2">
        <f t="shared" si="15"/>
        <v>-3.3075239999999155</v>
      </c>
      <c r="M250" s="2">
        <f t="shared" si="15"/>
        <v>-0.68569968091398437</v>
      </c>
      <c r="O250" s="2">
        <f t="shared" si="12"/>
        <v>-2.499889612629222</v>
      </c>
      <c r="P250" s="2">
        <f t="shared" si="12"/>
        <v>-0.59078766452269871</v>
      </c>
    </row>
    <row r="251" spans="2:16" x14ac:dyDescent="0.25">
      <c r="B251" s="1">
        <v>43557</v>
      </c>
      <c r="C251" s="2">
        <f>+beta_top_5!F250</f>
        <v>129.79069800000022</v>
      </c>
      <c r="D251" s="2">
        <f>+portfolio1!F250</f>
        <v>115.8151810748751</v>
      </c>
      <c r="F251" s="2">
        <f t="shared" si="13"/>
        <v>0.79141999999998802</v>
      </c>
      <c r="G251" s="2">
        <f t="shared" si="13"/>
        <v>0.43554593401927377</v>
      </c>
      <c r="I251" s="2">
        <f t="shared" si="14"/>
        <v>132.30680200000015</v>
      </c>
      <c r="J251" s="2">
        <f t="shared" si="14"/>
        <v>116.06533482176981</v>
      </c>
      <c r="L251" s="2">
        <f t="shared" si="15"/>
        <v>-2.5161039999999275</v>
      </c>
      <c r="M251" s="2">
        <f t="shared" si="15"/>
        <v>-0.25015374689471059</v>
      </c>
      <c r="O251" s="2">
        <f t="shared" si="12"/>
        <v>-1.9017193084297546</v>
      </c>
      <c r="P251" s="2">
        <f t="shared" si="12"/>
        <v>-0.21552838948756514</v>
      </c>
    </row>
    <row r="252" spans="2:16" x14ac:dyDescent="0.25">
      <c r="B252" s="1">
        <v>43558</v>
      </c>
      <c r="C252" s="2">
        <f>+beta_top_5!F251</f>
        <v>129.40874950000023</v>
      </c>
      <c r="D252" s="2">
        <f>+portfolio1!F251</f>
        <v>115.13046629560965</v>
      </c>
      <c r="F252" s="2">
        <f t="shared" si="13"/>
        <v>-0.38194849999999292</v>
      </c>
      <c r="G252" s="2">
        <f t="shared" si="13"/>
        <v>-0.68471477926544821</v>
      </c>
      <c r="I252" s="2">
        <f t="shared" si="14"/>
        <v>132.30680200000015</v>
      </c>
      <c r="J252" s="2">
        <f t="shared" si="14"/>
        <v>116.06533482176981</v>
      </c>
      <c r="L252" s="2">
        <f t="shared" si="15"/>
        <v>-2.8980524999999204</v>
      </c>
      <c r="M252" s="2">
        <f t="shared" si="15"/>
        <v>-0.93486852616015881</v>
      </c>
      <c r="O252" s="2">
        <f t="shared" si="12"/>
        <v>-2.190403256818132</v>
      </c>
      <c r="P252" s="2">
        <f t="shared" si="12"/>
        <v>-0.80546747880902181</v>
      </c>
    </row>
    <row r="253" spans="2:16" x14ac:dyDescent="0.25">
      <c r="B253" s="1">
        <v>43559</v>
      </c>
      <c r="C253" s="2">
        <f>+beta_top_5!F252</f>
        <v>128.26990100000023</v>
      </c>
      <c r="D253" s="2">
        <f>+portfolio1!F252</f>
        <v>114.67613010715907</v>
      </c>
      <c r="F253" s="2">
        <f t="shared" si="13"/>
        <v>-1.1388484999999946</v>
      </c>
      <c r="G253" s="2">
        <f t="shared" si="13"/>
        <v>-0.45433618845058277</v>
      </c>
      <c r="I253" s="2">
        <f t="shared" si="14"/>
        <v>132.30680200000015</v>
      </c>
      <c r="J253" s="2">
        <f t="shared" si="14"/>
        <v>116.06533482176981</v>
      </c>
      <c r="L253" s="2">
        <f t="shared" si="15"/>
        <v>-4.036900999999915</v>
      </c>
      <c r="M253" s="2">
        <f t="shared" si="15"/>
        <v>-1.3892047146107416</v>
      </c>
      <c r="O253" s="2">
        <f t="shared" si="12"/>
        <v>-3.051166636164262</v>
      </c>
      <c r="P253" s="2">
        <f t="shared" si="12"/>
        <v>-1.1969161306810578</v>
      </c>
    </row>
    <row r="254" spans="2:16" x14ac:dyDescent="0.25">
      <c r="B254" s="1">
        <v>43560</v>
      </c>
      <c r="C254" s="2">
        <f>+beta_top_5!F253</f>
        <v>129.31083900000024</v>
      </c>
      <c r="D254" s="2">
        <f>+portfolio1!F253</f>
        <v>115.34799301248822</v>
      </c>
      <c r="F254" s="2">
        <f t="shared" si="13"/>
        <v>1.0409380000000112</v>
      </c>
      <c r="G254" s="2">
        <f t="shared" si="13"/>
        <v>0.67186290532914938</v>
      </c>
      <c r="I254" s="2">
        <f t="shared" si="14"/>
        <v>132.30680200000015</v>
      </c>
      <c r="J254" s="2">
        <f t="shared" si="14"/>
        <v>116.06533482176981</v>
      </c>
      <c r="L254" s="2">
        <f t="shared" si="15"/>
        <v>-2.9959629999999038</v>
      </c>
      <c r="M254" s="2">
        <f t="shared" si="15"/>
        <v>-0.71734180928159219</v>
      </c>
      <c r="O254" s="2">
        <f t="shared" si="12"/>
        <v>-2.2644058768799358</v>
      </c>
      <c r="P254" s="2">
        <f t="shared" si="12"/>
        <v>-0.61805000638919783</v>
      </c>
    </row>
    <row r="255" spans="2:16" x14ac:dyDescent="0.25">
      <c r="B255" s="1">
        <v>43563</v>
      </c>
      <c r="C255" s="2">
        <f>+beta_top_5!F254</f>
        <v>129.47238550000026</v>
      </c>
      <c r="D255" s="2">
        <f>+portfolio1!F254</f>
        <v>114.74039936441865</v>
      </c>
      <c r="F255" s="2">
        <f t="shared" si="13"/>
        <v>0.16154650000001425</v>
      </c>
      <c r="G255" s="2">
        <f t="shared" si="13"/>
        <v>-0.60759364806956739</v>
      </c>
      <c r="I255" s="2">
        <f t="shared" si="14"/>
        <v>132.30680200000015</v>
      </c>
      <c r="J255" s="2">
        <f t="shared" si="14"/>
        <v>116.06533482176981</v>
      </c>
      <c r="L255" s="2">
        <f t="shared" si="15"/>
        <v>-2.8344164999998895</v>
      </c>
      <c r="M255" s="2">
        <f t="shared" si="15"/>
        <v>-1.3249354573511596</v>
      </c>
      <c r="O255" s="2">
        <f t="shared" si="12"/>
        <v>-2.1423059564238325</v>
      </c>
      <c r="P255" s="2">
        <f t="shared" si="12"/>
        <v>-1.1415427865570142</v>
      </c>
    </row>
    <row r="256" spans="2:16" x14ac:dyDescent="0.25">
      <c r="B256" s="1">
        <v>43564</v>
      </c>
      <c r="C256" s="2">
        <f>+beta_top_5!F255</f>
        <v>130.69674000000026</v>
      </c>
      <c r="D256" s="2">
        <f>+portfolio1!F255</f>
        <v>115.40731848072782</v>
      </c>
      <c r="F256" s="2">
        <f t="shared" si="13"/>
        <v>1.224354500000004</v>
      </c>
      <c r="G256" s="2">
        <f t="shared" si="13"/>
        <v>0.66691911630917389</v>
      </c>
      <c r="I256" s="2">
        <f t="shared" si="14"/>
        <v>132.30680200000015</v>
      </c>
      <c r="J256" s="2">
        <f t="shared" si="14"/>
        <v>116.06533482176981</v>
      </c>
      <c r="L256" s="2">
        <f t="shared" si="15"/>
        <v>-1.6100619999998855</v>
      </c>
      <c r="M256" s="2">
        <f t="shared" si="15"/>
        <v>-0.6580163410419857</v>
      </c>
      <c r="O256" s="2">
        <f t="shared" si="12"/>
        <v>-1.2169155142907042</v>
      </c>
      <c r="P256" s="2">
        <f t="shared" si="12"/>
        <v>-0.56693615027470268</v>
      </c>
    </row>
    <row r="257" spans="2:16" x14ac:dyDescent="0.25">
      <c r="B257" s="1">
        <v>43565</v>
      </c>
      <c r="C257" s="2">
        <f>+beta_top_5!F256</f>
        <v>130.12969700000028</v>
      </c>
      <c r="D257" s="2">
        <f>+portfolio1!F256</f>
        <v>114.54066831049637</v>
      </c>
      <c r="F257" s="2">
        <f t="shared" si="13"/>
        <v>-0.56704299999998398</v>
      </c>
      <c r="G257" s="2">
        <f t="shared" si="13"/>
        <v>-0.86665017023145197</v>
      </c>
      <c r="I257" s="2">
        <f t="shared" si="14"/>
        <v>132.30680200000015</v>
      </c>
      <c r="J257" s="2">
        <f t="shared" si="14"/>
        <v>116.06533482176981</v>
      </c>
      <c r="L257" s="2">
        <f t="shared" si="15"/>
        <v>-2.1771049999998695</v>
      </c>
      <c r="M257" s="2">
        <f t="shared" si="15"/>
        <v>-1.5246665112734377</v>
      </c>
      <c r="O257" s="2">
        <f t="shared" si="12"/>
        <v>-1.6454974098760751</v>
      </c>
      <c r="P257" s="2">
        <f t="shared" si="12"/>
        <v>-1.3136278059376807</v>
      </c>
    </row>
    <row r="258" spans="2:16" x14ac:dyDescent="0.25">
      <c r="B258" s="1">
        <v>43566</v>
      </c>
      <c r="C258" s="2">
        <f>+beta_top_5!F257</f>
        <v>130.56002600000031</v>
      </c>
      <c r="D258" s="2">
        <f>+portfolio1!F257</f>
        <v>114.66327823322277</v>
      </c>
      <c r="F258" s="2">
        <f t="shared" si="13"/>
        <v>0.43032900000002883</v>
      </c>
      <c r="G258" s="2">
        <f t="shared" si="13"/>
        <v>0.12260992272639726</v>
      </c>
      <c r="I258" s="2">
        <f t="shared" si="14"/>
        <v>132.30680200000015</v>
      </c>
      <c r="J258" s="2">
        <f t="shared" si="14"/>
        <v>116.06533482176981</v>
      </c>
      <c r="L258" s="2">
        <f t="shared" si="15"/>
        <v>-1.7467759999998407</v>
      </c>
      <c r="M258" s="2">
        <f t="shared" si="15"/>
        <v>-1.4020565885470404</v>
      </c>
      <c r="O258" s="2">
        <f t="shared" si="12"/>
        <v>-1.3202465584496847</v>
      </c>
      <c r="P258" s="2">
        <f t="shared" si="12"/>
        <v>-1.2079890957106545</v>
      </c>
    </row>
    <row r="259" spans="2:16" x14ac:dyDescent="0.25">
      <c r="B259" s="1">
        <v>43567</v>
      </c>
      <c r="C259" s="2">
        <f>+beta_top_5!F258</f>
        <v>130.68467250000032</v>
      </c>
      <c r="D259" s="2">
        <f>+portfolio1!F258</f>
        <v>115.1255225065897</v>
      </c>
      <c r="F259" s="2">
        <f t="shared" si="13"/>
        <v>0.12464650000001143</v>
      </c>
      <c r="G259" s="2">
        <f t="shared" si="13"/>
        <v>0.46224427336693452</v>
      </c>
      <c r="I259" s="2">
        <f t="shared" si="14"/>
        <v>132.30680200000015</v>
      </c>
      <c r="J259" s="2">
        <f t="shared" si="14"/>
        <v>116.06533482176981</v>
      </c>
      <c r="L259" s="2">
        <f t="shared" si="15"/>
        <v>-1.6221294999998292</v>
      </c>
      <c r="M259" s="2">
        <f t="shared" si="15"/>
        <v>-0.93981231518010588</v>
      </c>
      <c r="O259" s="2">
        <f t="shared" si="12"/>
        <v>-1.2260363605491935</v>
      </c>
      <c r="P259" s="2">
        <f t="shared" si="12"/>
        <v>-0.80972696681854561</v>
      </c>
    </row>
    <row r="260" spans="2:16" x14ac:dyDescent="0.25">
      <c r="B260" s="1">
        <v>43570</v>
      </c>
      <c r="C260" s="2">
        <f>+beta_top_5!F259</f>
        <v>132.57959350000033</v>
      </c>
      <c r="D260" s="2">
        <f>+portfolio1!F259</f>
        <v>115.58924408299157</v>
      </c>
      <c r="F260" s="2">
        <f t="shared" si="13"/>
        <v>1.8949210000000107</v>
      </c>
      <c r="G260" s="2">
        <f t="shared" si="13"/>
        <v>0.46372157640186629</v>
      </c>
      <c r="I260" s="2">
        <f t="shared" si="14"/>
        <v>132.57959350000033</v>
      </c>
      <c r="J260" s="2">
        <f t="shared" si="14"/>
        <v>116.06533482176981</v>
      </c>
      <c r="L260" s="2">
        <f t="shared" si="15"/>
        <v>0</v>
      </c>
      <c r="M260" s="2">
        <f t="shared" si="15"/>
        <v>-0.4760907387782396</v>
      </c>
      <c r="O260" s="2">
        <f t="shared" ref="O260:P323" si="16">+L260/I260*100</f>
        <v>0</v>
      </c>
      <c r="P260" s="2">
        <f t="shared" si="16"/>
        <v>-0.41019201771943842</v>
      </c>
    </row>
    <row r="261" spans="2:16" x14ac:dyDescent="0.25">
      <c r="B261" s="1">
        <v>43571</v>
      </c>
      <c r="C261" s="2">
        <f>+beta_top_5!F260</f>
        <v>132.93698250000034</v>
      </c>
      <c r="D261" s="2">
        <f>+portfolio1!F260</f>
        <v>116.54636934956811</v>
      </c>
      <c r="F261" s="2">
        <f t="shared" ref="F261:G324" si="17">+C261-C260</f>
        <v>0.35738900000001195</v>
      </c>
      <c r="G261" s="2">
        <f t="shared" si="17"/>
        <v>0.95712526657653996</v>
      </c>
      <c r="I261" s="2">
        <f t="shared" ref="I261:J324" si="18">+MAX(C261,I260)</f>
        <v>132.93698250000034</v>
      </c>
      <c r="J261" s="2">
        <f t="shared" si="18"/>
        <v>116.54636934956811</v>
      </c>
      <c r="L261" s="2">
        <f t="shared" ref="L261:M324" si="19">+MIN(F261+L260,0)</f>
        <v>0</v>
      </c>
      <c r="M261" s="2">
        <f t="shared" si="19"/>
        <v>0</v>
      </c>
      <c r="O261" s="2">
        <f t="shared" si="16"/>
        <v>0</v>
      </c>
      <c r="P261" s="2">
        <f t="shared" si="16"/>
        <v>0</v>
      </c>
    </row>
    <row r="262" spans="2:16" x14ac:dyDescent="0.25">
      <c r="B262" s="1">
        <v>43573</v>
      </c>
      <c r="C262" s="2">
        <f>+beta_top_5!F261</f>
        <v>133.37311900000034</v>
      </c>
      <c r="D262" s="2">
        <f>+portfolio1!F261</f>
        <v>116.20672521022533</v>
      </c>
      <c r="F262" s="2">
        <f t="shared" si="17"/>
        <v>0.43613650000000348</v>
      </c>
      <c r="G262" s="2">
        <f t="shared" si="17"/>
        <v>-0.3396441393427807</v>
      </c>
      <c r="I262" s="2">
        <f t="shared" si="18"/>
        <v>133.37311900000034</v>
      </c>
      <c r="J262" s="2">
        <f t="shared" si="18"/>
        <v>116.54636934956811</v>
      </c>
      <c r="L262" s="2">
        <f t="shared" si="19"/>
        <v>0</v>
      </c>
      <c r="M262" s="2">
        <f t="shared" si="19"/>
        <v>-0.3396441393427807</v>
      </c>
      <c r="O262" s="2">
        <f t="shared" si="16"/>
        <v>0</v>
      </c>
      <c r="P262" s="2">
        <f t="shared" si="16"/>
        <v>-0.29142404112482923</v>
      </c>
    </row>
    <row r="263" spans="2:16" x14ac:dyDescent="0.25">
      <c r="B263" s="1">
        <v>43577</v>
      </c>
      <c r="C263" s="2">
        <f>+beta_top_5!F262</f>
        <v>132.86984450000034</v>
      </c>
      <c r="D263" s="2">
        <f>+portfolio1!F262</f>
        <v>114.64103118263291</v>
      </c>
      <c r="F263" s="2">
        <f t="shared" si="17"/>
        <v>-0.5032745000000034</v>
      </c>
      <c r="G263" s="2">
        <f t="shared" si="17"/>
        <v>-1.5656940275924143</v>
      </c>
      <c r="I263" s="2">
        <f t="shared" si="18"/>
        <v>133.37311900000034</v>
      </c>
      <c r="J263" s="2">
        <f t="shared" si="18"/>
        <v>116.54636934956811</v>
      </c>
      <c r="L263" s="2">
        <f t="shared" si="19"/>
        <v>-0.5032745000000034</v>
      </c>
      <c r="M263" s="2">
        <f t="shared" si="19"/>
        <v>-1.905338166935195</v>
      </c>
      <c r="O263" s="2">
        <f t="shared" si="16"/>
        <v>-0.37734327859574324</v>
      </c>
      <c r="P263" s="2">
        <f t="shared" si="16"/>
        <v>-1.6348327087052719</v>
      </c>
    </row>
    <row r="264" spans="2:16" x14ac:dyDescent="0.25">
      <c r="B264" s="1">
        <v>43578</v>
      </c>
      <c r="C264" s="2">
        <f>+beta_top_5!F263</f>
        <v>132.85484300000036</v>
      </c>
      <c r="D264" s="2">
        <f>+portfolio1!F263</f>
        <v>114.45811098889413</v>
      </c>
      <c r="F264" s="2">
        <f t="shared" si="17"/>
        <v>-1.500149999998257E-2</v>
      </c>
      <c r="G264" s="2">
        <f t="shared" si="17"/>
        <v>-0.18292019373878077</v>
      </c>
      <c r="I264" s="2">
        <f t="shared" si="18"/>
        <v>133.37311900000034</v>
      </c>
      <c r="J264" s="2">
        <f t="shared" si="18"/>
        <v>116.54636934956811</v>
      </c>
      <c r="L264" s="2">
        <f t="shared" si="19"/>
        <v>-0.51827599999998597</v>
      </c>
      <c r="M264" s="2">
        <f t="shared" si="19"/>
        <v>-2.0882583606739757</v>
      </c>
      <c r="O264" s="2">
        <f t="shared" si="16"/>
        <v>-0.38859104734589334</v>
      </c>
      <c r="P264" s="2">
        <f t="shared" si="16"/>
        <v>-1.7917832810479688</v>
      </c>
    </row>
    <row r="265" spans="2:16" x14ac:dyDescent="0.25">
      <c r="B265" s="1">
        <v>43579</v>
      </c>
      <c r="C265" s="2">
        <f>+beta_top_5!F264</f>
        <v>134.42277250000038</v>
      </c>
      <c r="D265" s="2">
        <f>+portfolio1!F264</f>
        <v>115.94322708913211</v>
      </c>
      <c r="F265" s="2">
        <f t="shared" si="17"/>
        <v>1.5679295000000195</v>
      </c>
      <c r="G265" s="2">
        <f t="shared" si="17"/>
        <v>1.485116100237974</v>
      </c>
      <c r="I265" s="2">
        <f t="shared" si="18"/>
        <v>134.42277250000038</v>
      </c>
      <c r="J265" s="2">
        <f t="shared" si="18"/>
        <v>116.54636934956811</v>
      </c>
      <c r="L265" s="2">
        <f t="shared" si="19"/>
        <v>0</v>
      </c>
      <c r="M265" s="2">
        <f t="shared" si="19"/>
        <v>-0.60314226043600172</v>
      </c>
      <c r="O265" s="2">
        <f t="shared" si="16"/>
        <v>0</v>
      </c>
      <c r="P265" s="2">
        <f t="shared" si="16"/>
        <v>-0.51751269799485755</v>
      </c>
    </row>
    <row r="266" spans="2:16" x14ac:dyDescent="0.25">
      <c r="B266" s="1">
        <v>43580</v>
      </c>
      <c r="C266" s="2">
        <f>+beta_top_5!F265</f>
        <v>134.36933800000037</v>
      </c>
      <c r="D266" s="2">
        <f>+portfolio1!F265</f>
        <v>115.1092040477926</v>
      </c>
      <c r="F266" s="2">
        <f t="shared" si="17"/>
        <v>-5.3434500000008711E-2</v>
      </c>
      <c r="G266" s="2">
        <f t="shared" si="17"/>
        <v>-0.83402304133950622</v>
      </c>
      <c r="I266" s="2">
        <f t="shared" si="18"/>
        <v>134.42277250000038</v>
      </c>
      <c r="J266" s="2">
        <f t="shared" si="18"/>
        <v>116.54636934956811</v>
      </c>
      <c r="L266" s="2">
        <f t="shared" si="19"/>
        <v>-5.3434500000008711E-2</v>
      </c>
      <c r="M266" s="2">
        <f t="shared" si="19"/>
        <v>-1.4371653017755079</v>
      </c>
      <c r="O266" s="2">
        <f t="shared" si="16"/>
        <v>-3.9751077147295533E-2</v>
      </c>
      <c r="P266" s="2">
        <f t="shared" si="16"/>
        <v>-1.2331274751810479</v>
      </c>
    </row>
    <row r="267" spans="2:16" x14ac:dyDescent="0.25">
      <c r="B267" s="1">
        <v>43581</v>
      </c>
      <c r="C267" s="2">
        <f>+beta_top_5!F266</f>
        <v>135.70625750000039</v>
      </c>
      <c r="D267" s="2">
        <f>+portfolio1!F266</f>
        <v>116.22502306327024</v>
      </c>
      <c r="F267" s="2">
        <f t="shared" si="17"/>
        <v>1.3369195000000218</v>
      </c>
      <c r="G267" s="2">
        <f t="shared" si="17"/>
        <v>1.1158190154776406</v>
      </c>
      <c r="I267" s="2">
        <f t="shared" si="18"/>
        <v>135.70625750000039</v>
      </c>
      <c r="J267" s="2">
        <f t="shared" si="18"/>
        <v>116.54636934956811</v>
      </c>
      <c r="L267" s="2">
        <f t="shared" si="19"/>
        <v>0</v>
      </c>
      <c r="M267" s="2">
        <f t="shared" si="19"/>
        <v>-0.32134628629786732</v>
      </c>
      <c r="O267" s="2">
        <f t="shared" si="16"/>
        <v>0</v>
      </c>
      <c r="P267" s="2">
        <f t="shared" si="16"/>
        <v>-0.27572397843988106</v>
      </c>
    </row>
    <row r="268" spans="2:16" x14ac:dyDescent="0.25">
      <c r="B268" s="1">
        <v>43585</v>
      </c>
      <c r="C268" s="2">
        <f>+beta_top_5!F267</f>
        <v>136.9057660000004</v>
      </c>
      <c r="D268" s="2">
        <f>+portfolio1!F267</f>
        <v>116.16075380601067</v>
      </c>
      <c r="F268" s="2">
        <f t="shared" si="17"/>
        <v>1.1995085000000074</v>
      </c>
      <c r="G268" s="2">
        <f t="shared" si="17"/>
        <v>-6.426925725956778E-2</v>
      </c>
      <c r="I268" s="2">
        <f t="shared" si="18"/>
        <v>136.9057660000004</v>
      </c>
      <c r="J268" s="2">
        <f t="shared" si="18"/>
        <v>116.54636934956811</v>
      </c>
      <c r="L268" s="2">
        <f t="shared" si="19"/>
        <v>0</v>
      </c>
      <c r="M268" s="2">
        <f t="shared" si="19"/>
        <v>-0.3856155435574351</v>
      </c>
      <c r="O268" s="2">
        <f t="shared" si="16"/>
        <v>0</v>
      </c>
      <c r="P268" s="2">
        <f t="shared" si="16"/>
        <v>-0.33086877412785243</v>
      </c>
    </row>
    <row r="269" spans="2:16" x14ac:dyDescent="0.25">
      <c r="B269" s="1">
        <v>43587</v>
      </c>
      <c r="C269" s="2">
        <f>+beta_top_5!F268</f>
        <v>136.4741845000004</v>
      </c>
      <c r="D269" s="2">
        <f>+portfolio1!F268</f>
        <v>115.92938062372076</v>
      </c>
      <c r="F269" s="2">
        <f t="shared" si="17"/>
        <v>-0.43158149999999296</v>
      </c>
      <c r="G269" s="2">
        <f t="shared" si="17"/>
        <v>-0.23137318228991433</v>
      </c>
      <c r="I269" s="2">
        <f t="shared" si="18"/>
        <v>136.9057660000004</v>
      </c>
      <c r="J269" s="2">
        <f t="shared" si="18"/>
        <v>116.54636934956811</v>
      </c>
      <c r="L269" s="2">
        <f t="shared" si="19"/>
        <v>-0.43158149999999296</v>
      </c>
      <c r="M269" s="2">
        <f t="shared" si="19"/>
        <v>-0.61698872584734943</v>
      </c>
      <c r="O269" s="2">
        <f t="shared" si="16"/>
        <v>-0.31523982707930048</v>
      </c>
      <c r="P269" s="2">
        <f t="shared" si="16"/>
        <v>-0.52939334729232035</v>
      </c>
    </row>
    <row r="270" spans="2:16" x14ac:dyDescent="0.25">
      <c r="B270" s="1">
        <v>43588</v>
      </c>
      <c r="C270" s="2">
        <f>+beta_top_5!F269</f>
        <v>135.28110050000041</v>
      </c>
      <c r="D270" s="2">
        <f>+portfolio1!F269</f>
        <v>115.80578589822157</v>
      </c>
      <c r="F270" s="2">
        <f t="shared" si="17"/>
        <v>-1.1930839999999989</v>
      </c>
      <c r="G270" s="2">
        <f t="shared" si="17"/>
        <v>-0.12359472549918848</v>
      </c>
      <c r="I270" s="2">
        <f t="shared" si="18"/>
        <v>136.9057660000004</v>
      </c>
      <c r="J270" s="2">
        <f t="shared" si="18"/>
        <v>116.54636934956811</v>
      </c>
      <c r="L270" s="2">
        <f t="shared" si="19"/>
        <v>-1.6246654999999919</v>
      </c>
      <c r="M270" s="2">
        <f t="shared" si="19"/>
        <v>-0.74058345134653791</v>
      </c>
      <c r="O270" s="2">
        <f t="shared" si="16"/>
        <v>-1.1867034877113847</v>
      </c>
      <c r="P270" s="2">
        <f t="shared" si="16"/>
        <v>-0.6354410313076666</v>
      </c>
    </row>
    <row r="271" spans="2:16" x14ac:dyDescent="0.25">
      <c r="B271" s="1">
        <v>43591</v>
      </c>
      <c r="C271" s="2">
        <f>+beta_top_5!F270</f>
        <v>134.62807500000039</v>
      </c>
      <c r="D271" s="2">
        <f>+portfolio1!F270</f>
        <v>114.67860200166905</v>
      </c>
      <c r="F271" s="2">
        <f t="shared" si="17"/>
        <v>-0.65302550000001247</v>
      </c>
      <c r="G271" s="2">
        <f t="shared" si="17"/>
        <v>-1.1271838965525234</v>
      </c>
      <c r="I271" s="2">
        <f t="shared" si="18"/>
        <v>136.9057660000004</v>
      </c>
      <c r="J271" s="2">
        <f t="shared" si="18"/>
        <v>116.54636934956811</v>
      </c>
      <c r="L271" s="2">
        <f t="shared" si="19"/>
        <v>-2.2776910000000044</v>
      </c>
      <c r="M271" s="2">
        <f t="shared" si="19"/>
        <v>-1.8677673478990613</v>
      </c>
      <c r="O271" s="2">
        <f t="shared" si="16"/>
        <v>-1.6636925284797703</v>
      </c>
      <c r="P271" s="2">
        <f t="shared" si="16"/>
        <v>-1.6025959095275606</v>
      </c>
    </row>
    <row r="272" spans="2:16" x14ac:dyDescent="0.25">
      <c r="B272" s="1">
        <v>43592</v>
      </c>
      <c r="C272" s="2">
        <f>+beta_top_5!F271</f>
        <v>134.50475200000039</v>
      </c>
      <c r="D272" s="2">
        <f>+portfolio1!F271</f>
        <v>113.68638740151707</v>
      </c>
      <c r="F272" s="2">
        <f t="shared" si="17"/>
        <v>-0.12332299999999918</v>
      </c>
      <c r="G272" s="2">
        <f t="shared" si="17"/>
        <v>-0.99221460015198204</v>
      </c>
      <c r="I272" s="2">
        <f t="shared" si="18"/>
        <v>136.9057660000004</v>
      </c>
      <c r="J272" s="2">
        <f t="shared" si="18"/>
        <v>116.54636934956811</v>
      </c>
      <c r="L272" s="2">
        <f t="shared" si="19"/>
        <v>-2.4010140000000035</v>
      </c>
      <c r="M272" s="2">
        <f t="shared" si="19"/>
        <v>-2.8599819480510433</v>
      </c>
      <c r="O272" s="2">
        <f t="shared" si="16"/>
        <v>-1.7537712765143847</v>
      </c>
      <c r="P272" s="2">
        <f t="shared" si="16"/>
        <v>-2.453943408114962</v>
      </c>
    </row>
    <row r="273" spans="2:16" x14ac:dyDescent="0.25">
      <c r="B273" s="1">
        <v>43593</v>
      </c>
      <c r="C273" s="2">
        <f>+beta_top_5!F272</f>
        <v>133.14251100000038</v>
      </c>
      <c r="D273" s="2">
        <f>+portfolio1!F272</f>
        <v>112.3174503432483</v>
      </c>
      <c r="F273" s="2">
        <f t="shared" si="17"/>
        <v>-1.3622410000000116</v>
      </c>
      <c r="G273" s="2">
        <f t="shared" si="17"/>
        <v>-1.3689370582687701</v>
      </c>
      <c r="I273" s="2">
        <f t="shared" si="18"/>
        <v>136.9057660000004</v>
      </c>
      <c r="J273" s="2">
        <f t="shared" si="18"/>
        <v>116.54636934956811</v>
      </c>
      <c r="L273" s="2">
        <f t="shared" si="19"/>
        <v>-3.7632550000000151</v>
      </c>
      <c r="M273" s="2">
        <f t="shared" si="19"/>
        <v>-4.2289190063198134</v>
      </c>
      <c r="O273" s="2">
        <f t="shared" si="16"/>
        <v>-2.7487921874671106</v>
      </c>
      <c r="P273" s="2">
        <f t="shared" si="16"/>
        <v>-3.6285291681936762</v>
      </c>
    </row>
    <row r="274" spans="2:16" x14ac:dyDescent="0.25">
      <c r="B274" s="1">
        <v>43594</v>
      </c>
      <c r="C274" s="2">
        <f>+beta_top_5!F273</f>
        <v>132.58247200000039</v>
      </c>
      <c r="D274" s="2">
        <f>+portfolio1!F273</f>
        <v>111.74742751421488</v>
      </c>
      <c r="F274" s="2">
        <f t="shared" si="17"/>
        <v>-0.56003899999998907</v>
      </c>
      <c r="G274" s="2">
        <f t="shared" si="17"/>
        <v>-0.5700228290334195</v>
      </c>
      <c r="I274" s="2">
        <f t="shared" si="18"/>
        <v>136.9057660000004</v>
      </c>
      <c r="J274" s="2">
        <f t="shared" si="18"/>
        <v>116.54636934956811</v>
      </c>
      <c r="L274" s="2">
        <f t="shared" si="19"/>
        <v>-4.3232940000000042</v>
      </c>
      <c r="M274" s="2">
        <f t="shared" si="19"/>
        <v>-4.7989418353532329</v>
      </c>
      <c r="O274" s="2">
        <f t="shared" si="16"/>
        <v>-3.1578611524659896</v>
      </c>
      <c r="P274" s="2">
        <f t="shared" si="16"/>
        <v>-4.1176244803982964</v>
      </c>
    </row>
    <row r="275" spans="2:16" x14ac:dyDescent="0.25">
      <c r="B275" s="1">
        <v>43595</v>
      </c>
      <c r="C275" s="2">
        <f>+beta_top_5!F274</f>
        <v>131.67240000000038</v>
      </c>
      <c r="D275" s="2">
        <f>+portfolio1!F274</f>
        <v>111.52100781077142</v>
      </c>
      <c r="F275" s="2">
        <f t="shared" si="17"/>
        <v>-0.91007200000001376</v>
      </c>
      <c r="G275" s="2">
        <f t="shared" si="17"/>
        <v>-0.22641970344345452</v>
      </c>
      <c r="I275" s="2">
        <f t="shared" si="18"/>
        <v>136.9057660000004</v>
      </c>
      <c r="J275" s="2">
        <f t="shared" si="18"/>
        <v>116.54636934956811</v>
      </c>
      <c r="L275" s="2">
        <f t="shared" si="19"/>
        <v>-5.2333660000000179</v>
      </c>
      <c r="M275" s="2">
        <f t="shared" si="19"/>
        <v>-5.0253615387966875</v>
      </c>
      <c r="O275" s="2">
        <f t="shared" si="16"/>
        <v>-3.8226045205429862</v>
      </c>
      <c r="P275" s="2">
        <f t="shared" si="16"/>
        <v>-4.3118988320637115</v>
      </c>
    </row>
    <row r="276" spans="2:16" x14ac:dyDescent="0.25">
      <c r="B276" s="1">
        <v>43598</v>
      </c>
      <c r="C276" s="2">
        <f>+beta_top_5!F275</f>
        <v>130.79503450000038</v>
      </c>
      <c r="D276" s="2">
        <f>+portfolio1!F275</f>
        <v>110.22869948231217</v>
      </c>
      <c r="F276" s="2">
        <f t="shared" si="17"/>
        <v>-0.87736549999999625</v>
      </c>
      <c r="G276" s="2">
        <f t="shared" si="17"/>
        <v>-1.2923083284592565</v>
      </c>
      <c r="I276" s="2">
        <f t="shared" si="18"/>
        <v>136.9057660000004</v>
      </c>
      <c r="J276" s="2">
        <f t="shared" si="18"/>
        <v>116.54636934956811</v>
      </c>
      <c r="L276" s="2">
        <f t="shared" si="19"/>
        <v>-6.1107315000000142</v>
      </c>
      <c r="M276" s="2">
        <f t="shared" si="19"/>
        <v>-6.3176698672559439</v>
      </c>
      <c r="O276" s="2">
        <f t="shared" si="16"/>
        <v>-4.4634580986165302</v>
      </c>
      <c r="P276" s="2">
        <f t="shared" si="16"/>
        <v>-5.4207350280528965</v>
      </c>
    </row>
    <row r="277" spans="2:16" x14ac:dyDescent="0.25">
      <c r="B277" s="1">
        <v>43599</v>
      </c>
      <c r="C277" s="2">
        <f>+beta_top_5!F276</f>
        <v>130.3562240000004</v>
      </c>
      <c r="D277" s="2">
        <f>+portfolio1!F276</f>
        <v>110.9588931655301</v>
      </c>
      <c r="F277" s="2">
        <f t="shared" si="17"/>
        <v>-0.43881049999998822</v>
      </c>
      <c r="G277" s="2">
        <f t="shared" si="17"/>
        <v>0.73019368321793365</v>
      </c>
      <c r="I277" s="2">
        <f t="shared" si="18"/>
        <v>136.9057660000004</v>
      </c>
      <c r="J277" s="2">
        <f t="shared" si="18"/>
        <v>116.54636934956811</v>
      </c>
      <c r="L277" s="2">
        <f t="shared" si="19"/>
        <v>-6.5495420000000024</v>
      </c>
      <c r="M277" s="2">
        <f t="shared" si="19"/>
        <v>-5.5874761840380103</v>
      </c>
      <c r="O277" s="2">
        <f t="shared" si="16"/>
        <v>-4.7839782000123963</v>
      </c>
      <c r="P277" s="2">
        <f t="shared" si="16"/>
        <v>-4.7942087044161665</v>
      </c>
    </row>
    <row r="278" spans="2:16" x14ac:dyDescent="0.25">
      <c r="B278" s="1">
        <v>43600</v>
      </c>
      <c r="C278" s="2">
        <f>+beta_top_5!F277</f>
        <v>129.8702150000004</v>
      </c>
      <c r="D278" s="2">
        <f>+portfolio1!F277</f>
        <v>110.31570819154797</v>
      </c>
      <c r="F278" s="2">
        <f t="shared" si="17"/>
        <v>-0.48600899999999569</v>
      </c>
      <c r="G278" s="2">
        <f t="shared" si="17"/>
        <v>-0.64318497398213026</v>
      </c>
      <c r="I278" s="2">
        <f t="shared" si="18"/>
        <v>136.9057660000004</v>
      </c>
      <c r="J278" s="2">
        <f t="shared" si="18"/>
        <v>116.54636934956811</v>
      </c>
      <c r="L278" s="2">
        <f t="shared" si="19"/>
        <v>-7.0355509999999981</v>
      </c>
      <c r="M278" s="2">
        <f t="shared" si="19"/>
        <v>-6.2306611580201405</v>
      </c>
      <c r="O278" s="2">
        <f t="shared" si="16"/>
        <v>-5.1389734746453097</v>
      </c>
      <c r="P278" s="2">
        <f t="shared" si="16"/>
        <v>-5.3460791552690523</v>
      </c>
    </row>
    <row r="279" spans="2:16" x14ac:dyDescent="0.25">
      <c r="B279" s="1">
        <v>43601</v>
      </c>
      <c r="C279" s="2">
        <f>+beta_top_5!F278</f>
        <v>130.3143345000004</v>
      </c>
      <c r="D279" s="2">
        <f>+portfolio1!F278</f>
        <v>111.30545089718996</v>
      </c>
      <c r="F279" s="2">
        <f t="shared" si="17"/>
        <v>0.44411949999999933</v>
      </c>
      <c r="G279" s="2">
        <f t="shared" si="17"/>
        <v>0.98974270564198719</v>
      </c>
      <c r="I279" s="2">
        <f t="shared" si="18"/>
        <v>136.9057660000004</v>
      </c>
      <c r="J279" s="2">
        <f t="shared" si="18"/>
        <v>116.54636934956811</v>
      </c>
      <c r="L279" s="2">
        <f t="shared" si="19"/>
        <v>-6.5914314999999988</v>
      </c>
      <c r="M279" s="2">
        <f t="shared" si="19"/>
        <v>-5.2409184523781533</v>
      </c>
      <c r="O279" s="2">
        <f t="shared" si="16"/>
        <v>-4.8145755234297285</v>
      </c>
      <c r="P279" s="2">
        <f t="shared" si="16"/>
        <v>-4.4968526103619668</v>
      </c>
    </row>
    <row r="280" spans="2:16" x14ac:dyDescent="0.25">
      <c r="B280" s="1">
        <v>43602</v>
      </c>
      <c r="C280" s="2">
        <f>+beta_top_5!F279</f>
        <v>131.15652300000039</v>
      </c>
      <c r="D280" s="2">
        <f>+portfolio1!F279</f>
        <v>112.789089694393</v>
      </c>
      <c r="F280" s="2">
        <f t="shared" si="17"/>
        <v>0.84218849999999179</v>
      </c>
      <c r="G280" s="2">
        <f t="shared" si="17"/>
        <v>1.4836387972030423</v>
      </c>
      <c r="I280" s="2">
        <f t="shared" si="18"/>
        <v>136.9057660000004</v>
      </c>
      <c r="J280" s="2">
        <f t="shared" si="18"/>
        <v>116.54636934956811</v>
      </c>
      <c r="L280" s="2">
        <f t="shared" si="19"/>
        <v>-5.749243000000007</v>
      </c>
      <c r="M280" s="2">
        <f t="shared" si="19"/>
        <v>-3.7572796551751111</v>
      </c>
      <c r="O280" s="2">
        <f t="shared" si="16"/>
        <v>-4.1994162612551982</v>
      </c>
      <c r="P280" s="2">
        <f t="shared" si="16"/>
        <v>-3.2238495940663423</v>
      </c>
    </row>
    <row r="281" spans="2:16" x14ac:dyDescent="0.25">
      <c r="B281" s="1">
        <v>43605</v>
      </c>
      <c r="C281" s="2">
        <f>+beta_top_5!F280</f>
        <v>133.75025600000041</v>
      </c>
      <c r="D281" s="2">
        <f>+portfolio1!F280</f>
        <v>116.95274495085393</v>
      </c>
      <c r="F281" s="2">
        <f t="shared" si="17"/>
        <v>2.5937330000000145</v>
      </c>
      <c r="G281" s="2">
        <f t="shared" si="17"/>
        <v>4.1636552564609275</v>
      </c>
      <c r="I281" s="2">
        <f t="shared" si="18"/>
        <v>136.9057660000004</v>
      </c>
      <c r="J281" s="2">
        <f t="shared" si="18"/>
        <v>116.95274495085393</v>
      </c>
      <c r="L281" s="2">
        <f t="shared" si="19"/>
        <v>-3.1555099999999925</v>
      </c>
      <c r="M281" s="2">
        <f t="shared" si="19"/>
        <v>0</v>
      </c>
      <c r="O281" s="2">
        <f t="shared" si="16"/>
        <v>-2.3048773562977498</v>
      </c>
      <c r="P281" s="2">
        <f t="shared" si="16"/>
        <v>0</v>
      </c>
    </row>
    <row r="282" spans="2:16" x14ac:dyDescent="0.25">
      <c r="B282" s="1">
        <v>43606</v>
      </c>
      <c r="C282" s="2">
        <f>+beta_top_5!F281</f>
        <v>133.78195150000039</v>
      </c>
      <c r="D282" s="2">
        <f>+portfolio1!F281</f>
        <v>115.7746361712403</v>
      </c>
      <c r="F282" s="2">
        <f t="shared" si="17"/>
        <v>3.1695499999983667E-2</v>
      </c>
      <c r="G282" s="2">
        <f t="shared" si="17"/>
        <v>-1.1781087796136234</v>
      </c>
      <c r="I282" s="2">
        <f t="shared" si="18"/>
        <v>136.9057660000004</v>
      </c>
      <c r="J282" s="2">
        <f t="shared" si="18"/>
        <v>116.95274495085393</v>
      </c>
      <c r="L282" s="2">
        <f t="shared" si="19"/>
        <v>-3.1238145000000088</v>
      </c>
      <c r="M282" s="2">
        <f t="shared" si="19"/>
        <v>-1.1781087796136234</v>
      </c>
      <c r="O282" s="2">
        <f t="shared" si="16"/>
        <v>-2.2817260304434512</v>
      </c>
      <c r="P282" s="2">
        <f t="shared" si="16"/>
        <v>-1.0073374336863066</v>
      </c>
    </row>
    <row r="283" spans="2:16" x14ac:dyDescent="0.25">
      <c r="B283" s="1">
        <v>43607</v>
      </c>
      <c r="C283" s="2">
        <f>+beta_top_5!F282</f>
        <v>133.4576155000004</v>
      </c>
      <c r="D283" s="2">
        <f>+portfolio1!F282</f>
        <v>116.0594061311013</v>
      </c>
      <c r="F283" s="2">
        <f t="shared" si="17"/>
        <v>-0.32433599999998819</v>
      </c>
      <c r="G283" s="2">
        <f t="shared" si="17"/>
        <v>0.28476995986099496</v>
      </c>
      <c r="I283" s="2">
        <f t="shared" si="18"/>
        <v>136.9057660000004</v>
      </c>
      <c r="J283" s="2">
        <f t="shared" si="18"/>
        <v>116.95274495085393</v>
      </c>
      <c r="L283" s="2">
        <f t="shared" si="19"/>
        <v>-3.448150499999997</v>
      </c>
      <c r="M283" s="2">
        <f t="shared" si="19"/>
        <v>-0.89333881975262841</v>
      </c>
      <c r="O283" s="2">
        <f t="shared" si="16"/>
        <v>-2.5186305885757854</v>
      </c>
      <c r="P283" s="2">
        <f t="shared" si="16"/>
        <v>-0.76384596199775279</v>
      </c>
    </row>
    <row r="284" spans="2:16" x14ac:dyDescent="0.25">
      <c r="B284" s="1">
        <v>43608</v>
      </c>
      <c r="C284" s="2">
        <f>+beta_top_5!F283</f>
        <v>132.60570850000039</v>
      </c>
      <c r="D284" s="2">
        <f>+portfolio1!F283</f>
        <v>115.25998961290156</v>
      </c>
      <c r="F284" s="2">
        <f t="shared" si="17"/>
        <v>-0.85190700000001129</v>
      </c>
      <c r="G284" s="2">
        <f t="shared" si="17"/>
        <v>-0.79941651819973458</v>
      </c>
      <c r="I284" s="2">
        <f t="shared" si="18"/>
        <v>136.9057660000004</v>
      </c>
      <c r="J284" s="2">
        <f t="shared" si="18"/>
        <v>116.95274495085393</v>
      </c>
      <c r="L284" s="2">
        <f t="shared" si="19"/>
        <v>-4.3000575000000083</v>
      </c>
      <c r="M284" s="2">
        <f t="shared" si="19"/>
        <v>-1.692755337952363</v>
      </c>
      <c r="O284" s="2">
        <f t="shared" si="16"/>
        <v>-3.1408885291215536</v>
      </c>
      <c r="P284" s="2">
        <f t="shared" si="16"/>
        <v>-1.4473840170777483</v>
      </c>
    </row>
    <row r="285" spans="2:16" x14ac:dyDescent="0.25">
      <c r="B285" s="1">
        <v>43609</v>
      </c>
      <c r="C285" s="2">
        <f>+beta_top_5!F284</f>
        <v>133.3121830000004</v>
      </c>
      <c r="D285" s="2">
        <f>+portfolio1!F284</f>
        <v>117.10945920663144</v>
      </c>
      <c r="F285" s="2">
        <f t="shared" si="17"/>
        <v>0.70647450000001299</v>
      </c>
      <c r="G285" s="2">
        <f t="shared" si="17"/>
        <v>1.8494695937298786</v>
      </c>
      <c r="I285" s="2">
        <f t="shared" si="18"/>
        <v>136.9057660000004</v>
      </c>
      <c r="J285" s="2">
        <f t="shared" si="18"/>
        <v>117.10945920663144</v>
      </c>
      <c r="L285" s="2">
        <f t="shared" si="19"/>
        <v>-3.5935829999999953</v>
      </c>
      <c r="M285" s="2">
        <f t="shared" si="19"/>
        <v>0</v>
      </c>
      <c r="O285" s="2">
        <f t="shared" si="16"/>
        <v>-2.6248587659923577</v>
      </c>
      <c r="P285" s="2">
        <f t="shared" si="16"/>
        <v>0</v>
      </c>
    </row>
    <row r="286" spans="2:16" x14ac:dyDescent="0.25">
      <c r="B286" s="1">
        <v>43612</v>
      </c>
      <c r="C286" s="2">
        <f>+beta_top_5!F285</f>
        <v>133.87922300000042</v>
      </c>
      <c r="D286" s="2">
        <f>+portfolio1!F285</f>
        <v>117.90689623170759</v>
      </c>
      <c r="F286" s="2">
        <f t="shared" si="17"/>
        <v>0.56704000000001997</v>
      </c>
      <c r="G286" s="2">
        <f t="shared" si="17"/>
        <v>0.79743702507614955</v>
      </c>
      <c r="I286" s="2">
        <f t="shared" si="18"/>
        <v>136.9057660000004</v>
      </c>
      <c r="J286" s="2">
        <f t="shared" si="18"/>
        <v>117.90689623170759</v>
      </c>
      <c r="L286" s="2">
        <f t="shared" si="19"/>
        <v>-3.0265429999999753</v>
      </c>
      <c r="M286" s="2">
        <f t="shared" si="19"/>
        <v>0</v>
      </c>
      <c r="O286" s="2">
        <f t="shared" si="16"/>
        <v>-2.2106760645858894</v>
      </c>
      <c r="P286" s="2">
        <f t="shared" si="16"/>
        <v>0</v>
      </c>
    </row>
    <row r="287" spans="2:16" x14ac:dyDescent="0.25">
      <c r="B287" s="1">
        <v>43613</v>
      </c>
      <c r="C287" s="2">
        <f>+beta_top_5!F286</f>
        <v>134.64803900000041</v>
      </c>
      <c r="D287" s="2">
        <f>+portfolio1!F286</f>
        <v>117.94644654386734</v>
      </c>
      <c r="F287" s="2">
        <f t="shared" si="17"/>
        <v>0.76881599999998684</v>
      </c>
      <c r="G287" s="2">
        <f t="shared" si="17"/>
        <v>3.9550312159747136E-2</v>
      </c>
      <c r="I287" s="2">
        <f t="shared" si="18"/>
        <v>136.9057660000004</v>
      </c>
      <c r="J287" s="2">
        <f t="shared" si="18"/>
        <v>117.94644654386734</v>
      </c>
      <c r="L287" s="2">
        <f t="shared" si="19"/>
        <v>-2.2577269999999885</v>
      </c>
      <c r="M287" s="2">
        <f t="shared" si="19"/>
        <v>0</v>
      </c>
      <c r="O287" s="2">
        <f t="shared" si="16"/>
        <v>-1.6491102354301002</v>
      </c>
      <c r="P287" s="2">
        <f t="shared" si="16"/>
        <v>0</v>
      </c>
    </row>
    <row r="288" spans="2:16" x14ac:dyDescent="0.25">
      <c r="B288" s="1">
        <v>43614</v>
      </c>
      <c r="C288" s="2">
        <f>+beta_top_5!F287</f>
        <v>134.57166600000042</v>
      </c>
      <c r="D288" s="2">
        <f>+portfolio1!F287</f>
        <v>117.27754803331034</v>
      </c>
      <c r="F288" s="2">
        <f t="shared" si="17"/>
        <v>-7.6372999999989588E-2</v>
      </c>
      <c r="G288" s="2">
        <f t="shared" si="17"/>
        <v>-0.66889851055699978</v>
      </c>
      <c r="I288" s="2">
        <f t="shared" si="18"/>
        <v>136.9057660000004</v>
      </c>
      <c r="J288" s="2">
        <f t="shared" si="18"/>
        <v>117.94644654386734</v>
      </c>
      <c r="L288" s="2">
        <f t="shared" si="19"/>
        <v>-2.3340999999999781</v>
      </c>
      <c r="M288" s="2">
        <f t="shared" si="19"/>
        <v>-0.66889851055699978</v>
      </c>
      <c r="O288" s="2">
        <f t="shared" si="16"/>
        <v>-1.704895321939889</v>
      </c>
      <c r="P288" s="2">
        <f t="shared" si="16"/>
        <v>-0.56712052813580871</v>
      </c>
    </row>
    <row r="289" spans="2:16" x14ac:dyDescent="0.25">
      <c r="B289" s="1">
        <v>43615</v>
      </c>
      <c r="C289" s="2">
        <f>+beta_top_5!F288</f>
        <v>136.05071600000042</v>
      </c>
      <c r="D289" s="2">
        <f>+portfolio1!F288</f>
        <v>118.11602236340765</v>
      </c>
      <c r="F289" s="2">
        <f t="shared" si="17"/>
        <v>1.4790500000000009</v>
      </c>
      <c r="G289" s="2">
        <f t="shared" si="17"/>
        <v>0.83847433009731276</v>
      </c>
      <c r="I289" s="2">
        <f t="shared" si="18"/>
        <v>136.9057660000004</v>
      </c>
      <c r="J289" s="2">
        <f t="shared" si="18"/>
        <v>118.11602236340765</v>
      </c>
      <c r="L289" s="2">
        <f t="shared" si="19"/>
        <v>-0.85504999999997722</v>
      </c>
      <c r="M289" s="2">
        <f t="shared" si="19"/>
        <v>0</v>
      </c>
      <c r="O289" s="2">
        <f t="shared" si="16"/>
        <v>-0.62455368022992885</v>
      </c>
      <c r="P289" s="2">
        <f t="shared" si="16"/>
        <v>0</v>
      </c>
    </row>
    <row r="290" spans="2:16" x14ac:dyDescent="0.25">
      <c r="B290" s="1">
        <v>43616</v>
      </c>
      <c r="C290" s="2">
        <f>+beta_top_5!F289</f>
        <v>137.00040950000042</v>
      </c>
      <c r="D290" s="2">
        <f>+portfolio1!F289</f>
        <v>117.88761347701413</v>
      </c>
      <c r="F290" s="2">
        <f t="shared" si="17"/>
        <v>0.94969349999999508</v>
      </c>
      <c r="G290" s="2">
        <f t="shared" si="17"/>
        <v>-0.22840888639352386</v>
      </c>
      <c r="I290" s="2">
        <f t="shared" si="18"/>
        <v>137.00040950000042</v>
      </c>
      <c r="J290" s="2">
        <f t="shared" si="18"/>
        <v>118.11602236340765</v>
      </c>
      <c r="L290" s="2">
        <f t="shared" si="19"/>
        <v>0</v>
      </c>
      <c r="M290" s="2">
        <f t="shared" si="19"/>
        <v>-0.22840888639352386</v>
      </c>
      <c r="O290" s="2">
        <f t="shared" si="16"/>
        <v>0</v>
      </c>
      <c r="P290" s="2">
        <f t="shared" si="16"/>
        <v>-0.19337671708142867</v>
      </c>
    </row>
    <row r="291" spans="2:16" x14ac:dyDescent="0.25">
      <c r="B291" s="1">
        <v>43619</v>
      </c>
      <c r="C291" s="2">
        <f>+beta_top_5!F290</f>
        <v>139.63995600000041</v>
      </c>
      <c r="D291" s="2">
        <f>+portfolio1!F290</f>
        <v>119.52647953713326</v>
      </c>
      <c r="F291" s="2">
        <f t="shared" si="17"/>
        <v>2.6395464999999945</v>
      </c>
      <c r="G291" s="2">
        <f t="shared" si="17"/>
        <v>1.6388660601191276</v>
      </c>
      <c r="I291" s="2">
        <f t="shared" si="18"/>
        <v>139.63995600000041</v>
      </c>
      <c r="J291" s="2">
        <f t="shared" si="18"/>
        <v>119.52647953713326</v>
      </c>
      <c r="L291" s="2">
        <f t="shared" si="19"/>
        <v>0</v>
      </c>
      <c r="M291" s="2">
        <f t="shared" si="19"/>
        <v>0</v>
      </c>
      <c r="O291" s="2">
        <f t="shared" si="16"/>
        <v>0</v>
      </c>
      <c r="P291" s="2">
        <f t="shared" si="16"/>
        <v>0</v>
      </c>
    </row>
    <row r="292" spans="2:16" x14ac:dyDescent="0.25">
      <c r="B292" s="1">
        <v>43620</v>
      </c>
      <c r="C292" s="2">
        <f>+beta_top_5!F291</f>
        <v>138.8102125000004</v>
      </c>
      <c r="D292" s="2">
        <f>+portfolio1!F291</f>
        <v>118.86500639993268</v>
      </c>
      <c r="F292" s="2">
        <f t="shared" si="17"/>
        <v>-0.82974350000000641</v>
      </c>
      <c r="G292" s="2">
        <f t="shared" si="17"/>
        <v>-0.66147313720057355</v>
      </c>
      <c r="I292" s="2">
        <f t="shared" si="18"/>
        <v>139.63995600000041</v>
      </c>
      <c r="J292" s="2">
        <f t="shared" si="18"/>
        <v>119.52647953713326</v>
      </c>
      <c r="L292" s="2">
        <f t="shared" si="19"/>
        <v>-0.82974350000000641</v>
      </c>
      <c r="M292" s="2">
        <f t="shared" si="19"/>
        <v>-0.66147313720057355</v>
      </c>
      <c r="O292" s="2">
        <f t="shared" si="16"/>
        <v>-0.5942020634838957</v>
      </c>
      <c r="P292" s="2">
        <f t="shared" si="16"/>
        <v>-0.55341137776510341</v>
      </c>
    </row>
    <row r="293" spans="2:16" x14ac:dyDescent="0.25">
      <c r="B293" s="1">
        <v>43622</v>
      </c>
      <c r="C293" s="2">
        <f>+beta_top_5!F292</f>
        <v>138.21097550000039</v>
      </c>
      <c r="D293" s="2">
        <f>+portfolio1!F292</f>
        <v>117.10600241047291</v>
      </c>
      <c r="F293" s="2">
        <f t="shared" si="17"/>
        <v>-0.59923700000001645</v>
      </c>
      <c r="G293" s="2">
        <f t="shared" si="17"/>
        <v>-1.7590039894597709</v>
      </c>
      <c r="I293" s="2">
        <f t="shared" si="18"/>
        <v>139.63995600000041</v>
      </c>
      <c r="J293" s="2">
        <f t="shared" si="18"/>
        <v>119.52647953713326</v>
      </c>
      <c r="L293" s="2">
        <f t="shared" si="19"/>
        <v>-1.4289805000000229</v>
      </c>
      <c r="M293" s="2">
        <f t="shared" si="19"/>
        <v>-2.4204771266603444</v>
      </c>
      <c r="O293" s="2">
        <f t="shared" si="16"/>
        <v>-1.0233321041722605</v>
      </c>
      <c r="P293" s="2">
        <f t="shared" si="16"/>
        <v>-2.0250551476406327</v>
      </c>
    </row>
    <row r="294" spans="2:16" x14ac:dyDescent="0.25">
      <c r="B294" s="1">
        <v>43623</v>
      </c>
      <c r="C294" s="2">
        <f>+beta_top_5!F293</f>
        <v>138.23292800000038</v>
      </c>
      <c r="D294" s="2">
        <f>+portfolio1!F293</f>
        <v>117.37198211590258</v>
      </c>
      <c r="F294" s="2">
        <f t="shared" si="17"/>
        <v>2.1952499999997599E-2</v>
      </c>
      <c r="G294" s="2">
        <f t="shared" si="17"/>
        <v>0.26597970542967175</v>
      </c>
      <c r="I294" s="2">
        <f t="shared" si="18"/>
        <v>139.63995600000041</v>
      </c>
      <c r="J294" s="2">
        <f t="shared" si="18"/>
        <v>119.52647953713326</v>
      </c>
      <c r="L294" s="2">
        <f t="shared" si="19"/>
        <v>-1.4070280000000253</v>
      </c>
      <c r="M294" s="2">
        <f t="shared" si="19"/>
        <v>-2.1544974212306727</v>
      </c>
      <c r="O294" s="2">
        <f t="shared" si="16"/>
        <v>-1.0076113172078205</v>
      </c>
      <c r="P294" s="2">
        <f t="shared" si="16"/>
        <v>-1.8025272973603605</v>
      </c>
    </row>
    <row r="295" spans="2:16" x14ac:dyDescent="0.25">
      <c r="B295" s="1">
        <v>43626</v>
      </c>
      <c r="C295" s="2">
        <f>+beta_top_5!F294</f>
        <v>138.93401550000038</v>
      </c>
      <c r="D295" s="2">
        <f>+portfolio1!F294</f>
        <v>117.88662867424132</v>
      </c>
      <c r="F295" s="2">
        <f t="shared" si="17"/>
        <v>0.70108749999999986</v>
      </c>
      <c r="G295" s="2">
        <f t="shared" si="17"/>
        <v>0.51464655833873962</v>
      </c>
      <c r="I295" s="2">
        <f t="shared" si="18"/>
        <v>139.63995600000041</v>
      </c>
      <c r="J295" s="2">
        <f t="shared" si="18"/>
        <v>119.52647953713326</v>
      </c>
      <c r="L295" s="2">
        <f t="shared" si="19"/>
        <v>-0.70594050000002539</v>
      </c>
      <c r="M295" s="2">
        <f t="shared" si="19"/>
        <v>-1.639850862891933</v>
      </c>
      <c r="O295" s="2">
        <f t="shared" si="16"/>
        <v>-0.50554334176388838</v>
      </c>
      <c r="P295" s="2">
        <f t="shared" si="16"/>
        <v>-1.3719561299238978</v>
      </c>
    </row>
    <row r="296" spans="2:16" x14ac:dyDescent="0.25">
      <c r="B296" s="1">
        <v>43627</v>
      </c>
      <c r="C296" s="2">
        <f>+beta_top_5!F295</f>
        <v>139.15519350000039</v>
      </c>
      <c r="D296" s="2">
        <f>+portfolio1!F295</f>
        <v>118.31079993848346</v>
      </c>
      <c r="F296" s="2">
        <f t="shared" si="17"/>
        <v>0.22117800000000898</v>
      </c>
      <c r="G296" s="2">
        <f t="shared" si="17"/>
        <v>0.42417126424213336</v>
      </c>
      <c r="I296" s="2">
        <f t="shared" si="18"/>
        <v>139.63995600000041</v>
      </c>
      <c r="J296" s="2">
        <f t="shared" si="18"/>
        <v>119.52647953713326</v>
      </c>
      <c r="L296" s="2">
        <f t="shared" si="19"/>
        <v>-0.48476250000001642</v>
      </c>
      <c r="M296" s="2">
        <f t="shared" si="19"/>
        <v>-1.2156795986497997</v>
      </c>
      <c r="O296" s="2">
        <f t="shared" si="16"/>
        <v>-0.3471517135110061</v>
      </c>
      <c r="P296" s="2">
        <f t="shared" si="16"/>
        <v>-1.0170797327567276</v>
      </c>
    </row>
    <row r="297" spans="2:16" x14ac:dyDescent="0.25">
      <c r="B297" s="1">
        <v>43628</v>
      </c>
      <c r="C297" s="2">
        <f>+beta_top_5!F296</f>
        <v>138.99697600000039</v>
      </c>
      <c r="D297" s="2">
        <f>+portfolio1!F296</f>
        <v>117.7234836365824</v>
      </c>
      <c r="F297" s="2">
        <f t="shared" si="17"/>
        <v>-0.15821750000000634</v>
      </c>
      <c r="G297" s="2">
        <f t="shared" si="17"/>
        <v>-0.58731630190105477</v>
      </c>
      <c r="I297" s="2">
        <f t="shared" si="18"/>
        <v>139.63995600000041</v>
      </c>
      <c r="J297" s="2">
        <f t="shared" si="18"/>
        <v>119.52647953713326</v>
      </c>
      <c r="L297" s="2">
        <f t="shared" si="19"/>
        <v>-0.64298000000002276</v>
      </c>
      <c r="M297" s="2">
        <f t="shared" si="19"/>
        <v>-1.8029959005508545</v>
      </c>
      <c r="O297" s="2">
        <f t="shared" si="16"/>
        <v>-0.46045560197685886</v>
      </c>
      <c r="P297" s="2">
        <f t="shared" si="16"/>
        <v>-1.5084489290849716</v>
      </c>
    </row>
    <row r="298" spans="2:16" x14ac:dyDescent="0.25">
      <c r="B298" s="1">
        <v>43629</v>
      </c>
      <c r="C298" s="2">
        <f>+beta_top_5!F297</f>
        <v>138.98037000000039</v>
      </c>
      <c r="D298" s="2">
        <f>+portfolio1!F297</f>
        <v>117.80109716916469</v>
      </c>
      <c r="F298" s="2">
        <f t="shared" si="17"/>
        <v>-1.6605999999995902E-2</v>
      </c>
      <c r="G298" s="2">
        <f t="shared" si="17"/>
        <v>7.7613532582290645E-2</v>
      </c>
      <c r="I298" s="2">
        <f t="shared" si="18"/>
        <v>139.63995600000041</v>
      </c>
      <c r="J298" s="2">
        <f t="shared" si="18"/>
        <v>119.52647953713326</v>
      </c>
      <c r="L298" s="2">
        <f t="shared" si="19"/>
        <v>-0.65958600000001866</v>
      </c>
      <c r="M298" s="2">
        <f t="shared" si="19"/>
        <v>-1.7253823679685638</v>
      </c>
      <c r="O298" s="2">
        <f t="shared" si="16"/>
        <v>-0.47234761374460527</v>
      </c>
      <c r="P298" s="2">
        <f t="shared" si="16"/>
        <v>-1.4435147547640603</v>
      </c>
    </row>
    <row r="299" spans="2:16" x14ac:dyDescent="0.25">
      <c r="B299" s="1">
        <v>43630</v>
      </c>
      <c r="C299" s="2">
        <f>+beta_top_5!F298</f>
        <v>138.4795465000004</v>
      </c>
      <c r="D299" s="2">
        <f>+portfolio1!F298</f>
        <v>116.90379946204065</v>
      </c>
      <c r="F299" s="2">
        <f t="shared" si="17"/>
        <v>-0.50082349999999565</v>
      </c>
      <c r="G299" s="2">
        <f t="shared" si="17"/>
        <v>-0.89729770712403933</v>
      </c>
      <c r="I299" s="2">
        <f t="shared" si="18"/>
        <v>139.63995600000041</v>
      </c>
      <c r="J299" s="2">
        <f t="shared" si="18"/>
        <v>119.52647953713326</v>
      </c>
      <c r="L299" s="2">
        <f t="shared" si="19"/>
        <v>-1.1604095000000143</v>
      </c>
      <c r="M299" s="2">
        <f t="shared" si="19"/>
        <v>-2.6226800750926031</v>
      </c>
      <c r="O299" s="2">
        <f t="shared" si="16"/>
        <v>-0.83100104958498466</v>
      </c>
      <c r="P299" s="2">
        <f t="shared" si="16"/>
        <v>-2.194225150149943</v>
      </c>
    </row>
    <row r="300" spans="2:16" x14ac:dyDescent="0.25">
      <c r="B300" s="1">
        <v>43633</v>
      </c>
      <c r="C300" s="2">
        <f>+beta_top_5!F299</f>
        <v>137.85976100000039</v>
      </c>
      <c r="D300" s="2">
        <f>+portfolio1!F299</f>
        <v>115.40929787497561</v>
      </c>
      <c r="F300" s="2">
        <f t="shared" si="17"/>
        <v>-0.6197855000000061</v>
      </c>
      <c r="G300" s="2">
        <f t="shared" si="17"/>
        <v>-1.4945015870650451</v>
      </c>
      <c r="I300" s="2">
        <f t="shared" si="18"/>
        <v>139.63995600000041</v>
      </c>
      <c r="J300" s="2">
        <f t="shared" si="18"/>
        <v>119.52647953713326</v>
      </c>
      <c r="L300" s="2">
        <f t="shared" si="19"/>
        <v>-1.7801950000000204</v>
      </c>
      <c r="M300" s="2">
        <f t="shared" si="19"/>
        <v>-4.1171816621576482</v>
      </c>
      <c r="O300" s="2">
        <f t="shared" si="16"/>
        <v>-1.2748464343543728</v>
      </c>
      <c r="P300" s="2">
        <f t="shared" si="16"/>
        <v>-3.4445770327223304</v>
      </c>
    </row>
    <row r="301" spans="2:16" x14ac:dyDescent="0.25">
      <c r="B301" s="1">
        <v>43634</v>
      </c>
      <c r="C301" s="2">
        <f>+beta_top_5!F300</f>
        <v>138.10802150000038</v>
      </c>
      <c r="D301" s="2">
        <f>+portfolio1!F300</f>
        <v>115.60061865389291</v>
      </c>
      <c r="F301" s="2">
        <f t="shared" si="17"/>
        <v>0.24826049999998645</v>
      </c>
      <c r="G301" s="2">
        <f t="shared" si="17"/>
        <v>0.19132077891730148</v>
      </c>
      <c r="I301" s="2">
        <f t="shared" si="18"/>
        <v>139.63995600000041</v>
      </c>
      <c r="J301" s="2">
        <f t="shared" si="18"/>
        <v>119.52647953713326</v>
      </c>
      <c r="L301" s="2">
        <f t="shared" si="19"/>
        <v>-1.5319345000000339</v>
      </c>
      <c r="M301" s="2">
        <f t="shared" si="19"/>
        <v>-3.9258608832403468</v>
      </c>
      <c r="O301" s="2">
        <f t="shared" si="16"/>
        <v>-1.0970602855246026</v>
      </c>
      <c r="P301" s="2">
        <f t="shared" si="16"/>
        <v>-3.2845114308086862</v>
      </c>
    </row>
    <row r="302" spans="2:16" x14ac:dyDescent="0.25">
      <c r="B302" s="1">
        <v>43635</v>
      </c>
      <c r="C302" s="2">
        <f>+beta_top_5!F301</f>
        <v>137.70423350000038</v>
      </c>
      <c r="D302" s="2">
        <f>+portfolio1!F301</f>
        <v>115.60012625250651</v>
      </c>
      <c r="F302" s="2">
        <f t="shared" si="17"/>
        <v>-0.4037879999999916</v>
      </c>
      <c r="G302" s="2">
        <f t="shared" si="17"/>
        <v>-4.9240138639561337E-4</v>
      </c>
      <c r="I302" s="2">
        <f t="shared" si="18"/>
        <v>139.63995600000041</v>
      </c>
      <c r="J302" s="2">
        <f t="shared" si="18"/>
        <v>119.52647953713326</v>
      </c>
      <c r="L302" s="2">
        <f t="shared" si="19"/>
        <v>-1.9357225000000255</v>
      </c>
      <c r="M302" s="2">
        <f t="shared" si="19"/>
        <v>-3.9263532846267424</v>
      </c>
      <c r="O302" s="2">
        <f t="shared" si="16"/>
        <v>-1.3862239400877638</v>
      </c>
      <c r="P302" s="2">
        <f t="shared" si="16"/>
        <v>-3.2849233908934323</v>
      </c>
    </row>
    <row r="303" spans="2:16" x14ac:dyDescent="0.25">
      <c r="B303" s="1">
        <v>43636</v>
      </c>
      <c r="C303" s="2">
        <f>+beta_top_5!F302</f>
        <v>138.33928800000041</v>
      </c>
      <c r="D303" s="2">
        <f>+portfolio1!F302</f>
        <v>116.9873514739937</v>
      </c>
      <c r="F303" s="2">
        <f t="shared" si="17"/>
        <v>0.63505450000002384</v>
      </c>
      <c r="G303" s="2">
        <f t="shared" si="17"/>
        <v>1.387225221487185</v>
      </c>
      <c r="I303" s="2">
        <f t="shared" si="18"/>
        <v>139.63995600000041</v>
      </c>
      <c r="J303" s="2">
        <f t="shared" si="18"/>
        <v>119.52647953713326</v>
      </c>
      <c r="L303" s="2">
        <f t="shared" si="19"/>
        <v>-1.3006680000000017</v>
      </c>
      <c r="M303" s="2">
        <f t="shared" si="19"/>
        <v>-2.5391280631395574</v>
      </c>
      <c r="O303" s="2">
        <f t="shared" si="16"/>
        <v>-0.93144400589756549</v>
      </c>
      <c r="P303" s="2">
        <f t="shared" si="16"/>
        <v>-2.124322637939593</v>
      </c>
    </row>
    <row r="304" spans="2:16" x14ac:dyDescent="0.25">
      <c r="B304" s="1">
        <v>43637</v>
      </c>
      <c r="C304" s="2">
        <f>+beta_top_5!F303</f>
        <v>136.64474750000039</v>
      </c>
      <c r="D304" s="2">
        <f>+portfolio1!F303</f>
        <v>115.92294984183933</v>
      </c>
      <c r="F304" s="2">
        <f t="shared" si="17"/>
        <v>-1.6945405000000164</v>
      </c>
      <c r="G304" s="2">
        <f t="shared" si="17"/>
        <v>-1.0644016321543717</v>
      </c>
      <c r="I304" s="2">
        <f t="shared" si="18"/>
        <v>139.63995600000041</v>
      </c>
      <c r="J304" s="2">
        <f t="shared" si="18"/>
        <v>119.52647953713326</v>
      </c>
      <c r="L304" s="2">
        <f t="shared" si="19"/>
        <v>-2.9952085000000181</v>
      </c>
      <c r="M304" s="2">
        <f t="shared" si="19"/>
        <v>-3.6035296952939291</v>
      </c>
      <c r="O304" s="2">
        <f t="shared" si="16"/>
        <v>-2.1449509050260724</v>
      </c>
      <c r="P304" s="2">
        <f t="shared" si="16"/>
        <v>-3.0148379750232848</v>
      </c>
    </row>
    <row r="305" spans="2:16" x14ac:dyDescent="0.25">
      <c r="B305" s="1">
        <v>43640</v>
      </c>
      <c r="C305" s="2">
        <f>+beta_top_5!F304</f>
        <v>136.94798400000039</v>
      </c>
      <c r="D305" s="2">
        <f>+portfolio1!F304</f>
        <v>115.68120627107382</v>
      </c>
      <c r="F305" s="2">
        <f t="shared" si="17"/>
        <v>0.30323649999999702</v>
      </c>
      <c r="G305" s="2">
        <f t="shared" si="17"/>
        <v>-0.24174357076550734</v>
      </c>
      <c r="I305" s="2">
        <f t="shared" si="18"/>
        <v>139.63995600000041</v>
      </c>
      <c r="J305" s="2">
        <f t="shared" si="18"/>
        <v>119.52647953713326</v>
      </c>
      <c r="L305" s="2">
        <f t="shared" si="19"/>
        <v>-2.6919720000000211</v>
      </c>
      <c r="M305" s="2">
        <f t="shared" si="19"/>
        <v>-3.8452732660594364</v>
      </c>
      <c r="O305" s="2">
        <f t="shared" si="16"/>
        <v>-1.9277949357131088</v>
      </c>
      <c r="P305" s="2">
        <f t="shared" si="16"/>
        <v>-3.2170890341205327</v>
      </c>
    </row>
    <row r="306" spans="2:16" x14ac:dyDescent="0.25">
      <c r="B306" s="1">
        <v>43641</v>
      </c>
      <c r="C306" s="2">
        <f>+beta_top_5!F305</f>
        <v>136.84604850000039</v>
      </c>
      <c r="D306" s="2">
        <f>+portfolio1!F305</f>
        <v>116.63832194669962</v>
      </c>
      <c r="F306" s="2">
        <f t="shared" si="17"/>
        <v>-0.10193549999999618</v>
      </c>
      <c r="G306" s="2">
        <f t="shared" si="17"/>
        <v>0.95711567562580058</v>
      </c>
      <c r="I306" s="2">
        <f t="shared" si="18"/>
        <v>139.63995600000041</v>
      </c>
      <c r="J306" s="2">
        <f t="shared" si="18"/>
        <v>119.52647953713326</v>
      </c>
      <c r="L306" s="2">
        <f t="shared" si="19"/>
        <v>-2.7939075000000173</v>
      </c>
      <c r="M306" s="2">
        <f t="shared" si="19"/>
        <v>-2.8881575904336358</v>
      </c>
      <c r="O306" s="2">
        <f t="shared" si="16"/>
        <v>-2.0007937412985215</v>
      </c>
      <c r="P306" s="2">
        <f t="shared" si="16"/>
        <v>-2.4163328507775321</v>
      </c>
    </row>
    <row r="307" spans="2:16" x14ac:dyDescent="0.25">
      <c r="B307" s="1">
        <v>43642</v>
      </c>
      <c r="C307" s="2">
        <f>+beta_top_5!F306</f>
        <v>138.10466000000039</v>
      </c>
      <c r="D307" s="2">
        <f>+portfolio1!F306</f>
        <v>117.14357322950907</v>
      </c>
      <c r="F307" s="2">
        <f t="shared" si="17"/>
        <v>1.2586115000000007</v>
      </c>
      <c r="G307" s="2">
        <f t="shared" si="17"/>
        <v>0.50525128280945353</v>
      </c>
      <c r="I307" s="2">
        <f t="shared" si="18"/>
        <v>139.63995600000041</v>
      </c>
      <c r="J307" s="2">
        <f t="shared" si="18"/>
        <v>119.52647953713326</v>
      </c>
      <c r="L307" s="2">
        <f t="shared" si="19"/>
        <v>-1.5352960000000166</v>
      </c>
      <c r="M307" s="2">
        <f t="shared" si="19"/>
        <v>-2.3829063076241823</v>
      </c>
      <c r="O307" s="2">
        <f t="shared" si="16"/>
        <v>-1.0994675478127565</v>
      </c>
      <c r="P307" s="2">
        <f t="shared" si="16"/>
        <v>-1.9936220968374507</v>
      </c>
    </row>
    <row r="308" spans="2:16" x14ac:dyDescent="0.25">
      <c r="B308" s="1">
        <v>43643</v>
      </c>
      <c r="C308" s="2">
        <f>+beta_top_5!F307</f>
        <v>138.03276350000039</v>
      </c>
      <c r="D308" s="2">
        <f>+portfolio1!F307</f>
        <v>117.08424776126947</v>
      </c>
      <c r="F308" s="2">
        <f t="shared" si="17"/>
        <v>-7.1896500000008245E-2</v>
      </c>
      <c r="G308" s="2">
        <f t="shared" si="17"/>
        <v>-5.9325468239606494E-2</v>
      </c>
      <c r="I308" s="2">
        <f t="shared" si="18"/>
        <v>139.63995600000041</v>
      </c>
      <c r="J308" s="2">
        <f t="shared" si="18"/>
        <v>119.52647953713326</v>
      </c>
      <c r="L308" s="2">
        <f t="shared" si="19"/>
        <v>-1.6071925000000249</v>
      </c>
      <c r="M308" s="2">
        <f t="shared" si="19"/>
        <v>-2.4422317758637888</v>
      </c>
      <c r="O308" s="2">
        <f t="shared" si="16"/>
        <v>-1.1509546021340913</v>
      </c>
      <c r="P308" s="2">
        <f t="shared" si="16"/>
        <v>-2.0432558419869311</v>
      </c>
    </row>
    <row r="309" spans="2:16" x14ac:dyDescent="0.25">
      <c r="B309" s="1">
        <v>43644</v>
      </c>
      <c r="C309" s="2">
        <f>+beta_top_5!F308</f>
        <v>136.96745450000037</v>
      </c>
      <c r="D309" s="2">
        <f>+portfolio1!F308</f>
        <v>116.56317051992508</v>
      </c>
      <c r="F309" s="2">
        <f t="shared" si="17"/>
        <v>-1.0653090000000134</v>
      </c>
      <c r="G309" s="2">
        <f t="shared" si="17"/>
        <v>-0.52107724134438627</v>
      </c>
      <c r="I309" s="2">
        <f t="shared" si="18"/>
        <v>139.63995600000041</v>
      </c>
      <c r="J309" s="2">
        <f t="shared" si="18"/>
        <v>119.52647953713326</v>
      </c>
      <c r="L309" s="2">
        <f t="shared" si="19"/>
        <v>-2.6725015000000383</v>
      </c>
      <c r="M309" s="2">
        <f t="shared" si="19"/>
        <v>-2.9633090172081751</v>
      </c>
      <c r="O309" s="2">
        <f t="shared" si="16"/>
        <v>-1.9138515769798943</v>
      </c>
      <c r="P309" s="2">
        <f t="shared" si="16"/>
        <v>-2.4792071419518091</v>
      </c>
    </row>
    <row r="310" spans="2:16" x14ac:dyDescent="0.25">
      <c r="B310" s="1">
        <v>43647</v>
      </c>
      <c r="C310" s="2">
        <f>+beta_top_5!F309</f>
        <v>138.38022300000037</v>
      </c>
      <c r="D310" s="2">
        <f>+portfolio1!F309</f>
        <v>117.32204213449003</v>
      </c>
      <c r="F310" s="2">
        <f t="shared" si="17"/>
        <v>1.4127684999999985</v>
      </c>
      <c r="G310" s="2">
        <f t="shared" si="17"/>
        <v>0.75887161456495278</v>
      </c>
      <c r="I310" s="2">
        <f t="shared" si="18"/>
        <v>139.63995600000041</v>
      </c>
      <c r="J310" s="2">
        <f t="shared" si="18"/>
        <v>119.52647953713326</v>
      </c>
      <c r="L310" s="2">
        <f t="shared" si="19"/>
        <v>-1.2597330000000397</v>
      </c>
      <c r="M310" s="2">
        <f t="shared" si="19"/>
        <v>-2.2044374026432223</v>
      </c>
      <c r="O310" s="2">
        <f t="shared" si="16"/>
        <v>-0.9021293303759248</v>
      </c>
      <c r="P310" s="2">
        <f t="shared" si="16"/>
        <v>-1.8443088185813843</v>
      </c>
    </row>
    <row r="311" spans="2:16" x14ac:dyDescent="0.25">
      <c r="B311" s="1">
        <v>43648</v>
      </c>
      <c r="C311" s="2">
        <f>+beta_top_5!F310</f>
        <v>139.44666100000038</v>
      </c>
      <c r="D311" s="2">
        <f>+portfolio1!F310</f>
        <v>117.76401875151495</v>
      </c>
      <c r="F311" s="2">
        <f t="shared" si="17"/>
        <v>1.0664380000000051</v>
      </c>
      <c r="G311" s="2">
        <f t="shared" si="17"/>
        <v>0.44197661702492042</v>
      </c>
      <c r="I311" s="2">
        <f t="shared" si="18"/>
        <v>139.63995600000041</v>
      </c>
      <c r="J311" s="2">
        <f t="shared" si="18"/>
        <v>119.52647953713326</v>
      </c>
      <c r="L311" s="2">
        <f t="shared" si="19"/>
        <v>-0.19329500000003463</v>
      </c>
      <c r="M311" s="2">
        <f t="shared" si="19"/>
        <v>-1.7624607856183019</v>
      </c>
      <c r="O311" s="2">
        <f t="shared" si="16"/>
        <v>-0.13842384768442212</v>
      </c>
      <c r="P311" s="2">
        <f t="shared" si="16"/>
        <v>-1.4745358454824722</v>
      </c>
    </row>
    <row r="312" spans="2:16" x14ac:dyDescent="0.25">
      <c r="B312" s="1">
        <v>43649</v>
      </c>
      <c r="C312" s="2">
        <f>+beta_top_5!F311</f>
        <v>139.04712250000037</v>
      </c>
      <c r="D312" s="2">
        <f>+portfolio1!F311</f>
        <v>117.82779560738814</v>
      </c>
      <c r="F312" s="2">
        <f t="shared" si="17"/>
        <v>-0.39953850000000557</v>
      </c>
      <c r="G312" s="2">
        <f t="shared" si="17"/>
        <v>6.3776855873186378E-2</v>
      </c>
      <c r="I312" s="2">
        <f t="shared" si="18"/>
        <v>139.63995600000041</v>
      </c>
      <c r="J312" s="2">
        <f t="shared" si="18"/>
        <v>119.52647953713326</v>
      </c>
      <c r="L312" s="2">
        <f t="shared" si="19"/>
        <v>-0.5928335000000402</v>
      </c>
      <c r="M312" s="2">
        <f t="shared" si="19"/>
        <v>-1.6986839297451155</v>
      </c>
      <c r="O312" s="2">
        <f t="shared" si="16"/>
        <v>-0.42454431881949212</v>
      </c>
      <c r="P312" s="2">
        <f t="shared" si="16"/>
        <v>-1.4211779149886079</v>
      </c>
    </row>
    <row r="313" spans="2:16" x14ac:dyDescent="0.25">
      <c r="B313" s="1">
        <v>43650</v>
      </c>
      <c r="C313" s="2">
        <f>+beta_top_5!F312</f>
        <v>139.27548500000034</v>
      </c>
      <c r="D313" s="2">
        <f>+portfolio1!F312</f>
        <v>118.12442294858617</v>
      </c>
      <c r="F313" s="2">
        <f t="shared" si="17"/>
        <v>0.22836249999997449</v>
      </c>
      <c r="G313" s="2">
        <f t="shared" si="17"/>
        <v>0.29662734119803247</v>
      </c>
      <c r="I313" s="2">
        <f t="shared" si="18"/>
        <v>139.63995600000041</v>
      </c>
      <c r="J313" s="2">
        <f t="shared" si="18"/>
        <v>119.52647953713326</v>
      </c>
      <c r="L313" s="2">
        <f t="shared" si="19"/>
        <v>-0.36447100000006571</v>
      </c>
      <c r="M313" s="2">
        <f t="shared" si="19"/>
        <v>-1.402056588547083</v>
      </c>
      <c r="O313" s="2">
        <f t="shared" si="16"/>
        <v>-0.26100767319066231</v>
      </c>
      <c r="P313" s="2">
        <f t="shared" si="16"/>
        <v>-1.1730091892412062</v>
      </c>
    </row>
    <row r="314" spans="2:16" x14ac:dyDescent="0.25">
      <c r="B314" s="1">
        <v>43651</v>
      </c>
      <c r="C314" s="2">
        <f>+beta_top_5!F313</f>
        <v>136.79826050000034</v>
      </c>
      <c r="D314" s="2">
        <f>+portfolio1!F313</f>
        <v>116.78367122252652</v>
      </c>
      <c r="F314" s="2">
        <f t="shared" si="17"/>
        <v>-2.4772245000000055</v>
      </c>
      <c r="G314" s="2">
        <f t="shared" si="17"/>
        <v>-1.3407517260596507</v>
      </c>
      <c r="I314" s="2">
        <f t="shared" si="18"/>
        <v>139.63995600000041</v>
      </c>
      <c r="J314" s="2">
        <f t="shared" si="18"/>
        <v>119.52647953713326</v>
      </c>
      <c r="L314" s="2">
        <f t="shared" si="19"/>
        <v>-2.8416955000000712</v>
      </c>
      <c r="M314" s="2">
        <f t="shared" si="19"/>
        <v>-2.7428083146067337</v>
      </c>
      <c r="O314" s="2">
        <f t="shared" si="16"/>
        <v>-2.0350160379598394</v>
      </c>
      <c r="P314" s="2">
        <f t="shared" si="16"/>
        <v>-2.2947286034260101</v>
      </c>
    </row>
    <row r="315" spans="2:16" x14ac:dyDescent="0.25">
      <c r="B315" s="1">
        <v>43654</v>
      </c>
      <c r="C315" s="2">
        <f>+beta_top_5!F314</f>
        <v>135.41309400000034</v>
      </c>
      <c r="D315" s="2">
        <f>+portfolio1!F314</f>
        <v>114.28655567623021</v>
      </c>
      <c r="F315" s="2">
        <f t="shared" si="17"/>
        <v>-1.3851664999999969</v>
      </c>
      <c r="G315" s="2">
        <f t="shared" si="17"/>
        <v>-2.4971155462963139</v>
      </c>
      <c r="I315" s="2">
        <f t="shared" si="18"/>
        <v>139.63995600000041</v>
      </c>
      <c r="J315" s="2">
        <f t="shared" si="18"/>
        <v>119.52647953713326</v>
      </c>
      <c r="L315" s="2">
        <f t="shared" si="19"/>
        <v>-4.2268620000000681</v>
      </c>
      <c r="M315" s="2">
        <f t="shared" si="19"/>
        <v>-5.2399238609030476</v>
      </c>
      <c r="O315" s="2">
        <f t="shared" si="16"/>
        <v>-3.0269717357974932</v>
      </c>
      <c r="P315" s="2">
        <f t="shared" si="16"/>
        <v>-4.3839021120630948</v>
      </c>
    </row>
    <row r="316" spans="2:16" x14ac:dyDescent="0.25">
      <c r="B316" s="1">
        <v>43655</v>
      </c>
      <c r="C316" s="2">
        <f>+beta_top_5!F315</f>
        <v>134.47456450000033</v>
      </c>
      <c r="D316" s="2">
        <f>+portfolio1!F315</f>
        <v>114.25986692783327</v>
      </c>
      <c r="F316" s="2">
        <f t="shared" si="17"/>
        <v>-0.93852950000001556</v>
      </c>
      <c r="G316" s="2">
        <f t="shared" si="17"/>
        <v>-2.668874839693558E-2</v>
      </c>
      <c r="I316" s="2">
        <f t="shared" si="18"/>
        <v>139.63995600000041</v>
      </c>
      <c r="J316" s="2">
        <f t="shared" si="18"/>
        <v>119.52647953713326</v>
      </c>
      <c r="L316" s="2">
        <f t="shared" si="19"/>
        <v>-5.1653915000000836</v>
      </c>
      <c r="M316" s="2">
        <f t="shared" si="19"/>
        <v>-5.2666126092999832</v>
      </c>
      <c r="O316" s="2">
        <f t="shared" si="16"/>
        <v>-3.6990784356878978</v>
      </c>
      <c r="P316" s="2">
        <f t="shared" si="16"/>
        <v>-4.4062308449934777</v>
      </c>
    </row>
    <row r="317" spans="2:16" x14ac:dyDescent="0.25">
      <c r="B317" s="1">
        <v>43656</v>
      </c>
      <c r="C317" s="2">
        <f>+beta_top_5!F316</f>
        <v>133.84795950000034</v>
      </c>
      <c r="D317" s="2">
        <f>+portfolio1!F316</f>
        <v>113.69627497955702</v>
      </c>
      <c r="F317" s="2">
        <f t="shared" si="17"/>
        <v>-0.62660499999998365</v>
      </c>
      <c r="G317" s="2">
        <f t="shared" si="17"/>
        <v>-0.56359194827625458</v>
      </c>
      <c r="I317" s="2">
        <f t="shared" si="18"/>
        <v>139.63995600000041</v>
      </c>
      <c r="J317" s="2">
        <f t="shared" si="18"/>
        <v>119.52647953713326</v>
      </c>
      <c r="L317" s="2">
        <f t="shared" si="19"/>
        <v>-5.7919965000000673</v>
      </c>
      <c r="M317" s="2">
        <f t="shared" si="19"/>
        <v>-5.8302045575762378</v>
      </c>
      <c r="O317" s="2">
        <f t="shared" si="16"/>
        <v>-4.1478074513286511</v>
      </c>
      <c r="P317" s="2">
        <f t="shared" si="16"/>
        <v>-4.8777514239135353</v>
      </c>
    </row>
    <row r="318" spans="2:16" x14ac:dyDescent="0.25">
      <c r="B318" s="1">
        <v>43657</v>
      </c>
      <c r="C318" s="2">
        <f>+beta_top_5!F317</f>
        <v>134.91522600000036</v>
      </c>
      <c r="D318" s="2">
        <f>+portfolio1!F317</f>
        <v>114.52683153491149</v>
      </c>
      <c r="F318" s="2">
        <f t="shared" si="17"/>
        <v>1.0672665000000165</v>
      </c>
      <c r="G318" s="2">
        <f t="shared" si="17"/>
        <v>0.8305565553544767</v>
      </c>
      <c r="I318" s="2">
        <f t="shared" si="18"/>
        <v>139.63995600000041</v>
      </c>
      <c r="J318" s="2">
        <f t="shared" si="18"/>
        <v>119.52647953713326</v>
      </c>
      <c r="L318" s="2">
        <f t="shared" si="19"/>
        <v>-4.7247300000000507</v>
      </c>
      <c r="M318" s="2">
        <f t="shared" si="19"/>
        <v>-4.9996480022217611</v>
      </c>
      <c r="O318" s="2">
        <f t="shared" si="16"/>
        <v>-3.383508657078091</v>
      </c>
      <c r="P318" s="2">
        <f t="shared" si="16"/>
        <v>-4.1828789918208225</v>
      </c>
    </row>
    <row r="319" spans="2:16" x14ac:dyDescent="0.25">
      <c r="B319" s="1">
        <v>43658</v>
      </c>
      <c r="C319" s="2">
        <f>+beta_top_5!F318</f>
        <v>134.53297250000037</v>
      </c>
      <c r="D319" s="2">
        <f>+portfolio1!F318</f>
        <v>114.22624530634205</v>
      </c>
      <c r="F319" s="2">
        <f t="shared" si="17"/>
        <v>-0.38225349999999025</v>
      </c>
      <c r="G319" s="2">
        <f t="shared" si="17"/>
        <v>-0.30058622856944339</v>
      </c>
      <c r="I319" s="2">
        <f t="shared" si="18"/>
        <v>139.63995600000041</v>
      </c>
      <c r="J319" s="2">
        <f t="shared" si="18"/>
        <v>119.52647953713326</v>
      </c>
      <c r="L319" s="2">
        <f t="shared" si="19"/>
        <v>-5.106983500000041</v>
      </c>
      <c r="M319" s="2">
        <f t="shared" si="19"/>
        <v>-5.3002342307912045</v>
      </c>
      <c r="O319" s="2">
        <f t="shared" si="16"/>
        <v>-3.6572508659341212</v>
      </c>
      <c r="P319" s="2">
        <f t="shared" si="16"/>
        <v>-4.4343598601049594</v>
      </c>
    </row>
    <row r="320" spans="2:16" x14ac:dyDescent="0.25">
      <c r="B320" s="1">
        <v>43661</v>
      </c>
      <c r="C320" s="2">
        <f>+beta_top_5!F319</f>
        <v>135.21413550000037</v>
      </c>
      <c r="D320" s="2">
        <f>+portfolio1!F319</f>
        <v>114.58071112291826</v>
      </c>
      <c r="F320" s="2">
        <f t="shared" si="17"/>
        <v>0.68116299999999796</v>
      </c>
      <c r="G320" s="2">
        <f t="shared" si="17"/>
        <v>0.35446581657620868</v>
      </c>
      <c r="I320" s="2">
        <f t="shared" si="18"/>
        <v>139.63995600000041</v>
      </c>
      <c r="J320" s="2">
        <f t="shared" si="18"/>
        <v>119.52647953713326</v>
      </c>
      <c r="L320" s="2">
        <f t="shared" si="19"/>
        <v>-4.425820500000043</v>
      </c>
      <c r="M320" s="2">
        <f t="shared" si="19"/>
        <v>-4.9457684142149958</v>
      </c>
      <c r="O320" s="2">
        <f t="shared" si="16"/>
        <v>-3.169451371067483</v>
      </c>
      <c r="P320" s="2">
        <f t="shared" si="16"/>
        <v>-4.1378014590302516</v>
      </c>
    </row>
    <row r="321" spans="2:16" x14ac:dyDescent="0.25">
      <c r="B321" s="1">
        <v>43662</v>
      </c>
      <c r="C321" s="2">
        <f>+beta_top_5!F320</f>
        <v>135.38149650000037</v>
      </c>
      <c r="D321" s="2">
        <f>+portfolio1!F320</f>
        <v>115.31486379238339</v>
      </c>
      <c r="F321" s="2">
        <f t="shared" si="17"/>
        <v>0.16736099999999965</v>
      </c>
      <c r="G321" s="2">
        <f t="shared" si="17"/>
        <v>0.73415266946513213</v>
      </c>
      <c r="I321" s="2">
        <f t="shared" si="18"/>
        <v>139.63995600000041</v>
      </c>
      <c r="J321" s="2">
        <f t="shared" si="18"/>
        <v>119.52647953713326</v>
      </c>
      <c r="L321" s="2">
        <f t="shared" si="19"/>
        <v>-4.2584595000000434</v>
      </c>
      <c r="M321" s="2">
        <f t="shared" si="19"/>
        <v>-4.2116157447498637</v>
      </c>
      <c r="O321" s="2">
        <f t="shared" si="16"/>
        <v>-3.0495995716297926</v>
      </c>
      <c r="P321" s="2">
        <f t="shared" si="16"/>
        <v>-3.5235838628054315</v>
      </c>
    </row>
    <row r="322" spans="2:16" x14ac:dyDescent="0.25">
      <c r="B322" s="1">
        <v>43663</v>
      </c>
      <c r="C322" s="2">
        <f>+beta_top_5!F321</f>
        <v>135.23559500000036</v>
      </c>
      <c r="D322" s="2">
        <f>+portfolio1!F321</f>
        <v>115.5610683417332</v>
      </c>
      <c r="F322" s="2">
        <f t="shared" si="17"/>
        <v>-0.1459015000000079</v>
      </c>
      <c r="G322" s="2">
        <f t="shared" si="17"/>
        <v>0.2462045493498124</v>
      </c>
      <c r="I322" s="2">
        <f t="shared" si="18"/>
        <v>139.63995600000041</v>
      </c>
      <c r="J322" s="2">
        <f t="shared" si="18"/>
        <v>119.52647953713326</v>
      </c>
      <c r="L322" s="2">
        <f t="shared" si="19"/>
        <v>-4.4043610000000513</v>
      </c>
      <c r="M322" s="2">
        <f t="shared" si="19"/>
        <v>-3.9654111954000513</v>
      </c>
      <c r="O322" s="2">
        <f t="shared" si="16"/>
        <v>-3.1540836349160966</v>
      </c>
      <c r="P322" s="2">
        <f t="shared" si="16"/>
        <v>-3.3176005942416453</v>
      </c>
    </row>
    <row r="323" spans="2:16" x14ac:dyDescent="0.25">
      <c r="B323" s="1">
        <v>43664</v>
      </c>
      <c r="C323" s="2">
        <f>+beta_top_5!F322</f>
        <v>134.09209700000034</v>
      </c>
      <c r="D323" s="2">
        <f>+portfolio1!F322</f>
        <v>114.66525762747058</v>
      </c>
      <c r="F323" s="2">
        <f t="shared" si="17"/>
        <v>-1.1434980000000223</v>
      </c>
      <c r="G323" s="2">
        <f t="shared" si="17"/>
        <v>-0.89581071426262326</v>
      </c>
      <c r="I323" s="2">
        <f t="shared" si="18"/>
        <v>139.63995600000041</v>
      </c>
      <c r="J323" s="2">
        <f t="shared" si="18"/>
        <v>119.52647953713326</v>
      </c>
      <c r="L323" s="2">
        <f t="shared" si="19"/>
        <v>-5.5478590000000736</v>
      </c>
      <c r="M323" s="2">
        <f t="shared" si="19"/>
        <v>-4.8612219096626745</v>
      </c>
      <c r="O323" s="2">
        <f t="shared" si="16"/>
        <v>-3.9729738958096332</v>
      </c>
      <c r="P323" s="2">
        <f t="shared" si="16"/>
        <v>-4.0670669198053639</v>
      </c>
    </row>
    <row r="324" spans="2:16" x14ac:dyDescent="0.25">
      <c r="B324" s="1">
        <v>43665</v>
      </c>
      <c r="C324" s="2">
        <f>+beta_top_5!F323</f>
        <v>133.34952350000034</v>
      </c>
      <c r="D324" s="2">
        <f>+portfolio1!F323</f>
        <v>112.90872553252079</v>
      </c>
      <c r="F324" s="2">
        <f t="shared" si="17"/>
        <v>-0.74257349999999178</v>
      </c>
      <c r="G324" s="2">
        <f t="shared" si="17"/>
        <v>-1.7565320949497902</v>
      </c>
      <c r="I324" s="2">
        <f t="shared" si="18"/>
        <v>139.63995600000041</v>
      </c>
      <c r="J324" s="2">
        <f t="shared" si="18"/>
        <v>119.52647953713326</v>
      </c>
      <c r="L324" s="2">
        <f t="shared" si="19"/>
        <v>-6.2904325000000654</v>
      </c>
      <c r="M324" s="2">
        <f t="shared" si="19"/>
        <v>-6.6177540046124648</v>
      </c>
      <c r="O324" s="2">
        <f t="shared" ref="O324:P387" si="20">+L324/I324*100</f>
        <v>-4.504751132978047</v>
      </c>
      <c r="P324" s="2">
        <f t="shared" si="20"/>
        <v>-5.5366426169663345</v>
      </c>
    </row>
    <row r="325" spans="2:16" x14ac:dyDescent="0.25">
      <c r="B325" s="1">
        <v>43668</v>
      </c>
      <c r="C325" s="2">
        <f>+beta_top_5!F324</f>
        <v>133.06927950000033</v>
      </c>
      <c r="D325" s="2">
        <f>+portfolio1!F324</f>
        <v>112.18643993421918</v>
      </c>
      <c r="F325" s="2">
        <f t="shared" ref="F325:G388" si="21">+C325-C324</f>
        <v>-0.28024400000001037</v>
      </c>
      <c r="G325" s="2">
        <f t="shared" si="21"/>
        <v>-0.72228559830161032</v>
      </c>
      <c r="I325" s="2">
        <f t="shared" ref="I325:J388" si="22">+MAX(C325,I324)</f>
        <v>139.63995600000041</v>
      </c>
      <c r="J325" s="2">
        <f t="shared" si="22"/>
        <v>119.52647953713326</v>
      </c>
      <c r="L325" s="2">
        <f t="shared" ref="L325:M388" si="23">+MIN(F325+L324,0)</f>
        <v>-6.5706765000000757</v>
      </c>
      <c r="M325" s="2">
        <f t="shared" si="23"/>
        <v>-7.3400396029140751</v>
      </c>
      <c r="O325" s="2">
        <f t="shared" si="20"/>
        <v>-4.7054415428203491</v>
      </c>
      <c r="P325" s="2">
        <f t="shared" si="20"/>
        <v>-6.140931809703094</v>
      </c>
    </row>
    <row r="326" spans="2:16" x14ac:dyDescent="0.25">
      <c r="B326" s="1">
        <v>43669</v>
      </c>
      <c r="C326" s="2">
        <f>+beta_top_5!F325</f>
        <v>132.54836850000032</v>
      </c>
      <c r="D326" s="2">
        <f>+portfolio1!F325</f>
        <v>112.03663917188297</v>
      </c>
      <c r="F326" s="2">
        <f t="shared" si="21"/>
        <v>-0.52091100000001234</v>
      </c>
      <c r="G326" s="2">
        <f t="shared" si="21"/>
        <v>-0.14980076233621276</v>
      </c>
      <c r="I326" s="2">
        <f t="shared" si="22"/>
        <v>139.63995600000041</v>
      </c>
      <c r="J326" s="2">
        <f t="shared" si="22"/>
        <v>119.52647953713326</v>
      </c>
      <c r="L326" s="2">
        <f t="shared" si="23"/>
        <v>-7.0915875000000881</v>
      </c>
      <c r="M326" s="2">
        <f t="shared" si="23"/>
        <v>-7.4898403652502878</v>
      </c>
      <c r="O326" s="2">
        <f t="shared" si="20"/>
        <v>-5.0784801880058366</v>
      </c>
      <c r="P326" s="2">
        <f t="shared" si="20"/>
        <v>-6.2662603251218671</v>
      </c>
    </row>
    <row r="327" spans="2:16" x14ac:dyDescent="0.25">
      <c r="B327" s="1">
        <v>43670</v>
      </c>
      <c r="C327" s="2">
        <f>+beta_top_5!F326</f>
        <v>132.74233650000031</v>
      </c>
      <c r="D327" s="2">
        <f>+portfolio1!F326</f>
        <v>111.4458563839969</v>
      </c>
      <c r="F327" s="2">
        <f t="shared" si="21"/>
        <v>0.19396799999998393</v>
      </c>
      <c r="G327" s="2">
        <f t="shared" si="21"/>
        <v>-0.59078278788607008</v>
      </c>
      <c r="I327" s="2">
        <f t="shared" si="22"/>
        <v>139.63995600000041</v>
      </c>
      <c r="J327" s="2">
        <f t="shared" si="22"/>
        <v>119.52647953713326</v>
      </c>
      <c r="L327" s="2">
        <f t="shared" si="23"/>
        <v>-6.8976195000001042</v>
      </c>
      <c r="M327" s="2">
        <f t="shared" si="23"/>
        <v>-8.0806231531363579</v>
      </c>
      <c r="O327" s="2">
        <f t="shared" si="20"/>
        <v>-4.9395743865746304</v>
      </c>
      <c r="P327" s="2">
        <f t="shared" si="20"/>
        <v>-6.7605297039020993</v>
      </c>
    </row>
    <row r="328" spans="2:16" x14ac:dyDescent="0.25">
      <c r="B328" s="1">
        <v>43671</v>
      </c>
      <c r="C328" s="2">
        <f>+beta_top_5!F327</f>
        <v>133.30070350000031</v>
      </c>
      <c r="D328" s="2">
        <f>+portfolio1!F327</f>
        <v>111.2565150982032</v>
      </c>
      <c r="F328" s="2">
        <f t="shared" si="21"/>
        <v>0.55836700000000405</v>
      </c>
      <c r="G328" s="2">
        <f t="shared" si="21"/>
        <v>-0.18934128579370224</v>
      </c>
      <c r="I328" s="2">
        <f t="shared" si="22"/>
        <v>139.63995600000041</v>
      </c>
      <c r="J328" s="2">
        <f t="shared" si="22"/>
        <v>119.52647953713326</v>
      </c>
      <c r="L328" s="2">
        <f t="shared" si="23"/>
        <v>-6.3392525000001001</v>
      </c>
      <c r="M328" s="2">
        <f t="shared" si="23"/>
        <v>-8.2699644389300602</v>
      </c>
      <c r="O328" s="2">
        <f t="shared" si="20"/>
        <v>-4.5397124731263032</v>
      </c>
      <c r="P328" s="2">
        <f t="shared" si="20"/>
        <v>-6.9189391931859188</v>
      </c>
    </row>
    <row r="329" spans="2:16" x14ac:dyDescent="0.25">
      <c r="B329" s="1">
        <v>43672</v>
      </c>
      <c r="C329" s="2">
        <f>+beta_top_5!F328</f>
        <v>132.9313820000003</v>
      </c>
      <c r="D329" s="2">
        <f>+portfolio1!F328</f>
        <v>111.57439489851605</v>
      </c>
      <c r="F329" s="2">
        <f t="shared" si="21"/>
        <v>-0.36932150000001229</v>
      </c>
      <c r="G329" s="2">
        <f t="shared" si="21"/>
        <v>0.31787980031285201</v>
      </c>
      <c r="I329" s="2">
        <f t="shared" si="22"/>
        <v>139.63995600000041</v>
      </c>
      <c r="J329" s="2">
        <f t="shared" si="22"/>
        <v>119.52647953713326</v>
      </c>
      <c r="L329" s="2">
        <f t="shared" si="23"/>
        <v>-6.7085740000001124</v>
      </c>
      <c r="M329" s="2">
        <f t="shared" si="23"/>
        <v>-7.9520846386172082</v>
      </c>
      <c r="O329" s="2">
        <f t="shared" si="20"/>
        <v>-4.80419372231834</v>
      </c>
      <c r="P329" s="2">
        <f t="shared" si="20"/>
        <v>-6.6529899227448901</v>
      </c>
    </row>
    <row r="330" spans="2:16" x14ac:dyDescent="0.25">
      <c r="B330" s="1">
        <v>43675</v>
      </c>
      <c r="C330" s="2">
        <f>+beta_top_5!F329</f>
        <v>132.20900850000029</v>
      </c>
      <c r="D330" s="2">
        <f>+portfolio1!F329</f>
        <v>110.63409018194949</v>
      </c>
      <c r="F330" s="2">
        <f t="shared" si="21"/>
        <v>-0.72237350000000333</v>
      </c>
      <c r="G330" s="2">
        <f t="shared" si="21"/>
        <v>-0.94030471656655834</v>
      </c>
      <c r="I330" s="2">
        <f t="shared" si="22"/>
        <v>139.63995600000041</v>
      </c>
      <c r="J330" s="2">
        <f t="shared" si="22"/>
        <v>119.52647953713326</v>
      </c>
      <c r="L330" s="2">
        <f t="shared" si="23"/>
        <v>-7.4309475000001157</v>
      </c>
      <c r="M330" s="2">
        <f t="shared" si="23"/>
        <v>-8.8923893551837665</v>
      </c>
      <c r="O330" s="2">
        <f t="shared" si="20"/>
        <v>-5.3215051858080606</v>
      </c>
      <c r="P330" s="2">
        <f t="shared" si="20"/>
        <v>-7.439681474447819</v>
      </c>
    </row>
    <row r="331" spans="2:16" x14ac:dyDescent="0.25">
      <c r="B331" s="1">
        <v>43676</v>
      </c>
      <c r="C331" s="2">
        <f>+beta_top_5!F330</f>
        <v>131.75329950000028</v>
      </c>
      <c r="D331" s="2">
        <f>+portfolio1!F330</f>
        <v>109.60776146004414</v>
      </c>
      <c r="F331" s="2">
        <f t="shared" si="21"/>
        <v>-0.45570900000001302</v>
      </c>
      <c r="G331" s="2">
        <f t="shared" si="21"/>
        <v>-1.0263287219053439</v>
      </c>
      <c r="I331" s="2">
        <f t="shared" si="22"/>
        <v>139.63995600000041</v>
      </c>
      <c r="J331" s="2">
        <f t="shared" si="22"/>
        <v>119.52647953713326</v>
      </c>
      <c r="L331" s="2">
        <f t="shared" si="23"/>
        <v>-7.8866565000001287</v>
      </c>
      <c r="M331" s="2">
        <f t="shared" si="23"/>
        <v>-9.9187180770891104</v>
      </c>
      <c r="O331" s="2">
        <f t="shared" si="20"/>
        <v>-5.647850891617372</v>
      </c>
      <c r="P331" s="2">
        <f t="shared" si="20"/>
        <v>-8.2983436937985484</v>
      </c>
    </row>
    <row r="332" spans="2:16" x14ac:dyDescent="0.25">
      <c r="B332" s="1">
        <v>43677</v>
      </c>
      <c r="C332" s="2">
        <f>+beta_top_5!F331</f>
        <v>132.44665250000028</v>
      </c>
      <c r="D332" s="2">
        <f>+portfolio1!F331</f>
        <v>109.93009264799055</v>
      </c>
      <c r="F332" s="2">
        <f t="shared" si="21"/>
        <v>0.69335300000000188</v>
      </c>
      <c r="G332" s="2">
        <f t="shared" si="21"/>
        <v>0.32233118794640347</v>
      </c>
      <c r="I332" s="2">
        <f t="shared" si="22"/>
        <v>139.63995600000041</v>
      </c>
      <c r="J332" s="2">
        <f t="shared" si="22"/>
        <v>119.52647953713326</v>
      </c>
      <c r="L332" s="2">
        <f t="shared" si="23"/>
        <v>-7.1933035000001269</v>
      </c>
      <c r="M332" s="2">
        <f t="shared" si="23"/>
        <v>-9.5963868891427069</v>
      </c>
      <c r="O332" s="2">
        <f t="shared" si="20"/>
        <v>-5.1513218036248203</v>
      </c>
      <c r="P332" s="2">
        <f t="shared" si="20"/>
        <v>-8.0286702380131594</v>
      </c>
    </row>
    <row r="333" spans="2:16" x14ac:dyDescent="0.25">
      <c r="B333" s="1">
        <v>43678</v>
      </c>
      <c r="C333" s="2">
        <f>+beta_top_5!F332</f>
        <v>131.44172100000029</v>
      </c>
      <c r="D333" s="2">
        <f>+portfolio1!F332</f>
        <v>108.5656068784796</v>
      </c>
      <c r="F333" s="2">
        <f t="shared" si="21"/>
        <v>-1.0049314999999979</v>
      </c>
      <c r="G333" s="2">
        <f t="shared" si="21"/>
        <v>-1.3644857695109494</v>
      </c>
      <c r="I333" s="2">
        <f t="shared" si="22"/>
        <v>139.63995600000041</v>
      </c>
      <c r="J333" s="2">
        <f t="shared" si="22"/>
        <v>119.52647953713326</v>
      </c>
      <c r="L333" s="2">
        <f t="shared" si="23"/>
        <v>-8.1982350000001247</v>
      </c>
      <c r="M333" s="2">
        <f t="shared" si="23"/>
        <v>-10.960872658653656</v>
      </c>
      <c r="O333" s="2">
        <f>+L333/I333*100</f>
        <v>-5.8709807957831925</v>
      </c>
      <c r="P333" s="2">
        <f t="shared" si="20"/>
        <v>-9.1702463764512068</v>
      </c>
    </row>
    <row r="334" spans="2:16" x14ac:dyDescent="0.25">
      <c r="B334" s="1">
        <v>43679</v>
      </c>
      <c r="C334" s="2">
        <f>+beta_top_5!F333</f>
        <v>131.80010400000029</v>
      </c>
      <c r="D334" s="2">
        <f>+portfolio1!F333</f>
        <v>108.73715250131703</v>
      </c>
      <c r="F334" s="2">
        <f t="shared" si="21"/>
        <v>0.35838300000000345</v>
      </c>
      <c r="G334" s="2">
        <f t="shared" si="21"/>
        <v>0.17154562283742791</v>
      </c>
      <c r="I334" s="2">
        <f t="shared" si="22"/>
        <v>139.63995600000041</v>
      </c>
      <c r="J334" s="2">
        <f t="shared" si="22"/>
        <v>119.52647953713326</v>
      </c>
      <c r="L334" s="2">
        <f t="shared" si="23"/>
        <v>-7.8398520000001213</v>
      </c>
      <c r="M334" s="2">
        <f t="shared" si="23"/>
        <v>-10.789327035816228</v>
      </c>
      <c r="O334" s="2">
        <f t="shared" ref="O334:P397" si="24">+L334/I334*100</f>
        <v>-5.6143329062636615</v>
      </c>
      <c r="P334" s="2">
        <f t="shared" si="20"/>
        <v>-9.0267253562540599</v>
      </c>
    </row>
    <row r="335" spans="2:16" x14ac:dyDescent="0.25">
      <c r="B335" s="1">
        <v>43682</v>
      </c>
      <c r="C335" s="2">
        <f>+beta_top_5!F334</f>
        <v>131.98724250000029</v>
      </c>
      <c r="D335" s="2">
        <f>+portfolio1!F334</f>
        <v>107.40480136043587</v>
      </c>
      <c r="F335" s="2">
        <f t="shared" si="21"/>
        <v>0.18713850000000321</v>
      </c>
      <c r="G335" s="2">
        <f t="shared" si="21"/>
        <v>-1.3323511408811584</v>
      </c>
      <c r="I335" s="2">
        <f t="shared" si="22"/>
        <v>139.63995600000041</v>
      </c>
      <c r="J335" s="2">
        <f t="shared" si="22"/>
        <v>119.52647953713326</v>
      </c>
      <c r="L335" s="2">
        <f t="shared" si="23"/>
        <v>-7.6527135000001181</v>
      </c>
      <c r="M335" s="2">
        <f t="shared" si="23"/>
        <v>-12.121678176697387</v>
      </c>
      <c r="O335" s="2">
        <f t="shared" si="24"/>
        <v>-5.4803178969779225</v>
      </c>
      <c r="P335" s="2">
        <f t="shared" si="20"/>
        <v>-10.141416549402802</v>
      </c>
    </row>
    <row r="336" spans="2:16" x14ac:dyDescent="0.25">
      <c r="B336" s="1">
        <v>43683</v>
      </c>
      <c r="C336" s="2">
        <f>+beta_top_5!F335</f>
        <v>131.95533000000029</v>
      </c>
      <c r="D336" s="2">
        <f>+portfolio1!F335</f>
        <v>108.2516762757117</v>
      </c>
      <c r="F336" s="2">
        <f t="shared" si="21"/>
        <v>-3.1912500000004229E-2</v>
      </c>
      <c r="G336" s="2">
        <f t="shared" si="21"/>
        <v>0.84687491527583347</v>
      </c>
      <c r="I336" s="2">
        <f t="shared" si="22"/>
        <v>139.63995600000041</v>
      </c>
      <c r="J336" s="2">
        <f t="shared" si="22"/>
        <v>119.52647953713326</v>
      </c>
      <c r="L336" s="2">
        <f t="shared" si="23"/>
        <v>-7.6846260000001223</v>
      </c>
      <c r="M336" s="2">
        <f t="shared" si="23"/>
        <v>-11.274803261421553</v>
      </c>
      <c r="O336" s="2">
        <f t="shared" si="24"/>
        <v>-5.5031713129443407</v>
      </c>
      <c r="P336" s="2">
        <f t="shared" si="20"/>
        <v>-9.4328916112005246</v>
      </c>
    </row>
    <row r="337" spans="2:16" x14ac:dyDescent="0.25">
      <c r="B337" s="1">
        <v>43684</v>
      </c>
      <c r="C337" s="2">
        <f>+beta_top_5!F336</f>
        <v>132.10612150000028</v>
      </c>
      <c r="D337" s="2">
        <f>+portfolio1!F336</f>
        <v>107.33460341250779</v>
      </c>
      <c r="F337" s="2">
        <f t="shared" si="21"/>
        <v>0.15079149999999686</v>
      </c>
      <c r="G337" s="2">
        <f t="shared" si="21"/>
        <v>-0.9170728632039129</v>
      </c>
      <c r="I337" s="2">
        <f t="shared" si="22"/>
        <v>139.63995600000041</v>
      </c>
      <c r="J337" s="2">
        <f t="shared" si="22"/>
        <v>119.52647953713326</v>
      </c>
      <c r="L337" s="2">
        <f t="shared" si="23"/>
        <v>-7.5338345000001254</v>
      </c>
      <c r="M337" s="2">
        <f t="shared" si="23"/>
        <v>-12.191876124625466</v>
      </c>
      <c r="O337" s="2">
        <f t="shared" si="24"/>
        <v>-5.3951853866239432</v>
      </c>
      <c r="P337" s="2">
        <f t="shared" si="20"/>
        <v>-10.200146588302903</v>
      </c>
    </row>
    <row r="338" spans="2:16" x14ac:dyDescent="0.25">
      <c r="B338" s="1">
        <v>43685</v>
      </c>
      <c r="C338" s="2">
        <f>+beta_top_5!F337</f>
        <v>134.69627200000028</v>
      </c>
      <c r="D338" s="2">
        <f>+portfolio1!F337</f>
        <v>109.08421232418978</v>
      </c>
      <c r="F338" s="2">
        <f t="shared" si="21"/>
        <v>2.5901504999999929</v>
      </c>
      <c r="G338" s="2">
        <f t="shared" si="21"/>
        <v>1.7496089116819888</v>
      </c>
      <c r="I338" s="2">
        <f t="shared" si="22"/>
        <v>139.63995600000041</v>
      </c>
      <c r="J338" s="2">
        <f t="shared" si="22"/>
        <v>119.52647953713326</v>
      </c>
      <c r="L338" s="2">
        <f t="shared" si="23"/>
        <v>-4.9436840000001325</v>
      </c>
      <c r="M338" s="2">
        <f t="shared" si="23"/>
        <v>-10.442267212943477</v>
      </c>
      <c r="O338" s="2">
        <f t="shared" si="24"/>
        <v>-3.5403076179715485</v>
      </c>
      <c r="P338" s="2">
        <f t="shared" si="20"/>
        <v>-8.7363630664779848</v>
      </c>
    </row>
    <row r="339" spans="2:16" x14ac:dyDescent="0.25">
      <c r="B339" s="1">
        <v>43686</v>
      </c>
      <c r="C339" s="2">
        <f>+beta_top_5!F338</f>
        <v>134.85454950000027</v>
      </c>
      <c r="D339" s="2">
        <f>+portfolio1!F338</f>
        <v>109.84753522751257</v>
      </c>
      <c r="F339" s="2">
        <f t="shared" si="21"/>
        <v>0.15827749999999696</v>
      </c>
      <c r="G339" s="2">
        <f t="shared" si="21"/>
        <v>0.76332290332278774</v>
      </c>
      <c r="I339" s="2">
        <f t="shared" si="22"/>
        <v>139.63995600000041</v>
      </c>
      <c r="J339" s="2">
        <f t="shared" si="22"/>
        <v>119.52647953713326</v>
      </c>
      <c r="L339" s="2">
        <f t="shared" si="23"/>
        <v>-4.7854065000001356</v>
      </c>
      <c r="M339" s="2">
        <f t="shared" si="23"/>
        <v>-9.6789443096206895</v>
      </c>
      <c r="O339" s="2">
        <f t="shared" si="24"/>
        <v>-3.4269607618611122</v>
      </c>
      <c r="P339" s="2">
        <f t="shared" si="20"/>
        <v>-8.097740640486057</v>
      </c>
    </row>
    <row r="340" spans="2:16" x14ac:dyDescent="0.25">
      <c r="B340" s="1">
        <v>43690</v>
      </c>
      <c r="C340" s="2">
        <f>+beta_top_5!F339</f>
        <v>132.94434300000026</v>
      </c>
      <c r="D340" s="2">
        <f>+portfolio1!F339</f>
        <v>108.03019067146174</v>
      </c>
      <c r="F340" s="2">
        <f t="shared" si="21"/>
        <v>-1.9102065000000152</v>
      </c>
      <c r="G340" s="2">
        <f t="shared" si="21"/>
        <v>-1.817344556050827</v>
      </c>
      <c r="I340" s="2">
        <f t="shared" si="22"/>
        <v>139.63995600000041</v>
      </c>
      <c r="J340" s="2">
        <f t="shared" si="22"/>
        <v>119.52647953713326</v>
      </c>
      <c r="L340" s="2">
        <f t="shared" si="23"/>
        <v>-6.6956130000001508</v>
      </c>
      <c r="M340" s="2">
        <f t="shared" si="23"/>
        <v>-11.496288865671517</v>
      </c>
      <c r="O340" s="2">
        <f t="shared" si="24"/>
        <v>-4.7949119949594738</v>
      </c>
      <c r="P340" s="2">
        <f t="shared" si="20"/>
        <v>-9.6181941526186829</v>
      </c>
    </row>
    <row r="341" spans="2:16" x14ac:dyDescent="0.25">
      <c r="B341" s="1">
        <v>43691</v>
      </c>
      <c r="C341" s="2">
        <f>+beta_top_5!F340</f>
        <v>133.51012050000026</v>
      </c>
      <c r="D341" s="2">
        <f>+portfolio1!F340</f>
        <v>109.05405708980781</v>
      </c>
      <c r="F341" s="2">
        <f t="shared" si="21"/>
        <v>0.56577749999999583</v>
      </c>
      <c r="G341" s="2">
        <f t="shared" si="21"/>
        <v>1.0238664183460742</v>
      </c>
      <c r="I341" s="2">
        <f t="shared" si="22"/>
        <v>139.63995600000041</v>
      </c>
      <c r="J341" s="2">
        <f t="shared" si="22"/>
        <v>119.52647953713326</v>
      </c>
      <c r="L341" s="2">
        <f t="shared" si="23"/>
        <v>-6.129835500000155</v>
      </c>
      <c r="M341" s="2">
        <f t="shared" si="23"/>
        <v>-10.472422447325442</v>
      </c>
      <c r="O341" s="2">
        <f t="shared" si="24"/>
        <v>-4.3897432193405566</v>
      </c>
      <c r="P341" s="2">
        <f t="shared" si="20"/>
        <v>-8.76159198186037</v>
      </c>
    </row>
    <row r="342" spans="2:16" x14ac:dyDescent="0.25">
      <c r="B342" s="1">
        <v>43693</v>
      </c>
      <c r="C342" s="2">
        <f>+beta_top_5!F341</f>
        <v>133.06247250000027</v>
      </c>
      <c r="D342" s="2">
        <f>+portfolio1!F341</f>
        <v>109.23598269207157</v>
      </c>
      <c r="F342" s="2">
        <f t="shared" si="21"/>
        <v>-0.44764799999998672</v>
      </c>
      <c r="G342" s="2">
        <f t="shared" si="21"/>
        <v>0.18192560226376031</v>
      </c>
      <c r="I342" s="2">
        <f t="shared" si="22"/>
        <v>139.63995600000041</v>
      </c>
      <c r="J342" s="2">
        <f t="shared" si="22"/>
        <v>119.52647953713326</v>
      </c>
      <c r="L342" s="2">
        <f t="shared" si="23"/>
        <v>-6.5774835000001417</v>
      </c>
      <c r="M342" s="2">
        <f t="shared" si="23"/>
        <v>-10.290496845061682</v>
      </c>
      <c r="O342" s="2">
        <f t="shared" si="24"/>
        <v>-4.7103162220991548</v>
      </c>
      <c r="P342" s="2">
        <f t="shared" si="20"/>
        <v>-8.6093867107202264</v>
      </c>
    </row>
    <row r="343" spans="2:16" x14ac:dyDescent="0.25">
      <c r="B343" s="1">
        <v>43696</v>
      </c>
      <c r="C343" s="2">
        <f>+beta_top_5!F342</f>
        <v>133.44953600000028</v>
      </c>
      <c r="D343" s="2">
        <f>+portfolio1!F342</f>
        <v>109.29630275178621</v>
      </c>
      <c r="F343" s="2">
        <f t="shared" si="21"/>
        <v>0.38706350000001066</v>
      </c>
      <c r="G343" s="2">
        <f t="shared" si="21"/>
        <v>6.0320059714641161E-2</v>
      </c>
      <c r="I343" s="2">
        <f t="shared" si="22"/>
        <v>139.63995600000041</v>
      </c>
      <c r="J343" s="2">
        <f t="shared" si="22"/>
        <v>119.52647953713326</v>
      </c>
      <c r="L343" s="2">
        <f t="shared" si="23"/>
        <v>-6.190420000000131</v>
      </c>
      <c r="M343" s="2">
        <f t="shared" si="23"/>
        <v>-10.230176785347041</v>
      </c>
      <c r="O343" s="2">
        <f t="shared" si="24"/>
        <v>-4.4331294404017951</v>
      </c>
      <c r="P343" s="2">
        <f t="shared" si="20"/>
        <v>-8.5589208558333176</v>
      </c>
    </row>
    <row r="344" spans="2:16" x14ac:dyDescent="0.25">
      <c r="B344" s="1">
        <v>43697</v>
      </c>
      <c r="C344" s="2">
        <f>+beta_top_5!F343</f>
        <v>133.84405600000028</v>
      </c>
      <c r="D344" s="2">
        <f>+portfolio1!F343</f>
        <v>108.93144726595719</v>
      </c>
      <c r="F344" s="2">
        <f t="shared" si="21"/>
        <v>0.39451999999999998</v>
      </c>
      <c r="G344" s="2">
        <f t="shared" si="21"/>
        <v>-0.36485548582902538</v>
      </c>
      <c r="I344" s="2">
        <f t="shared" si="22"/>
        <v>139.63995600000041</v>
      </c>
      <c r="J344" s="2">
        <f t="shared" si="22"/>
        <v>119.52647953713326</v>
      </c>
      <c r="L344" s="2">
        <f t="shared" si="23"/>
        <v>-5.7959000000001311</v>
      </c>
      <c r="M344" s="2">
        <f t="shared" si="23"/>
        <v>-10.595032271176066</v>
      </c>
      <c r="O344" s="2">
        <f t="shared" si="24"/>
        <v>-4.1506028546729947</v>
      </c>
      <c r="P344" s="2">
        <f t="shared" si="20"/>
        <v>-8.8641716146960654</v>
      </c>
    </row>
    <row r="345" spans="2:16" x14ac:dyDescent="0.25">
      <c r="B345" s="1">
        <v>43698</v>
      </c>
      <c r="C345" s="2">
        <f>+beta_top_5!F344</f>
        <v>132.58507000000029</v>
      </c>
      <c r="D345" s="2">
        <f>+portfolio1!F344</f>
        <v>107.95950032214724</v>
      </c>
      <c r="F345" s="2">
        <f t="shared" si="21"/>
        <v>-1.2589859999999931</v>
      </c>
      <c r="G345" s="2">
        <f t="shared" si="21"/>
        <v>-0.97194694380995372</v>
      </c>
      <c r="I345" s="2">
        <f t="shared" si="22"/>
        <v>139.63995600000041</v>
      </c>
      <c r="J345" s="2">
        <f t="shared" si="22"/>
        <v>119.52647953713326</v>
      </c>
      <c r="L345" s="2">
        <f t="shared" si="23"/>
        <v>-7.0548860000001241</v>
      </c>
      <c r="M345" s="2">
        <f t="shared" si="23"/>
        <v>-11.56697921498602</v>
      </c>
      <c r="O345" s="2">
        <f t="shared" si="24"/>
        <v>-5.0521972378737381</v>
      </c>
      <c r="P345" s="2">
        <f t="shared" si="20"/>
        <v>-9.6773361516035532</v>
      </c>
    </row>
    <row r="346" spans="2:16" x14ac:dyDescent="0.25">
      <c r="B346" s="1">
        <v>43699</v>
      </c>
      <c r="C346" s="2">
        <f>+beta_top_5!F345</f>
        <v>131.72210550000028</v>
      </c>
      <c r="D346" s="2">
        <f>+portfolio1!F345</f>
        <v>106.20593252309382</v>
      </c>
      <c r="F346" s="2">
        <f t="shared" si="21"/>
        <v>-0.86296450000000391</v>
      </c>
      <c r="G346" s="2">
        <f t="shared" si="21"/>
        <v>-1.753567799053414</v>
      </c>
      <c r="I346" s="2">
        <f t="shared" si="22"/>
        <v>139.63995600000041</v>
      </c>
      <c r="J346" s="2">
        <f t="shared" si="22"/>
        <v>119.52647953713326</v>
      </c>
      <c r="L346" s="2">
        <f t="shared" si="23"/>
        <v>-7.917850500000128</v>
      </c>
      <c r="M346" s="2">
        <f t="shared" si="23"/>
        <v>-13.320547014039434</v>
      </c>
      <c r="O346" s="2">
        <f t="shared" si="24"/>
        <v>-5.6701897700398192</v>
      </c>
      <c r="P346" s="2">
        <f t="shared" si="20"/>
        <v>-11.144431815965218</v>
      </c>
    </row>
    <row r="347" spans="2:16" x14ac:dyDescent="0.25">
      <c r="B347" s="1">
        <v>43700</v>
      </c>
      <c r="C347" s="2">
        <f>+beta_top_5!F346</f>
        <v>132.90539300000026</v>
      </c>
      <c r="D347" s="2">
        <f>+portfolio1!F346</f>
        <v>107.07603939060805</v>
      </c>
      <c r="F347" s="2">
        <f t="shared" si="21"/>
        <v>1.1832874999999774</v>
      </c>
      <c r="G347" s="2">
        <f t="shared" si="21"/>
        <v>0.87010686751422384</v>
      </c>
      <c r="I347" s="2">
        <f t="shared" si="22"/>
        <v>139.63995600000041</v>
      </c>
      <c r="J347" s="2">
        <f t="shared" si="22"/>
        <v>119.52647953713326</v>
      </c>
      <c r="L347" s="2">
        <f t="shared" si="23"/>
        <v>-6.7345630000001506</v>
      </c>
      <c r="M347" s="2">
        <f t="shared" si="23"/>
        <v>-12.45044014652521</v>
      </c>
      <c r="O347" s="2">
        <f t="shared" si="24"/>
        <v>-4.8228051575726152</v>
      </c>
      <c r="P347" s="2">
        <f t="shared" si="20"/>
        <v>-10.416470220439509</v>
      </c>
    </row>
    <row r="348" spans="2:16" x14ac:dyDescent="0.25">
      <c r="B348" s="1">
        <v>43703</v>
      </c>
      <c r="C348" s="2">
        <f>+beta_top_5!F347</f>
        <v>134.72612350000026</v>
      </c>
      <c r="D348" s="2">
        <f>+portfolio1!F347</f>
        <v>109.33535097273304</v>
      </c>
      <c r="F348" s="2">
        <f t="shared" si="21"/>
        <v>1.8207304999999963</v>
      </c>
      <c r="G348" s="2">
        <f t="shared" si="21"/>
        <v>2.2593115821249938</v>
      </c>
      <c r="I348" s="2">
        <f t="shared" si="22"/>
        <v>139.63995600000041</v>
      </c>
      <c r="J348" s="2">
        <f t="shared" si="22"/>
        <v>119.52647953713326</v>
      </c>
      <c r="L348" s="2">
        <f t="shared" si="23"/>
        <v>-4.9138325000001544</v>
      </c>
      <c r="M348" s="2">
        <f t="shared" si="23"/>
        <v>-10.191128564400216</v>
      </c>
      <c r="O348" s="2">
        <f t="shared" si="24"/>
        <v>-3.5189301405968219</v>
      </c>
      <c r="P348" s="2">
        <f t="shared" si="20"/>
        <v>-8.526251759330151</v>
      </c>
    </row>
    <row r="349" spans="2:16" x14ac:dyDescent="0.25">
      <c r="B349" s="1">
        <v>43704</v>
      </c>
      <c r="C349" s="2">
        <f>+beta_top_5!F348</f>
        <v>134.60652300000027</v>
      </c>
      <c r="D349" s="2">
        <f>+portfolio1!F348</f>
        <v>109.80501092962992</v>
      </c>
      <c r="F349" s="2">
        <f t="shared" si="21"/>
        <v>-0.11960049999999001</v>
      </c>
      <c r="G349" s="2">
        <f t="shared" si="21"/>
        <v>0.46965995689687645</v>
      </c>
      <c r="I349" s="2">
        <f t="shared" si="22"/>
        <v>139.63995600000041</v>
      </c>
      <c r="J349" s="2">
        <f t="shared" si="22"/>
        <v>119.52647953713326</v>
      </c>
      <c r="L349" s="2">
        <f t="shared" si="23"/>
        <v>-5.0334330000001444</v>
      </c>
      <c r="M349" s="2">
        <f t="shared" si="23"/>
        <v>-9.7214686075033399</v>
      </c>
      <c r="O349" s="2">
        <f t="shared" si="24"/>
        <v>-3.6045793368769967</v>
      </c>
      <c r="P349" s="2">
        <f t="shared" si="20"/>
        <v>-8.1333179435634388</v>
      </c>
    </row>
    <row r="350" spans="2:16" x14ac:dyDescent="0.25">
      <c r="B350" s="1">
        <v>43705</v>
      </c>
      <c r="C350" s="2">
        <f>+beta_top_5!F349</f>
        <v>133.63377750000026</v>
      </c>
      <c r="D350" s="2">
        <f>+portfolio1!F349</f>
        <v>109.21917193076381</v>
      </c>
      <c r="F350" s="2">
        <f t="shared" si="21"/>
        <v>-0.97274550000000204</v>
      </c>
      <c r="G350" s="2">
        <f t="shared" si="21"/>
        <v>-0.5858389988661088</v>
      </c>
      <c r="I350" s="2">
        <f t="shared" si="22"/>
        <v>139.63995600000041</v>
      </c>
      <c r="J350" s="2">
        <f t="shared" si="22"/>
        <v>119.52647953713326</v>
      </c>
      <c r="L350" s="2">
        <f t="shared" si="23"/>
        <v>-6.0061785000001464</v>
      </c>
      <c r="M350" s="2">
        <f t="shared" si="23"/>
        <v>-10.307307606369449</v>
      </c>
      <c r="O350" s="2">
        <f t="shared" si="24"/>
        <v>-4.3011890522223659</v>
      </c>
      <c r="P350" s="2">
        <f t="shared" si="20"/>
        <v>-8.6234511769145517</v>
      </c>
    </row>
    <row r="351" spans="2:16" x14ac:dyDescent="0.25">
      <c r="B351" s="1">
        <v>43706</v>
      </c>
      <c r="C351" s="2">
        <f>+beta_top_5!F350</f>
        <v>133.26978200000028</v>
      </c>
      <c r="D351" s="2">
        <f>+portfolio1!F350</f>
        <v>108.25216867709806</v>
      </c>
      <c r="F351" s="2">
        <f t="shared" si="21"/>
        <v>-0.36399549999998726</v>
      </c>
      <c r="G351" s="2">
        <f t="shared" si="21"/>
        <v>-0.96700325366575157</v>
      </c>
      <c r="I351" s="2">
        <f t="shared" si="22"/>
        <v>139.63995600000041</v>
      </c>
      <c r="J351" s="2">
        <f t="shared" si="22"/>
        <v>119.52647953713326</v>
      </c>
      <c r="L351" s="2">
        <f t="shared" si="23"/>
        <v>-6.3701740000001337</v>
      </c>
      <c r="M351" s="2">
        <f t="shared" si="23"/>
        <v>-11.2743108600352</v>
      </c>
      <c r="O351" s="2">
        <f t="shared" si="24"/>
        <v>-4.5618562068295949</v>
      </c>
      <c r="P351" s="2">
        <f t="shared" si="20"/>
        <v>-9.4324796511158127</v>
      </c>
    </row>
    <row r="352" spans="2:16" x14ac:dyDescent="0.25">
      <c r="B352" s="1">
        <v>43707</v>
      </c>
      <c r="C352" s="2">
        <f>+beta_top_5!F351</f>
        <v>134.57906700000026</v>
      </c>
      <c r="D352" s="2">
        <f>+portfolio1!F351</f>
        <v>108.99324462870673</v>
      </c>
      <c r="F352" s="2">
        <f t="shared" si="21"/>
        <v>1.3092849999999885</v>
      </c>
      <c r="G352" s="2">
        <f t="shared" si="21"/>
        <v>0.74107595160867845</v>
      </c>
      <c r="I352" s="2">
        <f t="shared" si="22"/>
        <v>139.63995600000041</v>
      </c>
      <c r="J352" s="2">
        <f t="shared" si="22"/>
        <v>119.52647953713326</v>
      </c>
      <c r="L352" s="2">
        <f t="shared" si="23"/>
        <v>-5.0608890000001452</v>
      </c>
      <c r="M352" s="2">
        <f t="shared" si="23"/>
        <v>-10.533234908426522</v>
      </c>
      <c r="O352" s="2">
        <f t="shared" si="24"/>
        <v>-3.6242413310414752</v>
      </c>
      <c r="P352" s="2">
        <f t="shared" si="20"/>
        <v>-8.81246979683206</v>
      </c>
    </row>
    <row r="353" spans="2:16" x14ac:dyDescent="0.25">
      <c r="B353" s="1">
        <v>43711</v>
      </c>
      <c r="C353" s="2">
        <f>+beta_top_5!F352</f>
        <v>132.23200750000026</v>
      </c>
      <c r="D353" s="2">
        <f>+portfolio1!F352</f>
        <v>106.76508277356297</v>
      </c>
      <c r="F353" s="2">
        <f t="shared" si="21"/>
        <v>-2.3470595000000003</v>
      </c>
      <c r="G353" s="2">
        <f t="shared" si="21"/>
        <v>-2.2281618551437674</v>
      </c>
      <c r="I353" s="2">
        <f t="shared" si="22"/>
        <v>139.63995600000041</v>
      </c>
      <c r="J353" s="2">
        <f t="shared" si="22"/>
        <v>119.52647953713326</v>
      </c>
      <c r="L353" s="2">
        <f t="shared" si="23"/>
        <v>-7.4079485000001455</v>
      </c>
      <c r="M353" s="2">
        <f t="shared" si="23"/>
        <v>-12.761396763570289</v>
      </c>
      <c r="O353" s="2">
        <f t="shared" si="24"/>
        <v>-5.3050349715092464</v>
      </c>
      <c r="P353" s="2">
        <f t="shared" si="20"/>
        <v>-10.676627315544511</v>
      </c>
    </row>
    <row r="354" spans="2:16" x14ac:dyDescent="0.25">
      <c r="B354" s="1">
        <v>43712</v>
      </c>
      <c r="C354" s="2">
        <f>+beta_top_5!F353</f>
        <v>133.22925600000028</v>
      </c>
      <c r="D354" s="2">
        <f>+portfolio1!F353</f>
        <v>107.22732704692989</v>
      </c>
      <c r="F354" s="2">
        <f t="shared" si="21"/>
        <v>0.99724850000001197</v>
      </c>
      <c r="G354" s="2">
        <f t="shared" si="21"/>
        <v>0.46224427336692031</v>
      </c>
      <c r="I354" s="2">
        <f t="shared" si="22"/>
        <v>139.63995600000041</v>
      </c>
      <c r="J354" s="2">
        <f t="shared" si="22"/>
        <v>119.52647953713326</v>
      </c>
      <c r="L354" s="2">
        <f t="shared" si="23"/>
        <v>-6.4107000000001335</v>
      </c>
      <c r="M354" s="2">
        <f t="shared" si="23"/>
        <v>-12.299152490203369</v>
      </c>
      <c r="O354" s="2">
        <f t="shared" si="24"/>
        <v>-4.5908779862406393</v>
      </c>
      <c r="P354" s="2">
        <f t="shared" si="20"/>
        <v>-10.289897717921487</v>
      </c>
    </row>
    <row r="355" spans="2:16" x14ac:dyDescent="0.25">
      <c r="B355" s="1">
        <v>43713</v>
      </c>
      <c r="C355" s="2">
        <f>+beta_top_5!F354</f>
        <v>133.3552055000003</v>
      </c>
      <c r="D355" s="2">
        <f>+portfolio1!F354</f>
        <v>107.25946167555966</v>
      </c>
      <c r="F355" s="2">
        <f t="shared" si="21"/>
        <v>0.12594950000001859</v>
      </c>
      <c r="G355" s="2">
        <f t="shared" si="21"/>
        <v>3.2134628629776785E-2</v>
      </c>
      <c r="I355" s="2">
        <f t="shared" si="22"/>
        <v>139.63995600000041</v>
      </c>
      <c r="J355" s="2">
        <f t="shared" si="22"/>
        <v>119.52647953713326</v>
      </c>
      <c r="L355" s="2">
        <f t="shared" si="23"/>
        <v>-6.2847505000001149</v>
      </c>
      <c r="M355" s="2">
        <f t="shared" si="23"/>
        <v>-12.267017861573592</v>
      </c>
      <c r="O355" s="2">
        <f t="shared" si="24"/>
        <v>-4.5006820970353907</v>
      </c>
      <c r="P355" s="2">
        <f t="shared" si="20"/>
        <v>-10.263012772632194</v>
      </c>
    </row>
    <row r="356" spans="2:16" x14ac:dyDescent="0.25">
      <c r="B356" s="1">
        <v>43714</v>
      </c>
      <c r="C356" s="2">
        <f>+beta_top_5!F355</f>
        <v>133.69290200000029</v>
      </c>
      <c r="D356" s="2">
        <f>+portfolio1!F355</f>
        <v>108.23140871824536</v>
      </c>
      <c r="F356" s="2">
        <f t="shared" si="21"/>
        <v>0.33769649999999274</v>
      </c>
      <c r="G356" s="2">
        <f t="shared" si="21"/>
        <v>0.97194704268569865</v>
      </c>
      <c r="I356" s="2">
        <f t="shared" si="22"/>
        <v>139.63995600000041</v>
      </c>
      <c r="J356" s="2">
        <f t="shared" si="22"/>
        <v>119.52647953713326</v>
      </c>
      <c r="L356" s="2">
        <f t="shared" si="23"/>
        <v>-5.9470540000001222</v>
      </c>
      <c r="M356" s="2">
        <f t="shared" si="23"/>
        <v>-11.295070818887893</v>
      </c>
      <c r="O356" s="2">
        <f t="shared" si="24"/>
        <v>-4.2588483771794552</v>
      </c>
      <c r="P356" s="2">
        <f t="shared" si="20"/>
        <v>-9.4498481530018275</v>
      </c>
    </row>
    <row r="357" spans="2:16" x14ac:dyDescent="0.25">
      <c r="B357" s="1">
        <v>43717</v>
      </c>
      <c r="C357" s="2">
        <f>+beta_top_5!F356</f>
        <v>133.4660080000003</v>
      </c>
      <c r="D357" s="2">
        <f>+portfolio1!F356</f>
        <v>108.79351357478443</v>
      </c>
      <c r="F357" s="2">
        <f t="shared" si="21"/>
        <v>-0.22689399999998727</v>
      </c>
      <c r="G357" s="2">
        <f t="shared" si="21"/>
        <v>0.56210485653906517</v>
      </c>
      <c r="I357" s="2">
        <f t="shared" si="22"/>
        <v>139.63995600000041</v>
      </c>
      <c r="J357" s="2">
        <f t="shared" si="22"/>
        <v>119.52647953713326</v>
      </c>
      <c r="L357" s="2">
        <f t="shared" si="23"/>
        <v>-6.1739480000001095</v>
      </c>
      <c r="M357" s="2">
        <f t="shared" si="23"/>
        <v>-10.732965962348828</v>
      </c>
      <c r="O357" s="2">
        <f t="shared" si="24"/>
        <v>-4.4213333897069482</v>
      </c>
      <c r="P357" s="2">
        <f t="shared" si="20"/>
        <v>-8.9795717266268351</v>
      </c>
    </row>
    <row r="358" spans="2:16" x14ac:dyDescent="0.25">
      <c r="B358" s="1">
        <v>43719</v>
      </c>
      <c r="C358" s="2">
        <f>+beta_top_5!F357</f>
        <v>132.59801300000029</v>
      </c>
      <c r="D358" s="2">
        <f>+portfolio1!F357</f>
        <v>109.1163469528195</v>
      </c>
      <c r="F358" s="2">
        <f t="shared" si="21"/>
        <v>-0.86799500000000762</v>
      </c>
      <c r="G358" s="2">
        <f t="shared" si="21"/>
        <v>0.32283337803507095</v>
      </c>
      <c r="I358" s="2">
        <f t="shared" si="22"/>
        <v>139.63995600000041</v>
      </c>
      <c r="J358" s="2">
        <f t="shared" si="22"/>
        <v>119.52647953713326</v>
      </c>
      <c r="L358" s="2">
        <f t="shared" si="23"/>
        <v>-7.0419430000001171</v>
      </c>
      <c r="M358" s="2">
        <f t="shared" si="23"/>
        <v>-10.410132584313757</v>
      </c>
      <c r="O358" s="2">
        <f t="shared" si="24"/>
        <v>-5.0429284008082158</v>
      </c>
      <c r="P358" s="2">
        <f t="shared" si="20"/>
        <v>-8.7094781211887415</v>
      </c>
    </row>
    <row r="359" spans="2:16" x14ac:dyDescent="0.25">
      <c r="B359" s="1">
        <v>43720</v>
      </c>
      <c r="C359" s="2">
        <f>+beta_top_5!F358</f>
        <v>131.90694950000028</v>
      </c>
      <c r="D359" s="2">
        <f>+portfolio1!F358</f>
        <v>108.59329011947577</v>
      </c>
      <c r="F359" s="2">
        <f t="shared" si="21"/>
        <v>-0.69106350000001271</v>
      </c>
      <c r="G359" s="2">
        <f t="shared" si="21"/>
        <v>-0.52305683334373043</v>
      </c>
      <c r="I359" s="2">
        <f t="shared" si="22"/>
        <v>139.63995600000041</v>
      </c>
      <c r="J359" s="2">
        <f t="shared" si="22"/>
        <v>119.52647953713326</v>
      </c>
      <c r="L359" s="2">
        <f t="shared" si="23"/>
        <v>-7.7330065000001298</v>
      </c>
      <c r="M359" s="2">
        <f t="shared" si="23"/>
        <v>-10.933189417657488</v>
      </c>
      <c r="O359" s="2">
        <f t="shared" si="24"/>
        <v>-5.5378179150959532</v>
      </c>
      <c r="P359" s="2">
        <f t="shared" si="20"/>
        <v>-9.1470856165063221</v>
      </c>
    </row>
    <row r="360" spans="2:16" x14ac:dyDescent="0.25">
      <c r="B360" s="1">
        <v>43721</v>
      </c>
      <c r="C360" s="2">
        <f>+beta_top_5!F359</f>
        <v>132.10583150000028</v>
      </c>
      <c r="D360" s="2">
        <f>+portfolio1!F359</f>
        <v>109.51382946866471</v>
      </c>
      <c r="F360" s="2">
        <f t="shared" si="21"/>
        <v>0.19888199999999756</v>
      </c>
      <c r="G360" s="2">
        <f t="shared" si="21"/>
        <v>0.92053934918894242</v>
      </c>
      <c r="I360" s="2">
        <f t="shared" si="22"/>
        <v>139.63995600000041</v>
      </c>
      <c r="J360" s="2">
        <f t="shared" si="22"/>
        <v>119.52647953713326</v>
      </c>
      <c r="L360" s="2">
        <f t="shared" si="23"/>
        <v>-7.5341245000001322</v>
      </c>
      <c r="M360" s="2">
        <f t="shared" si="23"/>
        <v>-10.012650068468545</v>
      </c>
      <c r="O360" s="2">
        <f t="shared" si="24"/>
        <v>-5.3953930635727998</v>
      </c>
      <c r="P360" s="2">
        <f t="shared" si="20"/>
        <v>-8.3769304569519409</v>
      </c>
    </row>
    <row r="361" spans="2:16" x14ac:dyDescent="0.25">
      <c r="B361" s="1">
        <v>43724</v>
      </c>
      <c r="C361" s="2">
        <f>+beta_top_5!F360</f>
        <v>131.96677150000028</v>
      </c>
      <c r="D361" s="2">
        <f>+portfolio1!F360</f>
        <v>108.79796496241801</v>
      </c>
      <c r="F361" s="2">
        <f t="shared" si="21"/>
        <v>-0.13906000000000063</v>
      </c>
      <c r="G361" s="2">
        <f t="shared" si="21"/>
        <v>-0.71586450624670306</v>
      </c>
      <c r="I361" s="2">
        <f t="shared" si="22"/>
        <v>139.63995600000041</v>
      </c>
      <c r="J361" s="2">
        <f t="shared" si="22"/>
        <v>119.52647953713326</v>
      </c>
      <c r="L361" s="2">
        <f t="shared" si="23"/>
        <v>-7.6731845000001329</v>
      </c>
      <c r="M361" s="2">
        <f t="shared" si="23"/>
        <v>-10.728514574715248</v>
      </c>
      <c r="O361" s="2">
        <f t="shared" si="24"/>
        <v>-5.4949777411847016</v>
      </c>
      <c r="P361" s="2">
        <f t="shared" si="20"/>
        <v>-8.9758475412824517</v>
      </c>
    </row>
    <row r="362" spans="2:16" x14ac:dyDescent="0.25">
      <c r="B362" s="1">
        <v>43725</v>
      </c>
      <c r="C362" s="2">
        <f>+beta_top_5!F361</f>
        <v>130.86497200000028</v>
      </c>
      <c r="D362" s="2">
        <f>+portfolio1!F361</f>
        <v>106.95986034863876</v>
      </c>
      <c r="F362" s="2">
        <f t="shared" si="21"/>
        <v>-1.1017994999999985</v>
      </c>
      <c r="G362" s="2">
        <f t="shared" si="21"/>
        <v>-1.8381046137792509</v>
      </c>
      <c r="I362" s="2">
        <f t="shared" si="22"/>
        <v>139.63995600000041</v>
      </c>
      <c r="J362" s="2">
        <f t="shared" si="22"/>
        <v>119.52647953713326</v>
      </c>
      <c r="L362" s="2">
        <f t="shared" si="23"/>
        <v>-8.7749840000001313</v>
      </c>
      <c r="M362" s="2">
        <f t="shared" si="23"/>
        <v>-12.566619188494499</v>
      </c>
      <c r="O362" s="2">
        <f t="shared" si="24"/>
        <v>-6.2840065632791413</v>
      </c>
      <c r="P362" s="2">
        <f t="shared" si="20"/>
        <v>-10.513669638023959</v>
      </c>
    </row>
    <row r="363" spans="2:16" x14ac:dyDescent="0.25">
      <c r="B363" s="1">
        <v>43726</v>
      </c>
      <c r="C363" s="2">
        <f>+beta_top_5!F362</f>
        <v>130.79709950000029</v>
      </c>
      <c r="D363" s="2">
        <f>+portfolio1!F362</f>
        <v>107.18777673477014</v>
      </c>
      <c r="F363" s="2">
        <f t="shared" si="21"/>
        <v>-6.7872499999992897E-2</v>
      </c>
      <c r="G363" s="2">
        <f t="shared" si="21"/>
        <v>0.22791638613138332</v>
      </c>
      <c r="I363" s="2">
        <f t="shared" si="22"/>
        <v>139.63995600000041</v>
      </c>
      <c r="J363" s="2">
        <f t="shared" si="22"/>
        <v>119.52647953713326</v>
      </c>
      <c r="L363" s="2">
        <f t="shared" si="23"/>
        <v>-8.8428565000001242</v>
      </c>
      <c r="M363" s="2">
        <f t="shared" si="23"/>
        <v>-12.338702802363116</v>
      </c>
      <c r="O363" s="2">
        <f t="shared" si="24"/>
        <v>-6.3326119209032816</v>
      </c>
      <c r="P363" s="2">
        <f t="shared" si="20"/>
        <v>-10.322986881354483</v>
      </c>
    </row>
    <row r="364" spans="2:16" x14ac:dyDescent="0.25">
      <c r="B364" s="1">
        <v>43727</v>
      </c>
      <c r="C364" s="2">
        <f>+beta_top_5!F363</f>
        <v>129.7755470000003</v>
      </c>
      <c r="D364" s="2">
        <f>+portfolio1!F363</f>
        <v>105.84454342437401</v>
      </c>
      <c r="F364" s="2">
        <f t="shared" si="21"/>
        <v>-1.0215524999999843</v>
      </c>
      <c r="G364" s="2">
        <f t="shared" si="21"/>
        <v>-1.3432333103961298</v>
      </c>
      <c r="I364" s="2">
        <f t="shared" si="22"/>
        <v>139.63995600000041</v>
      </c>
      <c r="J364" s="2">
        <f t="shared" si="22"/>
        <v>119.52647953713326</v>
      </c>
      <c r="L364" s="2">
        <f t="shared" si="23"/>
        <v>-9.8644090000001086</v>
      </c>
      <c r="M364" s="2">
        <f t="shared" si="23"/>
        <v>-13.681936112759246</v>
      </c>
      <c r="O364" s="2">
        <f t="shared" si="24"/>
        <v>-7.0641736667405421</v>
      </c>
      <c r="P364" s="2">
        <f t="shared" si="20"/>
        <v>-11.446782475098903</v>
      </c>
    </row>
    <row r="365" spans="2:16" x14ac:dyDescent="0.25">
      <c r="B365" s="1">
        <v>43728</v>
      </c>
      <c r="C365" s="2">
        <f>+beta_top_5!F364</f>
        <v>134.23229450000031</v>
      </c>
      <c r="D365" s="2">
        <f>+portfolio1!F364</f>
        <v>111.47453431534386</v>
      </c>
      <c r="F365" s="2">
        <f t="shared" si="21"/>
        <v>4.4567475000000059</v>
      </c>
      <c r="G365" s="2">
        <f t="shared" si="21"/>
        <v>5.6299908909698502</v>
      </c>
      <c r="I365" s="2">
        <f t="shared" si="22"/>
        <v>139.63995600000041</v>
      </c>
      <c r="J365" s="2">
        <f t="shared" si="22"/>
        <v>119.52647953713326</v>
      </c>
      <c r="L365" s="2">
        <f t="shared" si="23"/>
        <v>-5.4076615000001027</v>
      </c>
      <c r="M365" s="2">
        <f t="shared" si="23"/>
        <v>-8.0519452217893956</v>
      </c>
      <c r="O365" s="2">
        <f t="shared" si="24"/>
        <v>-3.8725746232690641</v>
      </c>
      <c r="P365" s="2">
        <f t="shared" si="20"/>
        <v>-6.7365367514968941</v>
      </c>
    </row>
    <row r="366" spans="2:16" x14ac:dyDescent="0.25">
      <c r="B366" s="1">
        <v>43731</v>
      </c>
      <c r="C366" s="2">
        <f>+beta_top_5!F365</f>
        <v>134.4020660000003</v>
      </c>
      <c r="D366" s="2">
        <f>+portfolio1!F365</f>
        <v>114.69788475636247</v>
      </c>
      <c r="F366" s="2">
        <f t="shared" si="21"/>
        <v>0.16977149999999597</v>
      </c>
      <c r="G366" s="2">
        <f t="shared" si="21"/>
        <v>3.22335044101861</v>
      </c>
      <c r="I366" s="2">
        <f t="shared" si="22"/>
        <v>139.63995600000041</v>
      </c>
      <c r="J366" s="2">
        <f t="shared" si="22"/>
        <v>119.52647953713326</v>
      </c>
      <c r="L366" s="2">
        <f t="shared" si="23"/>
        <v>-5.2378900000001067</v>
      </c>
      <c r="M366" s="2">
        <f t="shared" si="23"/>
        <v>-4.8285947807707856</v>
      </c>
      <c r="O366" s="2">
        <f t="shared" si="24"/>
        <v>-3.7509965987099645</v>
      </c>
      <c r="P366" s="2">
        <f t="shared" si="20"/>
        <v>-4.0397699317084692</v>
      </c>
    </row>
    <row r="367" spans="2:16" x14ac:dyDescent="0.25">
      <c r="B367" s="1">
        <v>43732</v>
      </c>
      <c r="C367" s="2">
        <f>+beta_top_5!F366</f>
        <v>134.96057850000031</v>
      </c>
      <c r="D367" s="2">
        <f>+portfolio1!F366</f>
        <v>114.57923381988326</v>
      </c>
      <c r="F367" s="2">
        <f t="shared" si="21"/>
        <v>0.55851250000000618</v>
      </c>
      <c r="G367" s="2">
        <f t="shared" si="21"/>
        <v>-0.11865093647921299</v>
      </c>
      <c r="I367" s="2">
        <f t="shared" si="22"/>
        <v>139.63995600000041</v>
      </c>
      <c r="J367" s="2">
        <f t="shared" si="22"/>
        <v>119.52647953713326</v>
      </c>
      <c r="L367" s="2">
        <f t="shared" si="23"/>
        <v>-4.6793775000001006</v>
      </c>
      <c r="M367" s="2">
        <f t="shared" si="23"/>
        <v>-4.9472457172499986</v>
      </c>
      <c r="O367" s="2">
        <f t="shared" si="24"/>
        <v>-3.3510304887235045</v>
      </c>
      <c r="P367" s="2">
        <f t="shared" si="20"/>
        <v>-4.13903742200743</v>
      </c>
    </row>
    <row r="368" spans="2:16" x14ac:dyDescent="0.25">
      <c r="B368" s="1">
        <v>43733</v>
      </c>
      <c r="C368" s="2">
        <f>+beta_top_5!F367</f>
        <v>134.55794550000033</v>
      </c>
      <c r="D368" s="2">
        <f>+portfolio1!F367</f>
        <v>113.11587226997297</v>
      </c>
      <c r="F368" s="2">
        <f t="shared" si="21"/>
        <v>-0.40263299999998026</v>
      </c>
      <c r="G368" s="2">
        <f t="shared" si="21"/>
        <v>-1.4633615499102888</v>
      </c>
      <c r="I368" s="2">
        <f t="shared" si="22"/>
        <v>139.63995600000041</v>
      </c>
      <c r="J368" s="2">
        <f t="shared" si="22"/>
        <v>119.52647953713326</v>
      </c>
      <c r="L368" s="2">
        <f t="shared" si="23"/>
        <v>-5.0820105000000808</v>
      </c>
      <c r="M368" s="2">
        <f t="shared" si="23"/>
        <v>-6.4106072671602874</v>
      </c>
      <c r="O368" s="2">
        <f t="shared" si="24"/>
        <v>-3.6393670161282961</v>
      </c>
      <c r="P368" s="2">
        <f t="shared" si="20"/>
        <v>-5.3633364690279413</v>
      </c>
    </row>
    <row r="369" spans="2:16" x14ac:dyDescent="0.25">
      <c r="B369" s="1">
        <v>43734</v>
      </c>
      <c r="C369" s="2">
        <f>+beta_top_5!F368</f>
        <v>135.46259500000033</v>
      </c>
      <c r="D369" s="2">
        <f>+portfolio1!F368</f>
        <v>114.41114499320436</v>
      </c>
      <c r="F369" s="2">
        <f t="shared" si="21"/>
        <v>0.90464950000000499</v>
      </c>
      <c r="G369" s="2">
        <f t="shared" si="21"/>
        <v>1.2952727232313919</v>
      </c>
      <c r="I369" s="2">
        <f t="shared" si="22"/>
        <v>139.63995600000041</v>
      </c>
      <c r="J369" s="2">
        <f t="shared" si="22"/>
        <v>119.52647953713326</v>
      </c>
      <c r="L369" s="2">
        <f t="shared" si="23"/>
        <v>-4.1773610000000758</v>
      </c>
      <c r="M369" s="2">
        <f t="shared" si="23"/>
        <v>-5.1153345439288955</v>
      </c>
      <c r="O369" s="2">
        <f t="shared" si="24"/>
        <v>-2.9915227128831692</v>
      </c>
      <c r="P369" s="2">
        <f t="shared" si="20"/>
        <v>-4.2796663665976347</v>
      </c>
    </row>
    <row r="370" spans="2:16" x14ac:dyDescent="0.25">
      <c r="B370" s="1">
        <v>43735</v>
      </c>
      <c r="C370" s="2">
        <f>+beta_top_5!F369</f>
        <v>134.91918000000035</v>
      </c>
      <c r="D370" s="2">
        <f>+portfolio1!F369</f>
        <v>113.82975728309606</v>
      </c>
      <c r="F370" s="2">
        <f t="shared" si="21"/>
        <v>-0.54341499999998177</v>
      </c>
      <c r="G370" s="2">
        <f t="shared" si="21"/>
        <v>-0.58138771010830226</v>
      </c>
      <c r="I370" s="2">
        <f t="shared" si="22"/>
        <v>139.63995600000041</v>
      </c>
      <c r="J370" s="2">
        <f t="shared" si="22"/>
        <v>119.52647953713326</v>
      </c>
      <c r="L370" s="2">
        <f t="shared" si="23"/>
        <v>-4.7207760000000576</v>
      </c>
      <c r="M370" s="2">
        <f t="shared" si="23"/>
        <v>-5.6967222540371978</v>
      </c>
      <c r="O370" s="2">
        <f t="shared" si="24"/>
        <v>-3.380677089299601</v>
      </c>
      <c r="P370" s="2">
        <f t="shared" si="20"/>
        <v>-4.7660754973272672</v>
      </c>
    </row>
    <row r="371" spans="2:16" x14ac:dyDescent="0.25">
      <c r="B371" s="1">
        <v>43738</v>
      </c>
      <c r="C371" s="2">
        <f>+beta_top_5!F370</f>
        <v>135.01414800000035</v>
      </c>
      <c r="D371" s="2">
        <f>+portfolio1!F370</f>
        <v>113.45452181784071</v>
      </c>
      <c r="F371" s="2">
        <f t="shared" si="21"/>
        <v>9.496799999999439E-2</v>
      </c>
      <c r="G371" s="2">
        <f t="shared" si="21"/>
        <v>-0.37523546525534357</v>
      </c>
      <c r="I371" s="2">
        <f t="shared" si="22"/>
        <v>139.63995600000041</v>
      </c>
      <c r="J371" s="2">
        <f t="shared" si="22"/>
        <v>119.52647953713326</v>
      </c>
      <c r="L371" s="2">
        <f t="shared" si="23"/>
        <v>-4.6258080000000632</v>
      </c>
      <c r="M371" s="2">
        <f t="shared" si="23"/>
        <v>-6.0719577192925414</v>
      </c>
      <c r="O371" s="2">
        <f t="shared" si="24"/>
        <v>-3.3126679014422273</v>
      </c>
      <c r="P371" s="2">
        <f t="shared" si="20"/>
        <v>-5.0800105071329975</v>
      </c>
    </row>
    <row r="372" spans="2:16" x14ac:dyDescent="0.25">
      <c r="B372" s="1">
        <v>43739</v>
      </c>
      <c r="C372" s="2">
        <f>+beta_top_5!F371</f>
        <v>133.61972750000035</v>
      </c>
      <c r="D372" s="2">
        <f>+portfolio1!F371</f>
        <v>112.32190163200606</v>
      </c>
      <c r="F372" s="2">
        <f t="shared" si="21"/>
        <v>-1.3944204999999954</v>
      </c>
      <c r="G372" s="2">
        <f t="shared" si="21"/>
        <v>-1.1326201858346536</v>
      </c>
      <c r="I372" s="2">
        <f t="shared" si="22"/>
        <v>139.63995600000041</v>
      </c>
      <c r="J372" s="2">
        <f t="shared" si="22"/>
        <v>119.52647953713326</v>
      </c>
      <c r="L372" s="2">
        <f t="shared" si="23"/>
        <v>-6.0202285000000586</v>
      </c>
      <c r="M372" s="2">
        <f t="shared" si="23"/>
        <v>-7.204577905127195</v>
      </c>
      <c r="O372" s="2">
        <f t="shared" si="24"/>
        <v>-4.311250642330509</v>
      </c>
      <c r="P372" s="2">
        <f t="shared" si="20"/>
        <v>-6.0275998532098907</v>
      </c>
    </row>
    <row r="373" spans="2:16" x14ac:dyDescent="0.25">
      <c r="B373" s="1">
        <v>43741</v>
      </c>
      <c r="C373" s="2">
        <f>+beta_top_5!F372</f>
        <v>132.76165500000033</v>
      </c>
      <c r="D373" s="2">
        <f>+portfolio1!F372</f>
        <v>111.86805794381763</v>
      </c>
      <c r="F373" s="2">
        <f t="shared" si="21"/>
        <v>-0.85807250000002</v>
      </c>
      <c r="G373" s="2">
        <f t="shared" si="21"/>
        <v>-0.45384368818842802</v>
      </c>
      <c r="I373" s="2">
        <f t="shared" si="22"/>
        <v>139.63995600000041</v>
      </c>
      <c r="J373" s="2">
        <f t="shared" si="22"/>
        <v>119.52647953713326</v>
      </c>
      <c r="L373" s="2">
        <f t="shared" si="23"/>
        <v>-6.8783010000000786</v>
      </c>
      <c r="M373" s="2">
        <f t="shared" si="23"/>
        <v>-7.658421593315623</v>
      </c>
      <c r="O373" s="2">
        <f t="shared" si="24"/>
        <v>-4.925739879207681</v>
      </c>
      <c r="P373" s="2">
        <f t="shared" si="20"/>
        <v>-6.4073012297968539</v>
      </c>
    </row>
    <row r="374" spans="2:16" x14ac:dyDescent="0.25">
      <c r="B374" s="1">
        <v>43742</v>
      </c>
      <c r="C374" s="2">
        <f>+beta_top_5!F373</f>
        <v>132.11408000000034</v>
      </c>
      <c r="D374" s="2">
        <f>+portfolio1!F373</f>
        <v>110.49121270175677</v>
      </c>
      <c r="F374" s="2">
        <f t="shared" si="21"/>
        <v>-0.64757499999998913</v>
      </c>
      <c r="G374" s="2">
        <f t="shared" si="21"/>
        <v>-1.3768452420608668</v>
      </c>
      <c r="I374" s="2">
        <f t="shared" si="22"/>
        <v>139.63995600000041</v>
      </c>
      <c r="J374" s="2">
        <f t="shared" si="22"/>
        <v>119.52647953713326</v>
      </c>
      <c r="L374" s="2">
        <f t="shared" si="23"/>
        <v>-7.5258760000000677</v>
      </c>
      <c r="M374" s="2">
        <f t="shared" si="23"/>
        <v>-9.0352668353764898</v>
      </c>
      <c r="O374" s="2">
        <f t="shared" si="24"/>
        <v>-5.389486086632715</v>
      </c>
      <c r="P374" s="2">
        <f t="shared" si="20"/>
        <v>-7.559217731807709</v>
      </c>
    </row>
    <row r="375" spans="2:16" x14ac:dyDescent="0.25">
      <c r="B375" s="1">
        <v>43745</v>
      </c>
      <c r="C375" s="2">
        <f>+beta_top_5!F374</f>
        <v>131.56185350000035</v>
      </c>
      <c r="D375" s="2">
        <f>+portfolio1!F374</f>
        <v>110.01315215968137</v>
      </c>
      <c r="F375" s="2">
        <f t="shared" si="21"/>
        <v>-0.55222649999998907</v>
      </c>
      <c r="G375" s="2">
        <f t="shared" si="21"/>
        <v>-0.47806054207539717</v>
      </c>
      <c r="I375" s="2">
        <f t="shared" si="22"/>
        <v>139.63995600000041</v>
      </c>
      <c r="J375" s="2">
        <f t="shared" si="22"/>
        <v>119.52647953713326</v>
      </c>
      <c r="L375" s="2">
        <f t="shared" si="23"/>
        <v>-8.0781025000000568</v>
      </c>
      <c r="M375" s="2">
        <f t="shared" si="23"/>
        <v>-9.5133273774518869</v>
      </c>
      <c r="O375" s="2">
        <f t="shared" si="24"/>
        <v>-5.7849506197209291</v>
      </c>
      <c r="P375" s="2">
        <f t="shared" si="20"/>
        <v>-7.9591797686105066</v>
      </c>
    </row>
    <row r="376" spans="2:16" x14ac:dyDescent="0.25">
      <c r="B376" s="1">
        <v>43747</v>
      </c>
      <c r="C376" s="2">
        <f>+beta_top_5!F375</f>
        <v>132.59479500000035</v>
      </c>
      <c r="D376" s="2">
        <f>+portfolio1!F375</f>
        <v>111.86113466167407</v>
      </c>
      <c r="F376" s="2">
        <f t="shared" si="21"/>
        <v>1.0329414999999926</v>
      </c>
      <c r="G376" s="2">
        <f t="shared" si="21"/>
        <v>1.8479825019927034</v>
      </c>
      <c r="I376" s="2">
        <f t="shared" si="22"/>
        <v>139.63995600000041</v>
      </c>
      <c r="J376" s="2">
        <f t="shared" si="22"/>
        <v>119.52647953713326</v>
      </c>
      <c r="L376" s="2">
        <f t="shared" si="23"/>
        <v>-7.0451610000000642</v>
      </c>
      <c r="M376" s="2">
        <f t="shared" si="23"/>
        <v>-7.6653448754591835</v>
      </c>
      <c r="O376" s="2">
        <f t="shared" si="24"/>
        <v>-5.0452328988130324</v>
      </c>
      <c r="P376" s="2">
        <f t="shared" si="20"/>
        <v>-6.4130934878557966</v>
      </c>
    </row>
    <row r="377" spans="2:16" x14ac:dyDescent="0.25">
      <c r="B377" s="1">
        <v>43748</v>
      </c>
      <c r="C377" s="2">
        <f>+beta_top_5!F376</f>
        <v>132.19460550000034</v>
      </c>
      <c r="D377" s="2">
        <f>+portfolio1!F376</f>
        <v>111.08248789102923</v>
      </c>
      <c r="F377" s="2">
        <f t="shared" si="21"/>
        <v>-0.40018950000001041</v>
      </c>
      <c r="G377" s="2">
        <f t="shared" si="21"/>
        <v>-0.77864677064484056</v>
      </c>
      <c r="I377" s="2">
        <f t="shared" si="22"/>
        <v>139.63995600000041</v>
      </c>
      <c r="J377" s="2">
        <f t="shared" si="22"/>
        <v>119.52647953713326</v>
      </c>
      <c r="L377" s="2">
        <f t="shared" si="23"/>
        <v>-7.4453505000000746</v>
      </c>
      <c r="M377" s="2">
        <f t="shared" si="23"/>
        <v>-8.4439916461040241</v>
      </c>
      <c r="O377" s="2">
        <f t="shared" si="24"/>
        <v>-5.3318195688919099</v>
      </c>
      <c r="P377" s="2">
        <f t="shared" si="20"/>
        <v>-7.0645363929427303</v>
      </c>
    </row>
    <row r="378" spans="2:16" x14ac:dyDescent="0.25">
      <c r="B378" s="1">
        <v>43749</v>
      </c>
      <c r="C378" s="2">
        <f>+beta_top_5!F377</f>
        <v>132.86772150000033</v>
      </c>
      <c r="D378" s="2">
        <f>+portfolio1!F377</f>
        <v>111.7795621428446</v>
      </c>
      <c r="F378" s="2">
        <f t="shared" si="21"/>
        <v>0.67311599999999316</v>
      </c>
      <c r="G378" s="2">
        <f t="shared" si="21"/>
        <v>0.69707425181536564</v>
      </c>
      <c r="I378" s="2">
        <f t="shared" si="22"/>
        <v>139.63995600000041</v>
      </c>
      <c r="J378" s="2">
        <f t="shared" si="22"/>
        <v>119.52647953713326</v>
      </c>
      <c r="L378" s="2">
        <f t="shared" si="23"/>
        <v>-6.7722345000000814</v>
      </c>
      <c r="M378" s="2">
        <f t="shared" si="23"/>
        <v>-7.7469173942886584</v>
      </c>
      <c r="O378" s="2">
        <f t="shared" si="24"/>
        <v>-4.8497827512922314</v>
      </c>
      <c r="P378" s="2">
        <f t="shared" si="20"/>
        <v>-6.481339887436345</v>
      </c>
    </row>
    <row r="379" spans="2:16" x14ac:dyDescent="0.25">
      <c r="B379" s="1">
        <v>43752</v>
      </c>
      <c r="C379" s="2">
        <f>+beta_top_5!F378</f>
        <v>133.56263900000033</v>
      </c>
      <c r="D379" s="2">
        <f>+portfolio1!F378</f>
        <v>112.13650954375727</v>
      </c>
      <c r="F379" s="2">
        <f t="shared" si="21"/>
        <v>0.69491750000000252</v>
      </c>
      <c r="G379" s="2">
        <f t="shared" si="21"/>
        <v>0.35694740091267363</v>
      </c>
      <c r="I379" s="2">
        <f t="shared" si="22"/>
        <v>139.63995600000041</v>
      </c>
      <c r="J379" s="2">
        <f t="shared" si="22"/>
        <v>119.52647953713326</v>
      </c>
      <c r="L379" s="2">
        <f t="shared" si="23"/>
        <v>-6.0773170000000789</v>
      </c>
      <c r="M379" s="2">
        <f t="shared" si="23"/>
        <v>-7.3899699933759848</v>
      </c>
      <c r="O379" s="2">
        <f t="shared" si="24"/>
        <v>-4.3521332819669905</v>
      </c>
      <c r="P379" s="2">
        <f t="shared" si="20"/>
        <v>-6.1827053068020339</v>
      </c>
    </row>
    <row r="380" spans="2:16" x14ac:dyDescent="0.25">
      <c r="B380" s="1">
        <v>43753</v>
      </c>
      <c r="C380" s="2">
        <f>+beta_top_5!F379</f>
        <v>134.83394700000031</v>
      </c>
      <c r="D380" s="2">
        <f>+portfolio1!F379</f>
        <v>112.9982061362665</v>
      </c>
      <c r="F380" s="2">
        <f t="shared" si="21"/>
        <v>1.2713079999999763</v>
      </c>
      <c r="G380" s="2">
        <f t="shared" si="21"/>
        <v>0.86169659250923303</v>
      </c>
      <c r="I380" s="2">
        <f t="shared" si="22"/>
        <v>139.63995600000041</v>
      </c>
      <c r="J380" s="2">
        <f t="shared" si="22"/>
        <v>119.52647953713326</v>
      </c>
      <c r="L380" s="2">
        <f t="shared" si="23"/>
        <v>-4.8060090000001026</v>
      </c>
      <c r="M380" s="2">
        <f t="shared" si="23"/>
        <v>-6.5282734008667518</v>
      </c>
      <c r="O380" s="2">
        <f t="shared" si="24"/>
        <v>-3.4417147768222502</v>
      </c>
      <c r="P380" s="2">
        <f t="shared" si="20"/>
        <v>-5.4617800391574445</v>
      </c>
    </row>
    <row r="381" spans="2:16" x14ac:dyDescent="0.25">
      <c r="B381" s="1">
        <v>43754</v>
      </c>
      <c r="C381" s="2">
        <f>+beta_top_5!F380</f>
        <v>136.6192190000003</v>
      </c>
      <c r="D381" s="2">
        <f>+portfolio1!F380</f>
        <v>113.35119464980778</v>
      </c>
      <c r="F381" s="2">
        <f t="shared" si="21"/>
        <v>1.785271999999992</v>
      </c>
      <c r="G381" s="2">
        <f t="shared" si="21"/>
        <v>0.35298851354127692</v>
      </c>
      <c r="I381" s="2">
        <f t="shared" si="22"/>
        <v>139.63995600000041</v>
      </c>
      <c r="J381" s="2">
        <f t="shared" si="22"/>
        <v>119.52647953713326</v>
      </c>
      <c r="L381" s="2">
        <f t="shared" si="23"/>
        <v>-3.0207370000001106</v>
      </c>
      <c r="M381" s="2">
        <f t="shared" si="23"/>
        <v>-6.1752848873254749</v>
      </c>
      <c r="O381" s="2">
        <f t="shared" si="24"/>
        <v>-2.1632325636081564</v>
      </c>
      <c r="P381" s="2">
        <f t="shared" si="20"/>
        <v>-5.1664576010598564</v>
      </c>
    </row>
    <row r="382" spans="2:16" x14ac:dyDescent="0.25">
      <c r="B382" s="1">
        <v>43755</v>
      </c>
      <c r="C382" s="2">
        <f>+beta_top_5!F381</f>
        <v>138.5448535000003</v>
      </c>
      <c r="D382" s="2">
        <f>+portfolio1!F381</f>
        <v>114.5609359668383</v>
      </c>
      <c r="F382" s="2">
        <f t="shared" si="21"/>
        <v>1.925634500000001</v>
      </c>
      <c r="G382" s="2">
        <f t="shared" si="21"/>
        <v>1.2097413170305202</v>
      </c>
      <c r="I382" s="2">
        <f t="shared" si="22"/>
        <v>139.63995600000041</v>
      </c>
      <c r="J382" s="2">
        <f t="shared" si="22"/>
        <v>119.52647953713326</v>
      </c>
      <c r="L382" s="2">
        <f t="shared" si="23"/>
        <v>-1.0951025000001096</v>
      </c>
      <c r="M382" s="2">
        <f t="shared" si="23"/>
        <v>-4.9655435702949546</v>
      </c>
      <c r="O382" s="2">
        <f t="shared" si="24"/>
        <v>-0.7842329168308434</v>
      </c>
      <c r="P382" s="2">
        <f t="shared" si="20"/>
        <v>-4.1543460407468213</v>
      </c>
    </row>
    <row r="383" spans="2:16" x14ac:dyDescent="0.25">
      <c r="B383" s="1">
        <v>43756</v>
      </c>
      <c r="C383" s="2">
        <f>+beta_top_5!F382</f>
        <v>140.09936600000029</v>
      </c>
      <c r="D383" s="2">
        <f>+portfolio1!F382</f>
        <v>115.30744810885335</v>
      </c>
      <c r="F383" s="2">
        <f t="shared" si="21"/>
        <v>1.5545124999999871</v>
      </c>
      <c r="G383" s="2">
        <f t="shared" si="21"/>
        <v>0.74651214201504956</v>
      </c>
      <c r="I383" s="2">
        <f t="shared" si="22"/>
        <v>140.09936600000029</v>
      </c>
      <c r="J383" s="2">
        <f t="shared" si="22"/>
        <v>119.52647953713326</v>
      </c>
      <c r="L383" s="2">
        <f t="shared" si="23"/>
        <v>0</v>
      </c>
      <c r="M383" s="2">
        <f t="shared" si="23"/>
        <v>-4.2190314282799051</v>
      </c>
      <c r="O383" s="2">
        <f t="shared" si="24"/>
        <v>0</v>
      </c>
      <c r="P383" s="2">
        <f t="shared" si="20"/>
        <v>-3.5297880809491922</v>
      </c>
    </row>
    <row r="384" spans="2:16" x14ac:dyDescent="0.25">
      <c r="B384" s="1">
        <v>43760</v>
      </c>
      <c r="C384" s="2">
        <f>+beta_top_5!F383</f>
        <v>142.48546550000032</v>
      </c>
      <c r="D384" s="2">
        <f>+portfolio1!F383</f>
        <v>114.58071112291817</v>
      </c>
      <c r="F384" s="2">
        <f t="shared" si="21"/>
        <v>2.3860995000000287</v>
      </c>
      <c r="G384" s="2">
        <f t="shared" si="21"/>
        <v>-0.72673698593517599</v>
      </c>
      <c r="I384" s="2">
        <f t="shared" si="22"/>
        <v>142.48546550000032</v>
      </c>
      <c r="J384" s="2">
        <f t="shared" si="22"/>
        <v>119.52647953713326</v>
      </c>
      <c r="L384" s="2">
        <f t="shared" si="23"/>
        <v>0</v>
      </c>
      <c r="M384" s="2">
        <f t="shared" si="23"/>
        <v>-4.9457684142150811</v>
      </c>
      <c r="O384" s="2">
        <f t="shared" si="24"/>
        <v>0</v>
      </c>
      <c r="P384" s="2">
        <f t="shared" si="20"/>
        <v>-4.1378014590303236</v>
      </c>
    </row>
    <row r="385" spans="2:16" x14ac:dyDescent="0.25">
      <c r="B385" s="1">
        <v>43761</v>
      </c>
      <c r="C385" s="2">
        <f>+beta_top_5!F384</f>
        <v>142.9195825000003</v>
      </c>
      <c r="D385" s="2">
        <f>+portfolio1!F384</f>
        <v>114.73644047704713</v>
      </c>
      <c r="F385" s="2">
        <f t="shared" si="21"/>
        <v>0.43411699999998632</v>
      </c>
      <c r="G385" s="2">
        <f t="shared" si="21"/>
        <v>0.15572935412895106</v>
      </c>
      <c r="I385" s="2">
        <f t="shared" si="22"/>
        <v>142.9195825000003</v>
      </c>
      <c r="J385" s="2">
        <f t="shared" si="22"/>
        <v>119.52647953713326</v>
      </c>
      <c r="L385" s="2">
        <f t="shared" si="23"/>
        <v>0</v>
      </c>
      <c r="M385" s="2">
        <f t="shared" si="23"/>
        <v>-4.79003906008613</v>
      </c>
      <c r="O385" s="2">
        <f t="shared" si="24"/>
        <v>0</v>
      </c>
      <c r="P385" s="2">
        <f t="shared" si="20"/>
        <v>-4.0075128780129514</v>
      </c>
    </row>
    <row r="386" spans="2:16" x14ac:dyDescent="0.25">
      <c r="B386" s="1">
        <v>43762</v>
      </c>
      <c r="C386" s="2">
        <f>+beta_top_5!F385</f>
        <v>142.6875285000003</v>
      </c>
      <c r="D386" s="2">
        <f>+portfolio1!F385</f>
        <v>114.52385754918853</v>
      </c>
      <c r="F386" s="2">
        <f t="shared" si="21"/>
        <v>-0.23205400000000509</v>
      </c>
      <c r="G386" s="2">
        <f t="shared" si="21"/>
        <v>-0.21258292785859112</v>
      </c>
      <c r="I386" s="2">
        <f t="shared" si="22"/>
        <v>142.9195825000003</v>
      </c>
      <c r="J386" s="2">
        <f t="shared" si="22"/>
        <v>119.52647953713326</v>
      </c>
      <c r="L386" s="2">
        <f t="shared" si="23"/>
        <v>-0.23205400000000509</v>
      </c>
      <c r="M386" s="2">
        <f t="shared" si="23"/>
        <v>-5.0026219879447211</v>
      </c>
      <c r="O386" s="2">
        <f t="shared" si="24"/>
        <v>-0.16236683311050434</v>
      </c>
      <c r="P386" s="2">
        <f t="shared" si="20"/>
        <v>-4.1853671314652567</v>
      </c>
    </row>
    <row r="387" spans="2:16" x14ac:dyDescent="0.25">
      <c r="B387" s="1">
        <v>43763</v>
      </c>
      <c r="C387" s="2">
        <f>+beta_top_5!F386</f>
        <v>143.2344485000003</v>
      </c>
      <c r="D387" s="2">
        <f>+portfolio1!F386</f>
        <v>114.53671911295133</v>
      </c>
      <c r="F387" s="2">
        <f t="shared" si="21"/>
        <v>0.54692000000000007</v>
      </c>
      <c r="G387" s="2">
        <f t="shared" si="21"/>
        <v>1.2861563762797346E-2</v>
      </c>
      <c r="I387" s="2">
        <f t="shared" si="22"/>
        <v>143.2344485000003</v>
      </c>
      <c r="J387" s="2">
        <f t="shared" si="22"/>
        <v>119.52647953713326</v>
      </c>
      <c r="L387" s="2">
        <f t="shared" si="23"/>
        <v>0</v>
      </c>
      <c r="M387" s="2">
        <f t="shared" si="23"/>
        <v>-4.9897604241819238</v>
      </c>
      <c r="O387" s="2">
        <f t="shared" si="24"/>
        <v>0</v>
      </c>
      <c r="P387" s="2">
        <f t="shared" si="20"/>
        <v>-4.1746067009626566</v>
      </c>
    </row>
    <row r="388" spans="2:16" x14ac:dyDescent="0.25">
      <c r="B388" s="1">
        <v>43765</v>
      </c>
      <c r="C388" s="2">
        <f>+beta_top_5!F387</f>
        <v>143.29524400000031</v>
      </c>
      <c r="D388" s="2">
        <f>+portfolio1!F387</f>
        <v>114.53671911295133</v>
      </c>
      <c r="F388" s="2">
        <f t="shared" si="21"/>
        <v>6.0795500000011771E-2</v>
      </c>
      <c r="G388" s="2">
        <f t="shared" si="21"/>
        <v>0</v>
      </c>
      <c r="I388" s="2">
        <f t="shared" si="22"/>
        <v>143.29524400000031</v>
      </c>
      <c r="J388" s="2">
        <f t="shared" si="22"/>
        <v>119.52647953713326</v>
      </c>
      <c r="L388" s="2">
        <f t="shared" si="23"/>
        <v>0</v>
      </c>
      <c r="M388" s="2">
        <f t="shared" si="23"/>
        <v>-4.9897604241819238</v>
      </c>
      <c r="O388" s="2">
        <f t="shared" si="24"/>
        <v>0</v>
      </c>
      <c r="P388" s="2">
        <f t="shared" si="24"/>
        <v>-4.1746067009626566</v>
      </c>
    </row>
    <row r="389" spans="2:16" x14ac:dyDescent="0.25">
      <c r="B389" s="1">
        <v>43767</v>
      </c>
      <c r="C389" s="2">
        <f>+beta_top_5!F388</f>
        <v>145.85740900000033</v>
      </c>
      <c r="D389" s="2">
        <f>+portfolio1!F388</f>
        <v>116.54339536384514</v>
      </c>
      <c r="F389" s="2">
        <f t="shared" ref="F389:G452" si="25">+C389-C388</f>
        <v>2.5621650000000216</v>
      </c>
      <c r="G389" s="2">
        <f t="shared" si="25"/>
        <v>2.0066762508938041</v>
      </c>
      <c r="I389" s="2">
        <f t="shared" ref="I389:J452" si="26">+MAX(C389,I388)</f>
        <v>145.85740900000033</v>
      </c>
      <c r="J389" s="2">
        <f t="shared" si="26"/>
        <v>119.52647953713326</v>
      </c>
      <c r="L389" s="2">
        <f t="shared" ref="L389:M452" si="27">+MIN(F389+L388,0)</f>
        <v>0</v>
      </c>
      <c r="M389" s="2">
        <f t="shared" si="27"/>
        <v>-2.9830841732881197</v>
      </c>
      <c r="O389" s="2">
        <f t="shared" si="24"/>
        <v>0</v>
      </c>
      <c r="P389" s="2">
        <f t="shared" si="24"/>
        <v>-2.4957517236683655</v>
      </c>
    </row>
    <row r="390" spans="2:16" x14ac:dyDescent="0.25">
      <c r="B390" s="1">
        <v>43768</v>
      </c>
      <c r="C390" s="2">
        <f>+beta_top_5!F389</f>
        <v>146.13368400000033</v>
      </c>
      <c r="D390" s="2">
        <f>+portfolio1!F389</f>
        <v>117.10945920663137</v>
      </c>
      <c r="F390" s="2">
        <f t="shared" si="25"/>
        <v>0.27627499999999827</v>
      </c>
      <c r="G390" s="2">
        <f t="shared" si="25"/>
        <v>0.56606384278623523</v>
      </c>
      <c r="I390" s="2">
        <f t="shared" si="26"/>
        <v>146.13368400000033</v>
      </c>
      <c r="J390" s="2">
        <f t="shared" si="26"/>
        <v>119.52647953713326</v>
      </c>
      <c r="L390" s="2">
        <f t="shared" si="27"/>
        <v>0</v>
      </c>
      <c r="M390" s="2">
        <f t="shared" si="27"/>
        <v>-2.4170203305018845</v>
      </c>
      <c r="O390" s="2">
        <f t="shared" si="24"/>
        <v>0</v>
      </c>
      <c r="P390" s="2">
        <f t="shared" si="24"/>
        <v>-2.0221630720337491</v>
      </c>
    </row>
    <row r="391" spans="2:16" x14ac:dyDescent="0.25">
      <c r="B391" s="1">
        <v>43769</v>
      </c>
      <c r="C391" s="2">
        <f>+beta_top_5!F390</f>
        <v>146.45295250000032</v>
      </c>
      <c r="D391" s="2">
        <f>+portfolio1!F390</f>
        <v>117.43921576793424</v>
      </c>
      <c r="F391" s="2">
        <f t="shared" si="25"/>
        <v>0.31926849999999263</v>
      </c>
      <c r="G391" s="2">
        <f t="shared" si="25"/>
        <v>0.32975656130287234</v>
      </c>
      <c r="I391" s="2">
        <f t="shared" si="26"/>
        <v>146.45295250000032</v>
      </c>
      <c r="J391" s="2">
        <f t="shared" si="26"/>
        <v>119.52647953713326</v>
      </c>
      <c r="L391" s="2">
        <f t="shared" si="27"/>
        <v>0</v>
      </c>
      <c r="M391" s="2">
        <f t="shared" si="27"/>
        <v>-2.0872637691990121</v>
      </c>
      <c r="O391" s="2">
        <f t="shared" si="24"/>
        <v>0</v>
      </c>
      <c r="P391" s="2">
        <f t="shared" si="24"/>
        <v>-1.746277291259601</v>
      </c>
    </row>
    <row r="392" spans="2:16" x14ac:dyDescent="0.25">
      <c r="B392" s="1">
        <v>43770</v>
      </c>
      <c r="C392" s="2">
        <f>+beta_top_5!F391</f>
        <v>145.53618150000031</v>
      </c>
      <c r="D392" s="2">
        <f>+portfolio1!F391</f>
        <v>117.56923158548834</v>
      </c>
      <c r="F392" s="2">
        <f t="shared" si="25"/>
        <v>-0.91677100000001133</v>
      </c>
      <c r="G392" s="2">
        <f t="shared" si="25"/>
        <v>0.13001581755409575</v>
      </c>
      <c r="I392" s="2">
        <f t="shared" si="26"/>
        <v>146.45295250000032</v>
      </c>
      <c r="J392" s="2">
        <f t="shared" si="26"/>
        <v>119.52647953713326</v>
      </c>
      <c r="L392" s="2">
        <f t="shared" si="27"/>
        <v>-0.91677100000001133</v>
      </c>
      <c r="M392" s="2">
        <f t="shared" si="27"/>
        <v>-1.9572479516449164</v>
      </c>
      <c r="O392" s="2">
        <f t="shared" si="24"/>
        <v>-0.62598328292494432</v>
      </c>
      <c r="P392" s="2">
        <f t="shared" si="24"/>
        <v>-1.6375015471252616</v>
      </c>
    </row>
    <row r="393" spans="2:16" x14ac:dyDescent="0.25">
      <c r="B393" s="1">
        <v>43773</v>
      </c>
      <c r="C393" s="2">
        <f>+beta_top_5!F392</f>
        <v>146.14473150000032</v>
      </c>
      <c r="D393" s="2">
        <f>+portfolio1!F392</f>
        <v>118.07053367075284</v>
      </c>
      <c r="F393" s="2">
        <f t="shared" si="25"/>
        <v>0.60855000000000814</v>
      </c>
      <c r="G393" s="2">
        <f t="shared" si="25"/>
        <v>0.50130208526449849</v>
      </c>
      <c r="I393" s="2">
        <f t="shared" si="26"/>
        <v>146.45295250000032</v>
      </c>
      <c r="J393" s="2">
        <f t="shared" si="26"/>
        <v>119.52647953713326</v>
      </c>
      <c r="L393" s="2">
        <f t="shared" si="27"/>
        <v>-0.30822100000000319</v>
      </c>
      <c r="M393" s="2">
        <f t="shared" si="27"/>
        <v>-1.4559458663804179</v>
      </c>
      <c r="O393" s="2">
        <f t="shared" si="24"/>
        <v>-0.21045734806882949</v>
      </c>
      <c r="P393" s="2">
        <f t="shared" si="24"/>
        <v>-1.2180948288768931</v>
      </c>
    </row>
    <row r="394" spans="2:16" x14ac:dyDescent="0.25">
      <c r="B394" s="1">
        <v>43774</v>
      </c>
      <c r="C394" s="2">
        <f>+beta_top_5!F393</f>
        <v>145.67121300000031</v>
      </c>
      <c r="D394" s="2">
        <f>+portfolio1!F393</f>
        <v>117.83224699502162</v>
      </c>
      <c r="F394" s="2">
        <f t="shared" si="25"/>
        <v>-0.4735185000000115</v>
      </c>
      <c r="G394" s="2">
        <f t="shared" si="25"/>
        <v>-0.2382866757312172</v>
      </c>
      <c r="I394" s="2">
        <f t="shared" si="26"/>
        <v>146.45295250000032</v>
      </c>
      <c r="J394" s="2">
        <f t="shared" si="26"/>
        <v>119.52647953713326</v>
      </c>
      <c r="L394" s="2">
        <f t="shared" si="27"/>
        <v>-0.78173950000001469</v>
      </c>
      <c r="M394" s="2">
        <f t="shared" si="27"/>
        <v>-1.6942325421116351</v>
      </c>
      <c r="O394" s="2">
        <f t="shared" si="24"/>
        <v>-0.53378200074185123</v>
      </c>
      <c r="P394" s="2">
        <f t="shared" si="24"/>
        <v>-1.4174537296443073</v>
      </c>
    </row>
    <row r="395" spans="2:16" x14ac:dyDescent="0.25">
      <c r="B395" s="1">
        <v>43775</v>
      </c>
      <c r="C395" s="2">
        <f>+beta_top_5!F394</f>
        <v>146.08208800000028</v>
      </c>
      <c r="D395" s="2">
        <f>+portfolio1!F394</f>
        <v>118.31525122724121</v>
      </c>
      <c r="F395" s="2">
        <f t="shared" si="25"/>
        <v>0.4108749999999759</v>
      </c>
      <c r="G395" s="2">
        <f t="shared" si="25"/>
        <v>0.48300423221958511</v>
      </c>
      <c r="I395" s="2">
        <f t="shared" si="26"/>
        <v>146.45295250000032</v>
      </c>
      <c r="J395" s="2">
        <f t="shared" si="26"/>
        <v>119.52647953713326</v>
      </c>
      <c r="L395" s="2">
        <f t="shared" si="27"/>
        <v>-0.37086450000003879</v>
      </c>
      <c r="M395" s="2">
        <f t="shared" si="27"/>
        <v>-1.21122830989205</v>
      </c>
      <c r="O395" s="2">
        <f t="shared" si="24"/>
        <v>-0.25323115285097303</v>
      </c>
      <c r="P395" s="2">
        <f t="shared" si="24"/>
        <v>-1.0133556301352942</v>
      </c>
    </row>
    <row r="396" spans="2:16" x14ac:dyDescent="0.25">
      <c r="B396" s="1">
        <v>43776</v>
      </c>
      <c r="C396" s="2">
        <f>+beta_top_5!F395</f>
        <v>146.77236400000027</v>
      </c>
      <c r="D396" s="2">
        <f>+portfolio1!F395</f>
        <v>118.77007981707818</v>
      </c>
      <c r="F396" s="2">
        <f t="shared" si="25"/>
        <v>0.69027599999998301</v>
      </c>
      <c r="G396" s="2">
        <f t="shared" si="25"/>
        <v>0.45482858983697838</v>
      </c>
      <c r="I396" s="2">
        <f t="shared" si="26"/>
        <v>146.77236400000027</v>
      </c>
      <c r="J396" s="2">
        <f t="shared" si="26"/>
        <v>119.52647953713326</v>
      </c>
      <c r="L396" s="2">
        <f t="shared" si="27"/>
        <v>0</v>
      </c>
      <c r="M396" s="2">
        <f t="shared" si="27"/>
        <v>-0.75639972005507161</v>
      </c>
      <c r="O396" s="2">
        <f t="shared" si="24"/>
        <v>0</v>
      </c>
      <c r="P396" s="2">
        <f t="shared" si="24"/>
        <v>-0.63283025065594867</v>
      </c>
    </row>
    <row r="397" spans="2:16" x14ac:dyDescent="0.25">
      <c r="B397" s="1">
        <v>43777</v>
      </c>
      <c r="C397" s="2">
        <f>+beta_top_5!F396</f>
        <v>144.65129000000027</v>
      </c>
      <c r="D397" s="2">
        <f>+portfolio1!F396</f>
        <v>117.74276629240005</v>
      </c>
      <c r="F397" s="2">
        <f t="shared" si="25"/>
        <v>-2.121073999999993</v>
      </c>
      <c r="G397" s="2">
        <f t="shared" si="25"/>
        <v>-1.0273135246781351</v>
      </c>
      <c r="I397" s="2">
        <f t="shared" si="26"/>
        <v>146.77236400000027</v>
      </c>
      <c r="J397" s="2">
        <f t="shared" si="26"/>
        <v>119.52647953713326</v>
      </c>
      <c r="L397" s="2">
        <f t="shared" si="27"/>
        <v>-2.121073999999993</v>
      </c>
      <c r="M397" s="2">
        <f t="shared" si="27"/>
        <v>-1.7837132447332067</v>
      </c>
      <c r="O397" s="2">
        <f t="shared" si="24"/>
        <v>-1.4451453544755803</v>
      </c>
      <c r="P397" s="2">
        <f t="shared" si="24"/>
        <v>-1.4923163901761711</v>
      </c>
    </row>
    <row r="398" spans="2:16" x14ac:dyDescent="0.25">
      <c r="B398" s="1">
        <v>43780</v>
      </c>
      <c r="C398" s="2">
        <f>+beta_top_5!F397</f>
        <v>143.92793400000028</v>
      </c>
      <c r="D398" s="2">
        <f>+portfolio1!F397</f>
        <v>117.79516857737187</v>
      </c>
      <c r="F398" s="2">
        <f t="shared" si="25"/>
        <v>-0.72335599999999545</v>
      </c>
      <c r="G398" s="2">
        <f t="shared" si="25"/>
        <v>5.2402284971819313E-2</v>
      </c>
      <c r="I398" s="2">
        <f t="shared" si="26"/>
        <v>146.77236400000027</v>
      </c>
      <c r="J398" s="2">
        <f t="shared" si="26"/>
        <v>119.52647953713326</v>
      </c>
      <c r="L398" s="2">
        <f t="shared" si="27"/>
        <v>-2.8444299999999885</v>
      </c>
      <c r="M398" s="2">
        <f t="shared" si="27"/>
        <v>-1.7313109597613874</v>
      </c>
      <c r="O398" s="2">
        <f t="shared" ref="O398:P461" si="28">+L398/I398*100</f>
        <v>-1.9379874538233799</v>
      </c>
      <c r="P398" s="2">
        <f t="shared" si="28"/>
        <v>-1.4484748203627309</v>
      </c>
    </row>
    <row r="399" spans="2:16" x14ac:dyDescent="0.25">
      <c r="B399" s="1">
        <v>43782</v>
      </c>
      <c r="C399" s="2">
        <f>+beta_top_5!F398</f>
        <v>145.01158350000028</v>
      </c>
      <c r="D399" s="2">
        <f>+portfolio1!F398</f>
        <v>117.07337538045665</v>
      </c>
      <c r="F399" s="2">
        <f t="shared" si="25"/>
        <v>1.083649500000007</v>
      </c>
      <c r="G399" s="2">
        <f t="shared" si="25"/>
        <v>-0.72179319691521471</v>
      </c>
      <c r="I399" s="2">
        <f t="shared" si="26"/>
        <v>146.77236400000027</v>
      </c>
      <c r="J399" s="2">
        <f t="shared" si="26"/>
        <v>119.52647953713326</v>
      </c>
      <c r="L399" s="2">
        <f t="shared" si="27"/>
        <v>-1.7607804999999814</v>
      </c>
      <c r="M399" s="2">
        <f t="shared" si="27"/>
        <v>-2.4531041566766021</v>
      </c>
      <c r="O399" s="2">
        <f t="shared" si="28"/>
        <v>-1.1996676022742117</v>
      </c>
      <c r="P399" s="2">
        <f t="shared" si="28"/>
        <v>-2.0523520530147441</v>
      </c>
    </row>
    <row r="400" spans="2:16" x14ac:dyDescent="0.25">
      <c r="B400" s="1">
        <v>43783</v>
      </c>
      <c r="C400" s="2">
        <f>+beta_top_5!F399</f>
        <v>145.1324920000003</v>
      </c>
      <c r="D400" s="2">
        <f>+portfolio1!F399</f>
        <v>117.38631139174954</v>
      </c>
      <c r="F400" s="2">
        <f t="shared" si="25"/>
        <v>0.12090850000001296</v>
      </c>
      <c r="G400" s="2">
        <f t="shared" si="25"/>
        <v>0.31293601129289073</v>
      </c>
      <c r="I400" s="2">
        <f t="shared" si="26"/>
        <v>146.77236400000027</v>
      </c>
      <c r="J400" s="2">
        <f t="shared" si="26"/>
        <v>119.52647953713326</v>
      </c>
      <c r="L400" s="2">
        <f t="shared" si="27"/>
        <v>-1.6398719999999685</v>
      </c>
      <c r="M400" s="2">
        <f t="shared" si="27"/>
        <v>-2.1401681453837114</v>
      </c>
      <c r="O400" s="2">
        <f t="shared" si="28"/>
        <v>-1.1172893556446126</v>
      </c>
      <c r="P400" s="2">
        <f t="shared" si="28"/>
        <v>-1.7905389280028332</v>
      </c>
    </row>
    <row r="401" spans="2:16" x14ac:dyDescent="0.25">
      <c r="B401" s="1">
        <v>43784</v>
      </c>
      <c r="C401" s="2">
        <f>+beta_top_5!F400</f>
        <v>144.8258690000003</v>
      </c>
      <c r="D401" s="2">
        <f>+portfolio1!F400</f>
        <v>117.61719217265305</v>
      </c>
      <c r="F401" s="2">
        <f t="shared" si="25"/>
        <v>-0.30662300000000187</v>
      </c>
      <c r="G401" s="2">
        <f t="shared" si="25"/>
        <v>0.2308807809035045</v>
      </c>
      <c r="I401" s="2">
        <f t="shared" si="26"/>
        <v>146.77236400000027</v>
      </c>
      <c r="J401" s="2">
        <f t="shared" si="26"/>
        <v>119.52647953713326</v>
      </c>
      <c r="L401" s="2">
        <f t="shared" si="27"/>
        <v>-1.9464949999999703</v>
      </c>
      <c r="M401" s="2">
        <f t="shared" si="27"/>
        <v>-1.9092873644802069</v>
      </c>
      <c r="O401" s="2">
        <f t="shared" si="28"/>
        <v>-1.3261999377484761</v>
      </c>
      <c r="P401" s="2">
        <f t="shared" si="28"/>
        <v>-1.597376055811172</v>
      </c>
    </row>
    <row r="402" spans="2:16" x14ac:dyDescent="0.25">
      <c r="B402" s="1">
        <v>43787</v>
      </c>
      <c r="C402" s="2">
        <f>+beta_top_5!F401</f>
        <v>144.09098400000028</v>
      </c>
      <c r="D402" s="2">
        <f>+portfolio1!F401</f>
        <v>117.50892121560015</v>
      </c>
      <c r="F402" s="2">
        <f t="shared" si="25"/>
        <v>-0.73488500000001977</v>
      </c>
      <c r="G402" s="2">
        <f t="shared" si="25"/>
        <v>-0.1082709570528948</v>
      </c>
      <c r="I402" s="2">
        <f t="shared" si="26"/>
        <v>146.77236400000027</v>
      </c>
      <c r="J402" s="2">
        <f t="shared" si="26"/>
        <v>119.52647953713326</v>
      </c>
      <c r="L402" s="2">
        <f t="shared" si="27"/>
        <v>-2.6813799999999901</v>
      </c>
      <c r="M402" s="2">
        <f t="shared" si="27"/>
        <v>-2.0175583215331017</v>
      </c>
      <c r="O402" s="2">
        <f t="shared" si="28"/>
        <v>-1.8268970580864838</v>
      </c>
      <c r="P402" s="2">
        <f t="shared" si="28"/>
        <v>-1.6879592951671494</v>
      </c>
    </row>
    <row r="403" spans="2:16" x14ac:dyDescent="0.25">
      <c r="B403" s="1">
        <v>43788</v>
      </c>
      <c r="C403" s="2">
        <f>+beta_top_5!F402</f>
        <v>142.54546250000027</v>
      </c>
      <c r="D403" s="2">
        <f>+portfolio1!F402</f>
        <v>118.05866669846506</v>
      </c>
      <c r="F403" s="2">
        <f t="shared" si="25"/>
        <v>-1.5455215000000067</v>
      </c>
      <c r="G403" s="2">
        <f t="shared" si="25"/>
        <v>0.54974548286490688</v>
      </c>
      <c r="I403" s="2">
        <f t="shared" si="26"/>
        <v>146.77236400000027</v>
      </c>
      <c r="J403" s="2">
        <f t="shared" si="26"/>
        <v>119.52647953713326</v>
      </c>
      <c r="L403" s="2">
        <f t="shared" si="27"/>
        <v>-4.2269014999999968</v>
      </c>
      <c r="M403" s="2">
        <f t="shared" si="27"/>
        <v>-1.4678128386681948</v>
      </c>
      <c r="O403" s="2">
        <f t="shared" si="28"/>
        <v>-2.8799028541912626</v>
      </c>
      <c r="P403" s="2">
        <f t="shared" si="28"/>
        <v>-1.2280231496420757</v>
      </c>
    </row>
    <row r="404" spans="2:16" x14ac:dyDescent="0.25">
      <c r="B404" s="1">
        <v>43789</v>
      </c>
      <c r="C404" s="2">
        <f>+beta_top_5!F403</f>
        <v>143.37794350000027</v>
      </c>
      <c r="D404" s="2">
        <f>+portfolio1!F403</f>
        <v>118.64203380282119</v>
      </c>
      <c r="F404" s="2">
        <f t="shared" si="25"/>
        <v>0.83248100000000136</v>
      </c>
      <c r="G404" s="2">
        <f t="shared" si="25"/>
        <v>0.58336710435612815</v>
      </c>
      <c r="I404" s="2">
        <f t="shared" si="26"/>
        <v>146.77236400000027</v>
      </c>
      <c r="J404" s="2">
        <f t="shared" si="26"/>
        <v>119.52647953713326</v>
      </c>
      <c r="L404" s="2">
        <f t="shared" si="27"/>
        <v>-3.3944204999999954</v>
      </c>
      <c r="M404" s="2">
        <f t="shared" si="27"/>
        <v>-0.88444573431206663</v>
      </c>
      <c r="O404" s="2">
        <f t="shared" si="28"/>
        <v>-2.3127109269698685</v>
      </c>
      <c r="P404" s="2">
        <f t="shared" si="28"/>
        <v>-0.73995798900552079</v>
      </c>
    </row>
    <row r="405" spans="2:16" x14ac:dyDescent="0.25">
      <c r="B405" s="1">
        <v>43790</v>
      </c>
      <c r="C405" s="2">
        <f>+beta_top_5!F404</f>
        <v>143.33173850000028</v>
      </c>
      <c r="D405" s="2">
        <f>+portfolio1!F404</f>
        <v>118.33849286930609</v>
      </c>
      <c r="F405" s="2">
        <f t="shared" si="25"/>
        <v>-4.6204999999986285E-2</v>
      </c>
      <c r="G405" s="2">
        <f t="shared" si="25"/>
        <v>-0.30354093351509448</v>
      </c>
      <c r="I405" s="2">
        <f t="shared" si="26"/>
        <v>146.77236400000027</v>
      </c>
      <c r="J405" s="2">
        <f t="shared" si="26"/>
        <v>119.52647953713326</v>
      </c>
      <c r="L405" s="2">
        <f t="shared" si="27"/>
        <v>-3.4406254999999817</v>
      </c>
      <c r="M405" s="2">
        <f t="shared" si="27"/>
        <v>-1.1879866678271611</v>
      </c>
      <c r="O405" s="2">
        <f t="shared" si="28"/>
        <v>-2.3441916490491188</v>
      </c>
      <c r="P405" s="2">
        <f t="shared" si="28"/>
        <v>-0.99391086596680822</v>
      </c>
    </row>
    <row r="406" spans="2:16" x14ac:dyDescent="0.25">
      <c r="B406" s="1">
        <v>43791</v>
      </c>
      <c r="C406" s="2">
        <f>+beta_top_5!F405</f>
        <v>142.75651500000029</v>
      </c>
      <c r="D406" s="2">
        <f>+portfolio1!F405</f>
        <v>117.80456365514964</v>
      </c>
      <c r="F406" s="2">
        <f t="shared" si="25"/>
        <v>-0.57522349999999278</v>
      </c>
      <c r="G406" s="2">
        <f t="shared" si="25"/>
        <v>-0.53392921415645844</v>
      </c>
      <c r="I406" s="2">
        <f t="shared" si="26"/>
        <v>146.77236400000027</v>
      </c>
      <c r="J406" s="2">
        <f t="shared" si="26"/>
        <v>119.52647953713326</v>
      </c>
      <c r="L406" s="2">
        <f t="shared" si="27"/>
        <v>-4.0158489999999745</v>
      </c>
      <c r="M406" s="2">
        <f t="shared" si="27"/>
        <v>-1.7219158819836196</v>
      </c>
      <c r="O406" s="2">
        <f t="shared" si="28"/>
        <v>-2.7361070507796463</v>
      </c>
      <c r="P406" s="2">
        <f t="shared" si="28"/>
        <v>-1.4406145723121315</v>
      </c>
    </row>
    <row r="407" spans="2:16" x14ac:dyDescent="0.25">
      <c r="B407" s="1">
        <v>43794</v>
      </c>
      <c r="C407" s="2">
        <f>+beta_top_5!F406</f>
        <v>144.2557690000003</v>
      </c>
      <c r="D407" s="2">
        <f>+portfolio1!F406</f>
        <v>119.38014535965773</v>
      </c>
      <c r="F407" s="2">
        <f t="shared" si="25"/>
        <v>1.4992540000000076</v>
      </c>
      <c r="G407" s="2">
        <f t="shared" si="25"/>
        <v>1.575581704508096</v>
      </c>
      <c r="I407" s="2">
        <f t="shared" si="26"/>
        <v>146.77236400000027</v>
      </c>
      <c r="J407" s="2">
        <f t="shared" si="26"/>
        <v>119.52647953713326</v>
      </c>
      <c r="L407" s="2">
        <f t="shared" si="27"/>
        <v>-2.5165949999999668</v>
      </c>
      <c r="M407" s="2">
        <f t="shared" si="27"/>
        <v>-0.14633417747552357</v>
      </c>
      <c r="O407" s="2">
        <f t="shared" si="28"/>
        <v>-1.714624559702508</v>
      </c>
      <c r="P407" s="2">
        <f t="shared" si="28"/>
        <v>-0.12242825024396538</v>
      </c>
    </row>
    <row r="408" spans="2:16" x14ac:dyDescent="0.25">
      <c r="B408" s="1">
        <v>43795</v>
      </c>
      <c r="C408" s="2">
        <f>+beta_top_5!F407</f>
        <v>143.80179450000031</v>
      </c>
      <c r="D408" s="2">
        <f>+portfolio1!F407</f>
        <v>119.0237001488337</v>
      </c>
      <c r="F408" s="2">
        <f t="shared" si="25"/>
        <v>-0.45397449999998685</v>
      </c>
      <c r="G408" s="2">
        <f t="shared" si="25"/>
        <v>-0.35644521082403458</v>
      </c>
      <c r="I408" s="2">
        <f t="shared" si="26"/>
        <v>146.77236400000027</v>
      </c>
      <c r="J408" s="2">
        <f t="shared" si="26"/>
        <v>119.52647953713326</v>
      </c>
      <c r="L408" s="2">
        <f t="shared" si="27"/>
        <v>-2.9705694999999537</v>
      </c>
      <c r="M408" s="2">
        <f t="shared" si="27"/>
        <v>-0.50277938829955815</v>
      </c>
      <c r="O408" s="2">
        <f t="shared" si="28"/>
        <v>-2.0239297229006601</v>
      </c>
      <c r="P408" s="2">
        <f t="shared" si="28"/>
        <v>-0.4206426812255939</v>
      </c>
    </row>
    <row r="409" spans="2:16" x14ac:dyDescent="0.25">
      <c r="B409" s="1">
        <v>43796</v>
      </c>
      <c r="C409" s="2">
        <f>+beta_top_5!F408</f>
        <v>144.62587450000032</v>
      </c>
      <c r="D409" s="2">
        <f>+portfolio1!F408</f>
        <v>119.64661756534956</v>
      </c>
      <c r="F409" s="2">
        <f t="shared" si="25"/>
        <v>0.82408000000000925</v>
      </c>
      <c r="G409" s="2">
        <f t="shared" si="25"/>
        <v>0.62291741651586108</v>
      </c>
      <c r="I409" s="2">
        <f t="shared" si="26"/>
        <v>146.77236400000027</v>
      </c>
      <c r="J409" s="2">
        <f t="shared" si="26"/>
        <v>119.64661756534956</v>
      </c>
      <c r="L409" s="2">
        <f t="shared" si="27"/>
        <v>-2.1464894999999444</v>
      </c>
      <c r="M409" s="2">
        <f t="shared" si="27"/>
        <v>0</v>
      </c>
      <c r="O409" s="2">
        <f t="shared" si="28"/>
        <v>-1.4624616252688691</v>
      </c>
      <c r="P409" s="2">
        <f t="shared" si="28"/>
        <v>0</v>
      </c>
    </row>
    <row r="410" spans="2:16" x14ac:dyDescent="0.25">
      <c r="B410" s="1">
        <v>43797</v>
      </c>
      <c r="C410" s="2">
        <f>+beta_top_5!F409</f>
        <v>145.38824350000033</v>
      </c>
      <c r="D410" s="2">
        <f>+portfolio1!F409</f>
        <v>120.1454477561041</v>
      </c>
      <c r="F410" s="2">
        <f t="shared" si="25"/>
        <v>0.76236900000000674</v>
      </c>
      <c r="G410" s="2">
        <f t="shared" si="25"/>
        <v>0.49883019075454627</v>
      </c>
      <c r="I410" s="2">
        <f t="shared" si="26"/>
        <v>146.77236400000027</v>
      </c>
      <c r="J410" s="2">
        <f t="shared" si="26"/>
        <v>120.1454477561041</v>
      </c>
      <c r="L410" s="2">
        <f t="shared" si="27"/>
        <v>-1.3841204999999377</v>
      </c>
      <c r="M410" s="2">
        <f t="shared" si="27"/>
        <v>0</v>
      </c>
      <c r="O410" s="2">
        <f t="shared" si="28"/>
        <v>-0.94303890887792419</v>
      </c>
      <c r="P410" s="2">
        <f t="shared" si="28"/>
        <v>0</v>
      </c>
    </row>
    <row r="411" spans="2:16" x14ac:dyDescent="0.25">
      <c r="B411" s="1">
        <v>43798</v>
      </c>
      <c r="C411" s="2">
        <f>+beta_top_5!F410</f>
        <v>143.75570150000033</v>
      </c>
      <c r="D411" s="2">
        <f>+portfolio1!F410</f>
        <v>119.2051332508353</v>
      </c>
      <c r="F411" s="2">
        <f t="shared" si="25"/>
        <v>-1.6325420000000008</v>
      </c>
      <c r="G411" s="2">
        <f t="shared" si="25"/>
        <v>-0.94031450526880178</v>
      </c>
      <c r="I411" s="2">
        <f t="shared" si="26"/>
        <v>146.77236400000027</v>
      </c>
      <c r="J411" s="2">
        <f t="shared" si="26"/>
        <v>120.1454477561041</v>
      </c>
      <c r="L411" s="2">
        <f t="shared" si="27"/>
        <v>-3.0166624999999385</v>
      </c>
      <c r="M411" s="2">
        <f t="shared" si="27"/>
        <v>-0.94031450526880178</v>
      </c>
      <c r="O411" s="2">
        <f t="shared" si="28"/>
        <v>-2.0553341363364108</v>
      </c>
      <c r="P411" s="2">
        <f t="shared" si="28"/>
        <v>-0.78264680254689734</v>
      </c>
    </row>
    <row r="412" spans="2:16" x14ac:dyDescent="0.25">
      <c r="B412" s="1">
        <v>43801</v>
      </c>
      <c r="C412" s="2">
        <f>+beta_top_5!F411</f>
        <v>143.24188900000033</v>
      </c>
      <c r="D412" s="2">
        <f>+portfolio1!F411</f>
        <v>119.12751971825303</v>
      </c>
      <c r="F412" s="2">
        <f t="shared" si="25"/>
        <v>-0.51381250000000023</v>
      </c>
      <c r="G412" s="2">
        <f t="shared" si="25"/>
        <v>-7.7613532582276434E-2</v>
      </c>
      <c r="I412" s="2">
        <f t="shared" si="26"/>
        <v>146.77236400000027</v>
      </c>
      <c r="J412" s="2">
        <f t="shared" si="26"/>
        <v>120.1454477561041</v>
      </c>
      <c r="L412" s="2">
        <f t="shared" si="27"/>
        <v>-3.5304749999999387</v>
      </c>
      <c r="M412" s="2">
        <f t="shared" si="27"/>
        <v>-1.0179280378510782</v>
      </c>
      <c r="O412" s="2">
        <f t="shared" si="28"/>
        <v>-2.4054085549783286</v>
      </c>
      <c r="P412" s="2">
        <f t="shared" si="28"/>
        <v>-0.84724644742052779</v>
      </c>
    </row>
    <row r="413" spans="2:16" x14ac:dyDescent="0.25">
      <c r="B413" s="1">
        <v>43802</v>
      </c>
      <c r="C413" s="2">
        <f>+beta_top_5!F412</f>
        <v>143.65382900000034</v>
      </c>
      <c r="D413" s="2">
        <f>+portfolio1!F412</f>
        <v>118.59359050409657</v>
      </c>
      <c r="F413" s="2">
        <f t="shared" si="25"/>
        <v>0.41194000000001552</v>
      </c>
      <c r="G413" s="2">
        <f t="shared" si="25"/>
        <v>-0.53392921415645844</v>
      </c>
      <c r="I413" s="2">
        <f t="shared" si="26"/>
        <v>146.77236400000027</v>
      </c>
      <c r="J413" s="2">
        <f t="shared" si="26"/>
        <v>120.1454477561041</v>
      </c>
      <c r="L413" s="2">
        <f t="shared" si="27"/>
        <v>-3.1185349999999232</v>
      </c>
      <c r="M413" s="2">
        <f t="shared" si="27"/>
        <v>-1.5518572520075367</v>
      </c>
      <c r="O413" s="2">
        <f t="shared" si="28"/>
        <v>-2.1247426388798356</v>
      </c>
      <c r="P413" s="2">
        <f t="shared" si="28"/>
        <v>-1.2916488148246907</v>
      </c>
    </row>
    <row r="414" spans="2:16" x14ac:dyDescent="0.25">
      <c r="B414" s="1">
        <v>43803</v>
      </c>
      <c r="C414" s="2">
        <f>+beta_top_5!F413</f>
        <v>144.27805600000033</v>
      </c>
      <c r="D414" s="2">
        <f>+portfolio1!F413</f>
        <v>119.07808182805336</v>
      </c>
      <c r="F414" s="2">
        <f t="shared" si="25"/>
        <v>0.62422699999999054</v>
      </c>
      <c r="G414" s="2">
        <f t="shared" si="25"/>
        <v>0.48449132395678873</v>
      </c>
      <c r="I414" s="2">
        <f t="shared" si="26"/>
        <v>146.77236400000027</v>
      </c>
      <c r="J414" s="2">
        <f t="shared" si="26"/>
        <v>120.1454477561041</v>
      </c>
      <c r="L414" s="2">
        <f t="shared" si="27"/>
        <v>-2.4943079999999327</v>
      </c>
      <c r="M414" s="2">
        <f t="shared" si="27"/>
        <v>-1.0673659280507479</v>
      </c>
      <c r="O414" s="2">
        <f t="shared" si="28"/>
        <v>-1.6994398209733326</v>
      </c>
      <c r="P414" s="2">
        <f t="shared" si="28"/>
        <v>-0.88839481477276316</v>
      </c>
    </row>
    <row r="415" spans="2:16" x14ac:dyDescent="0.25">
      <c r="B415" s="1">
        <v>43804</v>
      </c>
      <c r="C415" s="2">
        <f>+beta_top_5!F414</f>
        <v>144.29529750000034</v>
      </c>
      <c r="D415" s="2">
        <f>+portfolio1!F414</f>
        <v>118.83287177130282</v>
      </c>
      <c r="F415" s="2">
        <f t="shared" si="25"/>
        <v>1.7241500000011456E-2</v>
      </c>
      <c r="G415" s="2">
        <f t="shared" si="25"/>
        <v>-0.24521005675053686</v>
      </c>
      <c r="I415" s="2">
        <f t="shared" si="26"/>
        <v>146.77236400000027</v>
      </c>
      <c r="J415" s="2">
        <f t="shared" si="26"/>
        <v>120.1454477561041</v>
      </c>
      <c r="L415" s="2">
        <f t="shared" si="27"/>
        <v>-2.4770664999999212</v>
      </c>
      <c r="M415" s="2">
        <f t="shared" si="27"/>
        <v>-1.3125759848012848</v>
      </c>
      <c r="O415" s="2">
        <f t="shared" si="28"/>
        <v>-1.6876927185010908</v>
      </c>
      <c r="P415" s="2">
        <f t="shared" si="28"/>
        <v>-1.0924891532018932</v>
      </c>
    </row>
    <row r="416" spans="2:16" x14ac:dyDescent="0.25">
      <c r="B416" s="1">
        <v>43805</v>
      </c>
      <c r="C416" s="2">
        <f>+beta_top_5!F415</f>
        <v>143.53098000000034</v>
      </c>
      <c r="D416" s="2">
        <f>+portfolio1!F415</f>
        <v>117.87476160307774</v>
      </c>
      <c r="F416" s="2">
        <f t="shared" si="25"/>
        <v>-0.7643175000000042</v>
      </c>
      <c r="G416" s="2">
        <f t="shared" si="25"/>
        <v>-0.95811016822507611</v>
      </c>
      <c r="I416" s="2">
        <f t="shared" si="26"/>
        <v>146.77236400000027</v>
      </c>
      <c r="J416" s="2">
        <f t="shared" si="26"/>
        <v>120.1454477561041</v>
      </c>
      <c r="L416" s="2">
        <f t="shared" si="27"/>
        <v>-3.2413839999999254</v>
      </c>
      <c r="M416" s="2">
        <f t="shared" si="27"/>
        <v>-2.2706861530263609</v>
      </c>
      <c r="O416" s="2">
        <f t="shared" si="28"/>
        <v>-2.2084430008907669</v>
      </c>
      <c r="P416" s="2">
        <f t="shared" si="28"/>
        <v>-1.8899477220609022</v>
      </c>
    </row>
    <row r="417" spans="2:16" x14ac:dyDescent="0.25">
      <c r="B417" s="1">
        <v>43808</v>
      </c>
      <c r="C417" s="2">
        <f>+beta_top_5!F416</f>
        <v>142.59438850000035</v>
      </c>
      <c r="D417" s="2">
        <f>+portfolio1!F416</f>
        <v>118.0329628517167</v>
      </c>
      <c r="F417" s="2">
        <f t="shared" si="25"/>
        <v>-0.93659149999999158</v>
      </c>
      <c r="G417" s="2">
        <f t="shared" si="25"/>
        <v>0.15820124863896012</v>
      </c>
      <c r="I417" s="2">
        <f t="shared" si="26"/>
        <v>146.77236400000027</v>
      </c>
      <c r="J417" s="2">
        <f t="shared" si="26"/>
        <v>120.1454477561041</v>
      </c>
      <c r="L417" s="2">
        <f t="shared" si="27"/>
        <v>-4.177975499999917</v>
      </c>
      <c r="M417" s="2">
        <f t="shared" si="27"/>
        <v>-2.1124849043874008</v>
      </c>
      <c r="O417" s="2">
        <f t="shared" si="28"/>
        <v>-2.8465682408712238</v>
      </c>
      <c r="P417" s="2">
        <f t="shared" si="28"/>
        <v>-1.758272946533735</v>
      </c>
    </row>
    <row r="418" spans="2:16" x14ac:dyDescent="0.25">
      <c r="B418" s="1">
        <v>43809</v>
      </c>
      <c r="C418" s="2">
        <f>+beta_top_5!F417</f>
        <v>141.72507500000034</v>
      </c>
      <c r="D418" s="2">
        <f>+portfolio1!F417</f>
        <v>117.2350333263784</v>
      </c>
      <c r="F418" s="2">
        <f t="shared" si="25"/>
        <v>-0.86931350000000407</v>
      </c>
      <c r="G418" s="2">
        <f t="shared" si="25"/>
        <v>-0.7979295253383043</v>
      </c>
      <c r="I418" s="2">
        <f t="shared" si="26"/>
        <v>146.77236400000027</v>
      </c>
      <c r="J418" s="2">
        <f t="shared" si="26"/>
        <v>120.1454477561041</v>
      </c>
      <c r="L418" s="2">
        <f t="shared" si="27"/>
        <v>-5.0472889999999211</v>
      </c>
      <c r="M418" s="2">
        <f t="shared" si="27"/>
        <v>-2.9104144297257051</v>
      </c>
      <c r="O418" s="2">
        <f t="shared" si="28"/>
        <v>-3.4388551512326337</v>
      </c>
      <c r="P418" s="2">
        <f t="shared" si="28"/>
        <v>-2.4224092415335301</v>
      </c>
    </row>
    <row r="419" spans="2:16" x14ac:dyDescent="0.25">
      <c r="B419" s="1">
        <v>43810</v>
      </c>
      <c r="C419" s="2">
        <f>+beta_top_5!F418</f>
        <v>142.55338150000034</v>
      </c>
      <c r="D419" s="2">
        <f>+portfolio1!F418</f>
        <v>117.76254144847994</v>
      </c>
      <c r="F419" s="2">
        <f t="shared" si="25"/>
        <v>0.8283064999999965</v>
      </c>
      <c r="G419" s="2">
        <f t="shared" si="25"/>
        <v>0.52750812210153697</v>
      </c>
      <c r="I419" s="2">
        <f t="shared" si="26"/>
        <v>146.77236400000027</v>
      </c>
      <c r="J419" s="2">
        <f t="shared" si="26"/>
        <v>120.1454477561041</v>
      </c>
      <c r="L419" s="2">
        <f t="shared" si="27"/>
        <v>-4.2189824999999246</v>
      </c>
      <c r="M419" s="2">
        <f t="shared" si="27"/>
        <v>-2.3829063076241681</v>
      </c>
      <c r="O419" s="2">
        <f t="shared" si="28"/>
        <v>-2.8745074242995208</v>
      </c>
      <c r="P419" s="2">
        <f t="shared" si="28"/>
        <v>-1.9833513063778168</v>
      </c>
    </row>
    <row r="420" spans="2:16" x14ac:dyDescent="0.25">
      <c r="B420" s="1">
        <v>43811</v>
      </c>
      <c r="C420" s="2">
        <f>+beta_top_5!F419</f>
        <v>142.54321950000033</v>
      </c>
      <c r="D420" s="2">
        <f>+portfolio1!F419</f>
        <v>118.37210480097085</v>
      </c>
      <c r="F420" s="2">
        <f t="shared" si="25"/>
        <v>-1.016200000000822E-2</v>
      </c>
      <c r="G420" s="2">
        <f t="shared" si="25"/>
        <v>0.60956335249090898</v>
      </c>
      <c r="I420" s="2">
        <f t="shared" si="26"/>
        <v>146.77236400000027</v>
      </c>
      <c r="J420" s="2">
        <f t="shared" si="26"/>
        <v>120.1454477561041</v>
      </c>
      <c r="L420" s="2">
        <f t="shared" si="27"/>
        <v>-4.2291444999999328</v>
      </c>
      <c r="M420" s="2">
        <f t="shared" si="27"/>
        <v>-1.7733429551332591</v>
      </c>
      <c r="O420" s="2">
        <f t="shared" si="28"/>
        <v>-2.8814310710427238</v>
      </c>
      <c r="P420" s="2">
        <f t="shared" si="28"/>
        <v>-1.4759967924320818</v>
      </c>
    </row>
    <row r="421" spans="2:16" x14ac:dyDescent="0.25">
      <c r="B421" s="1">
        <v>43812</v>
      </c>
      <c r="C421" s="2">
        <f>+beta_top_5!F420</f>
        <v>144.03141050000033</v>
      </c>
      <c r="D421" s="2">
        <f>+portfolio1!F420</f>
        <v>119.50819147279051</v>
      </c>
      <c r="F421" s="2">
        <f t="shared" si="25"/>
        <v>1.4881910000000005</v>
      </c>
      <c r="G421" s="2">
        <f t="shared" si="25"/>
        <v>1.1360866718196689</v>
      </c>
      <c r="I421" s="2">
        <f t="shared" si="26"/>
        <v>146.77236400000027</v>
      </c>
      <c r="J421" s="2">
        <f t="shared" si="26"/>
        <v>120.1454477561041</v>
      </c>
      <c r="L421" s="2">
        <f t="shared" si="27"/>
        <v>-2.7409534999999323</v>
      </c>
      <c r="M421" s="2">
        <f t="shared" si="27"/>
        <v>-0.63725628331359019</v>
      </c>
      <c r="O421" s="2">
        <f t="shared" si="28"/>
        <v>-1.8674861024926512</v>
      </c>
      <c r="P421" s="2">
        <f t="shared" si="28"/>
        <v>-0.53040401880828958</v>
      </c>
    </row>
    <row r="422" spans="2:16" x14ac:dyDescent="0.25">
      <c r="B422" s="1">
        <v>43815</v>
      </c>
      <c r="C422" s="2">
        <f>+beta_top_5!F421</f>
        <v>144.06457350000034</v>
      </c>
      <c r="D422" s="2">
        <f>+portfolio1!F421</f>
        <v>119.18437329198267</v>
      </c>
      <c r="F422" s="2">
        <f t="shared" si="25"/>
        <v>3.316300000000183E-2</v>
      </c>
      <c r="G422" s="2">
        <f t="shared" si="25"/>
        <v>-0.32381818080784797</v>
      </c>
      <c r="I422" s="2">
        <f t="shared" si="26"/>
        <v>146.77236400000027</v>
      </c>
      <c r="J422" s="2">
        <f t="shared" si="26"/>
        <v>120.1454477561041</v>
      </c>
      <c r="L422" s="2">
        <f t="shared" si="27"/>
        <v>-2.7077904999999305</v>
      </c>
      <c r="M422" s="2">
        <f t="shared" si="27"/>
        <v>-0.96107446412143815</v>
      </c>
      <c r="O422" s="2">
        <f t="shared" si="28"/>
        <v>-1.8448912494179939</v>
      </c>
      <c r="P422" s="2">
        <f t="shared" si="28"/>
        <v>-0.79992582496544051</v>
      </c>
    </row>
    <row r="423" spans="2:16" x14ac:dyDescent="0.25">
      <c r="B423" s="1">
        <v>43816</v>
      </c>
      <c r="C423" s="2">
        <f>+beta_top_5!F422</f>
        <v>145.33461100000034</v>
      </c>
      <c r="D423" s="2">
        <f>+portfolio1!F422</f>
        <v>120.28238685580179</v>
      </c>
      <c r="F423" s="2">
        <f t="shared" si="25"/>
        <v>1.2700375000000008</v>
      </c>
      <c r="G423" s="2">
        <f t="shared" si="25"/>
        <v>1.0980135638191229</v>
      </c>
      <c r="I423" s="2">
        <f t="shared" si="26"/>
        <v>146.77236400000027</v>
      </c>
      <c r="J423" s="2">
        <f t="shared" si="26"/>
        <v>120.28238685580179</v>
      </c>
      <c r="L423" s="2">
        <f t="shared" si="27"/>
        <v>-1.4377529999999297</v>
      </c>
      <c r="M423" s="2">
        <f t="shared" si="27"/>
        <v>0</v>
      </c>
      <c r="O423" s="2">
        <f t="shared" si="28"/>
        <v>-0.97958018854280149</v>
      </c>
      <c r="P423" s="2">
        <f t="shared" si="28"/>
        <v>0</v>
      </c>
    </row>
    <row r="424" spans="2:16" x14ac:dyDescent="0.25">
      <c r="B424" s="1">
        <v>43817</v>
      </c>
      <c r="C424" s="2">
        <f>+beta_top_5!F423</f>
        <v>145.90001550000034</v>
      </c>
      <c r="D424" s="2">
        <f>+portfolio1!F423</f>
        <v>120.84252200791953</v>
      </c>
      <c r="F424" s="2">
        <f t="shared" si="25"/>
        <v>0.56540449999999964</v>
      </c>
      <c r="G424" s="2">
        <f t="shared" si="25"/>
        <v>0.56013515211773779</v>
      </c>
      <c r="I424" s="2">
        <f t="shared" si="26"/>
        <v>146.77236400000027</v>
      </c>
      <c r="J424" s="2">
        <f t="shared" si="26"/>
        <v>120.84252200791953</v>
      </c>
      <c r="L424" s="2">
        <f t="shared" si="27"/>
        <v>-0.87234849999993003</v>
      </c>
      <c r="M424" s="2">
        <f t="shared" si="27"/>
        <v>0</v>
      </c>
      <c r="O424" s="2">
        <f t="shared" si="28"/>
        <v>-0.59435473833475116</v>
      </c>
      <c r="P424" s="2">
        <f t="shared" si="28"/>
        <v>0</v>
      </c>
    </row>
    <row r="425" spans="2:16" x14ac:dyDescent="0.25">
      <c r="B425" s="1">
        <v>43818</v>
      </c>
      <c r="C425" s="2">
        <f>+beta_top_5!F424</f>
        <v>147.02817700000034</v>
      </c>
      <c r="D425" s="2">
        <f>+portfolio1!F424</f>
        <v>121.21874247369918</v>
      </c>
      <c r="F425" s="2">
        <f t="shared" si="25"/>
        <v>1.1281615000000045</v>
      </c>
      <c r="G425" s="2">
        <f t="shared" si="25"/>
        <v>0.37622046577965307</v>
      </c>
      <c r="I425" s="2">
        <f t="shared" si="26"/>
        <v>147.02817700000034</v>
      </c>
      <c r="J425" s="2">
        <f t="shared" si="26"/>
        <v>121.21874247369918</v>
      </c>
      <c r="L425" s="2">
        <f t="shared" si="27"/>
        <v>0</v>
      </c>
      <c r="M425" s="2">
        <f t="shared" si="27"/>
        <v>0</v>
      </c>
      <c r="O425" s="2">
        <f t="shared" si="28"/>
        <v>0</v>
      </c>
      <c r="P425" s="2">
        <f t="shared" si="28"/>
        <v>0</v>
      </c>
    </row>
    <row r="426" spans="2:16" x14ac:dyDescent="0.25">
      <c r="B426" s="1">
        <v>43819</v>
      </c>
      <c r="C426" s="2">
        <f>+beta_top_5!F425</f>
        <v>147.59302850000032</v>
      </c>
      <c r="D426" s="2">
        <f>+portfolio1!F425</f>
        <v>121.3383782129512</v>
      </c>
      <c r="F426" s="2">
        <f t="shared" si="25"/>
        <v>0.56485149999997475</v>
      </c>
      <c r="G426" s="2">
        <f t="shared" si="25"/>
        <v>0.11963573925201842</v>
      </c>
      <c r="I426" s="2">
        <f t="shared" si="26"/>
        <v>147.59302850000032</v>
      </c>
      <c r="J426" s="2">
        <f t="shared" si="26"/>
        <v>121.3383782129512</v>
      </c>
      <c r="L426" s="2">
        <f t="shared" si="27"/>
        <v>0</v>
      </c>
      <c r="M426" s="2">
        <f t="shared" si="27"/>
        <v>0</v>
      </c>
      <c r="O426" s="2">
        <f t="shared" si="28"/>
        <v>0</v>
      </c>
      <c r="P426" s="2">
        <f t="shared" si="28"/>
        <v>0</v>
      </c>
    </row>
    <row r="427" spans="2:16" x14ac:dyDescent="0.25">
      <c r="B427" s="1">
        <v>43822</v>
      </c>
      <c r="C427" s="2">
        <f>+beta_top_5!F426</f>
        <v>147.89497600000033</v>
      </c>
      <c r="D427" s="2">
        <f>+portfolio1!F426</f>
        <v>121.2488976092054</v>
      </c>
      <c r="F427" s="2">
        <f t="shared" si="25"/>
        <v>0.30194750000001136</v>
      </c>
      <c r="G427" s="2">
        <f t="shared" si="25"/>
        <v>-8.9480603745798248E-2</v>
      </c>
      <c r="I427" s="2">
        <f t="shared" si="26"/>
        <v>147.89497600000033</v>
      </c>
      <c r="J427" s="2">
        <f t="shared" si="26"/>
        <v>121.3383782129512</v>
      </c>
      <c r="L427" s="2">
        <f t="shared" si="27"/>
        <v>0</v>
      </c>
      <c r="M427" s="2">
        <f t="shared" si="27"/>
        <v>-8.9480603745798248E-2</v>
      </c>
      <c r="O427" s="2">
        <f t="shared" si="28"/>
        <v>0</v>
      </c>
      <c r="P427" s="2">
        <f t="shared" si="28"/>
        <v>-7.3744684133455335E-2</v>
      </c>
    </row>
    <row r="428" spans="2:16" x14ac:dyDescent="0.25">
      <c r="B428" s="1">
        <v>43823</v>
      </c>
      <c r="C428" s="2">
        <f>+beta_top_5!F427</f>
        <v>147.1052355000003</v>
      </c>
      <c r="D428" s="2">
        <f>+portfolio1!F427</f>
        <v>120.77231437016496</v>
      </c>
      <c r="F428" s="2">
        <f t="shared" si="25"/>
        <v>-0.78974050000002194</v>
      </c>
      <c r="G428" s="2">
        <f t="shared" si="25"/>
        <v>-0.47658323904043698</v>
      </c>
      <c r="I428" s="2">
        <f t="shared" si="26"/>
        <v>147.89497600000033</v>
      </c>
      <c r="J428" s="2">
        <f t="shared" si="26"/>
        <v>121.3383782129512</v>
      </c>
      <c r="L428" s="2">
        <f t="shared" si="27"/>
        <v>-0.78974050000002194</v>
      </c>
      <c r="M428" s="2">
        <f t="shared" si="27"/>
        <v>-0.56606384278623523</v>
      </c>
      <c r="O428" s="2">
        <f t="shared" si="28"/>
        <v>-0.53398737493288495</v>
      </c>
      <c r="P428" s="2">
        <f t="shared" si="28"/>
        <v>-0.46651673701521063</v>
      </c>
    </row>
    <row r="429" spans="2:16" x14ac:dyDescent="0.25">
      <c r="B429" s="1">
        <v>43825</v>
      </c>
      <c r="C429" s="2">
        <f>+beta_top_5!F428</f>
        <v>146.01029650000029</v>
      </c>
      <c r="D429" s="2">
        <f>+portfolio1!F428</f>
        <v>119.90220750265074</v>
      </c>
      <c r="F429" s="2">
        <f t="shared" si="25"/>
        <v>-1.0949390000000108</v>
      </c>
      <c r="G429" s="2">
        <f t="shared" si="25"/>
        <v>-0.87010686751422384</v>
      </c>
      <c r="I429" s="2">
        <f t="shared" si="26"/>
        <v>147.89497600000033</v>
      </c>
      <c r="J429" s="2">
        <f t="shared" si="26"/>
        <v>121.3383782129512</v>
      </c>
      <c r="L429" s="2">
        <f t="shared" si="27"/>
        <v>-1.8846795000000327</v>
      </c>
      <c r="M429" s="2">
        <f t="shared" si="27"/>
        <v>-1.4361707103004591</v>
      </c>
      <c r="O429" s="2">
        <f t="shared" si="28"/>
        <v>-1.274336391251065</v>
      </c>
      <c r="P429" s="2">
        <f t="shared" si="28"/>
        <v>-1.1836079659643644</v>
      </c>
    </row>
    <row r="430" spans="2:16" x14ac:dyDescent="0.25">
      <c r="B430" s="1">
        <v>43826</v>
      </c>
      <c r="C430" s="2">
        <f>+beta_top_5!F429</f>
        <v>146.81360450000028</v>
      </c>
      <c r="D430" s="2">
        <f>+portfolio1!F429</f>
        <v>121.08130118391291</v>
      </c>
      <c r="F430" s="2">
        <f t="shared" si="25"/>
        <v>0.80330799999998703</v>
      </c>
      <c r="G430" s="2">
        <f t="shared" si="25"/>
        <v>1.1790936812621737</v>
      </c>
      <c r="I430" s="2">
        <f t="shared" si="26"/>
        <v>147.89497600000033</v>
      </c>
      <c r="J430" s="2">
        <f t="shared" si="26"/>
        <v>121.3383782129512</v>
      </c>
      <c r="L430" s="2">
        <f t="shared" si="27"/>
        <v>-1.0813715000000457</v>
      </c>
      <c r="M430" s="2">
        <f t="shared" si="27"/>
        <v>-0.25707702903828533</v>
      </c>
      <c r="O430" s="2">
        <f t="shared" si="28"/>
        <v>-0.73117527670449289</v>
      </c>
      <c r="P430" s="2">
        <f t="shared" si="28"/>
        <v>-0.21186786309860692</v>
      </c>
    </row>
    <row r="431" spans="2:16" x14ac:dyDescent="0.25">
      <c r="B431" s="1">
        <v>43829</v>
      </c>
      <c r="C431" s="2">
        <f>+beta_top_5!F430</f>
        <v>146.47168150000027</v>
      </c>
      <c r="D431" s="2">
        <f>+portfolio1!F430</f>
        <v>121.18066946457442</v>
      </c>
      <c r="F431" s="2">
        <f t="shared" si="25"/>
        <v>-0.34192300000000841</v>
      </c>
      <c r="G431" s="2">
        <f t="shared" si="25"/>
        <v>9.9368280661508379E-2</v>
      </c>
      <c r="I431" s="2">
        <f t="shared" si="26"/>
        <v>147.89497600000033</v>
      </c>
      <c r="J431" s="2">
        <f t="shared" si="26"/>
        <v>121.3383782129512</v>
      </c>
      <c r="L431" s="2">
        <f t="shared" si="27"/>
        <v>-1.4232945000000541</v>
      </c>
      <c r="M431" s="2">
        <f t="shared" si="27"/>
        <v>-0.15770874837677695</v>
      </c>
      <c r="O431" s="2">
        <f t="shared" si="28"/>
        <v>-0.96236839039079392</v>
      </c>
      <c r="P431" s="2">
        <f t="shared" si="28"/>
        <v>-0.12997433351218446</v>
      </c>
    </row>
    <row r="432" spans="2:16" x14ac:dyDescent="0.25">
      <c r="B432" s="1">
        <v>43830</v>
      </c>
      <c r="C432" s="2">
        <f>+beta_top_5!F431</f>
        <v>145.27006600000027</v>
      </c>
      <c r="D432" s="2">
        <f>+portfolio1!F431</f>
        <v>120.31650097755521</v>
      </c>
      <c r="F432" s="2">
        <f t="shared" si="25"/>
        <v>-1.2016155000000026</v>
      </c>
      <c r="G432" s="2">
        <f t="shared" si="25"/>
        <v>-0.86416848701921367</v>
      </c>
      <c r="I432" s="2">
        <f t="shared" si="26"/>
        <v>147.89497600000033</v>
      </c>
      <c r="J432" s="2">
        <f t="shared" si="26"/>
        <v>121.3383782129512</v>
      </c>
      <c r="L432" s="2">
        <f t="shared" si="27"/>
        <v>-2.6249100000000567</v>
      </c>
      <c r="M432" s="2">
        <f t="shared" si="27"/>
        <v>-1.0218772353959906</v>
      </c>
      <c r="O432" s="2">
        <f t="shared" si="28"/>
        <v>-1.7748473078626086</v>
      </c>
      <c r="P432" s="2">
        <f t="shared" si="28"/>
        <v>-0.84217149631139487</v>
      </c>
    </row>
    <row r="433" spans="2:16" x14ac:dyDescent="0.25">
      <c r="B433" s="1">
        <v>43831</v>
      </c>
      <c r="C433" s="2">
        <f>+beta_top_5!F432</f>
        <v>146.08043750000027</v>
      </c>
      <c r="D433" s="2">
        <f>+portfolio1!F432</f>
        <v>120.45541947150069</v>
      </c>
      <c r="F433" s="2">
        <f t="shared" si="25"/>
        <v>0.81037150000000224</v>
      </c>
      <c r="G433" s="2">
        <f t="shared" si="25"/>
        <v>0.13891849394548217</v>
      </c>
      <c r="I433" s="2">
        <f t="shared" si="26"/>
        <v>147.89497600000033</v>
      </c>
      <c r="J433" s="2">
        <f t="shared" si="26"/>
        <v>121.3383782129512</v>
      </c>
      <c r="L433" s="2">
        <f t="shared" si="27"/>
        <v>-1.8145385000000545</v>
      </c>
      <c r="M433" s="2">
        <f t="shared" si="27"/>
        <v>-0.88295874145050846</v>
      </c>
      <c r="O433" s="2">
        <f t="shared" si="28"/>
        <v>-1.2269101690107787</v>
      </c>
      <c r="P433" s="2">
        <f t="shared" si="28"/>
        <v>-0.72768299235127309</v>
      </c>
    </row>
    <row r="434" spans="2:16" x14ac:dyDescent="0.25">
      <c r="B434" s="1">
        <v>43832</v>
      </c>
      <c r="C434" s="2">
        <f>+beta_top_5!F433</f>
        <v>146.29486150000028</v>
      </c>
      <c r="D434" s="2">
        <f>+portfolio1!F433</f>
        <v>121.44121297959774</v>
      </c>
      <c r="F434" s="2">
        <f t="shared" si="25"/>
        <v>0.21442400000000816</v>
      </c>
      <c r="G434" s="2">
        <f t="shared" si="25"/>
        <v>0.98579350809704636</v>
      </c>
      <c r="I434" s="2">
        <f t="shared" si="26"/>
        <v>147.89497600000033</v>
      </c>
      <c r="J434" s="2">
        <f t="shared" si="26"/>
        <v>121.44121297959774</v>
      </c>
      <c r="L434" s="2">
        <f t="shared" si="27"/>
        <v>-1.6001145000000463</v>
      </c>
      <c r="M434" s="2">
        <f t="shared" si="27"/>
        <v>0</v>
      </c>
      <c r="O434" s="2">
        <f t="shared" si="28"/>
        <v>-1.0819262041734552</v>
      </c>
      <c r="P434" s="2">
        <f t="shared" si="28"/>
        <v>0</v>
      </c>
    </row>
    <row r="435" spans="2:16" x14ac:dyDescent="0.25">
      <c r="B435" s="1">
        <v>43833</v>
      </c>
      <c r="C435" s="2">
        <f>+beta_top_5!F434</f>
        <v>146.88878050000028</v>
      </c>
      <c r="D435" s="2">
        <f>+portfolio1!F434</f>
        <v>120.89195989811923</v>
      </c>
      <c r="F435" s="2">
        <f t="shared" si="25"/>
        <v>0.59391899999999964</v>
      </c>
      <c r="G435" s="2">
        <f t="shared" si="25"/>
        <v>-0.54925308147851126</v>
      </c>
      <c r="I435" s="2">
        <f t="shared" si="26"/>
        <v>147.89497600000033</v>
      </c>
      <c r="J435" s="2">
        <f t="shared" si="26"/>
        <v>121.44121297959774</v>
      </c>
      <c r="L435" s="2">
        <f t="shared" si="27"/>
        <v>-1.0061955000000466</v>
      </c>
      <c r="M435" s="2">
        <f t="shared" si="27"/>
        <v>-0.54925308147851126</v>
      </c>
      <c r="O435" s="2">
        <f t="shared" si="28"/>
        <v>-0.68034461157087889</v>
      </c>
      <c r="P435" s="2">
        <f t="shared" si="28"/>
        <v>-0.45227898174138492</v>
      </c>
    </row>
    <row r="436" spans="2:16" x14ac:dyDescent="0.25">
      <c r="B436" s="1">
        <v>43836</v>
      </c>
      <c r="C436" s="2">
        <f>+beta_top_5!F435</f>
        <v>145.52341250000026</v>
      </c>
      <c r="D436" s="2">
        <f>+portfolio1!F435</f>
        <v>118.58221583431951</v>
      </c>
      <c r="F436" s="2">
        <f t="shared" si="25"/>
        <v>-1.3653680000000179</v>
      </c>
      <c r="G436" s="2">
        <f t="shared" si="25"/>
        <v>-2.3097440637997124</v>
      </c>
      <c r="I436" s="2">
        <f t="shared" si="26"/>
        <v>147.89497600000033</v>
      </c>
      <c r="J436" s="2">
        <f t="shared" si="26"/>
        <v>121.44121297959774</v>
      </c>
      <c r="L436" s="2">
        <f t="shared" si="27"/>
        <v>-2.3715635000000646</v>
      </c>
      <c r="M436" s="2">
        <f t="shared" si="27"/>
        <v>-2.8589971452782237</v>
      </c>
      <c r="O436" s="2">
        <f t="shared" si="28"/>
        <v>-1.6035456809567754</v>
      </c>
      <c r="P436" s="2">
        <f t="shared" si="28"/>
        <v>-2.3542231464359125</v>
      </c>
    </row>
    <row r="437" spans="2:16" x14ac:dyDescent="0.25">
      <c r="B437" s="1">
        <v>43837</v>
      </c>
      <c r="C437" s="2">
        <f>+beta_top_5!F436</f>
        <v>146.50375350000024</v>
      </c>
      <c r="D437" s="2">
        <f>+portfolio1!F436</f>
        <v>119.1744857139428</v>
      </c>
      <c r="F437" s="2">
        <f t="shared" si="25"/>
        <v>0.98034099999998148</v>
      </c>
      <c r="G437" s="2">
        <f t="shared" si="25"/>
        <v>0.59226987962328792</v>
      </c>
      <c r="I437" s="2">
        <f t="shared" si="26"/>
        <v>147.89497600000033</v>
      </c>
      <c r="J437" s="2">
        <f t="shared" si="26"/>
        <v>121.44121297959774</v>
      </c>
      <c r="L437" s="2">
        <f t="shared" si="27"/>
        <v>-1.3912225000000831</v>
      </c>
      <c r="M437" s="2">
        <f t="shared" si="27"/>
        <v>-2.2667272656549358</v>
      </c>
      <c r="O437" s="2">
        <f t="shared" si="28"/>
        <v>-0.94068273150812109</v>
      </c>
      <c r="P437" s="2">
        <f t="shared" si="28"/>
        <v>-1.8665222538873589</v>
      </c>
    </row>
    <row r="438" spans="2:16" x14ac:dyDescent="0.25">
      <c r="B438" s="1">
        <v>43838</v>
      </c>
      <c r="C438" s="2">
        <f>+beta_top_5!F437</f>
        <v>146.82058350000023</v>
      </c>
      <c r="D438" s="2">
        <f>+portfolio1!F437</f>
        <v>118.90158272636957</v>
      </c>
      <c r="F438" s="2">
        <f t="shared" si="25"/>
        <v>0.31682999999998174</v>
      </c>
      <c r="G438" s="2">
        <f t="shared" si="25"/>
        <v>-0.27290298757323228</v>
      </c>
      <c r="I438" s="2">
        <f t="shared" si="26"/>
        <v>147.89497600000033</v>
      </c>
      <c r="J438" s="2">
        <f t="shared" si="26"/>
        <v>121.44121297959774</v>
      </c>
      <c r="L438" s="2">
        <f t="shared" si="27"/>
        <v>-1.0743925000001013</v>
      </c>
      <c r="M438" s="2">
        <f t="shared" si="27"/>
        <v>-2.539630253228168</v>
      </c>
      <c r="O438" s="2">
        <f t="shared" si="28"/>
        <v>-0.72645638753820752</v>
      </c>
      <c r="P438" s="2">
        <f t="shared" si="28"/>
        <v>-2.0912424957866889</v>
      </c>
    </row>
    <row r="439" spans="2:16" x14ac:dyDescent="0.25">
      <c r="B439" s="1">
        <v>43839</v>
      </c>
      <c r="C439" s="2">
        <f>+beta_top_5!F438</f>
        <v>147.12096300000022</v>
      </c>
      <c r="D439" s="2">
        <f>+portfolio1!F438</f>
        <v>120.78566843418996</v>
      </c>
      <c r="F439" s="2">
        <f t="shared" si="25"/>
        <v>0.30037949999999114</v>
      </c>
      <c r="G439" s="2">
        <f t="shared" si="25"/>
        <v>1.8840857078203896</v>
      </c>
      <c r="I439" s="2">
        <f t="shared" si="26"/>
        <v>147.89497600000033</v>
      </c>
      <c r="J439" s="2">
        <f t="shared" si="26"/>
        <v>121.44121297959774</v>
      </c>
      <c r="L439" s="2">
        <f t="shared" si="27"/>
        <v>-0.7740130000001102</v>
      </c>
      <c r="M439" s="2">
        <f t="shared" si="27"/>
        <v>-0.6555445454077784</v>
      </c>
      <c r="O439" s="2">
        <f t="shared" si="28"/>
        <v>-0.52335313946033468</v>
      </c>
      <c r="P439" s="2">
        <f t="shared" si="28"/>
        <v>-0.53980401654742249</v>
      </c>
    </row>
    <row r="440" spans="2:16" x14ac:dyDescent="0.25">
      <c r="B440" s="1">
        <v>43840</v>
      </c>
      <c r="C440" s="2">
        <f>+beta_top_5!F439</f>
        <v>147.74757950000023</v>
      </c>
      <c r="D440" s="2">
        <f>+portfolio1!F439</f>
        <v>121.19006454235222</v>
      </c>
      <c r="F440" s="2">
        <f t="shared" si="25"/>
        <v>0.62661650000001146</v>
      </c>
      <c r="G440" s="2">
        <f t="shared" si="25"/>
        <v>0.40439610816225979</v>
      </c>
      <c r="I440" s="2">
        <f t="shared" si="26"/>
        <v>147.89497600000033</v>
      </c>
      <c r="J440" s="2">
        <f t="shared" si="26"/>
        <v>121.44121297959774</v>
      </c>
      <c r="L440" s="2">
        <f t="shared" si="27"/>
        <v>-0.14739650000009874</v>
      </c>
      <c r="M440" s="2">
        <f t="shared" si="27"/>
        <v>-0.25114843724551861</v>
      </c>
      <c r="O440" s="2">
        <f t="shared" si="28"/>
        <v>-9.9662952715918088E-2</v>
      </c>
      <c r="P440" s="2">
        <f t="shared" si="28"/>
        <v>-0.20680659479884464</v>
      </c>
    </row>
    <row r="441" spans="2:16" x14ac:dyDescent="0.25">
      <c r="B441" s="1">
        <v>43843</v>
      </c>
      <c r="C441" s="2">
        <f>+beta_top_5!F440</f>
        <v>148.39558800000023</v>
      </c>
      <c r="D441" s="2">
        <f>+portfolio1!F440</f>
        <v>121.90938584475745</v>
      </c>
      <c r="F441" s="2">
        <f t="shared" si="25"/>
        <v>0.6480085000000031</v>
      </c>
      <c r="G441" s="2">
        <f t="shared" si="25"/>
        <v>0.71932130240523406</v>
      </c>
      <c r="I441" s="2">
        <f t="shared" si="26"/>
        <v>148.39558800000023</v>
      </c>
      <c r="J441" s="2">
        <f t="shared" si="26"/>
        <v>121.90938584475745</v>
      </c>
      <c r="L441" s="2">
        <f t="shared" si="27"/>
        <v>0</v>
      </c>
      <c r="M441" s="2">
        <f t="shared" si="27"/>
        <v>0</v>
      </c>
      <c r="O441" s="2">
        <f t="shared" si="28"/>
        <v>0</v>
      </c>
      <c r="P441" s="2">
        <f t="shared" si="28"/>
        <v>0</v>
      </c>
    </row>
    <row r="442" spans="2:16" x14ac:dyDescent="0.25">
      <c r="B442" s="1">
        <v>43844</v>
      </c>
      <c r="C442" s="2">
        <f>+beta_top_5!F441</f>
        <v>148.94554500000024</v>
      </c>
      <c r="D442" s="2">
        <f>+portfolio1!F441</f>
        <v>122.2332040255653</v>
      </c>
      <c r="F442" s="2">
        <f t="shared" si="25"/>
        <v>0.54995700000000625</v>
      </c>
      <c r="G442" s="2">
        <f t="shared" si="25"/>
        <v>0.32381818080784797</v>
      </c>
      <c r="I442" s="2">
        <f t="shared" si="26"/>
        <v>148.94554500000024</v>
      </c>
      <c r="J442" s="2">
        <f t="shared" si="26"/>
        <v>122.2332040255653</v>
      </c>
      <c r="L442" s="2">
        <f t="shared" si="27"/>
        <v>0</v>
      </c>
      <c r="M442" s="2">
        <f t="shared" si="27"/>
        <v>0</v>
      </c>
      <c r="O442" s="2">
        <f t="shared" si="28"/>
        <v>0</v>
      </c>
      <c r="P442" s="2">
        <f t="shared" si="28"/>
        <v>0</v>
      </c>
    </row>
    <row r="443" spans="2:16" x14ac:dyDescent="0.25">
      <c r="B443" s="1">
        <v>43845</v>
      </c>
      <c r="C443" s="2">
        <f>+beta_top_5!F442</f>
        <v>148.77972400000024</v>
      </c>
      <c r="D443" s="2">
        <f>+portfolio1!F442</f>
        <v>122.04534004280654</v>
      </c>
      <c r="F443" s="2">
        <f t="shared" si="25"/>
        <v>-0.165820999999994</v>
      </c>
      <c r="G443" s="2">
        <f t="shared" si="25"/>
        <v>-0.18786398275875626</v>
      </c>
      <c r="I443" s="2">
        <f t="shared" si="26"/>
        <v>148.94554500000024</v>
      </c>
      <c r="J443" s="2">
        <f t="shared" si="26"/>
        <v>122.2332040255653</v>
      </c>
      <c r="L443" s="2">
        <f t="shared" si="27"/>
        <v>-0.165820999999994</v>
      </c>
      <c r="M443" s="2">
        <f t="shared" si="27"/>
        <v>-0.18786398275875626</v>
      </c>
      <c r="O443" s="2">
        <f t="shared" si="28"/>
        <v>-0.11132994947918298</v>
      </c>
      <c r="P443" s="2">
        <f t="shared" si="28"/>
        <v>-0.1536930854888367</v>
      </c>
    </row>
    <row r="444" spans="2:16" x14ac:dyDescent="0.25">
      <c r="B444" s="1">
        <v>43846</v>
      </c>
      <c r="C444" s="2">
        <f>+beta_top_5!F443</f>
        <v>149.39665050000025</v>
      </c>
      <c r="D444" s="2">
        <f>+portfolio1!F443</f>
        <v>122.16597047240936</v>
      </c>
      <c r="F444" s="2">
        <f t="shared" si="25"/>
        <v>0.61692650000000526</v>
      </c>
      <c r="G444" s="2">
        <f t="shared" si="25"/>
        <v>0.12063042960281223</v>
      </c>
      <c r="I444" s="2">
        <f t="shared" si="26"/>
        <v>149.39665050000025</v>
      </c>
      <c r="J444" s="2">
        <f t="shared" si="26"/>
        <v>122.2332040255653</v>
      </c>
      <c r="L444" s="2">
        <f t="shared" si="27"/>
        <v>0</v>
      </c>
      <c r="M444" s="2">
        <f t="shared" si="27"/>
        <v>-6.7233553155944037E-2</v>
      </c>
      <c r="O444" s="2">
        <f t="shared" si="28"/>
        <v>0</v>
      </c>
      <c r="P444" s="2">
        <f t="shared" si="28"/>
        <v>-5.5004328563523559E-2</v>
      </c>
    </row>
    <row r="445" spans="2:16" x14ac:dyDescent="0.25">
      <c r="B445" s="1">
        <v>43847</v>
      </c>
      <c r="C445" s="2">
        <f>+beta_top_5!F444</f>
        <v>149.62417050000025</v>
      </c>
      <c r="D445" s="2">
        <f>+portfolio1!F444</f>
        <v>122.13482074542812</v>
      </c>
      <c r="F445" s="2">
        <f t="shared" si="25"/>
        <v>0.22751999999999839</v>
      </c>
      <c r="G445" s="2">
        <f t="shared" si="25"/>
        <v>-3.1149726981240633E-2</v>
      </c>
      <c r="I445" s="2">
        <f t="shared" si="26"/>
        <v>149.62417050000025</v>
      </c>
      <c r="J445" s="2">
        <f t="shared" si="26"/>
        <v>122.2332040255653</v>
      </c>
      <c r="L445" s="2">
        <f t="shared" si="27"/>
        <v>0</v>
      </c>
      <c r="M445" s="2">
        <f t="shared" si="27"/>
        <v>-9.838328013718467E-2</v>
      </c>
      <c r="O445" s="2">
        <f t="shared" si="28"/>
        <v>0</v>
      </c>
      <c r="P445" s="2">
        <f t="shared" si="28"/>
        <v>-8.0488179068436777E-2</v>
      </c>
    </row>
    <row r="446" spans="2:16" x14ac:dyDescent="0.25">
      <c r="B446" s="1">
        <v>43850</v>
      </c>
      <c r="C446" s="2">
        <f>+beta_top_5!F445</f>
        <v>147.57535000000024</v>
      </c>
      <c r="D446" s="2">
        <f>+portfolio1!F445</f>
        <v>120.87119015056435</v>
      </c>
      <c r="F446" s="2">
        <f t="shared" si="25"/>
        <v>-2.048820500000005</v>
      </c>
      <c r="G446" s="2">
        <f t="shared" si="25"/>
        <v>-1.2636305948637698</v>
      </c>
      <c r="I446" s="2">
        <f t="shared" si="26"/>
        <v>149.62417050000025</v>
      </c>
      <c r="J446" s="2">
        <f t="shared" si="26"/>
        <v>122.2332040255653</v>
      </c>
      <c r="L446" s="2">
        <f t="shared" si="27"/>
        <v>-2.048820500000005</v>
      </c>
      <c r="M446" s="2">
        <f t="shared" si="27"/>
        <v>-1.3620138750009545</v>
      </c>
      <c r="O446" s="2">
        <f t="shared" si="28"/>
        <v>-1.3693111835831375</v>
      </c>
      <c r="P446" s="2">
        <f t="shared" si="28"/>
        <v>-1.1142748697940428</v>
      </c>
    </row>
    <row r="447" spans="2:16" x14ac:dyDescent="0.25">
      <c r="B447" s="1">
        <v>43851</v>
      </c>
      <c r="C447" s="2">
        <f>+beta_top_5!F446</f>
        <v>147.33050600000024</v>
      </c>
      <c r="D447" s="2">
        <f>+portfolio1!F446</f>
        <v>120.3303377531401</v>
      </c>
      <c r="F447" s="2">
        <f t="shared" si="25"/>
        <v>-0.24484400000000051</v>
      </c>
      <c r="G447" s="2">
        <f t="shared" si="25"/>
        <v>-0.54085239742424562</v>
      </c>
      <c r="I447" s="2">
        <f t="shared" si="26"/>
        <v>149.62417050000025</v>
      </c>
      <c r="J447" s="2">
        <f t="shared" si="26"/>
        <v>122.2332040255653</v>
      </c>
      <c r="L447" s="2">
        <f t="shared" si="27"/>
        <v>-2.2936645000000055</v>
      </c>
      <c r="M447" s="2">
        <f t="shared" si="27"/>
        <v>-1.9028662724252001</v>
      </c>
      <c r="O447" s="2">
        <f t="shared" si="28"/>
        <v>-1.5329505201835032</v>
      </c>
      <c r="P447" s="2">
        <f t="shared" si="28"/>
        <v>-1.5567507107374952</v>
      </c>
    </row>
    <row r="448" spans="2:16" x14ac:dyDescent="0.25">
      <c r="B448" s="1">
        <v>43852</v>
      </c>
      <c r="C448" s="2">
        <f>+beta_top_5!F447</f>
        <v>146.98074700000024</v>
      </c>
      <c r="D448" s="2">
        <f>+portfolio1!F447</f>
        <v>119.70792242783712</v>
      </c>
      <c r="F448" s="2">
        <f t="shared" si="25"/>
        <v>-0.34975900000000593</v>
      </c>
      <c r="G448" s="2">
        <f t="shared" si="25"/>
        <v>-0.62241532530298116</v>
      </c>
      <c r="I448" s="2">
        <f t="shared" si="26"/>
        <v>149.62417050000025</v>
      </c>
      <c r="J448" s="2">
        <f t="shared" si="26"/>
        <v>122.2332040255653</v>
      </c>
      <c r="L448" s="2">
        <f t="shared" si="27"/>
        <v>-2.6434235000000115</v>
      </c>
      <c r="M448" s="2">
        <f t="shared" si="27"/>
        <v>-2.5252815977281813</v>
      </c>
      <c r="O448" s="2">
        <f t="shared" si="28"/>
        <v>-1.766708875421974</v>
      </c>
      <c r="P448" s="2">
        <f t="shared" si="28"/>
        <v>-2.0659538607856618</v>
      </c>
    </row>
    <row r="449" spans="2:16" x14ac:dyDescent="0.25">
      <c r="B449" s="1">
        <v>43853</v>
      </c>
      <c r="C449" s="2">
        <f>+beta_top_5!F448</f>
        <v>146.99501050000023</v>
      </c>
      <c r="D449" s="2">
        <f>+portfolio1!F448</f>
        <v>120.4341573225594</v>
      </c>
      <c r="F449" s="2">
        <f t="shared" si="25"/>
        <v>1.426349999999843E-2</v>
      </c>
      <c r="G449" s="2">
        <f t="shared" si="25"/>
        <v>0.72623489472228187</v>
      </c>
      <c r="I449" s="2">
        <f t="shared" si="26"/>
        <v>149.62417050000025</v>
      </c>
      <c r="J449" s="2">
        <f t="shared" si="26"/>
        <v>122.2332040255653</v>
      </c>
      <c r="L449" s="2">
        <f t="shared" si="27"/>
        <v>-2.629160000000013</v>
      </c>
      <c r="M449" s="2">
        <f t="shared" si="27"/>
        <v>-1.7990467030058994</v>
      </c>
      <c r="O449" s="2">
        <f t="shared" si="28"/>
        <v>-1.7571759904927986</v>
      </c>
      <c r="P449" s="2">
        <f t="shared" si="28"/>
        <v>-1.4718150582305161</v>
      </c>
    </row>
    <row r="450" spans="2:16" x14ac:dyDescent="0.25">
      <c r="B450" s="1">
        <v>43854</v>
      </c>
      <c r="C450" s="2">
        <f>+beta_top_5!F449</f>
        <v>147.54060400000023</v>
      </c>
      <c r="D450" s="2">
        <f>+portfolio1!F449</f>
        <v>121.1055277276264</v>
      </c>
      <c r="F450" s="2">
        <f t="shared" si="25"/>
        <v>0.5455934999999954</v>
      </c>
      <c r="G450" s="2">
        <f t="shared" si="25"/>
        <v>0.67137040506699464</v>
      </c>
      <c r="I450" s="2">
        <f t="shared" si="26"/>
        <v>149.62417050000025</v>
      </c>
      <c r="J450" s="2">
        <f t="shared" si="26"/>
        <v>122.2332040255653</v>
      </c>
      <c r="L450" s="2">
        <f t="shared" si="27"/>
        <v>-2.0835665000000176</v>
      </c>
      <c r="M450" s="2">
        <f t="shared" si="27"/>
        <v>-1.1276762979389048</v>
      </c>
      <c r="O450" s="2">
        <f t="shared" si="28"/>
        <v>-1.3925333674615186</v>
      </c>
      <c r="P450" s="2">
        <f t="shared" si="28"/>
        <v>-0.92256135059917854</v>
      </c>
    </row>
    <row r="451" spans="2:16" x14ac:dyDescent="0.25">
      <c r="B451" s="1">
        <v>43857</v>
      </c>
      <c r="C451" s="2">
        <f>+beta_top_5!F450</f>
        <v>146.81474750000024</v>
      </c>
      <c r="D451" s="2">
        <f>+portfolio1!F450</f>
        <v>119.82755826596488</v>
      </c>
      <c r="F451" s="2">
        <f t="shared" si="25"/>
        <v>-0.72585649999999191</v>
      </c>
      <c r="G451" s="2">
        <f t="shared" si="25"/>
        <v>-1.2779694616615132</v>
      </c>
      <c r="I451" s="2">
        <f t="shared" si="26"/>
        <v>149.62417050000025</v>
      </c>
      <c r="J451" s="2">
        <f t="shared" si="26"/>
        <v>122.2332040255653</v>
      </c>
      <c r="L451" s="2">
        <f t="shared" si="27"/>
        <v>-2.8094230000000096</v>
      </c>
      <c r="M451" s="2">
        <f t="shared" si="27"/>
        <v>-2.4056457596004179</v>
      </c>
      <c r="O451" s="2">
        <f t="shared" si="28"/>
        <v>-1.8776531830463881</v>
      </c>
      <c r="P451" s="2">
        <f t="shared" si="28"/>
        <v>-1.9680787874113752</v>
      </c>
    </row>
    <row r="452" spans="2:16" x14ac:dyDescent="0.25">
      <c r="B452" s="1">
        <v>43858</v>
      </c>
      <c r="C452" s="2">
        <f>+beta_top_5!F451</f>
        <v>146.64937750000024</v>
      </c>
      <c r="D452" s="2">
        <f>+portfolio1!F451</f>
        <v>119.20266135632544</v>
      </c>
      <c r="F452" s="2">
        <f t="shared" si="25"/>
        <v>-0.1653699999999958</v>
      </c>
      <c r="G452" s="2">
        <f t="shared" si="25"/>
        <v>-0.62489690963944611</v>
      </c>
      <c r="I452" s="2">
        <f t="shared" si="26"/>
        <v>149.62417050000025</v>
      </c>
      <c r="J452" s="2">
        <f t="shared" si="26"/>
        <v>122.2332040255653</v>
      </c>
      <c r="L452" s="2">
        <f t="shared" si="27"/>
        <v>-2.9747930000000053</v>
      </c>
      <c r="M452" s="2">
        <f t="shared" si="27"/>
        <v>-3.030542669239864</v>
      </c>
      <c r="O452" s="2">
        <f t="shared" si="28"/>
        <v>-1.9881767698755599</v>
      </c>
      <c r="P452" s="2">
        <f t="shared" si="28"/>
        <v>-2.4793121422277538</v>
      </c>
    </row>
    <row r="453" spans="2:16" x14ac:dyDescent="0.25">
      <c r="B453" s="1">
        <v>43859</v>
      </c>
      <c r="C453" s="2">
        <f>+beta_top_5!F452</f>
        <v>146.85888750000024</v>
      </c>
      <c r="D453" s="2">
        <f>+portfolio1!F452</f>
        <v>119.93137783538421</v>
      </c>
      <c r="F453" s="2">
        <f t="shared" ref="F453:G516" si="29">+C453-C452</f>
        <v>0.20950999999999453</v>
      </c>
      <c r="G453" s="2">
        <f t="shared" si="29"/>
        <v>0.72871647905877523</v>
      </c>
      <c r="I453" s="2">
        <f t="shared" ref="I453:J516" si="30">+MAX(C453,I452)</f>
        <v>149.62417050000025</v>
      </c>
      <c r="J453" s="2">
        <f t="shared" si="30"/>
        <v>122.2332040255653</v>
      </c>
      <c r="L453" s="2">
        <f t="shared" ref="L453:M516" si="31">+MIN(F453+L452,0)</f>
        <v>-2.7652830000000108</v>
      </c>
      <c r="M453" s="2">
        <f t="shared" si="31"/>
        <v>-2.3018261901810888</v>
      </c>
      <c r="O453" s="2">
        <f t="shared" si="28"/>
        <v>-1.8481526017883629</v>
      </c>
      <c r="P453" s="2">
        <f t="shared" si="28"/>
        <v>-1.883143134904373</v>
      </c>
    </row>
    <row r="454" spans="2:16" x14ac:dyDescent="0.25">
      <c r="B454" s="1">
        <v>43860</v>
      </c>
      <c r="C454" s="2">
        <f>+beta_top_5!F453</f>
        <v>145.49814200000023</v>
      </c>
      <c r="D454" s="2">
        <f>+portfolio1!F453</f>
        <v>119.00490979552676</v>
      </c>
      <c r="F454" s="2">
        <f t="shared" si="29"/>
        <v>-1.3607455000000073</v>
      </c>
      <c r="G454" s="2">
        <f t="shared" si="29"/>
        <v>-0.92646803985745407</v>
      </c>
      <c r="I454" s="2">
        <f t="shared" si="30"/>
        <v>149.62417050000025</v>
      </c>
      <c r="J454" s="2">
        <f t="shared" si="30"/>
        <v>122.2332040255653</v>
      </c>
      <c r="L454" s="2">
        <f t="shared" si="31"/>
        <v>-4.1260285000000181</v>
      </c>
      <c r="M454" s="2">
        <f t="shared" si="31"/>
        <v>-3.2282942300385429</v>
      </c>
      <c r="O454" s="2">
        <f t="shared" si="28"/>
        <v>-2.7575949034250526</v>
      </c>
      <c r="P454" s="2">
        <f t="shared" si="28"/>
        <v>-2.6410943374791511</v>
      </c>
    </row>
    <row r="455" spans="2:16" x14ac:dyDescent="0.25">
      <c r="B455" s="1">
        <v>43861</v>
      </c>
      <c r="C455" s="2">
        <f>+beta_top_5!F454</f>
        <v>143.42609050000024</v>
      </c>
      <c r="D455" s="2">
        <f>+portfolio1!F454</f>
        <v>118.27619341534374</v>
      </c>
      <c r="F455" s="2">
        <f t="shared" si="29"/>
        <v>-2.0720514999999864</v>
      </c>
      <c r="G455" s="2">
        <f t="shared" si="29"/>
        <v>-0.7287163801830161</v>
      </c>
      <c r="I455" s="2">
        <f t="shared" si="30"/>
        <v>149.62417050000025</v>
      </c>
      <c r="J455" s="2">
        <f t="shared" si="30"/>
        <v>122.2332040255653</v>
      </c>
      <c r="L455" s="2">
        <f t="shared" si="31"/>
        <v>-6.1980800000000045</v>
      </c>
      <c r="M455" s="2">
        <f t="shared" si="31"/>
        <v>-3.957010610221559</v>
      </c>
      <c r="O455" s="2">
        <f t="shared" si="28"/>
        <v>-4.1424323217885402</v>
      </c>
      <c r="P455" s="2">
        <f t="shared" si="28"/>
        <v>-3.2372632639114518</v>
      </c>
    </row>
    <row r="456" spans="2:16" x14ac:dyDescent="0.25">
      <c r="B456" s="1">
        <v>43864</v>
      </c>
      <c r="C456" s="2">
        <f>+beta_top_5!F455</f>
        <v>141.52907000000025</v>
      </c>
      <c r="D456" s="2">
        <f>+portfolio1!F455</f>
        <v>115.76277878990329</v>
      </c>
      <c r="F456" s="2">
        <f t="shared" si="29"/>
        <v>-1.8970204999999964</v>
      </c>
      <c r="G456" s="2">
        <f t="shared" si="29"/>
        <v>-2.513414625440447</v>
      </c>
      <c r="I456" s="2">
        <f t="shared" si="30"/>
        <v>149.62417050000025</v>
      </c>
      <c r="J456" s="2">
        <f t="shared" si="30"/>
        <v>122.2332040255653</v>
      </c>
      <c r="L456" s="2">
        <f t="shared" si="31"/>
        <v>-8.0951005000000009</v>
      </c>
      <c r="M456" s="2">
        <f t="shared" si="31"/>
        <v>-6.470425235662006</v>
      </c>
      <c r="O456" s="2">
        <f t="shared" si="28"/>
        <v>-5.4102893088386326</v>
      </c>
      <c r="P456" s="2">
        <f t="shared" si="28"/>
        <v>-5.2935086560511859</v>
      </c>
    </row>
    <row r="457" spans="2:16" x14ac:dyDescent="0.25">
      <c r="B457" s="1">
        <v>43865</v>
      </c>
      <c r="C457" s="2">
        <f>+beta_top_5!F456</f>
        <v>143.59454450000027</v>
      </c>
      <c r="D457" s="2">
        <f>+portfolio1!F456</f>
        <v>118.44972812225546</v>
      </c>
      <c r="F457" s="2">
        <f t="shared" si="29"/>
        <v>2.0654745000000219</v>
      </c>
      <c r="G457" s="2">
        <f t="shared" si="29"/>
        <v>2.6869493323521709</v>
      </c>
      <c r="I457" s="2">
        <f t="shared" si="30"/>
        <v>149.62417050000025</v>
      </c>
      <c r="J457" s="2">
        <f t="shared" si="30"/>
        <v>122.2332040255653</v>
      </c>
      <c r="L457" s="2">
        <f t="shared" si="31"/>
        <v>-6.0296259999999791</v>
      </c>
      <c r="M457" s="2">
        <f t="shared" si="31"/>
        <v>-3.7834759033098351</v>
      </c>
      <c r="O457" s="2">
        <f t="shared" si="28"/>
        <v>-4.0298475706503378</v>
      </c>
      <c r="P457" s="2">
        <f t="shared" si="28"/>
        <v>-3.0952930780727259</v>
      </c>
    </row>
    <row r="458" spans="2:16" x14ac:dyDescent="0.25">
      <c r="B458" s="1">
        <v>43866</v>
      </c>
      <c r="C458" s="2">
        <f>+beta_top_5!F457</f>
        <v>144.23592750000029</v>
      </c>
      <c r="D458" s="2">
        <f>+portfolio1!F457</f>
        <v>119.53241791762827</v>
      </c>
      <c r="F458" s="2">
        <f t="shared" si="29"/>
        <v>0.64138300000001891</v>
      </c>
      <c r="G458" s="2">
        <f t="shared" si="29"/>
        <v>1.0826897953728007</v>
      </c>
      <c r="I458" s="2">
        <f t="shared" si="30"/>
        <v>149.62417050000025</v>
      </c>
      <c r="J458" s="2">
        <f t="shared" si="30"/>
        <v>122.2332040255653</v>
      </c>
      <c r="L458" s="2">
        <f t="shared" si="31"/>
        <v>-5.3882429999999601</v>
      </c>
      <c r="M458" s="2">
        <f t="shared" si="31"/>
        <v>-2.7007861079370343</v>
      </c>
      <c r="O458" s="2">
        <f t="shared" si="28"/>
        <v>-3.6011848767441963</v>
      </c>
      <c r="P458" s="2">
        <f t="shared" si="28"/>
        <v>-2.2095355590712979</v>
      </c>
    </row>
    <row r="459" spans="2:16" x14ac:dyDescent="0.25">
      <c r="B459" s="1">
        <v>43867</v>
      </c>
      <c r="C459" s="2">
        <f>+beta_top_5!F458</f>
        <v>144.71193350000027</v>
      </c>
      <c r="D459" s="2">
        <f>+portfolio1!F458</f>
        <v>120.01492984733723</v>
      </c>
      <c r="F459" s="2">
        <f t="shared" si="29"/>
        <v>0.47600599999998394</v>
      </c>
      <c r="G459" s="2">
        <f t="shared" si="29"/>
        <v>0.48251192970896284</v>
      </c>
      <c r="I459" s="2">
        <f t="shared" si="30"/>
        <v>149.62417050000025</v>
      </c>
      <c r="J459" s="2">
        <f t="shared" si="30"/>
        <v>122.2332040255653</v>
      </c>
      <c r="L459" s="2">
        <f t="shared" si="31"/>
        <v>-4.9122369999999762</v>
      </c>
      <c r="M459" s="2">
        <f t="shared" si="31"/>
        <v>-2.2182741782280715</v>
      </c>
      <c r="O459" s="2">
        <f t="shared" si="28"/>
        <v>-3.2830504480557625</v>
      </c>
      <c r="P459" s="2">
        <f t="shared" si="28"/>
        <v>-1.8147885395887318</v>
      </c>
    </row>
    <row r="460" spans="2:16" x14ac:dyDescent="0.25">
      <c r="B460" s="1">
        <v>43868</v>
      </c>
      <c r="C460" s="2">
        <f>+beta_top_5!F459</f>
        <v>145.32282100000026</v>
      </c>
      <c r="D460" s="2">
        <f>+portfolio1!F459</f>
        <v>119.62337592328478</v>
      </c>
      <c r="F460" s="2">
        <f t="shared" si="29"/>
        <v>0.61088749999998981</v>
      </c>
      <c r="G460" s="2">
        <f t="shared" si="29"/>
        <v>-0.39155392405244527</v>
      </c>
      <c r="I460" s="2">
        <f t="shared" si="30"/>
        <v>149.62417050000025</v>
      </c>
      <c r="J460" s="2">
        <f t="shared" si="30"/>
        <v>122.2332040255653</v>
      </c>
      <c r="L460" s="2">
        <f t="shared" si="31"/>
        <v>-4.3013494999999864</v>
      </c>
      <c r="M460" s="2">
        <f t="shared" si="31"/>
        <v>-2.6098281022805168</v>
      </c>
      <c r="O460" s="2">
        <f t="shared" si="28"/>
        <v>-2.8747691536909667</v>
      </c>
      <c r="P460" s="2">
        <f t="shared" si="28"/>
        <v>-2.1351220587612727</v>
      </c>
    </row>
    <row r="461" spans="2:16" x14ac:dyDescent="0.25">
      <c r="B461" s="1">
        <v>43871</v>
      </c>
      <c r="C461" s="2">
        <f>+beta_top_5!F460</f>
        <v>145.25923250000028</v>
      </c>
      <c r="D461" s="2">
        <f>+portfolio1!F460</f>
        <v>118.96239518747061</v>
      </c>
      <c r="F461" s="2">
        <f t="shared" si="29"/>
        <v>-6.3588499999980286E-2</v>
      </c>
      <c r="G461" s="2">
        <f t="shared" si="29"/>
        <v>-0.66098073581417793</v>
      </c>
      <c r="I461" s="2">
        <f t="shared" si="30"/>
        <v>149.62417050000025</v>
      </c>
      <c r="J461" s="2">
        <f t="shared" si="30"/>
        <v>122.2332040255653</v>
      </c>
      <c r="L461" s="2">
        <f t="shared" si="31"/>
        <v>-4.3649379999999667</v>
      </c>
      <c r="M461" s="2">
        <f t="shared" si="31"/>
        <v>-3.2708088380946947</v>
      </c>
      <c r="O461" s="2">
        <f t="shared" si="28"/>
        <v>-2.9172679690812116</v>
      </c>
      <c r="P461" s="2">
        <f t="shared" si="28"/>
        <v>-2.6758758916362848</v>
      </c>
    </row>
    <row r="462" spans="2:16" x14ac:dyDescent="0.25">
      <c r="B462" s="1">
        <v>43872</v>
      </c>
      <c r="C462" s="2">
        <f>+beta_top_5!F461</f>
        <v>145.37765600000029</v>
      </c>
      <c r="D462" s="2">
        <f>+portfolio1!F461</f>
        <v>119.71781000587704</v>
      </c>
      <c r="F462" s="2">
        <f t="shared" si="29"/>
        <v>0.11842350000000579</v>
      </c>
      <c r="G462" s="2">
        <f t="shared" si="29"/>
        <v>0.75541481840643598</v>
      </c>
      <c r="I462" s="2">
        <f t="shared" si="30"/>
        <v>149.62417050000025</v>
      </c>
      <c r="J462" s="2">
        <f t="shared" si="30"/>
        <v>122.2332040255653</v>
      </c>
      <c r="L462" s="2">
        <f t="shared" si="31"/>
        <v>-4.2465144999999609</v>
      </c>
      <c r="M462" s="2">
        <f t="shared" si="31"/>
        <v>-2.5153940196882587</v>
      </c>
      <c r="O462" s="2">
        <f t="shared" ref="O462:P525" si="32">+L462/I462*100</f>
        <v>-2.8381206631317326</v>
      </c>
      <c r="P462" s="2">
        <f t="shared" si="32"/>
        <v>-2.0578647510231014</v>
      </c>
    </row>
    <row r="463" spans="2:16" x14ac:dyDescent="0.25">
      <c r="B463" s="1">
        <v>43873</v>
      </c>
      <c r="C463" s="2">
        <f>+beta_top_5!F462</f>
        <v>146.81903650000029</v>
      </c>
      <c r="D463" s="2">
        <f>+portfolio1!F462</f>
        <v>120.64031915836308</v>
      </c>
      <c r="F463" s="2">
        <f t="shared" si="29"/>
        <v>1.4413805000000082</v>
      </c>
      <c r="G463" s="2">
        <f t="shared" si="29"/>
        <v>0.92250915248604315</v>
      </c>
      <c r="I463" s="2">
        <f t="shared" si="30"/>
        <v>149.62417050000025</v>
      </c>
      <c r="J463" s="2">
        <f t="shared" si="30"/>
        <v>122.2332040255653</v>
      </c>
      <c r="L463" s="2">
        <f t="shared" si="31"/>
        <v>-2.8051339999999527</v>
      </c>
      <c r="M463" s="2">
        <f t="shared" si="31"/>
        <v>-1.5928848672022156</v>
      </c>
      <c r="O463" s="2">
        <f t="shared" si="32"/>
        <v>-1.8747866675725016</v>
      </c>
      <c r="P463" s="2">
        <f t="shared" si="32"/>
        <v>-1.3031523471061601</v>
      </c>
    </row>
    <row r="464" spans="2:16" x14ac:dyDescent="0.25">
      <c r="B464" s="1">
        <v>43874</v>
      </c>
      <c r="C464" s="2">
        <f>+beta_top_5!F463</f>
        <v>147.32261550000027</v>
      </c>
      <c r="D464" s="2">
        <f>+portfolio1!F463</f>
        <v>120.37780584004267</v>
      </c>
      <c r="F464" s="2">
        <f t="shared" si="29"/>
        <v>0.50357899999997358</v>
      </c>
      <c r="G464" s="2">
        <f t="shared" si="29"/>
        <v>-0.26251331832041558</v>
      </c>
      <c r="I464" s="2">
        <f t="shared" si="30"/>
        <v>149.62417050000025</v>
      </c>
      <c r="J464" s="2">
        <f t="shared" si="30"/>
        <v>122.2332040255653</v>
      </c>
      <c r="L464" s="2">
        <f t="shared" si="31"/>
        <v>-2.3015549999999791</v>
      </c>
      <c r="M464" s="2">
        <f t="shared" si="31"/>
        <v>-1.8553981855226311</v>
      </c>
      <c r="O464" s="2">
        <f t="shared" si="32"/>
        <v>-1.5382240665454352</v>
      </c>
      <c r="P464" s="2">
        <f t="shared" si="32"/>
        <v>-1.5179166743715327</v>
      </c>
    </row>
    <row r="465" spans="2:16" x14ac:dyDescent="0.25">
      <c r="B465" s="1">
        <v>43875</v>
      </c>
      <c r="C465" s="2">
        <f>+beta_top_5!F464</f>
        <v>146.29391700000028</v>
      </c>
      <c r="D465" s="2">
        <f>+portfolio1!F464</f>
        <v>119.77268418535884</v>
      </c>
      <c r="F465" s="2">
        <f t="shared" si="29"/>
        <v>-1.0286984999999902</v>
      </c>
      <c r="G465" s="2">
        <f t="shared" si="29"/>
        <v>-0.60512165468382761</v>
      </c>
      <c r="I465" s="2">
        <f t="shared" si="30"/>
        <v>149.62417050000025</v>
      </c>
      <c r="J465" s="2">
        <f t="shared" si="30"/>
        <v>122.2332040255653</v>
      </c>
      <c r="L465" s="2">
        <f t="shared" si="31"/>
        <v>-3.3302534999999693</v>
      </c>
      <c r="M465" s="2">
        <f t="shared" si="31"/>
        <v>-2.4605198402064588</v>
      </c>
      <c r="O465" s="2">
        <f t="shared" si="32"/>
        <v>-2.2257456725549325</v>
      </c>
      <c r="P465" s="2">
        <f t="shared" si="32"/>
        <v>-2.0129717287716979</v>
      </c>
    </row>
    <row r="466" spans="2:16" x14ac:dyDescent="0.25">
      <c r="B466" s="1">
        <v>43878</v>
      </c>
      <c r="C466" s="2">
        <f>+beta_top_5!F465</f>
        <v>145.70162000000028</v>
      </c>
      <c r="D466" s="2">
        <f>+portfolio1!F465</f>
        <v>119.10378557592607</v>
      </c>
      <c r="F466" s="2">
        <f t="shared" si="29"/>
        <v>-0.59229700000000207</v>
      </c>
      <c r="G466" s="2">
        <f t="shared" si="29"/>
        <v>-0.66889860943277313</v>
      </c>
      <c r="I466" s="2">
        <f t="shared" si="30"/>
        <v>149.62417050000025</v>
      </c>
      <c r="J466" s="2">
        <f t="shared" si="30"/>
        <v>122.2332040255653</v>
      </c>
      <c r="L466" s="2">
        <f t="shared" si="31"/>
        <v>-3.9225504999999714</v>
      </c>
      <c r="M466" s="2">
        <f t="shared" si="31"/>
        <v>-3.1294184496392319</v>
      </c>
      <c r="O466" s="2">
        <f t="shared" si="32"/>
        <v>-2.6216021695505174</v>
      </c>
      <c r="P466" s="2">
        <f t="shared" si="32"/>
        <v>-2.5602032398534758</v>
      </c>
    </row>
    <row r="467" spans="2:16" x14ac:dyDescent="0.25">
      <c r="B467" s="1">
        <v>43879</v>
      </c>
      <c r="C467" s="2">
        <f>+beta_top_5!F466</f>
        <v>145.41456900000028</v>
      </c>
      <c r="D467" s="2">
        <f>+portfolio1!F466</f>
        <v>118.57677964391317</v>
      </c>
      <c r="F467" s="2">
        <f t="shared" si="29"/>
        <v>-0.28705099999999106</v>
      </c>
      <c r="G467" s="2">
        <f t="shared" si="29"/>
        <v>-0.52700593201289792</v>
      </c>
      <c r="I467" s="2">
        <f t="shared" si="30"/>
        <v>149.62417050000025</v>
      </c>
      <c r="J467" s="2">
        <f t="shared" si="30"/>
        <v>122.2332040255653</v>
      </c>
      <c r="L467" s="2">
        <f t="shared" si="31"/>
        <v>-4.2096014999999625</v>
      </c>
      <c r="M467" s="2">
        <f t="shared" si="31"/>
        <v>-3.6564243816521298</v>
      </c>
      <c r="O467" s="2">
        <f t="shared" si="32"/>
        <v>-2.8134501838390844</v>
      </c>
      <c r="P467" s="2">
        <f t="shared" si="32"/>
        <v>-2.9913511723765187</v>
      </c>
    </row>
    <row r="468" spans="2:16" x14ac:dyDescent="0.25">
      <c r="B468" s="1">
        <v>43880</v>
      </c>
      <c r="C468" s="2">
        <f>+beta_top_5!F467</f>
        <v>147.58221300000028</v>
      </c>
      <c r="D468" s="2">
        <f>+portfolio1!F467</f>
        <v>119.89578641059586</v>
      </c>
      <c r="F468" s="2">
        <f t="shared" si="29"/>
        <v>2.1676439999999957</v>
      </c>
      <c r="G468" s="2">
        <f t="shared" si="29"/>
        <v>1.3190067666826906</v>
      </c>
      <c r="I468" s="2">
        <f t="shared" si="30"/>
        <v>149.62417050000025</v>
      </c>
      <c r="J468" s="2">
        <f t="shared" si="30"/>
        <v>122.2332040255653</v>
      </c>
      <c r="L468" s="2">
        <f t="shared" si="31"/>
        <v>-2.0419574999999668</v>
      </c>
      <c r="M468" s="2">
        <f t="shared" si="31"/>
        <v>-2.3374176149694392</v>
      </c>
      <c r="O468" s="2">
        <f t="shared" si="32"/>
        <v>-1.3647243578202251</v>
      </c>
      <c r="P468" s="2">
        <f t="shared" si="32"/>
        <v>-1.9122607752968368</v>
      </c>
    </row>
    <row r="469" spans="2:16" x14ac:dyDescent="0.25">
      <c r="B469" s="1">
        <v>43881</v>
      </c>
      <c r="C469" s="2">
        <f>+beta_top_5!F468</f>
        <v>146.0693960000003</v>
      </c>
      <c r="D469" s="2">
        <f>+portfolio1!F468</f>
        <v>119.45034330758592</v>
      </c>
      <c r="F469" s="2">
        <f t="shared" si="29"/>
        <v>-1.5128169999999841</v>
      </c>
      <c r="G469" s="2">
        <f t="shared" si="29"/>
        <v>-0.44544310300993573</v>
      </c>
      <c r="I469" s="2">
        <f t="shared" si="30"/>
        <v>149.62417050000025</v>
      </c>
      <c r="J469" s="2">
        <f t="shared" si="30"/>
        <v>122.2332040255653</v>
      </c>
      <c r="L469" s="2">
        <f t="shared" si="31"/>
        <v>-3.5547744999999509</v>
      </c>
      <c r="M469" s="2">
        <f t="shared" si="31"/>
        <v>-2.782860717979375</v>
      </c>
      <c r="O469" s="2">
        <f t="shared" si="32"/>
        <v>-2.3758023106299828</v>
      </c>
      <c r="P469" s="2">
        <f t="shared" si="32"/>
        <v>-2.2766814796062569</v>
      </c>
    </row>
    <row r="470" spans="2:16" x14ac:dyDescent="0.25">
      <c r="B470" s="1">
        <v>43885</v>
      </c>
      <c r="C470" s="2">
        <f>+beta_top_5!F469</f>
        <v>143.33472000000029</v>
      </c>
      <c r="D470" s="2">
        <f>+portfolio1!F469</f>
        <v>116.96411952175531</v>
      </c>
      <c r="F470" s="2">
        <f t="shared" si="29"/>
        <v>-2.7346760000000074</v>
      </c>
      <c r="G470" s="2">
        <f t="shared" si="29"/>
        <v>-2.4862237858306173</v>
      </c>
      <c r="I470" s="2">
        <f t="shared" si="30"/>
        <v>149.62417050000025</v>
      </c>
      <c r="J470" s="2">
        <f t="shared" si="30"/>
        <v>122.2332040255653</v>
      </c>
      <c r="L470" s="2">
        <f t="shared" si="31"/>
        <v>-6.2894504999999583</v>
      </c>
      <c r="M470" s="2">
        <f t="shared" si="31"/>
        <v>-5.2690845038099923</v>
      </c>
      <c r="O470" s="2">
        <f t="shared" si="32"/>
        <v>-4.2034989928314745</v>
      </c>
      <c r="P470" s="2">
        <f t="shared" si="32"/>
        <v>-4.3106818198989147</v>
      </c>
    </row>
    <row r="471" spans="2:16" x14ac:dyDescent="0.25">
      <c r="B471" s="1">
        <v>43886</v>
      </c>
      <c r="C471" s="2">
        <f>+beta_top_5!F470</f>
        <v>142.98099950000028</v>
      </c>
      <c r="D471" s="2">
        <f>+portfolio1!F470</f>
        <v>116.65266081349738</v>
      </c>
      <c r="F471" s="2">
        <f t="shared" si="29"/>
        <v>-0.35372050000000854</v>
      </c>
      <c r="G471" s="2">
        <f t="shared" si="29"/>
        <v>-0.31145870825793054</v>
      </c>
      <c r="I471" s="2">
        <f t="shared" si="30"/>
        <v>149.62417050000025</v>
      </c>
      <c r="J471" s="2">
        <f t="shared" si="30"/>
        <v>122.2332040255653</v>
      </c>
      <c r="L471" s="2">
        <f t="shared" si="31"/>
        <v>-6.6431709999999669</v>
      </c>
      <c r="M471" s="2">
        <f t="shared" si="31"/>
        <v>-5.5805432120679228</v>
      </c>
      <c r="O471" s="2">
        <f t="shared" si="32"/>
        <v>-4.4399049817956762</v>
      </c>
      <c r="P471" s="2">
        <f t="shared" si="32"/>
        <v>-4.5654887774198754</v>
      </c>
    </row>
    <row r="472" spans="2:16" x14ac:dyDescent="0.25">
      <c r="B472" s="1">
        <v>43887</v>
      </c>
      <c r="C472" s="2">
        <f>+beta_top_5!F471</f>
        <v>141.65014350000027</v>
      </c>
      <c r="D472" s="2">
        <f>+portfolio1!F471</f>
        <v>115.47208013937377</v>
      </c>
      <c r="F472" s="2">
        <f t="shared" si="29"/>
        <v>-1.3308560000000114</v>
      </c>
      <c r="G472" s="2">
        <f t="shared" si="29"/>
        <v>-1.180580674123604</v>
      </c>
      <c r="I472" s="2">
        <f t="shared" si="30"/>
        <v>149.62417050000025</v>
      </c>
      <c r="J472" s="2">
        <f t="shared" si="30"/>
        <v>122.2332040255653</v>
      </c>
      <c r="L472" s="2">
        <f t="shared" si="31"/>
        <v>-7.9740269999999782</v>
      </c>
      <c r="M472" s="2">
        <f t="shared" si="31"/>
        <v>-6.7611238861915268</v>
      </c>
      <c r="O472" s="2">
        <f t="shared" si="32"/>
        <v>-5.3293708986677162</v>
      </c>
      <c r="P472" s="2">
        <f t="shared" si="32"/>
        <v>-5.5313316378235697</v>
      </c>
    </row>
    <row r="473" spans="2:16" x14ac:dyDescent="0.25">
      <c r="B473" s="1">
        <v>43888</v>
      </c>
      <c r="C473" s="2">
        <f>+beta_top_5!F472</f>
        <v>141.29516800000027</v>
      </c>
      <c r="D473" s="2">
        <f>+portfolio1!F472</f>
        <v>115.02515963445313</v>
      </c>
      <c r="F473" s="2">
        <f t="shared" si="29"/>
        <v>-0.35497549999999478</v>
      </c>
      <c r="G473" s="2">
        <f t="shared" si="29"/>
        <v>-0.44692050492064084</v>
      </c>
      <c r="I473" s="2">
        <f t="shared" si="30"/>
        <v>149.62417050000025</v>
      </c>
      <c r="J473" s="2">
        <f t="shared" si="30"/>
        <v>122.2332040255653</v>
      </c>
      <c r="L473" s="2">
        <f t="shared" si="31"/>
        <v>-8.329002499999973</v>
      </c>
      <c r="M473" s="2">
        <f t="shared" si="31"/>
        <v>-7.2080443911121677</v>
      </c>
      <c r="O473" s="2">
        <f t="shared" si="32"/>
        <v>-5.566615655857527</v>
      </c>
      <c r="P473" s="2">
        <f t="shared" si="32"/>
        <v>-5.8969610169136955</v>
      </c>
    </row>
    <row r="474" spans="2:16" x14ac:dyDescent="0.25">
      <c r="B474" s="1">
        <v>43889</v>
      </c>
      <c r="C474" s="2">
        <f>+beta_top_5!F473</f>
        <v>136.05981250000025</v>
      </c>
      <c r="D474" s="2">
        <f>+portfolio1!F473</f>
        <v>110.75817730883506</v>
      </c>
      <c r="F474" s="2">
        <f t="shared" si="29"/>
        <v>-5.2353555000000256</v>
      </c>
      <c r="G474" s="2">
        <f t="shared" si="29"/>
        <v>-4.2669823256180734</v>
      </c>
      <c r="I474" s="2">
        <f t="shared" si="30"/>
        <v>149.62417050000025</v>
      </c>
      <c r="J474" s="2">
        <f t="shared" si="30"/>
        <v>122.2332040255653</v>
      </c>
      <c r="L474" s="2">
        <f t="shared" si="31"/>
        <v>-13.564357999999999</v>
      </c>
      <c r="M474" s="2">
        <f t="shared" si="31"/>
        <v>-11.475026716730241</v>
      </c>
      <c r="O474" s="2">
        <f t="shared" si="32"/>
        <v>-9.0656195149967278</v>
      </c>
      <c r="P474" s="2">
        <f t="shared" si="32"/>
        <v>-9.3878147171289221</v>
      </c>
    </row>
    <row r="475" spans="2:16" x14ac:dyDescent="0.25">
      <c r="B475" s="1">
        <v>43892</v>
      </c>
      <c r="C475" s="2">
        <f>+beta_top_5!F474</f>
        <v>135.87843150000026</v>
      </c>
      <c r="D475" s="2">
        <f>+portfolio1!F474</f>
        <v>110.07593442407959</v>
      </c>
      <c r="F475" s="2">
        <f t="shared" si="29"/>
        <v>-0.18138099999998758</v>
      </c>
      <c r="G475" s="2">
        <f t="shared" si="29"/>
        <v>-0.68224288475546757</v>
      </c>
      <c r="I475" s="2">
        <f t="shared" si="30"/>
        <v>149.62417050000025</v>
      </c>
      <c r="J475" s="2">
        <f t="shared" si="30"/>
        <v>122.2332040255653</v>
      </c>
      <c r="L475" s="2">
        <f t="shared" si="31"/>
        <v>-13.745738999999986</v>
      </c>
      <c r="M475" s="2">
        <f t="shared" si="31"/>
        <v>-12.157269601485709</v>
      </c>
      <c r="O475" s="2">
        <f t="shared" si="32"/>
        <v>-9.1868439130293886</v>
      </c>
      <c r="P475" s="2">
        <f t="shared" si="32"/>
        <v>-9.9459632907462634</v>
      </c>
    </row>
    <row r="476" spans="2:16" x14ac:dyDescent="0.25">
      <c r="B476" s="1">
        <v>43893</v>
      </c>
      <c r="C476" s="2">
        <f>+beta_top_5!F475</f>
        <v>138.12889050000027</v>
      </c>
      <c r="D476" s="2">
        <f>+portfolio1!F475</f>
        <v>111.7622588812748</v>
      </c>
      <c r="F476" s="2">
        <f t="shared" si="29"/>
        <v>2.2504590000000064</v>
      </c>
      <c r="G476" s="2">
        <f t="shared" si="29"/>
        <v>1.6863244571952123</v>
      </c>
      <c r="I476" s="2">
        <f t="shared" si="30"/>
        <v>149.62417050000025</v>
      </c>
      <c r="J476" s="2">
        <f t="shared" si="30"/>
        <v>122.2332040255653</v>
      </c>
      <c r="L476" s="2">
        <f t="shared" si="31"/>
        <v>-11.49527999999998</v>
      </c>
      <c r="M476" s="2">
        <f t="shared" si="31"/>
        <v>-10.470945144290496</v>
      </c>
      <c r="O476" s="2">
        <f t="shared" si="32"/>
        <v>-7.6827694092379026</v>
      </c>
      <c r="P476" s="2">
        <f t="shared" si="32"/>
        <v>-8.5663672385618543</v>
      </c>
    </row>
    <row r="477" spans="2:16" x14ac:dyDescent="0.25">
      <c r="B477" s="1">
        <v>43894</v>
      </c>
      <c r="C477" s="2">
        <f>+beta_top_5!F476</f>
        <v>139.05621150000027</v>
      </c>
      <c r="D477" s="2">
        <f>+portfolio1!F476</f>
        <v>111.24514052730183</v>
      </c>
      <c r="F477" s="2">
        <f t="shared" si="29"/>
        <v>0.92732100000000628</v>
      </c>
      <c r="G477" s="2">
        <f t="shared" si="29"/>
        <v>-0.51711835397297534</v>
      </c>
      <c r="I477" s="2">
        <f t="shared" si="30"/>
        <v>149.62417050000025</v>
      </c>
      <c r="J477" s="2">
        <f t="shared" si="30"/>
        <v>122.2332040255653</v>
      </c>
      <c r="L477" s="2">
        <f t="shared" si="31"/>
        <v>-10.567958999999973</v>
      </c>
      <c r="M477" s="2">
        <f t="shared" si="31"/>
        <v>-10.988063498263472</v>
      </c>
      <c r="O477" s="2">
        <f t="shared" si="32"/>
        <v>-7.0630025648161938</v>
      </c>
      <c r="P477" s="2">
        <f t="shared" si="32"/>
        <v>-8.9894260613223373</v>
      </c>
    </row>
    <row r="478" spans="2:16" x14ac:dyDescent="0.25">
      <c r="B478" s="1">
        <v>43895</v>
      </c>
      <c r="C478" s="2">
        <f>+beta_top_5!F477</f>
        <v>139.65640200000027</v>
      </c>
      <c r="D478" s="2">
        <f>+portfolio1!F477</f>
        <v>111.42311693202065</v>
      </c>
      <c r="F478" s="2">
        <f t="shared" si="29"/>
        <v>0.60019049999999652</v>
      </c>
      <c r="G478" s="2">
        <f t="shared" si="29"/>
        <v>0.17797640471881948</v>
      </c>
      <c r="I478" s="2">
        <f t="shared" si="30"/>
        <v>149.62417050000025</v>
      </c>
      <c r="J478" s="2">
        <f t="shared" si="30"/>
        <v>122.2332040255653</v>
      </c>
      <c r="L478" s="2">
        <f t="shared" si="31"/>
        <v>-9.9677684999999769</v>
      </c>
      <c r="M478" s="2">
        <f t="shared" si="31"/>
        <v>-10.810087093544652</v>
      </c>
      <c r="O478" s="2">
        <f t="shared" si="32"/>
        <v>-6.6618705164350169</v>
      </c>
      <c r="P478" s="2">
        <f t="shared" si="32"/>
        <v>-8.8438220855960736</v>
      </c>
    </row>
    <row r="479" spans="2:16" x14ac:dyDescent="0.25">
      <c r="B479" s="1">
        <v>43896</v>
      </c>
      <c r="C479" s="2">
        <f>+beta_top_5!F478</f>
        <v>136.72462500000026</v>
      </c>
      <c r="D479" s="2">
        <f>+portfolio1!F478</f>
        <v>108.6590464684726</v>
      </c>
      <c r="F479" s="2">
        <f t="shared" si="29"/>
        <v>-2.931777000000011</v>
      </c>
      <c r="G479" s="2">
        <f t="shared" si="29"/>
        <v>-2.7640704635480517</v>
      </c>
      <c r="I479" s="2">
        <f t="shared" si="30"/>
        <v>149.62417050000025</v>
      </c>
      <c r="J479" s="2">
        <f t="shared" si="30"/>
        <v>122.2332040255653</v>
      </c>
      <c r="L479" s="2">
        <f t="shared" si="31"/>
        <v>-12.899545499999988</v>
      </c>
      <c r="M479" s="2">
        <f t="shared" si="31"/>
        <v>-13.574157557092704</v>
      </c>
      <c r="O479" s="2">
        <f t="shared" si="32"/>
        <v>-8.6212979205789253</v>
      </c>
      <c r="P479" s="2">
        <f t="shared" si="32"/>
        <v>-11.10513110190063</v>
      </c>
    </row>
    <row r="480" spans="2:16" x14ac:dyDescent="0.25">
      <c r="B480" s="1">
        <v>43899</v>
      </c>
      <c r="C480" s="2">
        <f>+beta_top_5!F479</f>
        <v>129.79800750000024</v>
      </c>
      <c r="D480" s="2">
        <f>+portfolio1!F479</f>
        <v>103.3395294829879</v>
      </c>
      <c r="F480" s="2">
        <f t="shared" si="29"/>
        <v>-6.9266175000000203</v>
      </c>
      <c r="G480" s="2">
        <f t="shared" si="29"/>
        <v>-5.3195169854846966</v>
      </c>
      <c r="I480" s="2">
        <f t="shared" si="30"/>
        <v>149.62417050000025</v>
      </c>
      <c r="J480" s="2">
        <f t="shared" si="30"/>
        <v>122.2332040255653</v>
      </c>
      <c r="L480" s="2">
        <f t="shared" si="31"/>
        <v>-19.826163000000008</v>
      </c>
      <c r="M480" s="2">
        <f t="shared" si="31"/>
        <v>-18.893674542577401</v>
      </c>
      <c r="O480" s="2">
        <f t="shared" si="32"/>
        <v>-13.250641880751463</v>
      </c>
      <c r="P480" s="2">
        <f t="shared" si="32"/>
        <v>-15.457072154163409</v>
      </c>
    </row>
    <row r="481" spans="2:16" x14ac:dyDescent="0.25">
      <c r="B481" s="1">
        <v>43901</v>
      </c>
      <c r="C481" s="2">
        <f>+beta_top_5!F480</f>
        <v>130.17760300000023</v>
      </c>
      <c r="D481" s="2">
        <f>+portfolio1!F480</f>
        <v>103.40825002900529</v>
      </c>
      <c r="F481" s="2">
        <f t="shared" si="29"/>
        <v>0.37959549999999354</v>
      </c>
      <c r="G481" s="2">
        <f t="shared" si="29"/>
        <v>6.8720546017388529E-2</v>
      </c>
      <c r="I481" s="2">
        <f t="shared" si="30"/>
        <v>149.62417050000025</v>
      </c>
      <c r="J481" s="2">
        <f t="shared" si="30"/>
        <v>122.2332040255653</v>
      </c>
      <c r="L481" s="2">
        <f t="shared" si="31"/>
        <v>-19.446567500000015</v>
      </c>
      <c r="M481" s="2">
        <f t="shared" si="31"/>
        <v>-18.824953996560012</v>
      </c>
      <c r="O481" s="2">
        <f t="shared" si="32"/>
        <v>-12.996942562832775</v>
      </c>
      <c r="P481" s="2">
        <f t="shared" si="32"/>
        <v>-15.400851304382677</v>
      </c>
    </row>
    <row r="482" spans="2:16" x14ac:dyDescent="0.25">
      <c r="B482" s="1">
        <v>43902</v>
      </c>
      <c r="C482" s="2">
        <f>+beta_top_5!F481</f>
        <v>120.68789900000021</v>
      </c>
      <c r="D482" s="2">
        <f>+portfolio1!F481</f>
        <v>94.823360405719811</v>
      </c>
      <c r="F482" s="2">
        <f t="shared" si="29"/>
        <v>-9.4897040000000175</v>
      </c>
      <c r="G482" s="2">
        <f t="shared" si="29"/>
        <v>-8.584889623285477</v>
      </c>
      <c r="I482" s="2">
        <f t="shared" si="30"/>
        <v>149.62417050000025</v>
      </c>
      <c r="J482" s="2">
        <f t="shared" si="30"/>
        <v>122.2332040255653</v>
      </c>
      <c r="L482" s="2">
        <f t="shared" si="31"/>
        <v>-28.936271500000032</v>
      </c>
      <c r="M482" s="2">
        <f t="shared" si="31"/>
        <v>-27.409843619845489</v>
      </c>
      <c r="O482" s="2">
        <f t="shared" si="32"/>
        <v>-19.339302870186994</v>
      </c>
      <c r="P482" s="2">
        <f t="shared" si="32"/>
        <v>-22.424220847645188</v>
      </c>
    </row>
    <row r="483" spans="2:16" x14ac:dyDescent="0.25">
      <c r="B483" s="1">
        <v>43903</v>
      </c>
      <c r="C483" s="2">
        <f>+beta_top_5!F482</f>
        <v>123.51152600000023</v>
      </c>
      <c r="D483" s="2">
        <f>+portfolio1!F482</f>
        <v>98.432818831232566</v>
      </c>
      <c r="F483" s="2">
        <f t="shared" si="29"/>
        <v>2.8236270000000161</v>
      </c>
      <c r="G483" s="2">
        <f t="shared" si="29"/>
        <v>3.6094584255127558</v>
      </c>
      <c r="I483" s="2">
        <f t="shared" si="30"/>
        <v>149.62417050000025</v>
      </c>
      <c r="J483" s="2">
        <f t="shared" si="30"/>
        <v>122.2332040255653</v>
      </c>
      <c r="L483" s="2">
        <f t="shared" si="31"/>
        <v>-26.112644500000016</v>
      </c>
      <c r="M483" s="2">
        <f t="shared" si="31"/>
        <v>-23.800385194332733</v>
      </c>
      <c r="O483" s="2">
        <f t="shared" si="32"/>
        <v>-17.452156568513757</v>
      </c>
      <c r="P483" s="2">
        <f t="shared" si="32"/>
        <v>-19.471292914284437</v>
      </c>
    </row>
    <row r="484" spans="2:16" x14ac:dyDescent="0.25">
      <c r="B484" s="1">
        <v>43906</v>
      </c>
      <c r="C484" s="2">
        <f>+beta_top_5!F483</f>
        <v>115.85035500000022</v>
      </c>
      <c r="D484" s="2">
        <f>+portfolio1!F483</f>
        <v>90.940014130535573</v>
      </c>
      <c r="F484" s="2">
        <f t="shared" si="29"/>
        <v>-7.6611710000000102</v>
      </c>
      <c r="G484" s="2">
        <f t="shared" si="29"/>
        <v>-7.4928047006969933</v>
      </c>
      <c r="I484" s="2">
        <f t="shared" si="30"/>
        <v>149.62417050000025</v>
      </c>
      <c r="J484" s="2">
        <f t="shared" si="30"/>
        <v>122.2332040255653</v>
      </c>
      <c r="L484" s="2">
        <f t="shared" si="31"/>
        <v>-33.773815500000026</v>
      </c>
      <c r="M484" s="2">
        <f t="shared" si="31"/>
        <v>-31.293189895029727</v>
      </c>
      <c r="O484" s="2">
        <f t="shared" si="32"/>
        <v>-22.572432907823519</v>
      </c>
      <c r="P484" s="2">
        <f t="shared" si="32"/>
        <v>-25.601218706894652</v>
      </c>
    </row>
    <row r="485" spans="2:16" x14ac:dyDescent="0.25">
      <c r="B485" s="1">
        <v>43907</v>
      </c>
      <c r="C485" s="2">
        <f>+beta_top_5!F484</f>
        <v>113.54934400000022</v>
      </c>
      <c r="D485" s="2">
        <f>+portfolio1!F484</f>
        <v>88.662404734915967</v>
      </c>
      <c r="F485" s="2">
        <f t="shared" si="29"/>
        <v>-2.3010110000000026</v>
      </c>
      <c r="G485" s="2">
        <f t="shared" si="29"/>
        <v>-2.2776093956196064</v>
      </c>
      <c r="I485" s="2">
        <f t="shared" si="30"/>
        <v>149.62417050000025</v>
      </c>
      <c r="J485" s="2">
        <f t="shared" si="30"/>
        <v>122.2332040255653</v>
      </c>
      <c r="L485" s="2">
        <f t="shared" si="31"/>
        <v>-36.074826500000029</v>
      </c>
      <c r="M485" s="2">
        <f t="shared" si="31"/>
        <v>-33.570799290649333</v>
      </c>
      <c r="O485" s="2">
        <f t="shared" si="32"/>
        <v>-24.110293396747668</v>
      </c>
      <c r="P485" s="2">
        <f t="shared" si="32"/>
        <v>-27.464549880921012</v>
      </c>
    </row>
    <row r="486" spans="2:16" x14ac:dyDescent="0.25">
      <c r="B486" s="1">
        <v>43908</v>
      </c>
      <c r="C486" s="2">
        <f>+beta_top_5!F485</f>
        <v>107.8919540000002</v>
      </c>
      <c r="D486" s="2">
        <f>+portfolio1!F485</f>
        <v>83.735918976518661</v>
      </c>
      <c r="F486" s="2">
        <f t="shared" si="29"/>
        <v>-5.6573900000000208</v>
      </c>
      <c r="G486" s="2">
        <f t="shared" si="29"/>
        <v>-4.9264857583973054</v>
      </c>
      <c r="I486" s="2">
        <f t="shared" si="30"/>
        <v>149.62417050000025</v>
      </c>
      <c r="J486" s="2">
        <f t="shared" si="30"/>
        <v>122.2332040255653</v>
      </c>
      <c r="L486" s="2">
        <f t="shared" si="31"/>
        <v>-41.73221650000005</v>
      </c>
      <c r="M486" s="2">
        <f t="shared" si="31"/>
        <v>-38.497285049046639</v>
      </c>
      <c r="O486" s="2">
        <f t="shared" si="32"/>
        <v>-27.891360306655788</v>
      </c>
      <c r="P486" s="2">
        <f t="shared" si="32"/>
        <v>-31.494948820121628</v>
      </c>
    </row>
    <row r="487" spans="2:16" x14ac:dyDescent="0.25">
      <c r="B487" s="1">
        <v>43909</v>
      </c>
      <c r="C487" s="2">
        <f>+beta_top_5!F486</f>
        <v>105.93414900000019</v>
      </c>
      <c r="D487" s="2">
        <f>+portfolio1!F486</f>
        <v>81.705508682173559</v>
      </c>
      <c r="F487" s="2">
        <f t="shared" si="29"/>
        <v>-1.9578050000000076</v>
      </c>
      <c r="G487" s="2">
        <f t="shared" si="29"/>
        <v>-2.0304102943451028</v>
      </c>
      <c r="I487" s="2">
        <f t="shared" si="30"/>
        <v>149.62417050000025</v>
      </c>
      <c r="J487" s="2">
        <f t="shared" si="30"/>
        <v>122.2332040255653</v>
      </c>
      <c r="L487" s="2">
        <f t="shared" si="31"/>
        <v>-43.690021500000057</v>
      </c>
      <c r="M487" s="2">
        <f t="shared" si="31"/>
        <v>-40.527695343391741</v>
      </c>
      <c r="O487" s="2">
        <f t="shared" si="32"/>
        <v>-29.199842080327514</v>
      </c>
      <c r="P487" s="2">
        <f t="shared" si="32"/>
        <v>-33.156044355112627</v>
      </c>
    </row>
    <row r="488" spans="2:16" x14ac:dyDescent="0.25">
      <c r="B488" s="1">
        <v>43910</v>
      </c>
      <c r="C488" s="2">
        <f>+beta_top_5!F487</f>
        <v>114.6562595000002</v>
      </c>
      <c r="D488" s="2">
        <f>+portfolio1!F487</f>
        <v>86.471321297421923</v>
      </c>
      <c r="F488" s="2">
        <f t="shared" si="29"/>
        <v>8.7221105000000136</v>
      </c>
      <c r="G488" s="2">
        <f t="shared" si="29"/>
        <v>4.7658126152483646</v>
      </c>
      <c r="I488" s="2">
        <f t="shared" si="30"/>
        <v>149.62417050000025</v>
      </c>
      <c r="J488" s="2">
        <f t="shared" si="30"/>
        <v>122.2332040255653</v>
      </c>
      <c r="L488" s="2">
        <f t="shared" si="31"/>
        <v>-34.967911000000043</v>
      </c>
      <c r="M488" s="2">
        <f t="shared" si="31"/>
        <v>-35.761882728143377</v>
      </c>
      <c r="O488" s="2">
        <f t="shared" si="32"/>
        <v>-23.37049614587503</v>
      </c>
      <c r="P488" s="2">
        <f t="shared" si="32"/>
        <v>-29.257093449553786</v>
      </c>
    </row>
    <row r="489" spans="2:16" x14ac:dyDescent="0.25">
      <c r="B489" s="1">
        <v>43913</v>
      </c>
      <c r="C489" s="2">
        <f>+beta_top_5!F488</f>
        <v>104.13534900000018</v>
      </c>
      <c r="D489" s="2">
        <f>+portfolio1!F488</f>
        <v>75.246940778410689</v>
      </c>
      <c r="F489" s="2">
        <f t="shared" si="29"/>
        <v>-10.520910500000028</v>
      </c>
      <c r="G489" s="2">
        <f t="shared" si="29"/>
        <v>-11.224380519011234</v>
      </c>
      <c r="I489" s="2">
        <f t="shared" si="30"/>
        <v>149.62417050000025</v>
      </c>
      <c r="J489" s="2">
        <f t="shared" si="30"/>
        <v>122.2332040255653</v>
      </c>
      <c r="L489" s="2">
        <f t="shared" si="31"/>
        <v>-45.488821500000071</v>
      </c>
      <c r="M489" s="2">
        <f t="shared" si="31"/>
        <v>-46.986263247154611</v>
      </c>
      <c r="O489" s="2">
        <f t="shared" si="32"/>
        <v>-30.402054259007567</v>
      </c>
      <c r="P489" s="2">
        <f t="shared" si="32"/>
        <v>-38.439852429399906</v>
      </c>
    </row>
    <row r="490" spans="2:16" x14ac:dyDescent="0.25">
      <c r="B490" s="1">
        <v>43914</v>
      </c>
      <c r="C490" s="2">
        <f>+beta_top_5!F489</f>
        <v>107.10498150000018</v>
      </c>
      <c r="D490" s="2">
        <f>+portfolio1!F489</f>
        <v>77.133488740352448</v>
      </c>
      <c r="F490" s="2">
        <f t="shared" si="29"/>
        <v>2.969632500000003</v>
      </c>
      <c r="G490" s="2">
        <f t="shared" si="29"/>
        <v>1.8865479619417584</v>
      </c>
      <c r="I490" s="2">
        <f t="shared" si="30"/>
        <v>149.62417050000025</v>
      </c>
      <c r="J490" s="2">
        <f t="shared" si="30"/>
        <v>122.2332040255653</v>
      </c>
      <c r="L490" s="2">
        <f t="shared" si="31"/>
        <v>-42.519189000000068</v>
      </c>
      <c r="M490" s="2">
        <f t="shared" si="31"/>
        <v>-45.099715285212852</v>
      </c>
      <c r="O490" s="2">
        <f t="shared" si="32"/>
        <v>-28.417326463975286</v>
      </c>
      <c r="P490" s="2">
        <f t="shared" si="32"/>
        <v>-36.896451864077918</v>
      </c>
    </row>
    <row r="491" spans="2:16" x14ac:dyDescent="0.25">
      <c r="B491" s="1">
        <v>43915</v>
      </c>
      <c r="C491" s="2">
        <f>+beta_top_5!F490</f>
        <v>112.38079350000018</v>
      </c>
      <c r="D491" s="2">
        <f>+portfolio1!F490</f>
        <v>82.243387133425244</v>
      </c>
      <c r="F491" s="2">
        <f t="shared" si="29"/>
        <v>5.2758120000000019</v>
      </c>
      <c r="G491" s="2">
        <f t="shared" si="29"/>
        <v>5.1098983930727968</v>
      </c>
      <c r="I491" s="2">
        <f t="shared" si="30"/>
        <v>149.62417050000025</v>
      </c>
      <c r="J491" s="2">
        <f t="shared" si="30"/>
        <v>122.2332040255653</v>
      </c>
      <c r="L491" s="2">
        <f t="shared" si="31"/>
        <v>-37.243377000000066</v>
      </c>
      <c r="M491" s="2">
        <f t="shared" si="31"/>
        <v>-39.989816892140055</v>
      </c>
      <c r="O491" s="2">
        <f t="shared" si="32"/>
        <v>-24.891283858445856</v>
      </c>
      <c r="P491" s="2">
        <f t="shared" si="32"/>
        <v>-32.716001524247133</v>
      </c>
    </row>
    <row r="492" spans="2:16" x14ac:dyDescent="0.25">
      <c r="B492" s="1">
        <v>43916</v>
      </c>
      <c r="C492" s="2">
        <f>+beta_top_5!F491</f>
        <v>115.7621250000002</v>
      </c>
      <c r="D492" s="2">
        <f>+portfolio1!F491</f>
        <v>85.443013181268739</v>
      </c>
      <c r="F492" s="2">
        <f t="shared" si="29"/>
        <v>3.3813315000000159</v>
      </c>
      <c r="G492" s="2">
        <f t="shared" si="29"/>
        <v>3.1996260478434948</v>
      </c>
      <c r="I492" s="2">
        <f t="shared" si="30"/>
        <v>149.62417050000025</v>
      </c>
      <c r="J492" s="2">
        <f t="shared" si="30"/>
        <v>122.2332040255653</v>
      </c>
      <c r="L492" s="2">
        <f t="shared" si="31"/>
        <v>-33.86204550000005</v>
      </c>
      <c r="M492" s="2">
        <f t="shared" si="31"/>
        <v>-36.790190844296561</v>
      </c>
      <c r="O492" s="2">
        <f t="shared" si="32"/>
        <v>-22.631400653278806</v>
      </c>
      <c r="P492" s="2">
        <f t="shared" si="32"/>
        <v>-30.098360864861096</v>
      </c>
    </row>
    <row r="493" spans="2:16" x14ac:dyDescent="0.25">
      <c r="B493" s="1">
        <v>43917</v>
      </c>
      <c r="C493" s="2">
        <f>+beta_top_5!F492</f>
        <v>116.02845300000018</v>
      </c>
      <c r="D493" s="2">
        <f>+portfolio1!F492</f>
        <v>85.628897720341797</v>
      </c>
      <c r="F493" s="2">
        <f t="shared" si="29"/>
        <v>0.26632799999998724</v>
      </c>
      <c r="G493" s="2">
        <f t="shared" si="29"/>
        <v>0.18588453907305791</v>
      </c>
      <c r="I493" s="2">
        <f t="shared" si="30"/>
        <v>149.62417050000025</v>
      </c>
      <c r="J493" s="2">
        <f t="shared" si="30"/>
        <v>122.2332040255653</v>
      </c>
      <c r="L493" s="2">
        <f t="shared" si="31"/>
        <v>-33.595717500000063</v>
      </c>
      <c r="M493" s="2">
        <f t="shared" si="31"/>
        <v>-36.604306305223503</v>
      </c>
      <c r="O493" s="2">
        <f t="shared" si="32"/>
        <v>-22.453402674001797</v>
      </c>
      <c r="P493" s="2">
        <f t="shared" si="32"/>
        <v>-29.946287178701169</v>
      </c>
    </row>
    <row r="494" spans="2:16" x14ac:dyDescent="0.25">
      <c r="B494" s="1">
        <v>43920</v>
      </c>
      <c r="C494" s="2">
        <f>+beta_top_5!F493</f>
        <v>114.13389450000018</v>
      </c>
      <c r="D494" s="2">
        <f>+portfolio1!F493</f>
        <v>81.880018640457664</v>
      </c>
      <c r="F494" s="2">
        <f t="shared" si="29"/>
        <v>-1.8945585000000023</v>
      </c>
      <c r="G494" s="2">
        <f t="shared" si="29"/>
        <v>-3.7488790798841336</v>
      </c>
      <c r="I494" s="2">
        <f t="shared" si="30"/>
        <v>149.62417050000025</v>
      </c>
      <c r="J494" s="2">
        <f t="shared" si="30"/>
        <v>122.2332040255653</v>
      </c>
      <c r="L494" s="2">
        <f t="shared" si="31"/>
        <v>-35.490276000000065</v>
      </c>
      <c r="M494" s="2">
        <f t="shared" si="31"/>
        <v>-40.353185385107636</v>
      </c>
      <c r="O494" s="2">
        <f t="shared" si="32"/>
        <v>-23.719614204979006</v>
      </c>
      <c r="P494" s="2">
        <f t="shared" si="32"/>
        <v>-33.013276308021581</v>
      </c>
    </row>
    <row r="495" spans="2:16" x14ac:dyDescent="0.25">
      <c r="B495" s="1">
        <v>43921</v>
      </c>
      <c r="C495" s="2">
        <f>+beta_top_5!F494</f>
        <v>114.13389450000018</v>
      </c>
      <c r="D495" s="2">
        <f>+portfolio1!F494</f>
        <v>85.010924092845883</v>
      </c>
      <c r="F495" s="2">
        <f t="shared" si="29"/>
        <v>0</v>
      </c>
      <c r="G495" s="2">
        <f t="shared" si="29"/>
        <v>3.1309054523882196</v>
      </c>
      <c r="I495" s="2">
        <f t="shared" si="30"/>
        <v>149.62417050000025</v>
      </c>
      <c r="J495" s="2">
        <f t="shared" si="30"/>
        <v>122.2332040255653</v>
      </c>
      <c r="L495" s="2">
        <f t="shared" si="31"/>
        <v>-35.490276000000065</v>
      </c>
      <c r="M495" s="2">
        <f t="shared" si="31"/>
        <v>-37.222279932719417</v>
      </c>
      <c r="O495" s="2">
        <f t="shared" si="32"/>
        <v>-23.719614204979006</v>
      </c>
      <c r="P495" s="2">
        <f t="shared" si="32"/>
        <v>-30.451856538861822</v>
      </c>
    </row>
    <row r="496" spans="2:16" x14ac:dyDescent="0.25">
      <c r="B496" s="1">
        <v>43922</v>
      </c>
      <c r="C496" s="2">
        <f>+beta_top_5!F495</f>
        <v>109.95676500000017</v>
      </c>
      <c r="D496" s="2">
        <f>+portfolio1!F495</f>
        <v>81.610089697932736</v>
      </c>
      <c r="F496" s="2">
        <f t="shared" si="29"/>
        <v>-4.1771295000000066</v>
      </c>
      <c r="G496" s="2">
        <f t="shared" si="29"/>
        <v>-3.4008343949131472</v>
      </c>
      <c r="I496" s="2">
        <f t="shared" si="30"/>
        <v>149.62417050000025</v>
      </c>
      <c r="J496" s="2">
        <f t="shared" si="30"/>
        <v>122.2332040255653</v>
      </c>
      <c r="L496" s="2">
        <f t="shared" si="31"/>
        <v>-39.667405500000072</v>
      </c>
      <c r="M496" s="2">
        <f t="shared" si="31"/>
        <v>-40.623114327632564</v>
      </c>
      <c r="O496" s="2">
        <f t="shared" si="32"/>
        <v>-26.511362012864097</v>
      </c>
      <c r="P496" s="2">
        <f t="shared" si="32"/>
        <v>-33.234107419074249</v>
      </c>
    </row>
    <row r="497" spans="2:16" x14ac:dyDescent="0.25">
      <c r="B497" s="1">
        <v>43924</v>
      </c>
      <c r="C497" s="2">
        <f>+beta_top_5!F496</f>
        <v>109.26518900000018</v>
      </c>
      <c r="D497" s="2">
        <f>+portfolio1!F496</f>
        <v>79.929201431143881</v>
      </c>
      <c r="F497" s="2">
        <f t="shared" si="29"/>
        <v>-0.69157599999999775</v>
      </c>
      <c r="G497" s="2">
        <f t="shared" si="29"/>
        <v>-1.6808882667888554</v>
      </c>
      <c r="I497" s="2">
        <f t="shared" si="30"/>
        <v>149.62417050000025</v>
      </c>
      <c r="J497" s="2">
        <f t="shared" si="30"/>
        <v>122.2332040255653</v>
      </c>
      <c r="L497" s="2">
        <f t="shared" si="31"/>
        <v>-40.35898150000007</v>
      </c>
      <c r="M497" s="2">
        <f t="shared" si="31"/>
        <v>-42.304002594421419</v>
      </c>
      <c r="O497" s="2">
        <f t="shared" si="32"/>
        <v>-26.973570757406474</v>
      </c>
      <c r="P497" s="2">
        <f t="shared" si="32"/>
        <v>-34.609256078711198</v>
      </c>
    </row>
    <row r="498" spans="2:16" x14ac:dyDescent="0.25">
      <c r="B498" s="1">
        <v>43928</v>
      </c>
      <c r="C498" s="2">
        <f>+beta_top_5!F497</f>
        <v>119.67348500000018</v>
      </c>
      <c r="D498" s="2">
        <f>+portfolio1!F497</f>
        <v>86.933565570788829</v>
      </c>
      <c r="F498" s="2">
        <f t="shared" si="29"/>
        <v>10.408296000000007</v>
      </c>
      <c r="G498" s="2">
        <f t="shared" si="29"/>
        <v>7.0043641396449488</v>
      </c>
      <c r="I498" s="2">
        <f t="shared" si="30"/>
        <v>149.62417050000025</v>
      </c>
      <c r="J498" s="2">
        <f t="shared" si="30"/>
        <v>122.2332040255653</v>
      </c>
      <c r="L498" s="2">
        <f t="shared" si="31"/>
        <v>-29.950685500000063</v>
      </c>
      <c r="M498" s="2">
        <f t="shared" si="31"/>
        <v>-35.299638454776471</v>
      </c>
      <c r="O498" s="2">
        <f t="shared" si="32"/>
        <v>-20.017277556101813</v>
      </c>
      <c r="P498" s="2">
        <f t="shared" si="32"/>
        <v>-28.878927568153646</v>
      </c>
    </row>
    <row r="499" spans="2:16" x14ac:dyDescent="0.25">
      <c r="B499" s="1">
        <v>43929</v>
      </c>
      <c r="C499" s="2">
        <f>+beta_top_5!F498</f>
        <v>120.18155100000018</v>
      </c>
      <c r="D499" s="2">
        <f>+portfolio1!F498</f>
        <v>86.503948376875968</v>
      </c>
      <c r="F499" s="2">
        <f t="shared" si="29"/>
        <v>0.50806599999999946</v>
      </c>
      <c r="G499" s="2">
        <f t="shared" si="29"/>
        <v>-0.42961719391286124</v>
      </c>
      <c r="I499" s="2">
        <f t="shared" si="30"/>
        <v>149.62417050000025</v>
      </c>
      <c r="J499" s="2">
        <f t="shared" si="30"/>
        <v>122.2332040255653</v>
      </c>
      <c r="L499" s="2">
        <f t="shared" si="31"/>
        <v>-29.442619500000063</v>
      </c>
      <c r="M499" s="2">
        <f t="shared" si="31"/>
        <v>-35.729255648689332</v>
      </c>
      <c r="O499" s="2">
        <f t="shared" si="32"/>
        <v>-19.677716108040187</v>
      </c>
      <c r="P499" s="2">
        <f t="shared" si="32"/>
        <v>-29.23040096471372</v>
      </c>
    </row>
    <row r="500" spans="2:16" x14ac:dyDescent="0.25">
      <c r="B500" s="1">
        <v>43930</v>
      </c>
      <c r="C500" s="2">
        <f>+beta_top_5!F499</f>
        <v>124.02809600000019</v>
      </c>
      <c r="D500" s="2">
        <f>+portfolio1!F499</f>
        <v>90.094626208121142</v>
      </c>
      <c r="F500" s="2">
        <f t="shared" si="29"/>
        <v>3.8465450000000061</v>
      </c>
      <c r="G500" s="2">
        <f t="shared" si="29"/>
        <v>3.5906778312451735</v>
      </c>
      <c r="I500" s="2">
        <f t="shared" si="30"/>
        <v>149.62417050000025</v>
      </c>
      <c r="J500" s="2">
        <f t="shared" si="30"/>
        <v>122.2332040255653</v>
      </c>
      <c r="L500" s="2">
        <f t="shared" si="31"/>
        <v>-25.596074500000057</v>
      </c>
      <c r="M500" s="2">
        <f t="shared" si="31"/>
        <v>-32.138577817444158</v>
      </c>
      <c r="O500" s="2">
        <f t="shared" si="32"/>
        <v>-17.106911546754418</v>
      </c>
      <c r="P500" s="2">
        <f t="shared" si="32"/>
        <v>-26.292837591594438</v>
      </c>
    </row>
    <row r="501" spans="2:16" x14ac:dyDescent="0.25">
      <c r="B501" s="1">
        <v>43934</v>
      </c>
      <c r="C501" s="2">
        <f>+beta_top_5!F500</f>
        <v>122.81002500000019</v>
      </c>
      <c r="D501" s="2">
        <f>+portfolio1!F500</f>
        <v>88.927389888420876</v>
      </c>
      <c r="F501" s="2">
        <f t="shared" si="29"/>
        <v>-1.2180709999999948</v>
      </c>
      <c r="G501" s="2">
        <f t="shared" si="29"/>
        <v>-1.1672363197002653</v>
      </c>
      <c r="I501" s="2">
        <f t="shared" si="30"/>
        <v>149.62417050000025</v>
      </c>
      <c r="J501" s="2">
        <f t="shared" si="30"/>
        <v>122.2332040255653</v>
      </c>
      <c r="L501" s="2">
        <f t="shared" si="31"/>
        <v>-26.814145500000052</v>
      </c>
      <c r="M501" s="2">
        <f t="shared" si="31"/>
        <v>-33.305814137144424</v>
      </c>
      <c r="O501" s="2">
        <f t="shared" si="32"/>
        <v>-17.920998599621317</v>
      </c>
      <c r="P501" s="2">
        <f t="shared" si="32"/>
        <v>-27.247763324749673</v>
      </c>
    </row>
    <row r="502" spans="2:16" x14ac:dyDescent="0.25">
      <c r="B502" s="1">
        <v>43936</v>
      </c>
      <c r="C502" s="2">
        <f>+beta_top_5!F501</f>
        <v>123.27808450000019</v>
      </c>
      <c r="D502" s="2">
        <f>+portfolio1!F501</f>
        <v>88.249598351748659</v>
      </c>
      <c r="F502" s="2">
        <f t="shared" si="29"/>
        <v>0.46805949999999541</v>
      </c>
      <c r="G502" s="2">
        <f t="shared" si="29"/>
        <v>-0.67779153667221692</v>
      </c>
      <c r="I502" s="2">
        <f t="shared" si="30"/>
        <v>149.62417050000025</v>
      </c>
      <c r="J502" s="2">
        <f t="shared" si="30"/>
        <v>122.2332040255653</v>
      </c>
      <c r="L502" s="2">
        <f t="shared" si="31"/>
        <v>-26.346086000000057</v>
      </c>
      <c r="M502" s="2">
        <f t="shared" si="31"/>
        <v>-33.983605673816641</v>
      </c>
      <c r="O502" s="2">
        <f t="shared" si="32"/>
        <v>-17.6081751444029</v>
      </c>
      <c r="P502" s="2">
        <f t="shared" si="32"/>
        <v>-27.802270213508358</v>
      </c>
    </row>
    <row r="503" spans="2:16" x14ac:dyDescent="0.25">
      <c r="B503" s="1">
        <v>43937</v>
      </c>
      <c r="C503" s="2">
        <f>+beta_top_5!F502</f>
        <v>124.0912355000002</v>
      </c>
      <c r="D503" s="2">
        <f>+portfolio1!F502</f>
        <v>88.917009869444229</v>
      </c>
      <c r="F503" s="2">
        <f t="shared" si="29"/>
        <v>0.81315100000000484</v>
      </c>
      <c r="G503" s="2">
        <f t="shared" si="29"/>
        <v>0.6674115176955695</v>
      </c>
      <c r="I503" s="2">
        <f t="shared" si="30"/>
        <v>149.62417050000025</v>
      </c>
      <c r="J503" s="2">
        <f t="shared" si="30"/>
        <v>122.2332040255653</v>
      </c>
      <c r="L503" s="2">
        <f t="shared" si="31"/>
        <v>-25.532935000000052</v>
      </c>
      <c r="M503" s="2">
        <f t="shared" si="31"/>
        <v>-33.316194156121071</v>
      </c>
      <c r="O503" s="2">
        <f t="shared" si="32"/>
        <v>-17.064712816569973</v>
      </c>
      <c r="P503" s="2">
        <f t="shared" si="32"/>
        <v>-27.256255304534871</v>
      </c>
    </row>
    <row r="504" spans="2:16" x14ac:dyDescent="0.25">
      <c r="B504" s="1">
        <v>43938</v>
      </c>
      <c r="C504" s="2">
        <f>+beta_top_5!F503</f>
        <v>125.80315600000021</v>
      </c>
      <c r="D504" s="2">
        <f>+portfolio1!F503</f>
        <v>91.625713801561972</v>
      </c>
      <c r="F504" s="2">
        <f t="shared" si="29"/>
        <v>1.7119205000000193</v>
      </c>
      <c r="G504" s="2">
        <f t="shared" si="29"/>
        <v>2.7087039321177429</v>
      </c>
      <c r="I504" s="2">
        <f t="shared" si="30"/>
        <v>149.62417050000025</v>
      </c>
      <c r="J504" s="2">
        <f t="shared" si="30"/>
        <v>122.2332040255653</v>
      </c>
      <c r="L504" s="2">
        <f t="shared" si="31"/>
        <v>-23.821014500000032</v>
      </c>
      <c r="M504" s="2">
        <f t="shared" si="31"/>
        <v>-30.607490224003328</v>
      </c>
      <c r="O504" s="2">
        <f t="shared" si="32"/>
        <v>-15.920565788533473</v>
      </c>
      <c r="P504" s="2">
        <f t="shared" si="32"/>
        <v>-25.040242107702355</v>
      </c>
    </row>
    <row r="505" spans="2:16" x14ac:dyDescent="0.25">
      <c r="B505" s="1">
        <v>43941</v>
      </c>
      <c r="C505" s="2">
        <f>+beta_top_5!F504</f>
        <v>126.01407250000022</v>
      </c>
      <c r="D505" s="2">
        <f>+portfolio1!F504</f>
        <v>91.577260803123281</v>
      </c>
      <c r="F505" s="2">
        <f t="shared" si="29"/>
        <v>0.21091650000001039</v>
      </c>
      <c r="G505" s="2">
        <f t="shared" si="29"/>
        <v>-4.8452998438690997E-2</v>
      </c>
      <c r="I505" s="2">
        <f t="shared" si="30"/>
        <v>149.62417050000025</v>
      </c>
      <c r="J505" s="2">
        <f t="shared" si="30"/>
        <v>122.2332040255653</v>
      </c>
      <c r="L505" s="2">
        <f t="shared" si="31"/>
        <v>-23.610098000000022</v>
      </c>
      <c r="M505" s="2">
        <f t="shared" si="31"/>
        <v>-30.655943222442019</v>
      </c>
      <c r="O505" s="2">
        <f t="shared" si="32"/>
        <v>-15.779601598526478</v>
      </c>
      <c r="P505" s="2">
        <f t="shared" si="32"/>
        <v>-25.079881908380862</v>
      </c>
    </row>
    <row r="506" spans="2:16" x14ac:dyDescent="0.25">
      <c r="B506" s="1">
        <v>43942</v>
      </c>
      <c r="C506" s="2">
        <f>+beta_top_5!F505</f>
        <v>124.83288150000023</v>
      </c>
      <c r="D506" s="2">
        <f>+portfolio1!F505</f>
        <v>88.804789714846393</v>
      </c>
      <c r="F506" s="2">
        <f t="shared" si="29"/>
        <v>-1.1811909999999983</v>
      </c>
      <c r="G506" s="2">
        <f t="shared" si="29"/>
        <v>-2.7724710882768875</v>
      </c>
      <c r="I506" s="2">
        <f t="shared" si="30"/>
        <v>149.62417050000025</v>
      </c>
      <c r="J506" s="2">
        <f t="shared" si="30"/>
        <v>122.2332040255653</v>
      </c>
      <c r="L506" s="2">
        <f t="shared" si="31"/>
        <v>-24.79128900000002</v>
      </c>
      <c r="M506" s="2">
        <f t="shared" si="31"/>
        <v>-33.428414310718907</v>
      </c>
      <c r="O506" s="2">
        <f t="shared" si="32"/>
        <v>-16.569040227360844</v>
      </c>
      <c r="P506" s="2">
        <f t="shared" si="32"/>
        <v>-27.348063545587248</v>
      </c>
    </row>
    <row r="507" spans="2:16" x14ac:dyDescent="0.25">
      <c r="B507" s="1">
        <v>43943</v>
      </c>
      <c r="C507" s="2">
        <f>+beta_top_5!F506</f>
        <v>127.36377650000024</v>
      </c>
      <c r="D507" s="2">
        <f>+portfolio1!F506</f>
        <v>90.840143798211457</v>
      </c>
      <c r="F507" s="2">
        <f t="shared" si="29"/>
        <v>2.5308950000000152</v>
      </c>
      <c r="G507" s="2">
        <f t="shared" si="29"/>
        <v>2.0353540833650641</v>
      </c>
      <c r="I507" s="2">
        <f t="shared" si="30"/>
        <v>149.62417050000025</v>
      </c>
      <c r="J507" s="2">
        <f t="shared" si="30"/>
        <v>122.2332040255653</v>
      </c>
      <c r="L507" s="2">
        <f t="shared" si="31"/>
        <v>-22.260394000000005</v>
      </c>
      <c r="M507" s="2">
        <f t="shared" si="31"/>
        <v>-31.393060227353843</v>
      </c>
      <c r="O507" s="2">
        <f t="shared" si="32"/>
        <v>-14.877538786422189</v>
      </c>
      <c r="P507" s="2">
        <f t="shared" si="32"/>
        <v>-25.682923455714967</v>
      </c>
    </row>
    <row r="508" spans="2:16" x14ac:dyDescent="0.25">
      <c r="B508" s="1">
        <v>43944</v>
      </c>
      <c r="C508" s="2">
        <f>+beta_top_5!F507</f>
        <v>127.98706350000025</v>
      </c>
      <c r="D508" s="2">
        <f>+portfolio1!F507</f>
        <v>92.09191697218786</v>
      </c>
      <c r="F508" s="2">
        <f t="shared" si="29"/>
        <v>0.62328700000000481</v>
      </c>
      <c r="G508" s="2">
        <f t="shared" si="29"/>
        <v>1.2517731739764031</v>
      </c>
      <c r="I508" s="2">
        <f t="shared" si="30"/>
        <v>149.62417050000025</v>
      </c>
      <c r="J508" s="2">
        <f t="shared" si="30"/>
        <v>122.2332040255653</v>
      </c>
      <c r="L508" s="2">
        <f t="shared" si="31"/>
        <v>-21.637107</v>
      </c>
      <c r="M508" s="2">
        <f t="shared" si="31"/>
        <v>-30.14128705337744</v>
      </c>
      <c r="O508" s="2">
        <f t="shared" si="32"/>
        <v>-14.460970395154146</v>
      </c>
      <c r="P508" s="2">
        <f t="shared" si="32"/>
        <v>-24.658837419555272</v>
      </c>
    </row>
    <row r="509" spans="2:16" x14ac:dyDescent="0.25">
      <c r="B509" s="1">
        <v>43945</v>
      </c>
      <c r="C509" s="2">
        <f>+beta_top_5!F508</f>
        <v>127.13867900000025</v>
      </c>
      <c r="D509" s="2">
        <f>+portfolio1!F508</f>
        <v>90.514848274818334</v>
      </c>
      <c r="F509" s="2">
        <f t="shared" si="29"/>
        <v>-0.84838449999999455</v>
      </c>
      <c r="G509" s="2">
        <f t="shared" si="29"/>
        <v>-1.5770686973695263</v>
      </c>
      <c r="I509" s="2">
        <f t="shared" si="30"/>
        <v>149.62417050000025</v>
      </c>
      <c r="J509" s="2">
        <f t="shared" si="30"/>
        <v>122.2332040255653</v>
      </c>
      <c r="L509" s="2">
        <f t="shared" si="31"/>
        <v>-22.485491499999995</v>
      </c>
      <c r="M509" s="2">
        <f t="shared" si="31"/>
        <v>-31.718355750746966</v>
      </c>
      <c r="O509" s="2">
        <f t="shared" si="32"/>
        <v>-15.02798072320806</v>
      </c>
      <c r="P509" s="2">
        <f t="shared" si="32"/>
        <v>-25.949050426685215</v>
      </c>
    </row>
    <row r="510" spans="2:16" x14ac:dyDescent="0.25">
      <c r="B510" s="1">
        <v>43948</v>
      </c>
      <c r="C510" s="2">
        <f>+beta_top_5!F509</f>
        <v>128.49160850000024</v>
      </c>
      <c r="D510" s="2">
        <f>+portfolio1!F509</f>
        <v>91.779463712005224</v>
      </c>
      <c r="F510" s="2">
        <f t="shared" si="29"/>
        <v>1.3529294999999877</v>
      </c>
      <c r="G510" s="2">
        <f t="shared" si="29"/>
        <v>1.2646154371868903</v>
      </c>
      <c r="I510" s="2">
        <f t="shared" si="30"/>
        <v>149.62417050000025</v>
      </c>
      <c r="J510" s="2">
        <f t="shared" si="30"/>
        <v>122.2332040255653</v>
      </c>
      <c r="L510" s="2">
        <f t="shared" si="31"/>
        <v>-21.132562000000007</v>
      </c>
      <c r="M510" s="2">
        <f t="shared" si="31"/>
        <v>-30.453740313560075</v>
      </c>
      <c r="O510" s="2">
        <f t="shared" si="32"/>
        <v>-14.123762176512766</v>
      </c>
      <c r="P510" s="2">
        <f t="shared" si="32"/>
        <v>-24.914458028270797</v>
      </c>
    </row>
    <row r="511" spans="2:16" x14ac:dyDescent="0.25">
      <c r="B511" s="1">
        <v>43949</v>
      </c>
      <c r="C511" s="2">
        <f>+beta_top_5!F510</f>
        <v>128.29005850000024</v>
      </c>
      <c r="D511" s="2">
        <f>+portfolio1!F510</f>
        <v>92.754384700863469</v>
      </c>
      <c r="F511" s="2">
        <f t="shared" si="29"/>
        <v>-0.20154999999999745</v>
      </c>
      <c r="G511" s="2">
        <f t="shared" si="29"/>
        <v>0.97492098885824419</v>
      </c>
      <c r="I511" s="2">
        <f t="shared" si="30"/>
        <v>149.62417050000025</v>
      </c>
      <c r="J511" s="2">
        <f t="shared" si="30"/>
        <v>122.2332040255653</v>
      </c>
      <c r="L511" s="2">
        <f t="shared" si="31"/>
        <v>-21.334112000000005</v>
      </c>
      <c r="M511" s="2">
        <f t="shared" si="31"/>
        <v>-29.478819324701831</v>
      </c>
      <c r="O511" s="2">
        <f t="shared" si="32"/>
        <v>-14.25846634852353</v>
      </c>
      <c r="P511" s="2">
        <f t="shared" si="32"/>
        <v>-24.116867065463065</v>
      </c>
    </row>
    <row r="512" spans="2:16" x14ac:dyDescent="0.25">
      <c r="B512" s="1">
        <v>43950</v>
      </c>
      <c r="C512" s="2">
        <f>+beta_top_5!F511</f>
        <v>130.00294200000025</v>
      </c>
      <c r="D512" s="2">
        <f>+portfolio1!F511</f>
        <v>94.459489801764136</v>
      </c>
      <c r="F512" s="2">
        <f t="shared" si="29"/>
        <v>1.7128835000000038</v>
      </c>
      <c r="G512" s="2">
        <f t="shared" si="29"/>
        <v>1.705105100900667</v>
      </c>
      <c r="I512" s="2">
        <f t="shared" si="30"/>
        <v>149.62417050000025</v>
      </c>
      <c r="J512" s="2">
        <f t="shared" si="30"/>
        <v>122.2332040255653</v>
      </c>
      <c r="L512" s="2">
        <f t="shared" si="31"/>
        <v>-19.621228500000001</v>
      </c>
      <c r="M512" s="2">
        <f t="shared" si="31"/>
        <v>-27.773714223801164</v>
      </c>
      <c r="O512" s="2">
        <f t="shared" si="32"/>
        <v>-13.113675707896386</v>
      </c>
      <c r="P512" s="2">
        <f t="shared" si="32"/>
        <v>-22.721906412591654</v>
      </c>
    </row>
    <row r="513" spans="2:16" x14ac:dyDescent="0.25">
      <c r="B513" s="1">
        <v>43951</v>
      </c>
      <c r="C513" s="2">
        <f>+beta_top_5!F512</f>
        <v>133.74482300000025</v>
      </c>
      <c r="D513" s="2">
        <f>+portfolio1!F512</f>
        <v>97.490534581992037</v>
      </c>
      <c r="F513" s="2">
        <f t="shared" si="29"/>
        <v>3.7418810000000065</v>
      </c>
      <c r="G513" s="2">
        <f t="shared" si="29"/>
        <v>3.0310447802279015</v>
      </c>
      <c r="I513" s="2">
        <f t="shared" si="30"/>
        <v>149.62417050000025</v>
      </c>
      <c r="J513" s="2">
        <f t="shared" si="30"/>
        <v>122.2332040255653</v>
      </c>
      <c r="L513" s="2">
        <f t="shared" si="31"/>
        <v>-15.879347499999994</v>
      </c>
      <c r="M513" s="2">
        <f t="shared" si="31"/>
        <v>-24.742669443573263</v>
      </c>
      <c r="O513" s="2">
        <f t="shared" si="32"/>
        <v>-10.612822411603592</v>
      </c>
      <c r="P513" s="2">
        <f t="shared" si="32"/>
        <v>-20.242183489191927</v>
      </c>
    </row>
    <row r="514" spans="2:16" x14ac:dyDescent="0.25">
      <c r="B514" s="1">
        <v>43955</v>
      </c>
      <c r="C514" s="2">
        <f>+beta_top_5!F513</f>
        <v>129.15417800000023</v>
      </c>
      <c r="D514" s="2">
        <f>+portfolio1!F513</f>
        <v>91.890206514130199</v>
      </c>
      <c r="F514" s="2">
        <f t="shared" si="29"/>
        <v>-4.5906450000000234</v>
      </c>
      <c r="G514" s="2">
        <f t="shared" si="29"/>
        <v>-5.6003280678618381</v>
      </c>
      <c r="I514" s="2">
        <f t="shared" si="30"/>
        <v>149.62417050000025</v>
      </c>
      <c r="J514" s="2">
        <f t="shared" si="30"/>
        <v>122.2332040255653</v>
      </c>
      <c r="L514" s="2">
        <f t="shared" si="31"/>
        <v>-20.469992500000018</v>
      </c>
      <c r="M514" s="2">
        <f t="shared" si="31"/>
        <v>-30.342997511435101</v>
      </c>
      <c r="O514" s="2">
        <f t="shared" si="32"/>
        <v>-13.680939671441644</v>
      </c>
      <c r="P514" s="2">
        <f t="shared" si="32"/>
        <v>-24.823858421553613</v>
      </c>
    </row>
    <row r="515" spans="2:16" x14ac:dyDescent="0.25">
      <c r="B515" s="1">
        <v>43956</v>
      </c>
      <c r="C515" s="2">
        <f>+beta_top_5!F514</f>
        <v>128.50973000000022</v>
      </c>
      <c r="D515" s="2">
        <f>+portfolio1!F514</f>
        <v>91.021084538376954</v>
      </c>
      <c r="F515" s="2">
        <f t="shared" si="29"/>
        <v>-0.64444800000001123</v>
      </c>
      <c r="G515" s="2">
        <f t="shared" si="29"/>
        <v>-0.86912197575324512</v>
      </c>
      <c r="I515" s="2">
        <f t="shared" si="30"/>
        <v>149.62417050000025</v>
      </c>
      <c r="J515" s="2">
        <f t="shared" si="30"/>
        <v>122.2332040255653</v>
      </c>
      <c r="L515" s="2">
        <f t="shared" si="31"/>
        <v>-21.114440500000029</v>
      </c>
      <c r="M515" s="2">
        <f t="shared" si="31"/>
        <v>-31.212119487188346</v>
      </c>
      <c r="O515" s="2">
        <f t="shared" si="32"/>
        <v>-14.111650831173694</v>
      </c>
      <c r="P515" s="2">
        <f t="shared" si="32"/>
        <v>-25.534894332525454</v>
      </c>
    </row>
    <row r="516" spans="2:16" x14ac:dyDescent="0.25">
      <c r="B516" s="1">
        <v>43957</v>
      </c>
      <c r="C516" s="2">
        <f>+beta_top_5!F515</f>
        <v>128.89039150000022</v>
      </c>
      <c r="D516" s="2">
        <f>+portfolio1!F515</f>
        <v>91.666751116470678</v>
      </c>
      <c r="F516" s="2">
        <f t="shared" si="29"/>
        <v>0.38066150000000221</v>
      </c>
      <c r="G516" s="2">
        <f t="shared" si="29"/>
        <v>0.6456665780937243</v>
      </c>
      <c r="I516" s="2">
        <f t="shared" si="30"/>
        <v>149.62417050000025</v>
      </c>
      <c r="J516" s="2">
        <f t="shared" si="30"/>
        <v>122.2332040255653</v>
      </c>
      <c r="L516" s="2">
        <f t="shared" si="31"/>
        <v>-20.733779000000027</v>
      </c>
      <c r="M516" s="2">
        <f t="shared" si="31"/>
        <v>-30.566452909094622</v>
      </c>
      <c r="O516" s="2">
        <f t="shared" si="32"/>
        <v>-13.857239061519136</v>
      </c>
      <c r="P516" s="2">
        <f t="shared" si="32"/>
        <v>-25.006669139345796</v>
      </c>
    </row>
    <row r="517" spans="2:16" x14ac:dyDescent="0.25">
      <c r="B517" s="1">
        <v>43958</v>
      </c>
      <c r="C517" s="2">
        <f>+beta_top_5!F516</f>
        <v>128.05196300000023</v>
      </c>
      <c r="D517" s="2">
        <f>+portfolio1!F516</f>
        <v>90.956322840180675</v>
      </c>
      <c r="F517" s="2">
        <f t="shared" ref="F517:G580" si="33">+C517-C516</f>
        <v>-0.83842849999999203</v>
      </c>
      <c r="G517" s="2">
        <f t="shared" si="33"/>
        <v>-0.71042827629000271</v>
      </c>
      <c r="I517" s="2">
        <f t="shared" ref="I517:J580" si="34">+MAX(C517,I516)</f>
        <v>149.62417050000025</v>
      </c>
      <c r="J517" s="2">
        <f t="shared" si="34"/>
        <v>122.2332040255653</v>
      </c>
      <c r="L517" s="2">
        <f t="shared" ref="L517:M580" si="35">+MIN(F517+L516,0)</f>
        <v>-21.572207500000019</v>
      </c>
      <c r="M517" s="2">
        <f t="shared" si="35"/>
        <v>-31.276881185384624</v>
      </c>
      <c r="O517" s="2">
        <f t="shared" si="32"/>
        <v>-14.417595384430207</v>
      </c>
      <c r="P517" s="2">
        <f t="shared" si="32"/>
        <v>-25.587876416004779</v>
      </c>
    </row>
    <row r="518" spans="2:16" x14ac:dyDescent="0.25">
      <c r="B518" s="1">
        <v>43959</v>
      </c>
      <c r="C518" s="2">
        <f>+beta_top_5!F517</f>
        <v>130.09985650000021</v>
      </c>
      <c r="D518" s="2">
        <f>+portfolio1!F517</f>
        <v>91.474928236452939</v>
      </c>
      <c r="F518" s="2">
        <f t="shared" si="33"/>
        <v>2.0478934999999865</v>
      </c>
      <c r="G518" s="2">
        <f t="shared" si="33"/>
        <v>0.51860539627226387</v>
      </c>
      <c r="I518" s="2">
        <f t="shared" si="34"/>
        <v>149.62417050000025</v>
      </c>
      <c r="J518" s="2">
        <f t="shared" si="34"/>
        <v>122.2332040255653</v>
      </c>
      <c r="L518" s="2">
        <f t="shared" si="35"/>
        <v>-19.524314000000032</v>
      </c>
      <c r="M518" s="2">
        <f t="shared" si="35"/>
        <v>-30.758275789112361</v>
      </c>
      <c r="O518" s="2">
        <f t="shared" si="32"/>
        <v>-13.048903753153972</v>
      </c>
      <c r="P518" s="2">
        <f t="shared" si="32"/>
        <v>-25.163601031581571</v>
      </c>
    </row>
    <row r="519" spans="2:16" x14ac:dyDescent="0.25">
      <c r="B519" s="1">
        <v>43962</v>
      </c>
      <c r="C519" s="2">
        <f>+beta_top_5!F518</f>
        <v>129.38101500000022</v>
      </c>
      <c r="D519" s="2">
        <f>+portfolio1!F518</f>
        <v>91.353312954639463</v>
      </c>
      <c r="F519" s="2">
        <f t="shared" si="33"/>
        <v>-0.71884149999999636</v>
      </c>
      <c r="G519" s="2">
        <f t="shared" si="33"/>
        <v>-0.12161528181347592</v>
      </c>
      <c r="I519" s="2">
        <f t="shared" si="34"/>
        <v>149.62417050000025</v>
      </c>
      <c r="J519" s="2">
        <f t="shared" si="34"/>
        <v>122.2332040255653</v>
      </c>
      <c r="L519" s="2">
        <f t="shared" si="35"/>
        <v>-20.243155500000029</v>
      </c>
      <c r="M519" s="2">
        <f t="shared" si="35"/>
        <v>-30.879891070925837</v>
      </c>
      <c r="O519" s="2">
        <f t="shared" si="32"/>
        <v>-13.529335155111182</v>
      </c>
      <c r="P519" s="2">
        <f t="shared" si="32"/>
        <v>-25.263095504284784</v>
      </c>
    </row>
    <row r="520" spans="2:16" x14ac:dyDescent="0.25">
      <c r="B520" s="1">
        <v>43963</v>
      </c>
      <c r="C520" s="2">
        <f>+beta_top_5!F519</f>
        <v>127.68148950000023</v>
      </c>
      <c r="D520" s="2">
        <f>+portfolio1!F519</f>
        <v>90.931603895080841</v>
      </c>
      <c r="F520" s="2">
        <f t="shared" si="33"/>
        <v>-1.6995254999999929</v>
      </c>
      <c r="G520" s="2">
        <f t="shared" si="33"/>
        <v>-0.42170905955862281</v>
      </c>
      <c r="I520" s="2">
        <f t="shared" si="34"/>
        <v>149.62417050000025</v>
      </c>
      <c r="J520" s="2">
        <f t="shared" si="34"/>
        <v>122.2332040255653</v>
      </c>
      <c r="L520" s="2">
        <f t="shared" si="35"/>
        <v>-21.942681000000022</v>
      </c>
      <c r="M520" s="2">
        <f t="shared" si="35"/>
        <v>-31.301600130484459</v>
      </c>
      <c r="O520" s="2">
        <f t="shared" si="32"/>
        <v>-14.6651980937799</v>
      </c>
      <c r="P520" s="2">
        <f t="shared" si="32"/>
        <v>-25.608099190411199</v>
      </c>
    </row>
    <row r="521" spans="2:16" x14ac:dyDescent="0.25">
      <c r="B521" s="1">
        <v>43964</v>
      </c>
      <c r="C521" s="2">
        <f>+beta_top_5!F520</f>
        <v>128.21994350000023</v>
      </c>
      <c r="D521" s="2">
        <f>+portfolio1!F520</f>
        <v>92.780580988548579</v>
      </c>
      <c r="F521" s="2">
        <f t="shared" si="33"/>
        <v>0.53845400000000154</v>
      </c>
      <c r="G521" s="2">
        <f t="shared" si="33"/>
        <v>1.8489770934677381</v>
      </c>
      <c r="I521" s="2">
        <f t="shared" si="34"/>
        <v>149.62417050000025</v>
      </c>
      <c r="J521" s="2">
        <f t="shared" si="34"/>
        <v>122.2332040255653</v>
      </c>
      <c r="L521" s="2">
        <f t="shared" si="35"/>
        <v>-21.40422700000002</v>
      </c>
      <c r="M521" s="2">
        <f t="shared" si="35"/>
        <v>-29.452623037016721</v>
      </c>
      <c r="O521" s="2">
        <f t="shared" si="32"/>
        <v>-14.305327092857626</v>
      </c>
      <c r="P521" s="2">
        <f t="shared" si="32"/>
        <v>-24.095435664810562</v>
      </c>
    </row>
    <row r="522" spans="2:16" x14ac:dyDescent="0.25">
      <c r="B522" s="1">
        <v>43965</v>
      </c>
      <c r="C522" s="2">
        <f>+beta_top_5!F521</f>
        <v>125.26043850000022</v>
      </c>
      <c r="D522" s="2">
        <f>+portfolio1!F521</f>
        <v>90.399654124610095</v>
      </c>
      <c r="F522" s="2">
        <f t="shared" si="33"/>
        <v>-2.9595050000000072</v>
      </c>
      <c r="G522" s="2">
        <f t="shared" si="33"/>
        <v>-2.380926863938484</v>
      </c>
      <c r="I522" s="2">
        <f t="shared" si="34"/>
        <v>149.62417050000025</v>
      </c>
      <c r="J522" s="2">
        <f t="shared" si="34"/>
        <v>122.2332040255653</v>
      </c>
      <c r="L522" s="2">
        <f t="shared" si="35"/>
        <v>-24.363732000000027</v>
      </c>
      <c r="M522" s="2">
        <f t="shared" si="35"/>
        <v>-31.833549900955205</v>
      </c>
      <c r="O522" s="2">
        <f t="shared" si="32"/>
        <v>-16.283286262228593</v>
      </c>
      <c r="P522" s="2">
        <f t="shared" si="32"/>
        <v>-26.04329171826107</v>
      </c>
    </row>
    <row r="523" spans="2:16" x14ac:dyDescent="0.25">
      <c r="B523" s="1">
        <v>43966</v>
      </c>
      <c r="C523" s="2">
        <f>+beta_top_5!F522</f>
        <v>125.49666650000022</v>
      </c>
      <c r="D523" s="2">
        <f>+portfolio1!F522</f>
        <v>90.341313548131467</v>
      </c>
      <c r="F523" s="2">
        <f t="shared" si="33"/>
        <v>0.236227999999997</v>
      </c>
      <c r="G523" s="2">
        <f t="shared" si="33"/>
        <v>-5.8340576478627781E-2</v>
      </c>
      <c r="I523" s="2">
        <f t="shared" si="34"/>
        <v>149.62417050000025</v>
      </c>
      <c r="J523" s="2">
        <f t="shared" si="34"/>
        <v>122.2332040255653</v>
      </c>
      <c r="L523" s="2">
        <f t="shared" si="35"/>
        <v>-24.12750400000003</v>
      </c>
      <c r="M523" s="2">
        <f t="shared" si="35"/>
        <v>-31.891890477433833</v>
      </c>
      <c r="O523" s="2">
        <f t="shared" si="32"/>
        <v>-16.125405353542121</v>
      </c>
      <c r="P523" s="2">
        <f t="shared" si="32"/>
        <v>-26.091020628702154</v>
      </c>
    </row>
    <row r="524" spans="2:16" x14ac:dyDescent="0.25">
      <c r="B524" s="1">
        <v>43969</v>
      </c>
      <c r="C524" s="2">
        <f>+beta_top_5!F523</f>
        <v>123.98195550000021</v>
      </c>
      <c r="D524" s="2">
        <f>+portfolio1!F523</f>
        <v>87.240572940851052</v>
      </c>
      <c r="F524" s="2">
        <f t="shared" si="33"/>
        <v>-1.5147110000000055</v>
      </c>
      <c r="G524" s="2">
        <f t="shared" si="33"/>
        <v>-3.1007406072804145</v>
      </c>
      <c r="I524" s="2">
        <f t="shared" si="34"/>
        <v>149.62417050000025</v>
      </c>
      <c r="J524" s="2">
        <f t="shared" si="34"/>
        <v>122.2332040255653</v>
      </c>
      <c r="L524" s="2">
        <f t="shared" si="35"/>
        <v>-25.642215000000036</v>
      </c>
      <c r="M524" s="2">
        <f t="shared" si="35"/>
        <v>-34.992631084714247</v>
      </c>
      <c r="O524" s="2">
        <f t="shared" si="32"/>
        <v>-17.1377491446143</v>
      </c>
      <c r="P524" s="2">
        <f t="shared" si="32"/>
        <v>-28.627762287402263</v>
      </c>
    </row>
    <row r="525" spans="2:16" x14ac:dyDescent="0.25">
      <c r="B525" s="1">
        <v>43970</v>
      </c>
      <c r="C525" s="2">
        <f>+beta_top_5!F524</f>
        <v>123.92901650000022</v>
      </c>
      <c r="D525" s="2">
        <f>+portfolio1!F524</f>
        <v>87.792790308338382</v>
      </c>
      <c r="F525" s="2">
        <f t="shared" si="33"/>
        <v>-5.2938999999994962E-2</v>
      </c>
      <c r="G525" s="2">
        <f t="shared" si="33"/>
        <v>0.55221736748733008</v>
      </c>
      <c r="I525" s="2">
        <f t="shared" si="34"/>
        <v>149.62417050000025</v>
      </c>
      <c r="J525" s="2">
        <f t="shared" si="34"/>
        <v>122.2332040255653</v>
      </c>
      <c r="L525" s="2">
        <f t="shared" si="35"/>
        <v>-25.695154000000031</v>
      </c>
      <c r="M525" s="2">
        <f t="shared" si="35"/>
        <v>-34.440413717226917</v>
      </c>
      <c r="O525" s="2">
        <f t="shared" si="32"/>
        <v>-17.173130460228673</v>
      </c>
      <c r="P525" s="2">
        <f t="shared" si="32"/>
        <v>-28.175988670004624</v>
      </c>
    </row>
    <row r="526" spans="2:16" x14ac:dyDescent="0.25">
      <c r="B526" s="1">
        <v>43971</v>
      </c>
      <c r="C526" s="2">
        <f>+beta_top_5!F525</f>
        <v>127.05680550000021</v>
      </c>
      <c r="D526" s="2">
        <f>+portfolio1!F525</f>
        <v>89.646218749889371</v>
      </c>
      <c r="F526" s="2">
        <f t="shared" si="33"/>
        <v>3.1277889999999928</v>
      </c>
      <c r="G526" s="2">
        <f t="shared" si="33"/>
        <v>1.8534284415509887</v>
      </c>
      <c r="I526" s="2">
        <f t="shared" si="34"/>
        <v>149.62417050000025</v>
      </c>
      <c r="J526" s="2">
        <f t="shared" si="34"/>
        <v>122.2332040255653</v>
      </c>
      <c r="L526" s="2">
        <f t="shared" si="35"/>
        <v>-22.567365000000038</v>
      </c>
      <c r="M526" s="2">
        <f t="shared" si="35"/>
        <v>-32.586985275675929</v>
      </c>
      <c r="O526" s="2">
        <f t="shared" ref="O526:P589" si="36">+L526/I526*100</f>
        <v>-15.082700157726189</v>
      </c>
      <c r="P526" s="2">
        <f t="shared" si="36"/>
        <v>-26.659683459545331</v>
      </c>
    </row>
    <row r="527" spans="2:16" x14ac:dyDescent="0.25">
      <c r="B527" s="1">
        <v>43972</v>
      </c>
      <c r="C527" s="2">
        <f>+beta_top_5!F526</f>
        <v>127.0005955000002</v>
      </c>
      <c r="D527" s="2">
        <f>+portfolio1!F526</f>
        <v>90.03875752615248</v>
      </c>
      <c r="F527" s="2">
        <f t="shared" si="33"/>
        <v>-5.6210000000007199E-2</v>
      </c>
      <c r="G527" s="2">
        <f t="shared" si="33"/>
        <v>0.39253877626310896</v>
      </c>
      <c r="I527" s="2">
        <f t="shared" si="34"/>
        <v>149.62417050000025</v>
      </c>
      <c r="J527" s="2">
        <f t="shared" si="34"/>
        <v>122.2332040255653</v>
      </c>
      <c r="L527" s="2">
        <f t="shared" si="35"/>
        <v>-22.623575000000045</v>
      </c>
      <c r="M527" s="2">
        <f t="shared" si="35"/>
        <v>-32.19444649941282</v>
      </c>
      <c r="O527" s="2">
        <f t="shared" si="36"/>
        <v>-15.120267617456907</v>
      </c>
      <c r="P527" s="2">
        <f t="shared" si="36"/>
        <v>-26.338544224594891</v>
      </c>
    </row>
    <row r="528" spans="2:16" x14ac:dyDescent="0.25">
      <c r="B528" s="1">
        <v>43973</v>
      </c>
      <c r="C528" s="2">
        <f>+beta_top_5!F527</f>
        <v>126.6756405000002</v>
      </c>
      <c r="D528" s="2">
        <f>+portfolio1!F527</f>
        <v>89.376289797476872</v>
      </c>
      <c r="F528" s="2">
        <f t="shared" si="33"/>
        <v>-0.32495500000000277</v>
      </c>
      <c r="G528" s="2">
        <f t="shared" si="33"/>
        <v>-0.66246772867560821</v>
      </c>
      <c r="I528" s="2">
        <f t="shared" si="34"/>
        <v>149.62417050000025</v>
      </c>
      <c r="J528" s="2">
        <f t="shared" si="34"/>
        <v>122.2332040255653</v>
      </c>
      <c r="L528" s="2">
        <f t="shared" si="35"/>
        <v>-22.948530000000048</v>
      </c>
      <c r="M528" s="2">
        <f t="shared" si="35"/>
        <v>-32.856914228088428</v>
      </c>
      <c r="O528" s="2">
        <f t="shared" si="36"/>
        <v>-15.337448437182822</v>
      </c>
      <c r="P528" s="2">
        <f t="shared" si="36"/>
        <v>-26.880514578687098</v>
      </c>
    </row>
    <row r="529" spans="2:16" x14ac:dyDescent="0.25">
      <c r="B529" s="1">
        <v>43977</v>
      </c>
      <c r="C529" s="2">
        <f>+beta_top_5!F528</f>
        <v>125.9648500000002</v>
      </c>
      <c r="D529" s="2">
        <f>+portfolio1!F528</f>
        <v>89.27543457339182</v>
      </c>
      <c r="F529" s="2">
        <f t="shared" si="33"/>
        <v>-0.71079050000000166</v>
      </c>
      <c r="G529" s="2">
        <f t="shared" si="33"/>
        <v>-0.10085522408505199</v>
      </c>
      <c r="I529" s="2">
        <f t="shared" si="34"/>
        <v>149.62417050000025</v>
      </c>
      <c r="J529" s="2">
        <f t="shared" si="34"/>
        <v>122.2332040255653</v>
      </c>
      <c r="L529" s="2">
        <f t="shared" si="35"/>
        <v>-23.659320500000049</v>
      </c>
      <c r="M529" s="2">
        <f t="shared" si="35"/>
        <v>-32.95776945217348</v>
      </c>
      <c r="O529" s="2">
        <f t="shared" si="36"/>
        <v>-15.812499024012974</v>
      </c>
      <c r="P529" s="2">
        <f t="shared" si="36"/>
        <v>-26.963025075641724</v>
      </c>
    </row>
    <row r="530" spans="2:16" x14ac:dyDescent="0.25">
      <c r="B530" s="1">
        <v>43978</v>
      </c>
      <c r="C530" s="2">
        <f>+beta_top_5!F529</f>
        <v>128.30830350000022</v>
      </c>
      <c r="D530" s="2">
        <f>+portfolio1!F529</f>
        <v>92.102296991164494</v>
      </c>
      <c r="F530" s="2">
        <f t="shared" si="33"/>
        <v>2.3434535000000238</v>
      </c>
      <c r="G530" s="2">
        <f t="shared" si="33"/>
        <v>2.8268624177726736</v>
      </c>
      <c r="I530" s="2">
        <f t="shared" si="34"/>
        <v>149.62417050000025</v>
      </c>
      <c r="J530" s="2">
        <f t="shared" si="34"/>
        <v>122.2332040255653</v>
      </c>
      <c r="L530" s="2">
        <f t="shared" si="35"/>
        <v>-21.315867000000026</v>
      </c>
      <c r="M530" s="2">
        <f t="shared" si="35"/>
        <v>-30.130907034400806</v>
      </c>
      <c r="O530" s="2">
        <f t="shared" si="36"/>
        <v>-14.246272463044324</v>
      </c>
      <c r="P530" s="2">
        <f t="shared" si="36"/>
        <v>-24.650345439770092</v>
      </c>
    </row>
    <row r="531" spans="2:16" x14ac:dyDescent="0.25">
      <c r="B531" s="1">
        <v>43979</v>
      </c>
      <c r="C531" s="2">
        <f>+beta_top_5!F530</f>
        <v>129.98714050000021</v>
      </c>
      <c r="D531" s="2">
        <f>+portfolio1!F530</f>
        <v>93.83410049073828</v>
      </c>
      <c r="F531" s="2">
        <f t="shared" si="33"/>
        <v>1.6788369999999873</v>
      </c>
      <c r="G531" s="2">
        <f t="shared" si="33"/>
        <v>1.7318034995737861</v>
      </c>
      <c r="I531" s="2">
        <f t="shared" si="34"/>
        <v>149.62417050000025</v>
      </c>
      <c r="J531" s="2">
        <f t="shared" si="34"/>
        <v>122.2332040255653</v>
      </c>
      <c r="L531" s="2">
        <f t="shared" si="35"/>
        <v>-19.637030000000038</v>
      </c>
      <c r="M531" s="2">
        <f t="shared" si="35"/>
        <v>-28.39910353482702</v>
      </c>
      <c r="O531" s="2">
        <f t="shared" si="36"/>
        <v>-13.124236501615231</v>
      </c>
      <c r="P531" s="2">
        <f t="shared" si="36"/>
        <v>-23.233542605074227</v>
      </c>
    </row>
    <row r="532" spans="2:16" x14ac:dyDescent="0.25">
      <c r="B532" s="1">
        <v>43980</v>
      </c>
      <c r="C532" s="2">
        <f>+beta_top_5!F531</f>
        <v>132.03258650000021</v>
      </c>
      <c r="D532" s="2">
        <f>+portfolio1!F531</f>
        <v>94.725961967905661</v>
      </c>
      <c r="F532" s="2">
        <f t="shared" si="33"/>
        <v>2.0454459999999983</v>
      </c>
      <c r="G532" s="2">
        <f t="shared" si="33"/>
        <v>0.89186147716738162</v>
      </c>
      <c r="I532" s="2">
        <f t="shared" si="34"/>
        <v>149.62417050000025</v>
      </c>
      <c r="J532" s="2">
        <f t="shared" si="34"/>
        <v>122.2332040255653</v>
      </c>
      <c r="L532" s="2">
        <f t="shared" si="35"/>
        <v>-17.59158400000004</v>
      </c>
      <c r="M532" s="2">
        <f t="shared" si="35"/>
        <v>-27.507242057659639</v>
      </c>
      <c r="O532" s="2">
        <f t="shared" si="36"/>
        <v>-11.757180635464248</v>
      </c>
      <c r="P532" s="2">
        <f t="shared" si="36"/>
        <v>-22.503903319024875</v>
      </c>
    </row>
    <row r="533" spans="2:16" x14ac:dyDescent="0.25">
      <c r="B533" s="1">
        <v>43983</v>
      </c>
      <c r="C533" s="2">
        <f>+beta_top_5!F532</f>
        <v>133.9559265000002</v>
      </c>
      <c r="D533" s="2">
        <f>+portfolio1!F532</f>
        <v>97.156828823144238</v>
      </c>
      <c r="F533" s="2">
        <f t="shared" si="33"/>
        <v>1.9233399999999961</v>
      </c>
      <c r="G533" s="2">
        <f t="shared" si="33"/>
        <v>2.4308668552385768</v>
      </c>
      <c r="I533" s="2">
        <f t="shared" si="34"/>
        <v>149.62417050000025</v>
      </c>
      <c r="J533" s="2">
        <f t="shared" si="34"/>
        <v>122.2332040255653</v>
      </c>
      <c r="L533" s="2">
        <f t="shared" si="35"/>
        <v>-15.668244000000044</v>
      </c>
      <c r="M533" s="2">
        <f t="shared" si="35"/>
        <v>-25.076375202421062</v>
      </c>
      <c r="O533" s="2">
        <f t="shared" si="36"/>
        <v>-10.471733241789313</v>
      </c>
      <c r="P533" s="2">
        <f t="shared" si="36"/>
        <v>-20.515190943678686</v>
      </c>
    </row>
    <row r="534" spans="2:16" x14ac:dyDescent="0.25">
      <c r="B534" s="1">
        <v>43984</v>
      </c>
      <c r="C534" s="2">
        <f>+beta_top_5!F533</f>
        <v>134.85128250000022</v>
      </c>
      <c r="D534" s="2">
        <f>+portfolio1!F533</f>
        <v>98.669126152266188</v>
      </c>
      <c r="F534" s="2">
        <f t="shared" si="33"/>
        <v>0.89535600000002091</v>
      </c>
      <c r="G534" s="2">
        <f t="shared" si="33"/>
        <v>1.5122973291219495</v>
      </c>
      <c r="I534" s="2">
        <f t="shared" si="34"/>
        <v>149.62417050000025</v>
      </c>
      <c r="J534" s="2">
        <f t="shared" si="34"/>
        <v>122.2332040255653</v>
      </c>
      <c r="L534" s="2">
        <f t="shared" si="35"/>
        <v>-14.772888000000023</v>
      </c>
      <c r="M534" s="2">
        <f t="shared" si="35"/>
        <v>-23.564077873299112</v>
      </c>
      <c r="O534" s="2">
        <f t="shared" si="36"/>
        <v>-9.8733299243252937</v>
      </c>
      <c r="P534" s="2">
        <f t="shared" si="36"/>
        <v>-19.277967931177393</v>
      </c>
    </row>
    <row r="535" spans="2:16" x14ac:dyDescent="0.25">
      <c r="B535" s="1">
        <v>43985</v>
      </c>
      <c r="C535" s="2">
        <f>+beta_top_5!F534</f>
        <v>136.09500100000025</v>
      </c>
      <c r="D535" s="2">
        <f>+portfolio1!F534</f>
        <v>99.484358850186183</v>
      </c>
      <c r="F535" s="2">
        <f t="shared" si="33"/>
        <v>1.2437185000000284</v>
      </c>
      <c r="G535" s="2">
        <f t="shared" si="33"/>
        <v>0.81523269791999553</v>
      </c>
      <c r="I535" s="2">
        <f t="shared" si="34"/>
        <v>149.62417050000025</v>
      </c>
      <c r="J535" s="2">
        <f t="shared" si="34"/>
        <v>122.2332040255653</v>
      </c>
      <c r="L535" s="2">
        <f t="shared" si="35"/>
        <v>-13.529169499999995</v>
      </c>
      <c r="M535" s="2">
        <f t="shared" si="35"/>
        <v>-22.748845175379117</v>
      </c>
      <c r="O535" s="2">
        <f t="shared" si="36"/>
        <v>-9.042101590130434</v>
      </c>
      <c r="P535" s="2">
        <f t="shared" si="36"/>
        <v>-18.611019286233514</v>
      </c>
    </row>
    <row r="536" spans="2:16" x14ac:dyDescent="0.25">
      <c r="B536" s="1">
        <v>43986</v>
      </c>
      <c r="C536" s="2">
        <f>+beta_top_5!F535</f>
        <v>137.22188550000027</v>
      </c>
      <c r="D536" s="2">
        <f>+portfolio1!F535</f>
        <v>99.163505064150471</v>
      </c>
      <c r="F536" s="2">
        <f t="shared" si="33"/>
        <v>1.1268845000000169</v>
      </c>
      <c r="G536" s="2">
        <f t="shared" si="33"/>
        <v>-0.32085378603571257</v>
      </c>
      <c r="I536" s="2">
        <f t="shared" si="34"/>
        <v>149.62417050000025</v>
      </c>
      <c r="J536" s="2">
        <f t="shared" si="34"/>
        <v>122.2332040255653</v>
      </c>
      <c r="L536" s="2">
        <f t="shared" si="35"/>
        <v>-12.402284999999978</v>
      </c>
      <c r="M536" s="2">
        <f t="shared" si="35"/>
        <v>-23.069698961414829</v>
      </c>
      <c r="O536" s="2">
        <f t="shared" si="36"/>
        <v>-8.2889582335228091</v>
      </c>
      <c r="P536" s="2">
        <f t="shared" si="36"/>
        <v>-18.873512434959782</v>
      </c>
    </row>
    <row r="537" spans="2:16" x14ac:dyDescent="0.25">
      <c r="B537" s="1">
        <v>43987</v>
      </c>
      <c r="C537" s="2">
        <f>+beta_top_5!F536</f>
        <v>137.09134900000026</v>
      </c>
      <c r="D537" s="2">
        <f>+portfolio1!F536</f>
        <v>100.28130347387594</v>
      </c>
      <c r="F537" s="2">
        <f t="shared" si="33"/>
        <v>-0.13053650000000516</v>
      </c>
      <c r="G537" s="2">
        <f t="shared" si="33"/>
        <v>1.1177984097254665</v>
      </c>
      <c r="I537" s="2">
        <f t="shared" si="34"/>
        <v>149.62417050000025</v>
      </c>
      <c r="J537" s="2">
        <f t="shared" si="34"/>
        <v>122.2332040255653</v>
      </c>
      <c r="L537" s="2">
        <f t="shared" si="35"/>
        <v>-12.532821499999983</v>
      </c>
      <c r="M537" s="2">
        <f t="shared" si="35"/>
        <v>-21.951900551689363</v>
      </c>
      <c r="O537" s="2">
        <f t="shared" si="36"/>
        <v>-8.3762011566172472</v>
      </c>
      <c r="P537" s="2">
        <f t="shared" si="36"/>
        <v>-17.959032266795592</v>
      </c>
    </row>
    <row r="538" spans="2:16" x14ac:dyDescent="0.25">
      <c r="B538" s="1">
        <v>43990</v>
      </c>
      <c r="C538" s="2">
        <f>+beta_top_5!F537</f>
        <v>136.28553200000027</v>
      </c>
      <c r="D538" s="2">
        <f>+portfolio1!F537</f>
        <v>100.53145731964642</v>
      </c>
      <c r="F538" s="2">
        <f t="shared" si="33"/>
        <v>-0.80581699999999046</v>
      </c>
      <c r="G538" s="2">
        <f t="shared" si="33"/>
        <v>0.25015384577048394</v>
      </c>
      <c r="I538" s="2">
        <f t="shared" si="34"/>
        <v>149.62417050000025</v>
      </c>
      <c r="J538" s="2">
        <f t="shared" si="34"/>
        <v>122.2332040255653</v>
      </c>
      <c r="L538" s="2">
        <f t="shared" si="35"/>
        <v>-13.338638499999973</v>
      </c>
      <c r="M538" s="2">
        <f t="shared" si="35"/>
        <v>-21.701746705918879</v>
      </c>
      <c r="O538" s="2">
        <f t="shared" si="36"/>
        <v>-8.9147618699747113</v>
      </c>
      <c r="P538" s="2">
        <f t="shared" si="36"/>
        <v>-17.754379326733446</v>
      </c>
    </row>
    <row r="539" spans="2:16" x14ac:dyDescent="0.25">
      <c r="B539" s="1">
        <v>43991</v>
      </c>
      <c r="C539" s="2">
        <f>+beta_top_5!F538</f>
        <v>135.82964550000028</v>
      </c>
      <c r="D539" s="2">
        <f>+portfolio1!F538</f>
        <v>99.337039771062194</v>
      </c>
      <c r="F539" s="2">
        <f t="shared" si="33"/>
        <v>-0.4558864999999912</v>
      </c>
      <c r="G539" s="2">
        <f t="shared" si="33"/>
        <v>-1.1944175485842266</v>
      </c>
      <c r="I539" s="2">
        <f t="shared" si="34"/>
        <v>149.62417050000025</v>
      </c>
      <c r="J539" s="2">
        <f t="shared" si="34"/>
        <v>122.2332040255653</v>
      </c>
      <c r="L539" s="2">
        <f t="shared" si="35"/>
        <v>-13.794524999999965</v>
      </c>
      <c r="M539" s="2">
        <f t="shared" si="35"/>
        <v>-22.896164254503105</v>
      </c>
      <c r="O539" s="2">
        <f t="shared" si="36"/>
        <v>-9.2194496075752301</v>
      </c>
      <c r="P539" s="2">
        <f t="shared" si="36"/>
        <v>-18.731542249121059</v>
      </c>
    </row>
    <row r="540" spans="2:16" x14ac:dyDescent="0.25">
      <c r="B540" s="1">
        <v>43992</v>
      </c>
      <c r="C540" s="2">
        <f>+beta_top_5!F539</f>
        <v>136.97846050000027</v>
      </c>
      <c r="D540" s="2">
        <f>+portfolio1!F539</f>
        <v>100.02422644483762</v>
      </c>
      <c r="F540" s="2">
        <f t="shared" si="33"/>
        <v>1.1488149999999848</v>
      </c>
      <c r="G540" s="2">
        <f t="shared" si="33"/>
        <v>0.68718667377542886</v>
      </c>
      <c r="I540" s="2">
        <f t="shared" si="34"/>
        <v>149.62417050000025</v>
      </c>
      <c r="J540" s="2">
        <f t="shared" si="34"/>
        <v>122.2332040255653</v>
      </c>
      <c r="L540" s="2">
        <f t="shared" si="35"/>
        <v>-12.64570999999998</v>
      </c>
      <c r="M540" s="2">
        <f t="shared" si="35"/>
        <v>-22.208977580727677</v>
      </c>
      <c r="O540" s="2">
        <f t="shared" si="36"/>
        <v>-8.4516491939381932</v>
      </c>
      <c r="P540" s="2">
        <f t="shared" si="36"/>
        <v>-18.169349120622435</v>
      </c>
    </row>
    <row r="541" spans="2:16" x14ac:dyDescent="0.25">
      <c r="B541" s="1">
        <v>43993</v>
      </c>
      <c r="C541" s="2">
        <f>+beta_top_5!F540</f>
        <v>135.54075300000025</v>
      </c>
      <c r="D541" s="2">
        <f>+portfolio1!F540</f>
        <v>97.906797751430233</v>
      </c>
      <c r="F541" s="2">
        <f t="shared" si="33"/>
        <v>-1.4377075000000161</v>
      </c>
      <c r="G541" s="2">
        <f t="shared" si="33"/>
        <v>-2.1174286934073905</v>
      </c>
      <c r="I541" s="2">
        <f t="shared" si="34"/>
        <v>149.62417050000025</v>
      </c>
      <c r="J541" s="2">
        <f t="shared" si="34"/>
        <v>122.2332040255653</v>
      </c>
      <c r="L541" s="2">
        <f t="shared" si="35"/>
        <v>-14.083417499999996</v>
      </c>
      <c r="M541" s="2">
        <f t="shared" si="35"/>
        <v>-24.326406274135067</v>
      </c>
      <c r="O541" s="2">
        <f t="shared" si="36"/>
        <v>-9.412528372212412</v>
      </c>
      <c r="P541" s="2">
        <f t="shared" si="36"/>
        <v>-19.901635131029664</v>
      </c>
    </row>
    <row r="542" spans="2:16" x14ac:dyDescent="0.25">
      <c r="B542" s="1">
        <v>43994</v>
      </c>
      <c r="C542" s="2">
        <f>+beta_top_5!F541</f>
        <v>135.59891950000025</v>
      </c>
      <c r="D542" s="2">
        <f>+portfolio1!F541</f>
        <v>98.607830900504595</v>
      </c>
      <c r="F542" s="2">
        <f t="shared" si="33"/>
        <v>5.8166499999998678E-2</v>
      </c>
      <c r="G542" s="2">
        <f t="shared" si="33"/>
        <v>0.70103314907436243</v>
      </c>
      <c r="I542" s="2">
        <f t="shared" si="34"/>
        <v>149.62417050000025</v>
      </c>
      <c r="J542" s="2">
        <f t="shared" si="34"/>
        <v>122.2332040255653</v>
      </c>
      <c r="L542" s="2">
        <f t="shared" si="35"/>
        <v>-14.025250999999997</v>
      </c>
      <c r="M542" s="2">
        <f t="shared" si="35"/>
        <v>-23.625373125060705</v>
      </c>
      <c r="O542" s="2">
        <f t="shared" si="36"/>
        <v>-9.3736533028933149</v>
      </c>
      <c r="P542" s="2">
        <f t="shared" si="36"/>
        <v>-19.328114086021518</v>
      </c>
    </row>
    <row r="543" spans="2:16" x14ac:dyDescent="0.25">
      <c r="B543" s="1">
        <v>43997</v>
      </c>
      <c r="C543" s="2">
        <f>+beta_top_5!F542</f>
        <v>134.89658500000024</v>
      </c>
      <c r="D543" s="2">
        <f>+portfolio1!F542</f>
        <v>97.033726538581746</v>
      </c>
      <c r="F543" s="2">
        <f t="shared" si="33"/>
        <v>-0.7023345000000063</v>
      </c>
      <c r="G543" s="2">
        <f t="shared" si="33"/>
        <v>-1.5741043619228492</v>
      </c>
      <c r="I543" s="2">
        <f t="shared" si="34"/>
        <v>149.62417050000025</v>
      </c>
      <c r="J543" s="2">
        <f t="shared" si="34"/>
        <v>122.2332040255653</v>
      </c>
      <c r="L543" s="2">
        <f t="shared" si="35"/>
        <v>-14.727585500000004</v>
      </c>
      <c r="M543" s="2">
        <f t="shared" si="35"/>
        <v>-25.199477486983554</v>
      </c>
      <c r="O543" s="2">
        <f t="shared" si="36"/>
        <v>-9.8430523964040813</v>
      </c>
      <c r="P543" s="2">
        <f t="shared" si="36"/>
        <v>-20.615901945688208</v>
      </c>
    </row>
    <row r="544" spans="2:16" x14ac:dyDescent="0.25">
      <c r="B544" s="1">
        <v>43998</v>
      </c>
      <c r="C544" s="2">
        <f>+beta_top_5!F543</f>
        <v>135.85240200000024</v>
      </c>
      <c r="D544" s="2">
        <f>+portfolio1!F543</f>
        <v>98.025448687909446</v>
      </c>
      <c r="F544" s="2">
        <f t="shared" si="33"/>
        <v>0.95581699999999614</v>
      </c>
      <c r="G544" s="2">
        <f t="shared" si="33"/>
        <v>0.99172214932769975</v>
      </c>
      <c r="I544" s="2">
        <f t="shared" si="34"/>
        <v>149.62417050000025</v>
      </c>
      <c r="J544" s="2">
        <f t="shared" si="34"/>
        <v>122.2332040255653</v>
      </c>
      <c r="L544" s="2">
        <f t="shared" si="35"/>
        <v>-13.771768500000007</v>
      </c>
      <c r="M544" s="2">
        <f t="shared" si="35"/>
        <v>-24.207755337655854</v>
      </c>
      <c r="O544" s="2">
        <f t="shared" si="36"/>
        <v>-9.2042405007017134</v>
      </c>
      <c r="P544" s="2">
        <f t="shared" si="36"/>
        <v>-19.804565813878821</v>
      </c>
    </row>
    <row r="545" spans="2:16" x14ac:dyDescent="0.25">
      <c r="B545" s="1">
        <v>43999</v>
      </c>
      <c r="C545" s="2">
        <f>+beta_top_5!F544</f>
        <v>135.04777750000025</v>
      </c>
      <c r="D545" s="2">
        <f>+portfolio1!F544</f>
        <v>97.700645615340605</v>
      </c>
      <c r="F545" s="2">
        <f t="shared" si="33"/>
        <v>-0.80462449999998853</v>
      </c>
      <c r="G545" s="2">
        <f t="shared" si="33"/>
        <v>-0.32480307256884089</v>
      </c>
      <c r="I545" s="2">
        <f t="shared" si="34"/>
        <v>149.62417050000025</v>
      </c>
      <c r="J545" s="2">
        <f t="shared" si="34"/>
        <v>122.2332040255653</v>
      </c>
      <c r="L545" s="2">
        <f t="shared" si="35"/>
        <v>-14.576392999999996</v>
      </c>
      <c r="M545" s="2">
        <f t="shared" si="35"/>
        <v>-24.532558410224695</v>
      </c>
      <c r="O545" s="2">
        <f t="shared" si="36"/>
        <v>-9.7420042171595345</v>
      </c>
      <c r="P545" s="2">
        <f t="shared" si="36"/>
        <v>-20.070289906737344</v>
      </c>
    </row>
    <row r="546" spans="2:16" x14ac:dyDescent="0.25">
      <c r="B546" s="1">
        <v>44000</v>
      </c>
      <c r="C546" s="2">
        <f>+beta_top_5!F545</f>
        <v>136.95268500000026</v>
      </c>
      <c r="D546" s="2">
        <f>+portfolio1!F545</f>
        <v>99.781980782859236</v>
      </c>
      <c r="F546" s="2">
        <f t="shared" si="33"/>
        <v>1.9049075000000073</v>
      </c>
      <c r="G546" s="2">
        <f t="shared" si="33"/>
        <v>2.0813351675186311</v>
      </c>
      <c r="I546" s="2">
        <f t="shared" si="34"/>
        <v>149.62417050000025</v>
      </c>
      <c r="J546" s="2">
        <f t="shared" si="34"/>
        <v>122.2332040255653</v>
      </c>
      <c r="L546" s="2">
        <f t="shared" si="35"/>
        <v>-12.671485499999989</v>
      </c>
      <c r="M546" s="2">
        <f t="shared" si="35"/>
        <v>-22.451223242706064</v>
      </c>
      <c r="O546" s="2">
        <f t="shared" si="36"/>
        <v>-8.4688760229417408</v>
      </c>
      <c r="P546" s="2">
        <f t="shared" si="36"/>
        <v>-18.367532309805402</v>
      </c>
    </row>
    <row r="547" spans="2:16" x14ac:dyDescent="0.25">
      <c r="B547" s="1">
        <v>44001</v>
      </c>
      <c r="C547" s="2">
        <f>+beta_top_5!F546</f>
        <v>138.31232700000027</v>
      </c>
      <c r="D547" s="2">
        <f>+portfolio1!F546</f>
        <v>101.29230832845921</v>
      </c>
      <c r="F547" s="2">
        <f t="shared" si="33"/>
        <v>1.359642000000008</v>
      </c>
      <c r="G547" s="2">
        <f t="shared" si="33"/>
        <v>1.5103275455999778</v>
      </c>
      <c r="I547" s="2">
        <f t="shared" si="34"/>
        <v>149.62417050000025</v>
      </c>
      <c r="J547" s="2">
        <f t="shared" si="34"/>
        <v>122.2332040255653</v>
      </c>
      <c r="L547" s="2">
        <f t="shared" si="35"/>
        <v>-11.311843499999981</v>
      </c>
      <c r="M547" s="2">
        <f t="shared" si="35"/>
        <v>-20.940895697106086</v>
      </c>
      <c r="O547" s="2">
        <f t="shared" si="36"/>
        <v>-7.560171235836501</v>
      </c>
      <c r="P547" s="2">
        <f t="shared" si="36"/>
        <v>-17.1319207935728</v>
      </c>
    </row>
    <row r="548" spans="2:16" x14ac:dyDescent="0.25">
      <c r="B548" s="1">
        <v>44004</v>
      </c>
      <c r="C548" s="2">
        <f>+beta_top_5!F547</f>
        <v>139.06666700000028</v>
      </c>
      <c r="D548" s="2">
        <f>+portfolio1!F547</f>
        <v>101.95279666288698</v>
      </c>
      <c r="F548" s="2">
        <f t="shared" si="33"/>
        <v>0.75434000000001333</v>
      </c>
      <c r="G548" s="2">
        <f t="shared" si="33"/>
        <v>0.66048833442776811</v>
      </c>
      <c r="I548" s="2">
        <f t="shared" si="34"/>
        <v>149.62417050000025</v>
      </c>
      <c r="J548" s="2">
        <f t="shared" si="34"/>
        <v>122.2332040255653</v>
      </c>
      <c r="L548" s="2">
        <f t="shared" si="35"/>
        <v>-10.557503499999967</v>
      </c>
      <c r="M548" s="2">
        <f t="shared" si="35"/>
        <v>-20.280407362678318</v>
      </c>
      <c r="O548" s="2">
        <f t="shared" si="36"/>
        <v>-7.0560147232361423</v>
      </c>
      <c r="P548" s="2">
        <f t="shared" si="36"/>
        <v>-16.591569798363981</v>
      </c>
    </row>
    <row r="549" spans="2:16" x14ac:dyDescent="0.25">
      <c r="B549" s="1">
        <v>44005</v>
      </c>
      <c r="C549" s="2">
        <f>+beta_top_5!F548</f>
        <v>140.97786450000029</v>
      </c>
      <c r="D549" s="2">
        <f>+portfolio1!F548</f>
        <v>103.53282965615288</v>
      </c>
      <c r="F549" s="2">
        <f t="shared" si="33"/>
        <v>1.9111975000000143</v>
      </c>
      <c r="G549" s="2">
        <f t="shared" si="33"/>
        <v>1.5800329932659025</v>
      </c>
      <c r="I549" s="2">
        <f t="shared" si="34"/>
        <v>149.62417050000025</v>
      </c>
      <c r="J549" s="2">
        <f t="shared" si="34"/>
        <v>122.2332040255653</v>
      </c>
      <c r="L549" s="2">
        <f t="shared" si="35"/>
        <v>-8.646305999999953</v>
      </c>
      <c r="M549" s="2">
        <f t="shared" si="35"/>
        <v>-18.700374369412415</v>
      </c>
      <c r="O549" s="2">
        <f t="shared" si="36"/>
        <v>-5.7786826627720149</v>
      </c>
      <c r="P549" s="2">
        <f t="shared" si="36"/>
        <v>-15.298931676127214</v>
      </c>
    </row>
    <row r="550" spans="2:16" x14ac:dyDescent="0.25">
      <c r="B550" s="1">
        <v>44006</v>
      </c>
      <c r="C550" s="2">
        <f>+beta_top_5!F549</f>
        <v>138.52911350000028</v>
      </c>
      <c r="D550" s="2">
        <f>+portfolio1!F549</f>
        <v>101.89445599742015</v>
      </c>
      <c r="F550" s="2">
        <f t="shared" si="33"/>
        <v>-2.4487510000000157</v>
      </c>
      <c r="G550" s="2">
        <f t="shared" si="33"/>
        <v>-1.638373658732732</v>
      </c>
      <c r="I550" s="2">
        <f t="shared" si="34"/>
        <v>149.62417050000025</v>
      </c>
      <c r="J550" s="2">
        <f t="shared" si="34"/>
        <v>122.2332040255653</v>
      </c>
      <c r="L550" s="2">
        <f t="shared" si="35"/>
        <v>-11.095056999999969</v>
      </c>
      <c r="M550" s="2">
        <f t="shared" si="35"/>
        <v>-20.338748028145147</v>
      </c>
      <c r="O550" s="2">
        <f t="shared" si="36"/>
        <v>-7.41528388289374</v>
      </c>
      <c r="P550" s="2">
        <f t="shared" si="36"/>
        <v>-16.639298781607049</v>
      </c>
    </row>
    <row r="551" spans="2:16" x14ac:dyDescent="0.25">
      <c r="B551" s="1">
        <v>44007</v>
      </c>
      <c r="C551" s="2">
        <f>+beta_top_5!F550</f>
        <v>138.12018250000028</v>
      </c>
      <c r="D551" s="2">
        <f>+portfolio1!F550</f>
        <v>101.73230555123627</v>
      </c>
      <c r="F551" s="2">
        <f t="shared" si="33"/>
        <v>-0.40893099999999549</v>
      </c>
      <c r="G551" s="2">
        <f t="shared" si="33"/>
        <v>-0.16215044618388674</v>
      </c>
      <c r="I551" s="2">
        <f t="shared" si="34"/>
        <v>149.62417050000025</v>
      </c>
      <c r="J551" s="2">
        <f t="shared" si="34"/>
        <v>122.2332040255653</v>
      </c>
      <c r="L551" s="2">
        <f t="shared" si="35"/>
        <v>-11.503987999999964</v>
      </c>
      <c r="M551" s="2">
        <f t="shared" si="35"/>
        <v>-20.500898474329034</v>
      </c>
      <c r="O551" s="2">
        <f t="shared" si="36"/>
        <v>-7.6885893245436208</v>
      </c>
      <c r="P551" s="2">
        <f t="shared" si="36"/>
        <v>-16.771955409138446</v>
      </c>
    </row>
    <row r="552" spans="2:16" x14ac:dyDescent="0.25">
      <c r="B552" s="1">
        <v>44008</v>
      </c>
      <c r="C552" s="2">
        <f>+beta_top_5!F551</f>
        <v>139.46054500000028</v>
      </c>
      <c r="D552" s="2">
        <f>+portfolio1!F551</f>
        <v>102.66272278863866</v>
      </c>
      <c r="F552" s="2">
        <f t="shared" si="33"/>
        <v>1.3403624999999977</v>
      </c>
      <c r="G552" s="2">
        <f t="shared" si="33"/>
        <v>0.9304172374023949</v>
      </c>
      <c r="I552" s="2">
        <f t="shared" si="34"/>
        <v>149.62417050000025</v>
      </c>
      <c r="J552" s="2">
        <f t="shared" si="34"/>
        <v>122.2332040255653</v>
      </c>
      <c r="L552" s="2">
        <f t="shared" si="35"/>
        <v>-10.163625499999966</v>
      </c>
      <c r="M552" s="2">
        <f t="shared" si="35"/>
        <v>-19.570481236926639</v>
      </c>
      <c r="O552" s="2">
        <f t="shared" si="36"/>
        <v>-6.7927698219051784</v>
      </c>
      <c r="P552" s="2">
        <f t="shared" si="36"/>
        <v>-16.010773335233395</v>
      </c>
    </row>
    <row r="553" spans="2:16" x14ac:dyDescent="0.25">
      <c r="B553" s="1">
        <v>44011</v>
      </c>
      <c r="C553" s="2">
        <f>+beta_top_5!F552</f>
        <v>139.28441550000028</v>
      </c>
      <c r="D553" s="2">
        <f>+portfolio1!F552</f>
        <v>101.96466363517473</v>
      </c>
      <c r="F553" s="2">
        <f t="shared" si="33"/>
        <v>-0.17612950000000183</v>
      </c>
      <c r="G553" s="2">
        <f t="shared" si="33"/>
        <v>-0.69805915346393022</v>
      </c>
      <c r="I553" s="2">
        <f t="shared" si="34"/>
        <v>149.62417050000025</v>
      </c>
      <c r="J553" s="2">
        <f t="shared" si="34"/>
        <v>122.2332040255653</v>
      </c>
      <c r="L553" s="2">
        <f t="shared" si="35"/>
        <v>-10.339754999999968</v>
      </c>
      <c r="M553" s="2">
        <f t="shared" si="35"/>
        <v>-20.268540390390569</v>
      </c>
      <c r="O553" s="2">
        <f t="shared" si="36"/>
        <v>-6.9104844260439533</v>
      </c>
      <c r="P553" s="2">
        <f t="shared" si="36"/>
        <v>-16.581861329718041</v>
      </c>
    </row>
    <row r="554" spans="2:16" x14ac:dyDescent="0.25">
      <c r="B554" s="1">
        <v>44012</v>
      </c>
      <c r="C554" s="2">
        <f>+beta_top_5!F553</f>
        <v>138.82448800000029</v>
      </c>
      <c r="D554" s="2">
        <f>+portfolio1!F553</f>
        <v>101.86281386905253</v>
      </c>
      <c r="F554" s="2">
        <f t="shared" si="33"/>
        <v>-0.45992749999999205</v>
      </c>
      <c r="G554" s="2">
        <f t="shared" si="33"/>
        <v>-0.10184976612219998</v>
      </c>
      <c r="I554" s="2">
        <f t="shared" si="34"/>
        <v>149.62417050000025</v>
      </c>
      <c r="J554" s="2">
        <f t="shared" si="34"/>
        <v>122.2332040255653</v>
      </c>
      <c r="L554" s="2">
        <f t="shared" si="35"/>
        <v>-10.79968249999996</v>
      </c>
      <c r="M554" s="2">
        <f t="shared" si="35"/>
        <v>-20.370390156512769</v>
      </c>
      <c r="O554" s="2">
        <f t="shared" si="36"/>
        <v>-7.2178729304968421</v>
      </c>
      <c r="P554" s="2">
        <f t="shared" si="36"/>
        <v>-16.665185469778134</v>
      </c>
    </row>
    <row r="555" spans="2:16" x14ac:dyDescent="0.25">
      <c r="B555" s="1">
        <v>44013</v>
      </c>
      <c r="C555" s="2">
        <f>+beta_top_5!F554</f>
        <v>139.09569950000028</v>
      </c>
      <c r="D555" s="2">
        <f>+portfolio1!F554</f>
        <v>103.12793135790197</v>
      </c>
      <c r="F555" s="2">
        <f t="shared" si="33"/>
        <v>0.27121149999999261</v>
      </c>
      <c r="G555" s="2">
        <f t="shared" si="33"/>
        <v>1.265117488849441</v>
      </c>
      <c r="I555" s="2">
        <f t="shared" si="34"/>
        <v>149.62417050000025</v>
      </c>
      <c r="J555" s="2">
        <f t="shared" si="34"/>
        <v>122.2332040255653</v>
      </c>
      <c r="L555" s="2">
        <f t="shared" si="35"/>
        <v>-10.528470999999968</v>
      </c>
      <c r="M555" s="2">
        <f t="shared" si="35"/>
        <v>-19.105272667663328</v>
      </c>
      <c r="O555" s="2">
        <f t="shared" si="36"/>
        <v>-7.0366111068932886</v>
      </c>
      <c r="P555" s="2">
        <f t="shared" si="36"/>
        <v>-15.630182338726412</v>
      </c>
    </row>
    <row r="556" spans="2:16" x14ac:dyDescent="0.25">
      <c r="B556" s="1">
        <v>44014</v>
      </c>
      <c r="C556" s="2">
        <f>+beta_top_5!F555</f>
        <v>141.27217750000028</v>
      </c>
      <c r="D556" s="2">
        <f>+portfolio1!F555</f>
        <v>104.33075918149119</v>
      </c>
      <c r="F556" s="2">
        <f t="shared" si="33"/>
        <v>2.176478000000003</v>
      </c>
      <c r="G556" s="2">
        <f t="shared" si="33"/>
        <v>1.2028278235892174</v>
      </c>
      <c r="I556" s="2">
        <f t="shared" si="34"/>
        <v>149.62417050000025</v>
      </c>
      <c r="J556" s="2">
        <f t="shared" si="34"/>
        <v>122.2332040255653</v>
      </c>
      <c r="L556" s="2">
        <f t="shared" si="35"/>
        <v>-8.3519929999999647</v>
      </c>
      <c r="M556" s="2">
        <f t="shared" si="35"/>
        <v>-17.902444844074111</v>
      </c>
      <c r="O556" s="2">
        <f t="shared" si="36"/>
        <v>-5.5819811545755247</v>
      </c>
      <c r="P556" s="2">
        <f t="shared" si="36"/>
        <v>-14.646138900465852</v>
      </c>
    </row>
    <row r="557" spans="2:16" x14ac:dyDescent="0.25">
      <c r="B557" s="1">
        <v>44015</v>
      </c>
      <c r="C557" s="2">
        <f>+beta_top_5!F556</f>
        <v>141.88584400000028</v>
      </c>
      <c r="D557" s="2">
        <f>+portfolio1!F556</f>
        <v>104.88099706574249</v>
      </c>
      <c r="F557" s="2">
        <f t="shared" si="33"/>
        <v>0.61366649999999368</v>
      </c>
      <c r="G557" s="2">
        <f t="shared" si="33"/>
        <v>0.55023788425130249</v>
      </c>
      <c r="I557" s="2">
        <f t="shared" si="34"/>
        <v>149.62417050000025</v>
      </c>
      <c r="J557" s="2">
        <f t="shared" si="34"/>
        <v>122.2332040255653</v>
      </c>
      <c r="L557" s="2">
        <f t="shared" si="35"/>
        <v>-7.738326499999971</v>
      </c>
      <c r="M557" s="2">
        <f t="shared" si="35"/>
        <v>-17.352206959822809</v>
      </c>
      <c r="O557" s="2">
        <f t="shared" si="36"/>
        <v>-5.1718425399724826</v>
      </c>
      <c r="P557" s="2">
        <f t="shared" si="36"/>
        <v>-14.195984714753582</v>
      </c>
    </row>
    <row r="558" spans="2:16" x14ac:dyDescent="0.25">
      <c r="B558" s="1">
        <v>44018</v>
      </c>
      <c r="C558" s="2">
        <f>+beta_top_5!F557</f>
        <v>143.07788700000029</v>
      </c>
      <c r="D558" s="2">
        <f>+portfolio1!F557</f>
        <v>106.42643322569512</v>
      </c>
      <c r="F558" s="2">
        <f t="shared" si="33"/>
        <v>1.1920430000000124</v>
      </c>
      <c r="G558" s="2">
        <f t="shared" si="33"/>
        <v>1.5454361599526294</v>
      </c>
      <c r="I558" s="2">
        <f t="shared" si="34"/>
        <v>149.62417050000025</v>
      </c>
      <c r="J558" s="2">
        <f t="shared" si="34"/>
        <v>122.2332040255653</v>
      </c>
      <c r="L558" s="2">
        <f t="shared" si="35"/>
        <v>-6.5462834999999586</v>
      </c>
      <c r="M558" s="2">
        <f t="shared" si="35"/>
        <v>-15.806770799870179</v>
      </c>
      <c r="O558" s="2">
        <f t="shared" si="36"/>
        <v>-4.3751510722660596</v>
      </c>
      <c r="P558" s="2">
        <f t="shared" si="36"/>
        <v>-12.931650549358228</v>
      </c>
    </row>
    <row r="559" spans="2:16" x14ac:dyDescent="0.25">
      <c r="B559" s="1">
        <v>44019</v>
      </c>
      <c r="C559" s="2">
        <f>+beta_top_5!F558</f>
        <v>142.82033750000028</v>
      </c>
      <c r="D559" s="2">
        <f>+portfolio1!F558</f>
        <v>106.78238603513276</v>
      </c>
      <c r="F559" s="2">
        <f t="shared" si="33"/>
        <v>-0.25754950000001031</v>
      </c>
      <c r="G559" s="2">
        <f t="shared" si="33"/>
        <v>0.35595280943763896</v>
      </c>
      <c r="I559" s="2">
        <f t="shared" si="34"/>
        <v>149.62417050000025</v>
      </c>
      <c r="J559" s="2">
        <f t="shared" si="34"/>
        <v>122.2332040255653</v>
      </c>
      <c r="L559" s="2">
        <f t="shared" si="35"/>
        <v>-6.8038329999999689</v>
      </c>
      <c r="M559" s="2">
        <f t="shared" si="35"/>
        <v>-15.45081799043254</v>
      </c>
      <c r="O559" s="2">
        <f t="shared" si="36"/>
        <v>-4.5472820181816527</v>
      </c>
      <c r="P559" s="2">
        <f t="shared" si="36"/>
        <v>-12.640442597905698</v>
      </c>
    </row>
    <row r="560" spans="2:16" x14ac:dyDescent="0.25">
      <c r="B560" s="1">
        <v>44020</v>
      </c>
      <c r="C560" s="2">
        <f>+beta_top_5!F559</f>
        <v>141.87431100000026</v>
      </c>
      <c r="D560" s="2">
        <f>+portfolio1!F559</f>
        <v>105.85393860102748</v>
      </c>
      <c r="F560" s="2">
        <f t="shared" si="33"/>
        <v>-0.94602650000001631</v>
      </c>
      <c r="G560" s="2">
        <f t="shared" si="33"/>
        <v>-0.92844743410527997</v>
      </c>
      <c r="I560" s="2">
        <f t="shared" si="34"/>
        <v>149.62417050000025</v>
      </c>
      <c r="J560" s="2">
        <f t="shared" si="34"/>
        <v>122.2332040255653</v>
      </c>
      <c r="L560" s="2">
        <f t="shared" si="35"/>
        <v>-7.7498594999999852</v>
      </c>
      <c r="M560" s="2">
        <f t="shared" si="35"/>
        <v>-16.37926542453782</v>
      </c>
      <c r="O560" s="2">
        <f t="shared" si="36"/>
        <v>-5.1795505192123841</v>
      </c>
      <c r="P560" s="2">
        <f t="shared" si="36"/>
        <v>-13.400013159363855</v>
      </c>
    </row>
    <row r="561" spans="2:16" x14ac:dyDescent="0.25">
      <c r="B561" s="1">
        <v>44021</v>
      </c>
      <c r="C561" s="2">
        <f>+beta_top_5!F560</f>
        <v>143.35956950000025</v>
      </c>
      <c r="D561" s="2">
        <f>+portfolio1!F560</f>
        <v>106.91883273344401</v>
      </c>
      <c r="F561" s="2">
        <f t="shared" si="33"/>
        <v>1.4852584999999863</v>
      </c>
      <c r="G561" s="2">
        <f t="shared" si="33"/>
        <v>1.0648941324165264</v>
      </c>
      <c r="I561" s="2">
        <f t="shared" si="34"/>
        <v>149.62417050000025</v>
      </c>
      <c r="J561" s="2">
        <f t="shared" si="34"/>
        <v>122.2332040255653</v>
      </c>
      <c r="L561" s="2">
        <f t="shared" si="35"/>
        <v>-6.264600999999999</v>
      </c>
      <c r="M561" s="2">
        <f t="shared" si="35"/>
        <v>-15.314371292121294</v>
      </c>
      <c r="O561" s="2">
        <f t="shared" si="36"/>
        <v>-4.1868910477936376</v>
      </c>
      <c r="P561" s="2">
        <f t="shared" si="36"/>
        <v>-12.528814420113102</v>
      </c>
    </row>
    <row r="562" spans="2:16" x14ac:dyDescent="0.25">
      <c r="B562" s="1">
        <v>44022</v>
      </c>
      <c r="C562" s="2">
        <f>+beta_top_5!F561</f>
        <v>143.77237050000025</v>
      </c>
      <c r="D562" s="2">
        <f>+portfolio1!F561</f>
        <v>106.46993273539978</v>
      </c>
      <c r="F562" s="2">
        <f t="shared" si="33"/>
        <v>0.41280100000000175</v>
      </c>
      <c r="G562" s="2">
        <f t="shared" si="33"/>
        <v>-0.44889999804422587</v>
      </c>
      <c r="I562" s="2">
        <f t="shared" si="34"/>
        <v>149.62417050000025</v>
      </c>
      <c r="J562" s="2">
        <f t="shared" si="34"/>
        <v>122.2332040255653</v>
      </c>
      <c r="L562" s="2">
        <f t="shared" si="35"/>
        <v>-5.8517999999999972</v>
      </c>
      <c r="M562" s="2">
        <f t="shared" si="35"/>
        <v>-15.76327129016552</v>
      </c>
      <c r="O562" s="2">
        <f t="shared" si="36"/>
        <v>-3.9109991256392549</v>
      </c>
      <c r="P562" s="2">
        <f t="shared" si="36"/>
        <v>-12.896063238977687</v>
      </c>
    </row>
    <row r="563" spans="2:16" x14ac:dyDescent="0.25">
      <c r="B563" s="1">
        <v>44025</v>
      </c>
      <c r="C563" s="2">
        <f>+beta_top_5!F562</f>
        <v>144.35311650000025</v>
      </c>
      <c r="D563" s="2">
        <f>+portfolio1!F562</f>
        <v>106.81254126951472</v>
      </c>
      <c r="F563" s="2">
        <f t="shared" si="33"/>
        <v>0.58074600000000487</v>
      </c>
      <c r="G563" s="2">
        <f t="shared" si="33"/>
        <v>0.34260853411494452</v>
      </c>
      <c r="I563" s="2">
        <f t="shared" si="34"/>
        <v>149.62417050000025</v>
      </c>
      <c r="J563" s="2">
        <f t="shared" si="34"/>
        <v>122.2332040255653</v>
      </c>
      <c r="L563" s="2">
        <f t="shared" si="35"/>
        <v>-5.2710539999999924</v>
      </c>
      <c r="M563" s="2">
        <f t="shared" si="35"/>
        <v>-15.420662756050575</v>
      </c>
      <c r="O563" s="2">
        <f t="shared" si="36"/>
        <v>-3.5228626380254409</v>
      </c>
      <c r="P563" s="2">
        <f t="shared" si="36"/>
        <v>-12.615772350060722</v>
      </c>
    </row>
    <row r="564" spans="2:16" x14ac:dyDescent="0.25">
      <c r="B564" s="1">
        <v>44026</v>
      </c>
      <c r="C564" s="2">
        <f>+beta_top_5!F563</f>
        <v>142.41295250000024</v>
      </c>
      <c r="D564" s="2">
        <f>+portfolio1!F563</f>
        <v>104.88099706574249</v>
      </c>
      <c r="F564" s="2">
        <f t="shared" si="33"/>
        <v>-1.94016400000001</v>
      </c>
      <c r="G564" s="2">
        <f t="shared" si="33"/>
        <v>-1.9315442037722335</v>
      </c>
      <c r="I564" s="2">
        <f t="shared" si="34"/>
        <v>149.62417050000025</v>
      </c>
      <c r="J564" s="2">
        <f t="shared" si="34"/>
        <v>122.2332040255653</v>
      </c>
      <c r="L564" s="2">
        <f t="shared" si="35"/>
        <v>-7.2112180000000023</v>
      </c>
      <c r="M564" s="2">
        <f t="shared" si="35"/>
        <v>-17.352206959822809</v>
      </c>
      <c r="O564" s="2">
        <f t="shared" si="36"/>
        <v>-4.8195542043121904</v>
      </c>
      <c r="P564" s="2">
        <f t="shared" si="36"/>
        <v>-14.195984714753582</v>
      </c>
    </row>
    <row r="565" spans="2:16" x14ac:dyDescent="0.25">
      <c r="B565" s="1">
        <v>44027</v>
      </c>
      <c r="C565" s="2">
        <f>+beta_top_5!F564</f>
        <v>143.11531600000023</v>
      </c>
      <c r="D565" s="2">
        <f>+portfolio1!F564</f>
        <v>104.98828312114684</v>
      </c>
      <c r="F565" s="2">
        <f t="shared" si="33"/>
        <v>0.70236349999998993</v>
      </c>
      <c r="G565" s="2">
        <f t="shared" si="33"/>
        <v>0.10728605540434444</v>
      </c>
      <c r="I565" s="2">
        <f t="shared" si="34"/>
        <v>149.62417050000025</v>
      </c>
      <c r="J565" s="2">
        <f t="shared" si="34"/>
        <v>122.2332040255653</v>
      </c>
      <c r="L565" s="2">
        <f t="shared" si="35"/>
        <v>-6.5088545000000124</v>
      </c>
      <c r="M565" s="2">
        <f t="shared" si="35"/>
        <v>-17.244920904418464</v>
      </c>
      <c r="O565" s="2">
        <f t="shared" si="36"/>
        <v>-4.3501357289061806</v>
      </c>
      <c r="P565" s="2">
        <f t="shared" si="36"/>
        <v>-14.108213101254924</v>
      </c>
    </row>
    <row r="566" spans="2:16" x14ac:dyDescent="0.25">
      <c r="B566" s="1">
        <v>44028</v>
      </c>
      <c r="C566" s="2">
        <f>+beta_top_5!F565</f>
        <v>145.30520850000022</v>
      </c>
      <c r="D566" s="2">
        <f>+portfolio1!F565</f>
        <v>106.19209574750884</v>
      </c>
      <c r="F566" s="2">
        <f t="shared" si="33"/>
        <v>2.1898924999999849</v>
      </c>
      <c r="G566" s="2">
        <f t="shared" si="33"/>
        <v>1.2038126263620086</v>
      </c>
      <c r="I566" s="2">
        <f t="shared" si="34"/>
        <v>149.62417050000025</v>
      </c>
      <c r="J566" s="2">
        <f t="shared" si="34"/>
        <v>122.2332040255653</v>
      </c>
      <c r="L566" s="2">
        <f t="shared" si="35"/>
        <v>-4.3189620000000275</v>
      </c>
      <c r="M566" s="2">
        <f t="shared" si="35"/>
        <v>-16.041108278056456</v>
      </c>
      <c r="O566" s="2">
        <f t="shared" si="36"/>
        <v>-2.8865403133513245</v>
      </c>
      <c r="P566" s="2">
        <f t="shared" si="36"/>
        <v>-13.123363987662001</v>
      </c>
    </row>
    <row r="567" spans="2:16" x14ac:dyDescent="0.25">
      <c r="B567" s="1">
        <v>44029</v>
      </c>
      <c r="C567" s="2">
        <f>+beta_top_5!F566</f>
        <v>146.7264930000002</v>
      </c>
      <c r="D567" s="2">
        <f>+portfolio1!F566</f>
        <v>107.79141149546822</v>
      </c>
      <c r="F567" s="2">
        <f t="shared" si="33"/>
        <v>1.4212844999999845</v>
      </c>
      <c r="G567" s="2">
        <f t="shared" si="33"/>
        <v>1.5993157479593805</v>
      </c>
      <c r="I567" s="2">
        <f t="shared" si="34"/>
        <v>149.62417050000025</v>
      </c>
      <c r="J567" s="2">
        <f t="shared" si="34"/>
        <v>122.2332040255653</v>
      </c>
      <c r="L567" s="2">
        <f t="shared" si="35"/>
        <v>-2.897677500000043</v>
      </c>
      <c r="M567" s="2">
        <f t="shared" si="35"/>
        <v>-14.441792530097075</v>
      </c>
      <c r="O567" s="2">
        <f t="shared" si="36"/>
        <v>-1.9366373028614641</v>
      </c>
      <c r="P567" s="2">
        <f t="shared" si="36"/>
        <v>-11.814950483566273</v>
      </c>
    </row>
    <row r="568" spans="2:16" x14ac:dyDescent="0.25">
      <c r="B568" s="1">
        <v>44032</v>
      </c>
      <c r="C568" s="2">
        <f>+beta_top_5!F567</f>
        <v>147.5074310000002</v>
      </c>
      <c r="D568" s="2">
        <f>+portfolio1!F567</f>
        <v>108.98286464928033</v>
      </c>
      <c r="F568" s="2">
        <f t="shared" si="33"/>
        <v>0.78093799999999192</v>
      </c>
      <c r="G568" s="2">
        <f t="shared" si="33"/>
        <v>1.1914531538121054</v>
      </c>
      <c r="I568" s="2">
        <f t="shared" si="34"/>
        <v>149.62417050000025</v>
      </c>
      <c r="J568" s="2">
        <f t="shared" si="34"/>
        <v>122.2332040255653</v>
      </c>
      <c r="L568" s="2">
        <f t="shared" si="35"/>
        <v>-2.1167395000000511</v>
      </c>
      <c r="M568" s="2">
        <f t="shared" si="35"/>
        <v>-13.25033937628497</v>
      </c>
      <c r="O568" s="2">
        <f t="shared" si="36"/>
        <v>-1.4147042506077236</v>
      </c>
      <c r="P568" s="2">
        <f t="shared" si="36"/>
        <v>-10.84021275717655</v>
      </c>
    </row>
    <row r="569" spans="2:16" x14ac:dyDescent="0.25">
      <c r="B569" s="1">
        <v>44033</v>
      </c>
      <c r="C569" s="2">
        <f>+beta_top_5!F568</f>
        <v>149.0519625000002</v>
      </c>
      <c r="D569" s="2">
        <f>+portfolio1!F568</f>
        <v>110.36761797625753</v>
      </c>
      <c r="F569" s="2">
        <f t="shared" si="33"/>
        <v>1.5445315000000051</v>
      </c>
      <c r="G569" s="2">
        <f t="shared" si="33"/>
        <v>1.3847533269772043</v>
      </c>
      <c r="I569" s="2">
        <f t="shared" si="34"/>
        <v>149.62417050000025</v>
      </c>
      <c r="J569" s="2">
        <f t="shared" si="34"/>
        <v>122.2332040255653</v>
      </c>
      <c r="L569" s="2">
        <f t="shared" si="35"/>
        <v>-0.57220800000004601</v>
      </c>
      <c r="M569" s="2">
        <f t="shared" si="35"/>
        <v>-11.865586049307765</v>
      </c>
      <c r="O569" s="2">
        <f t="shared" si="36"/>
        <v>-0.38243019031476944</v>
      </c>
      <c r="P569" s="2">
        <f t="shared" si="36"/>
        <v>-9.7073345527505399</v>
      </c>
    </row>
    <row r="570" spans="2:16" x14ac:dyDescent="0.25">
      <c r="B570" s="1">
        <v>44034</v>
      </c>
      <c r="C570" s="2">
        <f>+beta_top_5!F569</f>
        <v>148.9915905000002</v>
      </c>
      <c r="D570" s="2">
        <f>+portfolio1!F569</f>
        <v>110.07444743121803</v>
      </c>
      <c r="F570" s="2">
        <f t="shared" si="33"/>
        <v>-6.037200000000098E-2</v>
      </c>
      <c r="G570" s="2">
        <f t="shared" si="33"/>
        <v>-0.29317054503950146</v>
      </c>
      <c r="I570" s="2">
        <f t="shared" si="34"/>
        <v>149.62417050000025</v>
      </c>
      <c r="J570" s="2">
        <f t="shared" si="34"/>
        <v>122.2332040255653</v>
      </c>
      <c r="L570" s="2">
        <f t="shared" si="35"/>
        <v>-0.63258000000004699</v>
      </c>
      <c r="M570" s="2">
        <f t="shared" si="35"/>
        <v>-12.158756594347267</v>
      </c>
      <c r="O570" s="2">
        <f t="shared" si="36"/>
        <v>-0.42277928618494559</v>
      </c>
      <c r="P570" s="2">
        <f t="shared" si="36"/>
        <v>-9.947179811963565</v>
      </c>
    </row>
    <row r="571" spans="2:16" x14ac:dyDescent="0.25">
      <c r="B571" s="1">
        <v>44035</v>
      </c>
      <c r="C571" s="2">
        <f>+beta_top_5!F570</f>
        <v>150.09804000000022</v>
      </c>
      <c r="D571" s="2">
        <f>+portfolio1!F570</f>
        <v>110.89363910549764</v>
      </c>
      <c r="F571" s="2">
        <f t="shared" si="33"/>
        <v>1.106449500000025</v>
      </c>
      <c r="G571" s="2">
        <f t="shared" si="33"/>
        <v>0.81919167427960815</v>
      </c>
      <c r="I571" s="2">
        <f t="shared" si="34"/>
        <v>150.09804000000022</v>
      </c>
      <c r="J571" s="2">
        <f t="shared" si="34"/>
        <v>122.2332040255653</v>
      </c>
      <c r="L571" s="2">
        <f t="shared" si="35"/>
        <v>0</v>
      </c>
      <c r="M571" s="2">
        <f t="shared" si="35"/>
        <v>-11.339564920067659</v>
      </c>
      <c r="O571" s="2">
        <f t="shared" si="36"/>
        <v>0</v>
      </c>
      <c r="P571" s="2">
        <f t="shared" si="36"/>
        <v>-9.2769922955598609</v>
      </c>
    </row>
    <row r="572" spans="2:16" x14ac:dyDescent="0.25">
      <c r="B572" s="1">
        <v>44036</v>
      </c>
      <c r="C572" s="2">
        <f>+beta_top_5!F571</f>
        <v>150.86937650000021</v>
      </c>
      <c r="D572" s="2">
        <f>+portfolio1!F571</f>
        <v>110.68303557188688</v>
      </c>
      <c r="F572" s="2">
        <f t="shared" si="33"/>
        <v>0.77133649999998966</v>
      </c>
      <c r="G572" s="2">
        <f t="shared" si="33"/>
        <v>-0.21060353361076523</v>
      </c>
      <c r="I572" s="2">
        <f t="shared" si="34"/>
        <v>150.86937650000021</v>
      </c>
      <c r="J572" s="2">
        <f t="shared" si="34"/>
        <v>122.2332040255653</v>
      </c>
      <c r="L572" s="2">
        <f t="shared" si="35"/>
        <v>0</v>
      </c>
      <c r="M572" s="2">
        <f t="shared" si="35"/>
        <v>-11.550168453678424</v>
      </c>
      <c r="O572" s="2">
        <f t="shared" si="36"/>
        <v>0</v>
      </c>
      <c r="P572" s="2">
        <f t="shared" si="36"/>
        <v>-9.4492887965717429</v>
      </c>
    </row>
    <row r="573" spans="2:16" x14ac:dyDescent="0.25">
      <c r="B573" s="1">
        <v>44039</v>
      </c>
      <c r="C573" s="2">
        <f>+beta_top_5!F572</f>
        <v>150.89439900000022</v>
      </c>
      <c r="D573" s="2">
        <f>+portfolio1!F572</f>
        <v>110.06653924742592</v>
      </c>
      <c r="F573" s="2">
        <f t="shared" si="33"/>
        <v>2.5022500000005721E-2</v>
      </c>
      <c r="G573" s="2">
        <f t="shared" si="33"/>
        <v>-0.61649632446095382</v>
      </c>
      <c r="I573" s="2">
        <f t="shared" si="34"/>
        <v>150.89439900000022</v>
      </c>
      <c r="J573" s="2">
        <f t="shared" si="34"/>
        <v>122.2332040255653</v>
      </c>
      <c r="L573" s="2">
        <f t="shared" si="35"/>
        <v>0</v>
      </c>
      <c r="M573" s="2">
        <f t="shared" si="35"/>
        <v>-12.166664778139378</v>
      </c>
      <c r="O573" s="2">
        <f t="shared" si="36"/>
        <v>0</v>
      </c>
      <c r="P573" s="2">
        <f t="shared" si="36"/>
        <v>-9.9536495628427595</v>
      </c>
    </row>
    <row r="574" spans="2:16" x14ac:dyDescent="0.25">
      <c r="B574" s="1">
        <v>44040</v>
      </c>
      <c r="C574" s="2">
        <f>+beta_top_5!F573</f>
        <v>152.90877850000021</v>
      </c>
      <c r="D574" s="2">
        <f>+portfolio1!F573</f>
        <v>111.73506804166485</v>
      </c>
      <c r="F574" s="2">
        <f t="shared" si="33"/>
        <v>2.0143794999999898</v>
      </c>
      <c r="G574" s="2">
        <f t="shared" si="33"/>
        <v>1.6685287942389238</v>
      </c>
      <c r="I574" s="2">
        <f t="shared" si="34"/>
        <v>152.90877850000021</v>
      </c>
      <c r="J574" s="2">
        <f t="shared" si="34"/>
        <v>122.2332040255653</v>
      </c>
      <c r="L574" s="2">
        <f t="shared" si="35"/>
        <v>0</v>
      </c>
      <c r="M574" s="2">
        <f t="shared" si="35"/>
        <v>-10.498135983900454</v>
      </c>
      <c r="O574" s="2">
        <f t="shared" si="36"/>
        <v>0</v>
      </c>
      <c r="P574" s="2">
        <f t="shared" si="36"/>
        <v>-8.5886122904090367</v>
      </c>
    </row>
    <row r="575" spans="2:16" x14ac:dyDescent="0.25">
      <c r="B575" s="1">
        <v>44041</v>
      </c>
      <c r="C575" s="2">
        <f>+beta_top_5!F574</f>
        <v>151.87770400000022</v>
      </c>
      <c r="D575" s="2">
        <f>+portfolio1!F574</f>
        <v>110.76904978852342</v>
      </c>
      <c r="F575" s="2">
        <f t="shared" si="33"/>
        <v>-1.0310744999999883</v>
      </c>
      <c r="G575" s="2">
        <f t="shared" si="33"/>
        <v>-0.96601825314142786</v>
      </c>
      <c r="I575" s="2">
        <f t="shared" si="34"/>
        <v>152.90877850000021</v>
      </c>
      <c r="J575" s="2">
        <f t="shared" si="34"/>
        <v>122.2332040255653</v>
      </c>
      <c r="L575" s="2">
        <f t="shared" si="35"/>
        <v>-1.0310744999999883</v>
      </c>
      <c r="M575" s="2">
        <f t="shared" si="35"/>
        <v>-11.464154237041882</v>
      </c>
      <c r="O575" s="2">
        <f t="shared" si="36"/>
        <v>-0.67430693653732043</v>
      </c>
      <c r="P575" s="2">
        <f t="shared" si="36"/>
        <v>-9.3789198511430119</v>
      </c>
    </row>
    <row r="576" spans="2:16" x14ac:dyDescent="0.25">
      <c r="B576" s="1">
        <v>44042</v>
      </c>
      <c r="C576" s="2">
        <f>+beta_top_5!F575</f>
        <v>151.73098550000023</v>
      </c>
      <c r="D576" s="2">
        <f>+portfolio1!F575</f>
        <v>109.7733783922129</v>
      </c>
      <c r="F576" s="2">
        <f t="shared" si="33"/>
        <v>-0.14671849999999154</v>
      </c>
      <c r="G576" s="2">
        <f t="shared" si="33"/>
        <v>-0.99567139631051305</v>
      </c>
      <c r="I576" s="2">
        <f t="shared" si="34"/>
        <v>152.90877850000021</v>
      </c>
      <c r="J576" s="2">
        <f t="shared" si="34"/>
        <v>122.2332040255653</v>
      </c>
      <c r="L576" s="2">
        <f t="shared" si="35"/>
        <v>-1.1777929999999799</v>
      </c>
      <c r="M576" s="2">
        <f t="shared" si="35"/>
        <v>-12.459825633352395</v>
      </c>
      <c r="O576" s="2">
        <f t="shared" si="36"/>
        <v>-0.77025858917575374</v>
      </c>
      <c r="P576" s="2">
        <f t="shared" si="36"/>
        <v>-10.193486894728212</v>
      </c>
    </row>
    <row r="577" spans="2:16" x14ac:dyDescent="0.25">
      <c r="B577" s="1">
        <v>44043</v>
      </c>
      <c r="C577" s="2">
        <f>+beta_top_5!F576</f>
        <v>152.16300000000021</v>
      </c>
      <c r="D577" s="2">
        <f>+portfolio1!F576</f>
        <v>109.48960302382696</v>
      </c>
      <c r="F577" s="2">
        <f t="shared" si="33"/>
        <v>0.43201449999997976</v>
      </c>
      <c r="G577" s="2">
        <f t="shared" si="33"/>
        <v>-0.28377536838594608</v>
      </c>
      <c r="I577" s="2">
        <f t="shared" si="34"/>
        <v>152.90877850000021</v>
      </c>
      <c r="J577" s="2">
        <f t="shared" si="34"/>
        <v>122.2332040255653</v>
      </c>
      <c r="L577" s="2">
        <f t="shared" si="35"/>
        <v>-0.74577850000000012</v>
      </c>
      <c r="M577" s="2">
        <f t="shared" si="35"/>
        <v>-12.743601001738341</v>
      </c>
      <c r="O577" s="2">
        <f t="shared" si="36"/>
        <v>-0.4877277206161183</v>
      </c>
      <c r="P577" s="2">
        <f t="shared" si="36"/>
        <v>-10.425645881844833</v>
      </c>
    </row>
    <row r="578" spans="2:16" x14ac:dyDescent="0.25">
      <c r="B578" s="1">
        <v>44046</v>
      </c>
      <c r="C578" s="2">
        <f>+beta_top_5!F577</f>
        <v>150.40531950000019</v>
      </c>
      <c r="D578" s="2">
        <f>+portfolio1!F577</f>
        <v>107.69154112359385</v>
      </c>
      <c r="F578" s="2">
        <f t="shared" si="33"/>
        <v>-1.7576805000000206</v>
      </c>
      <c r="G578" s="2">
        <f t="shared" si="33"/>
        <v>-1.7980619002331082</v>
      </c>
      <c r="I578" s="2">
        <f t="shared" si="34"/>
        <v>152.90877850000021</v>
      </c>
      <c r="J578" s="2">
        <f t="shared" si="34"/>
        <v>122.2332040255653</v>
      </c>
      <c r="L578" s="2">
        <f t="shared" si="35"/>
        <v>-2.5034590000000208</v>
      </c>
      <c r="M578" s="2">
        <f t="shared" si="35"/>
        <v>-14.541662901971449</v>
      </c>
      <c r="O578" s="2">
        <f t="shared" si="36"/>
        <v>-1.637223856313794</v>
      </c>
      <c r="P578" s="2">
        <f t="shared" si="36"/>
        <v>-11.896655264742986</v>
      </c>
    </row>
    <row r="579" spans="2:16" x14ac:dyDescent="0.25">
      <c r="B579" s="1">
        <v>44047</v>
      </c>
      <c r="C579" s="2">
        <f>+beta_top_5!F578</f>
        <v>152.86543300000019</v>
      </c>
      <c r="D579" s="2">
        <f>+portfolio1!F578</f>
        <v>109.70515024758193</v>
      </c>
      <c r="F579" s="2">
        <f t="shared" si="33"/>
        <v>2.4601135000000056</v>
      </c>
      <c r="G579" s="2">
        <f t="shared" si="33"/>
        <v>2.0136091239880756</v>
      </c>
      <c r="I579" s="2">
        <f t="shared" si="34"/>
        <v>152.90877850000021</v>
      </c>
      <c r="J579" s="2">
        <f t="shared" si="34"/>
        <v>122.2332040255653</v>
      </c>
      <c r="L579" s="2">
        <f t="shared" si="35"/>
        <v>-4.3345500000015136E-2</v>
      </c>
      <c r="M579" s="2">
        <f t="shared" si="35"/>
        <v>-12.528053777983374</v>
      </c>
      <c r="O579" s="2">
        <f t="shared" si="36"/>
        <v>-2.8347293350469784E-2</v>
      </c>
      <c r="P579" s="2">
        <f t="shared" si="36"/>
        <v>-10.249304906842751</v>
      </c>
    </row>
    <row r="580" spans="2:16" x14ac:dyDescent="0.25">
      <c r="B580" s="1">
        <v>44048</v>
      </c>
      <c r="C580" s="2">
        <f>+beta_top_5!F579</f>
        <v>152.20337450000019</v>
      </c>
      <c r="D580" s="2">
        <f>+portfolio1!F579</f>
        <v>109.76843460319296</v>
      </c>
      <c r="F580" s="2">
        <f t="shared" si="33"/>
        <v>-0.66205850000000055</v>
      </c>
      <c r="G580" s="2">
        <f t="shared" si="33"/>
        <v>6.3284355611031629E-2</v>
      </c>
      <c r="I580" s="2">
        <f t="shared" si="34"/>
        <v>152.90877850000021</v>
      </c>
      <c r="J580" s="2">
        <f t="shared" si="34"/>
        <v>122.2332040255653</v>
      </c>
      <c r="L580" s="2">
        <f t="shared" si="35"/>
        <v>-0.70540400000001569</v>
      </c>
      <c r="M580" s="2">
        <f t="shared" si="35"/>
        <v>-12.464769422372342</v>
      </c>
      <c r="O580" s="2">
        <f t="shared" si="36"/>
        <v>-0.46132341577760672</v>
      </c>
      <c r="P580" s="2">
        <f t="shared" si="36"/>
        <v>-10.19753144960948</v>
      </c>
    </row>
    <row r="581" spans="2:16" x14ac:dyDescent="0.25">
      <c r="B581" s="1">
        <v>44049</v>
      </c>
      <c r="C581" s="2">
        <f>+beta_top_5!F580</f>
        <v>153.67111700000018</v>
      </c>
      <c r="D581" s="2">
        <f>+portfolio1!F580</f>
        <v>110.7423610401265</v>
      </c>
      <c r="F581" s="2">
        <f t="shared" ref="F581:G644" si="37">+C581-C580</f>
        <v>1.4677424999999857</v>
      </c>
      <c r="G581" s="2">
        <f t="shared" si="37"/>
        <v>0.97392643693353875</v>
      </c>
      <c r="I581" s="2">
        <f t="shared" ref="I581:J644" si="38">+MAX(C581,I580)</f>
        <v>153.67111700000018</v>
      </c>
      <c r="J581" s="2">
        <f t="shared" si="38"/>
        <v>122.2332040255653</v>
      </c>
      <c r="L581" s="2">
        <f t="shared" ref="L581:M644" si="39">+MIN(F581+L580,0)</f>
        <v>0</v>
      </c>
      <c r="M581" s="2">
        <f t="shared" si="39"/>
        <v>-11.490842985438803</v>
      </c>
      <c r="O581" s="2">
        <f t="shared" si="36"/>
        <v>0</v>
      </c>
      <c r="P581" s="2">
        <f t="shared" si="36"/>
        <v>-9.4007541379963104</v>
      </c>
    </row>
    <row r="582" spans="2:16" x14ac:dyDescent="0.25">
      <c r="B582" s="1">
        <v>44050</v>
      </c>
      <c r="C582" s="2">
        <f>+beta_top_5!F581</f>
        <v>153.28050150000018</v>
      </c>
      <c r="D582" s="2">
        <f>+portfolio1!F581</f>
        <v>110.87979254121053</v>
      </c>
      <c r="F582" s="2">
        <f t="shared" si="37"/>
        <v>-0.39061549999999556</v>
      </c>
      <c r="G582" s="2">
        <f t="shared" si="37"/>
        <v>0.13743150108403768</v>
      </c>
      <c r="I582" s="2">
        <f t="shared" si="38"/>
        <v>153.67111700000018</v>
      </c>
      <c r="J582" s="2">
        <f t="shared" si="38"/>
        <v>122.2332040255653</v>
      </c>
      <c r="L582" s="2">
        <f t="shared" si="39"/>
        <v>-0.39061549999999556</v>
      </c>
      <c r="M582" s="2">
        <f t="shared" si="39"/>
        <v>-11.353411484354766</v>
      </c>
      <c r="O582" s="2">
        <f t="shared" si="36"/>
        <v>-0.25418927617998321</v>
      </c>
      <c r="P582" s="2">
        <f t="shared" si="36"/>
        <v>-9.2883202848713502</v>
      </c>
    </row>
    <row r="583" spans="2:16" x14ac:dyDescent="0.25">
      <c r="B583" s="1">
        <v>44053</v>
      </c>
      <c r="C583" s="2">
        <f>+beta_top_5!F582</f>
        <v>155.35288200000019</v>
      </c>
      <c r="D583" s="2">
        <f>+portfolio1!F582</f>
        <v>111.4344915029219</v>
      </c>
      <c r="F583" s="2">
        <f t="shared" si="37"/>
        <v>2.0723805000000084</v>
      </c>
      <c r="G583" s="2">
        <f t="shared" si="37"/>
        <v>0.55469896171136668</v>
      </c>
      <c r="I583" s="2">
        <f t="shared" si="38"/>
        <v>155.35288200000019</v>
      </c>
      <c r="J583" s="2">
        <f t="shared" si="38"/>
        <v>122.2332040255653</v>
      </c>
      <c r="L583" s="2">
        <f t="shared" si="39"/>
        <v>0</v>
      </c>
      <c r="M583" s="2">
        <f t="shared" si="39"/>
        <v>-10.798712522643399</v>
      </c>
      <c r="O583" s="2">
        <f t="shared" si="36"/>
        <v>0</v>
      </c>
      <c r="P583" s="2">
        <f t="shared" si="36"/>
        <v>-8.8345164546163986</v>
      </c>
    </row>
    <row r="584" spans="2:16" x14ac:dyDescent="0.25">
      <c r="B584" s="1">
        <v>44054</v>
      </c>
      <c r="C584" s="2">
        <f>+beta_top_5!F583</f>
        <v>154.8686405000002</v>
      </c>
      <c r="D584" s="2">
        <f>+portfolio1!F583</f>
        <v>111.95210235715702</v>
      </c>
      <c r="F584" s="2">
        <f t="shared" si="37"/>
        <v>-0.48424149999999599</v>
      </c>
      <c r="G584" s="2">
        <f t="shared" si="37"/>
        <v>0.51761085423511588</v>
      </c>
      <c r="I584" s="2">
        <f t="shared" si="38"/>
        <v>155.35288200000019</v>
      </c>
      <c r="J584" s="2">
        <f t="shared" si="38"/>
        <v>122.2332040255653</v>
      </c>
      <c r="L584" s="2">
        <f t="shared" si="39"/>
        <v>-0.48424149999999599</v>
      </c>
      <c r="M584" s="2">
        <f t="shared" si="39"/>
        <v>-10.281101668408283</v>
      </c>
      <c r="O584" s="2">
        <f t="shared" si="36"/>
        <v>-0.31170422702553752</v>
      </c>
      <c r="P584" s="2">
        <f t="shared" si="36"/>
        <v>-8.4110547132986646</v>
      </c>
    </row>
    <row r="585" spans="2:16" x14ac:dyDescent="0.25">
      <c r="B585" s="1">
        <v>44055</v>
      </c>
      <c r="C585" s="2">
        <f>+beta_top_5!F584</f>
        <v>154.62064800000019</v>
      </c>
      <c r="D585" s="2">
        <f>+portfolio1!F584</f>
        <v>111.81269136294938</v>
      </c>
      <c r="F585" s="2">
        <f t="shared" si="37"/>
        <v>-0.24799250000000939</v>
      </c>
      <c r="G585" s="2">
        <f t="shared" si="37"/>
        <v>-0.13941099420763692</v>
      </c>
      <c r="I585" s="2">
        <f t="shared" si="38"/>
        <v>155.35288200000019</v>
      </c>
      <c r="J585" s="2">
        <f t="shared" si="38"/>
        <v>122.2332040255653</v>
      </c>
      <c r="L585" s="2">
        <f t="shared" si="39"/>
        <v>-0.73223400000000538</v>
      </c>
      <c r="M585" s="2">
        <f t="shared" si="39"/>
        <v>-10.42051266261592</v>
      </c>
      <c r="O585" s="2">
        <f t="shared" si="36"/>
        <v>-0.47133596144035778</v>
      </c>
      <c r="P585" s="2">
        <f t="shared" si="36"/>
        <v>-8.5251080061980957</v>
      </c>
    </row>
    <row r="586" spans="2:16" x14ac:dyDescent="0.25">
      <c r="B586" s="1">
        <v>44056</v>
      </c>
      <c r="C586" s="2">
        <f>+beta_top_5!F585</f>
        <v>154.51562600000017</v>
      </c>
      <c r="D586" s="2">
        <f>+portfolio1!F585</f>
        <v>111.73408323889205</v>
      </c>
      <c r="F586" s="2">
        <f t="shared" si="37"/>
        <v>-0.10502200000001949</v>
      </c>
      <c r="G586" s="2">
        <f t="shared" si="37"/>
        <v>-7.8608124057325313E-2</v>
      </c>
      <c r="I586" s="2">
        <f t="shared" si="38"/>
        <v>155.35288200000019</v>
      </c>
      <c r="J586" s="2">
        <f t="shared" si="38"/>
        <v>122.2332040255653</v>
      </c>
      <c r="L586" s="2">
        <f t="shared" si="39"/>
        <v>-0.83725600000002487</v>
      </c>
      <c r="M586" s="2">
        <f t="shared" si="39"/>
        <v>-10.499120786673245</v>
      </c>
      <c r="O586" s="2">
        <f t="shared" si="36"/>
        <v>-0.53893818332898635</v>
      </c>
      <c r="P586" s="2">
        <f t="shared" si="36"/>
        <v>-8.5894179657414007</v>
      </c>
    </row>
    <row r="587" spans="2:16" x14ac:dyDescent="0.25">
      <c r="B587" s="1">
        <v>44057</v>
      </c>
      <c r="C587" s="2">
        <f>+beta_top_5!F586</f>
        <v>153.43948500000016</v>
      </c>
      <c r="D587" s="2">
        <f>+portfolio1!F586</f>
        <v>110.5273062177579</v>
      </c>
      <c r="F587" s="2">
        <f t="shared" si="37"/>
        <v>-1.0761410000000069</v>
      </c>
      <c r="G587" s="2">
        <f t="shared" si="37"/>
        <v>-1.2067770211341582</v>
      </c>
      <c r="I587" s="2">
        <f t="shared" si="38"/>
        <v>155.35288200000019</v>
      </c>
      <c r="J587" s="2">
        <f t="shared" si="38"/>
        <v>122.2332040255653</v>
      </c>
      <c r="L587" s="2">
        <f t="shared" si="39"/>
        <v>-1.9133970000000318</v>
      </c>
      <c r="M587" s="2">
        <f t="shared" si="39"/>
        <v>-11.705897807807403</v>
      </c>
      <c r="O587" s="2">
        <f t="shared" si="36"/>
        <v>-1.2316456414371697</v>
      </c>
      <c r="P587" s="2">
        <f t="shared" si="36"/>
        <v>-9.5766922753322348</v>
      </c>
    </row>
    <row r="588" spans="2:16" x14ac:dyDescent="0.25">
      <c r="B588" s="1">
        <v>44060</v>
      </c>
      <c r="C588" s="2">
        <f>+beta_top_5!F587</f>
        <v>153.94181200000017</v>
      </c>
      <c r="D588" s="2">
        <f>+portfolio1!F587</f>
        <v>111.20657511679049</v>
      </c>
      <c r="F588" s="2">
        <f t="shared" si="37"/>
        <v>0.50232700000000818</v>
      </c>
      <c r="G588" s="2">
        <f t="shared" si="37"/>
        <v>0.6792688990325928</v>
      </c>
      <c r="I588" s="2">
        <f t="shared" si="38"/>
        <v>155.35288200000019</v>
      </c>
      <c r="J588" s="2">
        <f t="shared" si="38"/>
        <v>122.2332040255653</v>
      </c>
      <c r="L588" s="2">
        <f t="shared" si="39"/>
        <v>-1.4110700000000236</v>
      </c>
      <c r="M588" s="2">
        <f t="shared" si="39"/>
        <v>-11.026628908774811</v>
      </c>
      <c r="O588" s="2">
        <f t="shared" si="36"/>
        <v>-0.90829985374846267</v>
      </c>
      <c r="P588" s="2">
        <f t="shared" si="36"/>
        <v>-9.0209767441492996</v>
      </c>
    </row>
    <row r="589" spans="2:16" x14ac:dyDescent="0.25">
      <c r="B589" s="1">
        <v>44061</v>
      </c>
      <c r="C589" s="2">
        <f>+beta_top_5!F588</f>
        <v>154.65462300000019</v>
      </c>
      <c r="D589" s="2">
        <f>+portfolio1!F588</f>
        <v>112.57353278081141</v>
      </c>
      <c r="F589" s="2">
        <f t="shared" si="37"/>
        <v>0.71281100000001629</v>
      </c>
      <c r="G589" s="2">
        <f t="shared" si="37"/>
        <v>1.3669576640209158</v>
      </c>
      <c r="I589" s="2">
        <f t="shared" si="38"/>
        <v>155.35288200000019</v>
      </c>
      <c r="J589" s="2">
        <f t="shared" si="38"/>
        <v>122.2332040255653</v>
      </c>
      <c r="L589" s="2">
        <f t="shared" si="39"/>
        <v>-0.69825900000000729</v>
      </c>
      <c r="M589" s="2">
        <f t="shared" si="39"/>
        <v>-9.6596712447538948</v>
      </c>
      <c r="O589" s="2">
        <f t="shared" si="36"/>
        <v>-0.44946639612389455</v>
      </c>
      <c r="P589" s="2">
        <f t="shared" si="36"/>
        <v>-7.9026573194739758</v>
      </c>
    </row>
    <row r="590" spans="2:16" x14ac:dyDescent="0.25">
      <c r="B590" s="1">
        <v>44062</v>
      </c>
      <c r="C590" s="2">
        <f>+beta_top_5!F589</f>
        <v>154.22681950000018</v>
      </c>
      <c r="D590" s="2">
        <f>+portfolio1!F589</f>
        <v>112.80144916694277</v>
      </c>
      <c r="F590" s="2">
        <f t="shared" si="37"/>
        <v>-0.42780350000001022</v>
      </c>
      <c r="G590" s="2">
        <f t="shared" si="37"/>
        <v>0.22791638613136911</v>
      </c>
      <c r="I590" s="2">
        <f t="shared" si="38"/>
        <v>155.35288200000019</v>
      </c>
      <c r="J590" s="2">
        <f t="shared" si="38"/>
        <v>122.2332040255653</v>
      </c>
      <c r="L590" s="2">
        <f t="shared" si="39"/>
        <v>-1.1260625000000175</v>
      </c>
      <c r="M590" s="2">
        <f t="shared" si="39"/>
        <v>-9.4317548586225257</v>
      </c>
      <c r="O590" s="2">
        <f t="shared" ref="O590:P653" si="40">+L590/I590*100</f>
        <v>-0.72484171873941561</v>
      </c>
      <c r="P590" s="2">
        <f t="shared" si="40"/>
        <v>-7.7161970299411093</v>
      </c>
    </row>
    <row r="591" spans="2:16" x14ac:dyDescent="0.25">
      <c r="B591" s="1">
        <v>44063</v>
      </c>
      <c r="C591" s="2">
        <f>+beta_top_5!F590</f>
        <v>153.61675650000018</v>
      </c>
      <c r="D591" s="2">
        <f>+portfolio1!F590</f>
        <v>111.85026228086124</v>
      </c>
      <c r="F591" s="2">
        <f t="shared" si="37"/>
        <v>-0.61006299999999669</v>
      </c>
      <c r="G591" s="2">
        <f t="shared" si="37"/>
        <v>-0.95118688608152979</v>
      </c>
      <c r="I591" s="2">
        <f t="shared" si="38"/>
        <v>155.35288200000019</v>
      </c>
      <c r="J591" s="2">
        <f t="shared" si="38"/>
        <v>122.2332040255653</v>
      </c>
      <c r="L591" s="2">
        <f t="shared" si="39"/>
        <v>-1.7361255000000142</v>
      </c>
      <c r="M591" s="2">
        <f t="shared" si="39"/>
        <v>-10.382941744704056</v>
      </c>
      <c r="O591" s="2">
        <f t="shared" si="40"/>
        <v>-1.1175367187587881</v>
      </c>
      <c r="P591" s="2">
        <f t="shared" si="40"/>
        <v>-8.4943709260312321</v>
      </c>
    </row>
    <row r="592" spans="2:16" x14ac:dyDescent="0.25">
      <c r="B592" s="1">
        <v>44064</v>
      </c>
      <c r="C592" s="2">
        <f>+beta_top_5!F591</f>
        <v>154.69324100000017</v>
      </c>
      <c r="D592" s="2">
        <f>+portfolio1!F591</f>
        <v>112.43757858276231</v>
      </c>
      <c r="F592" s="2">
        <f t="shared" si="37"/>
        <v>1.0764844999999923</v>
      </c>
      <c r="G592" s="2">
        <f t="shared" si="37"/>
        <v>0.58731630190106898</v>
      </c>
      <c r="I592" s="2">
        <f t="shared" si="38"/>
        <v>155.35288200000019</v>
      </c>
      <c r="J592" s="2">
        <f t="shared" si="38"/>
        <v>122.2332040255653</v>
      </c>
      <c r="L592" s="2">
        <f t="shared" si="39"/>
        <v>-0.6596410000000219</v>
      </c>
      <c r="M592" s="2">
        <f t="shared" si="39"/>
        <v>-9.7956254428029865</v>
      </c>
      <c r="O592" s="2">
        <f t="shared" si="40"/>
        <v>-0.4246081511381431</v>
      </c>
      <c r="P592" s="2">
        <f t="shared" si="40"/>
        <v>-8.0138825787093104</v>
      </c>
    </row>
    <row r="593" spans="2:16" x14ac:dyDescent="0.25">
      <c r="B593" s="1">
        <v>44067</v>
      </c>
      <c r="C593" s="2">
        <f>+beta_top_5!F592</f>
        <v>154.79792800000016</v>
      </c>
      <c r="D593" s="2">
        <f>+portfolio1!F592</f>
        <v>113.37542119352113</v>
      </c>
      <c r="F593" s="2">
        <f t="shared" si="37"/>
        <v>0.10468699999998421</v>
      </c>
      <c r="G593" s="2">
        <f t="shared" si="37"/>
        <v>0.93784261075882114</v>
      </c>
      <c r="I593" s="2">
        <f t="shared" si="38"/>
        <v>155.35288200000019</v>
      </c>
      <c r="J593" s="2">
        <f t="shared" si="38"/>
        <v>122.2332040255653</v>
      </c>
      <c r="L593" s="2">
        <f t="shared" si="39"/>
        <v>-0.55495400000003769</v>
      </c>
      <c r="M593" s="2">
        <f t="shared" si="39"/>
        <v>-8.8577828320441654</v>
      </c>
      <c r="O593" s="2">
        <f t="shared" si="40"/>
        <v>-0.35722156734758037</v>
      </c>
      <c r="P593" s="2">
        <f t="shared" si="40"/>
        <v>-7.2466257451547653</v>
      </c>
    </row>
    <row r="594" spans="2:16" x14ac:dyDescent="0.25">
      <c r="B594" s="1">
        <v>44068</v>
      </c>
      <c r="C594" s="2">
        <f>+beta_top_5!F593</f>
        <v>154.03888150000014</v>
      </c>
      <c r="D594" s="2">
        <f>+portfolio1!F593</f>
        <v>113.43276716863716</v>
      </c>
      <c r="F594" s="2">
        <f t="shared" si="37"/>
        <v>-0.75904650000001084</v>
      </c>
      <c r="G594" s="2">
        <f t="shared" si="37"/>
        <v>5.7345975116021464E-2</v>
      </c>
      <c r="I594" s="2">
        <f t="shared" si="38"/>
        <v>155.35288200000019</v>
      </c>
      <c r="J594" s="2">
        <f t="shared" si="38"/>
        <v>122.2332040255653</v>
      </c>
      <c r="L594" s="2">
        <f t="shared" si="39"/>
        <v>-1.3140005000000485</v>
      </c>
      <c r="M594" s="2">
        <f t="shared" si="39"/>
        <v>-8.8004368569281439</v>
      </c>
      <c r="O594" s="2">
        <f t="shared" si="40"/>
        <v>-0.84581662282908077</v>
      </c>
      <c r="P594" s="2">
        <f t="shared" si="40"/>
        <v>-7.1997105263538019</v>
      </c>
    </row>
    <row r="595" spans="2:16" x14ac:dyDescent="0.25">
      <c r="B595" s="1">
        <v>44069</v>
      </c>
      <c r="C595" s="2">
        <f>+beta_top_5!F594</f>
        <v>154.89396150000016</v>
      </c>
      <c r="D595" s="2">
        <f>+portfolio1!F594</f>
        <v>114.19756747387063</v>
      </c>
      <c r="F595" s="2">
        <f t="shared" si="37"/>
        <v>0.85508000000001516</v>
      </c>
      <c r="G595" s="2">
        <f t="shared" si="37"/>
        <v>0.76480030523347864</v>
      </c>
      <c r="I595" s="2">
        <f t="shared" si="38"/>
        <v>155.35288200000019</v>
      </c>
      <c r="J595" s="2">
        <f t="shared" si="38"/>
        <v>122.2332040255653</v>
      </c>
      <c r="L595" s="2">
        <f t="shared" si="39"/>
        <v>-0.45892050000003337</v>
      </c>
      <c r="M595" s="2">
        <f t="shared" si="39"/>
        <v>-8.0356365516946653</v>
      </c>
      <c r="O595" s="2">
        <f t="shared" si="40"/>
        <v>-0.29540520529257569</v>
      </c>
      <c r="P595" s="2">
        <f t="shared" si="40"/>
        <v>-6.5740210409718109</v>
      </c>
    </row>
    <row r="596" spans="2:16" x14ac:dyDescent="0.25">
      <c r="B596" s="1">
        <v>44070</v>
      </c>
      <c r="C596" s="2">
        <f>+beta_top_5!F595</f>
        <v>154.87426700000017</v>
      </c>
      <c r="D596" s="2">
        <f>+portfolio1!F595</f>
        <v>114.29298645811146</v>
      </c>
      <c r="F596" s="2">
        <f t="shared" si="37"/>
        <v>-1.9694499999985737E-2</v>
      </c>
      <c r="G596" s="2">
        <f t="shared" si="37"/>
        <v>9.5418984240822624E-2</v>
      </c>
      <c r="I596" s="2">
        <f t="shared" si="38"/>
        <v>155.35288200000019</v>
      </c>
      <c r="J596" s="2">
        <f t="shared" si="38"/>
        <v>122.2332040255653</v>
      </c>
      <c r="L596" s="2">
        <f t="shared" si="39"/>
        <v>-0.47861500000001911</v>
      </c>
      <c r="M596" s="2">
        <f t="shared" si="39"/>
        <v>-7.9402175674538427</v>
      </c>
      <c r="O596" s="2">
        <f t="shared" si="40"/>
        <v>-0.30808247252215026</v>
      </c>
      <c r="P596" s="2">
        <f t="shared" si="40"/>
        <v>-6.4959579770101845</v>
      </c>
    </row>
    <row r="597" spans="2:16" x14ac:dyDescent="0.25">
      <c r="B597" s="1">
        <v>44071</v>
      </c>
      <c r="C597" s="2">
        <f>+beta_top_5!F596</f>
        <v>154.22112650000017</v>
      </c>
      <c r="D597" s="2">
        <f>+portfolio1!F596</f>
        <v>115.16655012178423</v>
      </c>
      <c r="F597" s="2">
        <f t="shared" si="37"/>
        <v>-0.65314050000000634</v>
      </c>
      <c r="G597" s="2">
        <f t="shared" si="37"/>
        <v>0.87356366367276905</v>
      </c>
      <c r="I597" s="2">
        <f t="shared" si="38"/>
        <v>155.35288200000019</v>
      </c>
      <c r="J597" s="2">
        <f t="shared" si="38"/>
        <v>122.2332040255653</v>
      </c>
      <c r="L597" s="2">
        <f t="shared" si="39"/>
        <v>-1.1317555000000254</v>
      </c>
      <c r="M597" s="2">
        <f t="shared" si="39"/>
        <v>-7.0666539037810736</v>
      </c>
      <c r="O597" s="2">
        <f t="shared" si="40"/>
        <v>-0.72850627901452381</v>
      </c>
      <c r="P597" s="2">
        <f t="shared" si="40"/>
        <v>-5.7812882842399107</v>
      </c>
    </row>
    <row r="598" spans="2:16" x14ac:dyDescent="0.25">
      <c r="B598" s="1">
        <v>44074</v>
      </c>
      <c r="C598" s="2">
        <f>+beta_top_5!F597</f>
        <v>151.48402950000016</v>
      </c>
      <c r="D598" s="2">
        <f>+portfolio1!F597</f>
        <v>112.59479492975274</v>
      </c>
      <c r="F598" s="2">
        <f t="shared" si="37"/>
        <v>-2.7370970000000057</v>
      </c>
      <c r="G598" s="2">
        <f t="shared" si="37"/>
        <v>-2.5717551920314889</v>
      </c>
      <c r="I598" s="2">
        <f t="shared" si="38"/>
        <v>155.35288200000019</v>
      </c>
      <c r="J598" s="2">
        <f t="shared" si="38"/>
        <v>122.2332040255653</v>
      </c>
      <c r="L598" s="2">
        <f t="shared" si="39"/>
        <v>-3.8688525000000311</v>
      </c>
      <c r="M598" s="2">
        <f t="shared" si="39"/>
        <v>-9.6384090958125626</v>
      </c>
      <c r="O598" s="2">
        <f t="shared" si="40"/>
        <v>-2.4903641633117735</v>
      </c>
      <c r="P598" s="2">
        <f t="shared" si="40"/>
        <v>-7.8852625787316111</v>
      </c>
    </row>
    <row r="599" spans="2:16" x14ac:dyDescent="0.25">
      <c r="B599" s="1">
        <v>44075</v>
      </c>
      <c r="C599" s="2">
        <f>+beta_top_5!F598</f>
        <v>153.06461400000015</v>
      </c>
      <c r="D599" s="2">
        <f>+portfolio1!F598</f>
        <v>113.4129920125573</v>
      </c>
      <c r="F599" s="2">
        <f t="shared" si="37"/>
        <v>1.5805844999999863</v>
      </c>
      <c r="G599" s="2">
        <f t="shared" si="37"/>
        <v>0.81819708280455927</v>
      </c>
      <c r="I599" s="2">
        <f t="shared" si="38"/>
        <v>155.35288200000019</v>
      </c>
      <c r="J599" s="2">
        <f t="shared" si="38"/>
        <v>122.2332040255653</v>
      </c>
      <c r="L599" s="2">
        <f t="shared" si="39"/>
        <v>-2.2882680000000448</v>
      </c>
      <c r="M599" s="2">
        <f t="shared" si="39"/>
        <v>-8.8202120130080033</v>
      </c>
      <c r="O599" s="2">
        <f t="shared" si="40"/>
        <v>-1.4729485353223393</v>
      </c>
      <c r="P599" s="2">
        <f t="shared" si="40"/>
        <v>-7.2158887458789343</v>
      </c>
    </row>
    <row r="600" spans="2:16" x14ac:dyDescent="0.25">
      <c r="B600" s="1">
        <v>44076</v>
      </c>
      <c r="C600" s="2">
        <f>+beta_top_5!F599</f>
        <v>154.00213900000014</v>
      </c>
      <c r="D600" s="2">
        <f>+portfolio1!F599</f>
        <v>114.05321269064305</v>
      </c>
      <c r="F600" s="2">
        <f t="shared" si="37"/>
        <v>0.93752499999999372</v>
      </c>
      <c r="G600" s="2">
        <f t="shared" si="37"/>
        <v>0.640220678085754</v>
      </c>
      <c r="I600" s="2">
        <f t="shared" si="38"/>
        <v>155.35288200000019</v>
      </c>
      <c r="J600" s="2">
        <f t="shared" si="38"/>
        <v>122.2332040255653</v>
      </c>
      <c r="L600" s="2">
        <f t="shared" si="39"/>
        <v>-1.3507430000000511</v>
      </c>
      <c r="M600" s="2">
        <f t="shared" si="39"/>
        <v>-8.1799913349222493</v>
      </c>
      <c r="O600" s="2">
        <f t="shared" si="40"/>
        <v>-0.86946761631370928</v>
      </c>
      <c r="P600" s="2">
        <f t="shared" si="40"/>
        <v>-6.6921188887525105</v>
      </c>
    </row>
    <row r="601" spans="2:16" x14ac:dyDescent="0.25">
      <c r="B601" s="1">
        <v>44077</v>
      </c>
      <c r="C601" s="2">
        <f>+beta_top_5!F600</f>
        <v>154.35711450000016</v>
      </c>
      <c r="D601" s="2">
        <f>+portfolio1!F600</f>
        <v>113.97856345395715</v>
      </c>
      <c r="F601" s="2">
        <f t="shared" si="37"/>
        <v>0.3549755000000232</v>
      </c>
      <c r="G601" s="2">
        <f t="shared" si="37"/>
        <v>-7.4649236685900178E-2</v>
      </c>
      <c r="I601" s="2">
        <f t="shared" si="38"/>
        <v>155.35288200000019</v>
      </c>
      <c r="J601" s="2">
        <f t="shared" si="38"/>
        <v>122.2332040255653</v>
      </c>
      <c r="L601" s="2">
        <f t="shared" si="39"/>
        <v>-0.99576750000002789</v>
      </c>
      <c r="M601" s="2">
        <f t="shared" si="39"/>
        <v>-8.2546405716081495</v>
      </c>
      <c r="O601" s="2">
        <f t="shared" si="40"/>
        <v>-0.64097137251694292</v>
      </c>
      <c r="P601" s="2">
        <f t="shared" si="40"/>
        <v>-6.7531900496379667</v>
      </c>
    </row>
    <row r="602" spans="2:16" x14ac:dyDescent="0.25">
      <c r="B602" s="1">
        <v>44078</v>
      </c>
      <c r="C602" s="2">
        <f>+beta_top_5!F601</f>
        <v>152.12747550000017</v>
      </c>
      <c r="D602" s="2">
        <f>+portfolio1!F601</f>
        <v>112.06432251175481</v>
      </c>
      <c r="F602" s="2">
        <f t="shared" si="37"/>
        <v>-2.2296389999999917</v>
      </c>
      <c r="G602" s="2">
        <f t="shared" si="37"/>
        <v>-1.9142409422023405</v>
      </c>
      <c r="I602" s="2">
        <f t="shared" si="38"/>
        <v>155.35288200000019</v>
      </c>
      <c r="J602" s="2">
        <f t="shared" si="38"/>
        <v>122.2332040255653</v>
      </c>
      <c r="L602" s="2">
        <f t="shared" si="39"/>
        <v>-3.2254065000000196</v>
      </c>
      <c r="M602" s="2">
        <f t="shared" si="39"/>
        <v>-10.16888151381049</v>
      </c>
      <c r="O602" s="2">
        <f t="shared" si="40"/>
        <v>-2.0761806658984385</v>
      </c>
      <c r="P602" s="2">
        <f t="shared" si="40"/>
        <v>-8.3192464722463217</v>
      </c>
    </row>
    <row r="603" spans="2:16" x14ac:dyDescent="0.25">
      <c r="B603" s="1">
        <v>44081</v>
      </c>
      <c r="C603" s="2">
        <f>+beta_top_5!F602</f>
        <v>153.20755450000019</v>
      </c>
      <c r="D603" s="2">
        <f>+portfolio1!F602</f>
        <v>112.27394104484125</v>
      </c>
      <c r="F603" s="2">
        <f t="shared" si="37"/>
        <v>1.080079000000012</v>
      </c>
      <c r="G603" s="2">
        <f t="shared" si="37"/>
        <v>0.20961853308644152</v>
      </c>
      <c r="I603" s="2">
        <f t="shared" si="38"/>
        <v>155.35288200000019</v>
      </c>
      <c r="J603" s="2">
        <f t="shared" si="38"/>
        <v>122.2332040255653</v>
      </c>
      <c r="L603" s="2">
        <f t="shared" si="39"/>
        <v>-2.1453275000000076</v>
      </c>
      <c r="M603" s="2">
        <f t="shared" si="39"/>
        <v>-9.9592629807240485</v>
      </c>
      <c r="O603" s="2">
        <f t="shared" si="40"/>
        <v>-1.3809383336705687</v>
      </c>
      <c r="P603" s="2">
        <f t="shared" si="40"/>
        <v>-8.1477558083489736</v>
      </c>
    </row>
    <row r="604" spans="2:16" x14ac:dyDescent="0.25">
      <c r="B604" s="1">
        <v>44082</v>
      </c>
      <c r="C604" s="2">
        <f>+beta_top_5!F603</f>
        <v>153.1072695000002</v>
      </c>
      <c r="D604" s="2">
        <f>+portfolio1!F603</f>
        <v>111.90117747409589</v>
      </c>
      <c r="F604" s="2">
        <f t="shared" si="37"/>
        <v>-0.1002849999999853</v>
      </c>
      <c r="G604" s="2">
        <f t="shared" si="37"/>
        <v>-0.37276357074536293</v>
      </c>
      <c r="I604" s="2">
        <f t="shared" si="38"/>
        <v>155.35288200000019</v>
      </c>
      <c r="J604" s="2">
        <f t="shared" si="38"/>
        <v>122.2332040255653</v>
      </c>
      <c r="L604" s="2">
        <f t="shared" si="39"/>
        <v>-2.2456124999999929</v>
      </c>
      <c r="M604" s="2">
        <f t="shared" si="39"/>
        <v>-10.332026551469411</v>
      </c>
      <c r="O604" s="2">
        <f t="shared" si="40"/>
        <v>-1.4454913684832638</v>
      </c>
      <c r="P604" s="2">
        <f t="shared" si="40"/>
        <v>-8.452716783328734</v>
      </c>
    </row>
    <row r="605" spans="2:16" x14ac:dyDescent="0.25">
      <c r="B605" s="1">
        <v>44083</v>
      </c>
      <c r="C605" s="2">
        <f>+beta_top_5!F604</f>
        <v>154.00541850000022</v>
      </c>
      <c r="D605" s="2">
        <f>+portfolio1!F604</f>
        <v>111.51210513437992</v>
      </c>
      <c r="F605" s="2">
        <f t="shared" si="37"/>
        <v>0.89814900000001785</v>
      </c>
      <c r="G605" s="2">
        <f t="shared" si="37"/>
        <v>-0.38907233971596611</v>
      </c>
      <c r="I605" s="2">
        <f t="shared" si="38"/>
        <v>155.35288200000019</v>
      </c>
      <c r="J605" s="2">
        <f t="shared" si="38"/>
        <v>122.2332040255653</v>
      </c>
      <c r="L605" s="2">
        <f t="shared" si="39"/>
        <v>-1.3474634999999751</v>
      </c>
      <c r="M605" s="2">
        <f t="shared" si="39"/>
        <v>-10.721098891185378</v>
      </c>
      <c r="O605" s="2">
        <f t="shared" si="40"/>
        <v>-0.86735661588819013</v>
      </c>
      <c r="P605" s="2">
        <f t="shared" si="40"/>
        <v>-8.7710200977330501</v>
      </c>
    </row>
    <row r="606" spans="2:16" x14ac:dyDescent="0.25">
      <c r="B606" s="1">
        <v>44084</v>
      </c>
      <c r="C606" s="2">
        <f>+beta_top_5!F605</f>
        <v>155.77759900000021</v>
      </c>
      <c r="D606" s="2">
        <f>+portfolio1!F605</f>
        <v>113.20535287371868</v>
      </c>
      <c r="F606" s="2">
        <f t="shared" si="37"/>
        <v>1.7721804999999904</v>
      </c>
      <c r="G606" s="2">
        <f t="shared" si="37"/>
        <v>1.6932477393387586</v>
      </c>
      <c r="I606" s="2">
        <f t="shared" si="38"/>
        <v>155.77759900000021</v>
      </c>
      <c r="J606" s="2">
        <f t="shared" si="38"/>
        <v>122.2332040255653</v>
      </c>
      <c r="L606" s="2">
        <f t="shared" si="39"/>
        <v>0</v>
      </c>
      <c r="M606" s="2">
        <f t="shared" si="39"/>
        <v>-9.0278511518466189</v>
      </c>
      <c r="O606" s="2">
        <f t="shared" si="40"/>
        <v>0</v>
      </c>
      <c r="P606" s="2">
        <f t="shared" si="40"/>
        <v>-7.3857600508929044</v>
      </c>
    </row>
    <row r="607" spans="2:16" x14ac:dyDescent="0.25">
      <c r="B607" s="1">
        <v>44085</v>
      </c>
      <c r="C607" s="2">
        <f>+beta_top_5!F606</f>
        <v>155.81532050000021</v>
      </c>
      <c r="D607" s="2">
        <f>+portfolio1!F606</f>
        <v>113.35564603744129</v>
      </c>
      <c r="F607" s="2">
        <f t="shared" si="37"/>
        <v>3.7721500000003516E-2</v>
      </c>
      <c r="G607" s="2">
        <f t="shared" si="37"/>
        <v>0.15029316372260837</v>
      </c>
      <c r="I607" s="2">
        <f t="shared" si="38"/>
        <v>155.81532050000021</v>
      </c>
      <c r="J607" s="2">
        <f t="shared" si="38"/>
        <v>122.2332040255653</v>
      </c>
      <c r="L607" s="2">
        <f t="shared" si="39"/>
        <v>0</v>
      </c>
      <c r="M607" s="2">
        <f t="shared" si="39"/>
        <v>-8.8775579881240105</v>
      </c>
      <c r="O607" s="2">
        <f t="shared" si="40"/>
        <v>0</v>
      </c>
      <c r="P607" s="2">
        <f t="shared" si="40"/>
        <v>-7.2628039646798852</v>
      </c>
    </row>
    <row r="608" spans="2:16" x14ac:dyDescent="0.25">
      <c r="B608" s="1">
        <v>44088</v>
      </c>
      <c r="C608" s="2">
        <f>+beta_top_5!F607</f>
        <v>156.94089450000024</v>
      </c>
      <c r="D608" s="2">
        <f>+portfolio1!F607</f>
        <v>113.11438517823569</v>
      </c>
      <c r="F608" s="2">
        <f t="shared" si="37"/>
        <v>1.1255740000000287</v>
      </c>
      <c r="G608" s="2">
        <f t="shared" si="37"/>
        <v>-0.24126085920559603</v>
      </c>
      <c r="I608" s="2">
        <f t="shared" si="38"/>
        <v>156.94089450000024</v>
      </c>
      <c r="J608" s="2">
        <f t="shared" si="38"/>
        <v>122.2332040255653</v>
      </c>
      <c r="L608" s="2">
        <f t="shared" si="39"/>
        <v>0</v>
      </c>
      <c r="M608" s="2">
        <f t="shared" si="39"/>
        <v>-9.1188188473296066</v>
      </c>
      <c r="O608" s="2">
        <f t="shared" si="40"/>
        <v>0</v>
      </c>
      <c r="P608" s="2">
        <f t="shared" si="40"/>
        <v>-7.4601814785304894</v>
      </c>
    </row>
    <row r="609" spans="2:16" x14ac:dyDescent="0.25">
      <c r="B609" s="1">
        <v>44089</v>
      </c>
      <c r="C609" s="2">
        <f>+beta_top_5!F608</f>
        <v>158.30856850000023</v>
      </c>
      <c r="D609" s="2">
        <f>+portfolio1!F608</f>
        <v>113.92269468300034</v>
      </c>
      <c r="F609" s="2">
        <f t="shared" si="37"/>
        <v>1.3676739999999938</v>
      </c>
      <c r="G609" s="2">
        <f t="shared" si="37"/>
        <v>0.80830950476465091</v>
      </c>
      <c r="I609" s="2">
        <f t="shared" si="38"/>
        <v>158.30856850000023</v>
      </c>
      <c r="J609" s="2">
        <f t="shared" si="38"/>
        <v>122.2332040255653</v>
      </c>
      <c r="L609" s="2">
        <f t="shared" si="39"/>
        <v>0</v>
      </c>
      <c r="M609" s="2">
        <f t="shared" si="39"/>
        <v>-8.3105093425649557</v>
      </c>
      <c r="O609" s="2">
        <f t="shared" si="40"/>
        <v>0</v>
      </c>
      <c r="P609" s="2">
        <f t="shared" si="40"/>
        <v>-6.7988967554403601</v>
      </c>
    </row>
    <row r="610" spans="2:16" x14ac:dyDescent="0.25">
      <c r="B610" s="1">
        <v>44090</v>
      </c>
      <c r="C610" s="2">
        <f>+beta_top_5!F609</f>
        <v>159.77826250000024</v>
      </c>
      <c r="D610" s="2">
        <f>+portfolio1!F609</f>
        <v>114.74089176580492</v>
      </c>
      <c r="F610" s="2">
        <f t="shared" si="37"/>
        <v>1.4696940000000041</v>
      </c>
      <c r="G610" s="2">
        <f t="shared" si="37"/>
        <v>0.81819708280457348</v>
      </c>
      <c r="I610" s="2">
        <f t="shared" si="38"/>
        <v>159.77826250000024</v>
      </c>
      <c r="J610" s="2">
        <f t="shared" si="38"/>
        <v>122.2332040255653</v>
      </c>
      <c r="L610" s="2">
        <f t="shared" si="39"/>
        <v>0</v>
      </c>
      <c r="M610" s="2">
        <f t="shared" si="39"/>
        <v>-7.4923122597603822</v>
      </c>
      <c r="O610" s="2">
        <f t="shared" si="40"/>
        <v>0</v>
      </c>
      <c r="P610" s="2">
        <f t="shared" si="40"/>
        <v>-6.1295229225876717</v>
      </c>
    </row>
    <row r="611" spans="2:16" x14ac:dyDescent="0.25">
      <c r="B611" s="1">
        <v>44091</v>
      </c>
      <c r="C611" s="2">
        <f>+beta_top_5!F610</f>
        <v>159.68522750000025</v>
      </c>
      <c r="D611" s="2">
        <f>+portfolio1!F610</f>
        <v>113.86633360953289</v>
      </c>
      <c r="F611" s="2">
        <f t="shared" si="37"/>
        <v>-9.3034999999986212E-2</v>
      </c>
      <c r="G611" s="2">
        <f t="shared" si="37"/>
        <v>-0.87455815627203037</v>
      </c>
      <c r="I611" s="2">
        <f t="shared" si="38"/>
        <v>159.77826250000024</v>
      </c>
      <c r="J611" s="2">
        <f t="shared" si="38"/>
        <v>122.2332040255653</v>
      </c>
      <c r="L611" s="2">
        <f t="shared" si="39"/>
        <v>-9.3034999999986212E-2</v>
      </c>
      <c r="M611" s="2">
        <f t="shared" si="39"/>
        <v>-8.3668704160324125</v>
      </c>
      <c r="O611" s="2">
        <f t="shared" si="40"/>
        <v>-5.822757022406979E-2</v>
      </c>
      <c r="P611" s="2">
        <f t="shared" si="40"/>
        <v>-6.8450062180178683</v>
      </c>
    </row>
    <row r="612" spans="2:16" x14ac:dyDescent="0.25">
      <c r="B612" s="1">
        <v>44092</v>
      </c>
      <c r="C612" s="2">
        <f>+beta_top_5!F611</f>
        <v>162.53402150000025</v>
      </c>
      <c r="D612" s="2">
        <f>+portfolio1!F611</f>
        <v>113.75609294805867</v>
      </c>
      <c r="F612" s="2">
        <f t="shared" si="37"/>
        <v>2.8487939999999981</v>
      </c>
      <c r="G612" s="2">
        <f t="shared" si="37"/>
        <v>-0.11024066147422218</v>
      </c>
      <c r="I612" s="2">
        <f t="shared" si="38"/>
        <v>162.53402150000025</v>
      </c>
      <c r="J612" s="2">
        <f t="shared" si="38"/>
        <v>122.2332040255653</v>
      </c>
      <c r="L612" s="2">
        <f t="shared" si="39"/>
        <v>0</v>
      </c>
      <c r="M612" s="2">
        <f t="shared" si="39"/>
        <v>-8.4771110775066347</v>
      </c>
      <c r="O612" s="2">
        <f t="shared" si="40"/>
        <v>0</v>
      </c>
      <c r="P612" s="2">
        <f t="shared" si="40"/>
        <v>-6.9351950192957643</v>
      </c>
    </row>
    <row r="613" spans="2:16" x14ac:dyDescent="0.25">
      <c r="B613" s="1">
        <v>44095</v>
      </c>
      <c r="C613" s="2">
        <f>+beta_top_5!F612</f>
        <v>159.13232650000026</v>
      </c>
      <c r="D613" s="2">
        <f>+portfolio1!F612</f>
        <v>111.24068913966816</v>
      </c>
      <c r="F613" s="2">
        <f t="shared" si="37"/>
        <v>-3.4016949999999895</v>
      </c>
      <c r="G613" s="2">
        <f t="shared" si="37"/>
        <v>-2.5154038083905021</v>
      </c>
      <c r="I613" s="2">
        <f t="shared" si="38"/>
        <v>162.53402150000025</v>
      </c>
      <c r="J613" s="2">
        <f t="shared" si="38"/>
        <v>122.2332040255653</v>
      </c>
      <c r="L613" s="2">
        <f t="shared" si="39"/>
        <v>-3.4016949999999895</v>
      </c>
      <c r="M613" s="2">
        <f t="shared" si="39"/>
        <v>-10.992514885897137</v>
      </c>
      <c r="O613" s="2">
        <f t="shared" si="40"/>
        <v>-2.0929125906110584</v>
      </c>
      <c r="P613" s="2">
        <f t="shared" si="40"/>
        <v>-8.9930677785375188</v>
      </c>
    </row>
    <row r="614" spans="2:16" x14ac:dyDescent="0.25">
      <c r="B614" s="1">
        <v>44096</v>
      </c>
      <c r="C614" s="2">
        <f>+beta_top_5!F613</f>
        <v>159.06145650000028</v>
      </c>
      <c r="D614" s="2">
        <f>+portfolio1!F613</f>
        <v>110.28258866126956</v>
      </c>
      <c r="F614" s="2">
        <f t="shared" si="37"/>
        <v>-7.0869999999985112E-2</v>
      </c>
      <c r="G614" s="2">
        <f t="shared" si="37"/>
        <v>-0.95810047839860601</v>
      </c>
      <c r="I614" s="2">
        <f t="shared" si="38"/>
        <v>162.53402150000025</v>
      </c>
      <c r="J614" s="2">
        <f t="shared" si="38"/>
        <v>122.2332040255653</v>
      </c>
      <c r="L614" s="2">
        <f t="shared" si="39"/>
        <v>-3.4725649999999746</v>
      </c>
      <c r="M614" s="2">
        <f t="shared" si="39"/>
        <v>-11.950615364295743</v>
      </c>
      <c r="O614" s="2">
        <f t="shared" si="40"/>
        <v>-2.1365157694076804</v>
      </c>
      <c r="P614" s="2">
        <f t="shared" si="40"/>
        <v>-9.7768977419558194</v>
      </c>
    </row>
    <row r="615" spans="2:16" x14ac:dyDescent="0.25">
      <c r="B615" s="1">
        <v>44097</v>
      </c>
      <c r="C615" s="2">
        <f>+beta_top_5!F614</f>
        <v>158.26247950000027</v>
      </c>
      <c r="D615" s="2">
        <f>+portfolio1!F614</f>
        <v>110.06703174768811</v>
      </c>
      <c r="F615" s="2">
        <f t="shared" si="37"/>
        <v>-0.79897700000000782</v>
      </c>
      <c r="G615" s="2">
        <f t="shared" si="37"/>
        <v>-0.21555691358145168</v>
      </c>
      <c r="I615" s="2">
        <f t="shared" si="38"/>
        <v>162.53402150000025</v>
      </c>
      <c r="J615" s="2">
        <f t="shared" si="38"/>
        <v>122.2332040255653</v>
      </c>
      <c r="L615" s="2">
        <f t="shared" si="39"/>
        <v>-4.2715419999999824</v>
      </c>
      <c r="M615" s="2">
        <f t="shared" si="39"/>
        <v>-12.166172277877195</v>
      </c>
      <c r="O615" s="2">
        <f t="shared" si="40"/>
        <v>-2.6280910055498601</v>
      </c>
      <c r="P615" s="2">
        <f t="shared" si="40"/>
        <v>-9.9532466442854748</v>
      </c>
    </row>
    <row r="616" spans="2:16" x14ac:dyDescent="0.25">
      <c r="B616" s="1">
        <v>44098</v>
      </c>
      <c r="C616" s="2">
        <f>+beta_top_5!F615</f>
        <v>154.21937550000027</v>
      </c>
      <c r="D616" s="2">
        <f>+portfolio1!F615</f>
        <v>106.84071691189736</v>
      </c>
      <c r="F616" s="2">
        <f t="shared" si="37"/>
        <v>-4.0431039999999996</v>
      </c>
      <c r="G616" s="2">
        <f t="shared" si="37"/>
        <v>-3.2263148357907454</v>
      </c>
      <c r="I616" s="2">
        <f t="shared" si="38"/>
        <v>162.53402150000025</v>
      </c>
      <c r="J616" s="2">
        <f t="shared" si="38"/>
        <v>122.2332040255653</v>
      </c>
      <c r="L616" s="2">
        <f t="shared" si="39"/>
        <v>-8.314645999999982</v>
      </c>
      <c r="M616" s="2">
        <f t="shared" si="39"/>
        <v>-15.39248711366794</v>
      </c>
      <c r="O616" s="2">
        <f t="shared" si="40"/>
        <v>-5.1156342058514621</v>
      </c>
      <c r="P616" s="2">
        <f t="shared" si="40"/>
        <v>-12.592721622881269</v>
      </c>
    </row>
    <row r="617" spans="2:16" x14ac:dyDescent="0.25">
      <c r="B617" s="1">
        <v>44099</v>
      </c>
      <c r="C617" s="2">
        <f>+beta_top_5!F616</f>
        <v>158.09844300000026</v>
      </c>
      <c r="D617" s="2">
        <f>+portfolio1!F616</f>
        <v>109.26020923578491</v>
      </c>
      <c r="F617" s="2">
        <f t="shared" si="37"/>
        <v>3.8790674999999908</v>
      </c>
      <c r="G617" s="2">
        <f t="shared" si="37"/>
        <v>2.4194923238875532</v>
      </c>
      <c r="I617" s="2">
        <f t="shared" si="38"/>
        <v>162.53402150000025</v>
      </c>
      <c r="J617" s="2">
        <f t="shared" si="38"/>
        <v>122.2332040255653</v>
      </c>
      <c r="L617" s="2">
        <f t="shared" si="39"/>
        <v>-4.4355784999999912</v>
      </c>
      <c r="M617" s="2">
        <f t="shared" si="39"/>
        <v>-12.972994789780387</v>
      </c>
      <c r="O617" s="2">
        <f t="shared" si="40"/>
        <v>-2.7290154141666791</v>
      </c>
      <c r="P617" s="2">
        <f t="shared" si="40"/>
        <v>-10.613314846158381</v>
      </c>
    </row>
    <row r="618" spans="2:16" x14ac:dyDescent="0.25">
      <c r="B618" s="1">
        <v>44102</v>
      </c>
      <c r="C618" s="2">
        <f>+beta_top_5!F617</f>
        <v>159.44534350000026</v>
      </c>
      <c r="D618" s="2">
        <f>+portfolio1!F617</f>
        <v>111.01327484474967</v>
      </c>
      <c r="F618" s="2">
        <f t="shared" si="37"/>
        <v>1.3469005000000038</v>
      </c>
      <c r="G618" s="2">
        <f t="shared" si="37"/>
        <v>1.7530656089647607</v>
      </c>
      <c r="I618" s="2">
        <f t="shared" si="38"/>
        <v>162.53402150000025</v>
      </c>
      <c r="J618" s="2">
        <f t="shared" si="38"/>
        <v>122.2332040255653</v>
      </c>
      <c r="L618" s="2">
        <f t="shared" si="39"/>
        <v>-3.0886779999999874</v>
      </c>
      <c r="M618" s="2">
        <f t="shared" si="39"/>
        <v>-11.219929180815626</v>
      </c>
      <c r="O618" s="2">
        <f t="shared" si="40"/>
        <v>-1.9003270647554749</v>
      </c>
      <c r="P618" s="2">
        <f t="shared" si="40"/>
        <v>-9.1791173030766302</v>
      </c>
    </row>
    <row r="619" spans="2:16" x14ac:dyDescent="0.25">
      <c r="B619" s="1">
        <v>44103</v>
      </c>
      <c r="C619" s="2">
        <f>+beta_top_5!F618</f>
        <v>158.88396900000026</v>
      </c>
      <c r="D619" s="2">
        <f>+portfolio1!F618</f>
        <v>110.96235965151506</v>
      </c>
      <c r="F619" s="2">
        <f t="shared" si="37"/>
        <v>-0.56137449999999944</v>
      </c>
      <c r="G619" s="2">
        <f t="shared" si="37"/>
        <v>-5.0915193234615685E-2</v>
      </c>
      <c r="I619" s="2">
        <f t="shared" si="38"/>
        <v>162.53402150000025</v>
      </c>
      <c r="J619" s="2">
        <f t="shared" si="38"/>
        <v>122.2332040255653</v>
      </c>
      <c r="L619" s="2">
        <f t="shared" si="39"/>
        <v>-3.6500524999999868</v>
      </c>
      <c r="M619" s="2">
        <f t="shared" si="39"/>
        <v>-11.270844374050242</v>
      </c>
      <c r="O619" s="2">
        <f t="shared" si="40"/>
        <v>-2.2457159838378709</v>
      </c>
      <c r="P619" s="2">
        <f t="shared" si="40"/>
        <v>-9.220771445779107</v>
      </c>
    </row>
    <row r="620" spans="2:16" x14ac:dyDescent="0.25">
      <c r="B620" s="1">
        <v>44104</v>
      </c>
      <c r="C620" s="2">
        <f>+beta_top_5!F619</f>
        <v>160.19923150000025</v>
      </c>
      <c r="D620" s="2">
        <f>+portfolio1!F619</f>
        <v>111.21102640554835</v>
      </c>
      <c r="F620" s="2">
        <f t="shared" si="37"/>
        <v>1.3152624999999887</v>
      </c>
      <c r="G620" s="2">
        <f t="shared" si="37"/>
        <v>0.24866675403329452</v>
      </c>
      <c r="I620" s="2">
        <f t="shared" si="38"/>
        <v>162.53402150000025</v>
      </c>
      <c r="J620" s="2">
        <f t="shared" si="38"/>
        <v>122.2332040255653</v>
      </c>
      <c r="L620" s="2">
        <f t="shared" si="39"/>
        <v>-2.3347899999999981</v>
      </c>
      <c r="M620" s="2">
        <f t="shared" si="39"/>
        <v>-11.022177620016947</v>
      </c>
      <c r="O620" s="2">
        <f t="shared" si="40"/>
        <v>-1.4364930975389634</v>
      </c>
      <c r="P620" s="2">
        <f t="shared" si="40"/>
        <v>-9.0173351078252342</v>
      </c>
    </row>
    <row r="621" spans="2:16" x14ac:dyDescent="0.25">
      <c r="B621" s="1">
        <v>44105</v>
      </c>
      <c r="C621" s="2">
        <f>+beta_top_5!F620</f>
        <v>161.13565500000024</v>
      </c>
      <c r="D621" s="2">
        <f>+portfolio1!F620</f>
        <v>112.88598608054443</v>
      </c>
      <c r="F621" s="2">
        <f t="shared" si="37"/>
        <v>0.93642349999998942</v>
      </c>
      <c r="G621" s="2">
        <f t="shared" si="37"/>
        <v>1.6749596749960745</v>
      </c>
      <c r="I621" s="2">
        <f t="shared" si="38"/>
        <v>162.53402150000025</v>
      </c>
      <c r="J621" s="2">
        <f t="shared" si="38"/>
        <v>122.2332040255653</v>
      </c>
      <c r="L621" s="2">
        <f t="shared" si="39"/>
        <v>-1.3983665000000087</v>
      </c>
      <c r="M621" s="2">
        <f t="shared" si="39"/>
        <v>-9.3472179450208728</v>
      </c>
      <c r="O621" s="2">
        <f t="shared" si="40"/>
        <v>-0.86035310459601622</v>
      </c>
      <c r="P621" s="2">
        <f t="shared" si="40"/>
        <v>-7.6470366784019541</v>
      </c>
    </row>
    <row r="622" spans="2:16" x14ac:dyDescent="0.25">
      <c r="B622" s="1">
        <v>44109</v>
      </c>
      <c r="C622" s="2">
        <f>+beta_top_5!F621</f>
        <v>162.82511200000025</v>
      </c>
      <c r="D622" s="2">
        <f>+portfolio1!F621</f>
        <v>113.74026698952372</v>
      </c>
      <c r="F622" s="2">
        <f t="shared" si="37"/>
        <v>1.6894570000000044</v>
      </c>
      <c r="G622" s="2">
        <f t="shared" si="37"/>
        <v>0.8542809089792911</v>
      </c>
      <c r="I622" s="2">
        <f t="shared" si="38"/>
        <v>162.82511200000025</v>
      </c>
      <c r="J622" s="2">
        <f t="shared" si="38"/>
        <v>122.2332040255653</v>
      </c>
      <c r="L622" s="2">
        <f t="shared" si="39"/>
        <v>0</v>
      </c>
      <c r="M622" s="2">
        <f t="shared" si="39"/>
        <v>-8.4929370360415817</v>
      </c>
      <c r="O622" s="2">
        <f t="shared" si="40"/>
        <v>0</v>
      </c>
      <c r="P622" s="2">
        <f t="shared" si="40"/>
        <v>-6.948142367490644</v>
      </c>
    </row>
    <row r="623" spans="2:16" x14ac:dyDescent="0.25">
      <c r="B623" s="1">
        <v>44110</v>
      </c>
      <c r="C623" s="2">
        <f>+beta_top_5!F622</f>
        <v>164.40493100000026</v>
      </c>
      <c r="D623" s="2">
        <f>+portfolio1!F622</f>
        <v>115.31289398908616</v>
      </c>
      <c r="F623" s="2">
        <f t="shared" si="37"/>
        <v>1.5798190000000147</v>
      </c>
      <c r="G623" s="2">
        <f t="shared" si="37"/>
        <v>1.5726269995624449</v>
      </c>
      <c r="I623" s="2">
        <f t="shared" si="38"/>
        <v>164.40493100000026</v>
      </c>
      <c r="J623" s="2">
        <f t="shared" si="38"/>
        <v>122.2332040255653</v>
      </c>
      <c r="L623" s="2">
        <f t="shared" si="39"/>
        <v>0</v>
      </c>
      <c r="M623" s="2">
        <f t="shared" si="39"/>
        <v>-6.9203100364791368</v>
      </c>
      <c r="O623" s="2">
        <f t="shared" si="40"/>
        <v>0</v>
      </c>
      <c r="P623" s="2">
        <f t="shared" si="40"/>
        <v>-5.6615631502482264</v>
      </c>
    </row>
    <row r="624" spans="2:16" x14ac:dyDescent="0.25">
      <c r="B624" s="1">
        <v>44111</v>
      </c>
      <c r="C624" s="2">
        <f>+beta_top_5!F623</f>
        <v>165.12194850000026</v>
      </c>
      <c r="D624" s="2">
        <f>+portfolio1!F623</f>
        <v>116.06879161792826</v>
      </c>
      <c r="F624" s="2">
        <f t="shared" si="37"/>
        <v>0.7170174999999972</v>
      </c>
      <c r="G624" s="2">
        <f t="shared" si="37"/>
        <v>0.75589762884209222</v>
      </c>
      <c r="I624" s="2">
        <f t="shared" si="38"/>
        <v>165.12194850000026</v>
      </c>
      <c r="J624" s="2">
        <f t="shared" si="38"/>
        <v>122.2332040255653</v>
      </c>
      <c r="L624" s="2">
        <f t="shared" si="39"/>
        <v>0</v>
      </c>
      <c r="M624" s="2">
        <f t="shared" si="39"/>
        <v>-6.1644124076370446</v>
      </c>
      <c r="O624" s="2">
        <f t="shared" si="40"/>
        <v>0</v>
      </c>
      <c r="P624" s="2">
        <f t="shared" si="40"/>
        <v>-5.0431570184053642</v>
      </c>
    </row>
    <row r="625" spans="2:16" x14ac:dyDescent="0.25">
      <c r="B625" s="1">
        <v>44112</v>
      </c>
      <c r="C625" s="2">
        <f>+beta_top_5!F624</f>
        <v>167.91601900000026</v>
      </c>
      <c r="D625" s="2">
        <f>+portfolio1!F624</f>
        <v>117.01552721525198</v>
      </c>
      <c r="F625" s="2">
        <f t="shared" si="37"/>
        <v>2.7940705000000037</v>
      </c>
      <c r="G625" s="2">
        <f t="shared" si="37"/>
        <v>0.94673559732372325</v>
      </c>
      <c r="I625" s="2">
        <f t="shared" si="38"/>
        <v>167.91601900000026</v>
      </c>
      <c r="J625" s="2">
        <f t="shared" si="38"/>
        <v>122.2332040255653</v>
      </c>
      <c r="L625" s="2">
        <f t="shared" si="39"/>
        <v>0</v>
      </c>
      <c r="M625" s="2">
        <f t="shared" si="39"/>
        <v>-5.2176768103133213</v>
      </c>
      <c r="O625" s="2">
        <f t="shared" si="40"/>
        <v>0</v>
      </c>
      <c r="P625" s="2">
        <f t="shared" si="40"/>
        <v>-4.2686247586392607</v>
      </c>
    </row>
    <row r="626" spans="2:16" x14ac:dyDescent="0.25">
      <c r="B626" s="1">
        <v>44113</v>
      </c>
      <c r="C626" s="2">
        <f>+beta_top_5!F625</f>
        <v>167.88391900000028</v>
      </c>
      <c r="D626" s="2">
        <f>+portfolio1!F625</f>
        <v>117.80258426090181</v>
      </c>
      <c r="F626" s="2">
        <f t="shared" si="37"/>
        <v>-3.2099999999985585E-2</v>
      </c>
      <c r="G626" s="2">
        <f t="shared" si="37"/>
        <v>0.78705704564983137</v>
      </c>
      <c r="I626" s="2">
        <f t="shared" si="38"/>
        <v>167.91601900000026</v>
      </c>
      <c r="J626" s="2">
        <f t="shared" si="38"/>
        <v>122.2332040255653</v>
      </c>
      <c r="L626" s="2">
        <f t="shared" si="39"/>
        <v>-3.2099999999985585E-2</v>
      </c>
      <c r="M626" s="2">
        <f t="shared" si="39"/>
        <v>-4.4306197646634899</v>
      </c>
      <c r="O626" s="2">
        <f t="shared" si="40"/>
        <v>-1.9116699044648942E-2</v>
      </c>
      <c r="P626" s="2">
        <f t="shared" si="40"/>
        <v>-3.6247268489639017</v>
      </c>
    </row>
    <row r="627" spans="2:16" x14ac:dyDescent="0.25">
      <c r="B627" s="1">
        <v>44116</v>
      </c>
      <c r="C627" s="2">
        <f>+beta_top_5!F626</f>
        <v>168.61655450000029</v>
      </c>
      <c r="D627" s="2">
        <f>+portfolio1!F626</f>
        <v>117.9682011930707</v>
      </c>
      <c r="F627" s="2">
        <f t="shared" si="37"/>
        <v>0.73263550000001487</v>
      </c>
      <c r="G627" s="2">
        <f t="shared" si="37"/>
        <v>0.16561693216888784</v>
      </c>
      <c r="I627" s="2">
        <f t="shared" si="38"/>
        <v>168.61655450000029</v>
      </c>
      <c r="J627" s="2">
        <f t="shared" si="38"/>
        <v>122.2332040255653</v>
      </c>
      <c r="L627" s="2">
        <f t="shared" si="39"/>
        <v>0</v>
      </c>
      <c r="M627" s="2">
        <f t="shared" si="39"/>
        <v>-4.2650028324946021</v>
      </c>
      <c r="O627" s="2">
        <f t="shared" si="40"/>
        <v>0</v>
      </c>
      <c r="P627" s="2">
        <f t="shared" si="40"/>
        <v>-3.4892342604408615</v>
      </c>
    </row>
    <row r="628" spans="2:16" x14ac:dyDescent="0.25">
      <c r="B628" s="1">
        <v>44117</v>
      </c>
      <c r="C628" s="2">
        <f>+beta_top_5!F627</f>
        <v>168.5850640000003</v>
      </c>
      <c r="D628" s="2">
        <f>+portfolio1!F627</f>
        <v>118.00330011759686</v>
      </c>
      <c r="F628" s="2">
        <f t="shared" si="37"/>
        <v>-3.1490499999989652E-2</v>
      </c>
      <c r="G628" s="2">
        <f t="shared" si="37"/>
        <v>3.5098924526167252E-2</v>
      </c>
      <c r="I628" s="2">
        <f t="shared" si="38"/>
        <v>168.61655450000029</v>
      </c>
      <c r="J628" s="2">
        <f t="shared" si="38"/>
        <v>122.2332040255653</v>
      </c>
      <c r="L628" s="2">
        <f t="shared" si="39"/>
        <v>-3.1490499999989652E-2</v>
      </c>
      <c r="M628" s="2">
        <f t="shared" si="39"/>
        <v>-4.2299039079684349</v>
      </c>
      <c r="O628" s="2">
        <f t="shared" si="40"/>
        <v>-1.8675805642790311E-2</v>
      </c>
      <c r="P628" s="2">
        <f t="shared" si="40"/>
        <v>-3.4605195386056824</v>
      </c>
    </row>
    <row r="629" spans="2:16" x14ac:dyDescent="0.25">
      <c r="B629" s="1">
        <v>44118</v>
      </c>
      <c r="C629" s="2">
        <f>+beta_top_5!F628</f>
        <v>168.37602050000029</v>
      </c>
      <c r="D629" s="2">
        <f>+portfolio1!F628</f>
        <v>118.36468911744088</v>
      </c>
      <c r="F629" s="2">
        <f t="shared" si="37"/>
        <v>-0.20904350000000704</v>
      </c>
      <c r="G629" s="2">
        <f t="shared" si="37"/>
        <v>0.36138899984401007</v>
      </c>
      <c r="I629" s="2">
        <f t="shared" si="38"/>
        <v>168.61655450000029</v>
      </c>
      <c r="J629" s="2">
        <f t="shared" si="38"/>
        <v>122.2332040255653</v>
      </c>
      <c r="L629" s="2">
        <f t="shared" si="39"/>
        <v>-0.24053399999999669</v>
      </c>
      <c r="M629" s="2">
        <f t="shared" si="39"/>
        <v>-3.8685149081244248</v>
      </c>
      <c r="O629" s="2">
        <f t="shared" si="40"/>
        <v>-0.14265147376143086</v>
      </c>
      <c r="P629" s="2">
        <f t="shared" si="40"/>
        <v>-3.1648641946056801</v>
      </c>
    </row>
    <row r="630" spans="2:16" x14ac:dyDescent="0.25">
      <c r="B630" s="1">
        <v>44119</v>
      </c>
      <c r="C630" s="2">
        <f>+beta_top_5!F629</f>
        <v>164.71085900000028</v>
      </c>
      <c r="D630" s="2">
        <f>+portfolio1!F629</f>
        <v>115.49036830259212</v>
      </c>
      <c r="F630" s="2">
        <f t="shared" si="37"/>
        <v>-3.6651615000000106</v>
      </c>
      <c r="G630" s="2">
        <f t="shared" si="37"/>
        <v>-2.8743208148487582</v>
      </c>
      <c r="I630" s="2">
        <f t="shared" si="38"/>
        <v>168.61655450000029</v>
      </c>
      <c r="J630" s="2">
        <f t="shared" si="38"/>
        <v>122.2332040255653</v>
      </c>
      <c r="L630" s="2">
        <f t="shared" si="39"/>
        <v>-3.9056955000000073</v>
      </c>
      <c r="M630" s="2">
        <f t="shared" si="39"/>
        <v>-6.742835722973183</v>
      </c>
      <c r="O630" s="2">
        <f t="shared" si="40"/>
        <v>-2.3163179389957231</v>
      </c>
      <c r="P630" s="2">
        <f t="shared" si="40"/>
        <v>-5.5163699395157035</v>
      </c>
    </row>
    <row r="631" spans="2:16" x14ac:dyDescent="0.25">
      <c r="B631" s="1">
        <v>44120</v>
      </c>
      <c r="C631" s="2">
        <f>+beta_top_5!F630</f>
        <v>164.76607450000029</v>
      </c>
      <c r="D631" s="2">
        <f>+portfolio1!F630</f>
        <v>116.30214429334177</v>
      </c>
      <c r="F631" s="2">
        <f t="shared" si="37"/>
        <v>5.5215500000002748E-2</v>
      </c>
      <c r="G631" s="2">
        <f t="shared" si="37"/>
        <v>0.81177599074965201</v>
      </c>
      <c r="I631" s="2">
        <f t="shared" si="38"/>
        <v>168.61655450000029</v>
      </c>
      <c r="J631" s="2">
        <f t="shared" si="38"/>
        <v>122.2332040255653</v>
      </c>
      <c r="L631" s="2">
        <f t="shared" si="39"/>
        <v>-3.8504800000000046</v>
      </c>
      <c r="M631" s="2">
        <f t="shared" si="39"/>
        <v>-5.931059732223531</v>
      </c>
      <c r="O631" s="2">
        <f t="shared" si="40"/>
        <v>-2.2835717473992139</v>
      </c>
      <c r="P631" s="2">
        <f t="shared" si="40"/>
        <v>-4.8522492554339314</v>
      </c>
    </row>
    <row r="632" spans="2:16" x14ac:dyDescent="0.25">
      <c r="B632" s="1">
        <v>44123</v>
      </c>
      <c r="C632" s="2">
        <f>+beta_top_5!F631</f>
        <v>165.54658400000028</v>
      </c>
      <c r="D632" s="2">
        <f>+portfolio1!F631</f>
        <v>117.39570646952731</v>
      </c>
      <c r="F632" s="2">
        <f t="shared" si="37"/>
        <v>0.78050949999999375</v>
      </c>
      <c r="G632" s="2">
        <f t="shared" si="37"/>
        <v>1.093562176185543</v>
      </c>
      <c r="I632" s="2">
        <f t="shared" si="38"/>
        <v>168.61655450000029</v>
      </c>
      <c r="J632" s="2">
        <f t="shared" si="38"/>
        <v>122.2332040255653</v>
      </c>
      <c r="L632" s="2">
        <f t="shared" si="39"/>
        <v>-3.0699705000000108</v>
      </c>
      <c r="M632" s="2">
        <f t="shared" si="39"/>
        <v>-4.837497556037988</v>
      </c>
      <c r="O632" s="2">
        <f t="shared" si="40"/>
        <v>-1.8206815511699983</v>
      </c>
      <c r="P632" s="2">
        <f t="shared" si="40"/>
        <v>-3.9575969513375568</v>
      </c>
    </row>
    <row r="633" spans="2:16" x14ac:dyDescent="0.25">
      <c r="B633" s="1">
        <v>44124</v>
      </c>
      <c r="C633" s="2">
        <f>+beta_top_5!F632</f>
        <v>166.5107225000003</v>
      </c>
      <c r="D633" s="2">
        <f>+portfolio1!F632</f>
        <v>117.63053644797574</v>
      </c>
      <c r="F633" s="2">
        <f t="shared" si="37"/>
        <v>0.96413850000001844</v>
      </c>
      <c r="G633" s="2">
        <f t="shared" si="37"/>
        <v>0.23482997844843112</v>
      </c>
      <c r="I633" s="2">
        <f t="shared" si="38"/>
        <v>168.61655450000029</v>
      </c>
      <c r="J633" s="2">
        <f t="shared" si="38"/>
        <v>122.2332040255653</v>
      </c>
      <c r="L633" s="2">
        <f t="shared" si="39"/>
        <v>-2.1058319999999924</v>
      </c>
      <c r="M633" s="2">
        <f t="shared" si="39"/>
        <v>-4.6026675775895569</v>
      </c>
      <c r="O633" s="2">
        <f t="shared" si="40"/>
        <v>-1.2488880503129891</v>
      </c>
      <c r="P633" s="2">
        <f t="shared" si="40"/>
        <v>-3.7654805944765224</v>
      </c>
    </row>
    <row r="634" spans="2:16" x14ac:dyDescent="0.25">
      <c r="B634" s="1">
        <v>44125</v>
      </c>
      <c r="C634" s="2">
        <f>+beta_top_5!F633</f>
        <v>166.34648800000031</v>
      </c>
      <c r="D634" s="2">
        <f>+portfolio1!F633</f>
        <v>118.03444984457809</v>
      </c>
      <c r="F634" s="2">
        <f t="shared" si="37"/>
        <v>-0.16423449999999207</v>
      </c>
      <c r="G634" s="2">
        <f t="shared" si="37"/>
        <v>0.40391339660234848</v>
      </c>
      <c r="I634" s="2">
        <f t="shared" si="38"/>
        <v>168.61655450000029</v>
      </c>
      <c r="J634" s="2">
        <f t="shared" si="38"/>
        <v>122.2332040255653</v>
      </c>
      <c r="L634" s="2">
        <f t="shared" si="39"/>
        <v>-2.2700664999999844</v>
      </c>
      <c r="M634" s="2">
        <f t="shared" si="39"/>
        <v>-4.1987541809872084</v>
      </c>
      <c r="O634" s="2">
        <f t="shared" si="40"/>
        <v>-1.3462892221534395</v>
      </c>
      <c r="P634" s="2">
        <f t="shared" si="40"/>
        <v>-3.4350356881007809</v>
      </c>
    </row>
    <row r="635" spans="2:16" x14ac:dyDescent="0.25">
      <c r="B635" s="1">
        <v>44126</v>
      </c>
      <c r="C635" s="2">
        <f>+beta_top_5!F634</f>
        <v>165.6380285000003</v>
      </c>
      <c r="D635" s="2">
        <f>+portfolio1!F634</f>
        <v>117.62707975069296</v>
      </c>
      <c r="F635" s="2">
        <f t="shared" si="37"/>
        <v>-0.70845950000000357</v>
      </c>
      <c r="G635" s="2">
        <f t="shared" si="37"/>
        <v>-0.40737009388513457</v>
      </c>
      <c r="I635" s="2">
        <f t="shared" si="38"/>
        <v>168.61655450000029</v>
      </c>
      <c r="J635" s="2">
        <f t="shared" si="38"/>
        <v>122.2332040255653</v>
      </c>
      <c r="L635" s="2">
        <f t="shared" si="39"/>
        <v>-2.978525999999988</v>
      </c>
      <c r="M635" s="2">
        <f t="shared" si="39"/>
        <v>-4.606124274872343</v>
      </c>
      <c r="O635" s="2">
        <f t="shared" si="40"/>
        <v>-1.7664493316401995</v>
      </c>
      <c r="P635" s="2">
        <f t="shared" si="40"/>
        <v>-3.7683085472495375</v>
      </c>
    </row>
    <row r="636" spans="2:16" x14ac:dyDescent="0.25">
      <c r="B636" s="1">
        <v>44127</v>
      </c>
      <c r="C636" s="2">
        <f>+beta_top_5!F635</f>
        <v>165.74610300000032</v>
      </c>
      <c r="D636" s="2">
        <f>+portfolio1!F635</f>
        <v>117.96226281257569</v>
      </c>
      <c r="F636" s="2">
        <f t="shared" si="37"/>
        <v>0.10807450000001495</v>
      </c>
      <c r="G636" s="2">
        <f t="shared" si="37"/>
        <v>0.33518306188273073</v>
      </c>
      <c r="I636" s="2">
        <f t="shared" si="38"/>
        <v>168.61655450000029</v>
      </c>
      <c r="J636" s="2">
        <f t="shared" si="38"/>
        <v>122.2332040255653</v>
      </c>
      <c r="L636" s="2">
        <f t="shared" si="39"/>
        <v>-2.8704514999999731</v>
      </c>
      <c r="M636" s="2">
        <f t="shared" si="39"/>
        <v>-4.2709412129896123</v>
      </c>
      <c r="O636" s="2">
        <f t="shared" si="40"/>
        <v>-1.7023544980572878</v>
      </c>
      <c r="P636" s="2">
        <f t="shared" si="40"/>
        <v>-3.4940924988731679</v>
      </c>
    </row>
    <row r="637" spans="2:16" x14ac:dyDescent="0.25">
      <c r="B637" s="1">
        <v>44130</v>
      </c>
      <c r="C637" s="2">
        <f>+beta_top_5!F636</f>
        <v>164.60260350000033</v>
      </c>
      <c r="D637" s="2">
        <f>+portfolio1!F636</f>
        <v>116.3545464794378</v>
      </c>
      <c r="F637" s="2">
        <f t="shared" si="37"/>
        <v>-1.1434994999999901</v>
      </c>
      <c r="G637" s="2">
        <f t="shared" si="37"/>
        <v>-1.607716333137887</v>
      </c>
      <c r="I637" s="2">
        <f t="shared" si="38"/>
        <v>168.61655450000029</v>
      </c>
      <c r="J637" s="2">
        <f t="shared" si="38"/>
        <v>122.2332040255653</v>
      </c>
      <c r="L637" s="2">
        <f t="shared" si="39"/>
        <v>-4.0139509999999632</v>
      </c>
      <c r="M637" s="2">
        <f t="shared" si="39"/>
        <v>-5.8786575461274992</v>
      </c>
      <c r="O637" s="2">
        <f t="shared" si="40"/>
        <v>-2.3805201167243375</v>
      </c>
      <c r="P637" s="2">
        <f t="shared" si="40"/>
        <v>-4.8093785915142728</v>
      </c>
    </row>
    <row r="638" spans="2:16" x14ac:dyDescent="0.25">
      <c r="B638" s="1">
        <v>44131</v>
      </c>
      <c r="C638" s="2">
        <f>+beta_top_5!F637</f>
        <v>166.18355950000031</v>
      </c>
      <c r="D638" s="2">
        <f>+portfolio1!F637</f>
        <v>117.55737420415126</v>
      </c>
      <c r="F638" s="2">
        <f t="shared" si="37"/>
        <v>1.5809559999999863</v>
      </c>
      <c r="G638" s="2">
        <f t="shared" si="37"/>
        <v>1.2028277247134582</v>
      </c>
      <c r="I638" s="2">
        <f t="shared" si="38"/>
        <v>168.61655450000029</v>
      </c>
      <c r="J638" s="2">
        <f t="shared" si="38"/>
        <v>122.2332040255653</v>
      </c>
      <c r="L638" s="2">
        <f t="shared" si="39"/>
        <v>-2.4329949999999769</v>
      </c>
      <c r="M638" s="2">
        <f t="shared" si="39"/>
        <v>-4.675829821414041</v>
      </c>
      <c r="O638" s="2">
        <f t="shared" si="40"/>
        <v>-1.4429158555721602</v>
      </c>
      <c r="P638" s="2">
        <f t="shared" si="40"/>
        <v>-3.8253352341447928</v>
      </c>
    </row>
    <row r="639" spans="2:16" x14ac:dyDescent="0.25">
      <c r="B639" s="1">
        <v>44132</v>
      </c>
      <c r="C639" s="2">
        <f>+beta_top_5!F638</f>
        <v>163.80569700000032</v>
      </c>
      <c r="D639" s="2">
        <f>+portfolio1!F638</f>
        <v>115.97733152105887</v>
      </c>
      <c r="F639" s="2">
        <f t="shared" si="37"/>
        <v>-2.377862499999992</v>
      </c>
      <c r="G639" s="2">
        <f t="shared" si="37"/>
        <v>-1.5800426830923868</v>
      </c>
      <c r="I639" s="2">
        <f t="shared" si="38"/>
        <v>168.61655450000029</v>
      </c>
      <c r="J639" s="2">
        <f t="shared" si="38"/>
        <v>122.2332040255653</v>
      </c>
      <c r="L639" s="2">
        <f t="shared" si="39"/>
        <v>-4.8108574999999689</v>
      </c>
      <c r="M639" s="2">
        <f t="shared" si="39"/>
        <v>-6.2558725045064278</v>
      </c>
      <c r="O639" s="2">
        <f t="shared" si="40"/>
        <v>-2.8531347436588503</v>
      </c>
      <c r="P639" s="2">
        <f t="shared" si="40"/>
        <v>-5.1179812837091312</v>
      </c>
    </row>
    <row r="640" spans="2:16" x14ac:dyDescent="0.25">
      <c r="B640" s="1">
        <v>44133</v>
      </c>
      <c r="C640" s="2">
        <f>+beta_top_5!F639</f>
        <v>163.24653550000031</v>
      </c>
      <c r="D640" s="2">
        <f>+portfolio1!F639</f>
        <v>115.39594381095057</v>
      </c>
      <c r="F640" s="2">
        <f t="shared" si="37"/>
        <v>-0.55916150000001608</v>
      </c>
      <c r="G640" s="2">
        <f t="shared" si="37"/>
        <v>-0.58138771010830226</v>
      </c>
      <c r="I640" s="2">
        <f t="shared" si="38"/>
        <v>168.61655450000029</v>
      </c>
      <c r="J640" s="2">
        <f t="shared" si="38"/>
        <v>122.2332040255653</v>
      </c>
      <c r="L640" s="2">
        <f t="shared" si="39"/>
        <v>-5.370018999999985</v>
      </c>
      <c r="M640" s="2">
        <f t="shared" si="39"/>
        <v>-6.8372602146147301</v>
      </c>
      <c r="O640" s="2">
        <f t="shared" si="40"/>
        <v>-3.1847519455748192</v>
      </c>
      <c r="P640" s="2">
        <f t="shared" si="40"/>
        <v>-5.5936194008173956</v>
      </c>
    </row>
    <row r="641" spans="2:16" x14ac:dyDescent="0.25">
      <c r="B641" s="1">
        <v>44134</v>
      </c>
      <c r="C641" s="2">
        <f>+beta_top_5!F640</f>
        <v>163.1723430000003</v>
      </c>
      <c r="D641" s="2">
        <f>+portfolio1!F640</f>
        <v>115.11514242828747</v>
      </c>
      <c r="F641" s="2">
        <f t="shared" si="37"/>
        <v>-7.4192500000009431E-2</v>
      </c>
      <c r="G641" s="2">
        <f t="shared" si="37"/>
        <v>-0.28080138266309973</v>
      </c>
      <c r="I641" s="2">
        <f t="shared" si="38"/>
        <v>168.61655450000029</v>
      </c>
      <c r="J641" s="2">
        <f t="shared" si="38"/>
        <v>122.2332040255653</v>
      </c>
      <c r="L641" s="2">
        <f t="shared" si="39"/>
        <v>-5.4442114999999944</v>
      </c>
      <c r="M641" s="2">
        <f t="shared" si="39"/>
        <v>-7.1180615972778298</v>
      </c>
      <c r="O641" s="2">
        <f t="shared" si="40"/>
        <v>-3.2287526667495658</v>
      </c>
      <c r="P641" s="2">
        <f t="shared" si="40"/>
        <v>-5.8233453454996349</v>
      </c>
    </row>
    <row r="642" spans="2:16" x14ac:dyDescent="0.25">
      <c r="B642" s="1">
        <v>44137</v>
      </c>
      <c r="C642" s="2">
        <f>+beta_top_5!F641</f>
        <v>161.60424350000028</v>
      </c>
      <c r="D642" s="2">
        <f>+portfolio1!F641</f>
        <v>115.37963514085571</v>
      </c>
      <c r="F642" s="2">
        <f t="shared" si="37"/>
        <v>-1.5680995000000166</v>
      </c>
      <c r="G642" s="2">
        <f t="shared" si="37"/>
        <v>0.26449271256824147</v>
      </c>
      <c r="I642" s="2">
        <f t="shared" si="38"/>
        <v>168.61655450000029</v>
      </c>
      <c r="J642" s="2">
        <f t="shared" si="38"/>
        <v>122.2332040255653</v>
      </c>
      <c r="L642" s="2">
        <f t="shared" si="39"/>
        <v>-7.0123110000000111</v>
      </c>
      <c r="M642" s="2">
        <f t="shared" si="39"/>
        <v>-6.8535688847095884</v>
      </c>
      <c r="O642" s="2">
        <f t="shared" si="40"/>
        <v>-4.1587322317157174</v>
      </c>
      <c r="P642" s="2">
        <f t="shared" si="40"/>
        <v>-5.6069616593508851</v>
      </c>
    </row>
    <row r="643" spans="2:16" x14ac:dyDescent="0.25">
      <c r="B643" s="1">
        <v>44138</v>
      </c>
      <c r="C643" s="2">
        <f>+beta_top_5!F642</f>
        <v>162.93140300000027</v>
      </c>
      <c r="D643" s="2">
        <f>+portfolio1!F642</f>
        <v>116.8069031747648</v>
      </c>
      <c r="F643" s="2">
        <f t="shared" si="37"/>
        <v>1.3271594999999934</v>
      </c>
      <c r="G643" s="2">
        <f t="shared" si="37"/>
        <v>1.4272680339090869</v>
      </c>
      <c r="I643" s="2">
        <f t="shared" si="38"/>
        <v>168.61655450000029</v>
      </c>
      <c r="J643" s="2">
        <f t="shared" si="38"/>
        <v>122.2332040255653</v>
      </c>
      <c r="L643" s="2">
        <f t="shared" si="39"/>
        <v>-5.6851515000000177</v>
      </c>
      <c r="M643" s="2">
        <f t="shared" si="39"/>
        <v>-5.4263008508005015</v>
      </c>
      <c r="O643" s="2">
        <f t="shared" si="40"/>
        <v>-3.3716449235119481</v>
      </c>
      <c r="P643" s="2">
        <f t="shared" si="40"/>
        <v>-4.4393018198766852</v>
      </c>
    </row>
    <row r="644" spans="2:16" x14ac:dyDescent="0.25">
      <c r="B644" s="1">
        <v>44139</v>
      </c>
      <c r="C644" s="2">
        <f>+beta_top_5!F643</f>
        <v>164.24436450000027</v>
      </c>
      <c r="D644" s="2">
        <f>+portfolio1!F643</f>
        <v>117.74622308855855</v>
      </c>
      <c r="F644" s="2">
        <f t="shared" si="37"/>
        <v>1.3129615000000001</v>
      </c>
      <c r="G644" s="2">
        <f t="shared" si="37"/>
        <v>0.9393199137937529</v>
      </c>
      <c r="I644" s="2">
        <f t="shared" si="38"/>
        <v>168.61655450000029</v>
      </c>
      <c r="J644" s="2">
        <f t="shared" si="38"/>
        <v>122.2332040255653</v>
      </c>
      <c r="L644" s="2">
        <f t="shared" si="39"/>
        <v>-4.3721900000000176</v>
      </c>
      <c r="M644" s="2">
        <f t="shared" si="39"/>
        <v>-4.4869809370067486</v>
      </c>
      <c r="O644" s="2">
        <f t="shared" si="40"/>
        <v>-2.5929779036019918</v>
      </c>
      <c r="P644" s="2">
        <f t="shared" si="40"/>
        <v>-3.6708363924325242</v>
      </c>
    </row>
    <row r="645" spans="2:16" x14ac:dyDescent="0.25">
      <c r="B645" s="1">
        <v>44140</v>
      </c>
      <c r="C645" s="2">
        <f>+beta_top_5!F644</f>
        <v>166.78450450000028</v>
      </c>
      <c r="D645" s="2">
        <f>+portfolio1!F644</f>
        <v>119.84041013990104</v>
      </c>
      <c r="F645" s="2">
        <f t="shared" ref="F645:G708" si="41">+C645-C644</f>
        <v>2.5401400000000081</v>
      </c>
      <c r="G645" s="2">
        <f t="shared" si="41"/>
        <v>2.0941870513424874</v>
      </c>
      <c r="I645" s="2">
        <f t="shared" ref="I645:J708" si="42">+MAX(C645,I644)</f>
        <v>168.61655450000029</v>
      </c>
      <c r="J645" s="2">
        <f t="shared" si="42"/>
        <v>122.2332040255653</v>
      </c>
      <c r="L645" s="2">
        <f t="shared" ref="L645:M708" si="43">+MIN(F645+L644,0)</f>
        <v>-1.8320500000000095</v>
      </c>
      <c r="M645" s="2">
        <f t="shared" si="43"/>
        <v>-2.3927938856642612</v>
      </c>
      <c r="O645" s="2">
        <f t="shared" si="40"/>
        <v>-1.0865184651842748</v>
      </c>
      <c r="P645" s="2">
        <f t="shared" si="40"/>
        <v>-1.9575645625421092</v>
      </c>
    </row>
    <row r="646" spans="2:16" x14ac:dyDescent="0.25">
      <c r="B646" s="1">
        <v>44141</v>
      </c>
      <c r="C646" s="2">
        <f>+beta_top_5!F645</f>
        <v>168.19176750000028</v>
      </c>
      <c r="D646" s="2">
        <f>+portfolio1!F645</f>
        <v>121.25680569412164</v>
      </c>
      <c r="F646" s="2">
        <f t="shared" si="41"/>
        <v>1.4072630000000004</v>
      </c>
      <c r="G646" s="2">
        <f t="shared" si="41"/>
        <v>1.4163955542205997</v>
      </c>
      <c r="I646" s="2">
        <f t="shared" si="42"/>
        <v>168.61655450000029</v>
      </c>
      <c r="J646" s="2">
        <f t="shared" si="42"/>
        <v>122.2332040255653</v>
      </c>
      <c r="L646" s="2">
        <f t="shared" si="43"/>
        <v>-0.42478700000000913</v>
      </c>
      <c r="M646" s="2">
        <f t="shared" si="43"/>
        <v>-0.9763983314436615</v>
      </c>
      <c r="O646" s="2">
        <f t="shared" si="40"/>
        <v>-0.25192484881430094</v>
      </c>
      <c r="P646" s="2">
        <f t="shared" si="40"/>
        <v>-0.79879958905392512</v>
      </c>
    </row>
    <row r="647" spans="2:16" x14ac:dyDescent="0.25">
      <c r="B647" s="1">
        <v>44144</v>
      </c>
      <c r="C647" s="2">
        <f>+beta_top_5!F646</f>
        <v>169.2680605000003</v>
      </c>
      <c r="D647" s="2">
        <f>+portfolio1!F646</f>
        <v>123.20960235700868</v>
      </c>
      <c r="F647" s="2">
        <f t="shared" si="41"/>
        <v>1.076293000000021</v>
      </c>
      <c r="G647" s="2">
        <f t="shared" si="41"/>
        <v>1.9527966628870388</v>
      </c>
      <c r="I647" s="2">
        <f t="shared" si="42"/>
        <v>169.2680605000003</v>
      </c>
      <c r="J647" s="2">
        <f t="shared" si="42"/>
        <v>123.20960235700868</v>
      </c>
      <c r="L647" s="2">
        <f t="shared" si="43"/>
        <v>0</v>
      </c>
      <c r="M647" s="2">
        <f t="shared" si="43"/>
        <v>0</v>
      </c>
      <c r="O647" s="2">
        <f t="shared" si="40"/>
        <v>0</v>
      </c>
      <c r="P647" s="2">
        <f t="shared" si="40"/>
        <v>0</v>
      </c>
    </row>
    <row r="648" spans="2:16" x14ac:dyDescent="0.25">
      <c r="B648" s="1">
        <v>44145</v>
      </c>
      <c r="C648" s="2">
        <f>+beta_top_5!F647</f>
        <v>167.40335850000028</v>
      </c>
      <c r="D648" s="2">
        <f>+portfolio1!F647</f>
        <v>124.89098312405967</v>
      </c>
      <c r="F648" s="2">
        <f t="shared" si="41"/>
        <v>-1.8647020000000225</v>
      </c>
      <c r="G648" s="2">
        <f t="shared" si="41"/>
        <v>1.6813807670509959</v>
      </c>
      <c r="I648" s="2">
        <f t="shared" si="42"/>
        <v>169.2680605000003</v>
      </c>
      <c r="J648" s="2">
        <f t="shared" si="42"/>
        <v>124.89098312405967</v>
      </c>
      <c r="L648" s="2">
        <f t="shared" si="43"/>
        <v>-1.8647020000000225</v>
      </c>
      <c r="M648" s="2">
        <f t="shared" si="43"/>
        <v>0</v>
      </c>
      <c r="O648" s="2">
        <f t="shared" si="40"/>
        <v>-1.1016266119502323</v>
      </c>
      <c r="P648" s="2">
        <f t="shared" si="40"/>
        <v>0</v>
      </c>
    </row>
    <row r="649" spans="2:16" x14ac:dyDescent="0.25">
      <c r="B649" s="1">
        <v>44146</v>
      </c>
      <c r="C649" s="2">
        <f>+beta_top_5!F648</f>
        <v>169.07190450000027</v>
      </c>
      <c r="D649" s="2">
        <f>+portfolio1!F648</f>
        <v>126.05821942398481</v>
      </c>
      <c r="F649" s="2">
        <f t="shared" si="41"/>
        <v>1.6685459999999921</v>
      </c>
      <c r="G649" s="2">
        <f t="shared" si="41"/>
        <v>1.1672362999251362</v>
      </c>
      <c r="I649" s="2">
        <f t="shared" si="42"/>
        <v>169.2680605000003</v>
      </c>
      <c r="J649" s="2">
        <f t="shared" si="42"/>
        <v>126.05821942398481</v>
      </c>
      <c r="L649" s="2">
        <f t="shared" si="43"/>
        <v>-0.19615600000003042</v>
      </c>
      <c r="M649" s="2">
        <f t="shared" si="43"/>
        <v>0</v>
      </c>
      <c r="O649" s="2">
        <f t="shared" si="40"/>
        <v>-0.11588482754549553</v>
      </c>
      <c r="P649" s="2">
        <f t="shared" si="40"/>
        <v>0</v>
      </c>
    </row>
    <row r="650" spans="2:16" x14ac:dyDescent="0.25">
      <c r="B650" s="1">
        <v>44147</v>
      </c>
      <c r="C650" s="2">
        <f>+beta_top_5!F649</f>
        <v>168.60807550000027</v>
      </c>
      <c r="D650" s="2">
        <f>+portfolio1!F649</f>
        <v>125.48127341168359</v>
      </c>
      <c r="F650" s="2">
        <f t="shared" si="41"/>
        <v>-0.46382900000000404</v>
      </c>
      <c r="G650" s="2">
        <f t="shared" si="41"/>
        <v>-0.57694601230122089</v>
      </c>
      <c r="I650" s="2">
        <f t="shared" si="42"/>
        <v>169.2680605000003</v>
      </c>
      <c r="J650" s="2">
        <f t="shared" si="42"/>
        <v>126.05821942398481</v>
      </c>
      <c r="L650" s="2">
        <f t="shared" si="43"/>
        <v>-0.65998500000003446</v>
      </c>
      <c r="M650" s="2">
        <f t="shared" si="43"/>
        <v>-0.57694601230122089</v>
      </c>
      <c r="O650" s="2">
        <f t="shared" si="40"/>
        <v>-0.38990521782461929</v>
      </c>
      <c r="P650" s="2">
        <f t="shared" si="40"/>
        <v>-0.45768218442045255</v>
      </c>
    </row>
    <row r="651" spans="2:16" x14ac:dyDescent="0.25">
      <c r="B651" s="1">
        <v>44148</v>
      </c>
      <c r="C651" s="2">
        <f>+beta_top_5!F650</f>
        <v>168.64158750000027</v>
      </c>
      <c r="D651" s="2">
        <f>+portfolio1!F650</f>
        <v>125.76950026657887</v>
      </c>
      <c r="F651" s="2">
        <f t="shared" si="41"/>
        <v>3.3512000000001763E-2</v>
      </c>
      <c r="G651" s="2">
        <f t="shared" si="41"/>
        <v>0.2882268548952851</v>
      </c>
      <c r="I651" s="2">
        <f t="shared" si="42"/>
        <v>169.2680605000003</v>
      </c>
      <c r="J651" s="2">
        <f t="shared" si="42"/>
        <v>126.05821942398481</v>
      </c>
      <c r="L651" s="2">
        <f t="shared" si="43"/>
        <v>-0.6264730000000327</v>
      </c>
      <c r="M651" s="2">
        <f t="shared" si="43"/>
        <v>-0.28871915740593579</v>
      </c>
      <c r="O651" s="2">
        <f t="shared" si="40"/>
        <v>-0.37010703504813397</v>
      </c>
      <c r="P651" s="2">
        <f t="shared" si="40"/>
        <v>-0.22903636012409187</v>
      </c>
    </row>
    <row r="652" spans="2:16" x14ac:dyDescent="0.25">
      <c r="B652" s="1">
        <v>44149</v>
      </c>
      <c r="C652" s="2">
        <f>+beta_top_5!F651</f>
        <v>169.08039050000028</v>
      </c>
      <c r="D652" s="2">
        <f>+portfolio1!F651</f>
        <v>125.76950026657887</v>
      </c>
      <c r="F652" s="2">
        <f t="shared" si="41"/>
        <v>0.43880300000000716</v>
      </c>
      <c r="G652" s="2">
        <f t="shared" si="41"/>
        <v>0</v>
      </c>
      <c r="I652" s="2">
        <f t="shared" si="42"/>
        <v>169.2680605000003</v>
      </c>
      <c r="J652" s="2">
        <f t="shared" si="42"/>
        <v>126.05821942398481</v>
      </c>
      <c r="L652" s="2">
        <f t="shared" si="43"/>
        <v>-0.18767000000002554</v>
      </c>
      <c r="M652" s="2">
        <f t="shared" si="43"/>
        <v>-0.28871915740593579</v>
      </c>
      <c r="O652" s="2">
        <f t="shared" si="40"/>
        <v>-0.11087147772927027</v>
      </c>
      <c r="P652" s="2">
        <f t="shared" si="40"/>
        <v>-0.22903636012409187</v>
      </c>
    </row>
    <row r="653" spans="2:16" x14ac:dyDescent="0.25">
      <c r="B653" s="1">
        <v>44152</v>
      </c>
      <c r="C653" s="2">
        <f>+beta_top_5!F652</f>
        <v>168.93740150000028</v>
      </c>
      <c r="D653" s="2">
        <f>+portfolio1!F652</f>
        <v>127.29465917923874</v>
      </c>
      <c r="F653" s="2">
        <f t="shared" si="41"/>
        <v>-0.14298900000000003</v>
      </c>
      <c r="G653" s="2">
        <f t="shared" si="41"/>
        <v>1.5251589126598617</v>
      </c>
      <c r="I653" s="2">
        <f t="shared" si="42"/>
        <v>169.2680605000003</v>
      </c>
      <c r="J653" s="2">
        <f t="shared" si="42"/>
        <v>127.29465917923874</v>
      </c>
      <c r="L653" s="2">
        <f t="shared" si="43"/>
        <v>-0.33065900000002557</v>
      </c>
      <c r="M653" s="2">
        <f t="shared" si="43"/>
        <v>0</v>
      </c>
      <c r="O653" s="2">
        <f t="shared" si="40"/>
        <v>-0.19534636305472702</v>
      </c>
      <c r="P653" s="2">
        <f t="shared" si="40"/>
        <v>0</v>
      </c>
    </row>
    <row r="654" spans="2:16" x14ac:dyDescent="0.25">
      <c r="B654" s="1">
        <v>44153</v>
      </c>
      <c r="C654" s="2">
        <f>+beta_top_5!F653</f>
        <v>168.03026400000027</v>
      </c>
      <c r="D654" s="2">
        <f>+portfolio1!F653</f>
        <v>127.92795657518094</v>
      </c>
      <c r="F654" s="2">
        <f t="shared" si="41"/>
        <v>-0.90713750000000459</v>
      </c>
      <c r="G654" s="2">
        <f t="shared" si="41"/>
        <v>0.63329739594220769</v>
      </c>
      <c r="I654" s="2">
        <f t="shared" si="42"/>
        <v>169.2680605000003</v>
      </c>
      <c r="J654" s="2">
        <f t="shared" si="42"/>
        <v>127.92795657518094</v>
      </c>
      <c r="L654" s="2">
        <f t="shared" si="43"/>
        <v>-1.2377965000000302</v>
      </c>
      <c r="M654" s="2">
        <f t="shared" si="43"/>
        <v>0</v>
      </c>
      <c r="O654" s="2">
        <f t="shared" ref="O654:P717" si="44">+L654/I654*100</f>
        <v>-0.73126406502426244</v>
      </c>
      <c r="P654" s="2">
        <f t="shared" si="44"/>
        <v>0</v>
      </c>
    </row>
    <row r="655" spans="2:16" x14ac:dyDescent="0.25">
      <c r="B655" s="1">
        <v>44154</v>
      </c>
      <c r="C655" s="2">
        <f>+beta_top_5!F654</f>
        <v>167.26662800000025</v>
      </c>
      <c r="D655" s="2">
        <f>+portfolio1!F654</f>
        <v>126.28118243014548</v>
      </c>
      <c r="F655" s="2">
        <f t="shared" si="41"/>
        <v>-0.76363600000001952</v>
      </c>
      <c r="G655" s="2">
        <f t="shared" si="41"/>
        <v>-1.6467741450354652</v>
      </c>
      <c r="I655" s="2">
        <f t="shared" si="42"/>
        <v>169.2680605000003</v>
      </c>
      <c r="J655" s="2">
        <f t="shared" si="42"/>
        <v>127.92795657518094</v>
      </c>
      <c r="L655" s="2">
        <f t="shared" si="43"/>
        <v>-2.0014325000000497</v>
      </c>
      <c r="M655" s="2">
        <f t="shared" si="43"/>
        <v>-1.6467741450354652</v>
      </c>
      <c r="O655" s="2">
        <f t="shared" si="44"/>
        <v>-1.1824041074778227</v>
      </c>
      <c r="P655" s="2">
        <f t="shared" si="44"/>
        <v>-1.28726682511159</v>
      </c>
    </row>
    <row r="656" spans="2:16" x14ac:dyDescent="0.25">
      <c r="B656" s="1">
        <v>44155</v>
      </c>
      <c r="C656" s="2">
        <f>+beta_top_5!F655</f>
        <v>167.74357100000026</v>
      </c>
      <c r="D656" s="2">
        <f>+portfolio1!F655</f>
        <v>127.14485841690254</v>
      </c>
      <c r="F656" s="2">
        <f t="shared" si="41"/>
        <v>0.47694300000000567</v>
      </c>
      <c r="G656" s="2">
        <f t="shared" si="41"/>
        <v>0.86367598675705892</v>
      </c>
      <c r="I656" s="2">
        <f t="shared" si="42"/>
        <v>169.2680605000003</v>
      </c>
      <c r="J656" s="2">
        <f t="shared" si="42"/>
        <v>127.92795657518094</v>
      </c>
      <c r="L656" s="2">
        <f t="shared" si="43"/>
        <v>-1.524489500000044</v>
      </c>
      <c r="M656" s="2">
        <f t="shared" si="43"/>
        <v>-0.78309815827840623</v>
      </c>
      <c r="O656" s="2">
        <f t="shared" si="44"/>
        <v>-0.90063624259465147</v>
      </c>
      <c r="P656" s="2">
        <f t="shared" si="44"/>
        <v>-0.61213997256197361</v>
      </c>
    </row>
    <row r="657" spans="2:16" x14ac:dyDescent="0.25">
      <c r="B657" s="1">
        <v>44158</v>
      </c>
      <c r="C657" s="2">
        <f>+beta_top_5!F656</f>
        <v>169.67911650000028</v>
      </c>
      <c r="D657" s="2">
        <f>+portfolio1!F656</f>
        <v>127.81128513182531</v>
      </c>
      <c r="F657" s="2">
        <f t="shared" si="41"/>
        <v>1.9355455000000177</v>
      </c>
      <c r="G657" s="2">
        <f t="shared" si="41"/>
        <v>0.66642671492277827</v>
      </c>
      <c r="I657" s="2">
        <f t="shared" si="42"/>
        <v>169.67911650000028</v>
      </c>
      <c r="J657" s="2">
        <f t="shared" si="42"/>
        <v>127.92795657518094</v>
      </c>
      <c r="L657" s="2">
        <f t="shared" si="43"/>
        <v>0</v>
      </c>
      <c r="M657" s="2">
        <f t="shared" si="43"/>
        <v>-0.11667144335562796</v>
      </c>
      <c r="O657" s="2">
        <f t="shared" si="44"/>
        <v>0</v>
      </c>
      <c r="P657" s="2">
        <f t="shared" si="44"/>
        <v>-9.1200896566390674E-2</v>
      </c>
    </row>
    <row r="658" spans="2:16" x14ac:dyDescent="0.25">
      <c r="B658" s="1">
        <v>44159</v>
      </c>
      <c r="C658" s="2">
        <f>+beta_top_5!F657</f>
        <v>170.61208850000028</v>
      </c>
      <c r="D658" s="2">
        <f>+portfolio1!F657</f>
        <v>129.08381830420473</v>
      </c>
      <c r="F658" s="2">
        <f t="shared" si="41"/>
        <v>0.93297200000000657</v>
      </c>
      <c r="G658" s="2">
        <f t="shared" si="41"/>
        <v>1.2725331723794113</v>
      </c>
      <c r="I658" s="2">
        <f t="shared" si="42"/>
        <v>170.61208850000028</v>
      </c>
      <c r="J658" s="2">
        <f t="shared" si="42"/>
        <v>129.08381830420473</v>
      </c>
      <c r="L658" s="2">
        <f t="shared" si="43"/>
        <v>0</v>
      </c>
      <c r="M658" s="2">
        <f t="shared" si="43"/>
        <v>0</v>
      </c>
      <c r="O658" s="2">
        <f t="shared" si="44"/>
        <v>0</v>
      </c>
      <c r="P658" s="2">
        <f t="shared" si="44"/>
        <v>0</v>
      </c>
    </row>
    <row r="659" spans="2:16" x14ac:dyDescent="0.25">
      <c r="B659" s="1">
        <v>44160</v>
      </c>
      <c r="C659" s="2">
        <f>+beta_top_5!F658</f>
        <v>168.22950150000028</v>
      </c>
      <c r="D659" s="2">
        <f>+portfolio1!F658</f>
        <v>127.13843732484764</v>
      </c>
      <c r="F659" s="2">
        <f t="shared" si="41"/>
        <v>-2.3825870000000009</v>
      </c>
      <c r="G659" s="2">
        <f t="shared" si="41"/>
        <v>-1.9453809793570827</v>
      </c>
      <c r="I659" s="2">
        <f t="shared" si="42"/>
        <v>170.61208850000028</v>
      </c>
      <c r="J659" s="2">
        <f t="shared" si="42"/>
        <v>129.08381830420473</v>
      </c>
      <c r="L659" s="2">
        <f t="shared" si="43"/>
        <v>-2.3825870000000009</v>
      </c>
      <c r="M659" s="2">
        <f t="shared" si="43"/>
        <v>-1.9453809793570827</v>
      </c>
      <c r="O659" s="2">
        <f t="shared" si="44"/>
        <v>-1.3964936605298028</v>
      </c>
      <c r="P659" s="2">
        <f t="shared" si="44"/>
        <v>-1.5070680468813764</v>
      </c>
    </row>
    <row r="660" spans="2:16" x14ac:dyDescent="0.25">
      <c r="B660" s="1">
        <v>44161</v>
      </c>
      <c r="C660" s="2">
        <f>+beta_top_5!F659</f>
        <v>170.46043200000028</v>
      </c>
      <c r="D660" s="2">
        <f>+portfolio1!F659</f>
        <v>128.40997600462777</v>
      </c>
      <c r="F660" s="2">
        <f t="shared" si="41"/>
        <v>2.2309304999999995</v>
      </c>
      <c r="G660" s="2">
        <f t="shared" si="41"/>
        <v>1.2715386797801216</v>
      </c>
      <c r="I660" s="2">
        <f t="shared" si="42"/>
        <v>170.61208850000028</v>
      </c>
      <c r="J660" s="2">
        <f t="shared" si="42"/>
        <v>129.08381830420473</v>
      </c>
      <c r="L660" s="2">
        <f t="shared" si="43"/>
        <v>-0.15165650000000142</v>
      </c>
      <c r="M660" s="2">
        <f t="shared" si="43"/>
        <v>-0.67384229957696107</v>
      </c>
      <c r="O660" s="2">
        <f t="shared" si="44"/>
        <v>-8.8889656842809917E-2</v>
      </c>
      <c r="P660" s="2">
        <f t="shared" si="44"/>
        <v>-0.52201918755529375</v>
      </c>
    </row>
    <row r="661" spans="2:16" x14ac:dyDescent="0.25">
      <c r="B661" s="1">
        <v>44162</v>
      </c>
      <c r="C661" s="2">
        <f>+beta_top_5!F660</f>
        <v>169.33465550000028</v>
      </c>
      <c r="D661" s="2">
        <f>+portfolio1!F660</f>
        <v>128.23150719852256</v>
      </c>
      <c r="F661" s="2">
        <f t="shared" si="41"/>
        <v>-1.1257765000000006</v>
      </c>
      <c r="G661" s="2">
        <f t="shared" si="41"/>
        <v>-0.17846880610520088</v>
      </c>
      <c r="I661" s="2">
        <f t="shared" si="42"/>
        <v>170.61208850000028</v>
      </c>
      <c r="J661" s="2">
        <f t="shared" si="42"/>
        <v>129.08381830420473</v>
      </c>
      <c r="L661" s="2">
        <f t="shared" si="43"/>
        <v>-1.277433000000002</v>
      </c>
      <c r="M661" s="2">
        <f t="shared" si="43"/>
        <v>-0.85231110568216195</v>
      </c>
      <c r="O661" s="2">
        <f t="shared" si="44"/>
        <v>-0.74873533946570259</v>
      </c>
      <c r="P661" s="2">
        <f t="shared" si="44"/>
        <v>-0.66027726548463828</v>
      </c>
    </row>
    <row r="662" spans="2:16" x14ac:dyDescent="0.25">
      <c r="B662" s="1">
        <v>44166</v>
      </c>
      <c r="C662" s="2">
        <f>+beta_top_5!F661</f>
        <v>170.4011345000003</v>
      </c>
      <c r="D662" s="2">
        <f>+portfolio1!F661</f>
        <v>129.61675292688616</v>
      </c>
      <c r="F662" s="2">
        <f t="shared" si="41"/>
        <v>1.0664790000000153</v>
      </c>
      <c r="G662" s="2">
        <f t="shared" si="41"/>
        <v>1.3852457283635999</v>
      </c>
      <c r="I662" s="2">
        <f t="shared" si="42"/>
        <v>170.61208850000028</v>
      </c>
      <c r="J662" s="2">
        <f t="shared" si="42"/>
        <v>129.61675292688616</v>
      </c>
      <c r="L662" s="2">
        <f t="shared" si="43"/>
        <v>-0.21095399999998676</v>
      </c>
      <c r="M662" s="2">
        <f t="shared" si="43"/>
        <v>0</v>
      </c>
      <c r="O662" s="2">
        <f t="shared" si="44"/>
        <v>-0.12364540042541382</v>
      </c>
      <c r="P662" s="2">
        <f t="shared" si="44"/>
        <v>0</v>
      </c>
    </row>
    <row r="663" spans="2:16" x14ac:dyDescent="0.25">
      <c r="B663" s="1">
        <v>44167</v>
      </c>
      <c r="C663" s="2">
        <f>+beta_top_5!F662</f>
        <v>170.42520550000029</v>
      </c>
      <c r="D663" s="2">
        <f>+portfolio1!F662</f>
        <v>129.66322652118944</v>
      </c>
      <c r="F663" s="2">
        <f t="shared" si="41"/>
        <v>2.4070999999992182E-2</v>
      </c>
      <c r="G663" s="2">
        <f t="shared" si="41"/>
        <v>4.6473594303279242E-2</v>
      </c>
      <c r="I663" s="2">
        <f t="shared" si="42"/>
        <v>170.61208850000028</v>
      </c>
      <c r="J663" s="2">
        <f t="shared" si="42"/>
        <v>129.66322652118944</v>
      </c>
      <c r="L663" s="2">
        <f t="shared" si="43"/>
        <v>-0.18688299999999458</v>
      </c>
      <c r="M663" s="2">
        <f t="shared" si="43"/>
        <v>0</v>
      </c>
      <c r="O663" s="2">
        <f t="shared" si="44"/>
        <v>-0.10953678701377263</v>
      </c>
      <c r="P663" s="2">
        <f t="shared" si="44"/>
        <v>0</v>
      </c>
    </row>
    <row r="664" spans="2:16" x14ac:dyDescent="0.25">
      <c r="B664" s="1">
        <v>44168</v>
      </c>
      <c r="C664" s="2">
        <f>+beta_top_5!F663</f>
        <v>170.5408015000003</v>
      </c>
      <c r="D664" s="2">
        <f>+portfolio1!F663</f>
        <v>129.86246507484958</v>
      </c>
      <c r="F664" s="2">
        <f t="shared" si="41"/>
        <v>0.11559600000001069</v>
      </c>
      <c r="G664" s="2">
        <f t="shared" si="41"/>
        <v>0.19923855366013754</v>
      </c>
      <c r="I664" s="2">
        <f t="shared" si="42"/>
        <v>170.61208850000028</v>
      </c>
      <c r="J664" s="2">
        <f t="shared" si="42"/>
        <v>129.86246507484958</v>
      </c>
      <c r="L664" s="2">
        <f t="shared" si="43"/>
        <v>-7.1286999999983891E-2</v>
      </c>
      <c r="M664" s="2">
        <f t="shared" si="43"/>
        <v>0</v>
      </c>
      <c r="O664" s="2">
        <f t="shared" si="44"/>
        <v>-4.1783088541222431E-2</v>
      </c>
      <c r="P664" s="2">
        <f t="shared" si="44"/>
        <v>0</v>
      </c>
    </row>
    <row r="665" spans="2:16" x14ac:dyDescent="0.25">
      <c r="B665" s="1">
        <v>44169</v>
      </c>
      <c r="C665" s="2">
        <f>+beta_top_5!F664</f>
        <v>171.09857200000027</v>
      </c>
      <c r="D665" s="2">
        <f>+portfolio1!F664</f>
        <v>131.09494584385638</v>
      </c>
      <c r="F665" s="2">
        <f t="shared" si="41"/>
        <v>0.5577704999999753</v>
      </c>
      <c r="G665" s="2">
        <f t="shared" si="41"/>
        <v>1.2324807690067985</v>
      </c>
      <c r="I665" s="2">
        <f t="shared" si="42"/>
        <v>171.09857200000027</v>
      </c>
      <c r="J665" s="2">
        <f t="shared" si="42"/>
        <v>131.09494584385638</v>
      </c>
      <c r="L665" s="2">
        <f t="shared" si="43"/>
        <v>0</v>
      </c>
      <c r="M665" s="2">
        <f t="shared" si="43"/>
        <v>0</v>
      </c>
      <c r="O665" s="2">
        <f t="shared" si="44"/>
        <v>0</v>
      </c>
      <c r="P665" s="2">
        <f t="shared" si="44"/>
        <v>0</v>
      </c>
    </row>
    <row r="666" spans="2:16" x14ac:dyDescent="0.25">
      <c r="B666" s="1">
        <v>44172</v>
      </c>
      <c r="C666" s="2">
        <f>+beta_top_5!F665</f>
        <v>172.1744110000003</v>
      </c>
      <c r="D666" s="2">
        <f>+portfolio1!F665</f>
        <v>132.05602040685361</v>
      </c>
      <c r="F666" s="2">
        <f t="shared" si="41"/>
        <v>1.0758390000000304</v>
      </c>
      <c r="G666" s="2">
        <f t="shared" si="41"/>
        <v>0.96107456299722571</v>
      </c>
      <c r="I666" s="2">
        <f t="shared" si="42"/>
        <v>172.1744110000003</v>
      </c>
      <c r="J666" s="2">
        <f t="shared" si="42"/>
        <v>132.05602040685361</v>
      </c>
      <c r="L666" s="2">
        <f t="shared" si="43"/>
        <v>0</v>
      </c>
      <c r="M666" s="2">
        <f t="shared" si="43"/>
        <v>0</v>
      </c>
      <c r="O666" s="2">
        <f t="shared" si="44"/>
        <v>0</v>
      </c>
      <c r="P666" s="2">
        <f t="shared" si="44"/>
        <v>0</v>
      </c>
    </row>
    <row r="667" spans="2:16" x14ac:dyDescent="0.25">
      <c r="B667" s="1">
        <v>44173</v>
      </c>
      <c r="C667" s="2">
        <f>+beta_top_5!F666</f>
        <v>172.8830975000003</v>
      </c>
      <c r="D667" s="2">
        <f>+portfolio1!F666</f>
        <v>132.42384028745477</v>
      </c>
      <c r="F667" s="2">
        <f t="shared" si="41"/>
        <v>0.70868649999999889</v>
      </c>
      <c r="G667" s="2">
        <f t="shared" si="41"/>
        <v>0.36781988060116078</v>
      </c>
      <c r="I667" s="2">
        <f t="shared" si="42"/>
        <v>172.8830975000003</v>
      </c>
      <c r="J667" s="2">
        <f t="shared" si="42"/>
        <v>132.42384028745477</v>
      </c>
      <c r="L667" s="2">
        <f t="shared" si="43"/>
        <v>0</v>
      </c>
      <c r="M667" s="2">
        <f t="shared" si="43"/>
        <v>0</v>
      </c>
      <c r="O667" s="2">
        <f t="shared" si="44"/>
        <v>0</v>
      </c>
      <c r="P667" s="2">
        <f t="shared" si="44"/>
        <v>0</v>
      </c>
    </row>
    <row r="668" spans="2:16" x14ac:dyDescent="0.25">
      <c r="B668" s="1">
        <v>44174</v>
      </c>
      <c r="C668" s="2">
        <f>+beta_top_5!F667</f>
        <v>174.2365405000003</v>
      </c>
      <c r="D668" s="2">
        <f>+portfolio1!F667</f>
        <v>133.77002820392079</v>
      </c>
      <c r="F668" s="2">
        <f t="shared" si="41"/>
        <v>1.3534429999999986</v>
      </c>
      <c r="G668" s="2">
        <f t="shared" si="41"/>
        <v>1.3461879164660218</v>
      </c>
      <c r="I668" s="2">
        <f t="shared" si="42"/>
        <v>174.2365405000003</v>
      </c>
      <c r="J668" s="2">
        <f t="shared" si="42"/>
        <v>133.77002820392079</v>
      </c>
      <c r="L668" s="2">
        <f t="shared" si="43"/>
        <v>0</v>
      </c>
      <c r="M668" s="2">
        <f t="shared" si="43"/>
        <v>0</v>
      </c>
      <c r="O668" s="2">
        <f t="shared" si="44"/>
        <v>0</v>
      </c>
      <c r="P668" s="2">
        <f t="shared" si="44"/>
        <v>0</v>
      </c>
    </row>
    <row r="669" spans="2:16" x14ac:dyDescent="0.25">
      <c r="B669" s="1">
        <v>44175</v>
      </c>
      <c r="C669" s="2">
        <f>+beta_top_5!F668</f>
        <v>174.1720945000003</v>
      </c>
      <c r="D669" s="2">
        <f>+portfolio1!F668</f>
        <v>133.26774111813197</v>
      </c>
      <c r="F669" s="2">
        <f t="shared" si="41"/>
        <v>-6.4446000000003778E-2</v>
      </c>
      <c r="G669" s="2">
        <f t="shared" si="41"/>
        <v>-0.5022870857888222</v>
      </c>
      <c r="I669" s="2">
        <f t="shared" si="42"/>
        <v>174.2365405000003</v>
      </c>
      <c r="J669" s="2">
        <f t="shared" si="42"/>
        <v>133.77002820392079</v>
      </c>
      <c r="L669" s="2">
        <f t="shared" si="43"/>
        <v>-6.4446000000003778E-2</v>
      </c>
      <c r="M669" s="2">
        <f t="shared" si="43"/>
        <v>-0.5022870857888222</v>
      </c>
      <c r="O669" s="2">
        <f t="shared" si="44"/>
        <v>-3.6987648982851368E-2</v>
      </c>
      <c r="P669" s="2">
        <f t="shared" si="44"/>
        <v>-0.3754855198379185</v>
      </c>
    </row>
    <row r="670" spans="2:16" x14ac:dyDescent="0.25">
      <c r="B670" s="1">
        <v>44176</v>
      </c>
      <c r="C670" s="2">
        <f>+beta_top_5!F669</f>
        <v>173.92582550000029</v>
      </c>
      <c r="D670" s="2">
        <f>+portfolio1!F669</f>
        <v>133.61924263881178</v>
      </c>
      <c r="F670" s="2">
        <f t="shared" si="41"/>
        <v>-0.24626900000001228</v>
      </c>
      <c r="G670" s="2">
        <f t="shared" si="41"/>
        <v>0.35150152067981821</v>
      </c>
      <c r="I670" s="2">
        <f t="shared" si="42"/>
        <v>174.2365405000003</v>
      </c>
      <c r="J670" s="2">
        <f t="shared" si="42"/>
        <v>133.77002820392079</v>
      </c>
      <c r="L670" s="2">
        <f t="shared" si="43"/>
        <v>-0.31071500000001606</v>
      </c>
      <c r="M670" s="2">
        <f t="shared" si="43"/>
        <v>-0.15078556510900398</v>
      </c>
      <c r="O670" s="2">
        <f t="shared" si="44"/>
        <v>-0.17832941305444222</v>
      </c>
      <c r="P670" s="2">
        <f t="shared" si="44"/>
        <v>-0.11271999201431315</v>
      </c>
    </row>
    <row r="671" spans="2:16" x14ac:dyDescent="0.25">
      <c r="B671" s="1">
        <v>44179</v>
      </c>
      <c r="C671" s="2">
        <f>+beta_top_5!F670</f>
        <v>175.12633300000027</v>
      </c>
      <c r="D671" s="2">
        <f>+portfolio1!F670</f>
        <v>134.05727005829175</v>
      </c>
      <c r="F671" s="2">
        <f t="shared" si="41"/>
        <v>1.2005074999999863</v>
      </c>
      <c r="G671" s="2">
        <f t="shared" si="41"/>
        <v>0.43802741947996537</v>
      </c>
      <c r="I671" s="2">
        <f t="shared" si="42"/>
        <v>175.12633300000027</v>
      </c>
      <c r="J671" s="2">
        <f t="shared" si="42"/>
        <v>134.05727005829175</v>
      </c>
      <c r="L671" s="2">
        <f t="shared" si="43"/>
        <v>0</v>
      </c>
      <c r="M671" s="2">
        <f t="shared" si="43"/>
        <v>0</v>
      </c>
      <c r="O671" s="2">
        <f t="shared" si="44"/>
        <v>0</v>
      </c>
      <c r="P671" s="2">
        <f t="shared" si="44"/>
        <v>0</v>
      </c>
    </row>
    <row r="672" spans="2:16" x14ac:dyDescent="0.25">
      <c r="B672" s="1">
        <v>44180</v>
      </c>
      <c r="C672" s="2">
        <f>+beta_top_5!F671</f>
        <v>174.83791000000028</v>
      </c>
      <c r="D672" s="2">
        <f>+portfolio1!F671</f>
        <v>134.15317185296823</v>
      </c>
      <c r="F672" s="2">
        <f t="shared" si="41"/>
        <v>-0.28842299999999454</v>
      </c>
      <c r="G672" s="2">
        <f t="shared" si="41"/>
        <v>9.5901794676478858E-2</v>
      </c>
      <c r="I672" s="2">
        <f t="shared" si="42"/>
        <v>175.12633300000027</v>
      </c>
      <c r="J672" s="2">
        <f t="shared" si="42"/>
        <v>134.15317185296823</v>
      </c>
      <c r="L672" s="2">
        <f t="shared" si="43"/>
        <v>-0.28842299999999454</v>
      </c>
      <c r="M672" s="2">
        <f t="shared" si="43"/>
        <v>0</v>
      </c>
      <c r="O672" s="2">
        <f t="shared" si="44"/>
        <v>-0.16469424960779261</v>
      </c>
      <c r="P672" s="2">
        <f t="shared" si="44"/>
        <v>0</v>
      </c>
    </row>
    <row r="673" spans="2:16" x14ac:dyDescent="0.25">
      <c r="B673" s="1">
        <v>44181</v>
      </c>
      <c r="C673" s="2">
        <f>+beta_top_5!F672</f>
        <v>176.61595750000029</v>
      </c>
      <c r="D673" s="2">
        <f>+portfolio1!F672</f>
        <v>135.28876602452576</v>
      </c>
      <c r="F673" s="2">
        <f t="shared" si="41"/>
        <v>1.7780475000000138</v>
      </c>
      <c r="G673" s="2">
        <f t="shared" si="41"/>
        <v>1.1355941715575284</v>
      </c>
      <c r="I673" s="2">
        <f t="shared" si="42"/>
        <v>176.61595750000029</v>
      </c>
      <c r="J673" s="2">
        <f t="shared" si="42"/>
        <v>135.28876602452576</v>
      </c>
      <c r="L673" s="2">
        <f t="shared" si="43"/>
        <v>0</v>
      </c>
      <c r="M673" s="2">
        <f t="shared" si="43"/>
        <v>0</v>
      </c>
      <c r="O673" s="2">
        <f t="shared" si="44"/>
        <v>0</v>
      </c>
      <c r="P673" s="2">
        <f t="shared" si="44"/>
        <v>0</v>
      </c>
    </row>
    <row r="674" spans="2:16" x14ac:dyDescent="0.25">
      <c r="B674" s="1">
        <v>44182</v>
      </c>
      <c r="C674" s="2">
        <f>+beta_top_5!F673</f>
        <v>177.6858045000003</v>
      </c>
      <c r="D674" s="2">
        <f>+portfolio1!F673</f>
        <v>135.86224555084198</v>
      </c>
      <c r="F674" s="2">
        <f t="shared" si="41"/>
        <v>1.06984700000001</v>
      </c>
      <c r="G674" s="2">
        <f t="shared" si="41"/>
        <v>0.57347952631621979</v>
      </c>
      <c r="I674" s="2">
        <f t="shared" si="42"/>
        <v>177.6858045000003</v>
      </c>
      <c r="J674" s="2">
        <f t="shared" si="42"/>
        <v>135.86224555084198</v>
      </c>
      <c r="L674" s="2">
        <f t="shared" si="43"/>
        <v>0</v>
      </c>
      <c r="M674" s="2">
        <f t="shared" si="43"/>
        <v>0</v>
      </c>
      <c r="O674" s="2">
        <f t="shared" si="44"/>
        <v>0</v>
      </c>
      <c r="P674" s="2">
        <f t="shared" si="44"/>
        <v>0</v>
      </c>
    </row>
    <row r="675" spans="2:16" x14ac:dyDescent="0.25">
      <c r="B675" s="1">
        <v>44183</v>
      </c>
      <c r="C675" s="2">
        <f>+beta_top_5!F674</f>
        <v>178.65472000000031</v>
      </c>
      <c r="D675" s="2">
        <f>+portfolio1!F674</f>
        <v>136.05851001990348</v>
      </c>
      <c r="F675" s="2">
        <f t="shared" si="41"/>
        <v>0.96891550000000848</v>
      </c>
      <c r="G675" s="2">
        <f t="shared" si="41"/>
        <v>0.19626446906150363</v>
      </c>
      <c r="I675" s="2">
        <f t="shared" si="42"/>
        <v>178.65472000000031</v>
      </c>
      <c r="J675" s="2">
        <f t="shared" si="42"/>
        <v>136.05851001990348</v>
      </c>
      <c r="L675" s="2">
        <f t="shared" si="43"/>
        <v>0</v>
      </c>
      <c r="M675" s="2">
        <f t="shared" si="43"/>
        <v>0</v>
      </c>
      <c r="O675" s="2">
        <f t="shared" si="44"/>
        <v>0</v>
      </c>
      <c r="P675" s="2">
        <f t="shared" si="44"/>
        <v>0</v>
      </c>
    </row>
    <row r="676" spans="2:16" x14ac:dyDescent="0.25">
      <c r="B676" s="1">
        <v>44186</v>
      </c>
      <c r="C676" s="2">
        <f>+beta_top_5!F675</f>
        <v>174.4779170000003</v>
      </c>
      <c r="D676" s="2">
        <f>+portfolio1!F675</f>
        <v>131.78559900361688</v>
      </c>
      <c r="F676" s="2">
        <f t="shared" si="41"/>
        <v>-4.1768030000000067</v>
      </c>
      <c r="G676" s="2">
        <f t="shared" si="41"/>
        <v>-4.2729110162865993</v>
      </c>
      <c r="I676" s="2">
        <f t="shared" si="42"/>
        <v>178.65472000000031</v>
      </c>
      <c r="J676" s="2">
        <f t="shared" si="42"/>
        <v>136.05851001990348</v>
      </c>
      <c r="L676" s="2">
        <f t="shared" si="43"/>
        <v>-4.1768030000000067</v>
      </c>
      <c r="M676" s="2">
        <f t="shared" si="43"/>
        <v>-4.2729110162865993</v>
      </c>
      <c r="O676" s="2">
        <f t="shared" si="44"/>
        <v>-2.3379191996718585</v>
      </c>
      <c r="P676" s="2">
        <f t="shared" si="44"/>
        <v>-3.1404952293403268</v>
      </c>
    </row>
    <row r="677" spans="2:16" x14ac:dyDescent="0.25">
      <c r="B677" s="1">
        <v>44187</v>
      </c>
      <c r="C677" s="2">
        <f>+beta_top_5!F676</f>
        <v>177.19976800000029</v>
      </c>
      <c r="D677" s="2">
        <f>+portfolio1!F676</f>
        <v>133.14909018165278</v>
      </c>
      <c r="F677" s="2">
        <f t="shared" si="41"/>
        <v>2.7218509999999867</v>
      </c>
      <c r="G677" s="2">
        <f t="shared" si="41"/>
        <v>1.3634911780359005</v>
      </c>
      <c r="I677" s="2">
        <f t="shared" si="42"/>
        <v>178.65472000000031</v>
      </c>
      <c r="J677" s="2">
        <f t="shared" si="42"/>
        <v>136.05851001990348</v>
      </c>
      <c r="L677" s="2">
        <f t="shared" si="43"/>
        <v>-1.45495200000002</v>
      </c>
      <c r="M677" s="2">
        <f t="shared" si="43"/>
        <v>-2.9094198382506988</v>
      </c>
      <c r="O677" s="2">
        <f t="shared" si="44"/>
        <v>-0.81439326092253117</v>
      </c>
      <c r="P677" s="2">
        <f t="shared" si="44"/>
        <v>-2.1383593263112251</v>
      </c>
    </row>
    <row r="678" spans="2:16" x14ac:dyDescent="0.25">
      <c r="B678" s="1">
        <v>44188</v>
      </c>
      <c r="C678" s="2">
        <f>+beta_top_5!F677</f>
        <v>179.16963200000029</v>
      </c>
      <c r="D678" s="2">
        <f>+portfolio1!F677</f>
        <v>134.48193382279609</v>
      </c>
      <c r="F678" s="2">
        <f t="shared" si="41"/>
        <v>1.9698640000000012</v>
      </c>
      <c r="G678" s="2">
        <f t="shared" si="41"/>
        <v>1.3328436411433131</v>
      </c>
      <c r="I678" s="2">
        <f t="shared" si="42"/>
        <v>179.16963200000029</v>
      </c>
      <c r="J678" s="2">
        <f t="shared" si="42"/>
        <v>136.05851001990348</v>
      </c>
      <c r="L678" s="2">
        <f t="shared" si="43"/>
        <v>0</v>
      </c>
      <c r="M678" s="2">
        <f t="shared" si="43"/>
        <v>-1.5765761971073857</v>
      </c>
      <c r="O678" s="2">
        <f t="shared" si="44"/>
        <v>0</v>
      </c>
      <c r="P678" s="2">
        <f t="shared" si="44"/>
        <v>-1.158748686044522</v>
      </c>
    </row>
    <row r="679" spans="2:16" x14ac:dyDescent="0.25">
      <c r="B679" s="1">
        <v>44189</v>
      </c>
      <c r="C679" s="2">
        <f>+beta_top_5!F678</f>
        <v>180.51101700000029</v>
      </c>
      <c r="D679" s="2">
        <f>+portfolio1!F678</f>
        <v>135.94678236556783</v>
      </c>
      <c r="F679" s="2">
        <f t="shared" si="41"/>
        <v>1.3413850000000025</v>
      </c>
      <c r="G679" s="2">
        <f t="shared" si="41"/>
        <v>1.4648485427717333</v>
      </c>
      <c r="I679" s="2">
        <f t="shared" si="42"/>
        <v>180.51101700000029</v>
      </c>
      <c r="J679" s="2">
        <f t="shared" si="42"/>
        <v>136.05851001990348</v>
      </c>
      <c r="L679" s="2">
        <f t="shared" si="43"/>
        <v>0</v>
      </c>
      <c r="M679" s="2">
        <f t="shared" si="43"/>
        <v>-0.11172765433565246</v>
      </c>
      <c r="O679" s="2">
        <f t="shared" si="44"/>
        <v>0</v>
      </c>
      <c r="P679" s="2">
        <f t="shared" si="44"/>
        <v>-8.2117358421247039E-2</v>
      </c>
    </row>
    <row r="680" spans="2:16" x14ac:dyDescent="0.25">
      <c r="B680" s="1">
        <v>44193</v>
      </c>
      <c r="C680" s="2">
        <f>+beta_top_5!F679</f>
        <v>181.1611645000003</v>
      </c>
      <c r="D680" s="2">
        <f>+portfolio1!F679</f>
        <v>137.17234964113331</v>
      </c>
      <c r="F680" s="2">
        <f t="shared" si="41"/>
        <v>0.65014750000000276</v>
      </c>
      <c r="G680" s="2">
        <f t="shared" si="41"/>
        <v>1.2255672755654814</v>
      </c>
      <c r="I680" s="2">
        <f t="shared" si="42"/>
        <v>181.1611645000003</v>
      </c>
      <c r="J680" s="2">
        <f t="shared" si="42"/>
        <v>137.17234964113331</v>
      </c>
      <c r="L680" s="2">
        <f t="shared" si="43"/>
        <v>0</v>
      </c>
      <c r="M680" s="2">
        <f t="shared" si="43"/>
        <v>0</v>
      </c>
      <c r="O680" s="2">
        <f t="shared" si="44"/>
        <v>0</v>
      </c>
      <c r="P680" s="2">
        <f t="shared" si="44"/>
        <v>0</v>
      </c>
    </row>
    <row r="681" spans="2:16" x14ac:dyDescent="0.25">
      <c r="B681" s="1">
        <v>44194</v>
      </c>
      <c r="C681" s="2">
        <f>+beta_top_5!F680</f>
        <v>181.32205900000031</v>
      </c>
      <c r="D681" s="2">
        <f>+portfolio1!F680</f>
        <v>137.75966594303438</v>
      </c>
      <c r="F681" s="2">
        <f t="shared" si="41"/>
        <v>0.16089450000001193</v>
      </c>
      <c r="G681" s="2">
        <f t="shared" si="41"/>
        <v>0.58731630190106898</v>
      </c>
      <c r="I681" s="2">
        <f t="shared" si="42"/>
        <v>181.32205900000031</v>
      </c>
      <c r="J681" s="2">
        <f t="shared" si="42"/>
        <v>137.75966594303438</v>
      </c>
      <c r="L681" s="2">
        <f t="shared" si="43"/>
        <v>0</v>
      </c>
      <c r="M681" s="2">
        <f t="shared" si="43"/>
        <v>0</v>
      </c>
      <c r="O681" s="2">
        <f t="shared" si="44"/>
        <v>0</v>
      </c>
      <c r="P681" s="2">
        <f t="shared" si="44"/>
        <v>0</v>
      </c>
    </row>
    <row r="682" spans="2:16" x14ac:dyDescent="0.25">
      <c r="B682" s="1">
        <v>44195</v>
      </c>
      <c r="C682" s="2">
        <f>+beta_top_5!F681</f>
        <v>181.57471950000033</v>
      </c>
      <c r="D682" s="2">
        <f>+portfolio1!F681</f>
        <v>138.24762375297618</v>
      </c>
      <c r="F682" s="2">
        <f t="shared" si="41"/>
        <v>0.25266050000001883</v>
      </c>
      <c r="G682" s="2">
        <f t="shared" si="41"/>
        <v>0.48795780994180404</v>
      </c>
      <c r="I682" s="2">
        <f t="shared" si="42"/>
        <v>181.57471950000033</v>
      </c>
      <c r="J682" s="2">
        <f t="shared" si="42"/>
        <v>138.24762375297618</v>
      </c>
      <c r="L682" s="2">
        <f t="shared" si="43"/>
        <v>0</v>
      </c>
      <c r="M682" s="2">
        <f t="shared" si="43"/>
        <v>0</v>
      </c>
      <c r="O682" s="2">
        <f t="shared" si="44"/>
        <v>0</v>
      </c>
      <c r="P682" s="2">
        <f t="shared" si="44"/>
        <v>0</v>
      </c>
    </row>
    <row r="683" spans="2:16" x14ac:dyDescent="0.25">
      <c r="B683" s="1">
        <v>44196</v>
      </c>
      <c r="C683" s="2">
        <f>+beta_top_5!F682</f>
        <v>181.5968045000003</v>
      </c>
      <c r="D683" s="2">
        <f>+portfolio1!F682</f>
        <v>138.24564425985258</v>
      </c>
      <c r="F683" s="2">
        <f t="shared" si="41"/>
        <v>2.2084999999975707E-2</v>
      </c>
      <c r="G683" s="2">
        <f t="shared" si="41"/>
        <v>-1.9794931235992408E-3</v>
      </c>
      <c r="I683" s="2">
        <f t="shared" si="42"/>
        <v>181.5968045000003</v>
      </c>
      <c r="J683" s="2">
        <f t="shared" si="42"/>
        <v>138.24762375297618</v>
      </c>
      <c r="L683" s="2">
        <f t="shared" si="43"/>
        <v>0</v>
      </c>
      <c r="M683" s="2">
        <f t="shared" si="43"/>
        <v>-1.9794931235992408E-3</v>
      </c>
      <c r="O683" s="2">
        <f t="shared" si="44"/>
        <v>0</v>
      </c>
      <c r="P683" s="2">
        <f t="shared" si="44"/>
        <v>-1.4318460381903138E-3</v>
      </c>
    </row>
    <row r="684" spans="2:16" x14ac:dyDescent="0.25">
      <c r="B684" s="1">
        <v>44197</v>
      </c>
      <c r="C684" s="2">
        <f>+beta_top_5!F683</f>
        <v>182.35661850000028</v>
      </c>
      <c r="D684" s="2">
        <f>+portfolio1!F683</f>
        <v>138.60901275282018</v>
      </c>
      <c r="F684" s="2">
        <f t="shared" si="41"/>
        <v>0.75981399999997734</v>
      </c>
      <c r="G684" s="2">
        <f t="shared" si="41"/>
        <v>0.3633684929675951</v>
      </c>
      <c r="I684" s="2">
        <f t="shared" si="42"/>
        <v>182.35661850000028</v>
      </c>
      <c r="J684" s="2">
        <f t="shared" si="42"/>
        <v>138.60901275282018</v>
      </c>
      <c r="L684" s="2">
        <f t="shared" si="43"/>
        <v>0</v>
      </c>
      <c r="M684" s="2">
        <f t="shared" si="43"/>
        <v>0</v>
      </c>
      <c r="O684" s="2">
        <f t="shared" si="44"/>
        <v>0</v>
      </c>
      <c r="P684" s="2">
        <f t="shared" si="44"/>
        <v>0</v>
      </c>
    </row>
    <row r="685" spans="2:16" x14ac:dyDescent="0.25">
      <c r="B685" s="1">
        <v>44200</v>
      </c>
      <c r="C685" s="2">
        <f>+beta_top_5!F684</f>
        <v>184.16360450000028</v>
      </c>
      <c r="D685" s="2">
        <f>+portfolio1!F684</f>
        <v>139.74015553674411</v>
      </c>
      <c r="F685" s="2">
        <f t="shared" si="41"/>
        <v>1.8069859999999949</v>
      </c>
      <c r="G685" s="2">
        <f t="shared" si="41"/>
        <v>1.1311427839239343</v>
      </c>
      <c r="I685" s="2">
        <f t="shared" si="42"/>
        <v>184.16360450000028</v>
      </c>
      <c r="J685" s="2">
        <f t="shared" si="42"/>
        <v>139.74015553674411</v>
      </c>
      <c r="L685" s="2">
        <f t="shared" si="43"/>
        <v>0</v>
      </c>
      <c r="M685" s="2">
        <f t="shared" si="43"/>
        <v>0</v>
      </c>
      <c r="O685" s="2">
        <f t="shared" si="44"/>
        <v>0</v>
      </c>
      <c r="P685" s="2">
        <f t="shared" si="44"/>
        <v>0</v>
      </c>
    </row>
    <row r="686" spans="2:16" x14ac:dyDescent="0.25">
      <c r="B686" s="1">
        <v>44201</v>
      </c>
      <c r="C686" s="2">
        <f>+beta_top_5!F685</f>
        <v>185.3551365000003</v>
      </c>
      <c r="D686" s="2">
        <f>+portfolio1!F685</f>
        <v>140.3986643780483</v>
      </c>
      <c r="F686" s="2">
        <f t="shared" si="41"/>
        <v>1.1915320000000236</v>
      </c>
      <c r="G686" s="2">
        <f t="shared" si="41"/>
        <v>0.65850884130418308</v>
      </c>
      <c r="I686" s="2">
        <f t="shared" si="42"/>
        <v>185.3551365000003</v>
      </c>
      <c r="J686" s="2">
        <f t="shared" si="42"/>
        <v>140.3986643780483</v>
      </c>
      <c r="L686" s="2">
        <f t="shared" si="43"/>
        <v>0</v>
      </c>
      <c r="M686" s="2">
        <f t="shared" si="43"/>
        <v>0</v>
      </c>
      <c r="O686" s="2">
        <f t="shared" si="44"/>
        <v>0</v>
      </c>
      <c r="P686" s="2">
        <f t="shared" si="44"/>
        <v>0</v>
      </c>
    </row>
    <row r="687" spans="2:16" x14ac:dyDescent="0.25">
      <c r="B687" s="1">
        <v>44202</v>
      </c>
      <c r="C687" s="2">
        <f>+beta_top_5!F686</f>
        <v>184.33990300000031</v>
      </c>
      <c r="D687" s="2">
        <f>+portfolio1!F686</f>
        <v>139.87215084742178</v>
      </c>
      <c r="F687" s="2">
        <f t="shared" si="41"/>
        <v>-1.0152334999999937</v>
      </c>
      <c r="G687" s="2">
        <f t="shared" si="41"/>
        <v>-0.52651353062651651</v>
      </c>
      <c r="I687" s="2">
        <f t="shared" si="42"/>
        <v>185.3551365000003</v>
      </c>
      <c r="J687" s="2">
        <f t="shared" si="42"/>
        <v>140.3986643780483</v>
      </c>
      <c r="L687" s="2">
        <f t="shared" si="43"/>
        <v>-1.0152334999999937</v>
      </c>
      <c r="M687" s="2">
        <f t="shared" si="43"/>
        <v>-0.52651353062651651</v>
      </c>
      <c r="O687" s="2">
        <f t="shared" si="44"/>
        <v>-0.54772342389334971</v>
      </c>
      <c r="P687" s="2">
        <f t="shared" si="44"/>
        <v>-0.37501320469031346</v>
      </c>
    </row>
    <row r="688" spans="2:16" x14ac:dyDescent="0.25">
      <c r="B688" s="1">
        <v>44203</v>
      </c>
      <c r="C688" s="2">
        <f>+beta_top_5!F687</f>
        <v>183.42166850000029</v>
      </c>
      <c r="D688" s="2">
        <f>+portfolio1!F687</f>
        <v>139.78414754671093</v>
      </c>
      <c r="F688" s="2">
        <f t="shared" si="41"/>
        <v>-0.91823450000001117</v>
      </c>
      <c r="G688" s="2">
        <f t="shared" si="41"/>
        <v>-8.8003300710852272E-2</v>
      </c>
      <c r="I688" s="2">
        <f t="shared" si="42"/>
        <v>185.3551365000003</v>
      </c>
      <c r="J688" s="2">
        <f t="shared" si="42"/>
        <v>140.3986643780483</v>
      </c>
      <c r="L688" s="2">
        <f t="shared" si="43"/>
        <v>-1.9334680000000048</v>
      </c>
      <c r="M688" s="2">
        <f t="shared" si="43"/>
        <v>-0.61451683133736879</v>
      </c>
      <c r="O688" s="2">
        <f t="shared" si="44"/>
        <v>-1.0431154142847299</v>
      </c>
      <c r="P688" s="2">
        <f t="shared" si="44"/>
        <v>-0.43769421458502861</v>
      </c>
    </row>
    <row r="689" spans="2:16" x14ac:dyDescent="0.25">
      <c r="B689" s="1">
        <v>44204</v>
      </c>
      <c r="C689" s="2">
        <f>+beta_top_5!F688</f>
        <v>186.50795900000028</v>
      </c>
      <c r="D689" s="2">
        <f>+portfolio1!F688</f>
        <v>141.8595540334486</v>
      </c>
      <c r="F689" s="2">
        <f t="shared" si="41"/>
        <v>3.0862904999999898</v>
      </c>
      <c r="G689" s="2">
        <f t="shared" si="41"/>
        <v>2.0754064867376769</v>
      </c>
      <c r="I689" s="2">
        <f t="shared" si="42"/>
        <v>186.50795900000028</v>
      </c>
      <c r="J689" s="2">
        <f t="shared" si="42"/>
        <v>141.8595540334486</v>
      </c>
      <c r="L689" s="2">
        <f t="shared" si="43"/>
        <v>0</v>
      </c>
      <c r="M689" s="2">
        <f t="shared" si="43"/>
        <v>0</v>
      </c>
      <c r="O689" s="2">
        <f t="shared" si="44"/>
        <v>0</v>
      </c>
      <c r="P689" s="2">
        <f t="shared" si="44"/>
        <v>0</v>
      </c>
    </row>
    <row r="690" spans="2:16" x14ac:dyDescent="0.25">
      <c r="B690" s="1">
        <v>44207</v>
      </c>
      <c r="C690" s="2">
        <f>+beta_top_5!F689</f>
        <v>189.99252550000028</v>
      </c>
      <c r="D690" s="2">
        <f>+portfolio1!F689</f>
        <v>143.21909601393958</v>
      </c>
      <c r="F690" s="2">
        <f t="shared" si="41"/>
        <v>3.4845664999999997</v>
      </c>
      <c r="G690" s="2">
        <f t="shared" si="41"/>
        <v>1.3595419804909739</v>
      </c>
      <c r="I690" s="2">
        <f t="shared" si="42"/>
        <v>189.99252550000028</v>
      </c>
      <c r="J690" s="2">
        <f t="shared" si="42"/>
        <v>143.21909601393958</v>
      </c>
      <c r="L690" s="2">
        <f t="shared" si="43"/>
        <v>0</v>
      </c>
      <c r="M690" s="2">
        <f t="shared" si="43"/>
        <v>0</v>
      </c>
      <c r="O690" s="2">
        <f t="shared" si="44"/>
        <v>0</v>
      </c>
      <c r="P690" s="2">
        <f t="shared" si="44"/>
        <v>0</v>
      </c>
    </row>
    <row r="691" spans="2:16" x14ac:dyDescent="0.25">
      <c r="B691" s="1">
        <v>44208</v>
      </c>
      <c r="C691" s="2">
        <f>+beta_top_5!F690</f>
        <v>190.06441350000028</v>
      </c>
      <c r="D691" s="2">
        <f>+portfolio1!F690</f>
        <v>143.99725038319804</v>
      </c>
      <c r="F691" s="2">
        <f t="shared" si="41"/>
        <v>7.1888000000001284E-2</v>
      </c>
      <c r="G691" s="2">
        <f t="shared" si="41"/>
        <v>0.77815436925845916</v>
      </c>
      <c r="I691" s="2">
        <f t="shared" si="42"/>
        <v>190.06441350000028</v>
      </c>
      <c r="J691" s="2">
        <f t="shared" si="42"/>
        <v>143.99725038319804</v>
      </c>
      <c r="L691" s="2">
        <f t="shared" si="43"/>
        <v>0</v>
      </c>
      <c r="M691" s="2">
        <f t="shared" si="43"/>
        <v>0</v>
      </c>
      <c r="O691" s="2">
        <f t="shared" si="44"/>
        <v>0</v>
      </c>
      <c r="P691" s="2">
        <f t="shared" si="44"/>
        <v>0</v>
      </c>
    </row>
    <row r="692" spans="2:16" x14ac:dyDescent="0.25">
      <c r="B692" s="1">
        <v>44209</v>
      </c>
      <c r="C692" s="2">
        <f>+beta_top_5!F691</f>
        <v>188.7236405000003</v>
      </c>
      <c r="D692" s="2">
        <f>+portfolio1!F691</f>
        <v>144.01108715878289</v>
      </c>
      <c r="F692" s="2">
        <f t="shared" si="41"/>
        <v>-1.3407729999999844</v>
      </c>
      <c r="G692" s="2">
        <f t="shared" si="41"/>
        <v>1.3836775584849192E-2</v>
      </c>
      <c r="I692" s="2">
        <f t="shared" si="42"/>
        <v>190.06441350000028</v>
      </c>
      <c r="J692" s="2">
        <f t="shared" si="42"/>
        <v>144.01108715878289</v>
      </c>
      <c r="L692" s="2">
        <f t="shared" si="43"/>
        <v>-1.3407729999999844</v>
      </c>
      <c r="M692" s="2">
        <f t="shared" si="43"/>
        <v>0</v>
      </c>
      <c r="O692" s="2">
        <f t="shared" si="44"/>
        <v>-0.70543084594843541</v>
      </c>
      <c r="P692" s="2">
        <f t="shared" si="44"/>
        <v>0</v>
      </c>
    </row>
    <row r="693" spans="2:16" x14ac:dyDescent="0.25">
      <c r="B693" s="1">
        <v>44210</v>
      </c>
      <c r="C693" s="2">
        <f>+beta_top_5!F692</f>
        <v>189.21813900000029</v>
      </c>
      <c r="D693" s="2">
        <f>+portfolio1!F692</f>
        <v>144.31513018351086</v>
      </c>
      <c r="F693" s="2">
        <f t="shared" si="41"/>
        <v>0.49449849999999174</v>
      </c>
      <c r="G693" s="2">
        <f t="shared" si="41"/>
        <v>0.3040430247279744</v>
      </c>
      <c r="I693" s="2">
        <f t="shared" si="42"/>
        <v>190.06441350000028</v>
      </c>
      <c r="J693" s="2">
        <f t="shared" si="42"/>
        <v>144.31513018351086</v>
      </c>
      <c r="L693" s="2">
        <f t="shared" si="43"/>
        <v>-0.84627449999999271</v>
      </c>
      <c r="M693" s="2">
        <f t="shared" si="43"/>
        <v>0</v>
      </c>
      <c r="O693" s="2">
        <f t="shared" si="44"/>
        <v>-0.44525668136186447</v>
      </c>
      <c r="P693" s="2">
        <f t="shared" si="44"/>
        <v>0</v>
      </c>
    </row>
    <row r="694" spans="2:16" x14ac:dyDescent="0.25">
      <c r="B694" s="1">
        <v>44211</v>
      </c>
      <c r="C694" s="2">
        <f>+beta_top_5!F693</f>
        <v>186.08656550000029</v>
      </c>
      <c r="D694" s="2">
        <f>+portfolio1!F693</f>
        <v>142.71433713251653</v>
      </c>
      <c r="F694" s="2">
        <f t="shared" si="41"/>
        <v>-3.1315735000000018</v>
      </c>
      <c r="G694" s="2">
        <f t="shared" si="41"/>
        <v>-1.6007930509943264</v>
      </c>
      <c r="I694" s="2">
        <f t="shared" si="42"/>
        <v>190.06441350000028</v>
      </c>
      <c r="J694" s="2">
        <f t="shared" si="42"/>
        <v>144.31513018351086</v>
      </c>
      <c r="L694" s="2">
        <f t="shared" si="43"/>
        <v>-3.9778479999999945</v>
      </c>
      <c r="M694" s="2">
        <f t="shared" si="43"/>
        <v>-1.6007930509943264</v>
      </c>
      <c r="O694" s="2">
        <f t="shared" si="44"/>
        <v>-2.0928946806762374</v>
      </c>
      <c r="P694" s="2">
        <f t="shared" si="44"/>
        <v>-1.1092343879389228</v>
      </c>
    </row>
    <row r="695" spans="2:16" x14ac:dyDescent="0.25">
      <c r="B695" s="1">
        <v>44214</v>
      </c>
      <c r="C695" s="2">
        <f>+beta_top_5!F694</f>
        <v>184.12962300000029</v>
      </c>
      <c r="D695" s="2">
        <f>+portfolio1!F694</f>
        <v>141.20746628419934</v>
      </c>
      <c r="F695" s="2">
        <f t="shared" si="41"/>
        <v>-1.9569424999999967</v>
      </c>
      <c r="G695" s="2">
        <f t="shared" si="41"/>
        <v>-1.5068708483171918</v>
      </c>
      <c r="I695" s="2">
        <f t="shared" si="42"/>
        <v>190.06441350000028</v>
      </c>
      <c r="J695" s="2">
        <f t="shared" si="42"/>
        <v>144.31513018351086</v>
      </c>
      <c r="L695" s="2">
        <f t="shared" si="43"/>
        <v>-5.9347904999999912</v>
      </c>
      <c r="M695" s="2">
        <f t="shared" si="43"/>
        <v>-3.1076638993115182</v>
      </c>
      <c r="O695" s="2">
        <f t="shared" si="44"/>
        <v>-3.1225153571423205</v>
      </c>
      <c r="P695" s="2">
        <f t="shared" si="44"/>
        <v>-2.1533874482598034</v>
      </c>
    </row>
    <row r="696" spans="2:16" x14ac:dyDescent="0.25">
      <c r="B696" s="1">
        <v>44215</v>
      </c>
      <c r="C696" s="2">
        <f>+beta_top_5!F695</f>
        <v>186.94525600000031</v>
      </c>
      <c r="D696" s="2">
        <f>+portfolio1!F695</f>
        <v>143.57900771074864</v>
      </c>
      <c r="F696" s="2">
        <f t="shared" si="41"/>
        <v>2.8156330000000196</v>
      </c>
      <c r="G696" s="2">
        <f t="shared" si="41"/>
        <v>2.3715414265492996</v>
      </c>
      <c r="I696" s="2">
        <f t="shared" si="42"/>
        <v>190.06441350000028</v>
      </c>
      <c r="J696" s="2">
        <f t="shared" si="42"/>
        <v>144.31513018351086</v>
      </c>
      <c r="L696" s="2">
        <f t="shared" si="43"/>
        <v>-3.1191574999999716</v>
      </c>
      <c r="M696" s="2">
        <f t="shared" si="43"/>
        <v>-0.73612247276221865</v>
      </c>
      <c r="O696" s="2">
        <f t="shared" si="44"/>
        <v>-1.6411054771176123</v>
      </c>
      <c r="P696" s="2">
        <f t="shared" si="44"/>
        <v>-0.51007990071877196</v>
      </c>
    </row>
    <row r="697" spans="2:16" x14ac:dyDescent="0.25">
      <c r="B697" s="1">
        <v>44216</v>
      </c>
      <c r="C697" s="2">
        <f>+beta_top_5!F696</f>
        <v>188.03069550000032</v>
      </c>
      <c r="D697" s="2">
        <f>+portfolio1!F696</f>
        <v>144.8006160989427</v>
      </c>
      <c r="F697" s="2">
        <f t="shared" si="41"/>
        <v>1.0854395000000068</v>
      </c>
      <c r="G697" s="2">
        <f t="shared" si="41"/>
        <v>1.2216083881940563</v>
      </c>
      <c r="I697" s="2">
        <f t="shared" si="42"/>
        <v>190.06441350000028</v>
      </c>
      <c r="J697" s="2">
        <f t="shared" si="42"/>
        <v>144.8006160989427</v>
      </c>
      <c r="L697" s="2">
        <f t="shared" si="43"/>
        <v>-2.0337179999999648</v>
      </c>
      <c r="M697" s="2">
        <f t="shared" si="43"/>
        <v>0</v>
      </c>
      <c r="O697" s="2">
        <f t="shared" si="44"/>
        <v>-1.0700151398935929</v>
      </c>
      <c r="P697" s="2">
        <f t="shared" si="44"/>
        <v>0</v>
      </c>
    </row>
    <row r="698" spans="2:16" x14ac:dyDescent="0.25">
      <c r="B698" s="1">
        <v>44217</v>
      </c>
      <c r="C698" s="2">
        <f>+beta_top_5!F697</f>
        <v>187.20063200000033</v>
      </c>
      <c r="D698" s="2">
        <f>+portfolio1!F697</f>
        <v>144.26322039880122</v>
      </c>
      <c r="F698" s="2">
        <f t="shared" si="41"/>
        <v>-0.83006349999999429</v>
      </c>
      <c r="G698" s="2">
        <f t="shared" si="41"/>
        <v>-0.53739570014147375</v>
      </c>
      <c r="I698" s="2">
        <f t="shared" si="42"/>
        <v>190.06441350000028</v>
      </c>
      <c r="J698" s="2">
        <f t="shared" si="42"/>
        <v>144.8006160989427</v>
      </c>
      <c r="L698" s="2">
        <f t="shared" si="43"/>
        <v>-2.8637814999999591</v>
      </c>
      <c r="M698" s="2">
        <f t="shared" si="43"/>
        <v>-0.53739570014147375</v>
      </c>
      <c r="O698" s="2">
        <f t="shared" si="44"/>
        <v>-1.5067426075528625</v>
      </c>
      <c r="P698" s="2">
        <f t="shared" si="44"/>
        <v>-0.37112804808390432</v>
      </c>
    </row>
    <row r="699" spans="2:16" x14ac:dyDescent="0.25">
      <c r="B699" s="1">
        <v>44218</v>
      </c>
      <c r="C699" s="2">
        <f>+beta_top_5!F698</f>
        <v>185.58370750000032</v>
      </c>
      <c r="D699" s="2">
        <f>+portfolio1!F698</f>
        <v>142.10328668828845</v>
      </c>
      <c r="F699" s="2">
        <f t="shared" si="41"/>
        <v>-1.6169245000000103</v>
      </c>
      <c r="G699" s="2">
        <f t="shared" si="41"/>
        <v>-2.1599337105127745</v>
      </c>
      <c r="I699" s="2">
        <f t="shared" si="42"/>
        <v>190.06441350000028</v>
      </c>
      <c r="J699" s="2">
        <f t="shared" si="42"/>
        <v>144.8006160989427</v>
      </c>
      <c r="L699" s="2">
        <f t="shared" si="43"/>
        <v>-4.4807059999999694</v>
      </c>
      <c r="M699" s="2">
        <f t="shared" si="43"/>
        <v>-2.6973294106542482</v>
      </c>
      <c r="O699" s="2">
        <f t="shared" si="44"/>
        <v>-2.3574670910185733</v>
      </c>
      <c r="P699" s="2">
        <f t="shared" si="44"/>
        <v>-1.8627886284759692</v>
      </c>
    </row>
    <row r="700" spans="2:16" x14ac:dyDescent="0.25">
      <c r="B700" s="1">
        <v>44221</v>
      </c>
      <c r="C700" s="2">
        <f>+beta_top_5!F699</f>
        <v>183.78341900000029</v>
      </c>
      <c r="D700" s="2">
        <f>+portfolio1!F699</f>
        <v>140.78823880897718</v>
      </c>
      <c r="F700" s="2">
        <f t="shared" si="41"/>
        <v>-1.8002885000000219</v>
      </c>
      <c r="G700" s="2">
        <f t="shared" si="41"/>
        <v>-1.3150478793112654</v>
      </c>
      <c r="I700" s="2">
        <f t="shared" si="42"/>
        <v>190.06441350000028</v>
      </c>
      <c r="J700" s="2">
        <f t="shared" si="42"/>
        <v>144.8006160989427</v>
      </c>
      <c r="L700" s="2">
        <f t="shared" si="43"/>
        <v>-6.2809944999999914</v>
      </c>
      <c r="M700" s="2">
        <f t="shared" si="43"/>
        <v>-4.0123772899655137</v>
      </c>
      <c r="O700" s="2">
        <f t="shared" si="44"/>
        <v>-3.3046662362178507</v>
      </c>
      <c r="P700" s="2">
        <f t="shared" si="44"/>
        <v>-2.7709670014275658</v>
      </c>
    </row>
    <row r="701" spans="2:16" x14ac:dyDescent="0.25">
      <c r="B701" s="1">
        <v>44223</v>
      </c>
      <c r="C701" s="2">
        <f>+beta_top_5!F700</f>
        <v>181.67148150000028</v>
      </c>
      <c r="D701" s="2">
        <f>+portfolio1!F700</f>
        <v>138.10474627278356</v>
      </c>
      <c r="F701" s="2">
        <f t="shared" si="41"/>
        <v>-2.1119375000000105</v>
      </c>
      <c r="G701" s="2">
        <f t="shared" si="41"/>
        <v>-2.6834925361936257</v>
      </c>
      <c r="I701" s="2">
        <f t="shared" si="42"/>
        <v>190.06441350000028</v>
      </c>
      <c r="J701" s="2">
        <f t="shared" si="42"/>
        <v>144.8006160989427</v>
      </c>
      <c r="L701" s="2">
        <f t="shared" si="43"/>
        <v>-8.3929320000000018</v>
      </c>
      <c r="M701" s="2">
        <f t="shared" si="43"/>
        <v>-6.6958698261591394</v>
      </c>
      <c r="O701" s="2">
        <f t="shared" si="44"/>
        <v>-4.4158355819723134</v>
      </c>
      <c r="P701" s="2">
        <f t="shared" si="44"/>
        <v>-4.6241998180338069</v>
      </c>
    </row>
    <row r="702" spans="2:16" x14ac:dyDescent="0.25">
      <c r="B702" s="1">
        <v>44224</v>
      </c>
      <c r="C702" s="2">
        <f>+beta_top_5!F701</f>
        <v>178.57615400000029</v>
      </c>
      <c r="D702" s="2">
        <f>+portfolio1!F701</f>
        <v>136.62210196817978</v>
      </c>
      <c r="F702" s="2">
        <f t="shared" si="41"/>
        <v>-3.0953274999999962</v>
      </c>
      <c r="G702" s="2">
        <f t="shared" si="41"/>
        <v>-1.4826443046037809</v>
      </c>
      <c r="I702" s="2">
        <f t="shared" si="42"/>
        <v>190.06441350000028</v>
      </c>
      <c r="J702" s="2">
        <f t="shared" si="42"/>
        <v>144.8006160989427</v>
      </c>
      <c r="L702" s="2">
        <f t="shared" si="43"/>
        <v>-11.488259499999998</v>
      </c>
      <c r="M702" s="2">
        <f t="shared" si="43"/>
        <v>-8.1785141307629203</v>
      </c>
      <c r="O702" s="2">
        <f t="shared" si="44"/>
        <v>-6.044403204390485</v>
      </c>
      <c r="P702" s="2">
        <f t="shared" si="44"/>
        <v>-5.6481210861523659</v>
      </c>
    </row>
    <row r="703" spans="2:16" x14ac:dyDescent="0.25">
      <c r="B703" s="1">
        <v>44225</v>
      </c>
      <c r="C703" s="2">
        <f>+beta_top_5!F702</f>
        <v>175.04729500000028</v>
      </c>
      <c r="D703" s="2">
        <f>+portfolio1!F702</f>
        <v>134.81316768713393</v>
      </c>
      <c r="F703" s="2">
        <f t="shared" si="41"/>
        <v>-3.5288590000000113</v>
      </c>
      <c r="G703" s="2">
        <f t="shared" si="41"/>
        <v>-1.8089342810458504</v>
      </c>
      <c r="I703" s="2">
        <f t="shared" si="42"/>
        <v>190.06441350000028</v>
      </c>
      <c r="J703" s="2">
        <f t="shared" si="42"/>
        <v>144.8006160989427</v>
      </c>
      <c r="L703" s="2">
        <f t="shared" si="43"/>
        <v>-15.017118500000009</v>
      </c>
      <c r="M703" s="2">
        <f t="shared" si="43"/>
        <v>-9.9874484118087707</v>
      </c>
      <c r="O703" s="2">
        <f t="shared" si="44"/>
        <v>-7.9010679713590815</v>
      </c>
      <c r="P703" s="2">
        <f t="shared" si="44"/>
        <v>-6.8973797770199514</v>
      </c>
    </row>
    <row r="704" spans="2:16" x14ac:dyDescent="0.25">
      <c r="B704" s="1">
        <v>44228</v>
      </c>
      <c r="C704" s="2">
        <f>+beta_top_5!F703</f>
        <v>177.98050300000025</v>
      </c>
      <c r="D704" s="2">
        <f>+portfolio1!F703</f>
        <v>141.20648148142655</v>
      </c>
      <c r="F704" s="2">
        <f t="shared" si="41"/>
        <v>2.9332079999999792</v>
      </c>
      <c r="G704" s="2">
        <f t="shared" si="41"/>
        <v>6.3933137942926237</v>
      </c>
      <c r="I704" s="2">
        <f t="shared" si="42"/>
        <v>190.06441350000028</v>
      </c>
      <c r="J704" s="2">
        <f t="shared" si="42"/>
        <v>144.8006160989427</v>
      </c>
      <c r="L704" s="2">
        <f t="shared" si="43"/>
        <v>-12.08391050000003</v>
      </c>
      <c r="M704" s="2">
        <f t="shared" si="43"/>
        <v>-3.594134617516147</v>
      </c>
      <c r="O704" s="2">
        <f t="shared" si="44"/>
        <v>-6.3577974842723579</v>
      </c>
      <c r="P704" s="2">
        <f t="shared" si="44"/>
        <v>-2.4821266057737379</v>
      </c>
    </row>
    <row r="705" spans="2:16" x14ac:dyDescent="0.25">
      <c r="B705" s="1">
        <v>44229</v>
      </c>
      <c r="C705" s="2">
        <f>+beta_top_5!F704</f>
        <v>182.08960700000029</v>
      </c>
      <c r="D705" s="2">
        <f>+portfolio1!F704</f>
        <v>144.83175613609743</v>
      </c>
      <c r="F705" s="2">
        <f t="shared" si="41"/>
        <v>4.1091040000000305</v>
      </c>
      <c r="G705" s="2">
        <f t="shared" si="41"/>
        <v>3.625274654670875</v>
      </c>
      <c r="I705" s="2">
        <f t="shared" si="42"/>
        <v>190.06441350000028</v>
      </c>
      <c r="J705" s="2">
        <f t="shared" si="42"/>
        <v>144.83175613609743</v>
      </c>
      <c r="L705" s="2">
        <f t="shared" si="43"/>
        <v>-7.9748064999999997</v>
      </c>
      <c r="M705" s="2">
        <f t="shared" si="43"/>
        <v>0</v>
      </c>
      <c r="O705" s="2">
        <f t="shared" si="44"/>
        <v>-4.195844110502037</v>
      </c>
      <c r="P705" s="2">
        <f t="shared" si="44"/>
        <v>0</v>
      </c>
    </row>
    <row r="706" spans="2:16" x14ac:dyDescent="0.25">
      <c r="B706" s="1">
        <v>44230</v>
      </c>
      <c r="C706" s="2">
        <f>+beta_top_5!F705</f>
        <v>184.98059300000031</v>
      </c>
      <c r="D706" s="2">
        <f>+portfolio1!F705</f>
        <v>146.23678680924314</v>
      </c>
      <c r="F706" s="2">
        <f t="shared" si="41"/>
        <v>2.8909860000000265</v>
      </c>
      <c r="G706" s="2">
        <f t="shared" si="41"/>
        <v>1.4050306731457169</v>
      </c>
      <c r="I706" s="2">
        <f t="shared" si="42"/>
        <v>190.06441350000028</v>
      </c>
      <c r="J706" s="2">
        <f t="shared" si="42"/>
        <v>146.23678680924314</v>
      </c>
      <c r="L706" s="2">
        <f t="shared" si="43"/>
        <v>-5.0838204999999732</v>
      </c>
      <c r="M706" s="2">
        <f t="shared" si="43"/>
        <v>0</v>
      </c>
      <c r="O706" s="2">
        <f t="shared" si="44"/>
        <v>-2.6747881975286054</v>
      </c>
      <c r="P706" s="2">
        <f t="shared" si="44"/>
        <v>0</v>
      </c>
    </row>
    <row r="707" spans="2:16" x14ac:dyDescent="0.25">
      <c r="B707" s="1">
        <v>44231</v>
      </c>
      <c r="C707" s="2">
        <f>+beta_top_5!F706</f>
        <v>184.46862400000032</v>
      </c>
      <c r="D707" s="2">
        <f>+portfolio1!F706</f>
        <v>147.28190568670405</v>
      </c>
      <c r="F707" s="2">
        <f t="shared" si="41"/>
        <v>-0.51196899999999346</v>
      </c>
      <c r="G707" s="2">
        <f t="shared" si="41"/>
        <v>1.0451188774609079</v>
      </c>
      <c r="I707" s="2">
        <f t="shared" si="42"/>
        <v>190.06441350000028</v>
      </c>
      <c r="J707" s="2">
        <f t="shared" si="42"/>
        <v>147.28190568670405</v>
      </c>
      <c r="L707" s="2">
        <f t="shared" si="43"/>
        <v>-5.5957894999999667</v>
      </c>
      <c r="M707" s="2">
        <f t="shared" si="43"/>
        <v>0</v>
      </c>
      <c r="O707" s="2">
        <f t="shared" si="44"/>
        <v>-2.9441542458972512</v>
      </c>
      <c r="P707" s="2">
        <f t="shared" si="44"/>
        <v>0</v>
      </c>
    </row>
    <row r="708" spans="2:16" x14ac:dyDescent="0.25">
      <c r="B708" s="1">
        <v>44232</v>
      </c>
      <c r="C708" s="2">
        <f>+beta_top_5!F707</f>
        <v>185.42211800000032</v>
      </c>
      <c r="D708" s="2">
        <f>+portfolio1!F707</f>
        <v>147.56468656249072</v>
      </c>
      <c r="F708" s="2">
        <f t="shared" si="41"/>
        <v>0.95349400000000628</v>
      </c>
      <c r="G708" s="2">
        <f t="shared" si="41"/>
        <v>0.28278087578667055</v>
      </c>
      <c r="I708" s="2">
        <f t="shared" si="42"/>
        <v>190.06441350000028</v>
      </c>
      <c r="J708" s="2">
        <f t="shared" si="42"/>
        <v>147.56468656249072</v>
      </c>
      <c r="L708" s="2">
        <f t="shared" si="43"/>
        <v>-4.6422954999999604</v>
      </c>
      <c r="M708" s="2">
        <f t="shared" si="43"/>
        <v>0</v>
      </c>
      <c r="O708" s="2">
        <f t="shared" si="44"/>
        <v>-2.4424853735178327</v>
      </c>
      <c r="P708" s="2">
        <f t="shared" si="44"/>
        <v>0</v>
      </c>
    </row>
    <row r="709" spans="2:16" x14ac:dyDescent="0.25">
      <c r="B709" s="1">
        <v>44235</v>
      </c>
      <c r="C709" s="2">
        <f>+beta_top_5!F708</f>
        <v>187.06840900000032</v>
      </c>
      <c r="D709" s="2">
        <f>+portfolio1!F708</f>
        <v>149.45865015852453</v>
      </c>
      <c r="F709" s="2">
        <f t="shared" ref="F709:G772" si="45">+C709-C708</f>
        <v>1.6462909999999908</v>
      </c>
      <c r="G709" s="2">
        <f t="shared" si="45"/>
        <v>1.8939635960338137</v>
      </c>
      <c r="I709" s="2">
        <f t="shared" ref="I709:J772" si="46">+MAX(C709,I708)</f>
        <v>190.06441350000028</v>
      </c>
      <c r="J709" s="2">
        <f t="shared" si="46"/>
        <v>149.45865015852453</v>
      </c>
      <c r="L709" s="2">
        <f t="shared" ref="L709:M772" si="47">+MIN(F709+L708,0)</f>
        <v>-2.9960044999999695</v>
      </c>
      <c r="M709" s="2">
        <f t="shared" si="47"/>
        <v>0</v>
      </c>
      <c r="O709" s="2">
        <f t="shared" si="44"/>
        <v>-1.576310075531296</v>
      </c>
      <c r="P709" s="2">
        <f t="shared" si="44"/>
        <v>0</v>
      </c>
    </row>
    <row r="710" spans="2:16" x14ac:dyDescent="0.25">
      <c r="B710" s="1">
        <v>44236</v>
      </c>
      <c r="C710" s="2">
        <f>+beta_top_5!F709</f>
        <v>186.54295850000031</v>
      </c>
      <c r="D710" s="2">
        <f>+portfolio1!F709</f>
        <v>149.39438090126495</v>
      </c>
      <c r="F710" s="2">
        <f t="shared" si="45"/>
        <v>-0.52545050000000515</v>
      </c>
      <c r="G710" s="2">
        <f t="shared" si="45"/>
        <v>-6.4269257259581991E-2</v>
      </c>
      <c r="I710" s="2">
        <f t="shared" si="46"/>
        <v>190.06441350000028</v>
      </c>
      <c r="J710" s="2">
        <f t="shared" si="46"/>
        <v>149.45865015852453</v>
      </c>
      <c r="L710" s="2">
        <f t="shared" si="47"/>
        <v>-3.5214549999999747</v>
      </c>
      <c r="M710" s="2">
        <f t="shared" si="47"/>
        <v>-6.4269257259581991E-2</v>
      </c>
      <c r="O710" s="2">
        <f t="shared" si="44"/>
        <v>-1.8527692455168463</v>
      </c>
      <c r="P710" s="2">
        <f t="shared" si="44"/>
        <v>-4.3001363381386278E-2</v>
      </c>
    </row>
    <row r="711" spans="2:16" x14ac:dyDescent="0.25">
      <c r="B711" s="1">
        <v>44237</v>
      </c>
      <c r="C711" s="2">
        <f>+beta_top_5!F710</f>
        <v>187.38670800000031</v>
      </c>
      <c r="D711" s="2">
        <f>+portfolio1!F710</f>
        <v>149.36669766026873</v>
      </c>
      <c r="F711" s="2">
        <f t="shared" si="45"/>
        <v>0.84374950000000126</v>
      </c>
      <c r="G711" s="2">
        <f t="shared" si="45"/>
        <v>-2.7683240996225322E-2</v>
      </c>
      <c r="I711" s="2">
        <f t="shared" si="46"/>
        <v>190.06441350000028</v>
      </c>
      <c r="J711" s="2">
        <f t="shared" si="46"/>
        <v>149.45865015852453</v>
      </c>
      <c r="L711" s="2">
        <f t="shared" si="47"/>
        <v>-2.6777054999999734</v>
      </c>
      <c r="M711" s="2">
        <f t="shared" si="47"/>
        <v>-9.1952498255807313E-2</v>
      </c>
      <c r="O711" s="2">
        <f t="shared" si="44"/>
        <v>-1.408841061138449</v>
      </c>
      <c r="P711" s="2">
        <f t="shared" si="44"/>
        <v>-6.1523704488349887E-2</v>
      </c>
    </row>
    <row r="712" spans="2:16" x14ac:dyDescent="0.25">
      <c r="B712" s="1">
        <v>44238</v>
      </c>
      <c r="C712" s="2">
        <f>+beta_top_5!F711</f>
        <v>188.77253850000031</v>
      </c>
      <c r="D712" s="2">
        <f>+portfolio1!F711</f>
        <v>150.02718589582074</v>
      </c>
      <c r="F712" s="2">
        <f t="shared" si="45"/>
        <v>1.3858304999999973</v>
      </c>
      <c r="G712" s="2">
        <f t="shared" si="45"/>
        <v>0.66048823555200897</v>
      </c>
      <c r="I712" s="2">
        <f t="shared" si="46"/>
        <v>190.06441350000028</v>
      </c>
      <c r="J712" s="2">
        <f t="shared" si="46"/>
        <v>150.02718589582074</v>
      </c>
      <c r="L712" s="2">
        <f t="shared" si="47"/>
        <v>-1.2918749999999761</v>
      </c>
      <c r="M712" s="2">
        <f t="shared" si="47"/>
        <v>0</v>
      </c>
      <c r="O712" s="2">
        <f t="shared" si="44"/>
        <v>-0.6797037784245572</v>
      </c>
      <c r="P712" s="2">
        <f t="shared" si="44"/>
        <v>0</v>
      </c>
    </row>
    <row r="713" spans="2:16" x14ac:dyDescent="0.25">
      <c r="B713" s="1">
        <v>44239</v>
      </c>
      <c r="C713" s="2">
        <f>+beta_top_5!F712</f>
        <v>187.9424805000003</v>
      </c>
      <c r="D713" s="2">
        <f>+portfolio1!F712</f>
        <v>149.9283101154214</v>
      </c>
      <c r="F713" s="2">
        <f t="shared" si="45"/>
        <v>-0.83005800000000818</v>
      </c>
      <c r="G713" s="2">
        <f t="shared" si="45"/>
        <v>-9.8875780399339419E-2</v>
      </c>
      <c r="I713" s="2">
        <f t="shared" si="46"/>
        <v>190.06441350000028</v>
      </c>
      <c r="J713" s="2">
        <f t="shared" si="46"/>
        <v>150.02718589582074</v>
      </c>
      <c r="L713" s="2">
        <f t="shared" si="47"/>
        <v>-2.1219329999999843</v>
      </c>
      <c r="M713" s="2">
        <f t="shared" si="47"/>
        <v>-9.8875780399339419E-2</v>
      </c>
      <c r="O713" s="2">
        <f t="shared" si="44"/>
        <v>-1.1164283523280285</v>
      </c>
      <c r="P713" s="2">
        <f t="shared" si="44"/>
        <v>-6.5905242312549281E-2</v>
      </c>
    </row>
    <row r="714" spans="2:16" x14ac:dyDescent="0.25">
      <c r="B714" s="1">
        <v>44242</v>
      </c>
      <c r="C714" s="2">
        <f>+beta_top_5!F713</f>
        <v>187.9235780000003</v>
      </c>
      <c r="D714" s="2">
        <f>+portfolio1!F713</f>
        <v>151.42529338569867</v>
      </c>
      <c r="F714" s="2">
        <f t="shared" si="45"/>
        <v>-1.8902499999995825E-2</v>
      </c>
      <c r="G714" s="2">
        <f t="shared" si="45"/>
        <v>1.4969832702772692</v>
      </c>
      <c r="I714" s="2">
        <f t="shared" si="46"/>
        <v>190.06441350000028</v>
      </c>
      <c r="J714" s="2">
        <f t="shared" si="46"/>
        <v>151.42529338569867</v>
      </c>
      <c r="L714" s="2">
        <f t="shared" si="47"/>
        <v>-2.1408354999999801</v>
      </c>
      <c r="M714" s="2">
        <f t="shared" si="47"/>
        <v>0</v>
      </c>
      <c r="O714" s="2">
        <f t="shared" si="44"/>
        <v>-1.1263736648943894</v>
      </c>
      <c r="P714" s="2">
        <f t="shared" si="44"/>
        <v>0</v>
      </c>
    </row>
    <row r="715" spans="2:16" x14ac:dyDescent="0.25">
      <c r="B715" s="1">
        <v>44243</v>
      </c>
      <c r="C715" s="2">
        <f>+beta_top_5!F714</f>
        <v>188.80280750000031</v>
      </c>
      <c r="D715" s="2">
        <f>+portfolio1!F714</f>
        <v>151.41293391314875</v>
      </c>
      <c r="F715" s="2">
        <f t="shared" si="45"/>
        <v>0.8792295000000081</v>
      </c>
      <c r="G715" s="2">
        <f t="shared" si="45"/>
        <v>-1.2359472549917427E-2</v>
      </c>
      <c r="I715" s="2">
        <f t="shared" si="46"/>
        <v>190.06441350000028</v>
      </c>
      <c r="J715" s="2">
        <f t="shared" si="46"/>
        <v>151.42529338569867</v>
      </c>
      <c r="L715" s="2">
        <f t="shared" si="47"/>
        <v>-1.261605999999972</v>
      </c>
      <c r="M715" s="2">
        <f t="shared" si="47"/>
        <v>-1.2359472549917427E-2</v>
      </c>
      <c r="O715" s="2">
        <f t="shared" si="44"/>
        <v>-0.66377812488289412</v>
      </c>
      <c r="P715" s="2">
        <f t="shared" si="44"/>
        <v>-8.1620925233648681E-3</v>
      </c>
    </row>
    <row r="716" spans="2:16" x14ac:dyDescent="0.25">
      <c r="B716" s="1">
        <v>44244</v>
      </c>
      <c r="C716" s="2">
        <f>+beta_top_5!F715</f>
        <v>186.80700650000031</v>
      </c>
      <c r="D716" s="2">
        <f>+portfolio1!F715</f>
        <v>150.37918950771345</v>
      </c>
      <c r="F716" s="2">
        <f t="shared" si="45"/>
        <v>-1.9958010000000002</v>
      </c>
      <c r="G716" s="2">
        <f t="shared" si="45"/>
        <v>-1.0337444054353</v>
      </c>
      <c r="I716" s="2">
        <f t="shared" si="46"/>
        <v>190.06441350000028</v>
      </c>
      <c r="J716" s="2">
        <f t="shared" si="46"/>
        <v>151.42529338569867</v>
      </c>
      <c r="L716" s="2">
        <f t="shared" si="47"/>
        <v>-3.2574069999999722</v>
      </c>
      <c r="M716" s="2">
        <f t="shared" si="47"/>
        <v>-1.0461038779852174</v>
      </c>
      <c r="O716" s="2">
        <f t="shared" si="44"/>
        <v>-1.7138437122528292</v>
      </c>
      <c r="P716" s="2">
        <f t="shared" si="44"/>
        <v>-0.69083827053956137</v>
      </c>
    </row>
    <row r="717" spans="2:16" x14ac:dyDescent="0.25">
      <c r="B717" s="1">
        <v>44245</v>
      </c>
      <c r="C717" s="2">
        <f>+beta_top_5!F716</f>
        <v>185.68625300000031</v>
      </c>
      <c r="D717" s="2">
        <f>+portfolio1!F716</f>
        <v>149.48979998438151</v>
      </c>
      <c r="F717" s="2">
        <f t="shared" si="45"/>
        <v>-1.1207535000000064</v>
      </c>
      <c r="G717" s="2">
        <f t="shared" si="45"/>
        <v>-0.88938952333194266</v>
      </c>
      <c r="I717" s="2">
        <f t="shared" si="46"/>
        <v>190.06441350000028</v>
      </c>
      <c r="J717" s="2">
        <f t="shared" si="46"/>
        <v>151.42529338569867</v>
      </c>
      <c r="L717" s="2">
        <f t="shared" si="47"/>
        <v>-4.3781604999999786</v>
      </c>
      <c r="M717" s="2">
        <f t="shared" si="47"/>
        <v>-1.9354934013171601</v>
      </c>
      <c r="O717" s="2">
        <f t="shared" si="44"/>
        <v>-2.3035140662983564</v>
      </c>
      <c r="P717" s="2">
        <f t="shared" si="44"/>
        <v>-1.2781836891589984</v>
      </c>
    </row>
    <row r="718" spans="2:16" x14ac:dyDescent="0.25">
      <c r="B718" s="1">
        <v>44246</v>
      </c>
      <c r="C718" s="2">
        <f>+beta_top_5!F717</f>
        <v>185.36517050000032</v>
      </c>
      <c r="D718" s="2">
        <f>+portfolio1!F717</f>
        <v>148.13322229978692</v>
      </c>
      <c r="F718" s="2">
        <f t="shared" si="45"/>
        <v>-0.32108249999998861</v>
      </c>
      <c r="G718" s="2">
        <f t="shared" si="45"/>
        <v>-1.3565776845945834</v>
      </c>
      <c r="I718" s="2">
        <f t="shared" si="46"/>
        <v>190.06441350000028</v>
      </c>
      <c r="J718" s="2">
        <f t="shared" si="46"/>
        <v>151.42529338569867</v>
      </c>
      <c r="L718" s="2">
        <f t="shared" si="47"/>
        <v>-4.6992429999999672</v>
      </c>
      <c r="M718" s="2">
        <f t="shared" si="47"/>
        <v>-3.2920710859117435</v>
      </c>
      <c r="O718" s="2">
        <f t="shared" ref="O718:P781" si="48">+L718/I718*100</f>
        <v>-2.4724475841975333</v>
      </c>
      <c r="P718" s="2">
        <f t="shared" si="48"/>
        <v>-2.1740562704583555</v>
      </c>
    </row>
    <row r="719" spans="2:16" x14ac:dyDescent="0.25">
      <c r="B719" s="1">
        <v>44249</v>
      </c>
      <c r="C719" s="2">
        <f>+beta_top_5!F718</f>
        <v>180.60874300000032</v>
      </c>
      <c r="D719" s="2">
        <f>+portfolio1!F718</f>
        <v>145.10713101818061</v>
      </c>
      <c r="F719" s="2">
        <f t="shared" si="45"/>
        <v>-4.7564275000000009</v>
      </c>
      <c r="G719" s="2">
        <f t="shared" si="45"/>
        <v>-3.0260912816063126</v>
      </c>
      <c r="I719" s="2">
        <f t="shared" si="46"/>
        <v>190.06441350000028</v>
      </c>
      <c r="J719" s="2">
        <f t="shared" si="46"/>
        <v>151.42529338569867</v>
      </c>
      <c r="L719" s="2">
        <f t="shared" si="47"/>
        <v>-9.4556704999999681</v>
      </c>
      <c r="M719" s="2">
        <f t="shared" si="47"/>
        <v>-6.318162367518056</v>
      </c>
      <c r="O719" s="2">
        <f t="shared" si="48"/>
        <v>-4.9749820736431305</v>
      </c>
      <c r="P719" s="2">
        <f t="shared" si="48"/>
        <v>-4.1724616979442972</v>
      </c>
    </row>
    <row r="720" spans="2:16" x14ac:dyDescent="0.25">
      <c r="B720" s="1">
        <v>44250</v>
      </c>
      <c r="C720" s="2">
        <f>+beta_top_5!F719</f>
        <v>180.47196300000033</v>
      </c>
      <c r="D720" s="2">
        <f>+portfolio1!F719</f>
        <v>145.42451831823129</v>
      </c>
      <c r="F720" s="2">
        <f t="shared" si="45"/>
        <v>-0.13677999999998747</v>
      </c>
      <c r="G720" s="2">
        <f t="shared" si="45"/>
        <v>0.31738730005068305</v>
      </c>
      <c r="I720" s="2">
        <f t="shared" si="46"/>
        <v>190.06441350000028</v>
      </c>
      <c r="J720" s="2">
        <f t="shared" si="46"/>
        <v>151.42529338569867</v>
      </c>
      <c r="L720" s="2">
        <f t="shared" si="47"/>
        <v>-9.5924504999999556</v>
      </c>
      <c r="M720" s="2">
        <f t="shared" si="47"/>
        <v>-6.000775067467373</v>
      </c>
      <c r="O720" s="2">
        <f t="shared" si="48"/>
        <v>-5.0469471498408307</v>
      </c>
      <c r="P720" s="2">
        <f t="shared" si="48"/>
        <v>-3.962861773813882</v>
      </c>
    </row>
    <row r="721" spans="2:16" x14ac:dyDescent="0.25">
      <c r="B721" s="1">
        <v>44251</v>
      </c>
      <c r="C721" s="2">
        <f>+beta_top_5!F720</f>
        <v>182.08140750000032</v>
      </c>
      <c r="D721" s="2">
        <f>+portfolio1!F720</f>
        <v>148.13569419429692</v>
      </c>
      <c r="F721" s="2">
        <f t="shared" si="45"/>
        <v>1.6094444999999951</v>
      </c>
      <c r="G721" s="2">
        <f t="shared" si="45"/>
        <v>2.7111758760656244</v>
      </c>
      <c r="I721" s="2">
        <f t="shared" si="46"/>
        <v>190.06441350000028</v>
      </c>
      <c r="J721" s="2">
        <f t="shared" si="46"/>
        <v>151.42529338569867</v>
      </c>
      <c r="L721" s="2">
        <f t="shared" si="47"/>
        <v>-7.9830059999999605</v>
      </c>
      <c r="M721" s="2">
        <f t="shared" si="47"/>
        <v>-3.2895991914017486</v>
      </c>
      <c r="O721" s="2">
        <f t="shared" si="48"/>
        <v>-4.2001581742707188</v>
      </c>
      <c r="P721" s="2">
        <f t="shared" si="48"/>
        <v>-2.1724238519536749</v>
      </c>
    </row>
    <row r="722" spans="2:16" x14ac:dyDescent="0.25">
      <c r="B722" s="1">
        <v>44252</v>
      </c>
      <c r="C722" s="2">
        <f>+beta_top_5!F721</f>
        <v>184.24334050000033</v>
      </c>
      <c r="D722" s="2">
        <f>+portfolio1!F721</f>
        <v>149.27622246504791</v>
      </c>
      <c r="F722" s="2">
        <f t="shared" si="45"/>
        <v>2.1619330000000048</v>
      </c>
      <c r="G722" s="2">
        <f t="shared" si="45"/>
        <v>1.1405282707509912</v>
      </c>
      <c r="I722" s="2">
        <f t="shared" si="46"/>
        <v>190.06441350000028</v>
      </c>
      <c r="J722" s="2">
        <f t="shared" si="46"/>
        <v>151.42529338569867</v>
      </c>
      <c r="L722" s="2">
        <f t="shared" si="47"/>
        <v>-5.8210729999999558</v>
      </c>
      <c r="M722" s="2">
        <f t="shared" si="47"/>
        <v>-2.1490709206507574</v>
      </c>
      <c r="O722" s="2">
        <f t="shared" si="48"/>
        <v>-3.0626843251748159</v>
      </c>
      <c r="P722" s="2">
        <f t="shared" si="48"/>
        <v>-1.4192285004704015</v>
      </c>
    </row>
    <row r="723" spans="2:16" x14ac:dyDescent="0.25">
      <c r="B723" s="1">
        <v>44253</v>
      </c>
      <c r="C723" s="2">
        <f>+beta_top_5!F722</f>
        <v>178.48343600000032</v>
      </c>
      <c r="D723" s="2">
        <f>+portfolio1!F722</f>
        <v>143.65810833506808</v>
      </c>
      <c r="F723" s="2">
        <f t="shared" si="45"/>
        <v>-5.7599045000000046</v>
      </c>
      <c r="G723" s="2">
        <f t="shared" si="45"/>
        <v>-5.6181141299798298</v>
      </c>
      <c r="I723" s="2">
        <f t="shared" si="46"/>
        <v>190.06441350000028</v>
      </c>
      <c r="J723" s="2">
        <f t="shared" si="46"/>
        <v>151.42529338569867</v>
      </c>
      <c r="L723" s="2">
        <f t="shared" si="47"/>
        <v>-11.58097749999996</v>
      </c>
      <c r="M723" s="2">
        <f t="shared" si="47"/>
        <v>-7.7671850506305873</v>
      </c>
      <c r="O723" s="2">
        <f t="shared" si="48"/>
        <v>-6.0931856136235325</v>
      </c>
      <c r="P723" s="2">
        <f t="shared" si="48"/>
        <v>-5.1293841847455575</v>
      </c>
    </row>
    <row r="724" spans="2:16" x14ac:dyDescent="0.25">
      <c r="B724" s="1">
        <v>44256</v>
      </c>
      <c r="C724" s="2">
        <f>+beta_top_5!F723</f>
        <v>181.51168200000032</v>
      </c>
      <c r="D724" s="2">
        <f>+portfolio1!F723</f>
        <v>145.95597563787777</v>
      </c>
      <c r="F724" s="2">
        <f t="shared" si="45"/>
        <v>3.0282459999999958</v>
      </c>
      <c r="G724" s="2">
        <f t="shared" si="45"/>
        <v>2.2978673028096921</v>
      </c>
      <c r="I724" s="2">
        <f t="shared" si="46"/>
        <v>190.06441350000028</v>
      </c>
      <c r="J724" s="2">
        <f t="shared" si="46"/>
        <v>151.42529338569867</v>
      </c>
      <c r="L724" s="2">
        <f t="shared" si="47"/>
        <v>-8.5527314999999646</v>
      </c>
      <c r="M724" s="2">
        <f t="shared" si="47"/>
        <v>-5.4693177478208952</v>
      </c>
      <c r="O724" s="2">
        <f t="shared" si="48"/>
        <v>-4.4999120784911968</v>
      </c>
      <c r="P724" s="2">
        <f t="shared" si="48"/>
        <v>-3.6118917953091736</v>
      </c>
    </row>
    <row r="725" spans="2:16" x14ac:dyDescent="0.25">
      <c r="B725" s="1">
        <v>44257</v>
      </c>
      <c r="C725" s="2">
        <f>+beta_top_5!F724</f>
        <v>183.12730250000033</v>
      </c>
      <c r="D725" s="2">
        <f>+portfolio1!F724</f>
        <v>147.51376167942959</v>
      </c>
      <c r="F725" s="2">
        <f t="shared" si="45"/>
        <v>1.6156205000000057</v>
      </c>
      <c r="G725" s="2">
        <f t="shared" si="45"/>
        <v>1.5577860415518217</v>
      </c>
      <c r="I725" s="2">
        <f t="shared" si="46"/>
        <v>190.06441350000028</v>
      </c>
      <c r="J725" s="2">
        <f t="shared" si="46"/>
        <v>151.42529338569867</v>
      </c>
      <c r="L725" s="2">
        <f t="shared" si="47"/>
        <v>-6.9371109999999589</v>
      </c>
      <c r="M725" s="2">
        <f t="shared" si="47"/>
        <v>-3.9115317062690735</v>
      </c>
      <c r="O725" s="2">
        <f t="shared" si="48"/>
        <v>-3.6498736782201204</v>
      </c>
      <c r="P725" s="2">
        <f t="shared" si="48"/>
        <v>-2.5831428943022918</v>
      </c>
    </row>
    <row r="726" spans="2:16" x14ac:dyDescent="0.25">
      <c r="B726" s="1">
        <v>44258</v>
      </c>
      <c r="C726" s="2">
        <f>+beta_top_5!F725</f>
        <v>186.43849650000035</v>
      </c>
      <c r="D726" s="2">
        <f>+portfolio1!F725</f>
        <v>150.74205590946818</v>
      </c>
      <c r="F726" s="2">
        <f t="shared" si="45"/>
        <v>3.3111940000000288</v>
      </c>
      <c r="G726" s="2">
        <f t="shared" si="45"/>
        <v>3.2282942300385855</v>
      </c>
      <c r="I726" s="2">
        <f t="shared" si="46"/>
        <v>190.06441350000028</v>
      </c>
      <c r="J726" s="2">
        <f t="shared" si="46"/>
        <v>151.42529338569867</v>
      </c>
      <c r="L726" s="2">
        <f t="shared" si="47"/>
        <v>-3.6259169999999301</v>
      </c>
      <c r="M726" s="2">
        <f t="shared" si="47"/>
        <v>-0.68323747623048803</v>
      </c>
      <c r="O726" s="2">
        <f t="shared" si="48"/>
        <v>-1.907730612600935</v>
      </c>
      <c r="P726" s="2">
        <f t="shared" si="48"/>
        <v>-0.45120432719928694</v>
      </c>
    </row>
    <row r="727" spans="2:16" x14ac:dyDescent="0.25">
      <c r="B727" s="1">
        <v>44259</v>
      </c>
      <c r="C727" s="2">
        <f>+beta_top_5!F726</f>
        <v>184.82840900000033</v>
      </c>
      <c r="D727" s="2">
        <f>+portfolio1!F726</f>
        <v>149.11209252574045</v>
      </c>
      <c r="F727" s="2">
        <f t="shared" si="45"/>
        <v>-1.6100875000000201</v>
      </c>
      <c r="G727" s="2">
        <f t="shared" si="45"/>
        <v>-1.629963383727727</v>
      </c>
      <c r="I727" s="2">
        <f t="shared" si="46"/>
        <v>190.06441350000028</v>
      </c>
      <c r="J727" s="2">
        <f t="shared" si="46"/>
        <v>151.42529338569867</v>
      </c>
      <c r="L727" s="2">
        <f t="shared" si="47"/>
        <v>-5.2360044999999502</v>
      </c>
      <c r="M727" s="2">
        <f t="shared" si="47"/>
        <v>-2.313200859958215</v>
      </c>
      <c r="O727" s="2">
        <f t="shared" si="48"/>
        <v>-2.7548578945316047</v>
      </c>
      <c r="P727" s="2">
        <f t="shared" si="48"/>
        <v>-1.527618542607813</v>
      </c>
    </row>
    <row r="728" spans="2:16" x14ac:dyDescent="0.25">
      <c r="B728" s="1">
        <v>44260</v>
      </c>
      <c r="C728" s="2">
        <f>+beta_top_5!F727</f>
        <v>182.98770950000034</v>
      </c>
      <c r="D728" s="2">
        <f>+portfolio1!F727</f>
        <v>147.70162566218838</v>
      </c>
      <c r="F728" s="2">
        <f t="shared" si="45"/>
        <v>-1.8406994999999995</v>
      </c>
      <c r="G728" s="2">
        <f t="shared" si="45"/>
        <v>-1.4104668635520738</v>
      </c>
      <c r="I728" s="2">
        <f t="shared" si="46"/>
        <v>190.06441350000028</v>
      </c>
      <c r="J728" s="2">
        <f t="shared" si="46"/>
        <v>151.42529338569867</v>
      </c>
      <c r="L728" s="2">
        <f t="shared" si="47"/>
        <v>-7.0767039999999497</v>
      </c>
      <c r="M728" s="2">
        <f t="shared" si="47"/>
        <v>-3.7236677235102889</v>
      </c>
      <c r="O728" s="2">
        <f t="shared" si="48"/>
        <v>-3.723318778978022</v>
      </c>
      <c r="P728" s="2">
        <f t="shared" si="48"/>
        <v>-2.4590790879471194</v>
      </c>
    </row>
    <row r="729" spans="2:16" x14ac:dyDescent="0.25">
      <c r="B729" s="1">
        <v>44263</v>
      </c>
      <c r="C729" s="2">
        <f>+beta_top_5!F728</f>
        <v>183.54585450000033</v>
      </c>
      <c r="D729" s="2">
        <f>+portfolio1!F728</f>
        <v>147.88059665838225</v>
      </c>
      <c r="F729" s="2">
        <f t="shared" si="45"/>
        <v>0.55814499999999612</v>
      </c>
      <c r="G729" s="2">
        <f t="shared" si="45"/>
        <v>0.17897099619386836</v>
      </c>
      <c r="I729" s="2">
        <f t="shared" si="46"/>
        <v>190.06441350000028</v>
      </c>
      <c r="J729" s="2">
        <f t="shared" si="46"/>
        <v>151.42529338569867</v>
      </c>
      <c r="L729" s="2">
        <f t="shared" si="47"/>
        <v>-6.5185589999999536</v>
      </c>
      <c r="M729" s="2">
        <f t="shared" si="47"/>
        <v>-3.5446967273164205</v>
      </c>
      <c r="O729" s="2">
        <f t="shared" si="48"/>
        <v>-3.4296578091405543</v>
      </c>
      <c r="P729" s="2">
        <f t="shared" si="48"/>
        <v>-2.3408881357011118</v>
      </c>
    </row>
    <row r="730" spans="2:16" x14ac:dyDescent="0.25">
      <c r="B730" s="1">
        <v>44264</v>
      </c>
      <c r="C730" s="2">
        <f>+beta_top_5!F729</f>
        <v>184.59108550000033</v>
      </c>
      <c r="D730" s="2">
        <f>+portfolio1!F729</f>
        <v>149.28661213430075</v>
      </c>
      <c r="F730" s="2">
        <f t="shared" si="45"/>
        <v>1.0452310000000011</v>
      </c>
      <c r="G730" s="2">
        <f t="shared" si="45"/>
        <v>1.4060154759185082</v>
      </c>
      <c r="I730" s="2">
        <f t="shared" si="46"/>
        <v>190.06441350000028</v>
      </c>
      <c r="J730" s="2">
        <f t="shared" si="46"/>
        <v>151.42529338569867</v>
      </c>
      <c r="L730" s="2">
        <f t="shared" si="47"/>
        <v>-5.4733279999999525</v>
      </c>
      <c r="M730" s="2">
        <f t="shared" si="47"/>
        <v>-2.1386812513979123</v>
      </c>
      <c r="O730" s="2">
        <f t="shared" si="48"/>
        <v>-2.8797226683363029</v>
      </c>
      <c r="P730" s="2">
        <f t="shared" si="48"/>
        <v>-1.4123672496050119</v>
      </c>
    </row>
    <row r="731" spans="2:16" x14ac:dyDescent="0.25">
      <c r="B731" s="1">
        <v>44265</v>
      </c>
      <c r="C731" s="2">
        <f>+beta_top_5!F730</f>
        <v>185.78149150000036</v>
      </c>
      <c r="D731" s="2">
        <f>+portfolio1!F730</f>
        <v>150.04201726288071</v>
      </c>
      <c r="F731" s="2">
        <f t="shared" si="45"/>
        <v>1.1904060000000243</v>
      </c>
      <c r="G731" s="2">
        <f t="shared" si="45"/>
        <v>0.75540512857995168</v>
      </c>
      <c r="I731" s="2">
        <f t="shared" si="46"/>
        <v>190.06441350000028</v>
      </c>
      <c r="J731" s="2">
        <f t="shared" si="46"/>
        <v>151.42529338569867</v>
      </c>
      <c r="L731" s="2">
        <f t="shared" si="47"/>
        <v>-4.2829219999999282</v>
      </c>
      <c r="M731" s="2">
        <f t="shared" si="47"/>
        <v>-1.3832761228179606</v>
      </c>
      <c r="O731" s="2">
        <f t="shared" si="48"/>
        <v>-2.2534055277001772</v>
      </c>
      <c r="P731" s="2">
        <f t="shared" si="48"/>
        <v>-0.91350400708459445</v>
      </c>
    </row>
    <row r="732" spans="2:16" x14ac:dyDescent="0.25">
      <c r="B732" s="1">
        <v>44267</v>
      </c>
      <c r="C732" s="2">
        <f>+beta_top_5!F731</f>
        <v>184.36272150000036</v>
      </c>
      <c r="D732" s="2">
        <f>+portfolio1!F731</f>
        <v>148.61969311686735</v>
      </c>
      <c r="F732" s="2">
        <f t="shared" si="45"/>
        <v>-1.418769999999995</v>
      </c>
      <c r="G732" s="2">
        <f t="shared" si="45"/>
        <v>-1.4223241460133522</v>
      </c>
      <c r="I732" s="2">
        <f t="shared" si="46"/>
        <v>190.06441350000028</v>
      </c>
      <c r="J732" s="2">
        <f t="shared" si="46"/>
        <v>151.42529338569867</v>
      </c>
      <c r="L732" s="2">
        <f t="shared" si="47"/>
        <v>-5.7016919999999232</v>
      </c>
      <c r="M732" s="2">
        <f t="shared" si="47"/>
        <v>-2.8056002688313129</v>
      </c>
      <c r="O732" s="2">
        <f t="shared" si="48"/>
        <v>-2.9998735139336934</v>
      </c>
      <c r="P732" s="2">
        <f t="shared" si="48"/>
        <v>-1.8527950028038629</v>
      </c>
    </row>
    <row r="733" spans="2:16" x14ac:dyDescent="0.25">
      <c r="B733" s="1">
        <v>44270</v>
      </c>
      <c r="C733" s="2">
        <f>+beta_top_5!F732</f>
        <v>183.98329200000035</v>
      </c>
      <c r="D733" s="2">
        <f>+portfolio1!F732</f>
        <v>147.61659634720041</v>
      </c>
      <c r="F733" s="2">
        <f t="shared" si="45"/>
        <v>-0.37942950000001474</v>
      </c>
      <c r="G733" s="2">
        <f t="shared" si="45"/>
        <v>-1.0030967696669393</v>
      </c>
      <c r="I733" s="2">
        <f t="shared" si="46"/>
        <v>190.06441350000028</v>
      </c>
      <c r="J733" s="2">
        <f t="shared" si="46"/>
        <v>151.42529338569867</v>
      </c>
      <c r="L733" s="2">
        <f t="shared" si="47"/>
        <v>-6.0811214999999379</v>
      </c>
      <c r="M733" s="2">
        <f t="shared" si="47"/>
        <v>-3.8086970384982521</v>
      </c>
      <c r="O733" s="2">
        <f t="shared" si="48"/>
        <v>-3.1995055718307466</v>
      </c>
      <c r="P733" s="2">
        <f t="shared" si="48"/>
        <v>-2.5152317379349807</v>
      </c>
    </row>
    <row r="734" spans="2:16" x14ac:dyDescent="0.25">
      <c r="B734" s="1">
        <v>44271</v>
      </c>
      <c r="C734" s="2">
        <f>+beta_top_5!F733</f>
        <v>184.32169450000035</v>
      </c>
      <c r="D734" s="2">
        <f>+portfolio1!F733</f>
        <v>147.42823996305526</v>
      </c>
      <c r="F734" s="2">
        <f t="shared" si="45"/>
        <v>0.33840250000000083</v>
      </c>
      <c r="G734" s="2">
        <f t="shared" si="45"/>
        <v>-0.18835638414515188</v>
      </c>
      <c r="I734" s="2">
        <f t="shared" si="46"/>
        <v>190.06441350000028</v>
      </c>
      <c r="J734" s="2">
        <f t="shared" si="46"/>
        <v>151.42529338569867</v>
      </c>
      <c r="L734" s="2">
        <f t="shared" si="47"/>
        <v>-5.7427189999999371</v>
      </c>
      <c r="M734" s="2">
        <f t="shared" si="47"/>
        <v>-3.997053422643404</v>
      </c>
      <c r="O734" s="2">
        <f t="shared" si="48"/>
        <v>-3.0214593538310783</v>
      </c>
      <c r="P734" s="2">
        <f t="shared" si="48"/>
        <v>-2.6396207220562697</v>
      </c>
    </row>
    <row r="735" spans="2:16" x14ac:dyDescent="0.25">
      <c r="B735" s="1">
        <v>44272</v>
      </c>
      <c r="C735" s="2">
        <f>+beta_top_5!F734</f>
        <v>181.71197700000033</v>
      </c>
      <c r="D735" s="2">
        <f>+portfolio1!F734</f>
        <v>145.55800062177047</v>
      </c>
      <c r="F735" s="2">
        <f t="shared" si="45"/>
        <v>-2.6097175000000163</v>
      </c>
      <c r="G735" s="2">
        <f t="shared" si="45"/>
        <v>-1.8702393412847869</v>
      </c>
      <c r="I735" s="2">
        <f t="shared" si="46"/>
        <v>190.06441350000028</v>
      </c>
      <c r="J735" s="2">
        <f t="shared" si="46"/>
        <v>151.42529338569867</v>
      </c>
      <c r="L735" s="2">
        <f t="shared" si="47"/>
        <v>-8.3524364999999534</v>
      </c>
      <c r="M735" s="2">
        <f t="shared" si="47"/>
        <v>-5.8672927639281909</v>
      </c>
      <c r="O735" s="2">
        <f t="shared" si="48"/>
        <v>-4.3945293841132136</v>
      </c>
      <c r="P735" s="2">
        <f t="shared" si="48"/>
        <v>-3.8747111745614924</v>
      </c>
    </row>
    <row r="736" spans="2:16" x14ac:dyDescent="0.25">
      <c r="B736" s="1">
        <v>44273</v>
      </c>
      <c r="C736" s="2">
        <f>+beta_top_5!F735</f>
        <v>178.49239650000032</v>
      </c>
      <c r="D736" s="2">
        <f>+portfolio1!F735</f>
        <v>143.94187411250337</v>
      </c>
      <c r="F736" s="2">
        <f t="shared" si="45"/>
        <v>-3.2195805000000064</v>
      </c>
      <c r="G736" s="2">
        <f t="shared" si="45"/>
        <v>-1.6161265092671044</v>
      </c>
      <c r="I736" s="2">
        <f t="shared" si="46"/>
        <v>190.06441350000028</v>
      </c>
      <c r="J736" s="2">
        <f t="shared" si="46"/>
        <v>151.42529338569867</v>
      </c>
      <c r="L736" s="2">
        <f t="shared" si="47"/>
        <v>-11.57201699999996</v>
      </c>
      <c r="M736" s="2">
        <f t="shared" si="47"/>
        <v>-7.4834192731952953</v>
      </c>
      <c r="O736" s="2">
        <f t="shared" si="48"/>
        <v>-6.0884711592788214</v>
      </c>
      <c r="P736" s="2">
        <f t="shared" si="48"/>
        <v>-4.9419876335547954</v>
      </c>
    </row>
    <row r="737" spans="2:16" x14ac:dyDescent="0.25">
      <c r="B737" s="1">
        <v>44274</v>
      </c>
      <c r="C737" s="2">
        <f>+beta_top_5!F736</f>
        <v>181.62385900000035</v>
      </c>
      <c r="D737" s="2">
        <f>+portfolio1!F736</f>
        <v>145.78245062079262</v>
      </c>
      <c r="F737" s="2">
        <f t="shared" si="45"/>
        <v>3.1314625000000262</v>
      </c>
      <c r="G737" s="2">
        <f t="shared" si="45"/>
        <v>1.8405765082892458</v>
      </c>
      <c r="I737" s="2">
        <f t="shared" si="46"/>
        <v>190.06441350000028</v>
      </c>
      <c r="J737" s="2">
        <f t="shared" si="46"/>
        <v>151.42529338569867</v>
      </c>
      <c r="L737" s="2">
        <f t="shared" si="47"/>
        <v>-8.4405544999999336</v>
      </c>
      <c r="M737" s="2">
        <f t="shared" si="47"/>
        <v>-5.6428427649060495</v>
      </c>
      <c r="O737" s="2">
        <f t="shared" si="48"/>
        <v>-4.440891561217966</v>
      </c>
      <c r="P737" s="2">
        <f t="shared" si="48"/>
        <v>-3.7264862684023612</v>
      </c>
    </row>
    <row r="738" spans="2:16" x14ac:dyDescent="0.25">
      <c r="B738" s="1">
        <v>44277</v>
      </c>
      <c r="C738" s="2">
        <f>+beta_top_5!F737</f>
        <v>182.43179650000036</v>
      </c>
      <c r="D738" s="2">
        <f>+portfolio1!F737</f>
        <v>145.70730888384455</v>
      </c>
      <c r="F738" s="2">
        <f t="shared" si="45"/>
        <v>0.80793750000000841</v>
      </c>
      <c r="G738" s="2">
        <f t="shared" si="45"/>
        <v>-7.5141736948069138E-2</v>
      </c>
      <c r="I738" s="2">
        <f t="shared" si="46"/>
        <v>190.06441350000028</v>
      </c>
      <c r="J738" s="2">
        <f t="shared" si="46"/>
        <v>151.42529338569867</v>
      </c>
      <c r="L738" s="2">
        <f t="shared" si="47"/>
        <v>-7.6326169999999252</v>
      </c>
      <c r="M738" s="2">
        <f t="shared" si="47"/>
        <v>-5.7179845018541187</v>
      </c>
      <c r="O738" s="2">
        <f t="shared" si="48"/>
        <v>-4.0158054100958323</v>
      </c>
      <c r="P738" s="2">
        <f t="shared" si="48"/>
        <v>-3.7761092443715567</v>
      </c>
    </row>
    <row r="739" spans="2:16" x14ac:dyDescent="0.25">
      <c r="B739" s="1">
        <v>44278</v>
      </c>
      <c r="C739" s="2">
        <f>+beta_top_5!F738</f>
        <v>182.89707750000036</v>
      </c>
      <c r="D739" s="2">
        <f>+portfolio1!F738</f>
        <v>146.48199676711798</v>
      </c>
      <c r="F739" s="2">
        <f t="shared" si="45"/>
        <v>0.4652810000000045</v>
      </c>
      <c r="G739" s="2">
        <f t="shared" si="45"/>
        <v>0.77468788327342963</v>
      </c>
      <c r="I739" s="2">
        <f t="shared" si="46"/>
        <v>190.06441350000028</v>
      </c>
      <c r="J739" s="2">
        <f t="shared" si="46"/>
        <v>151.42529338569867</v>
      </c>
      <c r="L739" s="2">
        <f t="shared" si="47"/>
        <v>-7.1673359999999207</v>
      </c>
      <c r="M739" s="2">
        <f t="shared" si="47"/>
        <v>-4.943296618580689</v>
      </c>
      <c r="O739" s="2">
        <f t="shared" si="48"/>
        <v>-3.7710036655546308</v>
      </c>
      <c r="P739" s="2">
        <f t="shared" si="48"/>
        <v>-3.2645118315798869</v>
      </c>
    </row>
    <row r="740" spans="2:16" x14ac:dyDescent="0.25">
      <c r="B740" s="1">
        <v>44279</v>
      </c>
      <c r="C740" s="2">
        <f>+beta_top_5!F739</f>
        <v>181.82587600000036</v>
      </c>
      <c r="D740" s="2">
        <f>+portfolio1!F739</f>
        <v>143.85833179037684</v>
      </c>
      <c r="F740" s="2">
        <f t="shared" si="45"/>
        <v>-1.0712015000000008</v>
      </c>
      <c r="G740" s="2">
        <f t="shared" si="45"/>
        <v>-2.6236649767411393</v>
      </c>
      <c r="I740" s="2">
        <f t="shared" si="46"/>
        <v>190.06441350000028</v>
      </c>
      <c r="J740" s="2">
        <f t="shared" si="46"/>
        <v>151.42529338569867</v>
      </c>
      <c r="L740" s="2">
        <f t="shared" si="47"/>
        <v>-8.2385374999999215</v>
      </c>
      <c r="M740" s="2">
        <f t="shared" si="47"/>
        <v>-7.5669615953218283</v>
      </c>
      <c r="O740" s="2">
        <f t="shared" si="48"/>
        <v>-4.3346028582041267</v>
      </c>
      <c r="P740" s="2">
        <f t="shared" si="48"/>
        <v>-4.9971582858669823</v>
      </c>
    </row>
    <row r="741" spans="2:16" x14ac:dyDescent="0.25">
      <c r="B741" s="1">
        <v>44280</v>
      </c>
      <c r="C741" s="2">
        <f>+beta_top_5!F740</f>
        <v>179.20238900000035</v>
      </c>
      <c r="D741" s="2">
        <f>+portfolio1!F740</f>
        <v>141.63857052041155</v>
      </c>
      <c r="F741" s="2">
        <f t="shared" si="45"/>
        <v>-2.6234870000000114</v>
      </c>
      <c r="G741" s="2">
        <f t="shared" si="45"/>
        <v>-2.2197612699652893</v>
      </c>
      <c r="I741" s="2">
        <f t="shared" si="46"/>
        <v>190.06441350000028</v>
      </c>
      <c r="J741" s="2">
        <f t="shared" si="46"/>
        <v>151.42529338569867</v>
      </c>
      <c r="L741" s="2">
        <f t="shared" si="47"/>
        <v>-10.862024499999933</v>
      </c>
      <c r="M741" s="2">
        <f t="shared" si="47"/>
        <v>-9.7867228652871177</v>
      </c>
      <c r="O741" s="2">
        <f t="shared" si="48"/>
        <v>-5.7149175376798862</v>
      </c>
      <c r="P741" s="2">
        <f t="shared" si="48"/>
        <v>-6.4630701030633908</v>
      </c>
    </row>
    <row r="742" spans="2:16" x14ac:dyDescent="0.25">
      <c r="B742" s="1">
        <v>44281</v>
      </c>
      <c r="C742" s="2">
        <f>+beta_top_5!F741</f>
        <v>180.79215550000035</v>
      </c>
      <c r="D742" s="2">
        <f>+portfolio1!F741</f>
        <v>143.44205892122454</v>
      </c>
      <c r="F742" s="2">
        <f t="shared" si="45"/>
        <v>1.5897664999999961</v>
      </c>
      <c r="G742" s="2">
        <f t="shared" si="45"/>
        <v>1.803488400812995</v>
      </c>
      <c r="I742" s="2">
        <f t="shared" si="46"/>
        <v>190.06441350000028</v>
      </c>
      <c r="J742" s="2">
        <f t="shared" si="46"/>
        <v>151.42529338569867</v>
      </c>
      <c r="L742" s="2">
        <f t="shared" si="47"/>
        <v>-9.2722579999999368</v>
      </c>
      <c r="M742" s="2">
        <f t="shared" si="47"/>
        <v>-7.9832344644741227</v>
      </c>
      <c r="O742" s="2">
        <f t="shared" si="48"/>
        <v>-4.8784818942447234</v>
      </c>
      <c r="P742" s="2">
        <f t="shared" si="48"/>
        <v>-5.2720614145616036</v>
      </c>
    </row>
    <row r="743" spans="2:16" x14ac:dyDescent="0.25">
      <c r="B743" s="1">
        <v>44285</v>
      </c>
      <c r="C743" s="2">
        <f>+beta_top_5!F742</f>
        <v>186.48688750000036</v>
      </c>
      <c r="D743" s="2">
        <f>+portfolio1!F742</f>
        <v>146.78208090447455</v>
      </c>
      <c r="F743" s="2">
        <f t="shared" si="45"/>
        <v>5.6947320000000161</v>
      </c>
      <c r="G743" s="2">
        <f t="shared" si="45"/>
        <v>3.3400219832500113</v>
      </c>
      <c r="I743" s="2">
        <f t="shared" si="46"/>
        <v>190.06441350000028</v>
      </c>
      <c r="J743" s="2">
        <f t="shared" si="46"/>
        <v>151.42529338569867</v>
      </c>
      <c r="L743" s="2">
        <f t="shared" si="47"/>
        <v>-3.5775259999999207</v>
      </c>
      <c r="M743" s="2">
        <f t="shared" si="47"/>
        <v>-4.6432124812241113</v>
      </c>
      <c r="O743" s="2">
        <f t="shared" si="48"/>
        <v>-1.8822702967485889</v>
      </c>
      <c r="P743" s="2">
        <f t="shared" si="48"/>
        <v>-3.0663387716854436</v>
      </c>
    </row>
    <row r="744" spans="2:16" x14ac:dyDescent="0.25">
      <c r="B744" s="1">
        <v>44286</v>
      </c>
      <c r="C744" s="2">
        <f>+beta_top_5!F743</f>
        <v>186.48688750000036</v>
      </c>
      <c r="D744" s="2">
        <f>+portfolio1!F743</f>
        <v>145.25544468877973</v>
      </c>
      <c r="F744" s="2">
        <f t="shared" si="45"/>
        <v>0</v>
      </c>
      <c r="G744" s="2">
        <f t="shared" si="45"/>
        <v>-1.5266362156948219</v>
      </c>
      <c r="I744" s="2">
        <f t="shared" si="46"/>
        <v>190.06441350000028</v>
      </c>
      <c r="J744" s="2">
        <f t="shared" si="46"/>
        <v>151.42529338569867</v>
      </c>
      <c r="L744" s="2">
        <f t="shared" si="47"/>
        <v>-3.5775259999999207</v>
      </c>
      <c r="M744" s="2">
        <f t="shared" si="47"/>
        <v>-6.1698486969189332</v>
      </c>
      <c r="O744" s="2">
        <f t="shared" si="48"/>
        <v>-1.8822702967485889</v>
      </c>
      <c r="P744" s="2">
        <f t="shared" si="48"/>
        <v>-4.0745165876638438</v>
      </c>
    </row>
    <row r="745" spans="2:16" x14ac:dyDescent="0.25">
      <c r="B745" s="1">
        <v>44287</v>
      </c>
      <c r="C745" s="2">
        <f>+beta_top_5!F744</f>
        <v>186.63236700000036</v>
      </c>
      <c r="D745" s="2">
        <f>+portfolio1!F744</f>
        <v>147.0020795158631</v>
      </c>
      <c r="F745" s="2">
        <f t="shared" si="45"/>
        <v>0.14547949999999332</v>
      </c>
      <c r="G745" s="2">
        <f t="shared" si="45"/>
        <v>1.7466348270833691</v>
      </c>
      <c r="I745" s="2">
        <f t="shared" si="46"/>
        <v>190.06441350000028</v>
      </c>
      <c r="J745" s="2">
        <f t="shared" si="46"/>
        <v>151.42529338569867</v>
      </c>
      <c r="L745" s="2">
        <f t="shared" si="47"/>
        <v>-3.4320464999999274</v>
      </c>
      <c r="M745" s="2">
        <f t="shared" si="47"/>
        <v>-4.4232138698355641</v>
      </c>
      <c r="O745" s="2">
        <f t="shared" si="48"/>
        <v>-1.8057280880725852</v>
      </c>
      <c r="P745" s="2">
        <f t="shared" si="48"/>
        <v>-2.9210535247695373</v>
      </c>
    </row>
    <row r="746" spans="2:16" x14ac:dyDescent="0.25">
      <c r="B746" s="1">
        <v>44291</v>
      </c>
      <c r="C746" s="2">
        <f>+beta_top_5!F745</f>
        <v>185.99791200000035</v>
      </c>
      <c r="D746" s="2">
        <f>+portfolio1!F745</f>
        <v>144.732387855436</v>
      </c>
      <c r="F746" s="2">
        <f t="shared" si="45"/>
        <v>-0.63445500000000266</v>
      </c>
      <c r="G746" s="2">
        <f t="shared" si="45"/>
        <v>-2.2696916604270996</v>
      </c>
      <c r="I746" s="2">
        <f t="shared" si="46"/>
        <v>190.06441350000028</v>
      </c>
      <c r="J746" s="2">
        <f t="shared" si="46"/>
        <v>151.42529338569867</v>
      </c>
      <c r="L746" s="2">
        <f t="shared" si="47"/>
        <v>-4.06650149999993</v>
      </c>
      <c r="M746" s="2">
        <f t="shared" si="47"/>
        <v>-6.6929055302626637</v>
      </c>
      <c r="O746" s="2">
        <f t="shared" si="48"/>
        <v>-2.1395386043689468</v>
      </c>
      <c r="P746" s="2">
        <f t="shared" si="48"/>
        <v>-4.4199389551222579</v>
      </c>
    </row>
    <row r="747" spans="2:16" x14ac:dyDescent="0.25">
      <c r="B747" s="1">
        <v>44292</v>
      </c>
      <c r="C747" s="2">
        <f>+beta_top_5!F746</f>
        <v>187.56962800000036</v>
      </c>
      <c r="D747" s="2">
        <f>+portfolio1!F746</f>
        <v>145.18425214937662</v>
      </c>
      <c r="F747" s="2">
        <f t="shared" si="45"/>
        <v>1.5717160000000092</v>
      </c>
      <c r="G747" s="2">
        <f t="shared" si="45"/>
        <v>0.45186429394061634</v>
      </c>
      <c r="I747" s="2">
        <f t="shared" si="46"/>
        <v>190.06441350000028</v>
      </c>
      <c r="J747" s="2">
        <f t="shared" si="46"/>
        <v>151.42529338569867</v>
      </c>
      <c r="L747" s="2">
        <f t="shared" si="47"/>
        <v>-2.4947854999999208</v>
      </c>
      <c r="M747" s="2">
        <f t="shared" si="47"/>
        <v>-6.2410412363220473</v>
      </c>
      <c r="O747" s="2">
        <f t="shared" si="48"/>
        <v>-1.3126000044189845</v>
      </c>
      <c r="P747" s="2">
        <f t="shared" si="48"/>
        <v>-4.121531546533217</v>
      </c>
    </row>
    <row r="748" spans="2:16" x14ac:dyDescent="0.25">
      <c r="B748" s="1">
        <v>44293</v>
      </c>
      <c r="C748" s="2">
        <f>+beta_top_5!F747</f>
        <v>188.70737750000038</v>
      </c>
      <c r="D748" s="2">
        <f>+portfolio1!F747</f>
        <v>146.52451137517414</v>
      </c>
      <c r="F748" s="2">
        <f t="shared" si="45"/>
        <v>1.1377495000000124</v>
      </c>
      <c r="G748" s="2">
        <f t="shared" si="45"/>
        <v>1.3402592257975243</v>
      </c>
      <c r="I748" s="2">
        <f t="shared" si="46"/>
        <v>190.06441350000028</v>
      </c>
      <c r="J748" s="2">
        <f t="shared" si="46"/>
        <v>151.42529338569867</v>
      </c>
      <c r="L748" s="2">
        <f t="shared" si="47"/>
        <v>-1.3570359999999084</v>
      </c>
      <c r="M748" s="2">
        <f t="shared" si="47"/>
        <v>-4.900782010524523</v>
      </c>
      <c r="O748" s="2">
        <f t="shared" si="48"/>
        <v>-0.71398741879678929</v>
      </c>
      <c r="P748" s="2">
        <f t="shared" si="48"/>
        <v>-3.2364355392342774</v>
      </c>
    </row>
    <row r="749" spans="2:16" x14ac:dyDescent="0.25">
      <c r="B749" s="1">
        <v>44294</v>
      </c>
      <c r="C749" s="2">
        <f>+beta_top_5!F748</f>
        <v>189.60606150000038</v>
      </c>
      <c r="D749" s="2">
        <f>+portfolio1!F748</f>
        <v>147.06585627286054</v>
      </c>
      <c r="F749" s="2">
        <f t="shared" si="45"/>
        <v>0.89868400000000292</v>
      </c>
      <c r="G749" s="2">
        <f t="shared" si="45"/>
        <v>0.54134489768640037</v>
      </c>
      <c r="I749" s="2">
        <f t="shared" si="46"/>
        <v>190.06441350000028</v>
      </c>
      <c r="J749" s="2">
        <f t="shared" si="46"/>
        <v>151.42529338569867</v>
      </c>
      <c r="L749" s="2">
        <f t="shared" si="47"/>
        <v>-0.4583519999999055</v>
      </c>
      <c r="M749" s="2">
        <f t="shared" si="47"/>
        <v>-4.3594371128381226</v>
      </c>
      <c r="O749" s="2">
        <f t="shared" si="48"/>
        <v>-0.24115613836353686</v>
      </c>
      <c r="P749" s="2">
        <f t="shared" si="48"/>
        <v>-2.878935886710885</v>
      </c>
    </row>
    <row r="750" spans="2:16" x14ac:dyDescent="0.25">
      <c r="B750" s="1">
        <v>44295</v>
      </c>
      <c r="C750" s="2">
        <f>+beta_top_5!F749</f>
        <v>191.93721850000037</v>
      </c>
      <c r="D750" s="2">
        <f>+portfolio1!F749</f>
        <v>146.68073322956525</v>
      </c>
      <c r="F750" s="2">
        <f t="shared" si="45"/>
        <v>2.3311569999999904</v>
      </c>
      <c r="G750" s="2">
        <f t="shared" si="45"/>
        <v>-0.38512304329529456</v>
      </c>
      <c r="I750" s="2">
        <f t="shared" si="46"/>
        <v>191.93721850000037</v>
      </c>
      <c r="J750" s="2">
        <f t="shared" si="46"/>
        <v>151.42529338569867</v>
      </c>
      <c r="L750" s="2">
        <f t="shared" si="47"/>
        <v>0</v>
      </c>
      <c r="M750" s="2">
        <f t="shared" si="47"/>
        <v>-4.7445601561334172</v>
      </c>
      <c r="O750" s="2">
        <f t="shared" si="48"/>
        <v>0</v>
      </c>
      <c r="P750" s="2">
        <f t="shared" si="48"/>
        <v>-3.1332679303770239</v>
      </c>
    </row>
    <row r="751" spans="2:16" x14ac:dyDescent="0.25">
      <c r="B751" s="1">
        <v>44298</v>
      </c>
      <c r="C751" s="2">
        <f>+beta_top_5!F750</f>
        <v>190.35162000000037</v>
      </c>
      <c r="D751" s="2">
        <f>+portfolio1!F750</f>
        <v>141.49914983637748</v>
      </c>
      <c r="F751" s="2">
        <f t="shared" si="45"/>
        <v>-1.5855985000000032</v>
      </c>
      <c r="G751" s="2">
        <f t="shared" si="45"/>
        <v>-5.1815833931877648</v>
      </c>
      <c r="I751" s="2">
        <f t="shared" si="46"/>
        <v>191.93721850000037</v>
      </c>
      <c r="J751" s="2">
        <f t="shared" si="46"/>
        <v>151.42529338569867</v>
      </c>
      <c r="L751" s="2">
        <f t="shared" si="47"/>
        <v>-1.5855985000000032</v>
      </c>
      <c r="M751" s="2">
        <f t="shared" si="47"/>
        <v>-9.926143549321182</v>
      </c>
      <c r="O751" s="2">
        <f t="shared" si="48"/>
        <v>-0.82610267690213512</v>
      </c>
      <c r="P751" s="2">
        <f t="shared" si="48"/>
        <v>-6.5551423592345861</v>
      </c>
    </row>
    <row r="752" spans="2:16" x14ac:dyDescent="0.25">
      <c r="B752" s="1">
        <v>44299</v>
      </c>
      <c r="C752" s="2">
        <f>+beta_top_5!F751</f>
        <v>187.81891100000036</v>
      </c>
      <c r="D752" s="2">
        <f>+portfolio1!F751</f>
        <v>143.41733997612477</v>
      </c>
      <c r="F752" s="2">
        <f t="shared" si="45"/>
        <v>-2.5327090000000112</v>
      </c>
      <c r="G752" s="2">
        <f t="shared" si="45"/>
        <v>1.9181901397472814</v>
      </c>
      <c r="I752" s="2">
        <f t="shared" si="46"/>
        <v>191.93721850000037</v>
      </c>
      <c r="J752" s="2">
        <f t="shared" si="46"/>
        <v>151.42529338569867</v>
      </c>
      <c r="L752" s="2">
        <f t="shared" si="47"/>
        <v>-4.1183075000000144</v>
      </c>
      <c r="M752" s="2">
        <f t="shared" si="47"/>
        <v>-8.0079534095739007</v>
      </c>
      <c r="O752" s="2">
        <f t="shared" si="48"/>
        <v>-2.1456534236480076</v>
      </c>
      <c r="P752" s="2">
        <f t="shared" si="48"/>
        <v>-5.2883855996082954</v>
      </c>
    </row>
    <row r="753" spans="2:16" x14ac:dyDescent="0.25">
      <c r="B753" s="1">
        <v>44301</v>
      </c>
      <c r="C753" s="2">
        <f>+beta_top_5!F752</f>
        <v>189.45858200000035</v>
      </c>
      <c r="D753" s="2">
        <f>+portfolio1!F752</f>
        <v>144.17522678791696</v>
      </c>
      <c r="F753" s="2">
        <f t="shared" si="45"/>
        <v>1.6396709999999928</v>
      </c>
      <c r="G753" s="2">
        <f t="shared" si="45"/>
        <v>0.75788681179218997</v>
      </c>
      <c r="I753" s="2">
        <f t="shared" si="46"/>
        <v>191.93721850000037</v>
      </c>
      <c r="J753" s="2">
        <f t="shared" si="46"/>
        <v>151.42529338569867</v>
      </c>
      <c r="L753" s="2">
        <f t="shared" si="47"/>
        <v>-2.4786365000000217</v>
      </c>
      <c r="M753" s="2">
        <f t="shared" si="47"/>
        <v>-7.2500665977817107</v>
      </c>
      <c r="O753" s="2">
        <f t="shared" si="48"/>
        <v>-1.2913787744610965</v>
      </c>
      <c r="P753" s="2">
        <f t="shared" si="48"/>
        <v>-4.7878834742059295</v>
      </c>
    </row>
    <row r="754" spans="2:16" x14ac:dyDescent="0.25">
      <c r="B754" s="1">
        <v>44302</v>
      </c>
      <c r="C754" s="2">
        <f>+beta_top_5!F753</f>
        <v>190.28054700000035</v>
      </c>
      <c r="D754" s="2">
        <f>+portfolio1!F753</f>
        <v>144.53512879489952</v>
      </c>
      <c r="F754" s="2">
        <f t="shared" si="45"/>
        <v>0.82196500000000583</v>
      </c>
      <c r="G754" s="2">
        <f t="shared" si="45"/>
        <v>0.35990200698256558</v>
      </c>
      <c r="I754" s="2">
        <f t="shared" si="46"/>
        <v>191.93721850000037</v>
      </c>
      <c r="J754" s="2">
        <f t="shared" si="46"/>
        <v>151.42529338569867</v>
      </c>
      <c r="L754" s="2">
        <f t="shared" si="47"/>
        <v>-1.6566715000000158</v>
      </c>
      <c r="M754" s="2">
        <f t="shared" si="47"/>
        <v>-6.8901645907991451</v>
      </c>
      <c r="O754" s="2">
        <f t="shared" si="48"/>
        <v>-0.86313197249964968</v>
      </c>
      <c r="P754" s="2">
        <f t="shared" si="48"/>
        <v>-4.5502071924332066</v>
      </c>
    </row>
    <row r="755" spans="2:16" x14ac:dyDescent="0.25">
      <c r="B755" s="1">
        <v>44305</v>
      </c>
      <c r="C755" s="2">
        <f>+beta_top_5!F754</f>
        <v>189.83307050000036</v>
      </c>
      <c r="D755" s="2">
        <f>+portfolio1!F754</f>
        <v>141.98018446305153</v>
      </c>
      <c r="F755" s="2">
        <f t="shared" si="45"/>
        <v>-0.44747649999999339</v>
      </c>
      <c r="G755" s="2">
        <f t="shared" si="45"/>
        <v>-2.5549443318479916</v>
      </c>
      <c r="I755" s="2">
        <f t="shared" si="46"/>
        <v>191.93721850000037</v>
      </c>
      <c r="J755" s="2">
        <f t="shared" si="46"/>
        <v>151.42529338569867</v>
      </c>
      <c r="L755" s="2">
        <f t="shared" si="47"/>
        <v>-2.1041480000000092</v>
      </c>
      <c r="M755" s="2">
        <f t="shared" si="47"/>
        <v>-9.4451089226471368</v>
      </c>
      <c r="O755" s="2">
        <f t="shared" si="48"/>
        <v>-1.0962688823168527</v>
      </c>
      <c r="P755" s="2">
        <f t="shared" si="48"/>
        <v>-6.2374711063555903</v>
      </c>
    </row>
    <row r="756" spans="2:16" x14ac:dyDescent="0.25">
      <c r="B756" s="1">
        <v>44306</v>
      </c>
      <c r="C756" s="2">
        <f>+beta_top_5!F755</f>
        <v>189.97654550000036</v>
      </c>
      <c r="D756" s="2">
        <f>+portfolio1!F755</f>
        <v>141.3567745462735</v>
      </c>
      <c r="F756" s="2">
        <f t="shared" si="45"/>
        <v>0.14347499999999513</v>
      </c>
      <c r="G756" s="2">
        <f t="shared" si="45"/>
        <v>-0.62340991677803004</v>
      </c>
      <c r="I756" s="2">
        <f t="shared" si="46"/>
        <v>191.93721850000037</v>
      </c>
      <c r="J756" s="2">
        <f t="shared" si="46"/>
        <v>151.42529338569867</v>
      </c>
      <c r="L756" s="2">
        <f t="shared" si="47"/>
        <v>-1.9606730000000141</v>
      </c>
      <c r="M756" s="2">
        <f t="shared" si="47"/>
        <v>-10.068518839425167</v>
      </c>
      <c r="O756" s="2">
        <f t="shared" si="48"/>
        <v>-1.0215178772115061</v>
      </c>
      <c r="P756" s="2">
        <f t="shared" si="48"/>
        <v>-6.6491658125960651</v>
      </c>
    </row>
    <row r="757" spans="2:16" x14ac:dyDescent="0.25">
      <c r="B757" s="1">
        <v>44308</v>
      </c>
      <c r="C757" s="2">
        <f>+beta_top_5!F756</f>
        <v>188.75237000000035</v>
      </c>
      <c r="D757" s="2">
        <f>+portfolio1!F756</f>
        <v>142.44193623615629</v>
      </c>
      <c r="F757" s="2">
        <f t="shared" si="45"/>
        <v>-1.2241755000000012</v>
      </c>
      <c r="G757" s="2">
        <f t="shared" si="45"/>
        <v>1.0851616898827956</v>
      </c>
      <c r="I757" s="2">
        <f t="shared" si="46"/>
        <v>191.93721850000037</v>
      </c>
      <c r="J757" s="2">
        <f t="shared" si="46"/>
        <v>151.42529338569867</v>
      </c>
      <c r="L757" s="2">
        <f t="shared" si="47"/>
        <v>-3.1848485000000153</v>
      </c>
      <c r="M757" s="2">
        <f t="shared" si="47"/>
        <v>-8.9833571495423712</v>
      </c>
      <c r="O757" s="2">
        <f t="shared" si="48"/>
        <v>-1.6593178357432583</v>
      </c>
      <c r="P757" s="2">
        <f t="shared" si="48"/>
        <v>-5.9325340890445997</v>
      </c>
    </row>
    <row r="758" spans="2:16" x14ac:dyDescent="0.25">
      <c r="B758" s="1">
        <v>44309</v>
      </c>
      <c r="C758" s="2">
        <f>+beta_top_5!F757</f>
        <v>187.05999900000035</v>
      </c>
      <c r="D758" s="2">
        <f>+portfolio1!F757</f>
        <v>141.80121346685766</v>
      </c>
      <c r="F758" s="2">
        <f t="shared" si="45"/>
        <v>-1.6923710000000085</v>
      </c>
      <c r="G758" s="2">
        <f t="shared" si="45"/>
        <v>-0.64072276929863392</v>
      </c>
      <c r="I758" s="2">
        <f t="shared" si="46"/>
        <v>191.93721850000037</v>
      </c>
      <c r="J758" s="2">
        <f t="shared" si="46"/>
        <v>151.42529338569867</v>
      </c>
      <c r="L758" s="2">
        <f t="shared" si="47"/>
        <v>-4.8772195000000238</v>
      </c>
      <c r="M758" s="2">
        <f t="shared" si="47"/>
        <v>-9.6240799188410051</v>
      </c>
      <c r="O758" s="2">
        <f t="shared" si="48"/>
        <v>-2.541049379643904</v>
      </c>
      <c r="P758" s="2">
        <f t="shared" si="48"/>
        <v>-6.3556620586015979</v>
      </c>
    </row>
    <row r="759" spans="2:16" x14ac:dyDescent="0.25">
      <c r="B759" s="1">
        <v>44312</v>
      </c>
      <c r="C759" s="2">
        <f>+beta_top_5!F758</f>
        <v>187.49783600000035</v>
      </c>
      <c r="D759" s="2">
        <f>+portfolio1!F758</f>
        <v>143.22156790844969</v>
      </c>
      <c r="F759" s="2">
        <f t="shared" si="45"/>
        <v>0.43783700000000181</v>
      </c>
      <c r="G759" s="2">
        <f t="shared" si="45"/>
        <v>1.4203544415920248</v>
      </c>
      <c r="I759" s="2">
        <f t="shared" si="46"/>
        <v>191.93721850000037</v>
      </c>
      <c r="J759" s="2">
        <f t="shared" si="46"/>
        <v>151.42529338569867</v>
      </c>
      <c r="L759" s="2">
        <f t="shared" si="47"/>
        <v>-4.439382500000022</v>
      </c>
      <c r="M759" s="2">
        <f t="shared" si="47"/>
        <v>-8.2037254772489803</v>
      </c>
      <c r="O759" s="2">
        <f t="shared" si="48"/>
        <v>-2.3129346849423129</v>
      </c>
      <c r="P759" s="2">
        <f t="shared" si="48"/>
        <v>-5.4176718392435879</v>
      </c>
    </row>
    <row r="760" spans="2:16" x14ac:dyDescent="0.25">
      <c r="B760" s="1">
        <v>44313</v>
      </c>
      <c r="C760" s="2">
        <f>+beta_top_5!F759</f>
        <v>189.06106150000033</v>
      </c>
      <c r="D760" s="2">
        <f>+portfolio1!F759</f>
        <v>144.88317342054506</v>
      </c>
      <c r="F760" s="2">
        <f t="shared" si="45"/>
        <v>1.5632254999999873</v>
      </c>
      <c r="G760" s="2">
        <f t="shared" si="45"/>
        <v>1.6616055120953774</v>
      </c>
      <c r="I760" s="2">
        <f t="shared" si="46"/>
        <v>191.93721850000037</v>
      </c>
      <c r="J760" s="2">
        <f t="shared" si="46"/>
        <v>151.42529338569867</v>
      </c>
      <c r="L760" s="2">
        <f t="shared" si="47"/>
        <v>-2.8761570000000347</v>
      </c>
      <c r="M760" s="2">
        <f t="shared" si="47"/>
        <v>-6.5421199651536028</v>
      </c>
      <c r="O760" s="2">
        <f t="shared" si="48"/>
        <v>-1.4984884237029981</v>
      </c>
      <c r="P760" s="2">
        <f t="shared" si="48"/>
        <v>-4.3203614263371621</v>
      </c>
    </row>
    <row r="761" spans="2:16" x14ac:dyDescent="0.25">
      <c r="B761" s="1">
        <v>44314</v>
      </c>
      <c r="C761" s="2">
        <f>+beta_top_5!F760</f>
        <v>189.63431350000033</v>
      </c>
      <c r="D761" s="2">
        <f>+portfolio1!F760</f>
        <v>146.97439617599119</v>
      </c>
      <c r="F761" s="2">
        <f t="shared" si="45"/>
        <v>0.57325199999999654</v>
      </c>
      <c r="G761" s="2">
        <f t="shared" si="45"/>
        <v>2.0912227554461253</v>
      </c>
      <c r="I761" s="2">
        <f t="shared" si="46"/>
        <v>191.93721850000037</v>
      </c>
      <c r="J761" s="2">
        <f t="shared" si="46"/>
        <v>151.42529338569867</v>
      </c>
      <c r="L761" s="2">
        <f t="shared" si="47"/>
        <v>-2.3029050000000382</v>
      </c>
      <c r="M761" s="2">
        <f t="shared" si="47"/>
        <v>-4.4508972097074775</v>
      </c>
      <c r="O761" s="2">
        <f t="shared" si="48"/>
        <v>-1.1998220136758071</v>
      </c>
      <c r="P761" s="2">
        <f t="shared" si="48"/>
        <v>-2.9393353713837622</v>
      </c>
    </row>
    <row r="762" spans="2:16" x14ac:dyDescent="0.25">
      <c r="B762" s="1">
        <v>44315</v>
      </c>
      <c r="C762" s="2">
        <f>+beta_top_5!F761</f>
        <v>189.92214100000032</v>
      </c>
      <c r="D762" s="2">
        <f>+portfolio1!F761</f>
        <v>147.27449000317424</v>
      </c>
      <c r="F762" s="2">
        <f t="shared" si="45"/>
        <v>0.28782749999999169</v>
      </c>
      <c r="G762" s="2">
        <f t="shared" si="45"/>
        <v>0.30009382718304778</v>
      </c>
      <c r="I762" s="2">
        <f t="shared" si="46"/>
        <v>191.93721850000037</v>
      </c>
      <c r="J762" s="2">
        <f t="shared" si="46"/>
        <v>151.42529338569867</v>
      </c>
      <c r="L762" s="2">
        <f t="shared" si="47"/>
        <v>-2.0150775000000465</v>
      </c>
      <c r="M762" s="2">
        <f t="shared" si="47"/>
        <v>-4.1508033825244297</v>
      </c>
      <c r="O762" s="2">
        <f t="shared" si="48"/>
        <v>-1.0498628227229638</v>
      </c>
      <c r="P762" s="2">
        <f t="shared" si="48"/>
        <v>-2.7411559124087863</v>
      </c>
    </row>
    <row r="763" spans="2:16" x14ac:dyDescent="0.25">
      <c r="B763" s="1">
        <v>44316</v>
      </c>
      <c r="C763" s="2">
        <f>+beta_top_5!F762</f>
        <v>187.90957450000033</v>
      </c>
      <c r="D763" s="2">
        <f>+portfolio1!F762</f>
        <v>144.66613920392865</v>
      </c>
      <c r="F763" s="2">
        <f t="shared" si="45"/>
        <v>-2.0125664999999913</v>
      </c>
      <c r="G763" s="2">
        <f t="shared" si="45"/>
        <v>-2.608350799245585</v>
      </c>
      <c r="I763" s="2">
        <f t="shared" si="46"/>
        <v>191.93721850000037</v>
      </c>
      <c r="J763" s="2">
        <f t="shared" si="46"/>
        <v>151.42529338569867</v>
      </c>
      <c r="L763" s="2">
        <f t="shared" si="47"/>
        <v>-4.0276440000000377</v>
      </c>
      <c r="M763" s="2">
        <f t="shared" si="47"/>
        <v>-6.7591541817700147</v>
      </c>
      <c r="O763" s="2">
        <f t="shared" si="48"/>
        <v>-2.0984174051683624</v>
      </c>
      <c r="P763" s="2">
        <f t="shared" si="48"/>
        <v>-4.4636890116855348</v>
      </c>
    </row>
    <row r="764" spans="2:16" x14ac:dyDescent="0.25">
      <c r="B764" s="1">
        <v>44319</v>
      </c>
      <c r="C764" s="2">
        <f>+beta_top_5!F763</f>
        <v>188.76500750000034</v>
      </c>
      <c r="D764" s="2">
        <f>+portfolio1!F763</f>
        <v>144.69630402926134</v>
      </c>
      <c r="F764" s="2">
        <f t="shared" si="45"/>
        <v>0.85543300000000499</v>
      </c>
      <c r="G764" s="2">
        <f t="shared" si="45"/>
        <v>3.016482533269027E-2</v>
      </c>
      <c r="I764" s="2">
        <f t="shared" si="46"/>
        <v>191.93721850000037</v>
      </c>
      <c r="J764" s="2">
        <f t="shared" si="46"/>
        <v>151.42529338569867</v>
      </c>
      <c r="L764" s="2">
        <f t="shared" si="47"/>
        <v>-3.1722110000000328</v>
      </c>
      <c r="M764" s="2">
        <f t="shared" si="47"/>
        <v>-6.7289893564373244</v>
      </c>
      <c r="O764" s="2">
        <f t="shared" si="48"/>
        <v>-1.6527336515507682</v>
      </c>
      <c r="P764" s="2">
        <f t="shared" si="48"/>
        <v>-4.4437684127827763</v>
      </c>
    </row>
    <row r="765" spans="2:16" x14ac:dyDescent="0.25">
      <c r="B765" s="1">
        <v>44320</v>
      </c>
      <c r="C765" s="2">
        <f>+beta_top_5!F764</f>
        <v>186.37198600000033</v>
      </c>
      <c r="D765" s="2">
        <f>+portfolio1!F764</f>
        <v>143.33527505590894</v>
      </c>
      <c r="F765" s="2">
        <f t="shared" si="45"/>
        <v>-2.3930215000000032</v>
      </c>
      <c r="G765" s="2">
        <f t="shared" si="45"/>
        <v>-1.3610289733524041</v>
      </c>
      <c r="I765" s="2">
        <f t="shared" si="46"/>
        <v>191.93721850000037</v>
      </c>
      <c r="J765" s="2">
        <f t="shared" si="46"/>
        <v>151.42529338569867</v>
      </c>
      <c r="L765" s="2">
        <f t="shared" si="47"/>
        <v>-5.565232500000036</v>
      </c>
      <c r="M765" s="2">
        <f t="shared" si="47"/>
        <v>-8.0900183297897286</v>
      </c>
      <c r="O765" s="2">
        <f t="shared" si="48"/>
        <v>-2.899506694685182</v>
      </c>
      <c r="P765" s="2">
        <f t="shared" si="48"/>
        <v>-5.3425805880286239</v>
      </c>
    </row>
    <row r="766" spans="2:16" x14ac:dyDescent="0.25">
      <c r="B766" s="1">
        <v>44321</v>
      </c>
      <c r="C766" s="2">
        <f>+beta_top_5!F765</f>
        <v>189.97910250000032</v>
      </c>
      <c r="D766" s="2">
        <f>+portfolio1!F765</f>
        <v>144.53512879489955</v>
      </c>
      <c r="F766" s="2">
        <f t="shared" si="45"/>
        <v>3.6071164999999894</v>
      </c>
      <c r="G766" s="2">
        <f t="shared" si="45"/>
        <v>1.1998537389906119</v>
      </c>
      <c r="I766" s="2">
        <f t="shared" si="46"/>
        <v>191.93721850000037</v>
      </c>
      <c r="J766" s="2">
        <f t="shared" si="46"/>
        <v>151.42529338569867</v>
      </c>
      <c r="L766" s="2">
        <f t="shared" si="47"/>
        <v>-1.9581160000000466</v>
      </c>
      <c r="M766" s="2">
        <f t="shared" si="47"/>
        <v>-6.8901645907991167</v>
      </c>
      <c r="O766" s="2">
        <f t="shared" si="48"/>
        <v>-1.0201856707640278</v>
      </c>
      <c r="P766" s="2">
        <f t="shared" si="48"/>
        <v>-4.5502071924331879</v>
      </c>
    </row>
    <row r="767" spans="2:16" x14ac:dyDescent="0.25">
      <c r="B767" s="1">
        <v>44322</v>
      </c>
      <c r="C767" s="2">
        <f>+beta_top_5!F766</f>
        <v>190.43919850000032</v>
      </c>
      <c r="D767" s="2">
        <f>+portfolio1!F766</f>
        <v>145.59260714491037</v>
      </c>
      <c r="F767" s="2">
        <f t="shared" si="45"/>
        <v>0.46009599999999296</v>
      </c>
      <c r="G767" s="2">
        <f t="shared" si="45"/>
        <v>1.0574783500108254</v>
      </c>
      <c r="I767" s="2">
        <f t="shared" si="46"/>
        <v>191.93721850000037</v>
      </c>
      <c r="J767" s="2">
        <f t="shared" si="46"/>
        <v>151.42529338569867</v>
      </c>
      <c r="L767" s="2">
        <f t="shared" si="47"/>
        <v>-1.4980200000000536</v>
      </c>
      <c r="M767" s="2">
        <f t="shared" si="47"/>
        <v>-5.8326862407882913</v>
      </c>
      <c r="O767" s="2">
        <f t="shared" si="48"/>
        <v>-0.78047395482083148</v>
      </c>
      <c r="P767" s="2">
        <f t="shared" si="48"/>
        <v>-3.8518573154959843</v>
      </c>
    </row>
    <row r="768" spans="2:16" x14ac:dyDescent="0.25">
      <c r="B768" s="1">
        <v>44323</v>
      </c>
      <c r="C768" s="2">
        <f>+beta_top_5!F767</f>
        <v>190.96086950000031</v>
      </c>
      <c r="D768" s="2">
        <f>+portfolio1!F767</f>
        <v>146.56505627880895</v>
      </c>
      <c r="F768" s="2">
        <f t="shared" si="45"/>
        <v>0.52167099999999778</v>
      </c>
      <c r="G768" s="2">
        <f t="shared" si="45"/>
        <v>0.97244913389857857</v>
      </c>
      <c r="I768" s="2">
        <f t="shared" si="46"/>
        <v>191.93721850000037</v>
      </c>
      <c r="J768" s="2">
        <f t="shared" si="46"/>
        <v>151.42529338569867</v>
      </c>
      <c r="L768" s="2">
        <f t="shared" si="47"/>
        <v>-0.97634900000005587</v>
      </c>
      <c r="M768" s="2">
        <f t="shared" si="47"/>
        <v>-4.8602371068897128</v>
      </c>
      <c r="O768" s="2">
        <f t="shared" si="48"/>
        <v>-0.50868143637293251</v>
      </c>
      <c r="P768" s="2">
        <f t="shared" si="48"/>
        <v>-3.2096600232499446</v>
      </c>
    </row>
    <row r="769" spans="2:16" x14ac:dyDescent="0.25">
      <c r="B769" s="1">
        <v>44326</v>
      </c>
      <c r="C769" s="2">
        <f>+beta_top_5!F768</f>
        <v>192.6920960000003</v>
      </c>
      <c r="D769" s="2">
        <f>+portfolio1!F768</f>
        <v>147.74364786885823</v>
      </c>
      <c r="F769" s="2">
        <f t="shared" si="45"/>
        <v>1.7312264999999911</v>
      </c>
      <c r="G769" s="2">
        <f t="shared" si="45"/>
        <v>1.1785915900492796</v>
      </c>
      <c r="I769" s="2">
        <f t="shared" si="46"/>
        <v>192.6920960000003</v>
      </c>
      <c r="J769" s="2">
        <f t="shared" si="46"/>
        <v>151.42529338569867</v>
      </c>
      <c r="L769" s="2">
        <f t="shared" si="47"/>
        <v>0</v>
      </c>
      <c r="M769" s="2">
        <f t="shared" si="47"/>
        <v>-3.6816455168404332</v>
      </c>
      <c r="O769" s="2">
        <f t="shared" si="48"/>
        <v>0</v>
      </c>
      <c r="P769" s="2">
        <f t="shared" si="48"/>
        <v>-2.4313279733675892</v>
      </c>
    </row>
    <row r="770" spans="2:16" x14ac:dyDescent="0.25">
      <c r="B770" s="1">
        <v>44327</v>
      </c>
      <c r="C770" s="2">
        <f>+beta_top_5!F769</f>
        <v>191.1189385000003</v>
      </c>
      <c r="D770" s="2">
        <f>+portfolio1!F769</f>
        <v>146.8379495765557</v>
      </c>
      <c r="F770" s="2">
        <f t="shared" si="45"/>
        <v>-1.5731575000000078</v>
      </c>
      <c r="G770" s="2">
        <f t="shared" si="45"/>
        <v>-0.90569829230253163</v>
      </c>
      <c r="I770" s="2">
        <f t="shared" si="46"/>
        <v>192.6920960000003</v>
      </c>
      <c r="J770" s="2">
        <f t="shared" si="46"/>
        <v>151.42529338569867</v>
      </c>
      <c r="L770" s="2">
        <f t="shared" si="47"/>
        <v>-1.5731575000000078</v>
      </c>
      <c r="M770" s="2">
        <f t="shared" si="47"/>
        <v>-4.5873438091429648</v>
      </c>
      <c r="O770" s="2">
        <f t="shared" si="48"/>
        <v>-0.81640997874661414</v>
      </c>
      <c r="P770" s="2">
        <f t="shared" si="48"/>
        <v>-3.0294435669069113</v>
      </c>
    </row>
    <row r="771" spans="2:16" x14ac:dyDescent="0.25">
      <c r="B771" s="1">
        <v>44328</v>
      </c>
      <c r="C771" s="2">
        <f>+beta_top_5!F770</f>
        <v>189.78925000000029</v>
      </c>
      <c r="D771" s="2">
        <f>+portfolio1!F770</f>
        <v>145.31279066389584</v>
      </c>
      <c r="F771" s="2">
        <f t="shared" si="45"/>
        <v>-1.3296885000000032</v>
      </c>
      <c r="G771" s="2">
        <f t="shared" si="45"/>
        <v>-1.5251589126598617</v>
      </c>
      <c r="I771" s="2">
        <f t="shared" si="46"/>
        <v>192.6920960000003</v>
      </c>
      <c r="J771" s="2">
        <f t="shared" si="46"/>
        <v>151.42529338569867</v>
      </c>
      <c r="L771" s="2">
        <f t="shared" si="47"/>
        <v>-2.9028460000000109</v>
      </c>
      <c r="M771" s="2">
        <f t="shared" si="47"/>
        <v>-6.1125027218028265</v>
      </c>
      <c r="O771" s="2">
        <f t="shared" si="48"/>
        <v>-1.5064686410386061</v>
      </c>
      <c r="P771" s="2">
        <f t="shared" si="48"/>
        <v>-4.0366457842901697</v>
      </c>
    </row>
    <row r="772" spans="2:16" x14ac:dyDescent="0.25">
      <c r="B772" s="1">
        <v>44330</v>
      </c>
      <c r="C772" s="2">
        <f>+beta_top_5!F771</f>
        <v>189.86473500000028</v>
      </c>
      <c r="D772" s="2">
        <f>+portfolio1!F771</f>
        <v>145.12789097703347</v>
      </c>
      <c r="F772" s="2">
        <f t="shared" si="45"/>
        <v>7.5484999999986258E-2</v>
      </c>
      <c r="G772" s="2">
        <f t="shared" si="45"/>
        <v>-0.1848996868623658</v>
      </c>
      <c r="I772" s="2">
        <f t="shared" si="46"/>
        <v>192.6920960000003</v>
      </c>
      <c r="J772" s="2">
        <f t="shared" si="46"/>
        <v>151.42529338569867</v>
      </c>
      <c r="L772" s="2">
        <f t="shared" si="47"/>
        <v>-2.8273610000000247</v>
      </c>
      <c r="M772" s="2">
        <f t="shared" si="47"/>
        <v>-6.2974024086651923</v>
      </c>
      <c r="O772" s="2">
        <f t="shared" si="48"/>
        <v>-1.4672947457066532</v>
      </c>
      <c r="P772" s="2">
        <f t="shared" si="48"/>
        <v>-4.1587519943745068</v>
      </c>
    </row>
    <row r="773" spans="2:16" x14ac:dyDescent="0.25">
      <c r="B773" s="1">
        <v>44333</v>
      </c>
      <c r="C773" s="2">
        <f>+beta_top_5!F772</f>
        <v>190.7494200000003</v>
      </c>
      <c r="D773" s="2">
        <f>+portfolio1!F772</f>
        <v>147.55381408280243</v>
      </c>
      <c r="F773" s="2">
        <f t="shared" ref="F773:G836" si="49">+C773-C772</f>
        <v>0.88468500000001882</v>
      </c>
      <c r="G773" s="2">
        <f t="shared" si="49"/>
        <v>2.425923105768959</v>
      </c>
      <c r="I773" s="2">
        <f t="shared" ref="I773:J836" si="50">+MAX(C773,I772)</f>
        <v>192.6920960000003</v>
      </c>
      <c r="J773" s="2">
        <f t="shared" si="50"/>
        <v>151.42529338569867</v>
      </c>
      <c r="L773" s="2">
        <f t="shared" ref="L773:M836" si="51">+MIN(F773+L772,0)</f>
        <v>-1.9426760000000058</v>
      </c>
      <c r="M773" s="2">
        <f t="shared" si="51"/>
        <v>-3.8714793028962333</v>
      </c>
      <c r="O773" s="2">
        <f t="shared" si="48"/>
        <v>-1.0081762772459555</v>
      </c>
      <c r="P773" s="2">
        <f t="shared" si="48"/>
        <v>-2.5566926213806989</v>
      </c>
    </row>
    <row r="774" spans="2:16" x14ac:dyDescent="0.25">
      <c r="B774" s="1">
        <v>44334</v>
      </c>
      <c r="C774" s="2">
        <f>+beta_top_5!F773</f>
        <v>191.75500450000033</v>
      </c>
      <c r="D774" s="2">
        <f>+portfolio1!F773</f>
        <v>149.3825139289774</v>
      </c>
      <c r="F774" s="2">
        <f t="shared" si="49"/>
        <v>1.0055845000000261</v>
      </c>
      <c r="G774" s="2">
        <f t="shared" si="49"/>
        <v>1.8286998461749704</v>
      </c>
      <c r="I774" s="2">
        <f t="shared" si="50"/>
        <v>192.6920960000003</v>
      </c>
      <c r="J774" s="2">
        <f t="shared" si="50"/>
        <v>151.42529338569867</v>
      </c>
      <c r="L774" s="2">
        <f t="shared" si="51"/>
        <v>-0.93709149999997976</v>
      </c>
      <c r="M774" s="2">
        <f t="shared" si="51"/>
        <v>-2.0427794567212629</v>
      </c>
      <c r="O774" s="2">
        <f t="shared" si="48"/>
        <v>-0.48631548436733923</v>
      </c>
      <c r="P774" s="2">
        <f t="shared" si="48"/>
        <v>-1.3490345047693286</v>
      </c>
    </row>
    <row r="775" spans="2:16" x14ac:dyDescent="0.25">
      <c r="B775" s="1">
        <v>44335</v>
      </c>
      <c r="C775" s="2">
        <f>+beta_top_5!F774</f>
        <v>192.46637650000031</v>
      </c>
      <c r="D775" s="2">
        <f>+portfolio1!F774</f>
        <v>148.6117849330754</v>
      </c>
      <c r="F775" s="2">
        <f t="shared" si="49"/>
        <v>0.71137199999998302</v>
      </c>
      <c r="G775" s="2">
        <f t="shared" si="49"/>
        <v>-0.7707289959020045</v>
      </c>
      <c r="I775" s="2">
        <f t="shared" si="50"/>
        <v>192.6920960000003</v>
      </c>
      <c r="J775" s="2">
        <f t="shared" si="50"/>
        <v>151.42529338569867</v>
      </c>
      <c r="L775" s="2">
        <f t="shared" si="51"/>
        <v>-0.22571949999999674</v>
      </c>
      <c r="M775" s="2">
        <f t="shared" si="51"/>
        <v>-2.8135084526232674</v>
      </c>
      <c r="O775" s="2">
        <f t="shared" si="48"/>
        <v>-0.11713998896975845</v>
      </c>
      <c r="P775" s="2">
        <f t="shared" si="48"/>
        <v>-1.8580175013806437</v>
      </c>
    </row>
    <row r="776" spans="2:16" x14ac:dyDescent="0.25">
      <c r="B776" s="1">
        <v>44336</v>
      </c>
      <c r="C776" s="2">
        <f>+beta_top_5!F775</f>
        <v>191.9155740000003</v>
      </c>
      <c r="D776" s="2">
        <f>+portfolio1!F775</f>
        <v>147.38473066464849</v>
      </c>
      <c r="F776" s="2">
        <f t="shared" si="49"/>
        <v>-0.55080250000000319</v>
      </c>
      <c r="G776" s="2">
        <f t="shared" si="49"/>
        <v>-1.2270542684269117</v>
      </c>
      <c r="I776" s="2">
        <f t="shared" si="50"/>
        <v>192.6920960000003</v>
      </c>
      <c r="J776" s="2">
        <f t="shared" si="50"/>
        <v>151.42529338569867</v>
      </c>
      <c r="L776" s="2">
        <f t="shared" si="51"/>
        <v>-0.77652199999999993</v>
      </c>
      <c r="M776" s="2">
        <f t="shared" si="51"/>
        <v>-4.0405627210501791</v>
      </c>
      <c r="O776" s="2">
        <f t="shared" si="48"/>
        <v>-0.40298591178332432</v>
      </c>
      <c r="P776" s="2">
        <f t="shared" si="48"/>
        <v>-2.6683538996080225</v>
      </c>
    </row>
    <row r="777" spans="2:16" x14ac:dyDescent="0.25">
      <c r="B777" s="1">
        <v>44337</v>
      </c>
      <c r="C777" s="2">
        <f>+beta_top_5!F776</f>
        <v>193.90724400000033</v>
      </c>
      <c r="D777" s="2">
        <f>+portfolio1!F776</f>
        <v>150.04696105190081</v>
      </c>
      <c r="F777" s="2">
        <f t="shared" si="49"/>
        <v>1.9916700000000276</v>
      </c>
      <c r="G777" s="2">
        <f t="shared" si="49"/>
        <v>2.6622303872523219</v>
      </c>
      <c r="I777" s="2">
        <f t="shared" si="50"/>
        <v>193.90724400000033</v>
      </c>
      <c r="J777" s="2">
        <f t="shared" si="50"/>
        <v>151.42529338569867</v>
      </c>
      <c r="L777" s="2">
        <f t="shared" si="51"/>
        <v>0</v>
      </c>
      <c r="M777" s="2">
        <f t="shared" si="51"/>
        <v>-1.3783323337978572</v>
      </c>
      <c r="O777" s="2">
        <f t="shared" si="48"/>
        <v>0</v>
      </c>
      <c r="P777" s="2">
        <f t="shared" si="48"/>
        <v>-0.91023917007515831</v>
      </c>
    </row>
    <row r="778" spans="2:16" x14ac:dyDescent="0.25">
      <c r="B778" s="1">
        <v>44340</v>
      </c>
      <c r="C778" s="2">
        <f>+beta_top_5!F777</f>
        <v>193.32453500000034</v>
      </c>
      <c r="D778" s="2">
        <f>+portfolio1!F777</f>
        <v>150.26844675502653</v>
      </c>
      <c r="F778" s="2">
        <f t="shared" si="49"/>
        <v>-0.58270899999999415</v>
      </c>
      <c r="G778" s="2">
        <f t="shared" si="49"/>
        <v>0.22148570312572247</v>
      </c>
      <c r="I778" s="2">
        <f t="shared" si="50"/>
        <v>193.90724400000033</v>
      </c>
      <c r="J778" s="2">
        <f t="shared" si="50"/>
        <v>151.42529338569867</v>
      </c>
      <c r="L778" s="2">
        <f t="shared" si="51"/>
        <v>-0.58270899999999415</v>
      </c>
      <c r="M778" s="2">
        <f t="shared" si="51"/>
        <v>-1.1568466306721348</v>
      </c>
      <c r="O778" s="2">
        <f t="shared" si="48"/>
        <v>-0.30050914446496546</v>
      </c>
      <c r="P778" s="2">
        <f t="shared" si="48"/>
        <v>-0.76397186018686158</v>
      </c>
    </row>
    <row r="779" spans="2:16" x14ac:dyDescent="0.25">
      <c r="B779" s="1">
        <v>44341</v>
      </c>
      <c r="C779" s="2">
        <f>+beta_top_5!F778</f>
        <v>193.94235050000032</v>
      </c>
      <c r="D779" s="2">
        <f>+portfolio1!F778</f>
        <v>150.37473821895583</v>
      </c>
      <c r="F779" s="2">
        <f t="shared" si="49"/>
        <v>0.61781549999997765</v>
      </c>
      <c r="G779" s="2">
        <f t="shared" si="49"/>
        <v>0.10629146392929556</v>
      </c>
      <c r="I779" s="2">
        <f t="shared" si="50"/>
        <v>193.94235050000032</v>
      </c>
      <c r="J779" s="2">
        <f t="shared" si="50"/>
        <v>151.42529338569867</v>
      </c>
      <c r="L779" s="2">
        <f t="shared" si="51"/>
        <v>0</v>
      </c>
      <c r="M779" s="2">
        <f t="shared" si="51"/>
        <v>-1.0505551667428392</v>
      </c>
      <c r="O779" s="2">
        <f t="shared" si="48"/>
        <v>0</v>
      </c>
      <c r="P779" s="2">
        <f t="shared" si="48"/>
        <v>-0.69377786448591994</v>
      </c>
    </row>
    <row r="780" spans="2:16" x14ac:dyDescent="0.25">
      <c r="B780" s="1">
        <v>44342</v>
      </c>
      <c r="C780" s="2">
        <f>+beta_top_5!F779</f>
        <v>194.77055300000032</v>
      </c>
      <c r="D780" s="2">
        <f>+portfolio1!F779</f>
        <v>151.29428297666971</v>
      </c>
      <c r="F780" s="2">
        <f t="shared" si="49"/>
        <v>0.82820250000000328</v>
      </c>
      <c r="G780" s="2">
        <f t="shared" si="49"/>
        <v>0.91954475771387933</v>
      </c>
      <c r="I780" s="2">
        <f t="shared" si="50"/>
        <v>194.77055300000032</v>
      </c>
      <c r="J780" s="2">
        <f t="shared" si="50"/>
        <v>151.42529338569867</v>
      </c>
      <c r="L780" s="2">
        <f t="shared" si="51"/>
        <v>0</v>
      </c>
      <c r="M780" s="2">
        <f t="shared" si="51"/>
        <v>-0.13101040902895988</v>
      </c>
      <c r="O780" s="2">
        <f t="shared" si="48"/>
        <v>0</v>
      </c>
      <c r="P780" s="2">
        <f t="shared" si="48"/>
        <v>-8.6518180747558737E-2</v>
      </c>
    </row>
    <row r="781" spans="2:16" x14ac:dyDescent="0.25">
      <c r="B781" s="1">
        <v>44343</v>
      </c>
      <c r="C781" s="2">
        <f>+beta_top_5!F780</f>
        <v>194.89879850000031</v>
      </c>
      <c r="D781" s="2">
        <f>+portfolio1!F780</f>
        <v>151.6541849836523</v>
      </c>
      <c r="F781" s="2">
        <f t="shared" si="49"/>
        <v>0.12824549999999135</v>
      </c>
      <c r="G781" s="2">
        <f t="shared" si="49"/>
        <v>0.359902006982594</v>
      </c>
      <c r="I781" s="2">
        <f t="shared" si="50"/>
        <v>194.89879850000031</v>
      </c>
      <c r="J781" s="2">
        <f t="shared" si="50"/>
        <v>151.6541849836523</v>
      </c>
      <c r="L781" s="2">
        <f t="shared" si="51"/>
        <v>0</v>
      </c>
      <c r="M781" s="2">
        <f t="shared" si="51"/>
        <v>0</v>
      </c>
      <c r="O781" s="2">
        <f t="shared" si="48"/>
        <v>0</v>
      </c>
      <c r="P781" s="2">
        <f t="shared" si="48"/>
        <v>0</v>
      </c>
    </row>
    <row r="782" spans="2:16" x14ac:dyDescent="0.25">
      <c r="B782" s="1">
        <v>44344</v>
      </c>
      <c r="C782" s="2">
        <f>+beta_top_5!F781</f>
        <v>195.41489450000029</v>
      </c>
      <c r="D782" s="2">
        <f>+portfolio1!F781</f>
        <v>152.62119782826878</v>
      </c>
      <c r="F782" s="2">
        <f t="shared" si="49"/>
        <v>0.51609599999997613</v>
      </c>
      <c r="G782" s="2">
        <f t="shared" si="49"/>
        <v>0.96701284461647674</v>
      </c>
      <c r="I782" s="2">
        <f t="shared" si="50"/>
        <v>195.41489450000029</v>
      </c>
      <c r="J782" s="2">
        <f t="shared" si="50"/>
        <v>152.62119782826878</v>
      </c>
      <c r="L782" s="2">
        <f t="shared" si="51"/>
        <v>0</v>
      </c>
      <c r="M782" s="2">
        <f t="shared" si="51"/>
        <v>0</v>
      </c>
      <c r="O782" s="2">
        <f t="shared" ref="O782:P845" si="52">+L782/I782*100</f>
        <v>0</v>
      </c>
      <c r="P782" s="2">
        <f t="shared" si="52"/>
        <v>0</v>
      </c>
    </row>
    <row r="783" spans="2:16" x14ac:dyDescent="0.25">
      <c r="B783" s="1">
        <v>44347</v>
      </c>
      <c r="C783" s="2">
        <f>+beta_top_5!F782</f>
        <v>197.80921600000028</v>
      </c>
      <c r="D783" s="2">
        <f>+portfolio1!F782</f>
        <v>154.07614910317406</v>
      </c>
      <c r="F783" s="2">
        <f t="shared" si="49"/>
        <v>2.3943214999999896</v>
      </c>
      <c r="G783" s="2">
        <f t="shared" si="49"/>
        <v>1.4549512749052838</v>
      </c>
      <c r="I783" s="2">
        <f t="shared" si="50"/>
        <v>197.80921600000028</v>
      </c>
      <c r="J783" s="2">
        <f t="shared" si="50"/>
        <v>154.07614910317406</v>
      </c>
      <c r="L783" s="2">
        <f t="shared" si="51"/>
        <v>0</v>
      </c>
      <c r="M783" s="2">
        <f t="shared" si="51"/>
        <v>0</v>
      </c>
      <c r="O783" s="2">
        <f t="shared" si="52"/>
        <v>0</v>
      </c>
      <c r="P783" s="2">
        <f t="shared" si="52"/>
        <v>0</v>
      </c>
    </row>
    <row r="784" spans="2:16" x14ac:dyDescent="0.25">
      <c r="B784" s="1">
        <v>44348</v>
      </c>
      <c r="C784" s="2">
        <f>+beta_top_5!F783</f>
        <v>197.83690050000027</v>
      </c>
      <c r="D784" s="2">
        <f>+portfolio1!F783</f>
        <v>153.99754097911674</v>
      </c>
      <c r="F784" s="2">
        <f t="shared" si="49"/>
        <v>2.768449999999234E-2</v>
      </c>
      <c r="G784" s="2">
        <f t="shared" si="49"/>
        <v>-7.8608124057325313E-2</v>
      </c>
      <c r="I784" s="2">
        <f t="shared" si="50"/>
        <v>197.83690050000027</v>
      </c>
      <c r="J784" s="2">
        <f t="shared" si="50"/>
        <v>154.07614910317406</v>
      </c>
      <c r="L784" s="2">
        <f t="shared" si="51"/>
        <v>0</v>
      </c>
      <c r="M784" s="2">
        <f t="shared" si="51"/>
        <v>-7.8608124057325313E-2</v>
      </c>
      <c r="O784" s="2">
        <f t="shared" si="52"/>
        <v>0</v>
      </c>
      <c r="P784" s="2">
        <f t="shared" si="52"/>
        <v>-5.101900879200124E-2</v>
      </c>
    </row>
    <row r="785" spans="2:16" x14ac:dyDescent="0.25">
      <c r="B785" s="1">
        <v>44349</v>
      </c>
      <c r="C785" s="2">
        <f>+beta_top_5!F784</f>
        <v>198.52439450000028</v>
      </c>
      <c r="D785" s="2">
        <f>+portfolio1!F784</f>
        <v>154.01089504314169</v>
      </c>
      <c r="F785" s="2">
        <f t="shared" si="49"/>
        <v>0.68749400000001515</v>
      </c>
      <c r="G785" s="2">
        <f t="shared" si="49"/>
        <v>1.3354064024952095E-2</v>
      </c>
      <c r="I785" s="2">
        <f t="shared" si="50"/>
        <v>198.52439450000028</v>
      </c>
      <c r="J785" s="2">
        <f t="shared" si="50"/>
        <v>154.07614910317406</v>
      </c>
      <c r="L785" s="2">
        <f t="shared" si="51"/>
        <v>0</v>
      </c>
      <c r="M785" s="2">
        <f t="shared" si="51"/>
        <v>-6.5254060032373218E-2</v>
      </c>
      <c r="O785" s="2">
        <f t="shared" si="52"/>
        <v>0</v>
      </c>
      <c r="P785" s="2">
        <f t="shared" si="52"/>
        <v>-4.2351824349320361E-2</v>
      </c>
    </row>
    <row r="786" spans="2:16" x14ac:dyDescent="0.25">
      <c r="B786" s="1">
        <v>44350</v>
      </c>
      <c r="C786" s="2">
        <f>+beta_top_5!F785</f>
        <v>198.73900200000028</v>
      </c>
      <c r="D786" s="2">
        <f>+portfolio1!F785</f>
        <v>155.13955624272916</v>
      </c>
      <c r="F786" s="2">
        <f t="shared" si="49"/>
        <v>0.21460749999999962</v>
      </c>
      <c r="G786" s="2">
        <f t="shared" si="49"/>
        <v>1.1286611995874694</v>
      </c>
      <c r="I786" s="2">
        <f t="shared" si="50"/>
        <v>198.73900200000028</v>
      </c>
      <c r="J786" s="2">
        <f t="shared" si="50"/>
        <v>155.13955624272916</v>
      </c>
      <c r="L786" s="2">
        <f t="shared" si="51"/>
        <v>0</v>
      </c>
      <c r="M786" s="2">
        <f t="shared" si="51"/>
        <v>0</v>
      </c>
      <c r="O786" s="2">
        <f t="shared" si="52"/>
        <v>0</v>
      </c>
      <c r="P786" s="2">
        <f t="shared" si="52"/>
        <v>0</v>
      </c>
    </row>
    <row r="787" spans="2:16" x14ac:dyDescent="0.25">
      <c r="B787" s="1">
        <v>44351</v>
      </c>
      <c r="C787" s="2">
        <f>+beta_top_5!F786</f>
        <v>197.37390700000029</v>
      </c>
      <c r="D787" s="2">
        <f>+portfolio1!F786</f>
        <v>154.94081978028191</v>
      </c>
      <c r="F787" s="2">
        <f t="shared" si="49"/>
        <v>-1.3650949999999966</v>
      </c>
      <c r="G787" s="2">
        <f t="shared" si="49"/>
        <v>-0.19873646244724341</v>
      </c>
      <c r="I787" s="2">
        <f t="shared" si="50"/>
        <v>198.73900200000028</v>
      </c>
      <c r="J787" s="2">
        <f t="shared" si="50"/>
        <v>155.13955624272916</v>
      </c>
      <c r="L787" s="2">
        <f t="shared" si="51"/>
        <v>-1.3650949999999966</v>
      </c>
      <c r="M787" s="2">
        <f t="shared" si="51"/>
        <v>-0.19873646244724341</v>
      </c>
      <c r="O787" s="2">
        <f t="shared" si="52"/>
        <v>-0.6868782605640712</v>
      </c>
      <c r="P787" s="2">
        <f t="shared" si="52"/>
        <v>-0.12810173450303233</v>
      </c>
    </row>
    <row r="788" spans="2:16" x14ac:dyDescent="0.25">
      <c r="B788" s="1">
        <v>44354</v>
      </c>
      <c r="C788" s="2">
        <f>+beta_top_5!F787</f>
        <v>197.82317600000027</v>
      </c>
      <c r="D788" s="2">
        <f>+portfolio1!F787</f>
        <v>155.74567248888803</v>
      </c>
      <c r="F788" s="2">
        <f t="shared" si="49"/>
        <v>0.44926899999998682</v>
      </c>
      <c r="G788" s="2">
        <f t="shared" si="49"/>
        <v>0.8048527086061199</v>
      </c>
      <c r="I788" s="2">
        <f t="shared" si="50"/>
        <v>198.73900200000028</v>
      </c>
      <c r="J788" s="2">
        <f t="shared" si="50"/>
        <v>155.74567248888803</v>
      </c>
      <c r="L788" s="2">
        <f t="shared" si="51"/>
        <v>-0.9158260000000098</v>
      </c>
      <c r="M788" s="2">
        <f t="shared" si="51"/>
        <v>0</v>
      </c>
      <c r="O788" s="2">
        <f t="shared" si="52"/>
        <v>-0.46081845575535724</v>
      </c>
      <c r="P788" s="2">
        <f t="shared" si="52"/>
        <v>0</v>
      </c>
    </row>
    <row r="789" spans="2:16" x14ac:dyDescent="0.25">
      <c r="B789" s="1">
        <v>44355</v>
      </c>
      <c r="C789" s="2">
        <f>+beta_top_5!F788</f>
        <v>198.75176400000026</v>
      </c>
      <c r="D789" s="2">
        <f>+portfolio1!F788</f>
        <v>155.63146325021592</v>
      </c>
      <c r="F789" s="2">
        <f t="shared" si="49"/>
        <v>0.92858799999999064</v>
      </c>
      <c r="G789" s="2">
        <f t="shared" si="49"/>
        <v>-0.11420923867211741</v>
      </c>
      <c r="I789" s="2">
        <f t="shared" si="50"/>
        <v>198.75176400000026</v>
      </c>
      <c r="J789" s="2">
        <f t="shared" si="50"/>
        <v>155.74567248888803</v>
      </c>
      <c r="L789" s="2">
        <f t="shared" si="51"/>
        <v>0</v>
      </c>
      <c r="M789" s="2">
        <f t="shared" si="51"/>
        <v>-0.11420923867211741</v>
      </c>
      <c r="O789" s="2">
        <f t="shared" si="52"/>
        <v>0</v>
      </c>
      <c r="P789" s="2">
        <f t="shared" si="52"/>
        <v>-7.3330601644977247E-2</v>
      </c>
    </row>
    <row r="790" spans="2:16" x14ac:dyDescent="0.25">
      <c r="B790" s="1">
        <v>44356</v>
      </c>
      <c r="C790" s="2">
        <f>+beta_top_5!F789</f>
        <v>198.01106400000026</v>
      </c>
      <c r="D790" s="2">
        <f>+portfolio1!F789</f>
        <v>154.59573945053279</v>
      </c>
      <c r="F790" s="2">
        <f t="shared" si="49"/>
        <v>-0.74070000000000391</v>
      </c>
      <c r="G790" s="2">
        <f t="shared" si="49"/>
        <v>-1.0357237996831259</v>
      </c>
      <c r="I790" s="2">
        <f t="shared" si="50"/>
        <v>198.75176400000026</v>
      </c>
      <c r="J790" s="2">
        <f t="shared" si="50"/>
        <v>155.74567248888803</v>
      </c>
      <c r="L790" s="2">
        <f t="shared" si="51"/>
        <v>-0.74070000000000391</v>
      </c>
      <c r="M790" s="2">
        <f t="shared" si="51"/>
        <v>-1.1499330383552433</v>
      </c>
      <c r="O790" s="2">
        <f t="shared" si="52"/>
        <v>-0.37267593760828355</v>
      </c>
      <c r="P790" s="2">
        <f t="shared" si="52"/>
        <v>-0.73834028257657525</v>
      </c>
    </row>
    <row r="791" spans="2:16" x14ac:dyDescent="0.25">
      <c r="B791" s="1">
        <v>44357</v>
      </c>
      <c r="C791" s="2">
        <f>+beta_top_5!F790</f>
        <v>199.45749550000028</v>
      </c>
      <c r="D791" s="2">
        <f>+portfolio1!F790</f>
        <v>155.60823129797751</v>
      </c>
      <c r="F791" s="2">
        <f t="shared" si="49"/>
        <v>1.446431500000017</v>
      </c>
      <c r="G791" s="2">
        <f t="shared" si="49"/>
        <v>1.0124918474447213</v>
      </c>
      <c r="I791" s="2">
        <f t="shared" si="50"/>
        <v>199.45749550000028</v>
      </c>
      <c r="J791" s="2">
        <f t="shared" si="50"/>
        <v>155.74567248888803</v>
      </c>
      <c r="L791" s="2">
        <f t="shared" si="51"/>
        <v>0</v>
      </c>
      <c r="M791" s="2">
        <f t="shared" si="51"/>
        <v>-0.13744119091052198</v>
      </c>
      <c r="O791" s="2">
        <f t="shared" si="52"/>
        <v>0</v>
      </c>
      <c r="P791" s="2">
        <f t="shared" si="52"/>
        <v>-8.8247197314794079E-2</v>
      </c>
    </row>
    <row r="792" spans="2:16" x14ac:dyDescent="0.25">
      <c r="B792" s="1">
        <v>44358</v>
      </c>
      <c r="C792" s="2">
        <f>+beta_top_5!F791</f>
        <v>200.86949000000027</v>
      </c>
      <c r="D792" s="2">
        <f>+portfolio1!F791</f>
        <v>156.21730224908205</v>
      </c>
      <c r="F792" s="2">
        <f t="shared" si="49"/>
        <v>1.4119944999999916</v>
      </c>
      <c r="G792" s="2">
        <f t="shared" si="49"/>
        <v>0.60907095110454179</v>
      </c>
      <c r="I792" s="2">
        <f t="shared" si="50"/>
        <v>200.86949000000027</v>
      </c>
      <c r="J792" s="2">
        <f t="shared" si="50"/>
        <v>156.21730224908205</v>
      </c>
      <c r="L792" s="2">
        <f t="shared" si="51"/>
        <v>0</v>
      </c>
      <c r="M792" s="2">
        <f t="shared" si="51"/>
        <v>0</v>
      </c>
      <c r="O792" s="2">
        <f t="shared" si="52"/>
        <v>0</v>
      </c>
      <c r="P792" s="2">
        <f t="shared" si="52"/>
        <v>0</v>
      </c>
    </row>
    <row r="793" spans="2:16" x14ac:dyDescent="0.25">
      <c r="B793" s="1">
        <v>44361</v>
      </c>
      <c r="C793" s="2">
        <f>+beta_top_5!F792</f>
        <v>201.13584400000028</v>
      </c>
      <c r="D793" s="2">
        <f>+portfolio1!F792</f>
        <v>156.34089697458123</v>
      </c>
      <c r="F793" s="2">
        <f t="shared" si="49"/>
        <v>0.26635400000000686</v>
      </c>
      <c r="G793" s="2">
        <f t="shared" si="49"/>
        <v>0.12359472549917427</v>
      </c>
      <c r="I793" s="2">
        <f t="shared" si="50"/>
        <v>201.13584400000028</v>
      </c>
      <c r="J793" s="2">
        <f t="shared" si="50"/>
        <v>156.34089697458123</v>
      </c>
      <c r="L793" s="2">
        <f t="shared" si="51"/>
        <v>0</v>
      </c>
      <c r="M793" s="2">
        <f t="shared" si="51"/>
        <v>0</v>
      </c>
      <c r="O793" s="2">
        <f t="shared" si="52"/>
        <v>0</v>
      </c>
      <c r="P793" s="2">
        <f t="shared" si="52"/>
        <v>0</v>
      </c>
    </row>
    <row r="794" spans="2:16" x14ac:dyDescent="0.25">
      <c r="B794" s="1">
        <v>44362</v>
      </c>
      <c r="C794" s="2">
        <f>+beta_top_5!F793</f>
        <v>201.49126150000029</v>
      </c>
      <c r="D794" s="2">
        <f>+portfolio1!F793</f>
        <v>156.90844781022892</v>
      </c>
      <c r="F794" s="2">
        <f t="shared" si="49"/>
        <v>0.35541750000001571</v>
      </c>
      <c r="G794" s="2">
        <f t="shared" si="49"/>
        <v>0.56755083564769393</v>
      </c>
      <c r="I794" s="2">
        <f t="shared" si="50"/>
        <v>201.49126150000029</v>
      </c>
      <c r="J794" s="2">
        <f t="shared" si="50"/>
        <v>156.90844781022892</v>
      </c>
      <c r="L794" s="2">
        <f t="shared" si="51"/>
        <v>0</v>
      </c>
      <c r="M794" s="2">
        <f t="shared" si="51"/>
        <v>0</v>
      </c>
      <c r="O794" s="2">
        <f t="shared" si="52"/>
        <v>0</v>
      </c>
      <c r="P794" s="2">
        <f t="shared" si="52"/>
        <v>0</v>
      </c>
    </row>
    <row r="795" spans="2:16" x14ac:dyDescent="0.25">
      <c r="B795" s="1">
        <v>44363</v>
      </c>
      <c r="C795" s="2">
        <f>+beta_top_5!F794</f>
        <v>201.28202950000028</v>
      </c>
      <c r="D795" s="2">
        <f>+portfolio1!F794</f>
        <v>155.90287914605199</v>
      </c>
      <c r="F795" s="2">
        <f t="shared" si="49"/>
        <v>-0.2092320000000143</v>
      </c>
      <c r="G795" s="2">
        <f t="shared" si="49"/>
        <v>-1.0055686641769341</v>
      </c>
      <c r="I795" s="2">
        <f t="shared" si="50"/>
        <v>201.49126150000029</v>
      </c>
      <c r="J795" s="2">
        <f t="shared" si="50"/>
        <v>156.90844781022892</v>
      </c>
      <c r="L795" s="2">
        <f t="shared" si="51"/>
        <v>-0.2092320000000143</v>
      </c>
      <c r="M795" s="2">
        <f t="shared" si="51"/>
        <v>-1.0055686641769341</v>
      </c>
      <c r="O795" s="2">
        <f t="shared" si="52"/>
        <v>-0.10384172417324113</v>
      </c>
      <c r="P795" s="2">
        <f t="shared" si="52"/>
        <v>-0.64086330481906706</v>
      </c>
    </row>
    <row r="796" spans="2:16" x14ac:dyDescent="0.25">
      <c r="B796" s="1">
        <v>44364</v>
      </c>
      <c r="C796" s="2">
        <f>+beta_top_5!F795</f>
        <v>200.94411550000027</v>
      </c>
      <c r="D796" s="2">
        <f>+portfolio1!F795</f>
        <v>155.14994591198203</v>
      </c>
      <c r="F796" s="2">
        <f t="shared" si="49"/>
        <v>-0.33791400000001204</v>
      </c>
      <c r="G796" s="2">
        <f t="shared" si="49"/>
        <v>-0.75293323406995682</v>
      </c>
      <c r="I796" s="2">
        <f t="shared" si="50"/>
        <v>201.49126150000029</v>
      </c>
      <c r="J796" s="2">
        <f t="shared" si="50"/>
        <v>156.90844781022892</v>
      </c>
      <c r="L796" s="2">
        <f t="shared" si="51"/>
        <v>-0.54714600000002633</v>
      </c>
      <c r="M796" s="2">
        <f t="shared" si="51"/>
        <v>-1.758501898246891</v>
      </c>
      <c r="O796" s="2">
        <f t="shared" si="52"/>
        <v>-0.27154825272659555</v>
      </c>
      <c r="P796" s="2">
        <f t="shared" si="52"/>
        <v>-1.1207184334483318</v>
      </c>
    </row>
    <row r="797" spans="2:16" x14ac:dyDescent="0.25">
      <c r="B797" s="1">
        <v>44365</v>
      </c>
      <c r="C797" s="2">
        <f>+beta_top_5!F796</f>
        <v>201.88285600000026</v>
      </c>
      <c r="D797" s="2">
        <f>+portfolio1!F796</f>
        <v>155.07034319644967</v>
      </c>
      <c r="F797" s="2">
        <f t="shared" si="49"/>
        <v>0.93874049999999443</v>
      </c>
      <c r="G797" s="2">
        <f t="shared" si="49"/>
        <v>-7.960271553235998E-2</v>
      </c>
      <c r="I797" s="2">
        <f t="shared" si="50"/>
        <v>201.88285600000026</v>
      </c>
      <c r="J797" s="2">
        <f t="shared" si="50"/>
        <v>156.90844781022892</v>
      </c>
      <c r="L797" s="2">
        <f t="shared" si="51"/>
        <v>0</v>
      </c>
      <c r="M797" s="2">
        <f t="shared" si="51"/>
        <v>-1.8381046137792509</v>
      </c>
      <c r="O797" s="2">
        <f t="shared" si="52"/>
        <v>0</v>
      </c>
      <c r="P797" s="2">
        <f t="shared" si="52"/>
        <v>-1.1714503836035168</v>
      </c>
    </row>
    <row r="798" spans="2:16" x14ac:dyDescent="0.25">
      <c r="B798" s="1">
        <v>44368</v>
      </c>
      <c r="C798" s="2">
        <f>+beta_top_5!F797</f>
        <v>202.37477850000025</v>
      </c>
      <c r="D798" s="2">
        <f>+portfolio1!F797</f>
        <v>155.69474760582699</v>
      </c>
      <c r="F798" s="2">
        <f t="shared" si="49"/>
        <v>0.49192249999998694</v>
      </c>
      <c r="G798" s="2">
        <f t="shared" si="49"/>
        <v>0.62440440937731978</v>
      </c>
      <c r="I798" s="2">
        <f t="shared" si="50"/>
        <v>202.37477850000025</v>
      </c>
      <c r="J798" s="2">
        <f t="shared" si="50"/>
        <v>156.90844781022892</v>
      </c>
      <c r="L798" s="2">
        <f t="shared" si="51"/>
        <v>0</v>
      </c>
      <c r="M798" s="2">
        <f t="shared" si="51"/>
        <v>-1.2137002044019312</v>
      </c>
      <c r="O798" s="2">
        <f t="shared" si="52"/>
        <v>0</v>
      </c>
      <c r="P798" s="2">
        <f t="shared" si="52"/>
        <v>-0.77350851489514871</v>
      </c>
    </row>
    <row r="799" spans="2:16" x14ac:dyDescent="0.25">
      <c r="B799" s="1">
        <v>44369</v>
      </c>
      <c r="C799" s="2">
        <f>+beta_top_5!F798</f>
        <v>201.98939750000025</v>
      </c>
      <c r="D799" s="2">
        <f>+portfolio1!F798</f>
        <v>155.95429652937528</v>
      </c>
      <c r="F799" s="2">
        <f t="shared" si="49"/>
        <v>-0.38538099999999531</v>
      </c>
      <c r="G799" s="2">
        <f t="shared" si="49"/>
        <v>0.2595489235482944</v>
      </c>
      <c r="I799" s="2">
        <f t="shared" si="50"/>
        <v>202.37477850000025</v>
      </c>
      <c r="J799" s="2">
        <f t="shared" si="50"/>
        <v>156.90844781022892</v>
      </c>
      <c r="L799" s="2">
        <f t="shared" si="51"/>
        <v>-0.38538099999999531</v>
      </c>
      <c r="M799" s="2">
        <f t="shared" si="51"/>
        <v>-0.95415128085363676</v>
      </c>
      <c r="O799" s="2">
        <f t="shared" si="52"/>
        <v>-0.19042936222410484</v>
      </c>
      <c r="P799" s="2">
        <f t="shared" si="52"/>
        <v>-0.60809427036562358</v>
      </c>
    </row>
    <row r="800" spans="2:16" x14ac:dyDescent="0.25">
      <c r="B800" s="1">
        <v>44370</v>
      </c>
      <c r="C800" s="2">
        <f>+beta_top_5!F799</f>
        <v>201.20420900000025</v>
      </c>
      <c r="D800" s="2">
        <f>+portfolio1!F799</f>
        <v>155.10594431106452</v>
      </c>
      <c r="F800" s="2">
        <f t="shared" si="49"/>
        <v>-0.78518850000000384</v>
      </c>
      <c r="G800" s="2">
        <f t="shared" si="49"/>
        <v>-0.84835221831076524</v>
      </c>
      <c r="I800" s="2">
        <f t="shared" si="50"/>
        <v>202.37477850000025</v>
      </c>
      <c r="J800" s="2">
        <f t="shared" si="50"/>
        <v>156.90844781022892</v>
      </c>
      <c r="L800" s="2">
        <f t="shared" si="51"/>
        <v>-1.1705694999999992</v>
      </c>
      <c r="M800" s="2">
        <f t="shared" si="51"/>
        <v>-1.802503499164402</v>
      </c>
      <c r="O800" s="2">
        <f t="shared" si="52"/>
        <v>-0.57841669237453797</v>
      </c>
      <c r="P800" s="2">
        <f t="shared" si="52"/>
        <v>-1.148761283614518</v>
      </c>
    </row>
    <row r="801" spans="2:16" x14ac:dyDescent="0.25">
      <c r="B801" s="1">
        <v>44371</v>
      </c>
      <c r="C801" s="2">
        <f>+beta_top_5!F800</f>
        <v>202.30886700000025</v>
      </c>
      <c r="D801" s="2">
        <f>+portfolio1!F800</f>
        <v>156.12930863819773</v>
      </c>
      <c r="F801" s="2">
        <f t="shared" si="49"/>
        <v>1.1046580000000006</v>
      </c>
      <c r="G801" s="2">
        <f t="shared" si="49"/>
        <v>1.0233643271332085</v>
      </c>
      <c r="I801" s="2">
        <f t="shared" si="50"/>
        <v>202.37477850000025</v>
      </c>
      <c r="J801" s="2">
        <f t="shared" si="50"/>
        <v>156.90844781022892</v>
      </c>
      <c r="L801" s="2">
        <f t="shared" si="51"/>
        <v>-6.5911499999998568E-2</v>
      </c>
      <c r="M801" s="2">
        <f t="shared" si="51"/>
        <v>-0.77913917203119354</v>
      </c>
      <c r="O801" s="2">
        <f t="shared" si="52"/>
        <v>-3.2569028852574379E-2</v>
      </c>
      <c r="P801" s="2">
        <f t="shared" si="52"/>
        <v>-0.49655654804100435</v>
      </c>
    </row>
    <row r="802" spans="2:16" x14ac:dyDescent="0.25">
      <c r="B802" s="1">
        <v>44372</v>
      </c>
      <c r="C802" s="2">
        <f>+beta_top_5!F801</f>
        <v>201.93704700000023</v>
      </c>
      <c r="D802" s="2">
        <f>+portfolio1!F801</f>
        <v>156.8204445095181</v>
      </c>
      <c r="F802" s="2">
        <f t="shared" si="49"/>
        <v>-0.37182000000001381</v>
      </c>
      <c r="G802" s="2">
        <f t="shared" si="49"/>
        <v>0.69113587132036969</v>
      </c>
      <c r="I802" s="2">
        <f t="shared" si="50"/>
        <v>202.37477850000025</v>
      </c>
      <c r="J802" s="2">
        <f t="shared" si="50"/>
        <v>156.90844781022892</v>
      </c>
      <c r="L802" s="2">
        <f t="shared" si="51"/>
        <v>-0.43773150000001237</v>
      </c>
      <c r="M802" s="2">
        <f t="shared" si="51"/>
        <v>-8.8003300710823851E-2</v>
      </c>
      <c r="O802" s="2">
        <f t="shared" si="52"/>
        <v>-0.21629745724465946</v>
      </c>
      <c r="P802" s="2">
        <f t="shared" si="52"/>
        <v>-5.6085763347336406E-2</v>
      </c>
    </row>
    <row r="803" spans="2:16" x14ac:dyDescent="0.25">
      <c r="B803" s="1">
        <v>44375</v>
      </c>
      <c r="C803" s="2">
        <f>+beta_top_5!F802</f>
        <v>202.27766350000024</v>
      </c>
      <c r="D803" s="2">
        <f>+portfolio1!F802</f>
        <v>156.36908240566615</v>
      </c>
      <c r="F803" s="2">
        <f t="shared" si="49"/>
        <v>0.34061650000001009</v>
      </c>
      <c r="G803" s="2">
        <f t="shared" si="49"/>
        <v>-0.45136210385194886</v>
      </c>
      <c r="I803" s="2">
        <f t="shared" si="50"/>
        <v>202.37477850000025</v>
      </c>
      <c r="J803" s="2">
        <f t="shared" si="50"/>
        <v>156.90844781022892</v>
      </c>
      <c r="L803" s="2">
        <f t="shared" si="51"/>
        <v>-9.7115000000002283E-2</v>
      </c>
      <c r="M803" s="2">
        <f t="shared" si="51"/>
        <v>-0.53936540456277271</v>
      </c>
      <c r="O803" s="2">
        <f t="shared" si="52"/>
        <v>-4.7987699218162289E-2</v>
      </c>
      <c r="P803" s="2">
        <f t="shared" si="52"/>
        <v>-0.3437452935708738</v>
      </c>
    </row>
    <row r="804" spans="2:16" x14ac:dyDescent="0.25">
      <c r="B804" s="1">
        <v>44376</v>
      </c>
      <c r="C804" s="2">
        <f>+beta_top_5!F803</f>
        <v>203.22809050000026</v>
      </c>
      <c r="D804" s="2">
        <f>+portfolio1!F803</f>
        <v>155.7140303605205</v>
      </c>
      <c r="F804" s="2">
        <f t="shared" si="49"/>
        <v>0.95042700000001901</v>
      </c>
      <c r="G804" s="2">
        <f t="shared" si="49"/>
        <v>-0.65505204514565207</v>
      </c>
      <c r="I804" s="2">
        <f t="shared" si="50"/>
        <v>203.22809050000026</v>
      </c>
      <c r="J804" s="2">
        <f t="shared" si="50"/>
        <v>156.90844781022892</v>
      </c>
      <c r="L804" s="2">
        <f t="shared" si="51"/>
        <v>0</v>
      </c>
      <c r="M804" s="2">
        <f t="shared" si="51"/>
        <v>-1.1944174497084248</v>
      </c>
      <c r="O804" s="2">
        <f t="shared" si="52"/>
        <v>0</v>
      </c>
      <c r="P804" s="2">
        <f t="shared" si="52"/>
        <v>-0.76121933928821917</v>
      </c>
    </row>
    <row r="805" spans="2:16" x14ac:dyDescent="0.25">
      <c r="B805" s="1">
        <v>44377</v>
      </c>
      <c r="C805" s="2">
        <f>+beta_top_5!F804</f>
        <v>202.95433700000027</v>
      </c>
      <c r="D805" s="2">
        <f>+portfolio1!F804</f>
        <v>155.44755815482867</v>
      </c>
      <c r="F805" s="2">
        <f t="shared" si="49"/>
        <v>-0.27375349999999798</v>
      </c>
      <c r="G805" s="2">
        <f t="shared" si="49"/>
        <v>-0.2664722056918265</v>
      </c>
      <c r="I805" s="2">
        <f t="shared" si="50"/>
        <v>203.22809050000026</v>
      </c>
      <c r="J805" s="2">
        <f t="shared" si="50"/>
        <v>156.90844781022892</v>
      </c>
      <c r="L805" s="2">
        <f t="shared" si="51"/>
        <v>-0.27375349999999798</v>
      </c>
      <c r="M805" s="2">
        <f t="shared" si="51"/>
        <v>-1.4608896554002513</v>
      </c>
      <c r="O805" s="2">
        <f t="shared" si="52"/>
        <v>-0.13470258925647763</v>
      </c>
      <c r="P805" s="2">
        <f t="shared" si="52"/>
        <v>-0.93104589063751819</v>
      </c>
    </row>
    <row r="806" spans="2:16" x14ac:dyDescent="0.25">
      <c r="B806" s="1">
        <v>44378</v>
      </c>
      <c r="C806" s="2">
        <f>+beta_top_5!F805</f>
        <v>203.12412850000024</v>
      </c>
      <c r="D806" s="2">
        <f>+portfolio1!F805</f>
        <v>155.0372236661714</v>
      </c>
      <c r="F806" s="2">
        <f t="shared" si="49"/>
        <v>0.16979149999997389</v>
      </c>
      <c r="G806" s="2">
        <f t="shared" si="49"/>
        <v>-0.41033448865726996</v>
      </c>
      <c r="I806" s="2">
        <f t="shared" si="50"/>
        <v>203.22809050000026</v>
      </c>
      <c r="J806" s="2">
        <f t="shared" si="50"/>
        <v>156.90844781022892</v>
      </c>
      <c r="L806" s="2">
        <f t="shared" si="51"/>
        <v>-0.10396200000002409</v>
      </c>
      <c r="M806" s="2">
        <f t="shared" si="51"/>
        <v>-1.8712241440575212</v>
      </c>
      <c r="O806" s="2">
        <f t="shared" si="52"/>
        <v>-5.1155329828788579E-2</v>
      </c>
      <c r="P806" s="2">
        <f t="shared" si="52"/>
        <v>-1.1925579343698889</v>
      </c>
    </row>
    <row r="807" spans="2:16" x14ac:dyDescent="0.25">
      <c r="B807" s="1">
        <v>44379</v>
      </c>
      <c r="C807" s="2">
        <f>+beta_top_5!F806</f>
        <v>203.79285900000022</v>
      </c>
      <c r="D807" s="2">
        <f>+portfolio1!F806</f>
        <v>155.45448143697223</v>
      </c>
      <c r="F807" s="2">
        <f t="shared" si="49"/>
        <v>0.66873049999998102</v>
      </c>
      <c r="G807" s="2">
        <f t="shared" si="49"/>
        <v>0.41725777080083049</v>
      </c>
      <c r="I807" s="2">
        <f t="shared" si="50"/>
        <v>203.79285900000022</v>
      </c>
      <c r="J807" s="2">
        <f t="shared" si="50"/>
        <v>156.90844781022892</v>
      </c>
      <c r="L807" s="2">
        <f t="shared" si="51"/>
        <v>0</v>
      </c>
      <c r="M807" s="2">
        <f t="shared" si="51"/>
        <v>-1.4539663732566908</v>
      </c>
      <c r="O807" s="2">
        <f t="shared" si="52"/>
        <v>0</v>
      </c>
      <c r="P807" s="2">
        <f t="shared" si="52"/>
        <v>-0.9266335838177262</v>
      </c>
    </row>
    <row r="808" spans="2:16" x14ac:dyDescent="0.25">
      <c r="B808" s="1">
        <v>44382</v>
      </c>
      <c r="C808" s="2">
        <f>+beta_top_5!F807</f>
        <v>204.24457150000021</v>
      </c>
      <c r="D808" s="2">
        <f>+portfolio1!F807</f>
        <v>156.56336748047983</v>
      </c>
      <c r="F808" s="2">
        <f t="shared" si="49"/>
        <v>0.45171249999998508</v>
      </c>
      <c r="G808" s="2">
        <f t="shared" si="49"/>
        <v>1.1088860435075958</v>
      </c>
      <c r="I808" s="2">
        <f t="shared" si="50"/>
        <v>204.24457150000021</v>
      </c>
      <c r="J808" s="2">
        <f t="shared" si="50"/>
        <v>156.90844781022892</v>
      </c>
      <c r="L808" s="2">
        <f t="shared" si="51"/>
        <v>0</v>
      </c>
      <c r="M808" s="2">
        <f t="shared" si="51"/>
        <v>-0.34508032974909497</v>
      </c>
      <c r="O808" s="2">
        <f t="shared" si="52"/>
        <v>0</v>
      </c>
      <c r="P808" s="2">
        <f t="shared" si="52"/>
        <v>-0.21992463411941229</v>
      </c>
    </row>
    <row r="809" spans="2:16" x14ac:dyDescent="0.25">
      <c r="B809" s="1">
        <v>44383</v>
      </c>
      <c r="C809" s="2">
        <f>+beta_top_5!F808</f>
        <v>202.89438150000021</v>
      </c>
      <c r="D809" s="2">
        <f>+portfolio1!F808</f>
        <v>156.40418133019233</v>
      </c>
      <c r="F809" s="2">
        <f t="shared" si="49"/>
        <v>-1.3501899999999978</v>
      </c>
      <c r="G809" s="2">
        <f t="shared" si="49"/>
        <v>-0.15918615028749628</v>
      </c>
      <c r="I809" s="2">
        <f t="shared" si="50"/>
        <v>204.24457150000021</v>
      </c>
      <c r="J809" s="2">
        <f t="shared" si="50"/>
        <v>156.90844781022892</v>
      </c>
      <c r="L809" s="2">
        <f t="shared" si="51"/>
        <v>-1.3501899999999978</v>
      </c>
      <c r="M809" s="2">
        <f t="shared" si="51"/>
        <v>-0.50426648003659125</v>
      </c>
      <c r="O809" s="2">
        <f t="shared" si="52"/>
        <v>-0.66106530522893059</v>
      </c>
      <c r="P809" s="2">
        <f t="shared" si="52"/>
        <v>-0.32137624651444546</v>
      </c>
    </row>
    <row r="810" spans="2:16" x14ac:dyDescent="0.25">
      <c r="B810" s="1">
        <v>44384</v>
      </c>
      <c r="C810" s="2">
        <f>+beta_top_5!F809</f>
        <v>203.4660910000002</v>
      </c>
      <c r="D810" s="2">
        <f>+portfolio1!F809</f>
        <v>157.01128247799974</v>
      </c>
      <c r="F810" s="2">
        <f t="shared" si="49"/>
        <v>0.57170949999999721</v>
      </c>
      <c r="G810" s="2">
        <f t="shared" si="49"/>
        <v>0.60710114780741264</v>
      </c>
      <c r="I810" s="2">
        <f t="shared" si="50"/>
        <v>204.24457150000021</v>
      </c>
      <c r="J810" s="2">
        <f t="shared" si="50"/>
        <v>157.01128247799974</v>
      </c>
      <c r="L810" s="2">
        <f t="shared" si="51"/>
        <v>-0.77848050000000057</v>
      </c>
      <c r="M810" s="2">
        <f t="shared" si="51"/>
        <v>0</v>
      </c>
      <c r="O810" s="2">
        <f t="shared" si="52"/>
        <v>-0.38115113380137</v>
      </c>
      <c r="P810" s="2">
        <f t="shared" si="52"/>
        <v>0</v>
      </c>
    </row>
    <row r="811" spans="2:16" x14ac:dyDescent="0.25">
      <c r="B811" s="1">
        <v>44385</v>
      </c>
      <c r="C811" s="2">
        <f>+beta_top_5!F810</f>
        <v>201.42025600000019</v>
      </c>
      <c r="D811" s="2">
        <f>+portfolio1!F810</f>
        <v>155.51084251043969</v>
      </c>
      <c r="F811" s="2">
        <f t="shared" si="49"/>
        <v>-2.045835000000011</v>
      </c>
      <c r="G811" s="2">
        <f t="shared" si="49"/>
        <v>-1.5004399675600553</v>
      </c>
      <c r="I811" s="2">
        <f t="shared" si="50"/>
        <v>204.24457150000021</v>
      </c>
      <c r="J811" s="2">
        <f t="shared" si="50"/>
        <v>157.01128247799974</v>
      </c>
      <c r="L811" s="2">
        <f t="shared" si="51"/>
        <v>-2.8243155000000115</v>
      </c>
      <c r="M811" s="2">
        <f t="shared" si="51"/>
        <v>-1.5004399675600553</v>
      </c>
      <c r="O811" s="2">
        <f t="shared" si="52"/>
        <v>-1.3828105585660615</v>
      </c>
      <c r="P811" s="2">
        <f t="shared" si="52"/>
        <v>-0.95562557281212923</v>
      </c>
    </row>
    <row r="812" spans="2:16" x14ac:dyDescent="0.25">
      <c r="B812" s="1">
        <v>44386</v>
      </c>
      <c r="C812" s="2">
        <f>+beta_top_5!F811</f>
        <v>201.19895650000018</v>
      </c>
      <c r="D812" s="2">
        <f>+portfolio1!F811</f>
        <v>155.13411995344714</v>
      </c>
      <c r="F812" s="2">
        <f t="shared" si="49"/>
        <v>-0.22129950000001486</v>
      </c>
      <c r="G812" s="2">
        <f t="shared" si="49"/>
        <v>-0.3767225569925472</v>
      </c>
      <c r="I812" s="2">
        <f t="shared" si="50"/>
        <v>204.24457150000021</v>
      </c>
      <c r="J812" s="2">
        <f t="shared" si="50"/>
        <v>157.01128247799974</v>
      </c>
      <c r="L812" s="2">
        <f t="shared" si="51"/>
        <v>-3.0456150000000264</v>
      </c>
      <c r="M812" s="2">
        <f t="shared" si="51"/>
        <v>-1.8771625245526025</v>
      </c>
      <c r="O812" s="2">
        <f t="shared" si="52"/>
        <v>-1.4911608066900439</v>
      </c>
      <c r="P812" s="2">
        <f t="shared" si="52"/>
        <v>-1.1955590037395107</v>
      </c>
    </row>
    <row r="813" spans="2:16" x14ac:dyDescent="0.25">
      <c r="B813" s="1">
        <v>44389</v>
      </c>
      <c r="C813" s="2">
        <f>+beta_top_5!F812</f>
        <v>201.01104150000018</v>
      </c>
      <c r="D813" s="2">
        <f>+portfolio1!F812</f>
        <v>155.16180329331911</v>
      </c>
      <c r="F813" s="2">
        <f t="shared" si="49"/>
        <v>-0.18791500000000383</v>
      </c>
      <c r="G813" s="2">
        <f t="shared" si="49"/>
        <v>2.7683339871970247E-2</v>
      </c>
      <c r="I813" s="2">
        <f t="shared" si="50"/>
        <v>204.24457150000021</v>
      </c>
      <c r="J813" s="2">
        <f t="shared" si="50"/>
        <v>157.01128247799974</v>
      </c>
      <c r="L813" s="2">
        <f t="shared" si="51"/>
        <v>-3.2335300000000302</v>
      </c>
      <c r="M813" s="2">
        <f t="shared" si="51"/>
        <v>-1.8494791846806322</v>
      </c>
      <c r="O813" s="2">
        <f t="shared" si="52"/>
        <v>-1.5831656999510644</v>
      </c>
      <c r="P813" s="2">
        <f t="shared" si="52"/>
        <v>-1.1779275702303618</v>
      </c>
    </row>
    <row r="814" spans="2:16" x14ac:dyDescent="0.25">
      <c r="B814" s="1">
        <v>44390</v>
      </c>
      <c r="C814" s="2">
        <f>+beta_top_5!F813</f>
        <v>201.36811900000018</v>
      </c>
      <c r="D814" s="2">
        <f>+portfolio1!F813</f>
        <v>156.34584076360127</v>
      </c>
      <c r="F814" s="2">
        <f t="shared" si="49"/>
        <v>0.3570775000000026</v>
      </c>
      <c r="G814" s="2">
        <f t="shared" si="49"/>
        <v>1.1840374702821634</v>
      </c>
      <c r="I814" s="2">
        <f t="shared" si="50"/>
        <v>204.24457150000021</v>
      </c>
      <c r="J814" s="2">
        <f t="shared" si="50"/>
        <v>157.01128247799974</v>
      </c>
      <c r="L814" s="2">
        <f t="shared" si="51"/>
        <v>-2.8764525000000276</v>
      </c>
      <c r="M814" s="2">
        <f t="shared" si="51"/>
        <v>-0.66544171439846878</v>
      </c>
      <c r="O814" s="2">
        <f t="shared" si="52"/>
        <v>-1.4083373080003867</v>
      </c>
      <c r="P814" s="2">
        <f t="shared" si="52"/>
        <v>-0.42381776895027257</v>
      </c>
    </row>
    <row r="815" spans="2:16" x14ac:dyDescent="0.25">
      <c r="B815" s="1">
        <v>44391</v>
      </c>
      <c r="C815" s="2">
        <f>+beta_top_5!F814</f>
        <v>201.50535250000016</v>
      </c>
      <c r="D815" s="2">
        <f>+portfolio1!F814</f>
        <v>156.75716984373358</v>
      </c>
      <c r="F815" s="2">
        <f t="shared" si="49"/>
        <v>0.13723349999997936</v>
      </c>
      <c r="G815" s="2">
        <f t="shared" si="49"/>
        <v>0.41132908013230463</v>
      </c>
      <c r="I815" s="2">
        <f t="shared" si="50"/>
        <v>204.24457150000021</v>
      </c>
      <c r="J815" s="2">
        <f t="shared" si="50"/>
        <v>157.01128247799974</v>
      </c>
      <c r="L815" s="2">
        <f t="shared" si="51"/>
        <v>-2.7392190000000483</v>
      </c>
      <c r="M815" s="2">
        <f t="shared" si="51"/>
        <v>-0.25411263426616415</v>
      </c>
      <c r="O815" s="2">
        <f t="shared" si="52"/>
        <v>-1.3411465381345744</v>
      </c>
      <c r="P815" s="2">
        <f t="shared" si="52"/>
        <v>-0.16184355051158197</v>
      </c>
    </row>
    <row r="816" spans="2:16" x14ac:dyDescent="0.25">
      <c r="B816" s="1">
        <v>44392</v>
      </c>
      <c r="C816" s="2">
        <f>+beta_top_5!F815</f>
        <v>201.57785850000016</v>
      </c>
      <c r="D816" s="2">
        <f>+portfolio1!F815</f>
        <v>157.45177220103895</v>
      </c>
      <c r="F816" s="2">
        <f t="shared" si="49"/>
        <v>7.2506000000004178E-2</v>
      </c>
      <c r="G816" s="2">
        <f t="shared" si="49"/>
        <v>0.69460235730537079</v>
      </c>
      <c r="I816" s="2">
        <f t="shared" si="50"/>
        <v>204.24457150000021</v>
      </c>
      <c r="J816" s="2">
        <f t="shared" si="50"/>
        <v>157.45177220103895</v>
      </c>
      <c r="L816" s="2">
        <f t="shared" si="51"/>
        <v>-2.6667130000000441</v>
      </c>
      <c r="M816" s="2">
        <f t="shared" si="51"/>
        <v>0</v>
      </c>
      <c r="O816" s="2">
        <f t="shared" si="52"/>
        <v>-1.3056469410253293</v>
      </c>
      <c r="P816" s="2">
        <f t="shared" si="52"/>
        <v>0</v>
      </c>
    </row>
    <row r="817" spans="2:16" x14ac:dyDescent="0.25">
      <c r="B817" s="1">
        <v>44393</v>
      </c>
      <c r="C817" s="2">
        <f>+beta_top_5!F816</f>
        <v>202.04273900000015</v>
      </c>
      <c r="D817" s="2">
        <f>+portfolio1!F816</f>
        <v>157.44386401724685</v>
      </c>
      <c r="F817" s="2">
        <f t="shared" si="49"/>
        <v>0.46488049999999248</v>
      </c>
      <c r="G817" s="2">
        <f t="shared" si="49"/>
        <v>-7.9081837920966791E-3</v>
      </c>
      <c r="I817" s="2">
        <f t="shared" si="50"/>
        <v>204.24457150000021</v>
      </c>
      <c r="J817" s="2">
        <f t="shared" si="50"/>
        <v>157.45177220103895</v>
      </c>
      <c r="L817" s="2">
        <f t="shared" si="51"/>
        <v>-2.2018325000000516</v>
      </c>
      <c r="M817" s="2">
        <f t="shared" si="51"/>
        <v>-7.9081837920966791E-3</v>
      </c>
      <c r="O817" s="2">
        <f t="shared" si="52"/>
        <v>-1.0780372197064976</v>
      </c>
      <c r="P817" s="2">
        <f t="shared" si="52"/>
        <v>-5.0226070380454549E-3</v>
      </c>
    </row>
    <row r="818" spans="2:16" x14ac:dyDescent="0.25">
      <c r="B818" s="1">
        <v>44396</v>
      </c>
      <c r="C818" s="2">
        <f>+beta_top_5!F817</f>
        <v>201.07106300000015</v>
      </c>
      <c r="D818" s="2">
        <f>+portfolio1!F817</f>
        <v>155.75308817241807</v>
      </c>
      <c r="F818" s="2">
        <f t="shared" si="49"/>
        <v>-0.9716760000000022</v>
      </c>
      <c r="G818" s="2">
        <f t="shared" si="49"/>
        <v>-1.690775844828778</v>
      </c>
      <c r="I818" s="2">
        <f t="shared" si="50"/>
        <v>204.24457150000021</v>
      </c>
      <c r="J818" s="2">
        <f t="shared" si="50"/>
        <v>157.45177220103895</v>
      </c>
      <c r="L818" s="2">
        <f t="shared" si="51"/>
        <v>-3.1735085000000538</v>
      </c>
      <c r="M818" s="2">
        <f t="shared" si="51"/>
        <v>-1.6986840286208746</v>
      </c>
      <c r="O818" s="2">
        <f t="shared" si="52"/>
        <v>-1.5537786275999266</v>
      </c>
      <c r="P818" s="2">
        <f t="shared" si="52"/>
        <v>-1.0788598977799666</v>
      </c>
    </row>
    <row r="819" spans="2:16" x14ac:dyDescent="0.25">
      <c r="B819" s="1">
        <v>44397</v>
      </c>
      <c r="C819" s="2">
        <f>+beta_top_5!F818</f>
        <v>200.47488300000015</v>
      </c>
      <c r="D819" s="2">
        <f>+portfolio1!F818</f>
        <v>154.56360482190308</v>
      </c>
      <c r="F819" s="2">
        <f t="shared" si="49"/>
        <v>-0.59618000000000393</v>
      </c>
      <c r="G819" s="2">
        <f t="shared" si="49"/>
        <v>-1.1894833505149904</v>
      </c>
      <c r="I819" s="2">
        <f t="shared" si="50"/>
        <v>204.24457150000021</v>
      </c>
      <c r="J819" s="2">
        <f t="shared" si="50"/>
        <v>157.45177220103895</v>
      </c>
      <c r="L819" s="2">
        <f t="shared" si="51"/>
        <v>-3.7696885000000577</v>
      </c>
      <c r="M819" s="2">
        <f t="shared" si="51"/>
        <v>-2.8881673791358651</v>
      </c>
      <c r="O819" s="2">
        <f t="shared" si="52"/>
        <v>-1.8456737784093586</v>
      </c>
      <c r="P819" s="2">
        <f t="shared" si="52"/>
        <v>-1.8343187496474602</v>
      </c>
    </row>
    <row r="820" spans="2:16" x14ac:dyDescent="0.25">
      <c r="B820" s="1">
        <v>44399</v>
      </c>
      <c r="C820" s="2">
        <f>+beta_top_5!F819</f>
        <v>200.85052900000014</v>
      </c>
      <c r="D820" s="2">
        <f>+portfolio1!F819</f>
        <v>156.46152730530835</v>
      </c>
      <c r="F820" s="2">
        <f t="shared" si="49"/>
        <v>0.37564599999998904</v>
      </c>
      <c r="G820" s="2">
        <f t="shared" si="49"/>
        <v>1.8979224834052673</v>
      </c>
      <c r="I820" s="2">
        <f t="shared" si="50"/>
        <v>204.24457150000021</v>
      </c>
      <c r="J820" s="2">
        <f t="shared" si="50"/>
        <v>157.45177220103895</v>
      </c>
      <c r="L820" s="2">
        <f t="shared" si="51"/>
        <v>-3.3940425000000687</v>
      </c>
      <c r="M820" s="2">
        <f t="shared" si="51"/>
        <v>-0.99024489573059782</v>
      </c>
      <c r="O820" s="2">
        <f t="shared" si="52"/>
        <v>-1.6617540799609771</v>
      </c>
      <c r="P820" s="2">
        <f t="shared" si="52"/>
        <v>-0.62891949826148963</v>
      </c>
    </row>
    <row r="821" spans="2:16" x14ac:dyDescent="0.25">
      <c r="B821" s="1">
        <v>44400</v>
      </c>
      <c r="C821" s="2">
        <f>+beta_top_5!F820</f>
        <v>200.60316350000014</v>
      </c>
      <c r="D821" s="2">
        <f>+portfolio1!F820</f>
        <v>156.77792980258624</v>
      </c>
      <c r="F821" s="2">
        <f t="shared" si="49"/>
        <v>-0.24736550000000079</v>
      </c>
      <c r="G821" s="2">
        <f t="shared" si="49"/>
        <v>0.31640249727789183</v>
      </c>
      <c r="I821" s="2">
        <f t="shared" si="50"/>
        <v>204.24457150000021</v>
      </c>
      <c r="J821" s="2">
        <f t="shared" si="50"/>
        <v>157.45177220103895</v>
      </c>
      <c r="L821" s="2">
        <f t="shared" si="51"/>
        <v>-3.6414080000000695</v>
      </c>
      <c r="M821" s="2">
        <f t="shared" si="51"/>
        <v>-0.67384239845270599</v>
      </c>
      <c r="O821" s="2">
        <f t="shared" si="52"/>
        <v>-1.7828664787793718</v>
      </c>
      <c r="P821" s="2">
        <f t="shared" si="52"/>
        <v>-0.42796749063727568</v>
      </c>
    </row>
    <row r="822" spans="2:16" x14ac:dyDescent="0.25">
      <c r="B822" s="1">
        <v>44403</v>
      </c>
      <c r="C822" s="2">
        <f>+beta_top_5!F821</f>
        <v>199.97240250000013</v>
      </c>
      <c r="D822" s="2">
        <f>+portfolio1!F821</f>
        <v>156.46548629155552</v>
      </c>
      <c r="F822" s="2">
        <f t="shared" si="49"/>
        <v>-0.63076100000000679</v>
      </c>
      <c r="G822" s="2">
        <f t="shared" si="49"/>
        <v>-0.31244351103072177</v>
      </c>
      <c r="I822" s="2">
        <f t="shared" si="50"/>
        <v>204.24457150000021</v>
      </c>
      <c r="J822" s="2">
        <f t="shared" si="50"/>
        <v>157.45177220103895</v>
      </c>
      <c r="L822" s="2">
        <f t="shared" si="51"/>
        <v>-4.2721690000000763</v>
      </c>
      <c r="M822" s="2">
        <f t="shared" si="51"/>
        <v>-0.98628590948342776</v>
      </c>
      <c r="O822" s="2">
        <f t="shared" si="52"/>
        <v>-2.0916928017350376</v>
      </c>
      <c r="P822" s="2">
        <f t="shared" si="52"/>
        <v>-0.62640508626610414</v>
      </c>
    </row>
    <row r="823" spans="2:16" x14ac:dyDescent="0.25">
      <c r="B823" s="1">
        <v>44404</v>
      </c>
      <c r="C823" s="2">
        <f>+beta_top_5!F822</f>
        <v>195.65720200000013</v>
      </c>
      <c r="D823" s="2">
        <f>+portfolio1!F822</f>
        <v>155.69425520444062</v>
      </c>
      <c r="F823" s="2">
        <f t="shared" si="49"/>
        <v>-4.3152005000000031</v>
      </c>
      <c r="G823" s="2">
        <f t="shared" si="49"/>
        <v>-0.77123108711489863</v>
      </c>
      <c r="I823" s="2">
        <f t="shared" si="50"/>
        <v>204.24457150000021</v>
      </c>
      <c r="J823" s="2">
        <f t="shared" si="50"/>
        <v>157.45177220103895</v>
      </c>
      <c r="L823" s="2">
        <f t="shared" si="51"/>
        <v>-8.5873695000000794</v>
      </c>
      <c r="M823" s="2">
        <f t="shared" si="51"/>
        <v>-1.7575169965983264</v>
      </c>
      <c r="O823" s="2">
        <f t="shared" si="52"/>
        <v>-4.2044542172813983</v>
      </c>
      <c r="P823" s="2">
        <f t="shared" si="52"/>
        <v>-1.1162256048501493</v>
      </c>
    </row>
    <row r="824" spans="2:16" x14ac:dyDescent="0.25">
      <c r="B824" s="1">
        <v>44405</v>
      </c>
      <c r="C824" s="2">
        <f>+beta_top_5!F823</f>
        <v>194.28443950000013</v>
      </c>
      <c r="D824" s="2">
        <f>+portfolio1!F823</f>
        <v>155.32792231670089</v>
      </c>
      <c r="F824" s="2">
        <f t="shared" si="49"/>
        <v>-1.3727624999999932</v>
      </c>
      <c r="G824" s="2">
        <f t="shared" si="49"/>
        <v>-0.3663328877397305</v>
      </c>
      <c r="I824" s="2">
        <f t="shared" si="50"/>
        <v>204.24457150000021</v>
      </c>
      <c r="J824" s="2">
        <f t="shared" si="50"/>
        <v>157.45177220103895</v>
      </c>
      <c r="L824" s="2">
        <f t="shared" si="51"/>
        <v>-9.9601320000000726</v>
      </c>
      <c r="M824" s="2">
        <f t="shared" si="51"/>
        <v>-2.1238498843380569</v>
      </c>
      <c r="O824" s="2">
        <f t="shared" si="52"/>
        <v>-4.8765712238281269</v>
      </c>
      <c r="P824" s="2">
        <f t="shared" si="52"/>
        <v>-1.3488891580250137</v>
      </c>
    </row>
    <row r="825" spans="2:16" x14ac:dyDescent="0.25">
      <c r="B825" s="1">
        <v>44406</v>
      </c>
      <c r="C825" s="2">
        <f>+beta_top_5!F824</f>
        <v>193.37487850000014</v>
      </c>
      <c r="D825" s="2">
        <f>+portfolio1!F824</f>
        <v>156.01065770171851</v>
      </c>
      <c r="F825" s="2">
        <f t="shared" si="49"/>
        <v>-0.90956099999999651</v>
      </c>
      <c r="G825" s="2">
        <f t="shared" si="49"/>
        <v>0.68273538501762232</v>
      </c>
      <c r="I825" s="2">
        <f t="shared" si="50"/>
        <v>204.24457150000021</v>
      </c>
      <c r="J825" s="2">
        <f t="shared" si="50"/>
        <v>157.45177220103895</v>
      </c>
      <c r="L825" s="2">
        <f t="shared" si="51"/>
        <v>-10.869693000000069</v>
      </c>
      <c r="M825" s="2">
        <f t="shared" si="51"/>
        <v>-1.4411144993204346</v>
      </c>
      <c r="O825" s="2">
        <f t="shared" si="52"/>
        <v>-5.3219005627280813</v>
      </c>
      <c r="P825" s="2">
        <f t="shared" si="52"/>
        <v>-0.91527359722593538</v>
      </c>
    </row>
    <row r="826" spans="2:16" x14ac:dyDescent="0.25">
      <c r="B826" s="1">
        <v>44407</v>
      </c>
      <c r="C826" s="2">
        <f>+beta_top_5!F825</f>
        <v>194.16140300000012</v>
      </c>
      <c r="D826" s="2">
        <f>+portfolio1!F825</f>
        <v>155.85838504487234</v>
      </c>
      <c r="F826" s="2">
        <f t="shared" si="49"/>
        <v>0.78652449999998453</v>
      </c>
      <c r="G826" s="2">
        <f t="shared" si="49"/>
        <v>-0.15227265684617919</v>
      </c>
      <c r="I826" s="2">
        <f t="shared" si="50"/>
        <v>204.24457150000021</v>
      </c>
      <c r="J826" s="2">
        <f t="shared" si="50"/>
        <v>157.45177220103895</v>
      </c>
      <c r="L826" s="2">
        <f t="shared" si="51"/>
        <v>-10.083168500000085</v>
      </c>
      <c r="M826" s="2">
        <f t="shared" si="51"/>
        <v>-1.5933871561666137</v>
      </c>
      <c r="O826" s="2">
        <f t="shared" si="52"/>
        <v>-4.9368110133590868</v>
      </c>
      <c r="P826" s="2">
        <f t="shared" si="52"/>
        <v>-1.0119842627951696</v>
      </c>
    </row>
    <row r="827" spans="2:16" x14ac:dyDescent="0.25">
      <c r="B827" s="1">
        <v>44410</v>
      </c>
      <c r="C827" s="2">
        <f>+beta_top_5!F826</f>
        <v>195.3712565000001</v>
      </c>
      <c r="D827" s="2">
        <f>+portfolio1!F826</f>
        <v>157.06566415721935</v>
      </c>
      <c r="F827" s="2">
        <f t="shared" si="49"/>
        <v>1.2098534999999799</v>
      </c>
      <c r="G827" s="2">
        <f t="shared" si="49"/>
        <v>1.2072791123470097</v>
      </c>
      <c r="I827" s="2">
        <f t="shared" si="50"/>
        <v>204.24457150000021</v>
      </c>
      <c r="J827" s="2">
        <f t="shared" si="50"/>
        <v>157.45177220103895</v>
      </c>
      <c r="L827" s="2">
        <f t="shared" si="51"/>
        <v>-8.8733150000001046</v>
      </c>
      <c r="M827" s="2">
        <f t="shared" si="51"/>
        <v>-0.38610804381960406</v>
      </c>
      <c r="O827" s="2">
        <f t="shared" si="52"/>
        <v>-4.344455735020647</v>
      </c>
      <c r="P827" s="2">
        <f t="shared" si="52"/>
        <v>-0.24522305365138108</v>
      </c>
    </row>
    <row r="828" spans="2:16" x14ac:dyDescent="0.25">
      <c r="B828" s="1">
        <v>44411</v>
      </c>
      <c r="C828" s="2">
        <f>+beta_top_5!F827</f>
        <v>198.4419875000001</v>
      </c>
      <c r="D828" s="2">
        <f>+portfolio1!F827</f>
        <v>159.4940494676718</v>
      </c>
      <c r="F828" s="2">
        <f t="shared" si="49"/>
        <v>3.070730999999995</v>
      </c>
      <c r="G828" s="2">
        <f t="shared" si="49"/>
        <v>2.4283853104524553</v>
      </c>
      <c r="I828" s="2">
        <f t="shared" si="50"/>
        <v>204.24457150000021</v>
      </c>
      <c r="J828" s="2">
        <f t="shared" si="50"/>
        <v>159.4940494676718</v>
      </c>
      <c r="L828" s="2">
        <f t="shared" si="51"/>
        <v>-5.8025840000001097</v>
      </c>
      <c r="M828" s="2">
        <f t="shared" si="51"/>
        <v>0</v>
      </c>
      <c r="O828" s="2">
        <f t="shared" si="52"/>
        <v>-2.8409979062773298</v>
      </c>
      <c r="P828" s="2">
        <f t="shared" si="52"/>
        <v>0</v>
      </c>
    </row>
    <row r="829" spans="2:16" x14ac:dyDescent="0.25">
      <c r="B829" s="1">
        <v>44412</v>
      </c>
      <c r="C829" s="2">
        <f>+beta_top_5!F828</f>
        <v>199.03724150000008</v>
      </c>
      <c r="D829" s="2">
        <f>+portfolio1!F828</f>
        <v>160.76015185816979</v>
      </c>
      <c r="F829" s="2">
        <f t="shared" si="49"/>
        <v>0.59525399999998285</v>
      </c>
      <c r="G829" s="2">
        <f t="shared" si="49"/>
        <v>1.2661023904979913</v>
      </c>
      <c r="I829" s="2">
        <f t="shared" si="50"/>
        <v>204.24457150000021</v>
      </c>
      <c r="J829" s="2">
        <f t="shared" si="50"/>
        <v>160.76015185816979</v>
      </c>
      <c r="L829" s="2">
        <f t="shared" si="51"/>
        <v>-5.2073300000001268</v>
      </c>
      <c r="M829" s="2">
        <f t="shared" si="51"/>
        <v>0</v>
      </c>
      <c r="O829" s="2">
        <f t="shared" si="52"/>
        <v>-2.5495561334907357</v>
      </c>
      <c r="P829" s="2">
        <f t="shared" si="52"/>
        <v>0</v>
      </c>
    </row>
    <row r="830" spans="2:16" x14ac:dyDescent="0.25">
      <c r="B830" s="1">
        <v>44413</v>
      </c>
      <c r="C830" s="2">
        <f>+beta_top_5!F829</f>
        <v>199.62317800000005</v>
      </c>
      <c r="D830" s="2">
        <f>+portfolio1!F829</f>
        <v>161.1141252733596</v>
      </c>
      <c r="F830" s="2">
        <f t="shared" si="49"/>
        <v>0.5859364999999741</v>
      </c>
      <c r="G830" s="2">
        <f t="shared" si="49"/>
        <v>0.35397341518981307</v>
      </c>
      <c r="I830" s="2">
        <f t="shared" si="50"/>
        <v>204.24457150000021</v>
      </c>
      <c r="J830" s="2">
        <f t="shared" si="50"/>
        <v>161.1141252733596</v>
      </c>
      <c r="L830" s="2">
        <f t="shared" si="51"/>
        <v>-4.6213935000001527</v>
      </c>
      <c r="M830" s="2">
        <f t="shared" si="51"/>
        <v>0</v>
      </c>
      <c r="O830" s="2">
        <f t="shared" si="52"/>
        <v>-2.2626762934554412</v>
      </c>
      <c r="P830" s="2">
        <f t="shared" si="52"/>
        <v>0</v>
      </c>
    </row>
    <row r="831" spans="2:16" x14ac:dyDescent="0.25">
      <c r="B831" s="1">
        <v>44414</v>
      </c>
      <c r="C831" s="2">
        <f>+beta_top_5!F830</f>
        <v>198.76847200000003</v>
      </c>
      <c r="D831" s="2">
        <f>+portfolio1!F830</f>
        <v>160.55647170557836</v>
      </c>
      <c r="F831" s="2">
        <f t="shared" si="49"/>
        <v>-0.8547060000000215</v>
      </c>
      <c r="G831" s="2">
        <f t="shared" si="49"/>
        <v>-0.55765356778124442</v>
      </c>
      <c r="I831" s="2">
        <f t="shared" si="50"/>
        <v>204.24457150000021</v>
      </c>
      <c r="J831" s="2">
        <f t="shared" si="50"/>
        <v>161.1141252733596</v>
      </c>
      <c r="L831" s="2">
        <f t="shared" si="51"/>
        <v>-5.4760995000001742</v>
      </c>
      <c r="M831" s="2">
        <f t="shared" si="51"/>
        <v>-0.55765356778124442</v>
      </c>
      <c r="O831" s="2">
        <f t="shared" si="52"/>
        <v>-2.6811481253983627</v>
      </c>
      <c r="P831" s="2">
        <f t="shared" si="52"/>
        <v>-0.34612332521129546</v>
      </c>
    </row>
    <row r="832" spans="2:16" x14ac:dyDescent="0.25">
      <c r="B832" s="1">
        <v>44417</v>
      </c>
      <c r="C832" s="2">
        <f>+beta_top_5!F831</f>
        <v>199.55716800000002</v>
      </c>
      <c r="D832" s="2">
        <f>+portfolio1!F831</f>
        <v>160.75471566776343</v>
      </c>
      <c r="F832" s="2">
        <f t="shared" si="49"/>
        <v>0.78869599999998741</v>
      </c>
      <c r="G832" s="2">
        <f t="shared" si="49"/>
        <v>0.19824396218507445</v>
      </c>
      <c r="I832" s="2">
        <f t="shared" si="50"/>
        <v>204.24457150000021</v>
      </c>
      <c r="J832" s="2">
        <f t="shared" si="50"/>
        <v>161.1141252733596</v>
      </c>
      <c r="L832" s="2">
        <f t="shared" si="51"/>
        <v>-4.6874035000001868</v>
      </c>
      <c r="M832" s="2">
        <f t="shared" si="51"/>
        <v>-0.35940960559616997</v>
      </c>
      <c r="O832" s="2">
        <f t="shared" si="52"/>
        <v>-2.2949953898775624</v>
      </c>
      <c r="P832" s="2">
        <f t="shared" si="52"/>
        <v>-0.22307765069410629</v>
      </c>
    </row>
    <row r="833" spans="2:16" x14ac:dyDescent="0.25">
      <c r="B833" s="1">
        <v>44418</v>
      </c>
      <c r="C833" s="2">
        <f>+beta_top_5!F832</f>
        <v>199.42824700000003</v>
      </c>
      <c r="D833" s="2">
        <f>+portfolio1!F832</f>
        <v>160.97075539178056</v>
      </c>
      <c r="F833" s="2">
        <f t="shared" si="49"/>
        <v>-0.12892099999999118</v>
      </c>
      <c r="G833" s="2">
        <f t="shared" si="49"/>
        <v>0.21603972401712213</v>
      </c>
      <c r="I833" s="2">
        <f t="shared" si="50"/>
        <v>204.24457150000021</v>
      </c>
      <c r="J833" s="2">
        <f t="shared" si="50"/>
        <v>161.1141252733596</v>
      </c>
      <c r="L833" s="2">
        <f t="shared" si="51"/>
        <v>-4.816324500000178</v>
      </c>
      <c r="M833" s="2">
        <f t="shared" si="51"/>
        <v>-0.14336988157904784</v>
      </c>
      <c r="O833" s="2">
        <f t="shared" si="52"/>
        <v>-2.3581162841334922</v>
      </c>
      <c r="P833" s="2">
        <f t="shared" si="52"/>
        <v>-8.8986537546471858E-2</v>
      </c>
    </row>
    <row r="834" spans="2:16" x14ac:dyDescent="0.25">
      <c r="B834" s="1">
        <v>44419</v>
      </c>
      <c r="C834" s="2">
        <f>+beta_top_5!F833</f>
        <v>198.23262000000003</v>
      </c>
      <c r="D834" s="2">
        <f>+portfolio1!F833</f>
        <v>160.99201754072186</v>
      </c>
      <c r="F834" s="2">
        <f t="shared" si="49"/>
        <v>-1.1956270000000018</v>
      </c>
      <c r="G834" s="2">
        <f t="shared" si="49"/>
        <v>2.1262148941303849E-2</v>
      </c>
      <c r="I834" s="2">
        <f t="shared" si="50"/>
        <v>204.24457150000021</v>
      </c>
      <c r="J834" s="2">
        <f t="shared" si="50"/>
        <v>161.1141252733596</v>
      </c>
      <c r="L834" s="2">
        <f t="shared" si="51"/>
        <v>-6.0119515000001797</v>
      </c>
      <c r="M834" s="2">
        <f t="shared" si="51"/>
        <v>-0.12210773263774399</v>
      </c>
      <c r="O834" s="2">
        <f t="shared" si="52"/>
        <v>-2.9435061386687447</v>
      </c>
      <c r="P834" s="2">
        <f t="shared" si="52"/>
        <v>-7.5789588548220627E-2</v>
      </c>
    </row>
    <row r="835" spans="2:16" x14ac:dyDescent="0.25">
      <c r="B835" s="1">
        <v>44420</v>
      </c>
      <c r="C835" s="2">
        <f>+beta_top_5!F834</f>
        <v>196.90252100000004</v>
      </c>
      <c r="D835" s="2">
        <f>+portfolio1!F834</f>
        <v>161.80428593285791</v>
      </c>
      <c r="F835" s="2">
        <f t="shared" si="49"/>
        <v>-1.3300989999999899</v>
      </c>
      <c r="G835" s="2">
        <f t="shared" si="49"/>
        <v>0.81226839213604762</v>
      </c>
      <c r="I835" s="2">
        <f t="shared" si="50"/>
        <v>204.24457150000021</v>
      </c>
      <c r="J835" s="2">
        <f t="shared" si="50"/>
        <v>161.80428593285791</v>
      </c>
      <c r="L835" s="2">
        <f t="shared" si="51"/>
        <v>-7.3420505000001697</v>
      </c>
      <c r="M835" s="2">
        <f t="shared" si="51"/>
        <v>0</v>
      </c>
      <c r="O835" s="2">
        <f t="shared" si="52"/>
        <v>-3.5947347075514133</v>
      </c>
      <c r="P835" s="2">
        <f t="shared" si="52"/>
        <v>0</v>
      </c>
    </row>
    <row r="836" spans="2:16" x14ac:dyDescent="0.25">
      <c r="B836" s="1">
        <v>44421</v>
      </c>
      <c r="C836" s="2">
        <f>+beta_top_5!F835</f>
        <v>198.39881350000005</v>
      </c>
      <c r="D836" s="2">
        <f>+portfolio1!F835</f>
        <v>163.43276232372423</v>
      </c>
      <c r="F836" s="2">
        <f t="shared" si="49"/>
        <v>1.4962925000000098</v>
      </c>
      <c r="G836" s="2">
        <f t="shared" si="49"/>
        <v>1.6284763908663251</v>
      </c>
      <c r="I836" s="2">
        <f t="shared" si="50"/>
        <v>204.24457150000021</v>
      </c>
      <c r="J836" s="2">
        <f t="shared" si="50"/>
        <v>163.43276232372423</v>
      </c>
      <c r="L836" s="2">
        <f t="shared" si="51"/>
        <v>-5.8457580000001599</v>
      </c>
      <c r="M836" s="2">
        <f t="shared" si="51"/>
        <v>0</v>
      </c>
      <c r="O836" s="2">
        <f t="shared" si="52"/>
        <v>-2.8621362893848827</v>
      </c>
      <c r="P836" s="2">
        <f t="shared" si="52"/>
        <v>0</v>
      </c>
    </row>
    <row r="837" spans="2:16" x14ac:dyDescent="0.25">
      <c r="B837" s="1">
        <v>44424</v>
      </c>
      <c r="C837" s="2">
        <f>+beta_top_5!F836</f>
        <v>198.76852700000006</v>
      </c>
      <c r="D837" s="2">
        <f>+portfolio1!F836</f>
        <v>163.76845716664633</v>
      </c>
      <c r="F837" s="2">
        <f t="shared" ref="F837:G900" si="53">+C837-C836</f>
        <v>0.36971350000001735</v>
      </c>
      <c r="G837" s="2">
        <f t="shared" si="53"/>
        <v>0.33569484292209495</v>
      </c>
      <c r="I837" s="2">
        <f t="shared" ref="I837:J900" si="54">+MAX(C837,I836)</f>
        <v>204.24457150000021</v>
      </c>
      <c r="J837" s="2">
        <f t="shared" si="54"/>
        <v>163.76845716664633</v>
      </c>
      <c r="L837" s="2">
        <f t="shared" ref="L837:M900" si="55">+MIN(F837+L836,0)</f>
        <v>-5.4760445000001425</v>
      </c>
      <c r="M837" s="2">
        <f t="shared" si="55"/>
        <v>0</v>
      </c>
      <c r="O837" s="2">
        <f t="shared" si="52"/>
        <v>-2.6811211968980713</v>
      </c>
      <c r="P837" s="2">
        <f t="shared" si="52"/>
        <v>0</v>
      </c>
    </row>
    <row r="838" spans="2:16" x14ac:dyDescent="0.25">
      <c r="B838" s="1">
        <v>44425</v>
      </c>
      <c r="C838" s="2">
        <f>+beta_top_5!F837</f>
        <v>201.48716550000006</v>
      </c>
      <c r="D838" s="2">
        <f>+portfolio1!F837</f>
        <v>164.27815024613861</v>
      </c>
      <c r="F838" s="2">
        <f t="shared" si="53"/>
        <v>2.7186384999999973</v>
      </c>
      <c r="G838" s="2">
        <f t="shared" si="53"/>
        <v>0.50969307949227982</v>
      </c>
      <c r="I838" s="2">
        <f t="shared" si="54"/>
        <v>204.24457150000021</v>
      </c>
      <c r="J838" s="2">
        <f t="shared" si="54"/>
        <v>164.27815024613861</v>
      </c>
      <c r="L838" s="2">
        <f t="shared" si="55"/>
        <v>-2.7574060000001452</v>
      </c>
      <c r="M838" s="2">
        <f t="shared" si="55"/>
        <v>0</v>
      </c>
      <c r="O838" s="2">
        <f t="shared" si="52"/>
        <v>-1.3500510587622363</v>
      </c>
      <c r="P838" s="2">
        <f t="shared" si="52"/>
        <v>0</v>
      </c>
    </row>
    <row r="839" spans="2:16" x14ac:dyDescent="0.25">
      <c r="B839" s="1">
        <v>44426</v>
      </c>
      <c r="C839" s="2">
        <f>+beta_top_5!F838</f>
        <v>201.71240350000008</v>
      </c>
      <c r="D839" s="2">
        <f>+portfolio1!F838</f>
        <v>163.8257935508116</v>
      </c>
      <c r="F839" s="2">
        <f t="shared" si="53"/>
        <v>0.2252380000000187</v>
      </c>
      <c r="G839" s="2">
        <f t="shared" si="53"/>
        <v>-0.45235669532701195</v>
      </c>
      <c r="I839" s="2">
        <f t="shared" si="54"/>
        <v>204.24457150000021</v>
      </c>
      <c r="J839" s="2">
        <f t="shared" si="54"/>
        <v>164.27815024613861</v>
      </c>
      <c r="L839" s="2">
        <f t="shared" si="55"/>
        <v>-2.5321680000001265</v>
      </c>
      <c r="M839" s="2">
        <f t="shared" si="55"/>
        <v>-0.45235669532701195</v>
      </c>
      <c r="O839" s="2">
        <f t="shared" si="52"/>
        <v>-1.2397724852139456</v>
      </c>
      <c r="P839" s="2">
        <f t="shared" si="52"/>
        <v>-0.27536023180760444</v>
      </c>
    </row>
    <row r="840" spans="2:16" x14ac:dyDescent="0.25">
      <c r="B840" s="1">
        <v>44428</v>
      </c>
      <c r="C840" s="2">
        <f>+beta_top_5!F839</f>
        <v>202.48808700000009</v>
      </c>
      <c r="D840" s="2">
        <f>+portfolio1!F839</f>
        <v>162.65560254594078</v>
      </c>
      <c r="F840" s="2">
        <f t="shared" si="53"/>
        <v>0.77568350000001374</v>
      </c>
      <c r="G840" s="2">
        <f t="shared" si="53"/>
        <v>-1.1701910048708157</v>
      </c>
      <c r="I840" s="2">
        <f t="shared" si="54"/>
        <v>204.24457150000021</v>
      </c>
      <c r="J840" s="2">
        <f t="shared" si="54"/>
        <v>164.27815024613861</v>
      </c>
      <c r="L840" s="2">
        <f t="shared" si="55"/>
        <v>-1.7564845000001128</v>
      </c>
      <c r="M840" s="2">
        <f t="shared" si="55"/>
        <v>-1.6225477001978277</v>
      </c>
      <c r="O840" s="2">
        <f t="shared" si="52"/>
        <v>-0.8599907880538753</v>
      </c>
      <c r="P840" s="2">
        <f t="shared" si="52"/>
        <v>-0.98768320544561639</v>
      </c>
    </row>
    <row r="841" spans="2:16" x14ac:dyDescent="0.25">
      <c r="B841" s="1">
        <v>44431</v>
      </c>
      <c r="C841" s="2">
        <f>+beta_top_5!F840</f>
        <v>203.99380600000009</v>
      </c>
      <c r="D841" s="2">
        <f>+portfolio1!F840</f>
        <v>163.10992904456486</v>
      </c>
      <c r="F841" s="2">
        <f t="shared" si="53"/>
        <v>1.5057189999999991</v>
      </c>
      <c r="G841" s="2">
        <f t="shared" si="53"/>
        <v>0.45432649862408425</v>
      </c>
      <c r="I841" s="2">
        <f t="shared" si="54"/>
        <v>204.24457150000021</v>
      </c>
      <c r="J841" s="2">
        <f t="shared" si="54"/>
        <v>164.27815024613861</v>
      </c>
      <c r="L841" s="2">
        <f t="shared" si="55"/>
        <v>-0.25076550000011366</v>
      </c>
      <c r="M841" s="2">
        <f t="shared" si="55"/>
        <v>-1.1682212015737434</v>
      </c>
      <c r="O841" s="2">
        <f t="shared" si="52"/>
        <v>-0.12277706974459951</v>
      </c>
      <c r="P841" s="2">
        <f t="shared" si="52"/>
        <v>-0.71112390772807765</v>
      </c>
    </row>
    <row r="842" spans="2:16" x14ac:dyDescent="0.25">
      <c r="B842" s="1">
        <v>44432</v>
      </c>
      <c r="C842" s="2">
        <f>+beta_top_5!F841</f>
        <v>204.94603600000011</v>
      </c>
      <c r="D842" s="2">
        <f>+portfolio1!F841</f>
        <v>164.37702602653792</v>
      </c>
      <c r="F842" s="2">
        <f t="shared" si="53"/>
        <v>0.95223000000001434</v>
      </c>
      <c r="G842" s="2">
        <f t="shared" si="53"/>
        <v>1.2670969819730544</v>
      </c>
      <c r="I842" s="2">
        <f t="shared" si="54"/>
        <v>204.94603600000011</v>
      </c>
      <c r="J842" s="2">
        <f t="shared" si="54"/>
        <v>164.37702602653792</v>
      </c>
      <c r="L842" s="2">
        <f t="shared" si="55"/>
        <v>0</v>
      </c>
      <c r="M842" s="2">
        <f t="shared" si="55"/>
        <v>0</v>
      </c>
      <c r="O842" s="2">
        <f t="shared" si="52"/>
        <v>0</v>
      </c>
      <c r="P842" s="2">
        <f t="shared" si="52"/>
        <v>0</v>
      </c>
    </row>
    <row r="843" spans="2:16" x14ac:dyDescent="0.25">
      <c r="B843" s="1">
        <v>44433</v>
      </c>
      <c r="C843" s="2">
        <f>+beta_top_5!F842</f>
        <v>205.66631250000009</v>
      </c>
      <c r="D843" s="2">
        <f>+portfolio1!F842</f>
        <v>164.4764038981501</v>
      </c>
      <c r="F843" s="2">
        <f t="shared" si="53"/>
        <v>0.72027649999998289</v>
      </c>
      <c r="G843" s="2">
        <f t="shared" si="53"/>
        <v>9.9377871612176705E-2</v>
      </c>
      <c r="I843" s="2">
        <f t="shared" si="54"/>
        <v>205.66631250000009</v>
      </c>
      <c r="J843" s="2">
        <f t="shared" si="54"/>
        <v>164.4764038981501</v>
      </c>
      <c r="L843" s="2">
        <f t="shared" si="55"/>
        <v>0</v>
      </c>
      <c r="M843" s="2">
        <f t="shared" si="55"/>
        <v>0</v>
      </c>
      <c r="O843" s="2">
        <f t="shared" si="52"/>
        <v>0</v>
      </c>
      <c r="P843" s="2">
        <f t="shared" si="52"/>
        <v>0</v>
      </c>
    </row>
    <row r="844" spans="2:16" x14ac:dyDescent="0.25">
      <c r="B844" s="1">
        <v>44434</v>
      </c>
      <c r="C844" s="2">
        <f>+beta_top_5!F843</f>
        <v>206.0756765000001</v>
      </c>
      <c r="D844" s="2">
        <f>+portfolio1!F843</f>
        <v>164.49865094873996</v>
      </c>
      <c r="F844" s="2">
        <f t="shared" si="53"/>
        <v>0.40936400000001072</v>
      </c>
      <c r="G844" s="2">
        <f t="shared" si="53"/>
        <v>2.2247050589868422E-2</v>
      </c>
      <c r="I844" s="2">
        <f t="shared" si="54"/>
        <v>206.0756765000001</v>
      </c>
      <c r="J844" s="2">
        <f t="shared" si="54"/>
        <v>164.49865094873996</v>
      </c>
      <c r="L844" s="2">
        <f t="shared" si="55"/>
        <v>0</v>
      </c>
      <c r="M844" s="2">
        <f t="shared" si="55"/>
        <v>0</v>
      </c>
      <c r="O844" s="2">
        <f t="shared" si="52"/>
        <v>0</v>
      </c>
      <c r="P844" s="2">
        <f t="shared" si="52"/>
        <v>0</v>
      </c>
    </row>
    <row r="845" spans="2:16" x14ac:dyDescent="0.25">
      <c r="B845" s="1">
        <v>44435</v>
      </c>
      <c r="C845" s="2">
        <f>+beta_top_5!F844</f>
        <v>206.79122350000009</v>
      </c>
      <c r="D845" s="2">
        <f>+portfolio1!F844</f>
        <v>165.17396096040119</v>
      </c>
      <c r="F845" s="2">
        <f t="shared" si="53"/>
        <v>0.71554699999998661</v>
      </c>
      <c r="G845" s="2">
        <f t="shared" si="53"/>
        <v>0.67531001166122451</v>
      </c>
      <c r="I845" s="2">
        <f t="shared" si="54"/>
        <v>206.79122350000009</v>
      </c>
      <c r="J845" s="2">
        <f t="shared" si="54"/>
        <v>165.17396096040119</v>
      </c>
      <c r="L845" s="2">
        <f t="shared" si="55"/>
        <v>0</v>
      </c>
      <c r="M845" s="2">
        <f t="shared" si="55"/>
        <v>0</v>
      </c>
      <c r="O845" s="2">
        <f t="shared" si="52"/>
        <v>0</v>
      </c>
      <c r="P845" s="2">
        <f t="shared" si="52"/>
        <v>0</v>
      </c>
    </row>
    <row r="846" spans="2:16" x14ac:dyDescent="0.25">
      <c r="B846" s="1">
        <v>44438</v>
      </c>
      <c r="C846" s="2">
        <f>+beta_top_5!F845</f>
        <v>207.8898435000001</v>
      </c>
      <c r="D846" s="2">
        <f>+portfolio1!F845</f>
        <v>167.40708588534216</v>
      </c>
      <c r="F846" s="2">
        <f t="shared" si="53"/>
        <v>1.098620000000011</v>
      </c>
      <c r="G846" s="2">
        <f t="shared" si="53"/>
        <v>2.2331249249409666</v>
      </c>
      <c r="I846" s="2">
        <f t="shared" si="54"/>
        <v>207.8898435000001</v>
      </c>
      <c r="J846" s="2">
        <f t="shared" si="54"/>
        <v>167.40708588534216</v>
      </c>
      <c r="L846" s="2">
        <f t="shared" si="55"/>
        <v>0</v>
      </c>
      <c r="M846" s="2">
        <f t="shared" si="55"/>
        <v>0</v>
      </c>
      <c r="O846" s="2">
        <f t="shared" ref="O846:P909" si="56">+L846/I846*100</f>
        <v>0</v>
      </c>
      <c r="P846" s="2">
        <f t="shared" si="56"/>
        <v>0</v>
      </c>
    </row>
    <row r="847" spans="2:16" x14ac:dyDescent="0.25">
      <c r="B847" s="1">
        <v>44439</v>
      </c>
      <c r="C847" s="2">
        <f>+beta_top_5!F846</f>
        <v>209.34406600000011</v>
      </c>
      <c r="D847" s="2">
        <f>+portfolio1!F846</f>
        <v>169.39595678345319</v>
      </c>
      <c r="F847" s="2">
        <f t="shared" si="53"/>
        <v>1.4542225000000144</v>
      </c>
      <c r="G847" s="2">
        <f t="shared" si="53"/>
        <v>1.9888708981110312</v>
      </c>
      <c r="I847" s="2">
        <f t="shared" si="54"/>
        <v>209.34406600000011</v>
      </c>
      <c r="J847" s="2">
        <f t="shared" si="54"/>
        <v>169.39595678345319</v>
      </c>
      <c r="L847" s="2">
        <f t="shared" si="55"/>
        <v>0</v>
      </c>
      <c r="M847" s="2">
        <f t="shared" si="55"/>
        <v>0</v>
      </c>
      <c r="O847" s="2">
        <f t="shared" si="56"/>
        <v>0</v>
      </c>
      <c r="P847" s="2">
        <f t="shared" si="56"/>
        <v>0</v>
      </c>
    </row>
    <row r="848" spans="2:16" x14ac:dyDescent="0.25">
      <c r="B848" s="1">
        <v>44440</v>
      </c>
      <c r="C848" s="2">
        <f>+beta_top_5!F847</f>
        <v>208.83990300000011</v>
      </c>
      <c r="D848" s="2">
        <f>+portfolio1!F847</f>
        <v>168.84275450442973</v>
      </c>
      <c r="F848" s="2">
        <f t="shared" si="53"/>
        <v>-0.50416300000000547</v>
      </c>
      <c r="G848" s="2">
        <f t="shared" si="53"/>
        <v>-0.55320227902345209</v>
      </c>
      <c r="I848" s="2">
        <f t="shared" si="54"/>
        <v>209.34406600000011</v>
      </c>
      <c r="J848" s="2">
        <f t="shared" si="54"/>
        <v>169.39595678345319</v>
      </c>
      <c r="L848" s="2">
        <f t="shared" si="55"/>
        <v>-0.50416300000000547</v>
      </c>
      <c r="M848" s="2">
        <f t="shared" si="55"/>
        <v>-0.55320227902345209</v>
      </c>
      <c r="O848" s="2">
        <f t="shared" si="56"/>
        <v>-0.24082984993709122</v>
      </c>
      <c r="P848" s="2">
        <f t="shared" si="56"/>
        <v>-0.32657348470875047</v>
      </c>
    </row>
    <row r="849" spans="2:16" x14ac:dyDescent="0.25">
      <c r="B849" s="1">
        <v>44441</v>
      </c>
      <c r="C849" s="2">
        <f>+beta_top_5!F848</f>
        <v>212.83708900000011</v>
      </c>
      <c r="D849" s="2">
        <f>+portfolio1!F848</f>
        <v>170.40400693309081</v>
      </c>
      <c r="F849" s="2">
        <f t="shared" si="53"/>
        <v>3.9971859999999992</v>
      </c>
      <c r="G849" s="2">
        <f t="shared" si="53"/>
        <v>1.5612524286610778</v>
      </c>
      <c r="I849" s="2">
        <f t="shared" si="54"/>
        <v>212.83708900000011</v>
      </c>
      <c r="J849" s="2">
        <f t="shared" si="54"/>
        <v>170.40400693309081</v>
      </c>
      <c r="L849" s="2">
        <f t="shared" si="55"/>
        <v>0</v>
      </c>
      <c r="M849" s="2">
        <f t="shared" si="55"/>
        <v>0</v>
      </c>
      <c r="O849" s="2">
        <f t="shared" si="56"/>
        <v>0</v>
      </c>
      <c r="P849" s="2">
        <f t="shared" si="56"/>
        <v>0</v>
      </c>
    </row>
    <row r="850" spans="2:16" x14ac:dyDescent="0.25">
      <c r="B850" s="1">
        <v>44442</v>
      </c>
      <c r="C850" s="2">
        <f>+beta_top_5!F849</f>
        <v>213.13469100000009</v>
      </c>
      <c r="D850" s="2">
        <f>+portfolio1!F849</f>
        <v>171.2884430764521</v>
      </c>
      <c r="F850" s="2">
        <f t="shared" si="53"/>
        <v>0.29760199999998349</v>
      </c>
      <c r="G850" s="2">
        <f t="shared" si="53"/>
        <v>0.88443614336128462</v>
      </c>
      <c r="I850" s="2">
        <f t="shared" si="54"/>
        <v>213.13469100000009</v>
      </c>
      <c r="J850" s="2">
        <f t="shared" si="54"/>
        <v>171.2884430764521</v>
      </c>
      <c r="L850" s="2">
        <f t="shared" si="55"/>
        <v>0</v>
      </c>
      <c r="M850" s="2">
        <f t="shared" si="55"/>
        <v>0</v>
      </c>
      <c r="O850" s="2">
        <f t="shared" si="56"/>
        <v>0</v>
      </c>
      <c r="P850" s="2">
        <f t="shared" si="56"/>
        <v>0</v>
      </c>
    </row>
    <row r="851" spans="2:16" x14ac:dyDescent="0.25">
      <c r="B851" s="1">
        <v>44445</v>
      </c>
      <c r="C851" s="2">
        <f>+beta_top_5!F850</f>
        <v>214.50473600000007</v>
      </c>
      <c r="D851" s="2">
        <f>+portfolio1!F850</f>
        <v>171.82436137468287</v>
      </c>
      <c r="F851" s="2">
        <f t="shared" si="53"/>
        <v>1.3700449999999762</v>
      </c>
      <c r="G851" s="2">
        <f t="shared" si="53"/>
        <v>0.53591829823076864</v>
      </c>
      <c r="I851" s="2">
        <f t="shared" si="54"/>
        <v>214.50473600000007</v>
      </c>
      <c r="J851" s="2">
        <f t="shared" si="54"/>
        <v>171.82436137468287</v>
      </c>
      <c r="L851" s="2">
        <f t="shared" si="55"/>
        <v>0</v>
      </c>
      <c r="M851" s="2">
        <f t="shared" si="55"/>
        <v>0</v>
      </c>
      <c r="O851" s="2">
        <f t="shared" si="56"/>
        <v>0</v>
      </c>
      <c r="P851" s="2">
        <f t="shared" si="56"/>
        <v>0</v>
      </c>
    </row>
    <row r="852" spans="2:16" x14ac:dyDescent="0.25">
      <c r="B852" s="1">
        <v>44446</v>
      </c>
      <c r="C852" s="2">
        <f>+beta_top_5!F851</f>
        <v>214.32072150000008</v>
      </c>
      <c r="D852" s="2">
        <f>+portfolio1!F851</f>
        <v>171.6691148309896</v>
      </c>
      <c r="F852" s="2">
        <f t="shared" si="53"/>
        <v>-0.18401449999998931</v>
      </c>
      <c r="G852" s="2">
        <f t="shared" si="53"/>
        <v>-0.1552465436932664</v>
      </c>
      <c r="I852" s="2">
        <f t="shared" si="54"/>
        <v>214.50473600000007</v>
      </c>
      <c r="J852" s="2">
        <f t="shared" si="54"/>
        <v>171.82436137468287</v>
      </c>
      <c r="L852" s="2">
        <f t="shared" si="55"/>
        <v>-0.18401449999998931</v>
      </c>
      <c r="M852" s="2">
        <f t="shared" si="55"/>
        <v>-0.1552465436932664</v>
      </c>
      <c r="O852" s="2">
        <f t="shared" si="56"/>
        <v>-8.5785751602234672E-2</v>
      </c>
      <c r="P852" s="2">
        <f t="shared" si="56"/>
        <v>-9.0351881683839577E-2</v>
      </c>
    </row>
    <row r="853" spans="2:16" x14ac:dyDescent="0.25">
      <c r="B853" s="1">
        <v>44447</v>
      </c>
      <c r="C853" s="2">
        <f>+beta_top_5!F852</f>
        <v>213.62637000000007</v>
      </c>
      <c r="D853" s="2">
        <f>+portfolio1!F852</f>
        <v>171.58408551600161</v>
      </c>
      <c r="F853" s="2">
        <f t="shared" si="53"/>
        <v>-0.69435150000001045</v>
      </c>
      <c r="G853" s="2">
        <f t="shared" si="53"/>
        <v>-8.5029314987991711E-2</v>
      </c>
      <c r="I853" s="2">
        <f t="shared" si="54"/>
        <v>214.50473600000007</v>
      </c>
      <c r="J853" s="2">
        <f t="shared" si="54"/>
        <v>171.82436137468287</v>
      </c>
      <c r="L853" s="2">
        <f t="shared" si="55"/>
        <v>-0.87836599999999976</v>
      </c>
      <c r="M853" s="2">
        <f t="shared" si="55"/>
        <v>-0.24027585868125811</v>
      </c>
      <c r="O853" s="2">
        <f t="shared" si="56"/>
        <v>-0.40948559755808811</v>
      </c>
      <c r="P853" s="2">
        <f t="shared" si="56"/>
        <v>-0.13983806298415907</v>
      </c>
    </row>
    <row r="854" spans="2:16" x14ac:dyDescent="0.25">
      <c r="B854" s="1">
        <v>44448</v>
      </c>
      <c r="C854" s="2">
        <f>+beta_top_5!F853</f>
        <v>214.30075800000009</v>
      </c>
      <c r="D854" s="2">
        <f>+portfolio1!F853</f>
        <v>171.73981487013057</v>
      </c>
      <c r="F854" s="2">
        <f t="shared" si="53"/>
        <v>0.67438800000002175</v>
      </c>
      <c r="G854" s="2">
        <f t="shared" si="53"/>
        <v>0.15572935412896527</v>
      </c>
      <c r="I854" s="2">
        <f t="shared" si="54"/>
        <v>214.50473600000007</v>
      </c>
      <c r="J854" s="2">
        <f t="shared" si="54"/>
        <v>171.82436137468287</v>
      </c>
      <c r="L854" s="2">
        <f t="shared" si="55"/>
        <v>-0.20397799999997801</v>
      </c>
      <c r="M854" s="2">
        <f t="shared" si="55"/>
        <v>-8.4546504552292845E-2</v>
      </c>
      <c r="O854" s="2">
        <f t="shared" si="56"/>
        <v>-9.5092539122296094E-2</v>
      </c>
      <c r="P854" s="2">
        <f t="shared" si="56"/>
        <v>-4.9205190623656338E-2</v>
      </c>
    </row>
    <row r="855" spans="2:16" x14ac:dyDescent="0.25">
      <c r="B855" s="1">
        <v>44452</v>
      </c>
      <c r="C855" s="2">
        <f>+beta_top_5!F854</f>
        <v>213.7111330000001</v>
      </c>
      <c r="D855" s="2">
        <f>+portfolio1!F854</f>
        <v>171.60189086878438</v>
      </c>
      <c r="F855" s="2">
        <f t="shared" si="53"/>
        <v>-0.58962499999998386</v>
      </c>
      <c r="G855" s="2">
        <f t="shared" si="53"/>
        <v>-0.13792400134619243</v>
      </c>
      <c r="I855" s="2">
        <f t="shared" si="54"/>
        <v>214.50473600000007</v>
      </c>
      <c r="J855" s="2">
        <f t="shared" si="54"/>
        <v>171.82436137468287</v>
      </c>
      <c r="L855" s="2">
        <f t="shared" si="55"/>
        <v>-0.79360299999996187</v>
      </c>
      <c r="M855" s="2">
        <f t="shared" si="55"/>
        <v>-0.22247050589848527</v>
      </c>
      <c r="O855" s="2">
        <f t="shared" si="56"/>
        <v>-0.36996991991820716</v>
      </c>
      <c r="P855" s="2">
        <f t="shared" si="56"/>
        <v>-0.12947553194355407</v>
      </c>
    </row>
    <row r="856" spans="2:16" x14ac:dyDescent="0.25">
      <c r="B856" s="1">
        <v>44453</v>
      </c>
      <c r="C856" s="2">
        <f>+beta_top_5!F855</f>
        <v>213.18413450000008</v>
      </c>
      <c r="D856" s="2">
        <f>+portfolio1!F855</f>
        <v>171.84610633405987</v>
      </c>
      <c r="F856" s="2">
        <f t="shared" si="53"/>
        <v>-0.52699850000001902</v>
      </c>
      <c r="G856" s="2">
        <f t="shared" si="53"/>
        <v>0.24421546527548799</v>
      </c>
      <c r="I856" s="2">
        <f t="shared" si="54"/>
        <v>214.50473600000007</v>
      </c>
      <c r="J856" s="2">
        <f t="shared" si="54"/>
        <v>171.84610633405987</v>
      </c>
      <c r="L856" s="2">
        <f t="shared" si="55"/>
        <v>-1.3206014999999809</v>
      </c>
      <c r="M856" s="2">
        <f t="shared" si="55"/>
        <v>0</v>
      </c>
      <c r="O856" s="2">
        <f t="shared" si="56"/>
        <v>-0.6156514418404172</v>
      </c>
      <c r="P856" s="2">
        <f t="shared" si="56"/>
        <v>0</v>
      </c>
    </row>
    <row r="857" spans="2:16" x14ac:dyDescent="0.25">
      <c r="B857" s="1">
        <v>44454</v>
      </c>
      <c r="C857" s="2">
        <f>+beta_top_5!F856</f>
        <v>214.3555210000001</v>
      </c>
      <c r="D857" s="2">
        <f>+portfolio1!F856</f>
        <v>173.22492137941785</v>
      </c>
      <c r="F857" s="2">
        <f t="shared" si="53"/>
        <v>1.1713865000000112</v>
      </c>
      <c r="G857" s="2">
        <f t="shared" si="53"/>
        <v>1.3788150453579817</v>
      </c>
      <c r="I857" s="2">
        <f t="shared" si="54"/>
        <v>214.50473600000007</v>
      </c>
      <c r="J857" s="2">
        <f t="shared" si="54"/>
        <v>173.22492137941785</v>
      </c>
      <c r="L857" s="2">
        <f t="shared" si="55"/>
        <v>-0.14921499999996968</v>
      </c>
      <c r="M857" s="2">
        <f t="shared" si="55"/>
        <v>0</v>
      </c>
      <c r="O857" s="2">
        <f t="shared" si="56"/>
        <v>-6.9562566674504403E-2</v>
      </c>
      <c r="P857" s="2">
        <f t="shared" si="56"/>
        <v>0</v>
      </c>
    </row>
    <row r="858" spans="2:16" x14ac:dyDescent="0.25">
      <c r="B858" s="1">
        <v>44455</v>
      </c>
      <c r="C858" s="2">
        <f>+beta_top_5!F857</f>
        <v>213.87229750000009</v>
      </c>
      <c r="D858" s="2">
        <f>+portfolio1!F857</f>
        <v>174.31305705502351</v>
      </c>
      <c r="F858" s="2">
        <f t="shared" si="53"/>
        <v>-0.48322350000000824</v>
      </c>
      <c r="G858" s="2">
        <f t="shared" si="53"/>
        <v>1.0881356756056562</v>
      </c>
      <c r="I858" s="2">
        <f t="shared" si="54"/>
        <v>214.50473600000007</v>
      </c>
      <c r="J858" s="2">
        <f t="shared" si="54"/>
        <v>174.31305705502351</v>
      </c>
      <c r="L858" s="2">
        <f t="shared" si="55"/>
        <v>-0.63243849999997792</v>
      </c>
      <c r="M858" s="2">
        <f t="shared" si="55"/>
        <v>0</v>
      </c>
      <c r="O858" s="2">
        <f t="shared" si="56"/>
        <v>-0.29483661377060583</v>
      </c>
      <c r="P858" s="2">
        <f t="shared" si="56"/>
        <v>0</v>
      </c>
    </row>
    <row r="859" spans="2:16" x14ac:dyDescent="0.25">
      <c r="B859" s="1">
        <v>44456</v>
      </c>
      <c r="C859" s="2">
        <f>+beta_top_5!F858</f>
        <v>212.13320150000007</v>
      </c>
      <c r="D859" s="2">
        <f>+portfolio1!F858</f>
        <v>173.87454682510784</v>
      </c>
      <c r="F859" s="2">
        <f t="shared" si="53"/>
        <v>-1.7390960000000177</v>
      </c>
      <c r="G859" s="2">
        <f t="shared" si="53"/>
        <v>-0.43851022991566424</v>
      </c>
      <c r="I859" s="2">
        <f t="shared" si="54"/>
        <v>214.50473600000007</v>
      </c>
      <c r="J859" s="2">
        <f t="shared" si="54"/>
        <v>174.31305705502351</v>
      </c>
      <c r="L859" s="2">
        <f t="shared" si="55"/>
        <v>-2.3715344999999957</v>
      </c>
      <c r="M859" s="2">
        <f t="shared" si="55"/>
        <v>-0.43851022991566424</v>
      </c>
      <c r="O859" s="2">
        <f t="shared" si="56"/>
        <v>-1.1055860789945426</v>
      </c>
      <c r="P859" s="2">
        <f t="shared" si="56"/>
        <v>-0.25156476360646035</v>
      </c>
    </row>
    <row r="860" spans="2:16" x14ac:dyDescent="0.25">
      <c r="B860" s="1">
        <v>44459</v>
      </c>
      <c r="C860" s="2">
        <f>+beta_top_5!F859</f>
        <v>212.06029900000007</v>
      </c>
      <c r="D860" s="2">
        <f>+portfolio1!F859</f>
        <v>172.01321025909019</v>
      </c>
      <c r="F860" s="2">
        <f t="shared" si="53"/>
        <v>-7.2902499999997872E-2</v>
      </c>
      <c r="G860" s="2">
        <f t="shared" si="53"/>
        <v>-1.8613365660176555</v>
      </c>
      <c r="I860" s="2">
        <f t="shared" si="54"/>
        <v>214.50473600000007</v>
      </c>
      <c r="J860" s="2">
        <f t="shared" si="54"/>
        <v>174.31305705502351</v>
      </c>
      <c r="L860" s="2">
        <f t="shared" si="55"/>
        <v>-2.4444369999999935</v>
      </c>
      <c r="M860" s="2">
        <f t="shared" si="55"/>
        <v>-2.2998467959333198</v>
      </c>
      <c r="O860" s="2">
        <f t="shared" si="56"/>
        <v>-1.1395725080867178</v>
      </c>
      <c r="P860" s="2">
        <f t="shared" si="56"/>
        <v>-1.319377237017507</v>
      </c>
    </row>
    <row r="861" spans="2:16" x14ac:dyDescent="0.25">
      <c r="B861" s="1">
        <v>44460</v>
      </c>
      <c r="C861" s="2">
        <f>+beta_top_5!F860</f>
        <v>213.43247050000008</v>
      </c>
      <c r="D861" s="2">
        <f>+portfolio1!F860</f>
        <v>173.64564553732794</v>
      </c>
      <c r="F861" s="2">
        <f t="shared" si="53"/>
        <v>1.3721715000000074</v>
      </c>
      <c r="G861" s="2">
        <f t="shared" si="53"/>
        <v>1.6324352782377503</v>
      </c>
      <c r="I861" s="2">
        <f t="shared" si="54"/>
        <v>214.50473600000007</v>
      </c>
      <c r="J861" s="2">
        <f t="shared" si="54"/>
        <v>174.31305705502351</v>
      </c>
      <c r="L861" s="2">
        <f t="shared" si="55"/>
        <v>-1.0722654999999861</v>
      </c>
      <c r="M861" s="2">
        <f t="shared" si="55"/>
        <v>-0.6674115176955695</v>
      </c>
      <c r="O861" s="2">
        <f t="shared" si="56"/>
        <v>-0.49987963902111038</v>
      </c>
      <c r="P861" s="2">
        <f t="shared" si="56"/>
        <v>-0.38288096656172749</v>
      </c>
    </row>
    <row r="862" spans="2:16" x14ac:dyDescent="0.25">
      <c r="B862" s="1">
        <v>44461</v>
      </c>
      <c r="C862" s="2">
        <f>+beta_top_5!F861</f>
        <v>213.01844950000006</v>
      </c>
      <c r="D862" s="2">
        <f>+portfolio1!F861</f>
        <v>173.49387507057037</v>
      </c>
      <c r="F862" s="2">
        <f t="shared" si="53"/>
        <v>-0.41402100000001951</v>
      </c>
      <c r="G862" s="2">
        <f t="shared" si="53"/>
        <v>-0.15177046675756856</v>
      </c>
      <c r="I862" s="2">
        <f t="shared" si="54"/>
        <v>214.50473600000007</v>
      </c>
      <c r="J862" s="2">
        <f t="shared" si="54"/>
        <v>174.31305705502351</v>
      </c>
      <c r="L862" s="2">
        <f t="shared" si="55"/>
        <v>-1.4862865000000056</v>
      </c>
      <c r="M862" s="2">
        <f t="shared" si="55"/>
        <v>-0.81918198445313806</v>
      </c>
      <c r="O862" s="2">
        <f t="shared" si="56"/>
        <v>-0.69289216066539683</v>
      </c>
      <c r="P862" s="2">
        <f t="shared" si="56"/>
        <v>-0.46994872231203871</v>
      </c>
    </row>
    <row r="863" spans="2:16" x14ac:dyDescent="0.25">
      <c r="B863" s="1">
        <v>44462</v>
      </c>
      <c r="C863" s="2">
        <f>+beta_top_5!F862</f>
        <v>214.24468500000006</v>
      </c>
      <c r="D863" s="2">
        <f>+portfolio1!F862</f>
        <v>176.22580131453793</v>
      </c>
      <c r="F863" s="2">
        <f t="shared" si="53"/>
        <v>1.2262355000000014</v>
      </c>
      <c r="G863" s="2">
        <f t="shared" si="53"/>
        <v>2.731926243967564</v>
      </c>
      <c r="I863" s="2">
        <f t="shared" si="54"/>
        <v>214.50473600000007</v>
      </c>
      <c r="J863" s="2">
        <f t="shared" si="54"/>
        <v>176.22580131453793</v>
      </c>
      <c r="L863" s="2">
        <f t="shared" si="55"/>
        <v>-0.26005100000000425</v>
      </c>
      <c r="M863" s="2">
        <f t="shared" si="55"/>
        <v>0</v>
      </c>
      <c r="O863" s="2">
        <f t="shared" si="56"/>
        <v>-0.12123322069681676</v>
      </c>
      <c r="P863" s="2">
        <f t="shared" si="56"/>
        <v>0</v>
      </c>
    </row>
    <row r="864" spans="2:16" x14ac:dyDescent="0.25">
      <c r="B864" s="1">
        <v>44463</v>
      </c>
      <c r="C864" s="2">
        <f>+beta_top_5!F863</f>
        <v>214.07952600000007</v>
      </c>
      <c r="D864" s="2">
        <f>+portfolio1!F863</f>
        <v>176.52490055024597</v>
      </c>
      <c r="F864" s="2">
        <f t="shared" si="53"/>
        <v>-0.16515899999998851</v>
      </c>
      <c r="G864" s="2">
        <f t="shared" si="53"/>
        <v>0.29909923570804153</v>
      </c>
      <c r="I864" s="2">
        <f t="shared" si="54"/>
        <v>214.50473600000007</v>
      </c>
      <c r="J864" s="2">
        <f t="shared" si="54"/>
        <v>176.52490055024597</v>
      </c>
      <c r="L864" s="2">
        <f t="shared" si="55"/>
        <v>-0.42520999999999276</v>
      </c>
      <c r="M864" s="2">
        <f t="shared" si="55"/>
        <v>0</v>
      </c>
      <c r="O864" s="2">
        <f t="shared" si="56"/>
        <v>-0.19822872349074505</v>
      </c>
      <c r="P864" s="2">
        <f t="shared" si="56"/>
        <v>0</v>
      </c>
    </row>
    <row r="865" spans="2:16" x14ac:dyDescent="0.25">
      <c r="B865" s="1">
        <v>44466</v>
      </c>
      <c r="C865" s="2">
        <f>+beta_top_5!F864</f>
        <v>213.23288150000008</v>
      </c>
      <c r="D865" s="2">
        <f>+portfolio1!F864</f>
        <v>176.54369080467728</v>
      </c>
      <c r="F865" s="2">
        <f t="shared" si="53"/>
        <v>-0.84664449999999647</v>
      </c>
      <c r="G865" s="2">
        <f t="shared" si="53"/>
        <v>1.8790254431308995E-2</v>
      </c>
      <c r="I865" s="2">
        <f t="shared" si="54"/>
        <v>214.50473600000007</v>
      </c>
      <c r="J865" s="2">
        <f t="shared" si="54"/>
        <v>176.54369080467728</v>
      </c>
      <c r="L865" s="2">
        <f t="shared" si="55"/>
        <v>-1.2718544999999892</v>
      </c>
      <c r="M865" s="2">
        <f t="shared" si="55"/>
        <v>0</v>
      </c>
      <c r="O865" s="2">
        <f t="shared" si="56"/>
        <v>-0.59292606947381754</v>
      </c>
      <c r="P865" s="2">
        <f t="shared" si="56"/>
        <v>0</v>
      </c>
    </row>
    <row r="866" spans="2:16" x14ac:dyDescent="0.25">
      <c r="B866" s="1">
        <v>44467</v>
      </c>
      <c r="C866" s="2">
        <f>+beta_top_5!F865</f>
        <v>213.19872300000009</v>
      </c>
      <c r="D866" s="2">
        <f>+portfolio1!F865</f>
        <v>175.49066374342428</v>
      </c>
      <c r="F866" s="2">
        <f t="shared" si="53"/>
        <v>-3.4158499999989544E-2</v>
      </c>
      <c r="G866" s="2">
        <f t="shared" si="53"/>
        <v>-1.0530270612530046</v>
      </c>
      <c r="I866" s="2">
        <f t="shared" si="54"/>
        <v>214.50473600000007</v>
      </c>
      <c r="J866" s="2">
        <f t="shared" si="54"/>
        <v>176.54369080467728</v>
      </c>
      <c r="L866" s="2">
        <f t="shared" si="55"/>
        <v>-1.3060129999999788</v>
      </c>
      <c r="M866" s="2">
        <f t="shared" si="55"/>
        <v>-1.0530270612530046</v>
      </c>
      <c r="O866" s="2">
        <f t="shared" si="56"/>
        <v>-0.6088504265005964</v>
      </c>
      <c r="P866" s="2">
        <f t="shared" si="56"/>
        <v>-0.59646824899454642</v>
      </c>
    </row>
    <row r="867" spans="2:16" x14ac:dyDescent="0.25">
      <c r="B867" s="1">
        <v>44468</v>
      </c>
      <c r="C867" s="2">
        <f>+beta_top_5!F866</f>
        <v>212.78861150000009</v>
      </c>
      <c r="D867" s="2">
        <f>+portfolio1!F866</f>
        <v>175.12186865100105</v>
      </c>
      <c r="F867" s="2">
        <f t="shared" si="53"/>
        <v>-0.4101114999999993</v>
      </c>
      <c r="G867" s="2">
        <f t="shared" si="53"/>
        <v>-0.36879509242322683</v>
      </c>
      <c r="I867" s="2">
        <f t="shared" si="54"/>
        <v>214.50473600000007</v>
      </c>
      <c r="J867" s="2">
        <f t="shared" si="54"/>
        <v>176.54369080467728</v>
      </c>
      <c r="L867" s="2">
        <f t="shared" si="55"/>
        <v>-1.7161244999999781</v>
      </c>
      <c r="M867" s="2">
        <f t="shared" si="55"/>
        <v>-1.4218221536762314</v>
      </c>
      <c r="O867" s="2">
        <f t="shared" si="56"/>
        <v>-0.80004037766325942</v>
      </c>
      <c r="P867" s="2">
        <f t="shared" si="56"/>
        <v>-0.80536559941374142</v>
      </c>
    </row>
    <row r="868" spans="2:16" x14ac:dyDescent="0.25">
      <c r="B868" s="1">
        <v>44469</v>
      </c>
      <c r="C868" s="2">
        <f>+beta_top_5!F867</f>
        <v>212.55055750000008</v>
      </c>
      <c r="D868" s="2">
        <f>+portfolio1!F867</f>
        <v>174.20083690042568</v>
      </c>
      <c r="F868" s="2">
        <f t="shared" si="53"/>
        <v>-0.23805400000000532</v>
      </c>
      <c r="G868" s="2">
        <f t="shared" si="53"/>
        <v>-0.92103175057536646</v>
      </c>
      <c r="I868" s="2">
        <f t="shared" si="54"/>
        <v>214.50473600000007</v>
      </c>
      <c r="J868" s="2">
        <f t="shared" si="54"/>
        <v>176.54369080467728</v>
      </c>
      <c r="L868" s="2">
        <f t="shared" si="55"/>
        <v>-1.9541784999999834</v>
      </c>
      <c r="M868" s="2">
        <f t="shared" si="55"/>
        <v>-2.3428539042515979</v>
      </c>
      <c r="O868" s="2">
        <f t="shared" si="56"/>
        <v>-0.91101881312307376</v>
      </c>
      <c r="P868" s="2">
        <f t="shared" si="56"/>
        <v>-1.3270674775025872</v>
      </c>
    </row>
    <row r="869" spans="2:16" x14ac:dyDescent="0.25">
      <c r="B869" s="1">
        <v>44470</v>
      </c>
      <c r="C869" s="2">
        <f>+beta_top_5!F868</f>
        <v>212.7938525000001</v>
      </c>
      <c r="D869" s="2">
        <f>+portfolio1!F868</f>
        <v>173.34952028734278</v>
      </c>
      <c r="F869" s="2">
        <f t="shared" si="53"/>
        <v>0.24329500000001758</v>
      </c>
      <c r="G869" s="2">
        <f t="shared" si="53"/>
        <v>-0.85131661308290063</v>
      </c>
      <c r="I869" s="2">
        <f t="shared" si="54"/>
        <v>214.50473600000007</v>
      </c>
      <c r="J869" s="2">
        <f t="shared" si="54"/>
        <v>176.54369080467728</v>
      </c>
      <c r="L869" s="2">
        <f t="shared" si="55"/>
        <v>-1.7108834999999658</v>
      </c>
      <c r="M869" s="2">
        <f t="shared" si="55"/>
        <v>-3.1941705173344985</v>
      </c>
      <c r="O869" s="2">
        <f t="shared" si="56"/>
        <v>-0.79759707496619803</v>
      </c>
      <c r="P869" s="2">
        <f t="shared" si="56"/>
        <v>-1.8092804692003603</v>
      </c>
    </row>
    <row r="870" spans="2:16" x14ac:dyDescent="0.25">
      <c r="B870" s="1">
        <v>44473</v>
      </c>
      <c r="C870" s="2">
        <f>+beta_top_5!F869</f>
        <v>212.88014350000012</v>
      </c>
      <c r="D870" s="2">
        <f>+portfolio1!F869</f>
        <v>174.92361499898945</v>
      </c>
      <c r="F870" s="2">
        <f t="shared" si="53"/>
        <v>8.6291000000016993E-2</v>
      </c>
      <c r="G870" s="2">
        <f t="shared" si="53"/>
        <v>1.5740947116466657</v>
      </c>
      <c r="I870" s="2">
        <f t="shared" si="54"/>
        <v>214.50473600000007</v>
      </c>
      <c r="J870" s="2">
        <f t="shared" si="54"/>
        <v>176.54369080467728</v>
      </c>
      <c r="L870" s="2">
        <f t="shared" si="55"/>
        <v>-1.6245924999999488</v>
      </c>
      <c r="M870" s="2">
        <f t="shared" si="55"/>
        <v>-1.6200758056878328</v>
      </c>
      <c r="O870" s="2">
        <f t="shared" si="56"/>
        <v>-0.7573690587418771</v>
      </c>
      <c r="P870" s="2">
        <f t="shared" si="56"/>
        <v>-0.91766281666799221</v>
      </c>
    </row>
    <row r="871" spans="2:16" x14ac:dyDescent="0.25">
      <c r="B871" s="1">
        <v>44474</v>
      </c>
      <c r="C871" s="2">
        <f>+beta_top_5!F870</f>
        <v>213.81459450000011</v>
      </c>
      <c r="D871" s="2">
        <f>+portfolio1!F870</f>
        <v>176.21938981343374</v>
      </c>
      <c r="F871" s="2">
        <f t="shared" si="53"/>
        <v>0.9344509999999957</v>
      </c>
      <c r="G871" s="2">
        <f t="shared" si="53"/>
        <v>1.295774814444286</v>
      </c>
      <c r="I871" s="2">
        <f t="shared" si="54"/>
        <v>214.50473600000007</v>
      </c>
      <c r="J871" s="2">
        <f t="shared" si="54"/>
        <v>176.54369080467728</v>
      </c>
      <c r="L871" s="2">
        <f t="shared" si="55"/>
        <v>-0.69014149999995311</v>
      </c>
      <c r="M871" s="2">
        <f t="shared" si="55"/>
        <v>-0.32430099124354683</v>
      </c>
      <c r="O871" s="2">
        <f t="shared" si="56"/>
        <v>-0.32173718532720552</v>
      </c>
      <c r="P871" s="2">
        <f t="shared" si="56"/>
        <v>-0.1836944666588759</v>
      </c>
    </row>
    <row r="872" spans="2:16" x14ac:dyDescent="0.25">
      <c r="B872" s="1">
        <v>44475</v>
      </c>
      <c r="C872" s="2">
        <f>+beta_top_5!F871</f>
        <v>211.49452700000012</v>
      </c>
      <c r="D872" s="2">
        <f>+portfolio1!F871</f>
        <v>174.4762020926824</v>
      </c>
      <c r="F872" s="2">
        <f t="shared" si="53"/>
        <v>-2.3200674999999933</v>
      </c>
      <c r="G872" s="2">
        <f t="shared" si="53"/>
        <v>-1.7431877207513367</v>
      </c>
      <c r="I872" s="2">
        <f t="shared" si="54"/>
        <v>214.50473600000007</v>
      </c>
      <c r="J872" s="2">
        <f t="shared" si="54"/>
        <v>176.54369080467728</v>
      </c>
      <c r="L872" s="2">
        <f t="shared" si="55"/>
        <v>-3.0102089999999464</v>
      </c>
      <c r="M872" s="2">
        <f t="shared" si="55"/>
        <v>-2.0674887119948835</v>
      </c>
      <c r="O872" s="2">
        <f t="shared" si="56"/>
        <v>-1.4033298546843951</v>
      </c>
      <c r="P872" s="2">
        <f t="shared" si="56"/>
        <v>-1.171091814480242</v>
      </c>
    </row>
    <row r="873" spans="2:16" x14ac:dyDescent="0.25">
      <c r="B873" s="1">
        <v>44476</v>
      </c>
      <c r="C873" s="2">
        <f>+beta_top_5!F872</f>
        <v>211.8777735000001</v>
      </c>
      <c r="D873" s="2">
        <f>+portfolio1!F872</f>
        <v>175.90347012659151</v>
      </c>
      <c r="F873" s="2">
        <f t="shared" si="53"/>
        <v>0.38324649999998428</v>
      </c>
      <c r="G873" s="2">
        <f t="shared" si="53"/>
        <v>1.4272680339091153</v>
      </c>
      <c r="I873" s="2">
        <f t="shared" si="54"/>
        <v>214.50473600000007</v>
      </c>
      <c r="J873" s="2">
        <f t="shared" si="54"/>
        <v>176.54369080467728</v>
      </c>
      <c r="L873" s="2">
        <f t="shared" si="55"/>
        <v>-2.6269624999999621</v>
      </c>
      <c r="M873" s="2">
        <f t="shared" si="55"/>
        <v>-0.64022067808576821</v>
      </c>
      <c r="O873" s="2">
        <f t="shared" si="56"/>
        <v>-1.2246641025212428</v>
      </c>
      <c r="P873" s="2">
        <f t="shared" si="56"/>
        <v>-0.36264149410702501</v>
      </c>
    </row>
    <row r="874" spans="2:16" x14ac:dyDescent="0.25">
      <c r="B874" s="1">
        <v>44477</v>
      </c>
      <c r="C874" s="2">
        <f>+beta_top_5!F873</f>
        <v>212.62780150000012</v>
      </c>
      <c r="D874" s="2">
        <f>+portfolio1!F873</f>
        <v>176.94017882792315</v>
      </c>
      <c r="F874" s="2">
        <f t="shared" si="53"/>
        <v>0.75002800000001457</v>
      </c>
      <c r="G874" s="2">
        <f t="shared" si="53"/>
        <v>1.0367087013316336</v>
      </c>
      <c r="I874" s="2">
        <f t="shared" si="54"/>
        <v>214.50473600000007</v>
      </c>
      <c r="J874" s="2">
        <f t="shared" si="54"/>
        <v>176.94017882792315</v>
      </c>
      <c r="L874" s="2">
        <f t="shared" si="55"/>
        <v>-1.8769344999999475</v>
      </c>
      <c r="M874" s="2">
        <f t="shared" si="55"/>
        <v>0</v>
      </c>
      <c r="O874" s="2">
        <f t="shared" si="56"/>
        <v>-0.87500841939450091</v>
      </c>
      <c r="P874" s="2">
        <f t="shared" si="56"/>
        <v>0</v>
      </c>
    </row>
    <row r="875" spans="2:16" x14ac:dyDescent="0.25">
      <c r="B875" s="1">
        <v>44480</v>
      </c>
      <c r="C875" s="2">
        <f>+beta_top_5!F874</f>
        <v>211.36044750000013</v>
      </c>
      <c r="D875" s="2">
        <f>+portfolio1!F874</f>
        <v>177.44197341344983</v>
      </c>
      <c r="F875" s="2">
        <f t="shared" si="53"/>
        <v>-1.2673539999999832</v>
      </c>
      <c r="G875" s="2">
        <f t="shared" si="53"/>
        <v>0.50179458552668166</v>
      </c>
      <c r="I875" s="2">
        <f t="shared" si="54"/>
        <v>214.50473600000007</v>
      </c>
      <c r="J875" s="2">
        <f t="shared" si="54"/>
        <v>177.44197341344983</v>
      </c>
      <c r="L875" s="2">
        <f t="shared" si="55"/>
        <v>-3.1442884999999308</v>
      </c>
      <c r="M875" s="2">
        <f t="shared" si="55"/>
        <v>0</v>
      </c>
      <c r="O875" s="2">
        <f t="shared" si="56"/>
        <v>-1.4658363999944177</v>
      </c>
      <c r="P875" s="2">
        <f t="shared" si="56"/>
        <v>0</v>
      </c>
    </row>
    <row r="876" spans="2:16" x14ac:dyDescent="0.25">
      <c r="B876" s="1">
        <v>44481</v>
      </c>
      <c r="C876" s="2">
        <f>+beta_top_5!F875</f>
        <v>212.25671100000014</v>
      </c>
      <c r="D876" s="2">
        <f>+portfolio1!F875</f>
        <v>177.89680200328681</v>
      </c>
      <c r="F876" s="2">
        <f t="shared" si="53"/>
        <v>0.89626350000000343</v>
      </c>
      <c r="G876" s="2">
        <f t="shared" si="53"/>
        <v>0.45482858983697838</v>
      </c>
      <c r="I876" s="2">
        <f t="shared" si="54"/>
        <v>214.50473600000007</v>
      </c>
      <c r="J876" s="2">
        <f t="shared" si="54"/>
        <v>177.89680200328681</v>
      </c>
      <c r="L876" s="2">
        <f t="shared" si="55"/>
        <v>-2.2480249999999273</v>
      </c>
      <c r="M876" s="2">
        <f t="shared" si="55"/>
        <v>0</v>
      </c>
      <c r="O876" s="2">
        <f t="shared" si="56"/>
        <v>-1.0480071638138222</v>
      </c>
      <c r="P876" s="2">
        <f t="shared" si="56"/>
        <v>0</v>
      </c>
    </row>
    <row r="877" spans="2:16" x14ac:dyDescent="0.25">
      <c r="B877" s="1">
        <v>44482</v>
      </c>
      <c r="C877" s="2">
        <f>+beta_top_5!F876</f>
        <v>212.40681900000013</v>
      </c>
      <c r="D877" s="2">
        <f>+portfolio1!F876</f>
        <v>179.57572046677856</v>
      </c>
      <c r="F877" s="2">
        <f t="shared" si="53"/>
        <v>0.15010799999998881</v>
      </c>
      <c r="G877" s="2">
        <f t="shared" si="53"/>
        <v>1.6789184634917547</v>
      </c>
      <c r="I877" s="2">
        <f t="shared" si="54"/>
        <v>214.50473600000007</v>
      </c>
      <c r="J877" s="2">
        <f t="shared" si="54"/>
        <v>179.57572046677856</v>
      </c>
      <c r="L877" s="2">
        <f t="shared" si="55"/>
        <v>-2.0979169999999385</v>
      </c>
      <c r="M877" s="2">
        <f t="shared" si="55"/>
        <v>0</v>
      </c>
      <c r="O877" s="2">
        <f t="shared" si="56"/>
        <v>-0.97802828931475794</v>
      </c>
      <c r="P877" s="2">
        <f t="shared" si="56"/>
        <v>0</v>
      </c>
    </row>
    <row r="878" spans="2:16" x14ac:dyDescent="0.25">
      <c r="B878" s="1">
        <v>44483</v>
      </c>
      <c r="C878" s="2">
        <f>+beta_top_5!F877</f>
        <v>212.76715450000015</v>
      </c>
      <c r="D878" s="2">
        <f>+portfolio1!F877</f>
        <v>181.32385197654986</v>
      </c>
      <c r="F878" s="2">
        <f t="shared" si="53"/>
        <v>0.36033550000001924</v>
      </c>
      <c r="G878" s="2">
        <f t="shared" si="53"/>
        <v>1.7481315097712979</v>
      </c>
      <c r="I878" s="2">
        <f t="shared" si="54"/>
        <v>214.50473600000007</v>
      </c>
      <c r="J878" s="2">
        <f t="shared" si="54"/>
        <v>181.32385197654986</v>
      </c>
      <c r="L878" s="2">
        <f t="shared" si="55"/>
        <v>-1.7375814999999193</v>
      </c>
      <c r="M878" s="2">
        <f t="shared" si="55"/>
        <v>0</v>
      </c>
      <c r="O878" s="2">
        <f t="shared" si="56"/>
        <v>-0.81004342020677755</v>
      </c>
      <c r="P878" s="2">
        <f t="shared" si="56"/>
        <v>0</v>
      </c>
    </row>
    <row r="879" spans="2:16" x14ac:dyDescent="0.25">
      <c r="B879" s="1">
        <v>44487</v>
      </c>
      <c r="C879" s="2">
        <f>+beta_top_5!F878</f>
        <v>213.42303650000017</v>
      </c>
      <c r="D879" s="2">
        <f>+portfolio1!F878</f>
        <v>182.69328153508076</v>
      </c>
      <c r="F879" s="2">
        <f t="shared" si="53"/>
        <v>0.65588200000001962</v>
      </c>
      <c r="G879" s="2">
        <f t="shared" si="53"/>
        <v>1.3694295585308964</v>
      </c>
      <c r="I879" s="2">
        <f t="shared" si="54"/>
        <v>214.50473600000007</v>
      </c>
      <c r="J879" s="2">
        <f t="shared" si="54"/>
        <v>182.69328153508076</v>
      </c>
      <c r="L879" s="2">
        <f t="shared" si="55"/>
        <v>-1.0816994999998997</v>
      </c>
      <c r="M879" s="2">
        <f t="shared" si="55"/>
        <v>0</v>
      </c>
      <c r="O879" s="2">
        <f t="shared" si="56"/>
        <v>-0.50427767711380478</v>
      </c>
      <c r="P879" s="2">
        <f t="shared" si="56"/>
        <v>0</v>
      </c>
    </row>
    <row r="880" spans="2:16" x14ac:dyDescent="0.25">
      <c r="B880" s="1">
        <v>44488</v>
      </c>
      <c r="C880" s="2">
        <f>+beta_top_5!F879</f>
        <v>212.28891100000016</v>
      </c>
      <c r="D880" s="2">
        <f>+portfolio1!F879</f>
        <v>182.11682802304171</v>
      </c>
      <c r="F880" s="2">
        <f t="shared" si="53"/>
        <v>-1.1341255000000103</v>
      </c>
      <c r="G880" s="2">
        <f t="shared" si="53"/>
        <v>-0.57645351203905193</v>
      </c>
      <c r="I880" s="2">
        <f t="shared" si="54"/>
        <v>214.50473600000007</v>
      </c>
      <c r="J880" s="2">
        <f t="shared" si="54"/>
        <v>182.69328153508076</v>
      </c>
      <c r="L880" s="2">
        <f t="shared" si="55"/>
        <v>-2.21582499999991</v>
      </c>
      <c r="M880" s="2">
        <f t="shared" si="55"/>
        <v>-0.57645351203905193</v>
      </c>
      <c r="O880" s="2">
        <f t="shared" si="56"/>
        <v>-1.0329958402409862</v>
      </c>
      <c r="P880" s="2">
        <f t="shared" si="56"/>
        <v>-0.31553076675584341</v>
      </c>
    </row>
    <row r="881" spans="2:16" x14ac:dyDescent="0.25">
      <c r="B881" s="1">
        <v>44489</v>
      </c>
      <c r="C881" s="2">
        <f>+beta_top_5!F880</f>
        <v>209.85561500000014</v>
      </c>
      <c r="D881" s="2">
        <f>+portfolio1!F880</f>
        <v>180.61242916811025</v>
      </c>
      <c r="F881" s="2">
        <f t="shared" si="53"/>
        <v>-2.4332960000000128</v>
      </c>
      <c r="G881" s="2">
        <f t="shared" si="53"/>
        <v>-1.504398854931452</v>
      </c>
      <c r="I881" s="2">
        <f t="shared" si="54"/>
        <v>214.50473600000007</v>
      </c>
      <c r="J881" s="2">
        <f t="shared" si="54"/>
        <v>182.69328153508076</v>
      </c>
      <c r="L881" s="2">
        <f t="shared" si="55"/>
        <v>-4.6491209999999228</v>
      </c>
      <c r="M881" s="2">
        <f t="shared" si="55"/>
        <v>-2.0808523669705039</v>
      </c>
      <c r="O881" s="2">
        <f t="shared" si="56"/>
        <v>-2.1673745236095492</v>
      </c>
      <c r="P881" s="2">
        <f t="shared" si="56"/>
        <v>-1.1389868031742256</v>
      </c>
    </row>
    <row r="882" spans="2:16" x14ac:dyDescent="0.25">
      <c r="B882" s="1">
        <v>44490</v>
      </c>
      <c r="C882" s="2">
        <f>+beta_top_5!F881</f>
        <v>207.04864000000015</v>
      </c>
      <c r="D882" s="2">
        <f>+portfolio1!F881</f>
        <v>179.73737851157605</v>
      </c>
      <c r="F882" s="2">
        <f t="shared" si="53"/>
        <v>-2.8069749999999942</v>
      </c>
      <c r="G882" s="2">
        <f t="shared" si="53"/>
        <v>-0.87505065653419933</v>
      </c>
      <c r="I882" s="2">
        <f t="shared" si="54"/>
        <v>214.50473600000007</v>
      </c>
      <c r="J882" s="2">
        <f t="shared" si="54"/>
        <v>182.69328153508076</v>
      </c>
      <c r="L882" s="2">
        <f t="shared" si="55"/>
        <v>-7.456095999999917</v>
      </c>
      <c r="M882" s="2">
        <f t="shared" si="55"/>
        <v>-2.9559030235047032</v>
      </c>
      <c r="O882" s="2">
        <f t="shared" si="56"/>
        <v>-3.4759586846604238</v>
      </c>
      <c r="P882" s="2">
        <f t="shared" si="56"/>
        <v>-1.6179593462155373</v>
      </c>
    </row>
    <row r="883" spans="2:16" x14ac:dyDescent="0.25">
      <c r="B883" s="1">
        <v>44491</v>
      </c>
      <c r="C883" s="2">
        <f>+beta_top_5!F882</f>
        <v>205.87021200000015</v>
      </c>
      <c r="D883" s="2">
        <f>+portfolio1!F882</f>
        <v>179.11249129176304</v>
      </c>
      <c r="F883" s="2">
        <f t="shared" si="53"/>
        <v>-1.1784279999999967</v>
      </c>
      <c r="G883" s="2">
        <f t="shared" si="53"/>
        <v>-0.62488721981301865</v>
      </c>
      <c r="I883" s="2">
        <f t="shared" si="54"/>
        <v>214.50473600000007</v>
      </c>
      <c r="J883" s="2">
        <f t="shared" si="54"/>
        <v>182.69328153508076</v>
      </c>
      <c r="L883" s="2">
        <f t="shared" si="55"/>
        <v>-8.6345239999999137</v>
      </c>
      <c r="M883" s="2">
        <f t="shared" si="55"/>
        <v>-3.5807902433177219</v>
      </c>
      <c r="O883" s="2">
        <f t="shared" si="56"/>
        <v>-4.025330237929996</v>
      </c>
      <c r="P883" s="2">
        <f t="shared" si="56"/>
        <v>-1.960001053804564</v>
      </c>
    </row>
    <row r="884" spans="2:16" x14ac:dyDescent="0.25">
      <c r="B884" s="1">
        <v>44494</v>
      </c>
      <c r="C884" s="2">
        <f>+beta_top_5!F883</f>
        <v>205.24590100000015</v>
      </c>
      <c r="D884" s="2">
        <f>+portfolio1!F883</f>
        <v>179.21631086118236</v>
      </c>
      <c r="F884" s="2">
        <f t="shared" si="53"/>
        <v>-0.62431100000000583</v>
      </c>
      <c r="G884" s="2">
        <f t="shared" si="53"/>
        <v>0.10381956941932913</v>
      </c>
      <c r="I884" s="2">
        <f t="shared" si="54"/>
        <v>214.50473600000007</v>
      </c>
      <c r="J884" s="2">
        <f t="shared" si="54"/>
        <v>182.69328153508076</v>
      </c>
      <c r="L884" s="2">
        <f t="shared" si="55"/>
        <v>-9.2588349999999195</v>
      </c>
      <c r="M884" s="2">
        <f t="shared" si="55"/>
        <v>-3.4769706738983928</v>
      </c>
      <c r="O884" s="2">
        <f t="shared" si="56"/>
        <v>-4.3163778910689956</v>
      </c>
      <c r="P884" s="2">
        <f t="shared" si="56"/>
        <v>-1.9031738029352465</v>
      </c>
    </row>
    <row r="885" spans="2:16" x14ac:dyDescent="0.25">
      <c r="B885" s="1">
        <v>44495</v>
      </c>
      <c r="C885" s="2">
        <f>+beta_top_5!F884</f>
        <v>206.58442450000013</v>
      </c>
      <c r="D885" s="2">
        <f>+portfolio1!F884</f>
        <v>180.630234520893</v>
      </c>
      <c r="F885" s="2">
        <f t="shared" si="53"/>
        <v>1.3385234999999795</v>
      </c>
      <c r="G885" s="2">
        <f t="shared" si="53"/>
        <v>1.4139236597106333</v>
      </c>
      <c r="I885" s="2">
        <f t="shared" si="54"/>
        <v>214.50473600000007</v>
      </c>
      <c r="J885" s="2">
        <f t="shared" si="54"/>
        <v>182.69328153508076</v>
      </c>
      <c r="L885" s="2">
        <f t="shared" si="55"/>
        <v>-7.92031149999994</v>
      </c>
      <c r="M885" s="2">
        <f t="shared" si="55"/>
        <v>-2.0630470141877595</v>
      </c>
      <c r="O885" s="2">
        <f t="shared" si="56"/>
        <v>-3.692371388946833</v>
      </c>
      <c r="P885" s="2">
        <f t="shared" si="56"/>
        <v>-1.1292407672865701</v>
      </c>
    </row>
    <row r="886" spans="2:16" x14ac:dyDescent="0.25">
      <c r="B886" s="1">
        <v>44496</v>
      </c>
      <c r="C886" s="2">
        <f>+beta_top_5!F885</f>
        <v>206.13198300000013</v>
      </c>
      <c r="D886" s="2">
        <f>+portfolio1!F885</f>
        <v>180.06218159403247</v>
      </c>
      <c r="F886" s="2">
        <f t="shared" si="53"/>
        <v>-0.45244149999999195</v>
      </c>
      <c r="G886" s="2">
        <f t="shared" si="53"/>
        <v>-0.56805292686053122</v>
      </c>
      <c r="I886" s="2">
        <f t="shared" si="54"/>
        <v>214.50473600000007</v>
      </c>
      <c r="J886" s="2">
        <f t="shared" si="54"/>
        <v>182.69328153508076</v>
      </c>
      <c r="L886" s="2">
        <f t="shared" si="55"/>
        <v>-8.3727529999999319</v>
      </c>
      <c r="M886" s="2">
        <f t="shared" si="55"/>
        <v>-2.6310999410482907</v>
      </c>
      <c r="O886" s="2">
        <f t="shared" si="56"/>
        <v>-3.9032951701355114</v>
      </c>
      <c r="P886" s="2">
        <f t="shared" si="56"/>
        <v>-1.4401733435080188</v>
      </c>
    </row>
    <row r="887" spans="2:16" x14ac:dyDescent="0.25">
      <c r="B887" s="1">
        <v>44497</v>
      </c>
      <c r="C887" s="2">
        <f>+beta_top_5!F886</f>
        <v>202.27806850000013</v>
      </c>
      <c r="D887" s="2">
        <f>+portfolio1!F886</f>
        <v>176.56495295361856</v>
      </c>
      <c r="F887" s="2">
        <f t="shared" si="53"/>
        <v>-3.8539145000000019</v>
      </c>
      <c r="G887" s="2">
        <f t="shared" si="53"/>
        <v>-3.4972286404139084</v>
      </c>
      <c r="I887" s="2">
        <f t="shared" si="54"/>
        <v>214.50473600000007</v>
      </c>
      <c r="J887" s="2">
        <f t="shared" si="54"/>
        <v>182.69328153508076</v>
      </c>
      <c r="L887" s="2">
        <f t="shared" si="55"/>
        <v>-12.226667499999934</v>
      </c>
      <c r="M887" s="2">
        <f t="shared" si="55"/>
        <v>-6.1283285814621991</v>
      </c>
      <c r="O887" s="2">
        <f t="shared" si="56"/>
        <v>-5.6999522378843563</v>
      </c>
      <c r="P887" s="2">
        <f t="shared" si="56"/>
        <v>-3.3544356584812003</v>
      </c>
    </row>
    <row r="888" spans="2:16" x14ac:dyDescent="0.25">
      <c r="B888" s="1">
        <v>44498</v>
      </c>
      <c r="C888" s="2">
        <f>+beta_top_5!F887</f>
        <v>202.34245150000015</v>
      </c>
      <c r="D888" s="2">
        <f>+portfolio1!F887</f>
        <v>174.72982232556217</v>
      </c>
      <c r="F888" s="2">
        <f t="shared" si="53"/>
        <v>6.4383000000020729E-2</v>
      </c>
      <c r="G888" s="2">
        <f t="shared" si="53"/>
        <v>-1.8351306280563904</v>
      </c>
      <c r="I888" s="2">
        <f t="shared" si="54"/>
        <v>214.50473600000007</v>
      </c>
      <c r="J888" s="2">
        <f t="shared" si="54"/>
        <v>182.69328153508076</v>
      </c>
      <c r="L888" s="2">
        <f t="shared" si="55"/>
        <v>-12.162284499999913</v>
      </c>
      <c r="M888" s="2">
        <f t="shared" si="55"/>
        <v>-7.9634592095185894</v>
      </c>
      <c r="O888" s="2">
        <f t="shared" si="56"/>
        <v>-5.6699375159716334</v>
      </c>
      <c r="P888" s="2">
        <f t="shared" si="56"/>
        <v>-4.3589228583588868</v>
      </c>
    </row>
    <row r="889" spans="2:16" x14ac:dyDescent="0.25">
      <c r="B889" s="1">
        <v>44501</v>
      </c>
      <c r="C889" s="2">
        <f>+beta_top_5!F888</f>
        <v>204.79211100000015</v>
      </c>
      <c r="D889" s="2">
        <f>+portfolio1!F888</f>
        <v>177.28081745986526</v>
      </c>
      <c r="F889" s="2">
        <f t="shared" si="53"/>
        <v>2.4496594999999957</v>
      </c>
      <c r="G889" s="2">
        <f t="shared" si="53"/>
        <v>2.5509951343030934</v>
      </c>
      <c r="I889" s="2">
        <f t="shared" si="54"/>
        <v>214.50473600000007</v>
      </c>
      <c r="J889" s="2">
        <f t="shared" si="54"/>
        <v>182.69328153508076</v>
      </c>
      <c r="L889" s="2">
        <f t="shared" si="55"/>
        <v>-9.7126249999999175</v>
      </c>
      <c r="M889" s="2">
        <f t="shared" si="55"/>
        <v>-5.412464075215496</v>
      </c>
      <c r="O889" s="2">
        <f t="shared" si="56"/>
        <v>-4.5279303297060602</v>
      </c>
      <c r="P889" s="2">
        <f t="shared" si="56"/>
        <v>-2.9625961227130264</v>
      </c>
    </row>
    <row r="890" spans="2:16" x14ac:dyDescent="0.25">
      <c r="B890" s="1">
        <v>44502</v>
      </c>
      <c r="C890" s="2">
        <f>+beta_top_5!F889</f>
        <v>203.87983500000013</v>
      </c>
      <c r="D890" s="2">
        <f>+portfolio1!F889</f>
        <v>176.87838146517362</v>
      </c>
      <c r="F890" s="2">
        <f t="shared" si="53"/>
        <v>-0.91227600000001985</v>
      </c>
      <c r="G890" s="2">
        <f t="shared" si="53"/>
        <v>-0.40243599469164337</v>
      </c>
      <c r="I890" s="2">
        <f t="shared" si="54"/>
        <v>214.50473600000007</v>
      </c>
      <c r="J890" s="2">
        <f t="shared" si="54"/>
        <v>182.69328153508076</v>
      </c>
      <c r="L890" s="2">
        <f t="shared" si="55"/>
        <v>-10.624900999999937</v>
      </c>
      <c r="M890" s="2">
        <f t="shared" si="55"/>
        <v>-5.8149000699071394</v>
      </c>
      <c r="O890" s="2">
        <f t="shared" si="56"/>
        <v>-4.9532244360329338</v>
      </c>
      <c r="P890" s="2">
        <f t="shared" si="56"/>
        <v>-3.1828757035001107</v>
      </c>
    </row>
    <row r="891" spans="2:16" x14ac:dyDescent="0.25">
      <c r="B891" s="1">
        <v>44503</v>
      </c>
      <c r="C891" s="2">
        <f>+beta_top_5!F890</f>
        <v>203.75052200000013</v>
      </c>
      <c r="D891" s="2">
        <f>+portfolio1!F890</f>
        <v>176.28759867728755</v>
      </c>
      <c r="F891" s="2">
        <f t="shared" si="53"/>
        <v>-0.12931299999999624</v>
      </c>
      <c r="G891" s="2">
        <f t="shared" si="53"/>
        <v>-0.59078278788607008</v>
      </c>
      <c r="I891" s="2">
        <f t="shared" si="54"/>
        <v>214.50473600000007</v>
      </c>
      <c r="J891" s="2">
        <f t="shared" si="54"/>
        <v>182.69328153508076</v>
      </c>
      <c r="L891" s="2">
        <f t="shared" si="55"/>
        <v>-10.754213999999934</v>
      </c>
      <c r="M891" s="2">
        <f t="shared" si="55"/>
        <v>-6.4056828577932095</v>
      </c>
      <c r="O891" s="2">
        <f t="shared" si="56"/>
        <v>-5.0135088858830281</v>
      </c>
      <c r="P891" s="2">
        <f t="shared" si="56"/>
        <v>-3.5062498215421187</v>
      </c>
    </row>
    <row r="892" spans="2:16" x14ac:dyDescent="0.25">
      <c r="B892" s="1">
        <v>44504</v>
      </c>
      <c r="C892" s="2">
        <f>+beta_top_5!F891</f>
        <v>204.4914930000001</v>
      </c>
      <c r="D892" s="2">
        <f>+portfolio1!F891</f>
        <v>177.15376593820756</v>
      </c>
      <c r="F892" s="2">
        <f t="shared" si="53"/>
        <v>0.7409709999999734</v>
      </c>
      <c r="G892" s="2">
        <f t="shared" si="53"/>
        <v>0.86616726092000818</v>
      </c>
      <c r="I892" s="2">
        <f t="shared" si="54"/>
        <v>214.50473600000007</v>
      </c>
      <c r="J892" s="2">
        <f t="shared" si="54"/>
        <v>182.69328153508076</v>
      </c>
      <c r="L892" s="2">
        <f t="shared" si="55"/>
        <v>-10.01324299999996</v>
      </c>
      <c r="M892" s="2">
        <f t="shared" si="55"/>
        <v>-5.5395155968732013</v>
      </c>
      <c r="O892" s="2">
        <f t="shared" si="56"/>
        <v>-4.6680754871537928</v>
      </c>
      <c r="P892" s="2">
        <f t="shared" si="56"/>
        <v>-3.0321397428123289</v>
      </c>
    </row>
    <row r="893" spans="2:16" x14ac:dyDescent="0.25">
      <c r="B893" s="1">
        <v>44508</v>
      </c>
      <c r="C893" s="2">
        <f>+beta_top_5!F892</f>
        <v>205.35940300000007</v>
      </c>
      <c r="D893" s="2">
        <f>+portfolio1!F892</f>
        <v>178.65420590576761</v>
      </c>
      <c r="F893" s="2">
        <f t="shared" si="53"/>
        <v>0.86790999999996643</v>
      </c>
      <c r="G893" s="2">
        <f t="shared" si="53"/>
        <v>1.5004399675600553</v>
      </c>
      <c r="I893" s="2">
        <f t="shared" si="54"/>
        <v>214.50473600000007</v>
      </c>
      <c r="J893" s="2">
        <f t="shared" si="54"/>
        <v>182.69328153508076</v>
      </c>
      <c r="L893" s="2">
        <f t="shared" si="55"/>
        <v>-9.1453329999999937</v>
      </c>
      <c r="M893" s="2">
        <f t="shared" si="55"/>
        <v>-4.039075629313146</v>
      </c>
      <c r="O893" s="2">
        <f t="shared" si="56"/>
        <v>-4.2634643740453315</v>
      </c>
      <c r="P893" s="2">
        <f t="shared" si="56"/>
        <v>-2.2108506647725648</v>
      </c>
    </row>
    <row r="894" spans="2:16" x14ac:dyDescent="0.25">
      <c r="B894" s="1">
        <v>44509</v>
      </c>
      <c r="C894" s="2">
        <f>+beta_top_5!F893</f>
        <v>205.31868700000007</v>
      </c>
      <c r="D894" s="2">
        <f>+portfolio1!F893</f>
        <v>178.41393004708632</v>
      </c>
      <c r="F894" s="2">
        <f t="shared" si="53"/>
        <v>-4.0716000000003305E-2</v>
      </c>
      <c r="G894" s="2">
        <f t="shared" si="53"/>
        <v>-0.24027585868128654</v>
      </c>
      <c r="I894" s="2">
        <f t="shared" si="54"/>
        <v>214.50473600000007</v>
      </c>
      <c r="J894" s="2">
        <f t="shared" si="54"/>
        <v>182.69328153508076</v>
      </c>
      <c r="L894" s="2">
        <f t="shared" si="55"/>
        <v>-9.186048999999997</v>
      </c>
      <c r="M894" s="2">
        <f t="shared" si="55"/>
        <v>-4.2793514879944325</v>
      </c>
      <c r="O894" s="2">
        <f t="shared" si="56"/>
        <v>-4.282445773132018</v>
      </c>
      <c r="P894" s="2">
        <f t="shared" si="56"/>
        <v>-2.3423693810944615</v>
      </c>
    </row>
    <row r="895" spans="2:16" x14ac:dyDescent="0.25">
      <c r="B895" s="1">
        <v>44510</v>
      </c>
      <c r="C895" s="2">
        <f>+beta_top_5!F894</f>
        <v>204.93404950000007</v>
      </c>
      <c r="D895" s="2">
        <f>+portfolio1!F894</f>
        <v>178.14646334879521</v>
      </c>
      <c r="F895" s="2">
        <f t="shared" si="53"/>
        <v>-0.38463749999999663</v>
      </c>
      <c r="G895" s="2">
        <f t="shared" si="53"/>
        <v>-0.26746669829111624</v>
      </c>
      <c r="I895" s="2">
        <f t="shared" si="54"/>
        <v>214.50473600000007</v>
      </c>
      <c r="J895" s="2">
        <f t="shared" si="54"/>
        <v>182.69328153508076</v>
      </c>
      <c r="L895" s="2">
        <f t="shared" si="55"/>
        <v>-9.5706864999999937</v>
      </c>
      <c r="M895" s="2">
        <f t="shared" si="55"/>
        <v>-4.5468181862855488</v>
      </c>
      <c r="O895" s="2">
        <f t="shared" si="56"/>
        <v>-4.4617599958259158</v>
      </c>
      <c r="P895" s="2">
        <f t="shared" si="56"/>
        <v>-2.4887714250249915</v>
      </c>
    </row>
    <row r="896" spans="2:16" x14ac:dyDescent="0.25">
      <c r="B896" s="1">
        <v>44511</v>
      </c>
      <c r="C896" s="2">
        <f>+beta_top_5!F895</f>
        <v>203.99481650000007</v>
      </c>
      <c r="D896" s="2">
        <f>+portfolio1!F895</f>
        <v>176.72661099841611</v>
      </c>
      <c r="F896" s="2">
        <f t="shared" si="53"/>
        <v>-0.93923300000000154</v>
      </c>
      <c r="G896" s="2">
        <f t="shared" si="53"/>
        <v>-1.4198523503791023</v>
      </c>
      <c r="I896" s="2">
        <f t="shared" si="54"/>
        <v>214.50473600000007</v>
      </c>
      <c r="J896" s="2">
        <f t="shared" si="54"/>
        <v>182.69328153508076</v>
      </c>
      <c r="L896" s="2">
        <f t="shared" si="55"/>
        <v>-10.509919499999995</v>
      </c>
      <c r="M896" s="2">
        <f t="shared" si="55"/>
        <v>-5.9666705366646511</v>
      </c>
      <c r="O896" s="2">
        <f t="shared" si="56"/>
        <v>-4.8996211906482063</v>
      </c>
      <c r="P896" s="2">
        <f t="shared" si="56"/>
        <v>-3.2659496214254222</v>
      </c>
    </row>
    <row r="897" spans="2:16" x14ac:dyDescent="0.25">
      <c r="B897" s="1">
        <v>44512</v>
      </c>
      <c r="C897" s="2">
        <f>+beta_top_5!F896</f>
        <v>206.66712950000004</v>
      </c>
      <c r="D897" s="2">
        <f>+portfolio1!F896</f>
        <v>178.99235336242248</v>
      </c>
      <c r="F897" s="2">
        <f t="shared" si="53"/>
        <v>2.6723129999999742</v>
      </c>
      <c r="G897" s="2">
        <f t="shared" si="53"/>
        <v>2.2657423640063712</v>
      </c>
      <c r="I897" s="2">
        <f t="shared" si="54"/>
        <v>214.50473600000007</v>
      </c>
      <c r="J897" s="2">
        <f t="shared" si="54"/>
        <v>182.69328153508076</v>
      </c>
      <c r="L897" s="2">
        <f t="shared" si="55"/>
        <v>-7.837606500000021</v>
      </c>
      <c r="M897" s="2">
        <f t="shared" si="55"/>
        <v>-3.7009281726582799</v>
      </c>
      <c r="O897" s="2">
        <f t="shared" si="56"/>
        <v>-3.6538151306831841</v>
      </c>
      <c r="P897" s="2">
        <f t="shared" si="56"/>
        <v>-2.0257604119654657</v>
      </c>
    </row>
    <row r="898" spans="2:16" x14ac:dyDescent="0.25">
      <c r="B898" s="1">
        <v>44515</v>
      </c>
      <c r="C898" s="2">
        <f>+beta_top_5!F897</f>
        <v>208.06355700000003</v>
      </c>
      <c r="D898" s="2">
        <f>+portfolio1!F897</f>
        <v>179.05859242297913</v>
      </c>
      <c r="F898" s="2">
        <f t="shared" si="53"/>
        <v>1.3964274999999873</v>
      </c>
      <c r="G898" s="2">
        <f t="shared" si="53"/>
        <v>6.6239060556654294E-2</v>
      </c>
      <c r="I898" s="2">
        <f t="shared" si="54"/>
        <v>214.50473600000007</v>
      </c>
      <c r="J898" s="2">
        <f t="shared" si="54"/>
        <v>182.69328153508076</v>
      </c>
      <c r="L898" s="2">
        <f t="shared" si="55"/>
        <v>-6.4411790000000337</v>
      </c>
      <c r="M898" s="2">
        <f t="shared" si="55"/>
        <v>-3.6346891121016256</v>
      </c>
      <c r="O898" s="2">
        <f t="shared" si="56"/>
        <v>-3.0028143527796196</v>
      </c>
      <c r="P898" s="2">
        <f t="shared" si="56"/>
        <v>-1.9895034352446577</v>
      </c>
    </row>
    <row r="899" spans="2:16" x14ac:dyDescent="0.25">
      <c r="B899" s="1">
        <v>44516</v>
      </c>
      <c r="C899" s="2">
        <f>+beta_top_5!F898</f>
        <v>206.33375000000004</v>
      </c>
      <c r="D899" s="2">
        <f>+portfolio1!F898</f>
        <v>177.96848694407637</v>
      </c>
      <c r="F899" s="2">
        <f t="shared" si="53"/>
        <v>-1.7298069999999939</v>
      </c>
      <c r="G899" s="2">
        <f t="shared" si="53"/>
        <v>-1.0901054789027569</v>
      </c>
      <c r="I899" s="2">
        <f t="shared" si="54"/>
        <v>214.50473600000007</v>
      </c>
      <c r="J899" s="2">
        <f t="shared" si="54"/>
        <v>182.69328153508076</v>
      </c>
      <c r="L899" s="2">
        <f t="shared" si="55"/>
        <v>-8.1709860000000276</v>
      </c>
      <c r="M899" s="2">
        <f t="shared" si="55"/>
        <v>-4.7247945910043825</v>
      </c>
      <c r="O899" s="2">
        <f t="shared" si="56"/>
        <v>-3.809233377485906</v>
      </c>
      <c r="P899" s="2">
        <f t="shared" si="56"/>
        <v>-2.586189569372384</v>
      </c>
    </row>
    <row r="900" spans="2:16" x14ac:dyDescent="0.25">
      <c r="B900" s="1">
        <v>44517</v>
      </c>
      <c r="C900" s="2">
        <f>+beta_top_5!F899</f>
        <v>204.14250600000003</v>
      </c>
      <c r="D900" s="2">
        <f>+portfolio1!F899</f>
        <v>176.97430254062726</v>
      </c>
      <c r="F900" s="2">
        <f t="shared" si="53"/>
        <v>-2.1912440000000117</v>
      </c>
      <c r="G900" s="2">
        <f t="shared" si="53"/>
        <v>-0.99418440344911119</v>
      </c>
      <c r="I900" s="2">
        <f t="shared" si="54"/>
        <v>214.50473600000007</v>
      </c>
      <c r="J900" s="2">
        <f t="shared" si="54"/>
        <v>182.69328153508076</v>
      </c>
      <c r="L900" s="2">
        <f t="shared" si="55"/>
        <v>-10.362230000000039</v>
      </c>
      <c r="M900" s="2">
        <f t="shared" si="55"/>
        <v>-5.7189789944534937</v>
      </c>
      <c r="O900" s="2">
        <f t="shared" si="56"/>
        <v>-4.8307697970827252</v>
      </c>
      <c r="P900" s="2">
        <f t="shared" si="56"/>
        <v>-3.1303718157557623</v>
      </c>
    </row>
    <row r="901" spans="2:16" x14ac:dyDescent="0.25">
      <c r="B901" s="1">
        <v>44518</v>
      </c>
      <c r="C901" s="2">
        <f>+beta_top_5!F900</f>
        <v>203.10787550000001</v>
      </c>
      <c r="D901" s="2">
        <f>+portfolio1!F900</f>
        <v>175.65085407613751</v>
      </c>
      <c r="F901" s="2">
        <f t="shared" ref="F901:G964" si="57">+C901-C900</f>
        <v>-1.03463050000002</v>
      </c>
      <c r="G901" s="2">
        <f t="shared" si="57"/>
        <v>-1.3234484644897577</v>
      </c>
      <c r="I901" s="2">
        <f t="shared" ref="I901:J964" si="58">+MAX(C901,I900)</f>
        <v>214.50473600000007</v>
      </c>
      <c r="J901" s="2">
        <f t="shared" si="58"/>
        <v>182.69328153508076</v>
      </c>
      <c r="L901" s="2">
        <f t="shared" ref="L901:M964" si="59">+MIN(F901+L900,0)</f>
        <v>-11.396860500000059</v>
      </c>
      <c r="M901" s="2">
        <f t="shared" si="59"/>
        <v>-7.0424274589432514</v>
      </c>
      <c r="O901" s="2">
        <f t="shared" si="56"/>
        <v>-5.313104368940393</v>
      </c>
      <c r="P901" s="2">
        <f t="shared" si="56"/>
        <v>-3.8547818506347018</v>
      </c>
    </row>
    <row r="902" spans="2:16" x14ac:dyDescent="0.25">
      <c r="B902" s="1">
        <v>44522</v>
      </c>
      <c r="C902" s="2">
        <f>+beta_top_5!F901</f>
        <v>200.07062450000001</v>
      </c>
      <c r="D902" s="2">
        <f>+portfolio1!F901</f>
        <v>172.20750502373036</v>
      </c>
      <c r="F902" s="2">
        <f t="shared" si="57"/>
        <v>-3.0372509999999977</v>
      </c>
      <c r="G902" s="2">
        <f t="shared" si="57"/>
        <v>-3.4433490524071431</v>
      </c>
      <c r="I902" s="2">
        <f t="shared" si="58"/>
        <v>214.50473600000007</v>
      </c>
      <c r="J902" s="2">
        <f t="shared" si="58"/>
        <v>182.69328153508076</v>
      </c>
      <c r="L902" s="2">
        <f t="shared" si="59"/>
        <v>-14.434111500000057</v>
      </c>
      <c r="M902" s="2">
        <f t="shared" si="59"/>
        <v>-10.485776511350394</v>
      </c>
      <c r="O902" s="2">
        <f t="shared" si="56"/>
        <v>-6.7290409382849488</v>
      </c>
      <c r="P902" s="2">
        <f t="shared" si="56"/>
        <v>-5.7395523378000721</v>
      </c>
    </row>
    <row r="903" spans="2:16" x14ac:dyDescent="0.25">
      <c r="B903" s="1">
        <v>44523</v>
      </c>
      <c r="C903" s="2">
        <f>+beta_top_5!F902</f>
        <v>200.93569149999999</v>
      </c>
      <c r="D903" s="2">
        <f>+portfolio1!F902</f>
        <v>173.06573522913035</v>
      </c>
      <c r="F903" s="2">
        <f t="shared" si="57"/>
        <v>0.86506699999998204</v>
      </c>
      <c r="G903" s="2">
        <f t="shared" si="57"/>
        <v>0.85823020539999106</v>
      </c>
      <c r="I903" s="2">
        <f t="shared" si="58"/>
        <v>214.50473600000007</v>
      </c>
      <c r="J903" s="2">
        <f t="shared" si="58"/>
        <v>182.69328153508076</v>
      </c>
      <c r="L903" s="2">
        <f t="shared" si="59"/>
        <v>-13.569044500000075</v>
      </c>
      <c r="M903" s="2">
        <f t="shared" si="59"/>
        <v>-9.6275463059504034</v>
      </c>
      <c r="O903" s="2">
        <f t="shared" si="56"/>
        <v>-6.3257552038385167</v>
      </c>
      <c r="P903" s="2">
        <f t="shared" si="56"/>
        <v>-5.2697867294598471</v>
      </c>
    </row>
    <row r="904" spans="2:16" x14ac:dyDescent="0.25">
      <c r="B904" s="1">
        <v>44524</v>
      </c>
      <c r="C904" s="2">
        <f>+beta_top_5!F903</f>
        <v>199.21107899999998</v>
      </c>
      <c r="D904" s="2">
        <f>+portfolio1!F903</f>
        <v>172.19267365667045</v>
      </c>
      <c r="F904" s="2">
        <f t="shared" si="57"/>
        <v>-1.7246125000000063</v>
      </c>
      <c r="G904" s="2">
        <f t="shared" si="57"/>
        <v>-0.87306157245990335</v>
      </c>
      <c r="I904" s="2">
        <f t="shared" si="58"/>
        <v>214.50473600000007</v>
      </c>
      <c r="J904" s="2">
        <f t="shared" si="58"/>
        <v>182.69328153508076</v>
      </c>
      <c r="L904" s="2">
        <f t="shared" si="59"/>
        <v>-15.293657000000081</v>
      </c>
      <c r="M904" s="2">
        <f t="shared" si="59"/>
        <v>-10.500607878410307</v>
      </c>
      <c r="O904" s="2">
        <f t="shared" si="56"/>
        <v>-7.1297526036908003</v>
      </c>
      <c r="P904" s="2">
        <f t="shared" si="56"/>
        <v>-5.7476705164956936</v>
      </c>
    </row>
    <row r="905" spans="2:16" x14ac:dyDescent="0.25">
      <c r="B905" s="1">
        <v>44525</v>
      </c>
      <c r="C905" s="2">
        <f>+beta_top_5!F904</f>
        <v>200.96022149999996</v>
      </c>
      <c r="D905" s="2">
        <f>+portfolio1!F904</f>
        <v>173.39104040279963</v>
      </c>
      <c r="F905" s="2">
        <f t="shared" si="57"/>
        <v>1.7491424999999765</v>
      </c>
      <c r="G905" s="2">
        <f t="shared" si="57"/>
        <v>1.1983667461291816</v>
      </c>
      <c r="I905" s="2">
        <f t="shared" si="58"/>
        <v>214.50473600000007</v>
      </c>
      <c r="J905" s="2">
        <f t="shared" si="58"/>
        <v>182.69328153508076</v>
      </c>
      <c r="L905" s="2">
        <f t="shared" si="59"/>
        <v>-13.544514500000105</v>
      </c>
      <c r="M905" s="2">
        <f t="shared" si="59"/>
        <v>-9.3022411322811251</v>
      </c>
      <c r="O905" s="2">
        <f t="shared" si="56"/>
        <v>-6.3143195588931427</v>
      </c>
      <c r="P905" s="2">
        <f t="shared" si="56"/>
        <v>-5.0917258993428884</v>
      </c>
    </row>
    <row r="906" spans="2:16" x14ac:dyDescent="0.25">
      <c r="B906" s="1">
        <v>44526</v>
      </c>
      <c r="C906" s="2">
        <f>+beta_top_5!F905</f>
        <v>201.55508899999995</v>
      </c>
      <c r="D906" s="2">
        <f>+portfolio1!F905</f>
        <v>168.3503454057302</v>
      </c>
      <c r="F906" s="2">
        <f t="shared" si="57"/>
        <v>0.59486749999999233</v>
      </c>
      <c r="G906" s="2">
        <f t="shared" si="57"/>
        <v>-5.040694997069437</v>
      </c>
      <c r="I906" s="2">
        <f t="shared" si="58"/>
        <v>214.50473600000007</v>
      </c>
      <c r="J906" s="2">
        <f t="shared" si="58"/>
        <v>182.69328153508076</v>
      </c>
      <c r="L906" s="2">
        <f t="shared" si="59"/>
        <v>-12.949647000000112</v>
      </c>
      <c r="M906" s="2">
        <f t="shared" si="59"/>
        <v>-14.342936129350562</v>
      </c>
      <c r="O906" s="2">
        <f t="shared" si="56"/>
        <v>-6.0369981761149125</v>
      </c>
      <c r="P906" s="2">
        <f t="shared" si="56"/>
        <v>-7.8508284534789707</v>
      </c>
    </row>
    <row r="907" spans="2:16" x14ac:dyDescent="0.25">
      <c r="B907" s="1">
        <v>44529</v>
      </c>
      <c r="C907" s="2">
        <f>+beta_top_5!F906</f>
        <v>201.39939999999996</v>
      </c>
      <c r="D907" s="2">
        <f>+portfolio1!F906</f>
        <v>168.62225380182838</v>
      </c>
      <c r="F907" s="2">
        <f t="shared" si="57"/>
        <v>-0.1556889999999953</v>
      </c>
      <c r="G907" s="2">
        <f t="shared" si="57"/>
        <v>0.2719083960981834</v>
      </c>
      <c r="I907" s="2">
        <f t="shared" si="58"/>
        <v>214.50473600000007</v>
      </c>
      <c r="J907" s="2">
        <f t="shared" si="58"/>
        <v>182.69328153508076</v>
      </c>
      <c r="L907" s="2">
        <f t="shared" si="59"/>
        <v>-13.105336000000108</v>
      </c>
      <c r="M907" s="2">
        <f t="shared" si="59"/>
        <v>-14.071027733252379</v>
      </c>
      <c r="O907" s="2">
        <f t="shared" si="56"/>
        <v>-6.1095788579698791</v>
      </c>
      <c r="P907" s="2">
        <f t="shared" si="56"/>
        <v>-7.7019951773926953</v>
      </c>
    </row>
    <row r="908" spans="2:16" x14ac:dyDescent="0.25">
      <c r="B908" s="1">
        <v>44530</v>
      </c>
      <c r="C908" s="2">
        <f>+beta_top_5!F907</f>
        <v>201.22940199999996</v>
      </c>
      <c r="D908" s="2">
        <f>+portfolio1!F907</f>
        <v>167.92270765550302</v>
      </c>
      <c r="F908" s="2">
        <f t="shared" si="57"/>
        <v>-0.16999799999999254</v>
      </c>
      <c r="G908" s="2">
        <f t="shared" si="57"/>
        <v>-0.6995461463253605</v>
      </c>
      <c r="I908" s="2">
        <f t="shared" si="58"/>
        <v>214.50473600000007</v>
      </c>
      <c r="J908" s="2">
        <f t="shared" si="58"/>
        <v>182.69328153508076</v>
      </c>
      <c r="L908" s="2">
        <f t="shared" si="59"/>
        <v>-13.2753340000001</v>
      </c>
      <c r="M908" s="2">
        <f t="shared" si="59"/>
        <v>-14.770573879577739</v>
      </c>
      <c r="O908" s="2">
        <f t="shared" si="56"/>
        <v>-6.1888302550112906</v>
      </c>
      <c r="P908" s="2">
        <f t="shared" si="56"/>
        <v>-8.0849026058692228</v>
      </c>
    </row>
    <row r="909" spans="2:16" x14ac:dyDescent="0.25">
      <c r="B909" s="1">
        <v>44531</v>
      </c>
      <c r="C909" s="2">
        <f>+beta_top_5!F908</f>
        <v>201.49506599999995</v>
      </c>
      <c r="D909" s="2">
        <f>+portfolio1!F908</f>
        <v>169.73906730990527</v>
      </c>
      <c r="F909" s="2">
        <f t="shared" si="57"/>
        <v>0.2656639999999868</v>
      </c>
      <c r="G909" s="2">
        <f t="shared" si="57"/>
        <v>1.8163596544022482</v>
      </c>
      <c r="I909" s="2">
        <f t="shared" si="58"/>
        <v>214.50473600000007</v>
      </c>
      <c r="J909" s="2">
        <f t="shared" si="58"/>
        <v>182.69328153508076</v>
      </c>
      <c r="L909" s="2">
        <f t="shared" si="59"/>
        <v>-13.009670000000114</v>
      </c>
      <c r="M909" s="2">
        <f t="shared" si="59"/>
        <v>-12.954214225175491</v>
      </c>
      <c r="O909" s="2">
        <f t="shared" si="56"/>
        <v>-6.0649803088730447</v>
      </c>
      <c r="P909" s="2">
        <f t="shared" si="56"/>
        <v>-7.0906899894334767</v>
      </c>
    </row>
    <row r="910" spans="2:16" x14ac:dyDescent="0.25">
      <c r="B910" s="1">
        <v>44532</v>
      </c>
      <c r="C910" s="2">
        <f>+beta_top_5!F909</f>
        <v>203.64945799999995</v>
      </c>
      <c r="D910" s="2">
        <f>+portfolio1!F909</f>
        <v>172.06017625477986</v>
      </c>
      <c r="F910" s="2">
        <f t="shared" si="57"/>
        <v>2.1543920000000014</v>
      </c>
      <c r="G910" s="2">
        <f t="shared" si="57"/>
        <v>2.3211089448745952</v>
      </c>
      <c r="I910" s="2">
        <f t="shared" si="58"/>
        <v>214.50473600000007</v>
      </c>
      <c r="J910" s="2">
        <f t="shared" si="58"/>
        <v>182.69328153508076</v>
      </c>
      <c r="L910" s="2">
        <f t="shared" si="59"/>
        <v>-10.855278000000112</v>
      </c>
      <c r="M910" s="2">
        <f t="shared" si="59"/>
        <v>-10.633105280300896</v>
      </c>
      <c r="O910" s="2">
        <f t="shared" ref="O910:P973" si="60">+L910/I910*100</f>
        <v>-5.0606239295341755</v>
      </c>
      <c r="P910" s="2">
        <f t="shared" si="60"/>
        <v>-5.8201950235696698</v>
      </c>
    </row>
    <row r="911" spans="2:16" x14ac:dyDescent="0.25">
      <c r="B911" s="1">
        <v>44533</v>
      </c>
      <c r="C911" s="2">
        <f>+beta_top_5!F910</f>
        <v>201.24905499999994</v>
      </c>
      <c r="D911" s="2">
        <f>+portfolio1!F910</f>
        <v>170.03370556702899</v>
      </c>
      <c r="F911" s="2">
        <f t="shared" si="57"/>
        <v>-2.4004030000000114</v>
      </c>
      <c r="G911" s="2">
        <f t="shared" si="57"/>
        <v>-2.0264706877508729</v>
      </c>
      <c r="I911" s="2">
        <f t="shared" si="58"/>
        <v>214.50473600000007</v>
      </c>
      <c r="J911" s="2">
        <f t="shared" si="58"/>
        <v>182.69328153508076</v>
      </c>
      <c r="L911" s="2">
        <f t="shared" si="59"/>
        <v>-13.255681000000124</v>
      </c>
      <c r="M911" s="2">
        <f t="shared" si="59"/>
        <v>-12.659575968051769</v>
      </c>
      <c r="O911" s="2">
        <f t="shared" si="60"/>
        <v>-6.1796682195399733</v>
      </c>
      <c r="P911" s="2">
        <f t="shared" si="60"/>
        <v>-6.9294151715266423</v>
      </c>
    </row>
    <row r="912" spans="2:16" x14ac:dyDescent="0.25">
      <c r="B912" s="1">
        <v>44536</v>
      </c>
      <c r="C912" s="2">
        <f>+beta_top_5!F911</f>
        <v>197.53210299999995</v>
      </c>
      <c r="D912" s="2">
        <f>+portfolio1!F911</f>
        <v>167.22119170588053</v>
      </c>
      <c r="F912" s="2">
        <f t="shared" si="57"/>
        <v>-3.716951999999992</v>
      </c>
      <c r="G912" s="2">
        <f t="shared" si="57"/>
        <v>-2.8125138611484601</v>
      </c>
      <c r="I912" s="2">
        <f t="shared" si="58"/>
        <v>214.50473600000007</v>
      </c>
      <c r="J912" s="2">
        <f t="shared" si="58"/>
        <v>182.69328153508076</v>
      </c>
      <c r="L912" s="2">
        <f t="shared" si="59"/>
        <v>-16.972633000000116</v>
      </c>
      <c r="M912" s="2">
        <f t="shared" si="59"/>
        <v>-15.472089829200229</v>
      </c>
      <c r="O912" s="2">
        <f t="shared" si="60"/>
        <v>-7.9124747157098243</v>
      </c>
      <c r="P912" s="2">
        <f t="shared" si="60"/>
        <v>-8.468888236718918</v>
      </c>
    </row>
    <row r="913" spans="2:16" x14ac:dyDescent="0.25">
      <c r="B913" s="1">
        <v>44537</v>
      </c>
      <c r="C913" s="2">
        <f>+beta_top_5!F912</f>
        <v>199.21214449999994</v>
      </c>
      <c r="D913" s="2">
        <f>+portfolio1!F912</f>
        <v>169.83595400623031</v>
      </c>
      <c r="F913" s="2">
        <f t="shared" si="57"/>
        <v>1.6800414999999873</v>
      </c>
      <c r="G913" s="2">
        <f t="shared" si="57"/>
        <v>2.6147623003497813</v>
      </c>
      <c r="I913" s="2">
        <f t="shared" si="58"/>
        <v>214.50473600000007</v>
      </c>
      <c r="J913" s="2">
        <f t="shared" si="58"/>
        <v>182.69328153508076</v>
      </c>
      <c r="L913" s="2">
        <f t="shared" si="59"/>
        <v>-15.292591500000128</v>
      </c>
      <c r="M913" s="2">
        <f t="shared" si="59"/>
        <v>-12.857327528850448</v>
      </c>
      <c r="O913" s="2">
        <f t="shared" si="60"/>
        <v>-7.1292558780614161</v>
      </c>
      <c r="P913" s="2">
        <f t="shared" si="60"/>
        <v>-7.0376575541348432</v>
      </c>
    </row>
    <row r="914" spans="2:16" x14ac:dyDescent="0.25">
      <c r="B914" s="1">
        <v>44538</v>
      </c>
      <c r="C914" s="2">
        <f>+beta_top_5!F913</f>
        <v>202.02434899999992</v>
      </c>
      <c r="D914" s="2">
        <f>+portfolio1!F913</f>
        <v>172.73351646314399</v>
      </c>
      <c r="F914" s="2">
        <f t="shared" si="57"/>
        <v>2.8122044999999787</v>
      </c>
      <c r="G914" s="2">
        <f t="shared" si="57"/>
        <v>2.8975624569136755</v>
      </c>
      <c r="I914" s="2">
        <f t="shared" si="58"/>
        <v>214.50473600000007</v>
      </c>
      <c r="J914" s="2">
        <f t="shared" si="58"/>
        <v>182.69328153508076</v>
      </c>
      <c r="L914" s="2">
        <f t="shared" si="59"/>
        <v>-12.48038700000015</v>
      </c>
      <c r="M914" s="2">
        <f t="shared" si="59"/>
        <v>-9.9597650719367721</v>
      </c>
      <c r="O914" s="2">
        <f t="shared" si="60"/>
        <v>-5.8182337755004836</v>
      </c>
      <c r="P914" s="2">
        <f t="shared" si="60"/>
        <v>-5.4516318215151758</v>
      </c>
    </row>
    <row r="915" spans="2:16" x14ac:dyDescent="0.25">
      <c r="B915" s="1">
        <v>44539</v>
      </c>
      <c r="C915" s="2">
        <f>+beta_top_5!F914</f>
        <v>201.80299949999991</v>
      </c>
      <c r="D915" s="2">
        <f>+portfolio1!F914</f>
        <v>173.19921753266948</v>
      </c>
      <c r="F915" s="2">
        <f t="shared" si="57"/>
        <v>-0.22134950000000231</v>
      </c>
      <c r="G915" s="2">
        <f t="shared" si="57"/>
        <v>0.46570106952549395</v>
      </c>
      <c r="I915" s="2">
        <f t="shared" si="58"/>
        <v>214.50473600000007</v>
      </c>
      <c r="J915" s="2">
        <f t="shared" si="58"/>
        <v>182.69328153508076</v>
      </c>
      <c r="L915" s="2">
        <f t="shared" si="59"/>
        <v>-12.701736500000152</v>
      </c>
      <c r="M915" s="2">
        <f t="shared" si="59"/>
        <v>-9.4940640024112781</v>
      </c>
      <c r="O915" s="2">
        <f t="shared" si="60"/>
        <v>-5.921424737214263</v>
      </c>
      <c r="P915" s="2">
        <f t="shared" si="60"/>
        <v>-5.1967231211993026</v>
      </c>
    </row>
    <row r="916" spans="2:16" x14ac:dyDescent="0.25">
      <c r="B916" s="1">
        <v>44540</v>
      </c>
      <c r="C916" s="2">
        <f>+beta_top_5!F915</f>
        <v>201.71844949999991</v>
      </c>
      <c r="D916" s="2">
        <f>+portfolio1!F915</f>
        <v>173.14435304301415</v>
      </c>
      <c r="F916" s="2">
        <f t="shared" si="57"/>
        <v>-8.455000000000723E-2</v>
      </c>
      <c r="G916" s="2">
        <f t="shared" si="57"/>
        <v>-5.4864489655329862E-2</v>
      </c>
      <c r="I916" s="2">
        <f t="shared" si="58"/>
        <v>214.50473600000007</v>
      </c>
      <c r="J916" s="2">
        <f t="shared" si="58"/>
        <v>182.69328153508076</v>
      </c>
      <c r="L916" s="2">
        <f t="shared" si="59"/>
        <v>-12.786286500000159</v>
      </c>
      <c r="M916" s="2">
        <f t="shared" si="59"/>
        <v>-9.548928492066608</v>
      </c>
      <c r="O916" s="2">
        <f t="shared" si="60"/>
        <v>-5.9608411163472663</v>
      </c>
      <c r="P916" s="2">
        <f t="shared" si="60"/>
        <v>-5.2267540501936969</v>
      </c>
    </row>
    <row r="917" spans="2:16" x14ac:dyDescent="0.25">
      <c r="B917" s="1">
        <v>44543</v>
      </c>
      <c r="C917" s="2">
        <f>+beta_top_5!F916</f>
        <v>199.9454304999999</v>
      </c>
      <c r="D917" s="2">
        <f>+portfolio1!F916</f>
        <v>171.72992729209065</v>
      </c>
      <c r="F917" s="2">
        <f t="shared" si="57"/>
        <v>-1.773019000000005</v>
      </c>
      <c r="G917" s="2">
        <f t="shared" si="57"/>
        <v>-1.414425750923499</v>
      </c>
      <c r="I917" s="2">
        <f t="shared" si="58"/>
        <v>214.50473600000007</v>
      </c>
      <c r="J917" s="2">
        <f t="shared" si="58"/>
        <v>182.69328153508076</v>
      </c>
      <c r="L917" s="2">
        <f t="shared" si="59"/>
        <v>-14.559305500000164</v>
      </c>
      <c r="M917" s="2">
        <f t="shared" si="59"/>
        <v>-10.963354242990107</v>
      </c>
      <c r="O917" s="2">
        <f t="shared" si="60"/>
        <v>-6.7874051508122228</v>
      </c>
      <c r="P917" s="2">
        <f t="shared" si="60"/>
        <v>-6.0009619132518148</v>
      </c>
    </row>
    <row r="918" spans="2:16" x14ac:dyDescent="0.25">
      <c r="B918" s="1">
        <v>44544</v>
      </c>
      <c r="C918" s="2">
        <f>+beta_top_5!F917</f>
        <v>201.57871149999988</v>
      </c>
      <c r="D918" s="2">
        <f>+portfolio1!F917</f>
        <v>171.30130464021491</v>
      </c>
      <c r="F918" s="2">
        <f t="shared" si="57"/>
        <v>1.6332809999999824</v>
      </c>
      <c r="G918" s="2">
        <f t="shared" si="57"/>
        <v>-0.42862265187574167</v>
      </c>
      <c r="I918" s="2">
        <f t="shared" si="58"/>
        <v>214.50473600000007</v>
      </c>
      <c r="J918" s="2">
        <f t="shared" si="58"/>
        <v>182.69328153508076</v>
      </c>
      <c r="L918" s="2">
        <f t="shared" si="59"/>
        <v>-12.926024500000182</v>
      </c>
      <c r="M918" s="2">
        <f t="shared" si="59"/>
        <v>-11.391976894865849</v>
      </c>
      <c r="O918" s="2">
        <f t="shared" si="60"/>
        <v>-6.0259855987516184</v>
      </c>
      <c r="P918" s="2">
        <f t="shared" si="60"/>
        <v>-6.2355751668286512</v>
      </c>
    </row>
    <row r="919" spans="2:16" x14ac:dyDescent="0.25">
      <c r="B919" s="1">
        <v>44545</v>
      </c>
      <c r="C919" s="2">
        <f>+beta_top_5!F918</f>
        <v>200.28419749999986</v>
      </c>
      <c r="D919" s="2">
        <f>+portfolio1!F918</f>
        <v>170.2779403130817</v>
      </c>
      <c r="F919" s="2">
        <f t="shared" si="57"/>
        <v>-1.2945140000000208</v>
      </c>
      <c r="G919" s="2">
        <f t="shared" si="57"/>
        <v>-1.0233643271332085</v>
      </c>
      <c r="I919" s="2">
        <f t="shared" si="58"/>
        <v>214.50473600000007</v>
      </c>
      <c r="J919" s="2">
        <f t="shared" si="58"/>
        <v>182.69328153508076</v>
      </c>
      <c r="L919" s="2">
        <f t="shared" si="59"/>
        <v>-14.220538500000202</v>
      </c>
      <c r="M919" s="2">
        <f t="shared" si="59"/>
        <v>-12.415341221999057</v>
      </c>
      <c r="O919" s="2">
        <f t="shared" si="60"/>
        <v>-6.6294753044521118</v>
      </c>
      <c r="P919" s="2">
        <f t="shared" si="60"/>
        <v>-6.7957294968261124</v>
      </c>
    </row>
    <row r="920" spans="2:16" x14ac:dyDescent="0.25">
      <c r="B920" s="1">
        <v>44546</v>
      </c>
      <c r="C920" s="2">
        <f>+beta_top_5!F919</f>
        <v>200.44320099999987</v>
      </c>
      <c r="D920" s="2">
        <f>+portfolio1!F919</f>
        <v>170.54490492015992</v>
      </c>
      <c r="F920" s="2">
        <f t="shared" si="57"/>
        <v>0.1590035000000114</v>
      </c>
      <c r="G920" s="2">
        <f t="shared" si="57"/>
        <v>0.26696460707822212</v>
      </c>
      <c r="I920" s="2">
        <f t="shared" si="58"/>
        <v>214.50473600000007</v>
      </c>
      <c r="J920" s="2">
        <f t="shared" si="58"/>
        <v>182.69328153508076</v>
      </c>
      <c r="L920" s="2">
        <f t="shared" si="59"/>
        <v>-14.061535000000191</v>
      </c>
      <c r="M920" s="2">
        <f t="shared" si="59"/>
        <v>-12.148376614920835</v>
      </c>
      <c r="O920" s="2">
        <f t="shared" si="60"/>
        <v>-6.5553494352685</v>
      </c>
      <c r="P920" s="2">
        <f t="shared" si="60"/>
        <v>-6.6496022803050394</v>
      </c>
    </row>
    <row r="921" spans="2:16" x14ac:dyDescent="0.25">
      <c r="B921" s="1">
        <v>44547</v>
      </c>
      <c r="C921" s="2">
        <f>+beta_top_5!F920</f>
        <v>197.48483149999987</v>
      </c>
      <c r="D921" s="2">
        <f>+portfolio1!F920</f>
        <v>167.94248281158289</v>
      </c>
      <c r="F921" s="2">
        <f t="shared" si="57"/>
        <v>-2.9583695000000034</v>
      </c>
      <c r="G921" s="2">
        <f t="shared" si="57"/>
        <v>-2.6024221085770307</v>
      </c>
      <c r="I921" s="2">
        <f t="shared" si="58"/>
        <v>214.50473600000007</v>
      </c>
      <c r="J921" s="2">
        <f t="shared" si="58"/>
        <v>182.69328153508076</v>
      </c>
      <c r="L921" s="2">
        <f t="shared" si="59"/>
        <v>-17.019904500000195</v>
      </c>
      <c r="M921" s="2">
        <f t="shared" si="59"/>
        <v>-14.750798723497866</v>
      </c>
      <c r="O921" s="2">
        <f t="shared" si="60"/>
        <v>-7.9345122244761024</v>
      </c>
      <c r="P921" s="2">
        <f t="shared" si="60"/>
        <v>-8.0740783676083989</v>
      </c>
    </row>
    <row r="922" spans="2:16" x14ac:dyDescent="0.25">
      <c r="B922" s="1">
        <v>44550</v>
      </c>
      <c r="C922" s="2">
        <f>+beta_top_5!F921</f>
        <v>197.11418899999987</v>
      </c>
      <c r="D922" s="2">
        <f>+portfolio1!F921</f>
        <v>164.27419135876724</v>
      </c>
      <c r="F922" s="2">
        <f t="shared" si="57"/>
        <v>-0.37064250000000243</v>
      </c>
      <c r="G922" s="2">
        <f t="shared" si="57"/>
        <v>-3.6682914528156516</v>
      </c>
      <c r="I922" s="2">
        <f t="shared" si="58"/>
        <v>214.50473600000007</v>
      </c>
      <c r="J922" s="2">
        <f t="shared" si="58"/>
        <v>182.69328153508076</v>
      </c>
      <c r="L922" s="2">
        <f t="shared" si="59"/>
        <v>-17.390547000000197</v>
      </c>
      <c r="M922" s="2">
        <f t="shared" si="59"/>
        <v>-18.419090176313517</v>
      </c>
      <c r="O922" s="2">
        <f t="shared" si="60"/>
        <v>-8.1073021156978982</v>
      </c>
      <c r="P922" s="2">
        <f t="shared" si="60"/>
        <v>-10.081974564990603</v>
      </c>
    </row>
    <row r="923" spans="2:16" x14ac:dyDescent="0.25">
      <c r="B923" s="1">
        <v>44551</v>
      </c>
      <c r="C923" s="2">
        <f>+beta_top_5!F922</f>
        <v>198.65865499999987</v>
      </c>
      <c r="D923" s="2">
        <f>+portfolio1!F922</f>
        <v>165.82308431487843</v>
      </c>
      <c r="F923" s="2">
        <f t="shared" si="57"/>
        <v>1.5444659999999999</v>
      </c>
      <c r="G923" s="2">
        <f t="shared" si="57"/>
        <v>1.5488929561111888</v>
      </c>
      <c r="I923" s="2">
        <f t="shared" si="58"/>
        <v>214.50473600000007</v>
      </c>
      <c r="J923" s="2">
        <f t="shared" si="58"/>
        <v>182.69328153508076</v>
      </c>
      <c r="L923" s="2">
        <f t="shared" si="59"/>
        <v>-15.846081000000197</v>
      </c>
      <c r="M923" s="2">
        <f t="shared" si="59"/>
        <v>-16.870197220202328</v>
      </c>
      <c r="O923" s="2">
        <f t="shared" si="60"/>
        <v>-7.3872872438584256</v>
      </c>
      <c r="P923" s="2">
        <f t="shared" si="60"/>
        <v>-9.2341639924853585</v>
      </c>
    </row>
    <row r="924" spans="2:16" x14ac:dyDescent="0.25">
      <c r="B924" s="1">
        <v>44552</v>
      </c>
      <c r="C924" s="2">
        <f>+beta_top_5!F923</f>
        <v>200.24806299999986</v>
      </c>
      <c r="D924" s="2">
        <f>+portfolio1!F923</f>
        <v>167.64832736489487</v>
      </c>
      <c r="F924" s="2">
        <f t="shared" si="57"/>
        <v>1.5894079999999917</v>
      </c>
      <c r="G924" s="2">
        <f t="shared" si="57"/>
        <v>1.8252430500164394</v>
      </c>
      <c r="I924" s="2">
        <f t="shared" si="58"/>
        <v>214.50473600000007</v>
      </c>
      <c r="J924" s="2">
        <f t="shared" si="58"/>
        <v>182.69328153508076</v>
      </c>
      <c r="L924" s="2">
        <f t="shared" si="59"/>
        <v>-14.256673000000205</v>
      </c>
      <c r="M924" s="2">
        <f t="shared" si="59"/>
        <v>-15.044954170185889</v>
      </c>
      <c r="O924" s="2">
        <f t="shared" si="60"/>
        <v>-6.6463208532608817</v>
      </c>
      <c r="P924" s="2">
        <f t="shared" si="60"/>
        <v>-8.2350889117380905</v>
      </c>
    </row>
    <row r="925" spans="2:16" x14ac:dyDescent="0.25">
      <c r="B925" s="1">
        <v>44553</v>
      </c>
      <c r="C925" s="2">
        <f>+beta_top_5!F924</f>
        <v>202.08385249999986</v>
      </c>
      <c r="D925" s="2">
        <f>+portfolio1!F924</f>
        <v>168.80666098842863</v>
      </c>
      <c r="F925" s="2">
        <f t="shared" si="57"/>
        <v>1.8357895000000042</v>
      </c>
      <c r="G925" s="2">
        <f t="shared" si="57"/>
        <v>1.158333623533764</v>
      </c>
      <c r="I925" s="2">
        <f t="shared" si="58"/>
        <v>214.50473600000007</v>
      </c>
      <c r="J925" s="2">
        <f t="shared" si="58"/>
        <v>182.69328153508076</v>
      </c>
      <c r="L925" s="2">
        <f t="shared" si="59"/>
        <v>-12.420883500000201</v>
      </c>
      <c r="M925" s="2">
        <f t="shared" si="59"/>
        <v>-13.886620546652125</v>
      </c>
      <c r="O925" s="2">
        <f t="shared" si="60"/>
        <v>-5.7904938285372864</v>
      </c>
      <c r="P925" s="2">
        <f t="shared" si="60"/>
        <v>-7.60105704488406</v>
      </c>
    </row>
    <row r="926" spans="2:16" x14ac:dyDescent="0.25">
      <c r="B926" s="1">
        <v>44554</v>
      </c>
      <c r="C926" s="2">
        <f>+beta_top_5!F925</f>
        <v>201.65889699999985</v>
      </c>
      <c r="D926" s="2">
        <f>+portfolio1!F925</f>
        <v>168.12590509653458</v>
      </c>
      <c r="F926" s="2">
        <f t="shared" si="57"/>
        <v>-0.42495550000001003</v>
      </c>
      <c r="G926" s="2">
        <f t="shared" si="57"/>
        <v>-0.6807558918940515</v>
      </c>
      <c r="I926" s="2">
        <f t="shared" si="58"/>
        <v>214.50473600000007</v>
      </c>
      <c r="J926" s="2">
        <f t="shared" si="58"/>
        <v>182.69328153508076</v>
      </c>
      <c r="L926" s="2">
        <f t="shared" si="59"/>
        <v>-12.845839000000211</v>
      </c>
      <c r="M926" s="2">
        <f t="shared" si="59"/>
        <v>-14.567376438546177</v>
      </c>
      <c r="O926" s="2">
        <f t="shared" si="60"/>
        <v>-5.9886039066289927</v>
      </c>
      <c r="P926" s="2">
        <f t="shared" si="60"/>
        <v>-7.9736793362863478</v>
      </c>
    </row>
    <row r="927" spans="2:16" x14ac:dyDescent="0.25">
      <c r="B927" s="1">
        <v>44557</v>
      </c>
      <c r="C927" s="2">
        <f>+beta_top_5!F926</f>
        <v>203.35674799999984</v>
      </c>
      <c r="D927" s="2">
        <f>+portfolio1!F926</f>
        <v>168.94163028482916</v>
      </c>
      <c r="F927" s="2">
        <f t="shared" si="57"/>
        <v>1.6978509999999858</v>
      </c>
      <c r="G927" s="2">
        <f t="shared" si="57"/>
        <v>0.81572518829457863</v>
      </c>
      <c r="I927" s="2">
        <f t="shared" si="58"/>
        <v>214.50473600000007</v>
      </c>
      <c r="J927" s="2">
        <f t="shared" si="58"/>
        <v>182.69328153508076</v>
      </c>
      <c r="L927" s="2">
        <f t="shared" si="59"/>
        <v>-11.147988000000225</v>
      </c>
      <c r="M927" s="2">
        <f t="shared" si="59"/>
        <v>-13.751651250251598</v>
      </c>
      <c r="O927" s="2">
        <f t="shared" si="60"/>
        <v>-5.1970824550933097</v>
      </c>
      <c r="P927" s="2">
        <f t="shared" si="60"/>
        <v>-7.5271795080275057</v>
      </c>
    </row>
    <row r="928" spans="2:16" x14ac:dyDescent="0.25">
      <c r="B928" s="1">
        <v>44558</v>
      </c>
      <c r="C928" s="2">
        <f>+beta_top_5!F927</f>
        <v>204.40527699999981</v>
      </c>
      <c r="D928" s="2">
        <f>+portfolio1!F927</f>
        <v>170.39510425669951</v>
      </c>
      <c r="F928" s="2">
        <f t="shared" si="57"/>
        <v>1.0485289999999736</v>
      </c>
      <c r="G928" s="2">
        <f t="shared" si="57"/>
        <v>1.453473971870352</v>
      </c>
      <c r="I928" s="2">
        <f t="shared" si="58"/>
        <v>214.50473600000007</v>
      </c>
      <c r="J928" s="2">
        <f t="shared" si="58"/>
        <v>182.69328153508076</v>
      </c>
      <c r="L928" s="2">
        <f t="shared" si="59"/>
        <v>-10.099459000000252</v>
      </c>
      <c r="M928" s="2">
        <f t="shared" si="59"/>
        <v>-12.298177278381246</v>
      </c>
      <c r="O928" s="2">
        <f t="shared" si="60"/>
        <v>-4.7082685391152612</v>
      </c>
      <c r="P928" s="2">
        <f t="shared" si="60"/>
        <v>-6.7315979958571983</v>
      </c>
    </row>
    <row r="929" spans="2:16" x14ac:dyDescent="0.25">
      <c r="B929" s="1">
        <v>44559</v>
      </c>
      <c r="C929" s="2">
        <f>+beta_top_5!F928</f>
        <v>204.90692149999981</v>
      </c>
      <c r="D929" s="2">
        <f>+portfolio1!F928</f>
        <v>170.20080949205936</v>
      </c>
      <c r="F929" s="2">
        <f t="shared" si="57"/>
        <v>0.50164449999999761</v>
      </c>
      <c r="G929" s="2">
        <f t="shared" si="57"/>
        <v>-0.19429476464014783</v>
      </c>
      <c r="I929" s="2">
        <f t="shared" si="58"/>
        <v>214.50473600000007</v>
      </c>
      <c r="J929" s="2">
        <f t="shared" si="58"/>
        <v>182.69328153508076</v>
      </c>
      <c r="L929" s="2">
        <f t="shared" si="59"/>
        <v>-9.5978145000002542</v>
      </c>
      <c r="M929" s="2">
        <f t="shared" si="59"/>
        <v>-12.492472043021394</v>
      </c>
      <c r="O929" s="2">
        <f t="shared" si="60"/>
        <v>-4.4744068028410577</v>
      </c>
      <c r="P929" s="2">
        <f t="shared" si="60"/>
        <v>-6.8379482474962225</v>
      </c>
    </row>
    <row r="930" spans="2:16" x14ac:dyDescent="0.25">
      <c r="B930" s="1">
        <v>44560</v>
      </c>
      <c r="C930" s="2">
        <f>+beta_top_5!F929</f>
        <v>206.05326499999981</v>
      </c>
      <c r="D930" s="2">
        <f>+portfolio1!F929</f>
        <v>170.10539050781853</v>
      </c>
      <c r="F930" s="2">
        <f t="shared" si="57"/>
        <v>1.1463435000000004</v>
      </c>
      <c r="G930" s="2">
        <f t="shared" si="57"/>
        <v>-9.5418984240836835E-2</v>
      </c>
      <c r="I930" s="2">
        <f t="shared" si="58"/>
        <v>214.50473600000007</v>
      </c>
      <c r="J930" s="2">
        <f t="shared" si="58"/>
        <v>182.69328153508076</v>
      </c>
      <c r="L930" s="2">
        <f t="shared" si="59"/>
        <v>-8.4514710000002538</v>
      </c>
      <c r="M930" s="2">
        <f t="shared" si="59"/>
        <v>-12.587891027262231</v>
      </c>
      <c r="O930" s="2">
        <f t="shared" si="60"/>
        <v>-3.9399927281793214</v>
      </c>
      <c r="P930" s="2">
        <f t="shared" si="60"/>
        <v>-6.890177307831161</v>
      </c>
    </row>
    <row r="931" spans="2:16" x14ac:dyDescent="0.25">
      <c r="B931" s="1">
        <v>44561</v>
      </c>
      <c r="C931" s="2">
        <f>+beta_top_5!F930</f>
        <v>207.22915549999979</v>
      </c>
      <c r="D931" s="2">
        <f>+portfolio1!F930</f>
        <v>171.58953139623443</v>
      </c>
      <c r="F931" s="2">
        <f t="shared" si="57"/>
        <v>1.17589049999998</v>
      </c>
      <c r="G931" s="2">
        <f t="shared" si="57"/>
        <v>1.484140888415908</v>
      </c>
      <c r="I931" s="2">
        <f t="shared" si="58"/>
        <v>214.50473600000007</v>
      </c>
      <c r="J931" s="2">
        <f t="shared" si="58"/>
        <v>182.69328153508076</v>
      </c>
      <c r="L931" s="2">
        <f t="shared" si="59"/>
        <v>-7.2755805000002738</v>
      </c>
      <c r="M931" s="2">
        <f t="shared" si="59"/>
        <v>-11.103750138846323</v>
      </c>
      <c r="O931" s="2">
        <f t="shared" si="60"/>
        <v>-3.3918041324739199</v>
      </c>
      <c r="P931" s="2">
        <f t="shared" si="60"/>
        <v>-6.0778097834507294</v>
      </c>
    </row>
    <row r="932" spans="2:16" x14ac:dyDescent="0.25">
      <c r="B932" s="1">
        <v>44564</v>
      </c>
      <c r="C932" s="2">
        <f>+beta_top_5!F931</f>
        <v>208.0902249999998</v>
      </c>
      <c r="D932" s="2">
        <f>+portfolio1!F931</f>
        <v>174.27547654616086</v>
      </c>
      <c r="F932" s="2">
        <f t="shared" si="57"/>
        <v>0.86106950000001348</v>
      </c>
      <c r="G932" s="2">
        <f t="shared" si="57"/>
        <v>2.6859451499264253</v>
      </c>
      <c r="I932" s="2">
        <f t="shared" si="58"/>
        <v>214.50473600000007</v>
      </c>
      <c r="J932" s="2">
        <f t="shared" si="58"/>
        <v>182.69328153508076</v>
      </c>
      <c r="L932" s="2">
        <f t="shared" si="59"/>
        <v>-6.4145110000002603</v>
      </c>
      <c r="M932" s="2">
        <f t="shared" si="59"/>
        <v>-8.4178049889198974</v>
      </c>
      <c r="O932" s="2">
        <f t="shared" si="60"/>
        <v>-2.9903819932443163</v>
      </c>
      <c r="P932" s="2">
        <f t="shared" si="60"/>
        <v>-4.6076160645806299</v>
      </c>
    </row>
    <row r="933" spans="2:16" x14ac:dyDescent="0.25">
      <c r="B933" s="1">
        <v>44565</v>
      </c>
      <c r="C933" s="2">
        <f>+beta_top_5!F932</f>
        <v>209.54563299999981</v>
      </c>
      <c r="D933" s="2">
        <f>+portfolio1!F932</f>
        <v>176.05079889554196</v>
      </c>
      <c r="F933" s="2">
        <f t="shared" si="57"/>
        <v>1.4554080000000056</v>
      </c>
      <c r="G933" s="2">
        <f t="shared" si="57"/>
        <v>1.7753223493810992</v>
      </c>
      <c r="I933" s="2">
        <f t="shared" si="58"/>
        <v>214.50473600000007</v>
      </c>
      <c r="J933" s="2">
        <f t="shared" si="58"/>
        <v>182.69328153508076</v>
      </c>
      <c r="L933" s="2">
        <f t="shared" si="59"/>
        <v>-4.9591030000002547</v>
      </c>
      <c r="M933" s="2">
        <f t="shared" si="59"/>
        <v>-6.6424826395387981</v>
      </c>
      <c r="O933" s="2">
        <f t="shared" si="60"/>
        <v>-2.3118850858380364</v>
      </c>
      <c r="P933" s="2">
        <f t="shared" si="60"/>
        <v>-3.6358658532625396</v>
      </c>
    </row>
    <row r="934" spans="2:16" x14ac:dyDescent="0.25">
      <c r="B934" s="1">
        <v>44566</v>
      </c>
      <c r="C934" s="2">
        <f>+beta_top_5!F933</f>
        <v>209.38526949999982</v>
      </c>
      <c r="D934" s="2">
        <f>+portfolio1!F933</f>
        <v>177.23730826033409</v>
      </c>
      <c r="F934" s="2">
        <f t="shared" si="57"/>
        <v>-0.16036349999998833</v>
      </c>
      <c r="G934" s="2">
        <f t="shared" si="57"/>
        <v>1.1865093647921299</v>
      </c>
      <c r="I934" s="2">
        <f t="shared" si="58"/>
        <v>214.50473600000007</v>
      </c>
      <c r="J934" s="2">
        <f t="shared" si="58"/>
        <v>182.69328153508076</v>
      </c>
      <c r="L934" s="2">
        <f t="shared" si="59"/>
        <v>-5.1194665000002431</v>
      </c>
      <c r="M934" s="2">
        <f t="shared" si="59"/>
        <v>-5.4559732747466683</v>
      </c>
      <c r="O934" s="2">
        <f t="shared" si="60"/>
        <v>-2.386644973657011</v>
      </c>
      <c r="P934" s="2">
        <f t="shared" si="60"/>
        <v>-2.9864115576133066</v>
      </c>
    </row>
    <row r="935" spans="2:16" x14ac:dyDescent="0.25">
      <c r="B935" s="1">
        <v>44567</v>
      </c>
      <c r="C935" s="2">
        <f>+beta_top_5!F934</f>
        <v>206.64499749999985</v>
      </c>
      <c r="D935" s="2">
        <f>+portfolio1!F934</f>
        <v>175.46397499502729</v>
      </c>
      <c r="F935" s="2">
        <f t="shared" si="57"/>
        <v>-2.7402719999999761</v>
      </c>
      <c r="G935" s="2">
        <f t="shared" si="57"/>
        <v>-1.7733332653068032</v>
      </c>
      <c r="I935" s="2">
        <f t="shared" si="58"/>
        <v>214.50473600000007</v>
      </c>
      <c r="J935" s="2">
        <f t="shared" si="58"/>
        <v>182.69328153508076</v>
      </c>
      <c r="L935" s="2">
        <f t="shared" si="59"/>
        <v>-7.8597385000002191</v>
      </c>
      <c r="M935" s="2">
        <f t="shared" si="59"/>
        <v>-7.2293065400534715</v>
      </c>
      <c r="O935" s="2">
        <f t="shared" si="60"/>
        <v>-3.6641328515936431</v>
      </c>
      <c r="P935" s="2">
        <f t="shared" si="60"/>
        <v>-3.9570730129259295</v>
      </c>
    </row>
    <row r="936" spans="2:16" x14ac:dyDescent="0.25">
      <c r="B936" s="1">
        <v>44568</v>
      </c>
      <c r="C936" s="2">
        <f>+beta_top_5!F935</f>
        <v>207.44297299999985</v>
      </c>
      <c r="D936" s="2">
        <f>+portfolio1!F935</f>
        <v>176.12445363962863</v>
      </c>
      <c r="F936" s="2">
        <f t="shared" si="57"/>
        <v>0.79797550000000683</v>
      </c>
      <c r="G936" s="2">
        <f t="shared" si="57"/>
        <v>0.66047864460134065</v>
      </c>
      <c r="I936" s="2">
        <f t="shared" si="58"/>
        <v>214.50473600000007</v>
      </c>
      <c r="J936" s="2">
        <f t="shared" si="58"/>
        <v>182.69328153508076</v>
      </c>
      <c r="L936" s="2">
        <f t="shared" si="59"/>
        <v>-7.0617630000002123</v>
      </c>
      <c r="M936" s="2">
        <f t="shared" si="59"/>
        <v>-6.5688278954521309</v>
      </c>
      <c r="O936" s="2">
        <f t="shared" si="60"/>
        <v>-3.2921245151436707</v>
      </c>
      <c r="P936" s="2">
        <f t="shared" si="60"/>
        <v>-3.5955497871938897</v>
      </c>
    </row>
    <row r="937" spans="2:16" x14ac:dyDescent="0.25">
      <c r="B937" s="1">
        <v>44571</v>
      </c>
      <c r="C937" s="2">
        <f>+beta_top_5!F936</f>
        <v>208.29544249999987</v>
      </c>
      <c r="D937" s="2">
        <f>+portfolio1!F936</f>
        <v>178.00904143866191</v>
      </c>
      <c r="F937" s="2">
        <f t="shared" si="57"/>
        <v>0.8524695000000122</v>
      </c>
      <c r="G937" s="2">
        <f t="shared" si="57"/>
        <v>1.8845877990332838</v>
      </c>
      <c r="I937" s="2">
        <f t="shared" si="58"/>
        <v>214.50473600000007</v>
      </c>
      <c r="J937" s="2">
        <f t="shared" si="58"/>
        <v>182.69328153508076</v>
      </c>
      <c r="L937" s="2">
        <f t="shared" si="59"/>
        <v>-6.2092935000002001</v>
      </c>
      <c r="M937" s="2">
        <f t="shared" si="59"/>
        <v>-4.6842400964188471</v>
      </c>
      <c r="O937" s="2">
        <f t="shared" si="60"/>
        <v>-2.8947116114024625</v>
      </c>
      <c r="P937" s="2">
        <f t="shared" si="60"/>
        <v>-2.5639914380318247</v>
      </c>
    </row>
    <row r="938" spans="2:16" x14ac:dyDescent="0.25">
      <c r="B938" s="1">
        <v>44572</v>
      </c>
      <c r="C938" s="2">
        <f>+beta_top_5!F937</f>
        <v>208.85561949999988</v>
      </c>
      <c r="D938" s="2">
        <f>+portfolio1!F937</f>
        <v>178.52763719454558</v>
      </c>
      <c r="F938" s="2">
        <f t="shared" si="57"/>
        <v>0.56017700000001014</v>
      </c>
      <c r="G938" s="2">
        <f t="shared" si="57"/>
        <v>0.51859575588366624</v>
      </c>
      <c r="I938" s="2">
        <f t="shared" si="58"/>
        <v>214.50473600000007</v>
      </c>
      <c r="J938" s="2">
        <f t="shared" si="58"/>
        <v>182.69328153508076</v>
      </c>
      <c r="L938" s="2">
        <f t="shared" si="59"/>
        <v>-5.6491165000001899</v>
      </c>
      <c r="M938" s="2">
        <f t="shared" si="59"/>
        <v>-4.1656443405351808</v>
      </c>
      <c r="O938" s="2">
        <f t="shared" si="60"/>
        <v>-2.6335625988230809</v>
      </c>
      <c r="P938" s="2">
        <f t="shared" si="60"/>
        <v>-2.2801300110947396</v>
      </c>
    </row>
    <row r="939" spans="2:16" x14ac:dyDescent="0.25">
      <c r="B939" s="1">
        <v>44573</v>
      </c>
      <c r="C939" s="2">
        <f>+beta_top_5!F938</f>
        <v>209.4263739999999</v>
      </c>
      <c r="D939" s="2">
        <f>+portfolio1!F938</f>
        <v>180.0760280594439</v>
      </c>
      <c r="F939" s="2">
        <f t="shared" si="57"/>
        <v>0.57075450000002093</v>
      </c>
      <c r="G939" s="2">
        <f t="shared" si="57"/>
        <v>1.5483908648983231</v>
      </c>
      <c r="I939" s="2">
        <f t="shared" si="58"/>
        <v>214.50473600000007</v>
      </c>
      <c r="J939" s="2">
        <f t="shared" si="58"/>
        <v>182.69328153508076</v>
      </c>
      <c r="L939" s="2">
        <f t="shared" si="59"/>
        <v>-5.078362000000169</v>
      </c>
      <c r="M939" s="2">
        <f t="shared" si="59"/>
        <v>-2.6172534756368577</v>
      </c>
      <c r="O939" s="2">
        <f t="shared" si="60"/>
        <v>-2.3674824596880546</v>
      </c>
      <c r="P939" s="2">
        <f t="shared" si="60"/>
        <v>-1.4325942659989348</v>
      </c>
    </row>
    <row r="940" spans="2:16" x14ac:dyDescent="0.25">
      <c r="B940" s="1">
        <v>44574</v>
      </c>
      <c r="C940" s="2">
        <f>+beta_top_5!F939</f>
        <v>210.36614949999989</v>
      </c>
      <c r="D940" s="2">
        <f>+portfolio1!F939</f>
        <v>180.52543004982525</v>
      </c>
      <c r="F940" s="2">
        <f t="shared" si="57"/>
        <v>0.9397754999999961</v>
      </c>
      <c r="G940" s="2">
        <f t="shared" si="57"/>
        <v>0.44940199038134665</v>
      </c>
      <c r="I940" s="2">
        <f t="shared" si="58"/>
        <v>214.50473600000007</v>
      </c>
      <c r="J940" s="2">
        <f t="shared" si="58"/>
        <v>182.69328153508076</v>
      </c>
      <c r="L940" s="2">
        <f t="shared" si="59"/>
        <v>-4.1385865000001729</v>
      </c>
      <c r="M940" s="2">
        <f t="shared" si="59"/>
        <v>-2.1678514852555111</v>
      </c>
      <c r="O940" s="2">
        <f t="shared" si="60"/>
        <v>-1.929368356696876</v>
      </c>
      <c r="P940" s="2">
        <f t="shared" si="60"/>
        <v>-1.1866071193423937</v>
      </c>
    </row>
    <row r="941" spans="2:16" x14ac:dyDescent="0.25">
      <c r="B941" s="1">
        <v>44575</v>
      </c>
      <c r="C941" s="2">
        <f>+beta_top_5!F940</f>
        <v>210.05740399999988</v>
      </c>
      <c r="D941" s="2">
        <f>+portfolio1!F940</f>
        <v>180.50515280253251</v>
      </c>
      <c r="F941" s="2">
        <f t="shared" si="57"/>
        <v>-0.30874550000001477</v>
      </c>
      <c r="G941" s="2">
        <f t="shared" si="57"/>
        <v>-2.0277247292739276E-2</v>
      </c>
      <c r="I941" s="2">
        <f t="shared" si="58"/>
        <v>214.50473600000007</v>
      </c>
      <c r="J941" s="2">
        <f t="shared" si="58"/>
        <v>182.69328153508076</v>
      </c>
      <c r="L941" s="2">
        <f t="shared" si="59"/>
        <v>-4.4473320000001877</v>
      </c>
      <c r="M941" s="2">
        <f t="shared" si="59"/>
        <v>-2.1881287325482504</v>
      </c>
      <c r="O941" s="2">
        <f t="shared" si="60"/>
        <v>-2.0733024747762152</v>
      </c>
      <c r="P941" s="2">
        <f t="shared" si="60"/>
        <v>-1.197706185012658</v>
      </c>
    </row>
    <row r="942" spans="2:16" x14ac:dyDescent="0.25">
      <c r="B942" s="1">
        <v>44578</v>
      </c>
      <c r="C942" s="2">
        <f>+beta_top_5!F941</f>
        <v>210.17783299999988</v>
      </c>
      <c r="D942" s="2">
        <f>+portfolio1!F941</f>
        <v>181.02276365676764</v>
      </c>
      <c r="F942" s="2">
        <f t="shared" si="57"/>
        <v>0.12042900000000145</v>
      </c>
      <c r="G942" s="2">
        <f t="shared" si="57"/>
        <v>0.51761085423513009</v>
      </c>
      <c r="I942" s="2">
        <f t="shared" si="58"/>
        <v>214.50473600000007</v>
      </c>
      <c r="J942" s="2">
        <f t="shared" si="58"/>
        <v>182.69328153508076</v>
      </c>
      <c r="L942" s="2">
        <f t="shared" si="59"/>
        <v>-4.3269030000001862</v>
      </c>
      <c r="M942" s="2">
        <f t="shared" si="59"/>
        <v>-1.6705178783131203</v>
      </c>
      <c r="O942" s="2">
        <f t="shared" si="60"/>
        <v>-2.0171596584236653</v>
      </c>
      <c r="P942" s="2">
        <f t="shared" si="60"/>
        <v>-0.91438385926214116</v>
      </c>
    </row>
    <row r="943" spans="2:16" x14ac:dyDescent="0.25">
      <c r="B943" s="1">
        <v>44579</v>
      </c>
      <c r="C943" s="2">
        <f>+beta_top_5!F942</f>
        <v>209.20899099999988</v>
      </c>
      <c r="D943" s="2">
        <f>+portfolio1!F942</f>
        <v>179.09420312854473</v>
      </c>
      <c r="F943" s="2">
        <f t="shared" si="57"/>
        <v>-0.9688419999999951</v>
      </c>
      <c r="G943" s="2">
        <f t="shared" si="57"/>
        <v>-1.9285605282229028</v>
      </c>
      <c r="I943" s="2">
        <f t="shared" si="58"/>
        <v>214.50473600000007</v>
      </c>
      <c r="J943" s="2">
        <f t="shared" si="58"/>
        <v>182.69328153508076</v>
      </c>
      <c r="L943" s="2">
        <f t="shared" si="59"/>
        <v>-5.2957450000001813</v>
      </c>
      <c r="M943" s="2">
        <f t="shared" si="59"/>
        <v>-3.5990784065360231</v>
      </c>
      <c r="O943" s="2">
        <f t="shared" si="60"/>
        <v>-2.4688242780803589</v>
      </c>
      <c r="P943" s="2">
        <f t="shared" si="60"/>
        <v>-1.9700113634692844</v>
      </c>
    </row>
    <row r="944" spans="2:16" x14ac:dyDescent="0.25">
      <c r="B944" s="1">
        <v>44580</v>
      </c>
      <c r="C944" s="2">
        <f>+beta_top_5!F943</f>
        <v>206.58391699999987</v>
      </c>
      <c r="D944" s="2">
        <f>+portfolio1!F943</f>
        <v>177.36733376771474</v>
      </c>
      <c r="F944" s="2">
        <f t="shared" si="57"/>
        <v>-2.6250740000000121</v>
      </c>
      <c r="G944" s="2">
        <f t="shared" si="57"/>
        <v>-1.7268693608299941</v>
      </c>
      <c r="I944" s="2">
        <f t="shared" si="58"/>
        <v>214.50473600000007</v>
      </c>
      <c r="J944" s="2">
        <f t="shared" si="58"/>
        <v>182.69328153508076</v>
      </c>
      <c r="L944" s="2">
        <f t="shared" si="59"/>
        <v>-7.9208190000001935</v>
      </c>
      <c r="M944" s="2">
        <f t="shared" si="59"/>
        <v>-5.3259477673660172</v>
      </c>
      <c r="O944" s="2">
        <f t="shared" si="60"/>
        <v>-3.6926079804597842</v>
      </c>
      <c r="P944" s="2">
        <f t="shared" si="60"/>
        <v>-2.9152400803219076</v>
      </c>
    </row>
    <row r="945" spans="2:16" x14ac:dyDescent="0.25">
      <c r="B945" s="1">
        <v>44581</v>
      </c>
      <c r="C945" s="2">
        <f>+beta_top_5!F944</f>
        <v>202.88577249999989</v>
      </c>
      <c r="D945" s="2">
        <f>+portfolio1!F944</f>
        <v>175.57372325511523</v>
      </c>
      <c r="F945" s="2">
        <f t="shared" si="57"/>
        <v>-3.6981444999999837</v>
      </c>
      <c r="G945" s="2">
        <f t="shared" si="57"/>
        <v>-1.7936105125995141</v>
      </c>
      <c r="I945" s="2">
        <f t="shared" si="58"/>
        <v>214.50473600000007</v>
      </c>
      <c r="J945" s="2">
        <f t="shared" si="58"/>
        <v>182.69328153508076</v>
      </c>
      <c r="L945" s="2">
        <f t="shared" si="59"/>
        <v>-11.618963500000177</v>
      </c>
      <c r="M945" s="2">
        <f t="shared" si="59"/>
        <v>-7.1195582799655313</v>
      </c>
      <c r="O945" s="2">
        <f t="shared" si="60"/>
        <v>-5.4166466049496336</v>
      </c>
      <c r="P945" s="2">
        <f t="shared" si="60"/>
        <v>-3.89700060130478</v>
      </c>
    </row>
    <row r="946" spans="2:16" x14ac:dyDescent="0.25">
      <c r="B946" s="1">
        <v>44582</v>
      </c>
      <c r="C946" s="2">
        <f>+beta_top_5!F945</f>
        <v>202.43036249999989</v>
      </c>
      <c r="D946" s="2">
        <f>+portfolio1!F945</f>
        <v>174.19094932238582</v>
      </c>
      <c r="F946" s="2">
        <f t="shared" si="57"/>
        <v>-0.45541000000000054</v>
      </c>
      <c r="G946" s="2">
        <f t="shared" si="57"/>
        <v>-1.3827739327294069</v>
      </c>
      <c r="I946" s="2">
        <f t="shared" si="58"/>
        <v>214.50473600000007</v>
      </c>
      <c r="J946" s="2">
        <f t="shared" si="58"/>
        <v>182.69328153508076</v>
      </c>
      <c r="L946" s="2">
        <f t="shared" si="59"/>
        <v>-12.074373500000178</v>
      </c>
      <c r="M946" s="2">
        <f t="shared" si="59"/>
        <v>-8.5023322126949381</v>
      </c>
      <c r="O946" s="2">
        <f t="shared" si="60"/>
        <v>-5.6289542716670713</v>
      </c>
      <c r="P946" s="2">
        <f t="shared" si="60"/>
        <v>-4.6538833509662041</v>
      </c>
    </row>
    <row r="947" spans="2:16" x14ac:dyDescent="0.25">
      <c r="B947" s="1">
        <v>44585</v>
      </c>
      <c r="C947" s="2">
        <f>+beta_top_5!F946</f>
        <v>199.3890764999999</v>
      </c>
      <c r="D947" s="2">
        <f>+portfolio1!F946</f>
        <v>169.56306070848368</v>
      </c>
      <c r="F947" s="2">
        <f t="shared" si="57"/>
        <v>-3.0412859999999853</v>
      </c>
      <c r="G947" s="2">
        <f t="shared" si="57"/>
        <v>-4.6278886139021438</v>
      </c>
      <c r="I947" s="2">
        <f t="shared" si="58"/>
        <v>214.50473600000007</v>
      </c>
      <c r="J947" s="2">
        <f t="shared" si="58"/>
        <v>182.69328153508076</v>
      </c>
      <c r="L947" s="2">
        <f t="shared" si="59"/>
        <v>-15.115659500000163</v>
      </c>
      <c r="M947" s="2">
        <f t="shared" si="59"/>
        <v>-13.130220826597082</v>
      </c>
      <c r="O947" s="2">
        <f t="shared" si="60"/>
        <v>-7.0467719183599549</v>
      </c>
      <c r="P947" s="2">
        <f t="shared" si="60"/>
        <v>-7.1870299314076398</v>
      </c>
    </row>
    <row r="948" spans="2:16" x14ac:dyDescent="0.25">
      <c r="B948" s="1">
        <v>44586</v>
      </c>
      <c r="C948" s="2">
        <f>+beta_top_5!F947</f>
        <v>200.2375769999999</v>
      </c>
      <c r="D948" s="2">
        <f>+portfolio1!F947</f>
        <v>170.83707128277376</v>
      </c>
      <c r="F948" s="2">
        <f t="shared" si="57"/>
        <v>0.8485005000000001</v>
      </c>
      <c r="G948" s="2">
        <f t="shared" si="57"/>
        <v>1.274010574290088</v>
      </c>
      <c r="I948" s="2">
        <f t="shared" si="58"/>
        <v>214.50473600000007</v>
      </c>
      <c r="J948" s="2">
        <f t="shared" si="58"/>
        <v>182.69328153508076</v>
      </c>
      <c r="L948" s="2">
        <f t="shared" si="59"/>
        <v>-14.267159000000163</v>
      </c>
      <c r="M948" s="2">
        <f t="shared" si="59"/>
        <v>-11.856210252306994</v>
      </c>
      <c r="O948" s="2">
        <f t="shared" si="60"/>
        <v>-6.6512093234156646</v>
      </c>
      <c r="P948" s="2">
        <f t="shared" si="60"/>
        <v>-6.4896804921807512</v>
      </c>
    </row>
    <row r="949" spans="2:16" x14ac:dyDescent="0.25">
      <c r="B949" s="1">
        <v>44588</v>
      </c>
      <c r="C949" s="2">
        <f>+beta_top_5!F948</f>
        <v>196.8459299999999</v>
      </c>
      <c r="D949" s="2">
        <f>+portfolio1!F948</f>
        <v>169.17794725613908</v>
      </c>
      <c r="F949" s="2">
        <f t="shared" si="57"/>
        <v>-3.3916470000000061</v>
      </c>
      <c r="G949" s="2">
        <f t="shared" si="57"/>
        <v>-1.6591240266346858</v>
      </c>
      <c r="I949" s="2">
        <f t="shared" si="58"/>
        <v>214.50473600000007</v>
      </c>
      <c r="J949" s="2">
        <f t="shared" si="58"/>
        <v>182.69328153508076</v>
      </c>
      <c r="L949" s="2">
        <f t="shared" si="59"/>
        <v>-17.658806000000169</v>
      </c>
      <c r="M949" s="2">
        <f t="shared" si="59"/>
        <v>-13.51533427894168</v>
      </c>
      <c r="O949" s="2">
        <f t="shared" si="60"/>
        <v>-8.2323618253352517</v>
      </c>
      <c r="P949" s="2">
        <f t="shared" si="60"/>
        <v>-7.3978277500842111</v>
      </c>
    </row>
    <row r="950" spans="2:16" x14ac:dyDescent="0.25">
      <c r="B950" s="1">
        <v>44589</v>
      </c>
      <c r="C950" s="2">
        <f>+beta_top_5!F949</f>
        <v>197.0054774999999</v>
      </c>
      <c r="D950" s="2">
        <f>+portfolio1!F949</f>
        <v>169.09685754774529</v>
      </c>
      <c r="F950" s="2">
        <f t="shared" si="57"/>
        <v>0.15954750000000217</v>
      </c>
      <c r="G950" s="2">
        <f t="shared" si="57"/>
        <v>-8.1089708393790261E-2</v>
      </c>
      <c r="I950" s="2">
        <f t="shared" si="58"/>
        <v>214.50473600000007</v>
      </c>
      <c r="J950" s="2">
        <f t="shared" si="58"/>
        <v>182.69328153508076</v>
      </c>
      <c r="L950" s="2">
        <f t="shared" si="59"/>
        <v>-17.499258500000167</v>
      </c>
      <c r="M950" s="2">
        <f t="shared" si="59"/>
        <v>-13.59642398733547</v>
      </c>
      <c r="O950" s="2">
        <f t="shared" si="60"/>
        <v>-8.1579823486974963</v>
      </c>
      <c r="P950" s="2">
        <f t="shared" si="60"/>
        <v>-7.4422134591329705</v>
      </c>
    </row>
    <row r="951" spans="2:16" x14ac:dyDescent="0.25">
      <c r="B951" s="1">
        <v>44592</v>
      </c>
      <c r="C951" s="2">
        <f>+beta_top_5!F950</f>
        <v>199.54617599999989</v>
      </c>
      <c r="D951" s="2">
        <f>+portfolio1!F950</f>
        <v>171.44911621960114</v>
      </c>
      <c r="F951" s="2">
        <f t="shared" si="57"/>
        <v>2.5406984999999906</v>
      </c>
      <c r="G951" s="2">
        <f t="shared" si="57"/>
        <v>2.35225867185585</v>
      </c>
      <c r="I951" s="2">
        <f t="shared" si="58"/>
        <v>214.50473600000007</v>
      </c>
      <c r="J951" s="2">
        <f t="shared" si="58"/>
        <v>182.69328153508076</v>
      </c>
      <c r="L951" s="2">
        <f t="shared" si="59"/>
        <v>-14.958560000000176</v>
      </c>
      <c r="M951" s="2">
        <f t="shared" si="59"/>
        <v>-11.24416531547962</v>
      </c>
      <c r="O951" s="2">
        <f t="shared" si="60"/>
        <v>-6.9735336752658794</v>
      </c>
      <c r="P951" s="2">
        <f t="shared" si="60"/>
        <v>-6.1546682072818948</v>
      </c>
    </row>
    <row r="952" spans="2:16" x14ac:dyDescent="0.25">
      <c r="B952" s="1">
        <v>44593</v>
      </c>
      <c r="C952" s="2">
        <f>+beta_top_5!F951</f>
        <v>201.16144049999988</v>
      </c>
      <c r="D952" s="2">
        <f>+portfolio1!F951</f>
        <v>173.7924722150656</v>
      </c>
      <c r="F952" s="2">
        <f t="shared" si="57"/>
        <v>1.615264499999995</v>
      </c>
      <c r="G952" s="2">
        <f t="shared" si="57"/>
        <v>2.3433559954644636</v>
      </c>
      <c r="I952" s="2">
        <f t="shared" si="58"/>
        <v>214.50473600000007</v>
      </c>
      <c r="J952" s="2">
        <f t="shared" si="58"/>
        <v>182.69328153508076</v>
      </c>
      <c r="L952" s="2">
        <f t="shared" si="59"/>
        <v>-13.343295500000181</v>
      </c>
      <c r="M952" s="2">
        <f t="shared" si="59"/>
        <v>-8.9008093200151563</v>
      </c>
      <c r="O952" s="2">
        <f t="shared" si="60"/>
        <v>-6.2205132384583699</v>
      </c>
      <c r="P952" s="2">
        <f t="shared" si="60"/>
        <v>-4.8719959733746547</v>
      </c>
    </row>
    <row r="953" spans="2:16" x14ac:dyDescent="0.25">
      <c r="B953" s="1">
        <v>44594</v>
      </c>
      <c r="C953" s="2">
        <f>+beta_top_5!F952</f>
        <v>203.08429099999987</v>
      </c>
      <c r="D953" s="2">
        <f>+portfolio1!F952</f>
        <v>175.8011375500337</v>
      </c>
      <c r="F953" s="2">
        <f t="shared" si="57"/>
        <v>1.9228504999999814</v>
      </c>
      <c r="G953" s="2">
        <f t="shared" si="57"/>
        <v>2.0086653349681001</v>
      </c>
      <c r="I953" s="2">
        <f t="shared" si="58"/>
        <v>214.50473600000007</v>
      </c>
      <c r="J953" s="2">
        <f t="shared" si="58"/>
        <v>182.69328153508076</v>
      </c>
      <c r="L953" s="2">
        <f t="shared" si="59"/>
        <v>-11.4204450000002</v>
      </c>
      <c r="M953" s="2">
        <f t="shared" si="59"/>
        <v>-6.8921439850470563</v>
      </c>
      <c r="O953" s="2">
        <f t="shared" si="60"/>
        <v>-5.3240992310772093</v>
      </c>
      <c r="P953" s="2">
        <f t="shared" si="60"/>
        <v>-3.7725218613053522</v>
      </c>
    </row>
    <row r="954" spans="2:16" x14ac:dyDescent="0.25">
      <c r="B954" s="1">
        <v>44595</v>
      </c>
      <c r="C954" s="2">
        <f>+beta_top_5!F953</f>
        <v>200.64397649999987</v>
      </c>
      <c r="D954" s="2">
        <f>+portfolio1!F953</f>
        <v>173.62784018454522</v>
      </c>
      <c r="F954" s="2">
        <f t="shared" si="57"/>
        <v>-2.4403144999999995</v>
      </c>
      <c r="G954" s="2">
        <f t="shared" si="57"/>
        <v>-2.1732973654884802</v>
      </c>
      <c r="I954" s="2">
        <f t="shared" si="58"/>
        <v>214.50473600000007</v>
      </c>
      <c r="J954" s="2">
        <f t="shared" si="58"/>
        <v>182.69328153508076</v>
      </c>
      <c r="L954" s="2">
        <f t="shared" si="59"/>
        <v>-13.860759500000199</v>
      </c>
      <c r="M954" s="2">
        <f t="shared" si="59"/>
        <v>-9.0654413505355365</v>
      </c>
      <c r="O954" s="2">
        <f t="shared" si="60"/>
        <v>-6.461749870175451</v>
      </c>
      <c r="P954" s="2">
        <f t="shared" si="60"/>
        <v>-4.9621098676224671</v>
      </c>
    </row>
    <row r="955" spans="2:16" x14ac:dyDescent="0.25">
      <c r="B955" s="1">
        <v>44596</v>
      </c>
      <c r="C955" s="2">
        <f>+beta_top_5!F954</f>
        <v>199.94640099999987</v>
      </c>
      <c r="D955" s="2">
        <f>+portfolio1!F954</f>
        <v>173.19379093321388</v>
      </c>
      <c r="F955" s="2">
        <f t="shared" si="57"/>
        <v>-0.69757549999999924</v>
      </c>
      <c r="G955" s="2">
        <f t="shared" si="57"/>
        <v>-0.43404925133134498</v>
      </c>
      <c r="I955" s="2">
        <f t="shared" si="58"/>
        <v>214.50473600000007</v>
      </c>
      <c r="J955" s="2">
        <f t="shared" si="58"/>
        <v>182.69328153508076</v>
      </c>
      <c r="L955" s="2">
        <f t="shared" si="59"/>
        <v>-14.558335000000199</v>
      </c>
      <c r="M955" s="2">
        <f t="shared" si="59"/>
        <v>-9.4994906018668814</v>
      </c>
      <c r="O955" s="2">
        <f t="shared" si="60"/>
        <v>-6.7869527132492751</v>
      </c>
      <c r="P955" s="2">
        <f t="shared" si="60"/>
        <v>-5.1996934545416167</v>
      </c>
    </row>
    <row r="956" spans="2:16" x14ac:dyDescent="0.25">
      <c r="B956" s="1">
        <v>44599</v>
      </c>
      <c r="C956" s="2">
        <f>+beta_top_5!F955</f>
        <v>195.79366849999988</v>
      </c>
      <c r="D956" s="2">
        <f>+portfolio1!F955</f>
        <v>170.20080949205942</v>
      </c>
      <c r="F956" s="2">
        <f t="shared" si="57"/>
        <v>-4.1527324999999848</v>
      </c>
      <c r="G956" s="2">
        <f t="shared" si="57"/>
        <v>-2.9929814411544555</v>
      </c>
      <c r="I956" s="2">
        <f t="shared" si="58"/>
        <v>214.50473600000007</v>
      </c>
      <c r="J956" s="2">
        <f t="shared" si="58"/>
        <v>182.69328153508076</v>
      </c>
      <c r="L956" s="2">
        <f t="shared" si="59"/>
        <v>-18.711067500000183</v>
      </c>
      <c r="M956" s="2">
        <f t="shared" si="59"/>
        <v>-12.492472043021337</v>
      </c>
      <c r="O956" s="2">
        <f t="shared" si="60"/>
        <v>-8.7229157961342985</v>
      </c>
      <c r="P956" s="2">
        <f t="shared" si="60"/>
        <v>-6.8379482474961906</v>
      </c>
    </row>
    <row r="957" spans="2:16" x14ac:dyDescent="0.25">
      <c r="B957" s="1">
        <v>44600</v>
      </c>
      <c r="C957" s="2">
        <f>+beta_top_5!F956</f>
        <v>196.09883849999989</v>
      </c>
      <c r="D957" s="2">
        <f>+portfolio1!F956</f>
        <v>170.72633812103734</v>
      </c>
      <c r="F957" s="2">
        <f t="shared" si="57"/>
        <v>0.30517000000000394</v>
      </c>
      <c r="G957" s="2">
        <f t="shared" si="57"/>
        <v>0.52552862897792352</v>
      </c>
      <c r="I957" s="2">
        <f t="shared" si="58"/>
        <v>214.50473600000007</v>
      </c>
      <c r="J957" s="2">
        <f t="shared" si="58"/>
        <v>182.69328153508076</v>
      </c>
      <c r="L957" s="2">
        <f t="shared" si="59"/>
        <v>-18.405897500000179</v>
      </c>
      <c r="M957" s="2">
        <f t="shared" si="59"/>
        <v>-11.966943414043413</v>
      </c>
      <c r="O957" s="2">
        <f t="shared" si="60"/>
        <v>-8.5806485410187747</v>
      </c>
      <c r="P957" s="2">
        <f t="shared" si="60"/>
        <v>-6.5502920049884379</v>
      </c>
    </row>
    <row r="958" spans="2:16" x14ac:dyDescent="0.25">
      <c r="B958" s="1">
        <v>44601</v>
      </c>
      <c r="C958" s="2">
        <f>+beta_top_5!F957</f>
        <v>198.35067649999991</v>
      </c>
      <c r="D958" s="2">
        <f>+portfolio1!F957</f>
        <v>172.67469308611729</v>
      </c>
      <c r="F958" s="2">
        <f t="shared" si="57"/>
        <v>2.2518380000000207</v>
      </c>
      <c r="G958" s="2">
        <f t="shared" si="57"/>
        <v>1.9483549650799432</v>
      </c>
      <c r="I958" s="2">
        <f t="shared" si="58"/>
        <v>214.50473600000007</v>
      </c>
      <c r="J958" s="2">
        <f t="shared" si="58"/>
        <v>182.69328153508076</v>
      </c>
      <c r="L958" s="2">
        <f t="shared" si="59"/>
        <v>-16.154059500000159</v>
      </c>
      <c r="M958" s="2">
        <f t="shared" si="59"/>
        <v>-10.01858844896347</v>
      </c>
      <c r="O958" s="2">
        <f t="shared" si="60"/>
        <v>-7.5308637940749961</v>
      </c>
      <c r="P958" s="2">
        <f t="shared" si="60"/>
        <v>-5.483829708888174</v>
      </c>
    </row>
    <row r="959" spans="2:16" x14ac:dyDescent="0.25">
      <c r="B959" s="1">
        <v>44602</v>
      </c>
      <c r="C959" s="2">
        <f>+beta_top_5!F958</f>
        <v>199.54881599999993</v>
      </c>
      <c r="D959" s="2">
        <f>+portfolio1!F958</f>
        <v>174.07921197822367</v>
      </c>
      <c r="F959" s="2">
        <f t="shared" si="57"/>
        <v>1.1981395000000248</v>
      </c>
      <c r="G959" s="2">
        <f t="shared" si="57"/>
        <v>1.4045188921063811</v>
      </c>
      <c r="I959" s="2">
        <f t="shared" si="58"/>
        <v>214.50473600000007</v>
      </c>
      <c r="J959" s="2">
        <f t="shared" si="58"/>
        <v>182.69328153508076</v>
      </c>
      <c r="L959" s="2">
        <f t="shared" si="59"/>
        <v>-14.955920000000134</v>
      </c>
      <c r="M959" s="2">
        <f t="shared" si="59"/>
        <v>-8.6140695568570891</v>
      </c>
      <c r="O959" s="2">
        <f t="shared" si="60"/>
        <v>-6.9723029332089572</v>
      </c>
      <c r="P959" s="2">
        <f t="shared" si="60"/>
        <v>-4.7150445185927738</v>
      </c>
    </row>
    <row r="960" spans="2:16" x14ac:dyDescent="0.25">
      <c r="B960" s="1">
        <v>44603</v>
      </c>
      <c r="C960" s="2">
        <f>+beta_top_5!F959</f>
        <v>196.83603999999994</v>
      </c>
      <c r="D960" s="2">
        <f>+portfolio1!F959</f>
        <v>171.79419654935026</v>
      </c>
      <c r="F960" s="2">
        <f t="shared" si="57"/>
        <v>-2.712775999999991</v>
      </c>
      <c r="G960" s="2">
        <f t="shared" si="57"/>
        <v>-2.2850154288734075</v>
      </c>
      <c r="I960" s="2">
        <f t="shared" si="58"/>
        <v>214.50473600000007</v>
      </c>
      <c r="J960" s="2">
        <f t="shared" si="58"/>
        <v>182.69328153508076</v>
      </c>
      <c r="L960" s="2">
        <f t="shared" si="59"/>
        <v>-17.668696000000125</v>
      </c>
      <c r="M960" s="2">
        <f t="shared" si="59"/>
        <v>-10.899084985730497</v>
      </c>
      <c r="O960" s="2">
        <f t="shared" si="60"/>
        <v>-8.2369724461468863</v>
      </c>
      <c r="P960" s="2">
        <f t="shared" si="60"/>
        <v>-5.9657831389041283</v>
      </c>
    </row>
    <row r="961" spans="2:16" x14ac:dyDescent="0.25">
      <c r="B961" s="1">
        <v>44606</v>
      </c>
      <c r="C961" s="2">
        <f>+beta_top_5!F960</f>
        <v>193.72847049999993</v>
      </c>
      <c r="D961" s="2">
        <f>+portfolio1!F960</f>
        <v>166.53450712331804</v>
      </c>
      <c r="F961" s="2">
        <f t="shared" si="57"/>
        <v>-3.107569500000011</v>
      </c>
      <c r="G961" s="2">
        <f t="shared" si="57"/>
        <v>-5.2596894260322244</v>
      </c>
      <c r="I961" s="2">
        <f t="shared" si="58"/>
        <v>214.50473600000007</v>
      </c>
      <c r="J961" s="2">
        <f t="shared" si="58"/>
        <v>182.69328153508076</v>
      </c>
      <c r="L961" s="2">
        <f t="shared" si="59"/>
        <v>-20.776265500000136</v>
      </c>
      <c r="M961" s="2">
        <f t="shared" si="59"/>
        <v>-16.158774411762721</v>
      </c>
      <c r="O961" s="2">
        <f t="shared" si="60"/>
        <v>-9.6856908091764122</v>
      </c>
      <c r="P961" s="2">
        <f t="shared" si="60"/>
        <v>-8.8447556888729455</v>
      </c>
    </row>
    <row r="962" spans="2:16" x14ac:dyDescent="0.25">
      <c r="B962" s="1">
        <v>44607</v>
      </c>
      <c r="C962" s="2">
        <f>+beta_top_5!F961</f>
        <v>197.48385349999992</v>
      </c>
      <c r="D962" s="2">
        <f>+portfolio1!F961</f>
        <v>171.57369584674885</v>
      </c>
      <c r="F962" s="2">
        <f t="shared" si="57"/>
        <v>3.7553829999999948</v>
      </c>
      <c r="G962" s="2">
        <f t="shared" si="57"/>
        <v>5.0391887234308115</v>
      </c>
      <c r="I962" s="2">
        <f t="shared" si="58"/>
        <v>214.50473600000007</v>
      </c>
      <c r="J962" s="2">
        <f t="shared" si="58"/>
        <v>182.69328153508076</v>
      </c>
      <c r="L962" s="2">
        <f t="shared" si="59"/>
        <v>-17.020882500000141</v>
      </c>
      <c r="M962" s="2">
        <f t="shared" si="59"/>
        <v>-11.11958568833191</v>
      </c>
      <c r="O962" s="2">
        <f t="shared" si="60"/>
        <v>-7.9349681584653382</v>
      </c>
      <c r="P962" s="2">
        <f t="shared" si="60"/>
        <v>-6.086477616965202</v>
      </c>
    </row>
    <row r="963" spans="2:16" x14ac:dyDescent="0.25">
      <c r="B963" s="1">
        <v>44608</v>
      </c>
      <c r="C963" s="2">
        <f>+beta_top_5!F962</f>
        <v>197.94003349999991</v>
      </c>
      <c r="D963" s="2">
        <f>+portfolio1!F962</f>
        <v>171.27459661104083</v>
      </c>
      <c r="F963" s="2">
        <f t="shared" si="57"/>
        <v>0.45617999999998915</v>
      </c>
      <c r="G963" s="2">
        <f t="shared" si="57"/>
        <v>-0.29909923570801311</v>
      </c>
      <c r="I963" s="2">
        <f t="shared" si="58"/>
        <v>214.50473600000007</v>
      </c>
      <c r="J963" s="2">
        <f t="shared" si="58"/>
        <v>182.69328153508076</v>
      </c>
      <c r="L963" s="2">
        <f t="shared" si="59"/>
        <v>-16.564702500000152</v>
      </c>
      <c r="M963" s="2">
        <f t="shared" si="59"/>
        <v>-11.418684924039923</v>
      </c>
      <c r="O963" s="2">
        <f t="shared" si="60"/>
        <v>-7.7223015253146423</v>
      </c>
      <c r="P963" s="2">
        <f t="shared" si="60"/>
        <v>-6.2501942206601102</v>
      </c>
    </row>
    <row r="964" spans="2:16" x14ac:dyDescent="0.25">
      <c r="B964" s="1">
        <v>44609</v>
      </c>
      <c r="C964" s="2">
        <f>+beta_top_5!F963</f>
        <v>197.77539649999991</v>
      </c>
      <c r="D964" s="2">
        <f>+portfolio1!F963</f>
        <v>171.10057909369345</v>
      </c>
      <c r="F964" s="2">
        <f t="shared" si="57"/>
        <v>-0.16463699999999903</v>
      </c>
      <c r="G964" s="2">
        <f t="shared" si="57"/>
        <v>-0.17401751734738014</v>
      </c>
      <c r="I964" s="2">
        <f t="shared" si="58"/>
        <v>214.50473600000007</v>
      </c>
      <c r="J964" s="2">
        <f t="shared" si="58"/>
        <v>182.69328153508076</v>
      </c>
      <c r="L964" s="2">
        <f t="shared" si="59"/>
        <v>-16.729339500000151</v>
      </c>
      <c r="M964" s="2">
        <f t="shared" si="59"/>
        <v>-11.592702441387303</v>
      </c>
      <c r="O964" s="2">
        <f t="shared" si="60"/>
        <v>-7.7990536768382333</v>
      </c>
      <c r="P964" s="2">
        <f t="shared" si="60"/>
        <v>-6.3454454066288539</v>
      </c>
    </row>
    <row r="965" spans="2:16" x14ac:dyDescent="0.25">
      <c r="B965" s="1">
        <v>44610</v>
      </c>
      <c r="C965" s="2">
        <f>+beta_top_5!F964</f>
        <v>196.99725649999993</v>
      </c>
      <c r="D965" s="2">
        <f>+portfolio1!F964</f>
        <v>170.82077220362962</v>
      </c>
      <c r="F965" s="2">
        <f t="shared" ref="F965:G1028" si="61">+C965-C964</f>
        <v>-0.77813999999997918</v>
      </c>
      <c r="G965" s="2">
        <f t="shared" si="61"/>
        <v>-0.27980689006383841</v>
      </c>
      <c r="I965" s="2">
        <f t="shared" ref="I965:J1028" si="62">+MAX(C965,I964)</f>
        <v>214.50473600000007</v>
      </c>
      <c r="J965" s="2">
        <f t="shared" si="62"/>
        <v>182.69328153508076</v>
      </c>
      <c r="L965" s="2">
        <f t="shared" ref="L965:M1028" si="63">+MIN(F965+L964,0)</f>
        <v>-17.50747950000013</v>
      </c>
      <c r="M965" s="2">
        <f t="shared" si="63"/>
        <v>-11.872509331451141</v>
      </c>
      <c r="O965" s="2">
        <f t="shared" si="60"/>
        <v>-8.1618148981102792</v>
      </c>
      <c r="P965" s="2">
        <f t="shared" si="60"/>
        <v>-6.4986020458400837</v>
      </c>
    </row>
    <row r="966" spans="2:16" x14ac:dyDescent="0.25">
      <c r="B966" s="1">
        <v>44613</v>
      </c>
      <c r="C966" s="2">
        <f>+beta_top_5!F965</f>
        <v>196.34122299999993</v>
      </c>
      <c r="D966" s="2">
        <f>+portfolio1!F965</f>
        <v>170.13209853699271</v>
      </c>
      <c r="F966" s="2">
        <f t="shared" si="61"/>
        <v>-0.6560335000000066</v>
      </c>
      <c r="G966" s="2">
        <f t="shared" si="61"/>
        <v>-0.68867366663690177</v>
      </c>
      <c r="I966" s="2">
        <f t="shared" si="62"/>
        <v>214.50473600000007</v>
      </c>
      <c r="J966" s="2">
        <f t="shared" si="62"/>
        <v>182.69328153508076</v>
      </c>
      <c r="L966" s="2">
        <f t="shared" si="63"/>
        <v>-18.163513000000137</v>
      </c>
      <c r="M966" s="2">
        <f t="shared" si="63"/>
        <v>-12.561182998088043</v>
      </c>
      <c r="O966" s="2">
        <f t="shared" si="60"/>
        <v>-8.4676512690144659</v>
      </c>
      <c r="P966" s="2">
        <f t="shared" si="60"/>
        <v>-6.8755582539996389</v>
      </c>
    </row>
    <row r="967" spans="2:16" x14ac:dyDescent="0.25">
      <c r="B967" s="1">
        <v>44614</v>
      </c>
      <c r="C967" s="2">
        <f>+beta_top_5!F966</f>
        <v>194.61281899999994</v>
      </c>
      <c r="D967" s="2">
        <f>+portfolio1!F966</f>
        <v>169.00045366185591</v>
      </c>
      <c r="F967" s="2">
        <f t="shared" si="61"/>
        <v>-1.7284039999999834</v>
      </c>
      <c r="G967" s="2">
        <f t="shared" si="61"/>
        <v>-1.1316448751368</v>
      </c>
      <c r="I967" s="2">
        <f t="shared" si="62"/>
        <v>214.50473600000007</v>
      </c>
      <c r="J967" s="2">
        <f t="shared" si="62"/>
        <v>182.69328153508076</v>
      </c>
      <c r="L967" s="2">
        <f t="shared" si="63"/>
        <v>-19.89191700000012</v>
      </c>
      <c r="M967" s="2">
        <f t="shared" si="63"/>
        <v>-13.692827873224843</v>
      </c>
      <c r="O967" s="2">
        <f t="shared" si="60"/>
        <v>-9.2734162289079318</v>
      </c>
      <c r="P967" s="2">
        <f t="shared" si="60"/>
        <v>-7.4949816206544773</v>
      </c>
    </row>
    <row r="968" spans="2:16" x14ac:dyDescent="0.25">
      <c r="B968" s="1">
        <v>44615</v>
      </c>
      <c r="C968" s="2">
        <f>+beta_top_5!F967</f>
        <v>194.01180999999994</v>
      </c>
      <c r="D968" s="2">
        <f>+portfolio1!F967</f>
        <v>168.71421598991071</v>
      </c>
      <c r="F968" s="2">
        <f t="shared" si="61"/>
        <v>-0.60100900000000479</v>
      </c>
      <c r="G968" s="2">
        <f t="shared" si="61"/>
        <v>-0.28623767194520155</v>
      </c>
      <c r="I968" s="2">
        <f t="shared" si="62"/>
        <v>214.50473600000007</v>
      </c>
      <c r="J968" s="2">
        <f t="shared" si="62"/>
        <v>182.69328153508076</v>
      </c>
      <c r="L968" s="2">
        <f t="shared" si="63"/>
        <v>-20.492926000000125</v>
      </c>
      <c r="M968" s="2">
        <f t="shared" si="63"/>
        <v>-13.979065545170045</v>
      </c>
      <c r="O968" s="2">
        <f t="shared" si="60"/>
        <v>-9.5536007186340708</v>
      </c>
      <c r="P968" s="2">
        <f t="shared" si="60"/>
        <v>-7.6516582480269175</v>
      </c>
    </row>
    <row r="969" spans="2:16" x14ac:dyDescent="0.25">
      <c r="B969" s="1">
        <v>44616</v>
      </c>
      <c r="C969" s="2">
        <f>+beta_top_5!F968</f>
        <v>186.70783749999995</v>
      </c>
      <c r="D969" s="2">
        <f>+portfolio1!F968</f>
        <v>160.65287559146779</v>
      </c>
      <c r="F969" s="2">
        <f t="shared" si="61"/>
        <v>-7.3039724999999862</v>
      </c>
      <c r="G969" s="2">
        <f t="shared" si="61"/>
        <v>-8.0613403984429226</v>
      </c>
      <c r="I969" s="2">
        <f t="shared" si="62"/>
        <v>214.50473600000007</v>
      </c>
      <c r="J969" s="2">
        <f t="shared" si="62"/>
        <v>182.69328153508076</v>
      </c>
      <c r="L969" s="2">
        <f t="shared" si="63"/>
        <v>-27.796898500000111</v>
      </c>
      <c r="M969" s="2">
        <f t="shared" si="63"/>
        <v>-22.040405943612967</v>
      </c>
      <c r="O969" s="2">
        <f t="shared" si="60"/>
        <v>-12.958640922501639</v>
      </c>
      <c r="P969" s="2">
        <f t="shared" si="60"/>
        <v>-12.064157892626593</v>
      </c>
    </row>
    <row r="970" spans="2:16" x14ac:dyDescent="0.25">
      <c r="B970" s="1">
        <v>44617</v>
      </c>
      <c r="C970" s="2">
        <f>+beta_top_5!F969</f>
        <v>189.84705949999994</v>
      </c>
      <c r="D970" s="2">
        <f>+portfolio1!F969</f>
        <v>164.7112338765987</v>
      </c>
      <c r="F970" s="2">
        <f t="shared" si="61"/>
        <v>3.1392219999999895</v>
      </c>
      <c r="G970" s="2">
        <f t="shared" si="61"/>
        <v>4.0583582851309075</v>
      </c>
      <c r="I970" s="2">
        <f t="shared" si="62"/>
        <v>214.50473600000007</v>
      </c>
      <c r="J970" s="2">
        <f t="shared" si="62"/>
        <v>182.69328153508076</v>
      </c>
      <c r="L970" s="2">
        <f t="shared" si="63"/>
        <v>-24.657676500000122</v>
      </c>
      <c r="M970" s="2">
        <f t="shared" si="63"/>
        <v>-17.98204765848206</v>
      </c>
      <c r="O970" s="2">
        <f t="shared" si="60"/>
        <v>-11.495166475019047</v>
      </c>
      <c r="P970" s="2">
        <f t="shared" si="60"/>
        <v>-9.842752567247059</v>
      </c>
    </row>
    <row r="971" spans="2:16" x14ac:dyDescent="0.25">
      <c r="B971" s="1">
        <v>44620</v>
      </c>
      <c r="C971" s="2">
        <f>+beta_top_5!F970</f>
        <v>190.27256049999994</v>
      </c>
      <c r="D971" s="2">
        <f>+portfolio1!F970</f>
        <v>166.0510007010098</v>
      </c>
      <c r="F971" s="2">
        <f t="shared" si="61"/>
        <v>0.42550099999999702</v>
      </c>
      <c r="G971" s="2">
        <f t="shared" si="61"/>
        <v>1.3397668244111003</v>
      </c>
      <c r="I971" s="2">
        <f t="shared" si="62"/>
        <v>214.50473600000007</v>
      </c>
      <c r="J971" s="2">
        <f t="shared" si="62"/>
        <v>182.69328153508076</v>
      </c>
      <c r="L971" s="2">
        <f t="shared" si="63"/>
        <v>-24.232175500000125</v>
      </c>
      <c r="M971" s="2">
        <f t="shared" si="63"/>
        <v>-16.642280834070959</v>
      </c>
      <c r="O971" s="2">
        <f t="shared" si="60"/>
        <v>-11.296802090187938</v>
      </c>
      <c r="P971" s="2">
        <f t="shared" si="60"/>
        <v>-9.109410425076474</v>
      </c>
    </row>
    <row r="972" spans="2:16" x14ac:dyDescent="0.25">
      <c r="B972" s="1">
        <v>44622</v>
      </c>
      <c r="C972" s="2">
        <f>+beta_top_5!F971</f>
        <v>188.39406899999994</v>
      </c>
      <c r="D972" s="2">
        <f>+portfolio1!F971</f>
        <v>164.19261883993781</v>
      </c>
      <c r="F972" s="2">
        <f t="shared" si="61"/>
        <v>-1.8784914999999955</v>
      </c>
      <c r="G972" s="2">
        <f t="shared" si="61"/>
        <v>-1.8583818610719902</v>
      </c>
      <c r="I972" s="2">
        <f t="shared" si="62"/>
        <v>214.50473600000007</v>
      </c>
      <c r="J972" s="2">
        <f t="shared" si="62"/>
        <v>182.69328153508076</v>
      </c>
      <c r="L972" s="2">
        <f t="shared" si="63"/>
        <v>-26.11066700000012</v>
      </c>
      <c r="M972" s="2">
        <f t="shared" si="63"/>
        <v>-18.50066269514295</v>
      </c>
      <c r="O972" s="2">
        <f t="shared" si="60"/>
        <v>-12.17253636768193</v>
      </c>
      <c r="P972" s="2">
        <f t="shared" si="60"/>
        <v>-10.126624547816473</v>
      </c>
    </row>
    <row r="973" spans="2:16" x14ac:dyDescent="0.25">
      <c r="B973" s="1">
        <v>44623</v>
      </c>
      <c r="C973" s="2">
        <f>+beta_top_5!F972</f>
        <v>186.62937549999995</v>
      </c>
      <c r="D973" s="2">
        <f>+portfolio1!F972</f>
        <v>163.12576459405065</v>
      </c>
      <c r="F973" s="2">
        <f t="shared" si="61"/>
        <v>-1.7646934999999928</v>
      </c>
      <c r="G973" s="2">
        <f t="shared" si="61"/>
        <v>-1.066854245887157</v>
      </c>
      <c r="I973" s="2">
        <f t="shared" si="62"/>
        <v>214.50473600000007</v>
      </c>
      <c r="J973" s="2">
        <f t="shared" si="62"/>
        <v>182.69328153508076</v>
      </c>
      <c r="L973" s="2">
        <f t="shared" si="63"/>
        <v>-27.875360500000113</v>
      </c>
      <c r="M973" s="2">
        <f t="shared" si="63"/>
        <v>-19.567516941030107</v>
      </c>
      <c r="O973" s="2">
        <f t="shared" si="60"/>
        <v>-12.995219135860994</v>
      </c>
      <c r="P973" s="2">
        <f t="shared" si="60"/>
        <v>-10.710583759081887</v>
      </c>
    </row>
    <row r="974" spans="2:16" x14ac:dyDescent="0.25">
      <c r="B974" s="1">
        <v>44624</v>
      </c>
      <c r="C974" s="2">
        <f>+beta_top_5!F973</f>
        <v>184.91135349999996</v>
      </c>
      <c r="D974" s="2">
        <f>+portfolio1!F973</f>
        <v>160.62716205489289</v>
      </c>
      <c r="F974" s="2">
        <f t="shared" si="61"/>
        <v>-1.7180219999999906</v>
      </c>
      <c r="G974" s="2">
        <f t="shared" si="61"/>
        <v>-2.4986025391577584</v>
      </c>
      <c r="I974" s="2">
        <f t="shared" si="62"/>
        <v>214.50473600000007</v>
      </c>
      <c r="J974" s="2">
        <f t="shared" si="62"/>
        <v>182.69328153508076</v>
      </c>
      <c r="L974" s="2">
        <f t="shared" si="63"/>
        <v>-29.593382500000104</v>
      </c>
      <c r="M974" s="2">
        <f t="shared" si="63"/>
        <v>-22.066119480187865</v>
      </c>
      <c r="O974" s="2">
        <f t="shared" ref="O974:P1037" si="64">+L974/I974*100</f>
        <v>-13.796144109377655</v>
      </c>
      <c r="P974" s="2">
        <f t="shared" si="64"/>
        <v>-12.07823259551596</v>
      </c>
    </row>
    <row r="975" spans="2:16" x14ac:dyDescent="0.25">
      <c r="B975" s="1">
        <v>44627</v>
      </c>
      <c r="C975" s="2">
        <f>+beta_top_5!F974</f>
        <v>182.23801299999997</v>
      </c>
      <c r="D975" s="2">
        <f>+portfolio1!F974</f>
        <v>156.84813744034085</v>
      </c>
      <c r="F975" s="2">
        <f t="shared" si="61"/>
        <v>-2.6733404999999948</v>
      </c>
      <c r="G975" s="2">
        <f t="shared" si="61"/>
        <v>-3.7790246145520427</v>
      </c>
      <c r="I975" s="2">
        <f t="shared" si="62"/>
        <v>214.50473600000007</v>
      </c>
      <c r="J975" s="2">
        <f t="shared" si="62"/>
        <v>182.69328153508076</v>
      </c>
      <c r="L975" s="2">
        <f t="shared" si="63"/>
        <v>-32.266723000000098</v>
      </c>
      <c r="M975" s="2">
        <f t="shared" si="63"/>
        <v>-25.845144094739908</v>
      </c>
      <c r="O975" s="2">
        <f t="shared" si="64"/>
        <v>-15.042429179745517</v>
      </c>
      <c r="P975" s="2">
        <f t="shared" si="64"/>
        <v>-14.146740305705837</v>
      </c>
    </row>
    <row r="976" spans="2:16" x14ac:dyDescent="0.25">
      <c r="B976" s="1">
        <v>44628</v>
      </c>
      <c r="C976" s="2">
        <f>+beta_top_5!F975</f>
        <v>184.65401099999994</v>
      </c>
      <c r="D976" s="2">
        <f>+portfolio1!F975</f>
        <v>158.33423854110316</v>
      </c>
      <c r="F976" s="2">
        <f t="shared" si="61"/>
        <v>2.4159979999999734</v>
      </c>
      <c r="G976" s="2">
        <f t="shared" si="61"/>
        <v>1.4861011007623119</v>
      </c>
      <c r="I976" s="2">
        <f t="shared" si="62"/>
        <v>214.50473600000007</v>
      </c>
      <c r="J976" s="2">
        <f t="shared" si="62"/>
        <v>182.69328153508076</v>
      </c>
      <c r="L976" s="2">
        <f t="shared" si="63"/>
        <v>-29.850725000000125</v>
      </c>
      <c r="M976" s="2">
        <f t="shared" si="63"/>
        <v>-24.359042993977596</v>
      </c>
      <c r="O976" s="2">
        <f t="shared" si="64"/>
        <v>-13.916114653990725</v>
      </c>
      <c r="P976" s="2">
        <f t="shared" si="64"/>
        <v>-13.333299828707808</v>
      </c>
    </row>
    <row r="977" spans="2:16" x14ac:dyDescent="0.25">
      <c r="B977" s="1">
        <v>44629</v>
      </c>
      <c r="C977" s="2">
        <f>+beta_top_5!F976</f>
        <v>188.75730499999992</v>
      </c>
      <c r="D977" s="2">
        <f>+portfolio1!F976</f>
        <v>161.61591985888634</v>
      </c>
      <c r="F977" s="2">
        <f t="shared" si="61"/>
        <v>4.1032939999999769</v>
      </c>
      <c r="G977" s="2">
        <f t="shared" si="61"/>
        <v>3.2816813177831818</v>
      </c>
      <c r="I977" s="2">
        <f t="shared" si="62"/>
        <v>214.50473600000007</v>
      </c>
      <c r="J977" s="2">
        <f t="shared" si="62"/>
        <v>182.69328153508076</v>
      </c>
      <c r="L977" s="2">
        <f t="shared" si="63"/>
        <v>-25.747431000000148</v>
      </c>
      <c r="M977" s="2">
        <f t="shared" si="63"/>
        <v>-21.077361676194414</v>
      </c>
      <c r="O977" s="2">
        <f t="shared" si="64"/>
        <v>-12.003199313976983</v>
      </c>
      <c r="P977" s="2">
        <f t="shared" si="64"/>
        <v>-11.537020682474926</v>
      </c>
    </row>
    <row r="978" spans="2:16" x14ac:dyDescent="0.25">
      <c r="B978" s="1">
        <v>44630</v>
      </c>
      <c r="C978" s="2">
        <f>+beta_top_5!F977</f>
        <v>191.63640549999991</v>
      </c>
      <c r="D978" s="2">
        <f>+portfolio1!F977</f>
        <v>164.08337267106285</v>
      </c>
      <c r="F978" s="2">
        <f t="shared" si="61"/>
        <v>2.8791004999999927</v>
      </c>
      <c r="G978" s="2">
        <f t="shared" si="61"/>
        <v>2.4674528121765036</v>
      </c>
      <c r="I978" s="2">
        <f t="shared" si="62"/>
        <v>214.50473600000007</v>
      </c>
      <c r="J978" s="2">
        <f t="shared" si="62"/>
        <v>182.69328153508076</v>
      </c>
      <c r="L978" s="2">
        <f t="shared" si="63"/>
        <v>-22.868330500000155</v>
      </c>
      <c r="M978" s="2">
        <f t="shared" si="63"/>
        <v>-18.60990886401791</v>
      </c>
      <c r="O978" s="2">
        <f t="shared" si="64"/>
        <v>-10.660990953598407</v>
      </c>
      <c r="P978" s="2">
        <f t="shared" si="64"/>
        <v>-10.18642213202812</v>
      </c>
    </row>
    <row r="979" spans="2:16" x14ac:dyDescent="0.25">
      <c r="B979" s="1">
        <v>44631</v>
      </c>
      <c r="C979" s="2">
        <f>+beta_top_5!F978</f>
        <v>192.86729899999989</v>
      </c>
      <c r="D979" s="2">
        <f>+portfolio1!F978</f>
        <v>164.43486450191619</v>
      </c>
      <c r="F979" s="2">
        <f t="shared" si="61"/>
        <v>1.2308934999999792</v>
      </c>
      <c r="G979" s="2">
        <f t="shared" si="61"/>
        <v>0.35149183085334812</v>
      </c>
      <c r="I979" s="2">
        <f t="shared" si="62"/>
        <v>214.50473600000007</v>
      </c>
      <c r="J979" s="2">
        <f t="shared" si="62"/>
        <v>182.69328153508076</v>
      </c>
      <c r="L979" s="2">
        <f t="shared" si="63"/>
        <v>-21.637437000000176</v>
      </c>
      <c r="M979" s="2">
        <f t="shared" si="63"/>
        <v>-18.258417033164562</v>
      </c>
      <c r="O979" s="2">
        <f t="shared" si="64"/>
        <v>-10.087160499803682</v>
      </c>
      <c r="P979" s="2">
        <f t="shared" si="64"/>
        <v>-9.9940276291214261</v>
      </c>
    </row>
    <row r="980" spans="2:16" x14ac:dyDescent="0.25">
      <c r="B980" s="1">
        <v>44634</v>
      </c>
      <c r="C980" s="2">
        <f>+beta_top_5!F979</f>
        <v>194.37072749999987</v>
      </c>
      <c r="D980" s="2">
        <f>+portfolio1!F979</f>
        <v>166.81630309745617</v>
      </c>
      <c r="F980" s="2">
        <f t="shared" si="61"/>
        <v>1.5034284999999841</v>
      </c>
      <c r="G980" s="2">
        <f t="shared" si="61"/>
        <v>2.3814385955399757</v>
      </c>
      <c r="I980" s="2">
        <f t="shared" si="62"/>
        <v>214.50473600000007</v>
      </c>
      <c r="J980" s="2">
        <f t="shared" si="62"/>
        <v>182.69328153508076</v>
      </c>
      <c r="L980" s="2">
        <f t="shared" si="63"/>
        <v>-20.134008500000192</v>
      </c>
      <c r="M980" s="2">
        <f t="shared" si="63"/>
        <v>-15.876978437624587</v>
      </c>
      <c r="O980" s="2">
        <f t="shared" si="64"/>
        <v>-9.3862769071915437</v>
      </c>
      <c r="P980" s="2">
        <f t="shared" si="64"/>
        <v>-8.6905102936562511</v>
      </c>
    </row>
    <row r="981" spans="2:16" x14ac:dyDescent="0.25">
      <c r="B981" s="1">
        <v>44635</v>
      </c>
      <c r="C981" s="2">
        <f>+beta_top_5!F980</f>
        <v>192.41428649999989</v>
      </c>
      <c r="D981" s="2">
        <f>+portfolio1!F980</f>
        <v>164.75671287942697</v>
      </c>
      <c r="F981" s="2">
        <f t="shared" si="61"/>
        <v>-1.9564409999999839</v>
      </c>
      <c r="G981" s="2">
        <f t="shared" si="61"/>
        <v>-2.0595902180292001</v>
      </c>
      <c r="I981" s="2">
        <f t="shared" si="62"/>
        <v>214.50473600000007</v>
      </c>
      <c r="J981" s="2">
        <f t="shared" si="62"/>
        <v>182.69328153508076</v>
      </c>
      <c r="L981" s="2">
        <f t="shared" si="63"/>
        <v>-22.090449500000176</v>
      </c>
      <c r="M981" s="2">
        <f t="shared" si="63"/>
        <v>-17.936568655653787</v>
      </c>
      <c r="O981" s="2">
        <f t="shared" si="64"/>
        <v>-10.298350475581188</v>
      </c>
      <c r="P981" s="2">
        <f t="shared" si="64"/>
        <v>-9.8178589299736281</v>
      </c>
    </row>
    <row r="982" spans="2:16" x14ac:dyDescent="0.25">
      <c r="B982" s="1">
        <v>44636</v>
      </c>
      <c r="C982" s="2">
        <f>+beta_top_5!F981</f>
        <v>195.22645249999991</v>
      </c>
      <c r="D982" s="2">
        <f>+portfolio1!F981</f>
        <v>167.84509402404504</v>
      </c>
      <c r="F982" s="2">
        <f t="shared" si="61"/>
        <v>2.812166000000019</v>
      </c>
      <c r="G982" s="2">
        <f t="shared" si="61"/>
        <v>3.0883811446180687</v>
      </c>
      <c r="I982" s="2">
        <f t="shared" si="62"/>
        <v>214.50473600000007</v>
      </c>
      <c r="J982" s="2">
        <f t="shared" si="62"/>
        <v>182.69328153508076</v>
      </c>
      <c r="L982" s="2">
        <f t="shared" si="63"/>
        <v>-19.278283500000157</v>
      </c>
      <c r="M982" s="2">
        <f t="shared" si="63"/>
        <v>-14.848187511035718</v>
      </c>
      <c r="O982" s="2">
        <f t="shared" si="64"/>
        <v>-8.9873463213418994</v>
      </c>
      <c r="P982" s="2">
        <f t="shared" si="64"/>
        <v>-8.1273856303164429</v>
      </c>
    </row>
    <row r="983" spans="2:16" x14ac:dyDescent="0.25">
      <c r="B983" s="1">
        <v>44637</v>
      </c>
      <c r="C983" s="2">
        <f>+beta_top_5!F982</f>
        <v>197.46943749999988</v>
      </c>
      <c r="D983" s="2">
        <f>+portfolio1!F982</f>
        <v>170.92706366755888</v>
      </c>
      <c r="F983" s="2">
        <f t="shared" si="61"/>
        <v>2.242984999999976</v>
      </c>
      <c r="G983" s="2">
        <f t="shared" si="61"/>
        <v>3.0819696435138439</v>
      </c>
      <c r="I983" s="2">
        <f t="shared" si="62"/>
        <v>214.50473600000007</v>
      </c>
      <c r="J983" s="2">
        <f t="shared" si="62"/>
        <v>182.69328153508076</v>
      </c>
      <c r="L983" s="2">
        <f t="shared" si="63"/>
        <v>-17.035298500000181</v>
      </c>
      <c r="M983" s="2">
        <f t="shared" si="63"/>
        <v>-11.766217867521874</v>
      </c>
      <c r="O983" s="2">
        <f t="shared" si="64"/>
        <v>-7.9416887560003229</v>
      </c>
      <c r="P983" s="2">
        <f t="shared" si="64"/>
        <v>-6.4404217651881881</v>
      </c>
    </row>
    <row r="984" spans="2:16" x14ac:dyDescent="0.25">
      <c r="B984" s="1">
        <v>44641</v>
      </c>
      <c r="C984" s="2">
        <f>+beta_top_5!F983</f>
        <v>195.5928774999999</v>
      </c>
      <c r="D984" s="2">
        <f>+portfolio1!F983</f>
        <v>169.25160200022569</v>
      </c>
      <c r="F984" s="2">
        <f t="shared" si="61"/>
        <v>-1.8765599999999836</v>
      </c>
      <c r="G984" s="2">
        <f t="shared" si="61"/>
        <v>-1.6754616673331952</v>
      </c>
      <c r="I984" s="2">
        <f t="shared" si="62"/>
        <v>214.50473600000007</v>
      </c>
      <c r="J984" s="2">
        <f t="shared" si="62"/>
        <v>182.69328153508076</v>
      </c>
      <c r="L984" s="2">
        <f t="shared" si="63"/>
        <v>-18.911858500000164</v>
      </c>
      <c r="M984" s="2">
        <f t="shared" si="63"/>
        <v>-13.441679534855069</v>
      </c>
      <c r="O984" s="2">
        <f t="shared" si="64"/>
        <v>-8.8165225871750259</v>
      </c>
      <c r="P984" s="2">
        <f t="shared" si="64"/>
        <v>-7.3575116840155923</v>
      </c>
    </row>
    <row r="985" spans="2:16" x14ac:dyDescent="0.25">
      <c r="B985" s="1">
        <v>44642</v>
      </c>
      <c r="C985" s="2">
        <f>+beta_top_5!F984</f>
        <v>195.6122189999999</v>
      </c>
      <c r="D985" s="2">
        <f>+portfolio1!F984</f>
        <v>171.20835755048415</v>
      </c>
      <c r="F985" s="2">
        <f t="shared" si="61"/>
        <v>1.9341499999995904E-2</v>
      </c>
      <c r="G985" s="2">
        <f t="shared" si="61"/>
        <v>1.9567555502584639</v>
      </c>
      <c r="I985" s="2">
        <f t="shared" si="62"/>
        <v>214.50473600000007</v>
      </c>
      <c r="J985" s="2">
        <f t="shared" si="62"/>
        <v>182.69328153508076</v>
      </c>
      <c r="L985" s="2">
        <f t="shared" si="63"/>
        <v>-18.892517000000169</v>
      </c>
      <c r="M985" s="2">
        <f t="shared" si="63"/>
        <v>-11.484923984596605</v>
      </c>
      <c r="O985" s="2">
        <f t="shared" si="64"/>
        <v>-8.80750576994261</v>
      </c>
      <c r="P985" s="2">
        <f t="shared" si="64"/>
        <v>-6.2864511973809334</v>
      </c>
    </row>
    <row r="986" spans="2:16" x14ac:dyDescent="0.25">
      <c r="B986" s="1">
        <v>44643</v>
      </c>
      <c r="C986" s="2">
        <f>+beta_top_5!F985</f>
        <v>194.8208374999999</v>
      </c>
      <c r="D986" s="2">
        <f>+portfolio1!F985</f>
        <v>170.51771408055015</v>
      </c>
      <c r="F986" s="2">
        <f t="shared" si="61"/>
        <v>-0.79138149999999996</v>
      </c>
      <c r="G986" s="2">
        <f t="shared" si="61"/>
        <v>-0.6906434699340025</v>
      </c>
      <c r="I986" s="2">
        <f t="shared" si="62"/>
        <v>214.50473600000007</v>
      </c>
      <c r="J986" s="2">
        <f t="shared" si="62"/>
        <v>182.69328153508076</v>
      </c>
      <c r="L986" s="2">
        <f t="shared" si="63"/>
        <v>-19.683898500000168</v>
      </c>
      <c r="M986" s="2">
        <f t="shared" si="63"/>
        <v>-12.175567454530608</v>
      </c>
      <c r="O986" s="2">
        <f t="shared" si="64"/>
        <v>-9.1764400483913615</v>
      </c>
      <c r="P986" s="2">
        <f t="shared" si="64"/>
        <v>-6.6644856079136421</v>
      </c>
    </row>
    <row r="987" spans="2:16" x14ac:dyDescent="0.25">
      <c r="B987" s="1">
        <v>44644</v>
      </c>
      <c r="C987" s="2">
        <f>+beta_top_5!F986</f>
        <v>196.6810549999999</v>
      </c>
      <c r="D987" s="2">
        <f>+portfolio1!F986</f>
        <v>170.29128468728024</v>
      </c>
      <c r="F987" s="2">
        <f t="shared" si="61"/>
        <v>1.8602175000000045</v>
      </c>
      <c r="G987" s="2">
        <f t="shared" si="61"/>
        <v>-0.22642939326991041</v>
      </c>
      <c r="I987" s="2">
        <f t="shared" si="62"/>
        <v>214.50473600000007</v>
      </c>
      <c r="J987" s="2">
        <f t="shared" si="62"/>
        <v>182.69328153508076</v>
      </c>
      <c r="L987" s="2">
        <f t="shared" si="63"/>
        <v>-17.823681000000164</v>
      </c>
      <c r="M987" s="2">
        <f t="shared" si="63"/>
        <v>-12.401996847800518</v>
      </c>
      <c r="O987" s="2">
        <f t="shared" si="64"/>
        <v>-8.3092249301200329</v>
      </c>
      <c r="P987" s="2">
        <f t="shared" si="64"/>
        <v>-6.7884252467264856</v>
      </c>
    </row>
    <row r="988" spans="2:16" x14ac:dyDescent="0.25">
      <c r="B988" s="1">
        <v>44645</v>
      </c>
      <c r="C988" s="2">
        <f>+beta_top_5!F987</f>
        <v>195.2868629999999</v>
      </c>
      <c r="D988" s="2">
        <f>+portfolio1!F987</f>
        <v>169.60162611899483</v>
      </c>
      <c r="F988" s="2">
        <f t="shared" si="61"/>
        <v>-1.3941920000000039</v>
      </c>
      <c r="G988" s="2">
        <f t="shared" si="61"/>
        <v>-0.6896585682854095</v>
      </c>
      <c r="I988" s="2">
        <f t="shared" si="62"/>
        <v>214.50473600000007</v>
      </c>
      <c r="J988" s="2">
        <f t="shared" si="62"/>
        <v>182.69328153508076</v>
      </c>
      <c r="L988" s="2">
        <f t="shared" si="63"/>
        <v>-19.217873000000168</v>
      </c>
      <c r="M988" s="2">
        <f t="shared" si="63"/>
        <v>-13.091655416085928</v>
      </c>
      <c r="O988" s="2">
        <f t="shared" si="64"/>
        <v>-8.9591835398917077</v>
      </c>
      <c r="P988" s="2">
        <f t="shared" si="64"/>
        <v>-7.165920556072594</v>
      </c>
    </row>
    <row r="989" spans="2:16" x14ac:dyDescent="0.25">
      <c r="B989" s="1">
        <v>44648</v>
      </c>
      <c r="C989" s="2">
        <f>+beta_top_5!F988</f>
        <v>195.2477549999999</v>
      </c>
      <c r="D989" s="2">
        <f>+portfolio1!F988</f>
        <v>170.28386900375031</v>
      </c>
      <c r="F989" s="2">
        <f t="shared" si="61"/>
        <v>-3.910799999999881E-2</v>
      </c>
      <c r="G989" s="2">
        <f t="shared" si="61"/>
        <v>0.68224288475548178</v>
      </c>
      <c r="I989" s="2">
        <f t="shared" si="62"/>
        <v>214.50473600000007</v>
      </c>
      <c r="J989" s="2">
        <f t="shared" si="62"/>
        <v>182.69328153508076</v>
      </c>
      <c r="L989" s="2">
        <f t="shared" si="63"/>
        <v>-19.256981000000167</v>
      </c>
      <c r="M989" s="2">
        <f t="shared" si="63"/>
        <v>-12.409412531330446</v>
      </c>
      <c r="O989" s="2">
        <f t="shared" si="64"/>
        <v>-8.9774153051800969</v>
      </c>
      <c r="P989" s="2">
        <f t="shared" si="64"/>
        <v>-6.7924843360742813</v>
      </c>
    </row>
    <row r="990" spans="2:16" x14ac:dyDescent="0.25">
      <c r="B990" s="1">
        <v>44649</v>
      </c>
      <c r="C990" s="2">
        <f>+beta_top_5!F989</f>
        <v>196.71312549999988</v>
      </c>
      <c r="D990" s="2">
        <f>+portfolio1!F989</f>
        <v>171.30526352758642</v>
      </c>
      <c r="F990" s="2">
        <f t="shared" si="61"/>
        <v>1.4653704999999775</v>
      </c>
      <c r="G990" s="2">
        <f t="shared" si="61"/>
        <v>1.0213945238361077</v>
      </c>
      <c r="I990" s="2">
        <f t="shared" si="62"/>
        <v>214.50473600000007</v>
      </c>
      <c r="J990" s="2">
        <f t="shared" si="62"/>
        <v>182.69328153508076</v>
      </c>
      <c r="L990" s="2">
        <f t="shared" si="63"/>
        <v>-17.791610500000189</v>
      </c>
      <c r="M990" s="2">
        <f t="shared" si="63"/>
        <v>-11.388018007494338</v>
      </c>
      <c r="O990" s="2">
        <f t="shared" si="64"/>
        <v>-8.294273978174628</v>
      </c>
      <c r="P990" s="2">
        <f t="shared" si="64"/>
        <v>-6.2334082084499709</v>
      </c>
    </row>
    <row r="991" spans="2:16" x14ac:dyDescent="0.25">
      <c r="B991" s="1">
        <v>44650</v>
      </c>
      <c r="C991" s="2">
        <f>+beta_top_5!F990</f>
        <v>198.46741699999987</v>
      </c>
      <c r="D991" s="2">
        <f>+portfolio1!F990</f>
        <v>173.0153124372822</v>
      </c>
      <c r="F991" s="2">
        <f t="shared" si="61"/>
        <v>1.7542914999999937</v>
      </c>
      <c r="G991" s="2">
        <f t="shared" si="61"/>
        <v>1.7100489096957858</v>
      </c>
      <c r="I991" s="2">
        <f t="shared" si="62"/>
        <v>214.50473600000007</v>
      </c>
      <c r="J991" s="2">
        <f t="shared" si="62"/>
        <v>182.69328153508076</v>
      </c>
      <c r="L991" s="2">
        <f t="shared" si="63"/>
        <v>-16.037319000000196</v>
      </c>
      <c r="M991" s="2">
        <f t="shared" si="63"/>
        <v>-9.6779690977985524</v>
      </c>
      <c r="O991" s="2">
        <f t="shared" si="64"/>
        <v>-7.4764405201758297</v>
      </c>
      <c r="P991" s="2">
        <f t="shared" si="64"/>
        <v>-5.2973864262984343</v>
      </c>
    </row>
    <row r="992" spans="2:16" x14ac:dyDescent="0.25">
      <c r="B992" s="1">
        <v>44651</v>
      </c>
      <c r="C992" s="2">
        <f>+beta_top_5!F991</f>
        <v>198.46741699999987</v>
      </c>
      <c r="D992" s="2">
        <f>+portfolio1!F991</f>
        <v>172.6840785729444</v>
      </c>
      <c r="F992" s="2">
        <f t="shared" si="61"/>
        <v>0</v>
      </c>
      <c r="G992" s="2">
        <f t="shared" si="61"/>
        <v>-0.33123386433780411</v>
      </c>
      <c r="I992" s="2">
        <f t="shared" si="62"/>
        <v>214.50473600000007</v>
      </c>
      <c r="J992" s="2">
        <f t="shared" si="62"/>
        <v>182.69328153508076</v>
      </c>
      <c r="L992" s="2">
        <f t="shared" si="63"/>
        <v>-16.037319000000196</v>
      </c>
      <c r="M992" s="2">
        <f t="shared" si="63"/>
        <v>-10.009202962136357</v>
      </c>
      <c r="O992" s="2">
        <f t="shared" si="64"/>
        <v>-7.4764405201758297</v>
      </c>
      <c r="P992" s="2">
        <f t="shared" si="64"/>
        <v>-5.4786924171671796</v>
      </c>
    </row>
    <row r="993" spans="2:16" x14ac:dyDescent="0.25">
      <c r="B993" s="1">
        <v>44652</v>
      </c>
      <c r="C993" s="2">
        <f>+beta_top_5!F992</f>
        <v>201.0949599999999</v>
      </c>
      <c r="D993" s="2">
        <f>+portfolio1!F992</f>
        <v>174.71794566344803</v>
      </c>
      <c r="F993" s="2">
        <f t="shared" si="61"/>
        <v>2.6275430000000313</v>
      </c>
      <c r="G993" s="2">
        <f t="shared" si="61"/>
        <v>2.0338670905036338</v>
      </c>
      <c r="I993" s="2">
        <f t="shared" si="62"/>
        <v>214.50473600000007</v>
      </c>
      <c r="J993" s="2">
        <f t="shared" si="62"/>
        <v>182.69328153508076</v>
      </c>
      <c r="L993" s="2">
        <f t="shared" si="63"/>
        <v>-13.409776000000164</v>
      </c>
      <c r="M993" s="2">
        <f t="shared" si="63"/>
        <v>-7.9753358716327227</v>
      </c>
      <c r="O993" s="2">
        <f t="shared" si="64"/>
        <v>-6.2515057942590877</v>
      </c>
      <c r="P993" s="2">
        <f t="shared" si="64"/>
        <v>-4.3654237334947092</v>
      </c>
    </row>
    <row r="994" spans="2:16" x14ac:dyDescent="0.25">
      <c r="B994" s="1">
        <v>44655</v>
      </c>
      <c r="C994" s="2">
        <f>+beta_top_5!F993</f>
        <v>204.85208099999988</v>
      </c>
      <c r="D994" s="2">
        <f>+portfolio1!F993</f>
        <v>178.50440524230723</v>
      </c>
      <c r="F994" s="2">
        <f t="shared" si="61"/>
        <v>3.7571209999999837</v>
      </c>
      <c r="G994" s="2">
        <f t="shared" si="61"/>
        <v>3.7864595788591942</v>
      </c>
      <c r="I994" s="2">
        <f t="shared" si="62"/>
        <v>214.50473600000007</v>
      </c>
      <c r="J994" s="2">
        <f t="shared" si="62"/>
        <v>182.69328153508076</v>
      </c>
      <c r="L994" s="2">
        <f t="shared" si="63"/>
        <v>-9.6526550000001805</v>
      </c>
      <c r="M994" s="2">
        <f t="shared" si="63"/>
        <v>-4.1888762927735286</v>
      </c>
      <c r="O994" s="2">
        <f t="shared" si="64"/>
        <v>-4.4999729050272244</v>
      </c>
      <c r="P994" s="2">
        <f t="shared" si="64"/>
        <v>-2.2928463803247086</v>
      </c>
    </row>
    <row r="995" spans="2:16" x14ac:dyDescent="0.25">
      <c r="B995" s="1">
        <v>44656</v>
      </c>
      <c r="C995" s="2">
        <f>+beta_top_5!F994</f>
        <v>204.29420549999989</v>
      </c>
      <c r="D995" s="2">
        <f>+portfolio1!F994</f>
        <v>177.55519775047352</v>
      </c>
      <c r="F995" s="2">
        <f t="shared" si="61"/>
        <v>-0.55787549999999442</v>
      </c>
      <c r="G995" s="2">
        <f t="shared" si="61"/>
        <v>-0.9492074918337039</v>
      </c>
      <c r="I995" s="2">
        <f t="shared" si="62"/>
        <v>214.50473600000007</v>
      </c>
      <c r="J995" s="2">
        <f t="shared" si="62"/>
        <v>182.69328153508076</v>
      </c>
      <c r="L995" s="2">
        <f t="shared" si="63"/>
        <v>-10.210530500000175</v>
      </c>
      <c r="M995" s="2">
        <f t="shared" si="63"/>
        <v>-5.1380837846072325</v>
      </c>
      <c r="O995" s="2">
        <f t="shared" si="64"/>
        <v>-4.7600489809232798</v>
      </c>
      <c r="P995" s="2">
        <f t="shared" si="64"/>
        <v>-2.8124098168440956</v>
      </c>
    </row>
    <row r="996" spans="2:16" x14ac:dyDescent="0.25">
      <c r="B996" s="1">
        <v>44657</v>
      </c>
      <c r="C996" s="2">
        <f>+beta_top_5!F995</f>
        <v>203.28109949999987</v>
      </c>
      <c r="D996" s="2">
        <f>+portfolio1!F995</f>
        <v>176.07453293899334</v>
      </c>
      <c r="F996" s="2">
        <f t="shared" si="61"/>
        <v>-1.0131060000000218</v>
      </c>
      <c r="G996" s="2">
        <f t="shared" si="61"/>
        <v>-1.4806648114801817</v>
      </c>
      <c r="I996" s="2">
        <f t="shared" si="62"/>
        <v>214.50473600000007</v>
      </c>
      <c r="J996" s="2">
        <f t="shared" si="62"/>
        <v>182.69328153508076</v>
      </c>
      <c r="L996" s="2">
        <f t="shared" si="63"/>
        <v>-11.223636500000197</v>
      </c>
      <c r="M996" s="2">
        <f t="shared" si="63"/>
        <v>-6.6187485960874142</v>
      </c>
      <c r="O996" s="2">
        <f t="shared" si="64"/>
        <v>-5.2323490424007204</v>
      </c>
      <c r="P996" s="2">
        <f t="shared" si="64"/>
        <v>-3.6228746566230368</v>
      </c>
    </row>
    <row r="997" spans="2:16" x14ac:dyDescent="0.25">
      <c r="B997" s="1">
        <v>44658</v>
      </c>
      <c r="C997" s="2">
        <f>+beta_top_5!F996</f>
        <v>201.55753149999987</v>
      </c>
      <c r="D997" s="2">
        <f>+portfolio1!F996</f>
        <v>174.41243492663583</v>
      </c>
      <c r="F997" s="2">
        <f t="shared" si="61"/>
        <v>-1.7235680000000002</v>
      </c>
      <c r="G997" s="2">
        <f t="shared" si="61"/>
        <v>-1.662098012357518</v>
      </c>
      <c r="I997" s="2">
        <f t="shared" si="62"/>
        <v>214.50473600000007</v>
      </c>
      <c r="J997" s="2">
        <f t="shared" si="62"/>
        <v>182.69328153508076</v>
      </c>
      <c r="L997" s="2">
        <f t="shared" si="63"/>
        <v>-12.947204500000197</v>
      </c>
      <c r="M997" s="2">
        <f t="shared" si="63"/>
        <v>-8.2808466084449321</v>
      </c>
      <c r="O997" s="2">
        <f t="shared" si="64"/>
        <v>-6.0358595066172303</v>
      </c>
      <c r="P997" s="2">
        <f t="shared" si="64"/>
        <v>-4.5326497717185319</v>
      </c>
    </row>
    <row r="998" spans="2:16" x14ac:dyDescent="0.25">
      <c r="B998" s="1">
        <v>44659</v>
      </c>
      <c r="C998" s="2">
        <f>+beta_top_5!F997</f>
        <v>202.20599399999986</v>
      </c>
      <c r="D998" s="2">
        <f>+portfolio1!F997</f>
        <v>175.84414465835201</v>
      </c>
      <c r="F998" s="2">
        <f t="shared" si="61"/>
        <v>0.64846249999999372</v>
      </c>
      <c r="G998" s="2">
        <f t="shared" si="61"/>
        <v>1.4317097317161824</v>
      </c>
      <c r="I998" s="2">
        <f t="shared" si="62"/>
        <v>214.50473600000007</v>
      </c>
      <c r="J998" s="2">
        <f t="shared" si="62"/>
        <v>182.69328153508076</v>
      </c>
      <c r="L998" s="2">
        <f t="shared" si="63"/>
        <v>-12.298742000000203</v>
      </c>
      <c r="M998" s="2">
        <f t="shared" si="63"/>
        <v>-6.8491368767287497</v>
      </c>
      <c r="O998" s="2">
        <f t="shared" si="64"/>
        <v>-5.7335526615133565</v>
      </c>
      <c r="P998" s="2">
        <f t="shared" si="64"/>
        <v>-3.7489812538145135</v>
      </c>
    </row>
    <row r="999" spans="2:16" x14ac:dyDescent="0.25">
      <c r="B999" s="1">
        <v>44662</v>
      </c>
      <c r="C999" s="2">
        <f>+beta_top_5!F998</f>
        <v>201.73773199999988</v>
      </c>
      <c r="D999" s="2">
        <f>+portfolio1!F998</f>
        <v>174.76243976462774</v>
      </c>
      <c r="F999" s="2">
        <f t="shared" si="61"/>
        <v>-0.46826199999998153</v>
      </c>
      <c r="G999" s="2">
        <f t="shared" si="61"/>
        <v>-1.0817048937242646</v>
      </c>
      <c r="I999" s="2">
        <f t="shared" si="62"/>
        <v>214.50473600000007</v>
      </c>
      <c r="J999" s="2">
        <f t="shared" si="62"/>
        <v>182.69328153508076</v>
      </c>
      <c r="L999" s="2">
        <f t="shared" si="63"/>
        <v>-12.767004000000185</v>
      </c>
      <c r="M999" s="2">
        <f t="shared" si="63"/>
        <v>-7.9308417704530143</v>
      </c>
      <c r="O999" s="2">
        <f t="shared" si="64"/>
        <v>-5.951851804335071</v>
      </c>
      <c r="P999" s="2">
        <f t="shared" si="64"/>
        <v>-4.3410691974078608</v>
      </c>
    </row>
    <row r="1000" spans="2:16" x14ac:dyDescent="0.25">
      <c r="B1000" s="1">
        <v>44663</v>
      </c>
      <c r="C1000" s="2">
        <f>+beta_top_5!F999</f>
        <v>200.77647549999989</v>
      </c>
      <c r="D1000" s="2">
        <f>+portfolio1!F999</f>
        <v>173.33221702577299</v>
      </c>
      <c r="F1000" s="2">
        <f t="shared" si="61"/>
        <v>-0.96125649999999041</v>
      </c>
      <c r="G1000" s="2">
        <f t="shared" si="61"/>
        <v>-1.4302227388547522</v>
      </c>
      <c r="I1000" s="2">
        <f t="shared" si="62"/>
        <v>214.50473600000007</v>
      </c>
      <c r="J1000" s="2">
        <f t="shared" si="62"/>
        <v>182.69328153508076</v>
      </c>
      <c r="L1000" s="2">
        <f t="shared" si="63"/>
        <v>-13.728260500000175</v>
      </c>
      <c r="M1000" s="2">
        <f t="shared" si="63"/>
        <v>-9.3610645093077665</v>
      </c>
      <c r="O1000" s="2">
        <f t="shared" si="64"/>
        <v>-6.3999801384339454</v>
      </c>
      <c r="P1000" s="2">
        <f t="shared" si="64"/>
        <v>-5.1239237867158538</v>
      </c>
    </row>
    <row r="1001" spans="2:16" x14ac:dyDescent="0.25">
      <c r="B1001" s="1">
        <v>44664</v>
      </c>
      <c r="C1001" s="2">
        <f>+beta_top_5!F1000</f>
        <v>200.16625649999989</v>
      </c>
      <c r="D1001" s="2">
        <f>+portfolio1!F1000</f>
        <v>172.7918570297351</v>
      </c>
      <c r="F1001" s="2">
        <f t="shared" si="61"/>
        <v>-0.61021900000000073</v>
      </c>
      <c r="G1001" s="2">
        <f t="shared" si="61"/>
        <v>-0.54035999603789264</v>
      </c>
      <c r="I1001" s="2">
        <f t="shared" si="62"/>
        <v>214.50473600000007</v>
      </c>
      <c r="J1001" s="2">
        <f t="shared" si="62"/>
        <v>182.69328153508076</v>
      </c>
      <c r="L1001" s="2">
        <f t="shared" si="63"/>
        <v>-14.338479500000176</v>
      </c>
      <c r="M1001" s="2">
        <f t="shared" si="63"/>
        <v>-9.9014245053456591</v>
      </c>
      <c r="O1001" s="2">
        <f t="shared" si="64"/>
        <v>-6.6844582396540524</v>
      </c>
      <c r="P1001" s="2">
        <f t="shared" si="64"/>
        <v>-5.419698207919259</v>
      </c>
    </row>
    <row r="1002" spans="2:16" x14ac:dyDescent="0.25">
      <c r="B1002" s="1">
        <v>44669</v>
      </c>
      <c r="C1002" s="2">
        <f>+beta_top_5!F1001</f>
        <v>197.2604744999999</v>
      </c>
      <c r="D1002" s="2">
        <f>+portfolio1!F1001</f>
        <v>169.8058084616749</v>
      </c>
      <c r="F1002" s="2">
        <f t="shared" si="61"/>
        <v>-2.9057819999999879</v>
      </c>
      <c r="G1002" s="2">
        <f t="shared" si="61"/>
        <v>-2.9860485680601982</v>
      </c>
      <c r="I1002" s="2">
        <f t="shared" si="62"/>
        <v>214.50473600000007</v>
      </c>
      <c r="J1002" s="2">
        <f t="shared" si="62"/>
        <v>182.69328153508076</v>
      </c>
      <c r="L1002" s="2">
        <f t="shared" si="63"/>
        <v>-17.244261500000164</v>
      </c>
      <c r="M1002" s="2">
        <f t="shared" si="63"/>
        <v>-12.887473073405857</v>
      </c>
      <c r="O1002" s="2">
        <f t="shared" si="64"/>
        <v>-8.0391052531353697</v>
      </c>
      <c r="P1002" s="2">
        <f t="shared" si="64"/>
        <v>-7.0541581853031667</v>
      </c>
    </row>
    <row r="1003" spans="2:16" x14ac:dyDescent="0.25">
      <c r="B1003" s="1">
        <v>44670</v>
      </c>
      <c r="C1003" s="2">
        <f>+beta_top_5!F1002</f>
        <v>195.27773549999989</v>
      </c>
      <c r="D1003" s="2">
        <f>+portfolio1!F1002</f>
        <v>167.67997918308899</v>
      </c>
      <c r="F1003" s="2">
        <f t="shared" si="61"/>
        <v>-1.9827390000000094</v>
      </c>
      <c r="G1003" s="2">
        <f t="shared" si="61"/>
        <v>-2.1258292785859112</v>
      </c>
      <c r="I1003" s="2">
        <f t="shared" si="62"/>
        <v>214.50473600000007</v>
      </c>
      <c r="J1003" s="2">
        <f t="shared" si="62"/>
        <v>182.69328153508076</v>
      </c>
      <c r="L1003" s="2">
        <f t="shared" si="63"/>
        <v>-19.227000500000173</v>
      </c>
      <c r="M1003" s="2">
        <f t="shared" si="63"/>
        <v>-15.013302351991769</v>
      </c>
      <c r="O1003" s="2">
        <f t="shared" si="64"/>
        <v>-8.9634386906963979</v>
      </c>
      <c r="P1003" s="2">
        <f t="shared" si="64"/>
        <v>-8.2177637983413838</v>
      </c>
    </row>
    <row r="1004" spans="2:16" x14ac:dyDescent="0.25">
      <c r="B1004" s="1">
        <v>44671</v>
      </c>
      <c r="C1004" s="2">
        <f>+beta_top_5!F1003</f>
        <v>197.08598649999988</v>
      </c>
      <c r="D1004" s="2">
        <f>+portfolio1!F1003</f>
        <v>169.43898317254877</v>
      </c>
      <c r="F1004" s="2">
        <f t="shared" si="61"/>
        <v>1.8082509999999843</v>
      </c>
      <c r="G1004" s="2">
        <f t="shared" si="61"/>
        <v>1.7590039894597851</v>
      </c>
      <c r="I1004" s="2">
        <f t="shared" si="62"/>
        <v>214.50473600000007</v>
      </c>
      <c r="J1004" s="2">
        <f t="shared" si="62"/>
        <v>182.69328153508076</v>
      </c>
      <c r="L1004" s="2">
        <f t="shared" si="63"/>
        <v>-17.418749500000189</v>
      </c>
      <c r="M1004" s="2">
        <f t="shared" si="63"/>
        <v>-13.254298362531983</v>
      </c>
      <c r="O1004" s="2">
        <f t="shared" si="64"/>
        <v>-8.1204498440538782</v>
      </c>
      <c r="P1004" s="2">
        <f t="shared" si="64"/>
        <v>-7.254945694314924</v>
      </c>
    </row>
    <row r="1005" spans="2:16" x14ac:dyDescent="0.25">
      <c r="B1005" s="1">
        <v>44672</v>
      </c>
      <c r="C1005" s="2">
        <f>+beta_top_5!F1004</f>
        <v>198.66606999999985</v>
      </c>
      <c r="D1005" s="2">
        <f>+portfolio1!F1004</f>
        <v>171.97068596120766</v>
      </c>
      <c r="F1005" s="2">
        <f t="shared" si="61"/>
        <v>1.5800834999999722</v>
      </c>
      <c r="G1005" s="2">
        <f t="shared" si="61"/>
        <v>2.5317027886588903</v>
      </c>
      <c r="I1005" s="2">
        <f t="shared" si="62"/>
        <v>214.50473600000007</v>
      </c>
      <c r="J1005" s="2">
        <f t="shared" si="62"/>
        <v>182.69328153508076</v>
      </c>
      <c r="L1005" s="2">
        <f t="shared" si="63"/>
        <v>-15.838666000000217</v>
      </c>
      <c r="M1005" s="2">
        <f t="shared" si="63"/>
        <v>-10.722595573873093</v>
      </c>
      <c r="O1005" s="2">
        <f t="shared" si="64"/>
        <v>-7.3838304437251274</v>
      </c>
      <c r="P1005" s="2">
        <f t="shared" si="64"/>
        <v>-5.8691789231527602</v>
      </c>
    </row>
    <row r="1006" spans="2:16" x14ac:dyDescent="0.25">
      <c r="B1006" s="1">
        <v>44673</v>
      </c>
      <c r="C1006" s="2">
        <f>+beta_top_5!F1005</f>
        <v>195.87421949999984</v>
      </c>
      <c r="D1006" s="2">
        <f>+portfolio1!F1005</f>
        <v>169.78898801054069</v>
      </c>
      <c r="F1006" s="2">
        <f t="shared" si="61"/>
        <v>-2.7918505000000096</v>
      </c>
      <c r="G1006" s="2">
        <f t="shared" si="61"/>
        <v>-2.1816979506669725</v>
      </c>
      <c r="I1006" s="2">
        <f t="shared" si="62"/>
        <v>214.50473600000007</v>
      </c>
      <c r="J1006" s="2">
        <f t="shared" si="62"/>
        <v>182.69328153508076</v>
      </c>
      <c r="L1006" s="2">
        <f t="shared" si="63"/>
        <v>-18.630516500000226</v>
      </c>
      <c r="M1006" s="2">
        <f t="shared" si="63"/>
        <v>-12.904293524540066</v>
      </c>
      <c r="O1006" s="2">
        <f t="shared" si="64"/>
        <v>-8.6853637115034221</v>
      </c>
      <c r="P1006" s="2">
        <f t="shared" si="64"/>
        <v>-7.0633651200042529</v>
      </c>
    </row>
    <row r="1007" spans="2:16" x14ac:dyDescent="0.25">
      <c r="B1007" s="1">
        <v>44676</v>
      </c>
      <c r="C1007" s="2">
        <f>+beta_top_5!F1006</f>
        <v>193.35841999999985</v>
      </c>
      <c r="D1007" s="2">
        <f>+portfolio1!F1006</f>
        <v>167.63349599783498</v>
      </c>
      <c r="F1007" s="2">
        <f t="shared" si="61"/>
        <v>-2.5157994999999858</v>
      </c>
      <c r="G1007" s="2">
        <f t="shared" si="61"/>
        <v>-2.1554920127057073</v>
      </c>
      <c r="I1007" s="2">
        <f t="shared" si="62"/>
        <v>214.50473600000007</v>
      </c>
      <c r="J1007" s="2">
        <f t="shared" si="62"/>
        <v>182.69328153508076</v>
      </c>
      <c r="L1007" s="2">
        <f t="shared" si="63"/>
        <v>-21.146316000000212</v>
      </c>
      <c r="M1007" s="2">
        <f t="shared" si="63"/>
        <v>-15.059785537245773</v>
      </c>
      <c r="O1007" s="2">
        <f t="shared" si="64"/>
        <v>-9.8582047158157877</v>
      </c>
      <c r="P1007" s="2">
        <f t="shared" si="64"/>
        <v>-8.243207090433696</v>
      </c>
    </row>
    <row r="1008" spans="2:16" x14ac:dyDescent="0.25">
      <c r="B1008" s="1">
        <v>44677</v>
      </c>
      <c r="C1008" s="2">
        <f>+beta_top_5!F1007</f>
        <v>196.27997149999985</v>
      </c>
      <c r="D1008" s="2">
        <f>+portfolio1!F1007</f>
        <v>170.07426006161458</v>
      </c>
      <c r="F1008" s="2">
        <f t="shared" si="61"/>
        <v>2.9215514999999925</v>
      </c>
      <c r="G1008" s="2">
        <f t="shared" si="61"/>
        <v>2.4407640637795964</v>
      </c>
      <c r="I1008" s="2">
        <f t="shared" si="62"/>
        <v>214.50473600000007</v>
      </c>
      <c r="J1008" s="2">
        <f t="shared" si="62"/>
        <v>182.69328153508076</v>
      </c>
      <c r="L1008" s="2">
        <f t="shared" si="63"/>
        <v>-18.224764500000219</v>
      </c>
      <c r="M1008" s="2">
        <f t="shared" si="63"/>
        <v>-12.619021473466177</v>
      </c>
      <c r="O1008" s="2">
        <f t="shared" si="64"/>
        <v>-8.496206116400252</v>
      </c>
      <c r="P1008" s="2">
        <f t="shared" si="64"/>
        <v>-6.907217040186052</v>
      </c>
    </row>
    <row r="1009" spans="2:16" x14ac:dyDescent="0.25">
      <c r="B1009" s="1">
        <v>44678</v>
      </c>
      <c r="C1009" s="2">
        <f>+beta_top_5!F1008</f>
        <v>194.55870399999986</v>
      </c>
      <c r="D1009" s="2">
        <f>+portfolio1!F1008</f>
        <v>168.46851353177377</v>
      </c>
      <c r="F1009" s="2">
        <f t="shared" si="61"/>
        <v>-1.721267499999982</v>
      </c>
      <c r="G1009" s="2">
        <f t="shared" si="61"/>
        <v>-1.6057465298408147</v>
      </c>
      <c r="I1009" s="2">
        <f t="shared" si="62"/>
        <v>214.50473600000007</v>
      </c>
      <c r="J1009" s="2">
        <f t="shared" si="62"/>
        <v>182.69328153508076</v>
      </c>
      <c r="L1009" s="2">
        <f t="shared" si="63"/>
        <v>-19.946032000000201</v>
      </c>
      <c r="M1009" s="2">
        <f t="shared" si="63"/>
        <v>-14.224768003306991</v>
      </c>
      <c r="O1009" s="2">
        <f t="shared" si="64"/>
        <v>-9.2986441101236075</v>
      </c>
      <c r="P1009" s="2">
        <f t="shared" si="64"/>
        <v>-7.7861472976911594</v>
      </c>
    </row>
    <row r="1010" spans="2:16" x14ac:dyDescent="0.25">
      <c r="B1010" s="1">
        <v>44679</v>
      </c>
      <c r="C1010" s="2">
        <f>+beta_top_5!F1009</f>
        <v>196.60382499999986</v>
      </c>
      <c r="D1010" s="2">
        <f>+portfolio1!F1009</f>
        <v>170.51178538988168</v>
      </c>
      <c r="F1010" s="2">
        <f t="shared" si="61"/>
        <v>2.0451209999999946</v>
      </c>
      <c r="G1010" s="2">
        <f t="shared" si="61"/>
        <v>2.0432718581079143</v>
      </c>
      <c r="I1010" s="2">
        <f t="shared" si="62"/>
        <v>214.50473600000007</v>
      </c>
      <c r="J1010" s="2">
        <f t="shared" si="62"/>
        <v>182.69328153508076</v>
      </c>
      <c r="L1010" s="2">
        <f t="shared" si="63"/>
        <v>-17.900911000000207</v>
      </c>
      <c r="M1010" s="2">
        <f t="shared" si="63"/>
        <v>-12.181496145199077</v>
      </c>
      <c r="O1010" s="2">
        <f t="shared" si="64"/>
        <v>-8.345228797186186</v>
      </c>
      <c r="P1010" s="2">
        <f t="shared" si="64"/>
        <v>-6.6677307686653959</v>
      </c>
    </row>
    <row r="1011" spans="2:16" x14ac:dyDescent="0.25">
      <c r="B1011" s="1">
        <v>44680</v>
      </c>
      <c r="C1011" s="2">
        <f>+beta_top_5!F1010</f>
        <v>194.74438499999988</v>
      </c>
      <c r="D1011" s="2">
        <f>+portfolio1!F1010</f>
        <v>169.10280551919101</v>
      </c>
      <c r="F1011" s="2">
        <f t="shared" si="61"/>
        <v>-1.859439999999978</v>
      </c>
      <c r="G1011" s="2">
        <f t="shared" si="61"/>
        <v>-1.408979870690672</v>
      </c>
      <c r="I1011" s="2">
        <f t="shared" si="62"/>
        <v>214.50473600000007</v>
      </c>
      <c r="J1011" s="2">
        <f t="shared" si="62"/>
        <v>182.69328153508076</v>
      </c>
      <c r="L1011" s="2">
        <f t="shared" si="63"/>
        <v>-19.760351000000185</v>
      </c>
      <c r="M1011" s="2">
        <f t="shared" si="63"/>
        <v>-13.590476015889749</v>
      </c>
      <c r="O1011" s="2">
        <f t="shared" si="64"/>
        <v>-9.2120814525979409</v>
      </c>
      <c r="P1011" s="2">
        <f t="shared" si="64"/>
        <v>-7.4389577447488708</v>
      </c>
    </row>
    <row r="1012" spans="2:16" x14ac:dyDescent="0.25">
      <c r="B1012" s="1">
        <v>44683</v>
      </c>
      <c r="C1012" s="2">
        <f>+beta_top_5!F1011</f>
        <v>194.38193799999988</v>
      </c>
      <c r="D1012" s="2">
        <f>+portfolio1!F1011</f>
        <v>168.7720544652889</v>
      </c>
      <c r="F1012" s="2">
        <f t="shared" si="61"/>
        <v>-0.36244700000000307</v>
      </c>
      <c r="G1012" s="2">
        <f t="shared" si="61"/>
        <v>-0.33075105390210524</v>
      </c>
      <c r="I1012" s="2">
        <f t="shared" si="62"/>
        <v>214.50473600000007</v>
      </c>
      <c r="J1012" s="2">
        <f t="shared" si="62"/>
        <v>182.69328153508076</v>
      </c>
      <c r="L1012" s="2">
        <f t="shared" si="63"/>
        <v>-20.122798000000188</v>
      </c>
      <c r="M1012" s="2">
        <f t="shared" si="63"/>
        <v>-13.921227069791854</v>
      </c>
      <c r="O1012" s="2">
        <f t="shared" si="64"/>
        <v>-9.3810506822563493</v>
      </c>
      <c r="P1012" s="2">
        <f t="shared" si="64"/>
        <v>-7.6199994618404734</v>
      </c>
    </row>
    <row r="1013" spans="2:16" x14ac:dyDescent="0.25">
      <c r="B1013" s="1">
        <v>44685</v>
      </c>
      <c r="C1013" s="2">
        <f>+beta_top_5!F1012</f>
        <v>192.07497399999988</v>
      </c>
      <c r="D1013" s="2">
        <f>+portfolio1!F1012</f>
        <v>164.90106766265458</v>
      </c>
      <c r="F1013" s="2">
        <f t="shared" si="61"/>
        <v>-2.3069639999999936</v>
      </c>
      <c r="G1013" s="2">
        <f t="shared" si="61"/>
        <v>-3.8709868026343202</v>
      </c>
      <c r="I1013" s="2">
        <f t="shared" si="62"/>
        <v>214.50473600000007</v>
      </c>
      <c r="J1013" s="2">
        <f t="shared" si="62"/>
        <v>182.69328153508076</v>
      </c>
      <c r="L1013" s="2">
        <f t="shared" si="63"/>
        <v>-22.429762000000181</v>
      </c>
      <c r="M1013" s="2">
        <f t="shared" si="63"/>
        <v>-17.792213872426174</v>
      </c>
      <c r="O1013" s="2">
        <f t="shared" si="64"/>
        <v>-10.456534628680728</v>
      </c>
      <c r="P1013" s="2">
        <f t="shared" si="64"/>
        <v>-9.7388441013960954</v>
      </c>
    </row>
    <row r="1014" spans="2:16" x14ac:dyDescent="0.25">
      <c r="B1014" s="1">
        <v>44686</v>
      </c>
      <c r="C1014" s="2">
        <f>+beta_top_5!F1013</f>
        <v>191.80355899999986</v>
      </c>
      <c r="D1014" s="2">
        <f>+portfolio1!F1013</f>
        <v>164.95100764406709</v>
      </c>
      <c r="F1014" s="2">
        <f t="shared" si="61"/>
        <v>-0.27141500000001884</v>
      </c>
      <c r="G1014" s="2">
        <f t="shared" si="61"/>
        <v>4.9939981412506995E-2</v>
      </c>
      <c r="I1014" s="2">
        <f t="shared" si="62"/>
        <v>214.50473600000007</v>
      </c>
      <c r="J1014" s="2">
        <f t="shared" si="62"/>
        <v>182.69328153508076</v>
      </c>
      <c r="L1014" s="2">
        <f t="shared" si="63"/>
        <v>-22.7011770000002</v>
      </c>
      <c r="M1014" s="2">
        <f t="shared" si="63"/>
        <v>-17.742273891013667</v>
      </c>
      <c r="O1014" s="2">
        <f t="shared" si="64"/>
        <v>-10.583065634504308</v>
      </c>
      <c r="P1014" s="2">
        <f t="shared" si="64"/>
        <v>-9.7115086783346189</v>
      </c>
    </row>
    <row r="1015" spans="2:16" x14ac:dyDescent="0.25">
      <c r="B1015" s="1">
        <v>44687</v>
      </c>
      <c r="C1015" s="2">
        <f>+beta_top_5!F1014</f>
        <v>189.53204749999986</v>
      </c>
      <c r="D1015" s="2">
        <f>+portfolio1!F1014</f>
        <v>162.26751510787346</v>
      </c>
      <c r="F1015" s="2">
        <f t="shared" si="61"/>
        <v>-2.2715115000000026</v>
      </c>
      <c r="G1015" s="2">
        <f t="shared" si="61"/>
        <v>-2.6834925361936257</v>
      </c>
      <c r="I1015" s="2">
        <f t="shared" si="62"/>
        <v>214.50473600000007</v>
      </c>
      <c r="J1015" s="2">
        <f t="shared" si="62"/>
        <v>182.69328153508076</v>
      </c>
      <c r="L1015" s="2">
        <f t="shared" si="63"/>
        <v>-24.972688500000203</v>
      </c>
      <c r="M1015" s="2">
        <f t="shared" si="63"/>
        <v>-20.425766427207293</v>
      </c>
      <c r="O1015" s="2">
        <f t="shared" si="64"/>
        <v>-11.642021973817956</v>
      </c>
      <c r="P1015" s="2">
        <f t="shared" si="64"/>
        <v>-11.180359921054425</v>
      </c>
    </row>
    <row r="1016" spans="2:16" x14ac:dyDescent="0.25">
      <c r="B1016" s="1">
        <v>44690</v>
      </c>
      <c r="C1016" s="2">
        <f>+beta_top_5!F1015</f>
        <v>188.91857699999986</v>
      </c>
      <c r="D1016" s="2">
        <f>+portfolio1!F1015</f>
        <v>161.1858102141492</v>
      </c>
      <c r="F1016" s="2">
        <f t="shared" si="61"/>
        <v>-0.61347050000000536</v>
      </c>
      <c r="G1016" s="2">
        <f t="shared" si="61"/>
        <v>-1.0817048937242646</v>
      </c>
      <c r="I1016" s="2">
        <f t="shared" si="62"/>
        <v>214.50473600000007</v>
      </c>
      <c r="J1016" s="2">
        <f t="shared" si="62"/>
        <v>182.69328153508076</v>
      </c>
      <c r="L1016" s="2">
        <f t="shared" si="63"/>
        <v>-25.586159000000208</v>
      </c>
      <c r="M1016" s="2">
        <f t="shared" si="63"/>
        <v>-21.507471320931558</v>
      </c>
      <c r="O1016" s="2">
        <f t="shared" si="64"/>
        <v>-11.928015892385799</v>
      </c>
      <c r="P1016" s="2">
        <f t="shared" si="64"/>
        <v>-11.772447864647773</v>
      </c>
    </row>
    <row r="1017" spans="2:16" x14ac:dyDescent="0.25">
      <c r="B1017" s="1">
        <v>44691</v>
      </c>
      <c r="C1017" s="2">
        <f>+beta_top_5!F1016</f>
        <v>186.80326299999987</v>
      </c>
      <c r="D1017" s="2">
        <f>+portfolio1!F1016</f>
        <v>160.57475976992109</v>
      </c>
      <c r="F1017" s="2">
        <f t="shared" si="61"/>
        <v>-2.1153139999999837</v>
      </c>
      <c r="G1017" s="2">
        <f t="shared" si="61"/>
        <v>-0.61105044422811261</v>
      </c>
      <c r="I1017" s="2">
        <f t="shared" si="62"/>
        <v>214.50473600000007</v>
      </c>
      <c r="J1017" s="2">
        <f t="shared" si="62"/>
        <v>182.69328153508076</v>
      </c>
      <c r="L1017" s="2">
        <f t="shared" si="63"/>
        <v>-27.701473000000192</v>
      </c>
      <c r="M1017" s="2">
        <f t="shared" si="63"/>
        <v>-22.11852176515967</v>
      </c>
      <c r="O1017" s="2">
        <f t="shared" si="64"/>
        <v>-12.91415449214146</v>
      </c>
      <c r="P1017" s="2">
        <f t="shared" si="64"/>
        <v>-12.10691579860449</v>
      </c>
    </row>
    <row r="1018" spans="2:16" x14ac:dyDescent="0.25">
      <c r="B1018" s="1">
        <v>44692</v>
      </c>
      <c r="C1018" s="2">
        <f>+beta_top_5!F1017</f>
        <v>186.65842399999985</v>
      </c>
      <c r="D1018" s="2">
        <f>+portfolio1!F1017</f>
        <v>159.85345907326803</v>
      </c>
      <c r="F1018" s="2">
        <f t="shared" si="61"/>
        <v>-0.14483900000001881</v>
      </c>
      <c r="G1018" s="2">
        <f t="shared" si="61"/>
        <v>-0.72130069665305996</v>
      </c>
      <c r="I1018" s="2">
        <f t="shared" si="62"/>
        <v>214.50473600000007</v>
      </c>
      <c r="J1018" s="2">
        <f t="shared" si="62"/>
        <v>182.69328153508076</v>
      </c>
      <c r="L1018" s="2">
        <f t="shared" si="63"/>
        <v>-27.846312000000211</v>
      </c>
      <c r="M1018" s="2">
        <f t="shared" si="63"/>
        <v>-22.83982246181273</v>
      </c>
      <c r="O1018" s="2">
        <f t="shared" si="64"/>
        <v>-12.98167701061864</v>
      </c>
      <c r="P1018" s="2">
        <f t="shared" si="64"/>
        <v>-12.501730917470564</v>
      </c>
    </row>
    <row r="1019" spans="2:16" x14ac:dyDescent="0.25">
      <c r="B1019" s="1">
        <v>44693</v>
      </c>
      <c r="C1019" s="2">
        <f>+beta_top_5!F1018</f>
        <v>183.38210649999985</v>
      </c>
      <c r="D1019" s="2">
        <f>+portfolio1!F1018</f>
        <v>156.30283365528302</v>
      </c>
      <c r="F1019" s="2">
        <f t="shared" si="61"/>
        <v>-3.2763175000000047</v>
      </c>
      <c r="G1019" s="2">
        <f t="shared" si="61"/>
        <v>-3.5506254179850032</v>
      </c>
      <c r="I1019" s="2">
        <f t="shared" si="62"/>
        <v>214.50473600000007</v>
      </c>
      <c r="J1019" s="2">
        <f t="shared" si="62"/>
        <v>182.69328153508076</v>
      </c>
      <c r="L1019" s="2">
        <f t="shared" si="63"/>
        <v>-31.122629500000215</v>
      </c>
      <c r="M1019" s="2">
        <f t="shared" si="63"/>
        <v>-26.390447879797733</v>
      </c>
      <c r="O1019" s="2">
        <f t="shared" si="64"/>
        <v>-14.509064032973242</v>
      </c>
      <c r="P1019" s="2">
        <f t="shared" si="64"/>
        <v>-14.445220786474428</v>
      </c>
    </row>
    <row r="1020" spans="2:16" x14ac:dyDescent="0.25">
      <c r="B1020" s="1">
        <v>44694</v>
      </c>
      <c r="C1020" s="2">
        <f>+beta_top_5!F1019</f>
        <v>183.05339599999985</v>
      </c>
      <c r="D1020" s="2">
        <f>+portfolio1!F1019</f>
        <v>156.04724361910615</v>
      </c>
      <c r="F1020" s="2">
        <f t="shared" si="61"/>
        <v>-0.32871049999999968</v>
      </c>
      <c r="G1020" s="2">
        <f t="shared" si="61"/>
        <v>-0.25559003617686926</v>
      </c>
      <c r="I1020" s="2">
        <f t="shared" si="62"/>
        <v>214.50473600000007</v>
      </c>
      <c r="J1020" s="2">
        <f t="shared" si="62"/>
        <v>182.69328153508076</v>
      </c>
      <c r="L1020" s="2">
        <f t="shared" si="63"/>
        <v>-31.451340000000215</v>
      </c>
      <c r="M1020" s="2">
        <f t="shared" si="63"/>
        <v>-26.646037915974603</v>
      </c>
      <c r="O1020" s="2">
        <f t="shared" si="64"/>
        <v>-14.6623056378579</v>
      </c>
      <c r="P1020" s="2">
        <f t="shared" si="64"/>
        <v>-14.585121955269074</v>
      </c>
    </row>
    <row r="1021" spans="2:16" x14ac:dyDescent="0.25">
      <c r="B1021" s="1">
        <v>44697</v>
      </c>
      <c r="C1021" s="2">
        <f>+beta_top_5!F1020</f>
        <v>182.46684999999985</v>
      </c>
      <c r="D1021" s="2">
        <f>+portfolio1!F1020</f>
        <v>156.64197560453715</v>
      </c>
      <c r="F1021" s="2">
        <f t="shared" si="61"/>
        <v>-0.58654599999999846</v>
      </c>
      <c r="G1021" s="2">
        <f t="shared" si="61"/>
        <v>0.5947319854309967</v>
      </c>
      <c r="I1021" s="2">
        <f t="shared" si="62"/>
        <v>214.50473600000007</v>
      </c>
      <c r="J1021" s="2">
        <f t="shared" si="62"/>
        <v>182.69328153508076</v>
      </c>
      <c r="L1021" s="2">
        <f t="shared" si="63"/>
        <v>-32.037886000000213</v>
      </c>
      <c r="M1021" s="2">
        <f t="shared" si="63"/>
        <v>-26.051305930543606</v>
      </c>
      <c r="O1021" s="2">
        <f t="shared" si="64"/>
        <v>-14.93574761911094</v>
      </c>
      <c r="P1021" s="2">
        <f t="shared" si="64"/>
        <v>-14.25958618272519</v>
      </c>
    </row>
    <row r="1022" spans="2:16" x14ac:dyDescent="0.25">
      <c r="B1022" s="1">
        <v>44698</v>
      </c>
      <c r="C1022" s="2">
        <f>+beta_top_5!F1021</f>
        <v>186.69658249999986</v>
      </c>
      <c r="D1022" s="2">
        <f>+portfolio1!F1021</f>
        <v>160.76509564718978</v>
      </c>
      <c r="F1022" s="2">
        <f t="shared" si="61"/>
        <v>4.2297325000000114</v>
      </c>
      <c r="G1022" s="2">
        <f t="shared" si="61"/>
        <v>4.12312004265263</v>
      </c>
      <c r="I1022" s="2">
        <f t="shared" si="62"/>
        <v>214.50473600000007</v>
      </c>
      <c r="J1022" s="2">
        <f t="shared" si="62"/>
        <v>182.69328153508076</v>
      </c>
      <c r="L1022" s="2">
        <f t="shared" si="63"/>
        <v>-27.808153500000202</v>
      </c>
      <c r="M1022" s="2">
        <f t="shared" si="63"/>
        <v>-21.928185887890976</v>
      </c>
      <c r="O1022" s="2">
        <f t="shared" si="64"/>
        <v>-12.963887892899573</v>
      </c>
      <c r="P1022" s="2">
        <f t="shared" si="64"/>
        <v>-12.002732505344115</v>
      </c>
    </row>
    <row r="1023" spans="2:16" x14ac:dyDescent="0.25">
      <c r="B1023" s="1">
        <v>44699</v>
      </c>
      <c r="C1023" s="2">
        <f>+beta_top_5!F1022</f>
        <v>185.87328999999986</v>
      </c>
      <c r="D1023" s="2">
        <f>+portfolio1!F1022</f>
        <v>160.57723166443103</v>
      </c>
      <c r="F1023" s="2">
        <f t="shared" si="61"/>
        <v>-0.82329250000000798</v>
      </c>
      <c r="G1023" s="2">
        <f t="shared" si="61"/>
        <v>-0.18786398275875626</v>
      </c>
      <c r="I1023" s="2">
        <f t="shared" si="62"/>
        <v>214.50473600000007</v>
      </c>
      <c r="J1023" s="2">
        <f t="shared" si="62"/>
        <v>182.69328153508076</v>
      </c>
      <c r="L1023" s="2">
        <f t="shared" si="63"/>
        <v>-28.63144600000021</v>
      </c>
      <c r="M1023" s="2">
        <f t="shared" si="63"/>
        <v>-22.116049870649732</v>
      </c>
      <c r="O1023" s="2">
        <f t="shared" si="64"/>
        <v>-13.347698765961141</v>
      </c>
      <c r="P1023" s="2">
        <f t="shared" si="64"/>
        <v>-12.105562768821912</v>
      </c>
    </row>
    <row r="1024" spans="2:16" x14ac:dyDescent="0.25">
      <c r="B1024" s="1">
        <v>44700</v>
      </c>
      <c r="C1024" s="2">
        <f>+beta_top_5!F1023</f>
        <v>180.36625449999985</v>
      </c>
      <c r="D1024" s="2">
        <f>+portfolio1!F1023</f>
        <v>156.31668012069434</v>
      </c>
      <c r="F1024" s="2">
        <f t="shared" si="61"/>
        <v>-5.5070355000000006</v>
      </c>
      <c r="G1024" s="2">
        <f t="shared" si="61"/>
        <v>-4.2605515437366819</v>
      </c>
      <c r="I1024" s="2">
        <f t="shared" si="62"/>
        <v>214.50473600000007</v>
      </c>
      <c r="J1024" s="2">
        <f t="shared" si="62"/>
        <v>182.69328153508076</v>
      </c>
      <c r="L1024" s="2">
        <f t="shared" si="63"/>
        <v>-34.138481500000211</v>
      </c>
      <c r="M1024" s="2">
        <f t="shared" si="63"/>
        <v>-26.376601414386414</v>
      </c>
      <c r="O1024" s="2">
        <f t="shared" si="64"/>
        <v>-15.915024598804289</v>
      </c>
      <c r="P1024" s="2">
        <f t="shared" si="64"/>
        <v>-14.437641708965407</v>
      </c>
    </row>
    <row r="1025" spans="2:16" x14ac:dyDescent="0.25">
      <c r="B1025" s="1">
        <v>44701</v>
      </c>
      <c r="C1025" s="2">
        <f>+beta_top_5!F1024</f>
        <v>185.01571649999985</v>
      </c>
      <c r="D1025" s="2">
        <f>+portfolio1!F1024</f>
        <v>160.83283139043439</v>
      </c>
      <c r="F1025" s="2">
        <f t="shared" si="61"/>
        <v>4.6494619999999998</v>
      </c>
      <c r="G1025" s="2">
        <f t="shared" si="61"/>
        <v>4.5161512697400497</v>
      </c>
      <c r="I1025" s="2">
        <f t="shared" si="62"/>
        <v>214.50473600000007</v>
      </c>
      <c r="J1025" s="2">
        <f t="shared" si="62"/>
        <v>182.69328153508076</v>
      </c>
      <c r="L1025" s="2">
        <f t="shared" si="63"/>
        <v>-29.489019500000211</v>
      </c>
      <c r="M1025" s="2">
        <f t="shared" si="63"/>
        <v>-21.860450144646364</v>
      </c>
      <c r="O1025" s="2">
        <f t="shared" si="64"/>
        <v>-13.747491104345688</v>
      </c>
      <c r="P1025" s="2">
        <f t="shared" si="64"/>
        <v>-11.965656296150508</v>
      </c>
    </row>
    <row r="1026" spans="2:16" x14ac:dyDescent="0.25">
      <c r="B1026" s="1">
        <v>44704</v>
      </c>
      <c r="C1026" s="2">
        <f>+beta_top_5!F1025</f>
        <v>183.41143849999986</v>
      </c>
      <c r="D1026" s="2">
        <f>+portfolio1!F1025</f>
        <v>160.32411362163992</v>
      </c>
      <c r="F1026" s="2">
        <f t="shared" si="61"/>
        <v>-1.6042779999999937</v>
      </c>
      <c r="G1026" s="2">
        <f t="shared" si="61"/>
        <v>-0.50871776879446884</v>
      </c>
      <c r="I1026" s="2">
        <f t="shared" si="62"/>
        <v>214.50473600000007</v>
      </c>
      <c r="J1026" s="2">
        <f t="shared" si="62"/>
        <v>182.69328153508076</v>
      </c>
      <c r="L1026" s="2">
        <f t="shared" si="63"/>
        <v>-31.093297500000205</v>
      </c>
      <c r="M1026" s="2">
        <f t="shared" si="63"/>
        <v>-22.369167913440833</v>
      </c>
      <c r="O1026" s="2">
        <f t="shared" si="64"/>
        <v>-14.495389742816773</v>
      </c>
      <c r="P1026" s="2">
        <f t="shared" si="64"/>
        <v>-12.24411085371276</v>
      </c>
    </row>
    <row r="1027" spans="2:16" x14ac:dyDescent="0.25">
      <c r="B1027" s="1">
        <v>44705</v>
      </c>
      <c r="C1027" s="2">
        <f>+beta_top_5!F1026</f>
        <v>182.61349299999986</v>
      </c>
      <c r="D1027" s="2">
        <f>+portfolio1!F1026</f>
        <v>159.43868288680363</v>
      </c>
      <c r="F1027" s="2">
        <f t="shared" si="61"/>
        <v>-0.79794549999999731</v>
      </c>
      <c r="G1027" s="2">
        <f t="shared" si="61"/>
        <v>-0.88543073483629087</v>
      </c>
      <c r="I1027" s="2">
        <f t="shared" si="62"/>
        <v>214.50473600000007</v>
      </c>
      <c r="J1027" s="2">
        <f t="shared" si="62"/>
        <v>182.69328153508076</v>
      </c>
      <c r="L1027" s="2">
        <f t="shared" si="63"/>
        <v>-31.891243000000202</v>
      </c>
      <c r="M1027" s="2">
        <f t="shared" si="63"/>
        <v>-23.254598648277124</v>
      </c>
      <c r="O1027" s="2">
        <f t="shared" si="64"/>
        <v>-14.867384093561547</v>
      </c>
      <c r="P1027" s="2">
        <f t="shared" si="64"/>
        <v>-12.72876509353836</v>
      </c>
    </row>
    <row r="1028" spans="2:16" x14ac:dyDescent="0.25">
      <c r="B1028" s="1">
        <v>44706</v>
      </c>
      <c r="C1028" s="2">
        <f>+beta_top_5!F1027</f>
        <v>181.85790149999985</v>
      </c>
      <c r="D1028" s="2">
        <f>+portfolio1!F1027</f>
        <v>158.4563461748651</v>
      </c>
      <c r="F1028" s="2">
        <f t="shared" si="61"/>
        <v>-0.75559150000000841</v>
      </c>
      <c r="G1028" s="2">
        <f t="shared" si="61"/>
        <v>-0.98233671193852956</v>
      </c>
      <c r="I1028" s="2">
        <f t="shared" si="62"/>
        <v>214.50473600000007</v>
      </c>
      <c r="J1028" s="2">
        <f t="shared" si="62"/>
        <v>182.69328153508076</v>
      </c>
      <c r="L1028" s="2">
        <f t="shared" si="63"/>
        <v>-32.64683450000021</v>
      </c>
      <c r="M1028" s="2">
        <f t="shared" si="63"/>
        <v>-24.236935360215654</v>
      </c>
      <c r="O1028" s="2">
        <f t="shared" si="64"/>
        <v>-15.219633425716159</v>
      </c>
      <c r="P1028" s="2">
        <f t="shared" si="64"/>
        <v>-13.266462322294911</v>
      </c>
    </row>
    <row r="1029" spans="2:16" x14ac:dyDescent="0.25">
      <c r="B1029" s="1">
        <v>44707</v>
      </c>
      <c r="C1029" s="2">
        <f>+beta_top_5!F1028</f>
        <v>183.80049749999986</v>
      </c>
      <c r="D1029" s="2">
        <f>+portfolio1!F1028</f>
        <v>159.88362389860069</v>
      </c>
      <c r="F1029" s="2">
        <f t="shared" ref="F1029:G1092" si="65">+C1029-C1028</f>
        <v>1.9425960000000089</v>
      </c>
      <c r="G1029" s="2">
        <f t="shared" si="65"/>
        <v>1.4272777237355854</v>
      </c>
      <c r="I1029" s="2">
        <f t="shared" ref="I1029:J1092" si="66">+MAX(C1029,I1028)</f>
        <v>214.50473600000007</v>
      </c>
      <c r="J1029" s="2">
        <f t="shared" si="66"/>
        <v>182.69328153508076</v>
      </c>
      <c r="L1029" s="2">
        <f t="shared" ref="L1029:M1092" si="67">+MIN(F1029+L1028,0)</f>
        <v>-30.704238500000201</v>
      </c>
      <c r="M1029" s="2">
        <f t="shared" si="67"/>
        <v>-22.809657636480068</v>
      </c>
      <c r="O1029" s="2">
        <f t="shared" si="64"/>
        <v>-14.314014260272645</v>
      </c>
      <c r="P1029" s="2">
        <f t="shared" si="64"/>
        <v>-12.485219732669893</v>
      </c>
    </row>
    <row r="1030" spans="2:16" x14ac:dyDescent="0.25">
      <c r="B1030" s="1">
        <v>44708</v>
      </c>
      <c r="C1030" s="2">
        <f>+beta_top_5!F1029</f>
        <v>184.13671549999987</v>
      </c>
      <c r="D1030" s="2">
        <f>+portfolio1!F1029</f>
        <v>161.68612749664089</v>
      </c>
      <c r="F1030" s="2">
        <f t="shared" si="65"/>
        <v>0.33621800000000235</v>
      </c>
      <c r="G1030" s="2">
        <f t="shared" si="65"/>
        <v>1.8025035980402038</v>
      </c>
      <c r="I1030" s="2">
        <f t="shared" si="66"/>
        <v>214.50473600000007</v>
      </c>
      <c r="J1030" s="2">
        <f t="shared" si="66"/>
        <v>182.69328153508076</v>
      </c>
      <c r="L1030" s="2">
        <f t="shared" si="67"/>
        <v>-30.368020500000199</v>
      </c>
      <c r="M1030" s="2">
        <f t="shared" si="67"/>
        <v>-21.007154038439865</v>
      </c>
      <c r="O1030" s="2">
        <f t="shared" si="64"/>
        <v>-14.157272732663669</v>
      </c>
      <c r="P1030" s="2">
        <f t="shared" si="64"/>
        <v>-11.498591443498743</v>
      </c>
    </row>
    <row r="1031" spans="2:16" x14ac:dyDescent="0.25">
      <c r="B1031" s="1">
        <v>44711</v>
      </c>
      <c r="C1031" s="2">
        <f>+beta_top_5!F1030</f>
        <v>187.63778099999985</v>
      </c>
      <c r="D1031" s="2">
        <f>+portfolio1!F1030</f>
        <v>164.74089661071847</v>
      </c>
      <c r="F1031" s="2">
        <f t="shared" si="65"/>
        <v>3.5010654999999815</v>
      </c>
      <c r="G1031" s="2">
        <f t="shared" si="65"/>
        <v>3.0547691140775726</v>
      </c>
      <c r="I1031" s="2">
        <f t="shared" si="66"/>
        <v>214.50473600000007</v>
      </c>
      <c r="J1031" s="2">
        <f t="shared" si="66"/>
        <v>182.69328153508076</v>
      </c>
      <c r="L1031" s="2">
        <f t="shared" si="67"/>
        <v>-26.866955000000218</v>
      </c>
      <c r="M1031" s="2">
        <f t="shared" si="67"/>
        <v>-17.952384924362292</v>
      </c>
      <c r="O1031" s="2">
        <f t="shared" si="64"/>
        <v>-12.525110401292123</v>
      </c>
      <c r="P1031" s="2">
        <f t="shared" si="64"/>
        <v>-9.8265162098558481</v>
      </c>
    </row>
    <row r="1032" spans="2:16" x14ac:dyDescent="0.25">
      <c r="B1032" s="1">
        <v>44712</v>
      </c>
      <c r="C1032" s="2">
        <f>+beta_top_5!F1031</f>
        <v>188.53314049999983</v>
      </c>
      <c r="D1032" s="2">
        <f>+portfolio1!F1031</f>
        <v>163.98104009450498</v>
      </c>
      <c r="F1032" s="2">
        <f t="shared" si="65"/>
        <v>0.89535949999998365</v>
      </c>
      <c r="G1032" s="2">
        <f t="shared" si="65"/>
        <v>-0.75985651621348893</v>
      </c>
      <c r="I1032" s="2">
        <f t="shared" si="66"/>
        <v>214.50473600000007</v>
      </c>
      <c r="J1032" s="2">
        <f t="shared" si="66"/>
        <v>182.69328153508076</v>
      </c>
      <c r="L1032" s="2">
        <f t="shared" si="67"/>
        <v>-25.971595500000234</v>
      </c>
      <c r="M1032" s="2">
        <f t="shared" si="67"/>
        <v>-18.712241440575781</v>
      </c>
      <c r="O1032" s="2">
        <f t="shared" si="64"/>
        <v>-12.10770260102799</v>
      </c>
      <c r="P1032" s="2">
        <f t="shared" si="64"/>
        <v>-10.242435454301397</v>
      </c>
    </row>
    <row r="1033" spans="2:16" x14ac:dyDescent="0.25">
      <c r="B1033" s="1">
        <v>44713</v>
      </c>
      <c r="C1033" s="2">
        <f>+beta_top_5!F1032</f>
        <v>186.94277049999982</v>
      </c>
      <c r="D1033" s="2">
        <f>+portfolio1!F1032</f>
        <v>163.36998005932614</v>
      </c>
      <c r="F1033" s="2">
        <f t="shared" si="65"/>
        <v>-1.5903700000000072</v>
      </c>
      <c r="G1033" s="2">
        <f t="shared" si="65"/>
        <v>-0.61106003517883778</v>
      </c>
      <c r="I1033" s="2">
        <f t="shared" si="66"/>
        <v>214.50473600000007</v>
      </c>
      <c r="J1033" s="2">
        <f t="shared" si="66"/>
        <v>182.69328153508076</v>
      </c>
      <c r="L1033" s="2">
        <f t="shared" si="67"/>
        <v>-27.561965500000241</v>
      </c>
      <c r="M1033" s="2">
        <f t="shared" si="67"/>
        <v>-19.323301475754619</v>
      </c>
      <c r="O1033" s="2">
        <f t="shared" si="64"/>
        <v>-12.849117466572036</v>
      </c>
      <c r="P1033" s="2">
        <f t="shared" si="64"/>
        <v>-10.576908638013686</v>
      </c>
    </row>
    <row r="1034" spans="2:16" x14ac:dyDescent="0.25">
      <c r="B1034" s="1">
        <v>44714</v>
      </c>
      <c r="C1034" s="2">
        <f>+beta_top_5!F1033</f>
        <v>188.53926649999985</v>
      </c>
      <c r="D1034" s="2">
        <f>+portfolio1!F1033</f>
        <v>164.41064764802923</v>
      </c>
      <c r="F1034" s="2">
        <f t="shared" si="65"/>
        <v>1.5964960000000303</v>
      </c>
      <c r="G1034" s="2">
        <f t="shared" si="65"/>
        <v>1.0406675887030872</v>
      </c>
      <c r="I1034" s="2">
        <f t="shared" si="66"/>
        <v>214.50473600000007</v>
      </c>
      <c r="J1034" s="2">
        <f t="shared" si="66"/>
        <v>182.69328153508076</v>
      </c>
      <c r="L1034" s="2">
        <f t="shared" si="67"/>
        <v>-25.965469500000211</v>
      </c>
      <c r="M1034" s="2">
        <f t="shared" si="67"/>
        <v>-18.282633887051531</v>
      </c>
      <c r="O1034" s="2">
        <f t="shared" si="64"/>
        <v>-12.104846720027759</v>
      </c>
      <c r="P1034" s="2">
        <f t="shared" si="64"/>
        <v>-10.007283099538009</v>
      </c>
    </row>
    <row r="1035" spans="2:16" x14ac:dyDescent="0.25">
      <c r="B1035" s="1">
        <v>44715</v>
      </c>
      <c r="C1035" s="2">
        <f>+beta_top_5!F1034</f>
        <v>188.25682749999984</v>
      </c>
      <c r="D1035" s="2">
        <f>+portfolio1!F1034</f>
        <v>163.97856819999498</v>
      </c>
      <c r="F1035" s="2">
        <f t="shared" si="65"/>
        <v>-0.28243900000001076</v>
      </c>
      <c r="G1035" s="2">
        <f t="shared" si="65"/>
        <v>-0.43207944803424425</v>
      </c>
      <c r="I1035" s="2">
        <f t="shared" si="66"/>
        <v>214.50473600000007</v>
      </c>
      <c r="J1035" s="2">
        <f t="shared" si="66"/>
        <v>182.69328153508076</v>
      </c>
      <c r="L1035" s="2">
        <f t="shared" si="67"/>
        <v>-26.247908500000221</v>
      </c>
      <c r="M1035" s="2">
        <f t="shared" si="67"/>
        <v>-18.714713335085776</v>
      </c>
      <c r="O1035" s="2">
        <f t="shared" si="64"/>
        <v>-12.236517006319252</v>
      </c>
      <c r="P1035" s="2">
        <f t="shared" si="64"/>
        <v>-10.243788484084007</v>
      </c>
    </row>
    <row r="1036" spans="2:16" x14ac:dyDescent="0.25">
      <c r="B1036" s="1">
        <v>44718</v>
      </c>
      <c r="C1036" s="2">
        <f>+beta_top_5!F1035</f>
        <v>188.34946749999983</v>
      </c>
      <c r="D1036" s="2">
        <f>+portfolio1!F1035</f>
        <v>163.83272642390597</v>
      </c>
      <c r="F1036" s="2">
        <f t="shared" si="65"/>
        <v>9.2639999999988731E-2</v>
      </c>
      <c r="G1036" s="2">
        <f t="shared" si="65"/>
        <v>-0.14584177608901427</v>
      </c>
      <c r="I1036" s="2">
        <f t="shared" si="66"/>
        <v>214.50473600000007</v>
      </c>
      <c r="J1036" s="2">
        <f t="shared" si="66"/>
        <v>182.69328153508076</v>
      </c>
      <c r="L1036" s="2">
        <f t="shared" si="67"/>
        <v>-26.155268500000233</v>
      </c>
      <c r="M1036" s="2">
        <f t="shared" si="67"/>
        <v>-18.86055511117479</v>
      </c>
      <c r="O1036" s="2">
        <f t="shared" si="64"/>
        <v>-12.193329148686127</v>
      </c>
      <c r="P1036" s="2">
        <f t="shared" si="64"/>
        <v>-10.32361724125755</v>
      </c>
    </row>
    <row r="1037" spans="2:16" x14ac:dyDescent="0.25">
      <c r="B1037" s="1">
        <v>44719</v>
      </c>
      <c r="C1037" s="2">
        <f>+beta_top_5!F1036</f>
        <v>187.77467049999984</v>
      </c>
      <c r="D1037" s="2">
        <f>+portfolio1!F1036</f>
        <v>162.3179378997217</v>
      </c>
      <c r="F1037" s="2">
        <f t="shared" si="65"/>
        <v>-0.57479699999998957</v>
      </c>
      <c r="G1037" s="2">
        <f t="shared" si="65"/>
        <v>-1.5147885241842687</v>
      </c>
      <c r="I1037" s="2">
        <f t="shared" si="66"/>
        <v>214.50473600000007</v>
      </c>
      <c r="J1037" s="2">
        <f t="shared" si="66"/>
        <v>182.69328153508076</v>
      </c>
      <c r="L1037" s="2">
        <f t="shared" si="67"/>
        <v>-26.730065500000222</v>
      </c>
      <c r="M1037" s="2">
        <f t="shared" si="67"/>
        <v>-20.375343635359059</v>
      </c>
      <c r="O1037" s="2">
        <f t="shared" si="64"/>
        <v>-12.46129386159577</v>
      </c>
      <c r="P1037" s="2">
        <f t="shared" si="64"/>
        <v>-11.152760224215791</v>
      </c>
    </row>
    <row r="1038" spans="2:16" x14ac:dyDescent="0.25">
      <c r="B1038" s="1">
        <v>44720</v>
      </c>
      <c r="C1038" s="2">
        <f>+beta_top_5!F1037</f>
        <v>187.45360349999984</v>
      </c>
      <c r="D1038" s="2">
        <f>+portfolio1!F1037</f>
        <v>161.72369831567707</v>
      </c>
      <c r="F1038" s="2">
        <f t="shared" si="65"/>
        <v>-0.32106699999999933</v>
      </c>
      <c r="G1038" s="2">
        <f t="shared" si="65"/>
        <v>-0.59423958404462951</v>
      </c>
      <c r="I1038" s="2">
        <f t="shared" si="66"/>
        <v>214.50473600000007</v>
      </c>
      <c r="J1038" s="2">
        <f t="shared" si="66"/>
        <v>182.69328153508076</v>
      </c>
      <c r="L1038" s="2">
        <f t="shared" si="67"/>
        <v>-27.051132500000222</v>
      </c>
      <c r="M1038" s="2">
        <f t="shared" si="67"/>
        <v>-20.969583219403688</v>
      </c>
      <c r="O1038" s="2">
        <f t="shared" ref="O1038:P1101" si="68">+L1038/I1038*100</f>
        <v>-12.610972141892576</v>
      </c>
      <c r="P1038" s="2">
        <f t="shared" si="68"/>
        <v>-11.478026473226992</v>
      </c>
    </row>
    <row r="1039" spans="2:16" x14ac:dyDescent="0.25">
      <c r="B1039" s="1">
        <v>44721</v>
      </c>
      <c r="C1039" s="2">
        <f>+beta_top_5!F1038</f>
        <v>189.22600249999985</v>
      </c>
      <c r="D1039" s="2">
        <f>+portfolio1!F1038</f>
        <v>162.92849584368767</v>
      </c>
      <c r="F1039" s="2">
        <f t="shared" si="65"/>
        <v>1.7723990000000072</v>
      </c>
      <c r="G1039" s="2">
        <f t="shared" si="65"/>
        <v>1.2047975280106016</v>
      </c>
      <c r="I1039" s="2">
        <f t="shared" si="66"/>
        <v>214.50473600000007</v>
      </c>
      <c r="J1039" s="2">
        <f t="shared" si="66"/>
        <v>182.69328153508076</v>
      </c>
      <c r="L1039" s="2">
        <f t="shared" si="67"/>
        <v>-25.278733500000214</v>
      </c>
      <c r="M1039" s="2">
        <f t="shared" si="67"/>
        <v>-19.764785691393087</v>
      </c>
      <c r="O1039" s="2">
        <f t="shared" si="68"/>
        <v>-11.784697145334921</v>
      </c>
      <c r="P1039" s="2">
        <f t="shared" si="68"/>
        <v>-10.818561867912944</v>
      </c>
    </row>
    <row r="1040" spans="2:16" x14ac:dyDescent="0.25">
      <c r="B1040" s="1">
        <v>44722</v>
      </c>
      <c r="C1040" s="2">
        <f>+beta_top_5!F1039</f>
        <v>186.67363749999984</v>
      </c>
      <c r="D1040" s="2">
        <f>+portfolio1!F1039</f>
        <v>160.19655990989361</v>
      </c>
      <c r="F1040" s="2">
        <f t="shared" si="65"/>
        <v>-2.5523650000000089</v>
      </c>
      <c r="G1040" s="2">
        <f t="shared" si="65"/>
        <v>-2.7319359337940625</v>
      </c>
      <c r="I1040" s="2">
        <f t="shared" si="66"/>
        <v>214.50473600000007</v>
      </c>
      <c r="J1040" s="2">
        <f t="shared" si="66"/>
        <v>182.69328153508076</v>
      </c>
      <c r="L1040" s="2">
        <f t="shared" si="67"/>
        <v>-27.831098500000223</v>
      </c>
      <c r="M1040" s="2">
        <f t="shared" si="67"/>
        <v>-22.496721625187149</v>
      </c>
      <c r="O1040" s="2">
        <f t="shared" si="68"/>
        <v>-12.974584626420658</v>
      </c>
      <c r="P1040" s="2">
        <f t="shared" si="68"/>
        <v>-12.313929355342676</v>
      </c>
    </row>
    <row r="1041" spans="2:16" x14ac:dyDescent="0.25">
      <c r="B1041" s="1">
        <v>44725</v>
      </c>
      <c r="C1041" s="2">
        <f>+beta_top_5!F1040</f>
        <v>182.45842349999984</v>
      </c>
      <c r="D1041" s="2">
        <f>+portfolio1!F1040</f>
        <v>155.97061488929668</v>
      </c>
      <c r="F1041" s="2">
        <f t="shared" si="65"/>
        <v>-4.2152140000000031</v>
      </c>
      <c r="G1041" s="2">
        <f t="shared" si="65"/>
        <v>-4.2259450205969245</v>
      </c>
      <c r="I1041" s="2">
        <f t="shared" si="66"/>
        <v>214.50473600000007</v>
      </c>
      <c r="J1041" s="2">
        <f t="shared" si="66"/>
        <v>182.69328153508076</v>
      </c>
      <c r="L1041" s="2">
        <f t="shared" si="67"/>
        <v>-32.046312500000226</v>
      </c>
      <c r="M1041" s="2">
        <f t="shared" si="67"/>
        <v>-26.722666645784074</v>
      </c>
      <c r="O1041" s="2">
        <f t="shared" si="68"/>
        <v>-14.939675970604313</v>
      </c>
      <c r="P1041" s="2">
        <f t="shared" si="68"/>
        <v>-14.627065878529741</v>
      </c>
    </row>
    <row r="1042" spans="2:16" x14ac:dyDescent="0.25">
      <c r="B1042" s="1">
        <v>44726</v>
      </c>
      <c r="C1042" s="2">
        <f>+beta_top_5!F1041</f>
        <v>181.86733599999985</v>
      </c>
      <c r="D1042" s="2">
        <f>+portfolio1!F1041</f>
        <v>155.55236262589656</v>
      </c>
      <c r="F1042" s="2">
        <f t="shared" si="65"/>
        <v>-0.59108749999998622</v>
      </c>
      <c r="G1042" s="2">
        <f t="shared" si="65"/>
        <v>-0.41825226340012023</v>
      </c>
      <c r="I1042" s="2">
        <f t="shared" si="66"/>
        <v>214.50473600000007</v>
      </c>
      <c r="J1042" s="2">
        <f t="shared" si="66"/>
        <v>182.69328153508076</v>
      </c>
      <c r="L1042" s="2">
        <f t="shared" si="67"/>
        <v>-32.637400000000213</v>
      </c>
      <c r="M1042" s="2">
        <f t="shared" si="67"/>
        <v>-27.140918909184194</v>
      </c>
      <c r="O1042" s="2">
        <f t="shared" si="68"/>
        <v>-15.215235154528337</v>
      </c>
      <c r="P1042" s="2">
        <f t="shared" si="68"/>
        <v>-14.856002739199031</v>
      </c>
    </row>
    <row r="1043" spans="2:16" x14ac:dyDescent="0.25">
      <c r="B1043" s="1">
        <v>44727</v>
      </c>
      <c r="C1043" s="2">
        <f>+beta_top_5!F1042</f>
        <v>180.82054999999986</v>
      </c>
      <c r="D1043" s="2">
        <f>+portfolio1!F1042</f>
        <v>155.15736159551207</v>
      </c>
      <c r="F1043" s="2">
        <f t="shared" si="65"/>
        <v>-1.0467859999999973</v>
      </c>
      <c r="G1043" s="2">
        <f t="shared" si="65"/>
        <v>-0.39500103038449197</v>
      </c>
      <c r="I1043" s="2">
        <f t="shared" si="66"/>
        <v>214.50473600000007</v>
      </c>
      <c r="J1043" s="2">
        <f t="shared" si="66"/>
        <v>182.69328153508076</v>
      </c>
      <c r="L1043" s="2">
        <f t="shared" si="67"/>
        <v>-33.68418600000021</v>
      </c>
      <c r="M1043" s="2">
        <f t="shared" si="67"/>
        <v>-27.535919939568686</v>
      </c>
      <c r="O1043" s="2">
        <f t="shared" si="68"/>
        <v>-15.703236501034738</v>
      </c>
      <c r="P1043" s="2">
        <f t="shared" si="68"/>
        <v>-15.072212677005989</v>
      </c>
    </row>
    <row r="1044" spans="2:16" x14ac:dyDescent="0.25">
      <c r="B1044" s="1">
        <v>44728</v>
      </c>
      <c r="C1044" s="2">
        <f>+beta_top_5!F1043</f>
        <v>177.19715299999984</v>
      </c>
      <c r="D1044" s="2">
        <f>+portfolio1!F1043</f>
        <v>151.87912738406092</v>
      </c>
      <c r="F1044" s="2">
        <f t="shared" si="65"/>
        <v>-3.6233970000000113</v>
      </c>
      <c r="G1044" s="2">
        <f t="shared" si="65"/>
        <v>-3.2782342114511493</v>
      </c>
      <c r="I1044" s="2">
        <f t="shared" si="66"/>
        <v>214.50473600000007</v>
      </c>
      <c r="J1044" s="2">
        <f t="shared" si="66"/>
        <v>182.69328153508076</v>
      </c>
      <c r="L1044" s="2">
        <f t="shared" si="67"/>
        <v>-37.307583000000221</v>
      </c>
      <c r="M1044" s="2">
        <f t="shared" si="67"/>
        <v>-30.814154151019835</v>
      </c>
      <c r="O1044" s="2">
        <f t="shared" si="68"/>
        <v>-17.392428575563109</v>
      </c>
      <c r="P1044" s="2">
        <f t="shared" si="68"/>
        <v>-16.866604996146453</v>
      </c>
    </row>
    <row r="1045" spans="2:16" x14ac:dyDescent="0.25">
      <c r="B1045" s="1">
        <v>44729</v>
      </c>
      <c r="C1045" s="2">
        <f>+beta_top_5!F1044</f>
        <v>175.95133499999983</v>
      </c>
      <c r="D1045" s="2">
        <f>+portfolio1!F1044</f>
        <v>151.21567475373678</v>
      </c>
      <c r="F1045" s="2">
        <f t="shared" si="65"/>
        <v>-1.2458180000000141</v>
      </c>
      <c r="G1045" s="2">
        <f t="shared" si="65"/>
        <v>-0.66345263032414437</v>
      </c>
      <c r="I1045" s="2">
        <f t="shared" si="66"/>
        <v>214.50473600000007</v>
      </c>
      <c r="J1045" s="2">
        <f t="shared" si="66"/>
        <v>182.69328153508076</v>
      </c>
      <c r="L1045" s="2">
        <f t="shared" si="67"/>
        <v>-38.553401000000235</v>
      </c>
      <c r="M1045" s="2">
        <f t="shared" si="67"/>
        <v>-31.477606781343979</v>
      </c>
      <c r="O1045" s="2">
        <f t="shared" si="68"/>
        <v>-17.973216684595826</v>
      </c>
      <c r="P1045" s="2">
        <f t="shared" si="68"/>
        <v>-17.229756079070508</v>
      </c>
    </row>
    <row r="1046" spans="2:16" x14ac:dyDescent="0.25">
      <c r="B1046" s="1">
        <v>44732</v>
      </c>
      <c r="C1046" s="2">
        <f>+beta_top_5!F1045</f>
        <v>176.20919749999982</v>
      </c>
      <c r="D1046" s="2">
        <f>+portfolio1!F1045</f>
        <v>151.77580990585452</v>
      </c>
      <c r="F1046" s="2">
        <f t="shared" si="65"/>
        <v>0.25786249999998745</v>
      </c>
      <c r="G1046" s="2">
        <f t="shared" si="65"/>
        <v>0.56013515211773779</v>
      </c>
      <c r="I1046" s="2">
        <f t="shared" si="66"/>
        <v>214.50473600000007</v>
      </c>
      <c r="J1046" s="2">
        <f t="shared" si="66"/>
        <v>182.69328153508076</v>
      </c>
      <c r="L1046" s="2">
        <f t="shared" si="67"/>
        <v>-38.295538500000248</v>
      </c>
      <c r="M1046" s="2">
        <f t="shared" si="67"/>
        <v>-30.917471629226242</v>
      </c>
      <c r="O1046" s="2">
        <f t="shared" si="68"/>
        <v>-17.853003721092779</v>
      </c>
      <c r="P1046" s="2">
        <f t="shared" si="68"/>
        <v>-16.923157419606298</v>
      </c>
    </row>
    <row r="1047" spans="2:16" x14ac:dyDescent="0.25">
      <c r="B1047" s="1">
        <v>44733</v>
      </c>
      <c r="C1047" s="2">
        <f>+beta_top_5!F1046</f>
        <v>179.52659799999981</v>
      </c>
      <c r="D1047" s="2">
        <f>+portfolio1!F1046</f>
        <v>154.62985347341052</v>
      </c>
      <c r="F1047" s="2">
        <f t="shared" si="65"/>
        <v>3.3174004999999909</v>
      </c>
      <c r="G1047" s="2">
        <f t="shared" si="65"/>
        <v>2.8540435675560047</v>
      </c>
      <c r="I1047" s="2">
        <f t="shared" si="66"/>
        <v>214.50473600000007</v>
      </c>
      <c r="J1047" s="2">
        <f t="shared" si="66"/>
        <v>182.69328153508076</v>
      </c>
      <c r="L1047" s="2">
        <f t="shared" si="67"/>
        <v>-34.978138000000257</v>
      </c>
      <c r="M1047" s="2">
        <f t="shared" si="67"/>
        <v>-28.063428061670237</v>
      </c>
      <c r="O1047" s="2">
        <f t="shared" si="68"/>
        <v>-16.306464207857978</v>
      </c>
      <c r="P1047" s="2">
        <f t="shared" si="68"/>
        <v>-15.360952425763669</v>
      </c>
    </row>
    <row r="1048" spans="2:16" x14ac:dyDescent="0.25">
      <c r="B1048" s="1">
        <v>44734</v>
      </c>
      <c r="C1048" s="2">
        <f>+beta_top_5!F1047</f>
        <v>177.00838199999981</v>
      </c>
      <c r="D1048" s="2">
        <f>+portfolio1!F1047</f>
        <v>152.40020462540531</v>
      </c>
      <c r="F1048" s="2">
        <f t="shared" si="65"/>
        <v>-2.5182159999999953</v>
      </c>
      <c r="G1048" s="2">
        <f t="shared" si="65"/>
        <v>-2.2296488480052119</v>
      </c>
      <c r="I1048" s="2">
        <f t="shared" si="66"/>
        <v>214.50473600000007</v>
      </c>
      <c r="J1048" s="2">
        <f t="shared" si="66"/>
        <v>182.69328153508076</v>
      </c>
      <c r="L1048" s="2">
        <f t="shared" si="67"/>
        <v>-37.496354000000252</v>
      </c>
      <c r="M1048" s="2">
        <f t="shared" si="67"/>
        <v>-30.293076909675449</v>
      </c>
      <c r="O1048" s="2">
        <f t="shared" si="68"/>
        <v>-17.480431760723569</v>
      </c>
      <c r="P1048" s="2">
        <f t="shared" si="68"/>
        <v>-16.581385289671189</v>
      </c>
    </row>
    <row r="1049" spans="2:16" x14ac:dyDescent="0.25">
      <c r="B1049" s="1">
        <v>44735</v>
      </c>
      <c r="C1049" s="2">
        <f>+beta_top_5!F1048</f>
        <v>178.49284699999981</v>
      </c>
      <c r="D1049" s="2">
        <f>+portfolio1!F1048</f>
        <v>153.81759477110094</v>
      </c>
      <c r="F1049" s="2">
        <f t="shared" si="65"/>
        <v>1.4844650000000001</v>
      </c>
      <c r="G1049" s="2">
        <f t="shared" si="65"/>
        <v>1.4173901456956344</v>
      </c>
      <c r="I1049" s="2">
        <f t="shared" si="66"/>
        <v>214.50473600000007</v>
      </c>
      <c r="J1049" s="2">
        <f t="shared" si="66"/>
        <v>182.69328153508076</v>
      </c>
      <c r="L1049" s="2">
        <f t="shared" si="67"/>
        <v>-36.011889000000252</v>
      </c>
      <c r="M1049" s="2">
        <f t="shared" si="67"/>
        <v>-28.875686763979814</v>
      </c>
      <c r="O1049" s="2">
        <f t="shared" si="68"/>
        <v>-16.788388765458421</v>
      </c>
      <c r="P1049" s="2">
        <f t="shared" si="68"/>
        <v>-15.805554819176592</v>
      </c>
    </row>
    <row r="1050" spans="2:16" x14ac:dyDescent="0.25">
      <c r="B1050" s="1">
        <v>44736</v>
      </c>
      <c r="C1050" s="2">
        <f>+beta_top_5!F1049</f>
        <v>179.86431199999984</v>
      </c>
      <c r="D1050" s="2">
        <f>+portfolio1!F1049</f>
        <v>155.22755954344015</v>
      </c>
      <c r="F1050" s="2">
        <f t="shared" si="65"/>
        <v>1.371465000000029</v>
      </c>
      <c r="G1050" s="2">
        <f t="shared" si="65"/>
        <v>1.4099647723392081</v>
      </c>
      <c r="I1050" s="2">
        <f t="shared" si="66"/>
        <v>214.50473600000007</v>
      </c>
      <c r="J1050" s="2">
        <f t="shared" si="66"/>
        <v>182.69328153508076</v>
      </c>
      <c r="L1050" s="2">
        <f t="shared" si="67"/>
        <v>-34.640424000000223</v>
      </c>
      <c r="M1050" s="2">
        <f t="shared" si="67"/>
        <v>-27.465721991640606</v>
      </c>
      <c r="O1050" s="2">
        <f t="shared" si="68"/>
        <v>-16.149025259750076</v>
      </c>
      <c r="P1050" s="2">
        <f t="shared" si="68"/>
        <v>-15.033788741906548</v>
      </c>
    </row>
    <row r="1051" spans="2:16" x14ac:dyDescent="0.25">
      <c r="B1051" s="1">
        <v>44739</v>
      </c>
      <c r="C1051" s="2">
        <f>+beta_top_5!F1050</f>
        <v>181.25474249999985</v>
      </c>
      <c r="D1051" s="2">
        <f>+portfolio1!F1050</f>
        <v>156.54062792962782</v>
      </c>
      <c r="F1051" s="2">
        <f t="shared" si="65"/>
        <v>1.3904305000000079</v>
      </c>
      <c r="G1051" s="2">
        <f t="shared" si="65"/>
        <v>1.3130683861876662</v>
      </c>
      <c r="I1051" s="2">
        <f t="shared" si="66"/>
        <v>214.50473600000007</v>
      </c>
      <c r="J1051" s="2">
        <f t="shared" si="66"/>
        <v>182.69328153508076</v>
      </c>
      <c r="L1051" s="2">
        <f t="shared" si="67"/>
        <v>-33.249993500000215</v>
      </c>
      <c r="M1051" s="2">
        <f t="shared" si="67"/>
        <v>-26.15265360545294</v>
      </c>
      <c r="O1051" s="2">
        <f t="shared" si="68"/>
        <v>-15.500820224314396</v>
      </c>
      <c r="P1051" s="2">
        <f t="shared" si="68"/>
        <v>-14.3150604038119</v>
      </c>
    </row>
    <row r="1052" spans="2:16" x14ac:dyDescent="0.25">
      <c r="B1052" s="1">
        <v>44740</v>
      </c>
      <c r="C1052" s="2">
        <f>+beta_top_5!F1051</f>
        <v>182.35242099999982</v>
      </c>
      <c r="D1052" s="2">
        <f>+portfolio1!F1051</f>
        <v>156.72009142608383</v>
      </c>
      <c r="F1052" s="2">
        <f t="shared" si="65"/>
        <v>1.0976784999999722</v>
      </c>
      <c r="G1052" s="2">
        <f t="shared" si="65"/>
        <v>0.1794634964560089</v>
      </c>
      <c r="I1052" s="2">
        <f t="shared" si="66"/>
        <v>214.50473600000007</v>
      </c>
      <c r="J1052" s="2">
        <f t="shared" si="66"/>
        <v>182.69328153508076</v>
      </c>
      <c r="L1052" s="2">
        <f t="shared" si="67"/>
        <v>-32.152315000000243</v>
      </c>
      <c r="M1052" s="2">
        <f t="shared" si="67"/>
        <v>-25.973190108996931</v>
      </c>
      <c r="O1052" s="2">
        <f t="shared" si="68"/>
        <v>-14.989093294425086</v>
      </c>
      <c r="P1052" s="2">
        <f t="shared" si="68"/>
        <v>-14.216828276747309</v>
      </c>
    </row>
    <row r="1053" spans="2:16" x14ac:dyDescent="0.25">
      <c r="B1053" s="1">
        <v>44741</v>
      </c>
      <c r="C1053" s="2">
        <f>+beta_top_5!F1052</f>
        <v>182.59145349999983</v>
      </c>
      <c r="D1053" s="2">
        <f>+portfolio1!F1052</f>
        <v>156.21483035457214</v>
      </c>
      <c r="F1053" s="2">
        <f t="shared" si="65"/>
        <v>0.23903250000000753</v>
      </c>
      <c r="G1053" s="2">
        <f t="shared" si="65"/>
        <v>-0.50526107151168276</v>
      </c>
      <c r="I1053" s="2">
        <f t="shared" si="66"/>
        <v>214.50473600000007</v>
      </c>
      <c r="J1053" s="2">
        <f t="shared" si="66"/>
        <v>182.69328153508076</v>
      </c>
      <c r="L1053" s="2">
        <f t="shared" si="67"/>
        <v>-31.913282500000236</v>
      </c>
      <c r="M1053" s="2">
        <f t="shared" si="67"/>
        <v>-26.478451180508614</v>
      </c>
      <c r="O1053" s="2">
        <f t="shared" si="68"/>
        <v>-14.877658691880921</v>
      </c>
      <c r="P1053" s="2">
        <f t="shared" si="68"/>
        <v>-14.493390757461555</v>
      </c>
    </row>
    <row r="1054" spans="2:16" x14ac:dyDescent="0.25">
      <c r="B1054" s="1">
        <v>44742</v>
      </c>
      <c r="C1054" s="2">
        <f>+beta_top_5!F1053</f>
        <v>181.76475749999983</v>
      </c>
      <c r="D1054" s="2">
        <f>+portfolio1!F1053</f>
        <v>156.02845336467482</v>
      </c>
      <c r="F1054" s="2">
        <f t="shared" si="65"/>
        <v>-0.82669599999999832</v>
      </c>
      <c r="G1054" s="2">
        <f t="shared" si="65"/>
        <v>-0.18637698989732598</v>
      </c>
      <c r="I1054" s="2">
        <f t="shared" si="66"/>
        <v>214.50473600000007</v>
      </c>
      <c r="J1054" s="2">
        <f t="shared" si="66"/>
        <v>182.69328153508076</v>
      </c>
      <c r="L1054" s="2">
        <f t="shared" si="67"/>
        <v>-32.739978500000234</v>
      </c>
      <c r="M1054" s="2">
        <f t="shared" si="67"/>
        <v>-26.66482817040594</v>
      </c>
      <c r="O1054" s="2">
        <f t="shared" si="68"/>
        <v>-15.263056243196523</v>
      </c>
      <c r="P1054" s="2">
        <f t="shared" si="68"/>
        <v>-14.595407092343326</v>
      </c>
    </row>
    <row r="1055" spans="2:16" x14ac:dyDescent="0.25">
      <c r="B1055" s="1">
        <v>44743</v>
      </c>
      <c r="C1055" s="2">
        <f>+beta_top_5!F1054</f>
        <v>179.33140699999984</v>
      </c>
      <c r="D1055" s="2">
        <f>+portfolio1!F1054</f>
        <v>155.74962168643307</v>
      </c>
      <c r="F1055" s="2">
        <f t="shared" si="65"/>
        <v>-2.4333504999999889</v>
      </c>
      <c r="G1055" s="2">
        <f t="shared" si="65"/>
        <v>-0.27883167824174393</v>
      </c>
      <c r="I1055" s="2">
        <f t="shared" si="66"/>
        <v>214.50473600000007</v>
      </c>
      <c r="J1055" s="2">
        <f t="shared" si="66"/>
        <v>182.69328153508076</v>
      </c>
      <c r="L1055" s="2">
        <f t="shared" si="67"/>
        <v>-35.173329000000223</v>
      </c>
      <c r="M1055" s="2">
        <f t="shared" si="67"/>
        <v>-26.943659848647684</v>
      </c>
      <c r="O1055" s="2">
        <f t="shared" si="68"/>
        <v>-16.397460333929509</v>
      </c>
      <c r="P1055" s="2">
        <f t="shared" si="68"/>
        <v>-14.748029934244716</v>
      </c>
    </row>
    <row r="1056" spans="2:16" x14ac:dyDescent="0.25">
      <c r="B1056" s="1">
        <v>44746</v>
      </c>
      <c r="C1056" s="2">
        <f>+beta_top_5!F1055</f>
        <v>179.19733199999985</v>
      </c>
      <c r="D1056" s="2">
        <f>+portfolio1!F1055</f>
        <v>156.57325505851978</v>
      </c>
      <c r="F1056" s="2">
        <f t="shared" si="65"/>
        <v>-0.13407499999999573</v>
      </c>
      <c r="G1056" s="2">
        <f t="shared" si="65"/>
        <v>0.82363337208670373</v>
      </c>
      <c r="I1056" s="2">
        <f t="shared" si="66"/>
        <v>214.50473600000007</v>
      </c>
      <c r="J1056" s="2">
        <f t="shared" si="66"/>
        <v>182.69328153508076</v>
      </c>
      <c r="L1056" s="2">
        <f t="shared" si="67"/>
        <v>-35.307404000000219</v>
      </c>
      <c r="M1056" s="2">
        <f t="shared" si="67"/>
        <v>-26.12002647656098</v>
      </c>
      <c r="O1056" s="2">
        <f t="shared" si="68"/>
        <v>-16.459964781383761</v>
      </c>
      <c r="P1056" s="2">
        <f t="shared" si="68"/>
        <v>-14.297201438984178</v>
      </c>
    </row>
    <row r="1057" spans="2:16" x14ac:dyDescent="0.25">
      <c r="B1057" s="1">
        <v>44747</v>
      </c>
      <c r="C1057" s="2">
        <f>+beta_top_5!F1056</f>
        <v>179.57235949999986</v>
      </c>
      <c r="D1057" s="2">
        <f>+portfolio1!F1056</f>
        <v>156.33100939654139</v>
      </c>
      <c r="F1057" s="2">
        <f t="shared" si="65"/>
        <v>0.37502750000001583</v>
      </c>
      <c r="G1057" s="2">
        <f t="shared" si="65"/>
        <v>-0.24224566197838726</v>
      </c>
      <c r="I1057" s="2">
        <f t="shared" si="66"/>
        <v>214.50473600000007</v>
      </c>
      <c r="J1057" s="2">
        <f t="shared" si="66"/>
        <v>182.69328153508076</v>
      </c>
      <c r="L1057" s="2">
        <f t="shared" si="67"/>
        <v>-34.932376500000203</v>
      </c>
      <c r="M1057" s="2">
        <f t="shared" si="67"/>
        <v>-26.362272138539367</v>
      </c>
      <c r="O1057" s="2">
        <f t="shared" si="68"/>
        <v>-16.285130646253045</v>
      </c>
      <c r="P1057" s="2">
        <f t="shared" si="68"/>
        <v>-14.429798357679227</v>
      </c>
    </row>
    <row r="1058" spans="2:16" x14ac:dyDescent="0.25">
      <c r="B1058" s="1">
        <v>44748</v>
      </c>
      <c r="C1058" s="2">
        <f>+beta_top_5!F1057</f>
        <v>179.92903349999983</v>
      </c>
      <c r="D1058" s="2">
        <f>+portfolio1!F1057</f>
        <v>158.10039336542749</v>
      </c>
      <c r="F1058" s="2">
        <f t="shared" si="65"/>
        <v>0.35667399999996974</v>
      </c>
      <c r="G1058" s="2">
        <f t="shared" si="65"/>
        <v>1.7693839688861033</v>
      </c>
      <c r="I1058" s="2">
        <f t="shared" si="66"/>
        <v>214.50473600000007</v>
      </c>
      <c r="J1058" s="2">
        <f t="shared" si="66"/>
        <v>182.69328153508076</v>
      </c>
      <c r="L1058" s="2">
        <f t="shared" si="67"/>
        <v>-34.575702500000233</v>
      </c>
      <c r="M1058" s="2">
        <f t="shared" si="67"/>
        <v>-24.592888169653264</v>
      </c>
      <c r="O1058" s="2">
        <f t="shared" si="68"/>
        <v>-16.118852732463782</v>
      </c>
      <c r="P1058" s="2">
        <f t="shared" si="68"/>
        <v>-13.461298610989664</v>
      </c>
    </row>
    <row r="1059" spans="2:16" x14ac:dyDescent="0.25">
      <c r="B1059" s="1">
        <v>44749</v>
      </c>
      <c r="C1059" s="2">
        <f>+beta_top_5!F1058</f>
        <v>180.98244249999982</v>
      </c>
      <c r="D1059" s="2">
        <f>+portfolio1!F1058</f>
        <v>159.51531161661313</v>
      </c>
      <c r="F1059" s="2">
        <f t="shared" si="65"/>
        <v>1.0534089999999878</v>
      </c>
      <c r="G1059" s="2">
        <f t="shared" si="65"/>
        <v>1.4149182511856395</v>
      </c>
      <c r="I1059" s="2">
        <f t="shared" si="66"/>
        <v>214.50473600000007</v>
      </c>
      <c r="J1059" s="2">
        <f t="shared" si="66"/>
        <v>182.69328153508076</v>
      </c>
      <c r="L1059" s="2">
        <f t="shared" si="67"/>
        <v>-33.522293500000245</v>
      </c>
      <c r="M1059" s="2">
        <f t="shared" si="67"/>
        <v>-23.177969918467625</v>
      </c>
      <c r="O1059" s="2">
        <f t="shared" si="68"/>
        <v>-15.62776380844115</v>
      </c>
      <c r="P1059" s="2">
        <f t="shared" si="68"/>
        <v>-12.686821170277677</v>
      </c>
    </row>
    <row r="1060" spans="2:16" x14ac:dyDescent="0.25">
      <c r="B1060" s="1">
        <v>44750</v>
      </c>
      <c r="C1060" s="2">
        <f>+beta_top_5!F1059</f>
        <v>182.05735249999981</v>
      </c>
      <c r="D1060" s="2">
        <f>+portfolio1!F1059</f>
        <v>160.38244449840448</v>
      </c>
      <c r="F1060" s="2">
        <f t="shared" si="65"/>
        <v>1.0749099999999885</v>
      </c>
      <c r="G1060" s="2">
        <f t="shared" si="65"/>
        <v>0.86713288179134906</v>
      </c>
      <c r="I1060" s="2">
        <f t="shared" si="66"/>
        <v>214.50473600000007</v>
      </c>
      <c r="J1060" s="2">
        <f t="shared" si="66"/>
        <v>182.69328153508076</v>
      </c>
      <c r="L1060" s="2">
        <f t="shared" si="67"/>
        <v>-32.447383500000257</v>
      </c>
      <c r="M1060" s="2">
        <f t="shared" si="67"/>
        <v>-22.310837036676276</v>
      </c>
      <c r="O1060" s="2">
        <f t="shared" si="68"/>
        <v>-15.126651329507357</v>
      </c>
      <c r="P1060" s="2">
        <f t="shared" si="68"/>
        <v>-12.212182543993633</v>
      </c>
    </row>
    <row r="1061" spans="2:16" x14ac:dyDescent="0.25">
      <c r="B1061" s="1">
        <v>44753</v>
      </c>
      <c r="C1061" s="2">
        <f>+beta_top_5!F1060</f>
        <v>182.24469399999981</v>
      </c>
      <c r="D1061" s="2">
        <f>+portfolio1!F1060</f>
        <v>160.33696549557624</v>
      </c>
      <c r="F1061" s="2">
        <f t="shared" si="65"/>
        <v>0.18734150000000227</v>
      </c>
      <c r="G1061" s="2">
        <f t="shared" si="65"/>
        <v>-4.5479002828244575E-2</v>
      </c>
      <c r="I1061" s="2">
        <f t="shared" si="66"/>
        <v>214.50473600000007</v>
      </c>
      <c r="J1061" s="2">
        <f t="shared" si="66"/>
        <v>182.69328153508076</v>
      </c>
      <c r="L1061" s="2">
        <f t="shared" si="67"/>
        <v>-32.260042000000254</v>
      </c>
      <c r="M1061" s="2">
        <f t="shared" si="67"/>
        <v>-22.35631603950452</v>
      </c>
      <c r="O1061" s="2">
        <f t="shared" si="68"/>
        <v>-15.039314563199316</v>
      </c>
      <c r="P1061" s="2">
        <f t="shared" si="68"/>
        <v>-12.237076181267049</v>
      </c>
    </row>
    <row r="1062" spans="2:16" x14ac:dyDescent="0.25">
      <c r="B1062" s="1">
        <v>44754</v>
      </c>
      <c r="C1062" s="2">
        <f>+beta_top_5!F1061</f>
        <v>179.89744349999981</v>
      </c>
      <c r="D1062" s="2">
        <f>+portfolio1!F1061</f>
        <v>158.77769246116299</v>
      </c>
      <c r="F1062" s="2">
        <f t="shared" si="65"/>
        <v>-2.3472505000000012</v>
      </c>
      <c r="G1062" s="2">
        <f t="shared" si="65"/>
        <v>-1.5592730344132519</v>
      </c>
      <c r="I1062" s="2">
        <f t="shared" si="66"/>
        <v>214.50473600000007</v>
      </c>
      <c r="J1062" s="2">
        <f t="shared" si="66"/>
        <v>182.69328153508076</v>
      </c>
      <c r="L1062" s="2">
        <f t="shared" si="67"/>
        <v>-34.607292500000256</v>
      </c>
      <c r="M1062" s="2">
        <f t="shared" si="67"/>
        <v>-23.915589073917772</v>
      </c>
      <c r="O1062" s="2">
        <f t="shared" si="68"/>
        <v>-16.133579680031048</v>
      </c>
      <c r="P1062" s="2">
        <f t="shared" si="68"/>
        <v>-13.090568450556569</v>
      </c>
    </row>
    <row r="1063" spans="2:16" x14ac:dyDescent="0.25">
      <c r="B1063" s="1">
        <v>44755</v>
      </c>
      <c r="C1063" s="2">
        <f>+beta_top_5!F1062</f>
        <v>179.48142949999982</v>
      </c>
      <c r="D1063" s="2">
        <f>+portfolio1!F1062</f>
        <v>157.87150176747403</v>
      </c>
      <c r="F1063" s="2">
        <f t="shared" si="65"/>
        <v>-0.41601399999998989</v>
      </c>
      <c r="G1063" s="2">
        <f t="shared" si="65"/>
        <v>-0.90619069368895566</v>
      </c>
      <c r="I1063" s="2">
        <f t="shared" si="66"/>
        <v>214.50473600000007</v>
      </c>
      <c r="J1063" s="2">
        <f t="shared" si="66"/>
        <v>182.69328153508076</v>
      </c>
      <c r="L1063" s="2">
        <f t="shared" si="67"/>
        <v>-35.023306500000245</v>
      </c>
      <c r="M1063" s="2">
        <f t="shared" si="67"/>
        <v>-24.821779767606728</v>
      </c>
      <c r="O1063" s="2">
        <f t="shared" si="68"/>
        <v>-16.327521318690248</v>
      </c>
      <c r="P1063" s="2">
        <f t="shared" si="68"/>
        <v>-13.58658597570839</v>
      </c>
    </row>
    <row r="1064" spans="2:16" x14ac:dyDescent="0.25">
      <c r="B1064" s="1">
        <v>44756</v>
      </c>
      <c r="C1064" s="2">
        <f>+beta_top_5!F1063</f>
        <v>179.5505334999998</v>
      </c>
      <c r="D1064" s="2">
        <f>+portfolio1!F1063</f>
        <v>157.59464958235586</v>
      </c>
      <c r="F1064" s="2">
        <f t="shared" si="65"/>
        <v>6.9103999999981625E-2</v>
      </c>
      <c r="G1064" s="2">
        <f t="shared" si="65"/>
        <v>-0.27685218511817311</v>
      </c>
      <c r="I1064" s="2">
        <f t="shared" si="66"/>
        <v>214.50473600000007</v>
      </c>
      <c r="J1064" s="2">
        <f t="shared" si="66"/>
        <v>182.69328153508076</v>
      </c>
      <c r="L1064" s="2">
        <f t="shared" si="67"/>
        <v>-34.954202500000264</v>
      </c>
      <c r="M1064" s="2">
        <f t="shared" si="67"/>
        <v>-25.098631952724901</v>
      </c>
      <c r="O1064" s="2">
        <f t="shared" si="68"/>
        <v>-16.295305712970485</v>
      </c>
      <c r="P1064" s="2">
        <f t="shared" si="68"/>
        <v>-13.738125311359884</v>
      </c>
    </row>
    <row r="1065" spans="2:16" x14ac:dyDescent="0.25">
      <c r="B1065" s="1">
        <v>44757</v>
      </c>
      <c r="C1065" s="2">
        <f>+beta_top_5!F1064</f>
        <v>179.8158679999998</v>
      </c>
      <c r="D1065" s="2">
        <f>+portfolio1!F1064</f>
        <v>158.68771945603078</v>
      </c>
      <c r="F1065" s="2">
        <f t="shared" si="65"/>
        <v>0.26533449999999448</v>
      </c>
      <c r="G1065" s="2">
        <f t="shared" si="65"/>
        <v>1.0930698736749207</v>
      </c>
      <c r="I1065" s="2">
        <f t="shared" si="66"/>
        <v>214.50473600000007</v>
      </c>
      <c r="J1065" s="2">
        <f t="shared" si="66"/>
        <v>182.69328153508076</v>
      </c>
      <c r="L1065" s="2">
        <f t="shared" si="67"/>
        <v>-34.688868000000269</v>
      </c>
      <c r="M1065" s="2">
        <f t="shared" si="67"/>
        <v>-24.00556207904998</v>
      </c>
      <c r="O1065" s="2">
        <f t="shared" si="68"/>
        <v>-16.17160937649426</v>
      </c>
      <c r="P1065" s="2">
        <f t="shared" si="68"/>
        <v>-13.139816569795663</v>
      </c>
    </row>
    <row r="1066" spans="2:16" x14ac:dyDescent="0.25">
      <c r="B1066" s="1">
        <v>44760</v>
      </c>
      <c r="C1066" s="2">
        <f>+beta_top_5!F1065</f>
        <v>181.9230919999998</v>
      </c>
      <c r="D1066" s="2">
        <f>+portfolio1!F1065</f>
        <v>160.95493912307214</v>
      </c>
      <c r="F1066" s="2">
        <f t="shared" si="65"/>
        <v>2.1072240000000022</v>
      </c>
      <c r="G1066" s="2">
        <f t="shared" si="65"/>
        <v>2.2672196670413598</v>
      </c>
      <c r="I1066" s="2">
        <f t="shared" si="66"/>
        <v>214.50473600000007</v>
      </c>
      <c r="J1066" s="2">
        <f t="shared" si="66"/>
        <v>182.69328153508076</v>
      </c>
      <c r="L1066" s="2">
        <f t="shared" si="67"/>
        <v>-32.581644000000267</v>
      </c>
      <c r="M1066" s="2">
        <f t="shared" si="67"/>
        <v>-21.73834241200862</v>
      </c>
      <c r="O1066" s="2">
        <f t="shared" si="68"/>
        <v>-15.189242255238716</v>
      </c>
      <c r="P1066" s="2">
        <f t="shared" si="68"/>
        <v>-11.898818735616407</v>
      </c>
    </row>
    <row r="1067" spans="2:16" x14ac:dyDescent="0.25">
      <c r="B1067" s="1">
        <v>44761</v>
      </c>
      <c r="C1067" s="2">
        <f>+beta_top_5!F1066</f>
        <v>181.6727079999998</v>
      </c>
      <c r="D1067" s="2">
        <f>+portfolio1!F1066</f>
        <v>161.56846136293447</v>
      </c>
      <c r="F1067" s="2">
        <f t="shared" si="65"/>
        <v>-0.25038399999999683</v>
      </c>
      <c r="G1067" s="2">
        <f t="shared" si="65"/>
        <v>0.61352223986233412</v>
      </c>
      <c r="I1067" s="2">
        <f t="shared" si="66"/>
        <v>214.50473600000007</v>
      </c>
      <c r="J1067" s="2">
        <f t="shared" si="66"/>
        <v>182.69328153508076</v>
      </c>
      <c r="L1067" s="2">
        <f t="shared" si="67"/>
        <v>-32.832028000000264</v>
      </c>
      <c r="M1067" s="2">
        <f t="shared" si="67"/>
        <v>-21.124820172146286</v>
      </c>
      <c r="O1067" s="2">
        <f t="shared" si="68"/>
        <v>-15.30596881553247</v>
      </c>
      <c r="P1067" s="2">
        <f t="shared" si="68"/>
        <v>-11.56299782599827</v>
      </c>
    </row>
    <row r="1068" spans="2:16" x14ac:dyDescent="0.25">
      <c r="B1068" s="1">
        <v>44762</v>
      </c>
      <c r="C1068" s="2">
        <f>+beta_top_5!F1067</f>
        <v>184.8307269999998</v>
      </c>
      <c r="D1068" s="2">
        <f>+portfolio1!F1067</f>
        <v>163.35118980489483</v>
      </c>
      <c r="F1068" s="2">
        <f t="shared" si="65"/>
        <v>3.1580189999999959</v>
      </c>
      <c r="G1068" s="2">
        <f t="shared" si="65"/>
        <v>1.7827284419603586</v>
      </c>
      <c r="I1068" s="2">
        <f t="shared" si="66"/>
        <v>214.50473600000007</v>
      </c>
      <c r="J1068" s="2">
        <f t="shared" si="66"/>
        <v>182.69328153508076</v>
      </c>
      <c r="L1068" s="2">
        <f t="shared" si="67"/>
        <v>-29.674009000000268</v>
      </c>
      <c r="M1068" s="2">
        <f t="shared" si="67"/>
        <v>-19.342091730185928</v>
      </c>
      <c r="O1068" s="2">
        <f t="shared" si="68"/>
        <v>-13.833731391366696</v>
      </c>
      <c r="P1068" s="2">
        <f t="shared" si="68"/>
        <v>-10.587193775087925</v>
      </c>
    </row>
    <row r="1069" spans="2:16" x14ac:dyDescent="0.25">
      <c r="B1069" s="1">
        <v>44763</v>
      </c>
      <c r="C1069" s="2">
        <f>+beta_top_5!F1068</f>
        <v>185.12538999999978</v>
      </c>
      <c r="D1069" s="2">
        <f>+portfolio1!F1068</f>
        <v>164.18570524762069</v>
      </c>
      <c r="F1069" s="2">
        <f t="shared" si="65"/>
        <v>0.29466299999998569</v>
      </c>
      <c r="G1069" s="2">
        <f t="shared" si="65"/>
        <v>0.8345154427258592</v>
      </c>
      <c r="I1069" s="2">
        <f t="shared" si="66"/>
        <v>214.50473600000007</v>
      </c>
      <c r="J1069" s="2">
        <f t="shared" si="66"/>
        <v>182.69328153508076</v>
      </c>
      <c r="L1069" s="2">
        <f t="shared" si="67"/>
        <v>-29.379346000000282</v>
      </c>
      <c r="M1069" s="2">
        <f t="shared" si="67"/>
        <v>-18.507576287460068</v>
      </c>
      <c r="O1069" s="2">
        <f t="shared" si="68"/>
        <v>-13.696362396399616</v>
      </c>
      <c r="P1069" s="2">
        <f t="shared" si="68"/>
        <v>-10.13040880975486</v>
      </c>
    </row>
    <row r="1070" spans="2:16" x14ac:dyDescent="0.25">
      <c r="B1070" s="1">
        <v>44764</v>
      </c>
      <c r="C1070" s="2">
        <f>+beta_top_5!F1069</f>
        <v>185.5334359999998</v>
      </c>
      <c r="D1070" s="2">
        <f>+portfolio1!F1069</f>
        <v>165.31485894747033</v>
      </c>
      <c r="F1070" s="2">
        <f t="shared" si="65"/>
        <v>0.40804600000001301</v>
      </c>
      <c r="G1070" s="2">
        <f t="shared" si="65"/>
        <v>1.1291536998496383</v>
      </c>
      <c r="I1070" s="2">
        <f t="shared" si="66"/>
        <v>214.50473600000007</v>
      </c>
      <c r="J1070" s="2">
        <f t="shared" si="66"/>
        <v>182.69328153508076</v>
      </c>
      <c r="L1070" s="2">
        <f t="shared" si="67"/>
        <v>-28.971300000000269</v>
      </c>
      <c r="M1070" s="2">
        <f t="shared" si="67"/>
        <v>-17.37842258761043</v>
      </c>
      <c r="O1070" s="2">
        <f t="shared" si="68"/>
        <v>-13.506135361039423</v>
      </c>
      <c r="P1070" s="2">
        <f t="shared" si="68"/>
        <v>-9.5123490265149275</v>
      </c>
    </row>
    <row r="1071" spans="2:16" x14ac:dyDescent="0.25">
      <c r="B1071" s="1">
        <v>44767</v>
      </c>
      <c r="C1071" s="2">
        <f>+beta_top_5!F1070</f>
        <v>183.80155549999978</v>
      </c>
      <c r="D1071" s="2">
        <f>+portfolio1!F1070</f>
        <v>164.44031038214902</v>
      </c>
      <c r="F1071" s="2">
        <f t="shared" si="65"/>
        <v>-1.7318805000000168</v>
      </c>
      <c r="G1071" s="2">
        <f t="shared" si="65"/>
        <v>-0.8745485653213052</v>
      </c>
      <c r="I1071" s="2">
        <f t="shared" si="66"/>
        <v>214.50473600000007</v>
      </c>
      <c r="J1071" s="2">
        <f t="shared" si="66"/>
        <v>182.69328153508076</v>
      </c>
      <c r="L1071" s="2">
        <f t="shared" si="67"/>
        <v>-30.703180500000286</v>
      </c>
      <c r="M1071" s="2">
        <f t="shared" si="67"/>
        <v>-18.252971152931735</v>
      </c>
      <c r="O1071" s="2">
        <f t="shared" si="68"/>
        <v>-14.313521031069579</v>
      </c>
      <c r="P1071" s="2">
        <f t="shared" si="68"/>
        <v>-9.9910467421467821</v>
      </c>
    </row>
    <row r="1072" spans="2:16" x14ac:dyDescent="0.25">
      <c r="B1072" s="1">
        <v>44768</v>
      </c>
      <c r="C1072" s="2">
        <f>+beta_top_5!F1071</f>
        <v>182.20061299999978</v>
      </c>
      <c r="D1072" s="2">
        <f>+portfolio1!F1071</f>
        <v>162.98534941741724</v>
      </c>
      <c r="F1072" s="2">
        <f t="shared" si="65"/>
        <v>-1.6009425000000022</v>
      </c>
      <c r="G1072" s="2">
        <f t="shared" si="65"/>
        <v>-1.4549609647317823</v>
      </c>
      <c r="I1072" s="2">
        <f t="shared" si="66"/>
        <v>214.50473600000007</v>
      </c>
      <c r="J1072" s="2">
        <f t="shared" si="66"/>
        <v>182.69328153508076</v>
      </c>
      <c r="L1072" s="2">
        <f t="shared" si="67"/>
        <v>-32.304123000000288</v>
      </c>
      <c r="M1072" s="2">
        <f t="shared" si="67"/>
        <v>-19.707932117663518</v>
      </c>
      <c r="O1072" s="2">
        <f t="shared" si="68"/>
        <v>-15.059864692218394</v>
      </c>
      <c r="P1072" s="2">
        <f t="shared" si="68"/>
        <v>-10.787442182913114</v>
      </c>
    </row>
    <row r="1073" spans="2:16" x14ac:dyDescent="0.25">
      <c r="B1073" s="1">
        <v>44769</v>
      </c>
      <c r="C1073" s="2">
        <f>+beta_top_5!F1072</f>
        <v>183.9607579999998</v>
      </c>
      <c r="D1073" s="2">
        <f>+portfolio1!F1072</f>
        <v>164.54710393729118</v>
      </c>
      <c r="F1073" s="2">
        <f t="shared" si="65"/>
        <v>1.7601450000000227</v>
      </c>
      <c r="G1073" s="2">
        <f t="shared" si="65"/>
        <v>1.5617545198739435</v>
      </c>
      <c r="I1073" s="2">
        <f t="shared" si="66"/>
        <v>214.50473600000007</v>
      </c>
      <c r="J1073" s="2">
        <f t="shared" si="66"/>
        <v>182.69328153508076</v>
      </c>
      <c r="L1073" s="2">
        <f t="shared" si="67"/>
        <v>-30.543978000000266</v>
      </c>
      <c r="M1073" s="2">
        <f t="shared" si="67"/>
        <v>-18.146177597789574</v>
      </c>
      <c r="O1073" s="2">
        <f t="shared" si="68"/>
        <v>-14.239302390041523</v>
      </c>
      <c r="P1073" s="2">
        <f t="shared" si="68"/>
        <v>-9.9325916340854299</v>
      </c>
    </row>
    <row r="1074" spans="2:16" x14ac:dyDescent="0.25">
      <c r="B1074" s="1">
        <v>44770</v>
      </c>
      <c r="C1074" s="2">
        <f>+beta_top_5!F1073</f>
        <v>186.82361549999979</v>
      </c>
      <c r="D1074" s="2">
        <f>+portfolio1!F1073</f>
        <v>167.392737328718</v>
      </c>
      <c r="F1074" s="2">
        <f t="shared" si="65"/>
        <v>2.8628574999999898</v>
      </c>
      <c r="G1074" s="2">
        <f t="shared" si="65"/>
        <v>2.8456333914268157</v>
      </c>
      <c r="I1074" s="2">
        <f t="shared" si="66"/>
        <v>214.50473600000007</v>
      </c>
      <c r="J1074" s="2">
        <f t="shared" si="66"/>
        <v>182.69328153508076</v>
      </c>
      <c r="L1074" s="2">
        <f t="shared" si="67"/>
        <v>-27.681120500000276</v>
      </c>
      <c r="M1074" s="2">
        <f t="shared" si="67"/>
        <v>-15.300544206362758</v>
      </c>
      <c r="O1074" s="2">
        <f t="shared" si="68"/>
        <v>-12.904666356644109</v>
      </c>
      <c r="P1074" s="2">
        <f t="shared" si="68"/>
        <v>-8.3749900805327364</v>
      </c>
    </row>
    <row r="1075" spans="2:16" x14ac:dyDescent="0.25">
      <c r="B1075" s="1">
        <v>44771</v>
      </c>
      <c r="C1075" s="2">
        <f>+beta_top_5!F1074</f>
        <v>189.15435549999978</v>
      </c>
      <c r="D1075" s="2">
        <f>+portfolio1!F1074</f>
        <v>169.65353590370441</v>
      </c>
      <c r="F1075" s="2">
        <f t="shared" si="65"/>
        <v>2.3307399999999916</v>
      </c>
      <c r="G1075" s="2">
        <f t="shared" si="65"/>
        <v>2.2607985749864099</v>
      </c>
      <c r="I1075" s="2">
        <f t="shared" si="66"/>
        <v>214.50473600000007</v>
      </c>
      <c r="J1075" s="2">
        <f t="shared" si="66"/>
        <v>182.69328153508076</v>
      </c>
      <c r="L1075" s="2">
        <f t="shared" si="67"/>
        <v>-25.350380500000284</v>
      </c>
      <c r="M1075" s="2">
        <f t="shared" si="67"/>
        <v>-13.039745631376348</v>
      </c>
      <c r="O1075" s="2">
        <f t="shared" si="68"/>
        <v>-11.818098272664841</v>
      </c>
      <c r="P1075" s="2">
        <f t="shared" si="68"/>
        <v>-7.137506930637981</v>
      </c>
    </row>
    <row r="1076" spans="2:16" x14ac:dyDescent="0.25">
      <c r="B1076" s="1">
        <v>44774</v>
      </c>
      <c r="C1076" s="2">
        <f>+beta_top_5!F1075</f>
        <v>191.18216049999978</v>
      </c>
      <c r="D1076" s="2">
        <f>+portfolio1!F1075</f>
        <v>171.45110530367535</v>
      </c>
      <c r="F1076" s="2">
        <f t="shared" si="65"/>
        <v>2.0278050000000007</v>
      </c>
      <c r="G1076" s="2">
        <f t="shared" si="65"/>
        <v>1.7975693999709392</v>
      </c>
      <c r="I1076" s="2">
        <f t="shared" si="66"/>
        <v>214.50473600000007</v>
      </c>
      <c r="J1076" s="2">
        <f t="shared" si="66"/>
        <v>182.69328153508076</v>
      </c>
      <c r="L1076" s="2">
        <f t="shared" si="67"/>
        <v>-23.322575500000283</v>
      </c>
      <c r="M1076" s="2">
        <f t="shared" si="67"/>
        <v>-11.242176231405409</v>
      </c>
      <c r="O1076" s="2">
        <f t="shared" si="68"/>
        <v>-10.87275550876428</v>
      </c>
      <c r="P1076" s="2">
        <f t="shared" si="68"/>
        <v>-6.1535794512764763</v>
      </c>
    </row>
    <row r="1077" spans="2:16" x14ac:dyDescent="0.25">
      <c r="B1077" s="1">
        <v>44775</v>
      </c>
      <c r="C1077" s="2">
        <f>+beta_top_5!F1076</f>
        <v>190.9785884999998</v>
      </c>
      <c r="D1077" s="2">
        <f>+portfolio1!F1076</f>
        <v>171.50448280046922</v>
      </c>
      <c r="F1077" s="2">
        <f t="shared" si="65"/>
        <v>-0.20357199999997988</v>
      </c>
      <c r="G1077" s="2">
        <f t="shared" si="65"/>
        <v>5.337749679387116E-2</v>
      </c>
      <c r="I1077" s="2">
        <f t="shared" si="66"/>
        <v>214.50473600000007</v>
      </c>
      <c r="J1077" s="2">
        <f t="shared" si="66"/>
        <v>182.69328153508076</v>
      </c>
      <c r="L1077" s="2">
        <f t="shared" si="67"/>
        <v>-23.526147500000263</v>
      </c>
      <c r="M1077" s="2">
        <f t="shared" si="67"/>
        <v>-11.188798734611538</v>
      </c>
      <c r="O1077" s="2">
        <f t="shared" si="68"/>
        <v>-10.967658774676311</v>
      </c>
      <c r="P1077" s="2">
        <f t="shared" si="68"/>
        <v>-6.1243624508781211</v>
      </c>
    </row>
    <row r="1078" spans="2:16" x14ac:dyDescent="0.25">
      <c r="B1078" s="1">
        <v>44776</v>
      </c>
      <c r="C1078" s="2">
        <f>+beta_top_5!F1077</f>
        <v>191.71739449999978</v>
      </c>
      <c r="D1078" s="2">
        <f>+portfolio1!F1077</f>
        <v>171.92669395124071</v>
      </c>
      <c r="F1078" s="2">
        <f t="shared" si="65"/>
        <v>0.73880599999998253</v>
      </c>
      <c r="G1078" s="2">
        <f t="shared" si="65"/>
        <v>0.42221115077148852</v>
      </c>
      <c r="I1078" s="2">
        <f t="shared" si="66"/>
        <v>214.50473600000007</v>
      </c>
      <c r="J1078" s="2">
        <f t="shared" si="66"/>
        <v>182.69328153508076</v>
      </c>
      <c r="L1078" s="2">
        <f t="shared" si="67"/>
        <v>-22.787341500000281</v>
      </c>
      <c r="M1078" s="2">
        <f t="shared" si="67"/>
        <v>-10.76658758384005</v>
      </c>
      <c r="O1078" s="2">
        <f t="shared" si="68"/>
        <v>-10.623234677671768</v>
      </c>
      <c r="P1078" s="2">
        <f t="shared" si="68"/>
        <v>-5.8932586318302294</v>
      </c>
    </row>
    <row r="1079" spans="2:16" x14ac:dyDescent="0.25">
      <c r="B1079" s="1">
        <v>44777</v>
      </c>
      <c r="C1079" s="2">
        <f>+beta_top_5!F1078</f>
        <v>193.41437049999979</v>
      </c>
      <c r="D1079" s="2">
        <f>+portfolio1!F1078</f>
        <v>171.86588149013969</v>
      </c>
      <c r="F1079" s="2">
        <f t="shared" si="65"/>
        <v>1.6969760000000065</v>
      </c>
      <c r="G1079" s="2">
        <f t="shared" si="65"/>
        <v>-6.0812461101022564E-2</v>
      </c>
      <c r="I1079" s="2">
        <f t="shared" si="66"/>
        <v>214.50473600000007</v>
      </c>
      <c r="J1079" s="2">
        <f t="shared" si="66"/>
        <v>182.69328153508076</v>
      </c>
      <c r="L1079" s="2">
        <f t="shared" si="67"/>
        <v>-21.090365500000274</v>
      </c>
      <c r="M1079" s="2">
        <f t="shared" si="67"/>
        <v>-10.827400044941072</v>
      </c>
      <c r="O1079" s="2">
        <f t="shared" si="68"/>
        <v>-9.8321211425375097</v>
      </c>
      <c r="P1079" s="2">
        <f t="shared" si="68"/>
        <v>-5.9265452752087082</v>
      </c>
    </row>
    <row r="1080" spans="2:16" x14ac:dyDescent="0.25">
      <c r="B1080" s="1">
        <v>44778</v>
      </c>
      <c r="C1080" s="2">
        <f>+beta_top_5!F1079</f>
        <v>194.16858249999979</v>
      </c>
      <c r="D1080" s="2">
        <f>+portfolio1!F1079</f>
        <v>172.01913894975866</v>
      </c>
      <c r="F1080" s="2">
        <f t="shared" si="65"/>
        <v>0.75421199999999544</v>
      </c>
      <c r="G1080" s="2">
        <f t="shared" si="65"/>
        <v>0.15325745961897042</v>
      </c>
      <c r="I1080" s="2">
        <f t="shared" si="66"/>
        <v>214.50473600000007</v>
      </c>
      <c r="J1080" s="2">
        <f t="shared" si="66"/>
        <v>182.69328153508076</v>
      </c>
      <c r="L1080" s="2">
        <f t="shared" si="67"/>
        <v>-20.336153500000279</v>
      </c>
      <c r="M1080" s="2">
        <f t="shared" si="67"/>
        <v>-10.674142585322102</v>
      </c>
      <c r="O1080" s="2">
        <f t="shared" si="68"/>
        <v>-9.4805149197266534</v>
      </c>
      <c r="P1080" s="2">
        <f t="shared" si="68"/>
        <v>-5.8426574286873558</v>
      </c>
    </row>
    <row r="1081" spans="2:16" x14ac:dyDescent="0.25">
      <c r="B1081" s="1">
        <v>44781</v>
      </c>
      <c r="C1081" s="2">
        <f>+beta_top_5!F1080</f>
        <v>194.73741849999979</v>
      </c>
      <c r="D1081" s="2">
        <f>+portfolio1!F1080</f>
        <v>173.28079005149885</v>
      </c>
      <c r="F1081" s="2">
        <f t="shared" si="65"/>
        <v>0.56883600000000456</v>
      </c>
      <c r="G1081" s="2">
        <f t="shared" si="65"/>
        <v>1.261651101740199</v>
      </c>
      <c r="I1081" s="2">
        <f t="shared" si="66"/>
        <v>214.50473600000007</v>
      </c>
      <c r="J1081" s="2">
        <f t="shared" si="66"/>
        <v>182.69328153508076</v>
      </c>
      <c r="L1081" s="2">
        <f t="shared" si="67"/>
        <v>-19.767317500000274</v>
      </c>
      <c r="M1081" s="2">
        <f t="shared" si="67"/>
        <v>-9.4124914835819027</v>
      </c>
      <c r="O1081" s="2">
        <f t="shared" si="68"/>
        <v>-9.2153291664386696</v>
      </c>
      <c r="P1081" s="2">
        <f t="shared" si="68"/>
        <v>-5.1520731383734635</v>
      </c>
    </row>
    <row r="1082" spans="2:16" x14ac:dyDescent="0.25">
      <c r="B1082" s="1">
        <v>44783</v>
      </c>
      <c r="C1082" s="2">
        <f>+beta_top_5!F1081</f>
        <v>195.1586499999998</v>
      </c>
      <c r="D1082" s="2">
        <f>+portfolio1!F1081</f>
        <v>173.37620903573966</v>
      </c>
      <c r="F1082" s="2">
        <f t="shared" si="65"/>
        <v>0.42123150000000464</v>
      </c>
      <c r="G1082" s="2">
        <f t="shared" si="65"/>
        <v>9.5418984240808413E-2</v>
      </c>
      <c r="I1082" s="2">
        <f t="shared" si="66"/>
        <v>214.50473600000007</v>
      </c>
      <c r="J1082" s="2">
        <f t="shared" si="66"/>
        <v>182.69328153508076</v>
      </c>
      <c r="L1082" s="2">
        <f t="shared" si="67"/>
        <v>-19.34608600000027</v>
      </c>
      <c r="M1082" s="2">
        <f t="shared" si="67"/>
        <v>-9.3170724993410943</v>
      </c>
      <c r="O1082" s="2">
        <f t="shared" si="68"/>
        <v>-9.0189551805514743</v>
      </c>
      <c r="P1082" s="2">
        <f t="shared" si="68"/>
        <v>-5.0998440780385401</v>
      </c>
    </row>
    <row r="1083" spans="2:16" x14ac:dyDescent="0.25">
      <c r="B1083" s="1">
        <v>44784</v>
      </c>
      <c r="C1083" s="2">
        <f>+beta_top_5!F1082</f>
        <v>196.70400299999977</v>
      </c>
      <c r="D1083" s="2">
        <f>+portfolio1!F1082</f>
        <v>174.60474060720151</v>
      </c>
      <c r="F1083" s="2">
        <f t="shared" si="65"/>
        <v>1.5453529999999773</v>
      </c>
      <c r="G1083" s="2">
        <f t="shared" si="65"/>
        <v>1.2285315714618434</v>
      </c>
      <c r="I1083" s="2">
        <f t="shared" si="66"/>
        <v>214.50473600000007</v>
      </c>
      <c r="J1083" s="2">
        <f t="shared" si="66"/>
        <v>182.69328153508076</v>
      </c>
      <c r="L1083" s="2">
        <f t="shared" si="67"/>
        <v>-17.800733000000292</v>
      </c>
      <c r="M1083" s="2">
        <f t="shared" si="67"/>
        <v>-8.0885409278792508</v>
      </c>
      <c r="O1083" s="2">
        <f t="shared" si="68"/>
        <v>-8.2985267980284991</v>
      </c>
      <c r="P1083" s="2">
        <f t="shared" si="68"/>
        <v>-4.4273882760850674</v>
      </c>
    </row>
    <row r="1084" spans="2:16" x14ac:dyDescent="0.25">
      <c r="B1084" s="1">
        <v>44785</v>
      </c>
      <c r="C1084" s="2">
        <f>+beta_top_5!F1083</f>
        <v>197.66577999999976</v>
      </c>
      <c r="D1084" s="2">
        <f>+portfolio1!F1083</f>
        <v>174.99184314362037</v>
      </c>
      <c r="F1084" s="2">
        <f t="shared" si="65"/>
        <v>0.96177699999998367</v>
      </c>
      <c r="G1084" s="2">
        <f t="shared" si="65"/>
        <v>0.38710253641886538</v>
      </c>
      <c r="I1084" s="2">
        <f t="shared" si="66"/>
        <v>214.50473600000007</v>
      </c>
      <c r="J1084" s="2">
        <f t="shared" si="66"/>
        <v>182.69328153508076</v>
      </c>
      <c r="L1084" s="2">
        <f t="shared" si="67"/>
        <v>-16.838956000000309</v>
      </c>
      <c r="M1084" s="2">
        <f t="shared" si="67"/>
        <v>-7.7014383914603854</v>
      </c>
      <c r="O1084" s="2">
        <f t="shared" si="68"/>
        <v>-7.8501558119445454</v>
      </c>
      <c r="P1084" s="2">
        <f t="shared" si="68"/>
        <v>-4.2155017014030456</v>
      </c>
    </row>
    <row r="1085" spans="2:16" x14ac:dyDescent="0.25">
      <c r="B1085" s="1">
        <v>44789</v>
      </c>
      <c r="C1085" s="2">
        <f>+beta_top_5!F1084</f>
        <v>198.63328849999976</v>
      </c>
      <c r="D1085" s="2">
        <f>+portfolio1!F1084</f>
        <v>176.24855045634061</v>
      </c>
      <c r="F1085" s="2">
        <f t="shared" si="65"/>
        <v>0.9675085000000081</v>
      </c>
      <c r="G1085" s="2">
        <f t="shared" si="65"/>
        <v>1.2567073127202377</v>
      </c>
      <c r="I1085" s="2">
        <f t="shared" si="66"/>
        <v>214.50473600000007</v>
      </c>
      <c r="J1085" s="2">
        <f t="shared" si="66"/>
        <v>182.69328153508076</v>
      </c>
      <c r="L1085" s="2">
        <f t="shared" si="67"/>
        <v>-15.871447500000301</v>
      </c>
      <c r="M1085" s="2">
        <f t="shared" si="67"/>
        <v>-6.4447310787401477</v>
      </c>
      <c r="O1085" s="2">
        <f t="shared" si="68"/>
        <v>-7.3991128568836331</v>
      </c>
      <c r="P1085" s="2">
        <f t="shared" si="68"/>
        <v>-3.5276234706543548</v>
      </c>
    </row>
    <row r="1086" spans="2:16" x14ac:dyDescent="0.25">
      <c r="B1086" s="1">
        <v>44790</v>
      </c>
      <c r="C1086" s="2">
        <f>+beta_top_5!F1085</f>
        <v>199.09848549999975</v>
      </c>
      <c r="D1086" s="2">
        <f>+portfolio1!F1085</f>
        <v>177.42517224309282</v>
      </c>
      <c r="F1086" s="2">
        <f t="shared" si="65"/>
        <v>0.4651969999999892</v>
      </c>
      <c r="G1086" s="2">
        <f t="shared" si="65"/>
        <v>1.1766217867522073</v>
      </c>
      <c r="I1086" s="2">
        <f t="shared" si="66"/>
        <v>214.50473600000007</v>
      </c>
      <c r="J1086" s="2">
        <f t="shared" si="66"/>
        <v>182.69328153508076</v>
      </c>
      <c r="L1086" s="2">
        <f t="shared" si="67"/>
        <v>-15.406250500000311</v>
      </c>
      <c r="M1086" s="2">
        <f t="shared" si="67"/>
        <v>-5.2681092919879404</v>
      </c>
      <c r="O1086" s="2">
        <f t="shared" si="68"/>
        <v>-7.1822425869423725</v>
      </c>
      <c r="P1086" s="2">
        <f t="shared" si="68"/>
        <v>-2.8835812941355252</v>
      </c>
    </row>
    <row r="1087" spans="2:16" x14ac:dyDescent="0.25">
      <c r="B1087" s="1">
        <v>44791</v>
      </c>
      <c r="C1087" s="2">
        <f>+beta_top_5!F1086</f>
        <v>198.91428199999976</v>
      </c>
      <c r="D1087" s="2">
        <f>+portfolio1!F1086</f>
        <v>177.54629507408202</v>
      </c>
      <c r="F1087" s="2">
        <f t="shared" si="65"/>
        <v>-0.1842034999999953</v>
      </c>
      <c r="G1087" s="2">
        <f t="shared" si="65"/>
        <v>0.12112283098920784</v>
      </c>
      <c r="I1087" s="2">
        <f t="shared" si="66"/>
        <v>214.50473600000007</v>
      </c>
      <c r="J1087" s="2">
        <f t="shared" si="66"/>
        <v>182.69328153508076</v>
      </c>
      <c r="L1087" s="2">
        <f t="shared" si="67"/>
        <v>-15.590454000000307</v>
      </c>
      <c r="M1087" s="2">
        <f t="shared" si="67"/>
        <v>-5.1469864609987326</v>
      </c>
      <c r="O1087" s="2">
        <f t="shared" si="68"/>
        <v>-7.2681164484873202</v>
      </c>
      <c r="P1087" s="2">
        <f t="shared" si="68"/>
        <v>-2.8172828347879935</v>
      </c>
    </row>
    <row r="1088" spans="2:16" x14ac:dyDescent="0.25">
      <c r="B1088" s="1">
        <v>44792</v>
      </c>
      <c r="C1088" s="2">
        <f>+beta_top_5!F1087</f>
        <v>197.64200599999975</v>
      </c>
      <c r="D1088" s="2">
        <f>+portfolio1!F1087</f>
        <v>175.58805253096213</v>
      </c>
      <c r="F1088" s="2">
        <f t="shared" si="65"/>
        <v>-1.2722760000000051</v>
      </c>
      <c r="G1088" s="2">
        <f t="shared" si="65"/>
        <v>-1.9582425431198942</v>
      </c>
      <c r="I1088" s="2">
        <f t="shared" si="66"/>
        <v>214.50473600000007</v>
      </c>
      <c r="J1088" s="2">
        <f t="shared" si="66"/>
        <v>182.69328153508076</v>
      </c>
      <c r="L1088" s="2">
        <f t="shared" si="67"/>
        <v>-16.862730000000312</v>
      </c>
      <c r="M1088" s="2">
        <f t="shared" si="67"/>
        <v>-7.1052290041186268</v>
      </c>
      <c r="O1088" s="2">
        <f t="shared" si="68"/>
        <v>-7.861239017119094</v>
      </c>
      <c r="P1088" s="2">
        <f t="shared" si="68"/>
        <v>-3.8891572500186773</v>
      </c>
    </row>
    <row r="1089" spans="2:16" x14ac:dyDescent="0.25">
      <c r="B1089" s="1">
        <v>44795</v>
      </c>
      <c r="C1089" s="2">
        <f>+beta_top_5!F1088</f>
        <v>195.50583599999976</v>
      </c>
      <c r="D1089" s="2">
        <f>+portfolio1!F1088</f>
        <v>172.94065351076969</v>
      </c>
      <c r="F1089" s="2">
        <f t="shared" si="65"/>
        <v>-2.1361699999999928</v>
      </c>
      <c r="G1089" s="2">
        <f t="shared" si="65"/>
        <v>-2.647399020192438</v>
      </c>
      <c r="I1089" s="2">
        <f t="shared" si="66"/>
        <v>214.50473600000007</v>
      </c>
      <c r="J1089" s="2">
        <f t="shared" si="66"/>
        <v>182.69328153508076</v>
      </c>
      <c r="L1089" s="2">
        <f t="shared" si="67"/>
        <v>-18.998900000000305</v>
      </c>
      <c r="M1089" s="2">
        <f t="shared" si="67"/>
        <v>-9.7526280243110648</v>
      </c>
      <c r="O1089" s="2">
        <f t="shared" si="68"/>
        <v>-8.8571004791242931</v>
      </c>
      <c r="P1089" s="2">
        <f t="shared" si="68"/>
        <v>-5.3382521471860294</v>
      </c>
    </row>
    <row r="1090" spans="2:16" x14ac:dyDescent="0.25">
      <c r="B1090" s="1">
        <v>44796</v>
      </c>
      <c r="C1090" s="2">
        <f>+beta_top_5!F1089</f>
        <v>196.44545449999978</v>
      </c>
      <c r="D1090" s="2">
        <f>+portfolio1!F1089</f>
        <v>173.79890299694688</v>
      </c>
      <c r="F1090" s="2">
        <f t="shared" si="65"/>
        <v>0.939618500000023</v>
      </c>
      <c r="G1090" s="2">
        <f t="shared" si="65"/>
        <v>0.85824948617718633</v>
      </c>
      <c r="I1090" s="2">
        <f t="shared" si="66"/>
        <v>214.50473600000007</v>
      </c>
      <c r="J1090" s="2">
        <f t="shared" si="66"/>
        <v>182.69328153508076</v>
      </c>
      <c r="L1090" s="2">
        <f t="shared" si="67"/>
        <v>-18.059281500000282</v>
      </c>
      <c r="M1090" s="2">
        <f t="shared" si="67"/>
        <v>-8.8943785381338785</v>
      </c>
      <c r="O1090" s="2">
        <f t="shared" si="68"/>
        <v>-8.4190595679902742</v>
      </c>
      <c r="P1090" s="2">
        <f t="shared" si="68"/>
        <v>-4.8684759852134905</v>
      </c>
    </row>
    <row r="1091" spans="2:16" x14ac:dyDescent="0.25">
      <c r="B1091" s="1">
        <v>44797</v>
      </c>
      <c r="C1091" s="2">
        <f>+beta_top_5!F1090</f>
        <v>196.51672349999978</v>
      </c>
      <c r="D1091" s="2">
        <f>+portfolio1!F1090</f>
        <v>174.0703093018322</v>
      </c>
      <c r="F1091" s="2">
        <f t="shared" si="65"/>
        <v>7.1269000000000915E-2</v>
      </c>
      <c r="G1091" s="2">
        <f t="shared" si="65"/>
        <v>0.2714063048853177</v>
      </c>
      <c r="I1091" s="2">
        <f t="shared" si="66"/>
        <v>214.50473600000007</v>
      </c>
      <c r="J1091" s="2">
        <f t="shared" si="66"/>
        <v>182.69328153508076</v>
      </c>
      <c r="L1091" s="2">
        <f t="shared" si="67"/>
        <v>-17.988012500000281</v>
      </c>
      <c r="M1091" s="2">
        <f t="shared" si="67"/>
        <v>-8.6229722332485608</v>
      </c>
      <c r="O1091" s="2">
        <f t="shared" si="68"/>
        <v>-8.3858346605458038</v>
      </c>
      <c r="P1091" s="2">
        <f t="shared" si="68"/>
        <v>-4.7199175365366557</v>
      </c>
    </row>
    <row r="1092" spans="2:16" x14ac:dyDescent="0.25">
      <c r="B1092" s="1">
        <v>44798</v>
      </c>
      <c r="C1092" s="2">
        <f>+beta_top_5!F1091</f>
        <v>195.00580849999977</v>
      </c>
      <c r="D1092" s="2">
        <f>+portfolio1!F1091</f>
        <v>173.25458411353762</v>
      </c>
      <c r="F1092" s="2">
        <f t="shared" si="65"/>
        <v>-1.5109150000000113</v>
      </c>
      <c r="G1092" s="2">
        <f t="shared" si="65"/>
        <v>-0.81572518829457863</v>
      </c>
      <c r="I1092" s="2">
        <f t="shared" si="66"/>
        <v>214.50473600000007</v>
      </c>
      <c r="J1092" s="2">
        <f t="shared" si="66"/>
        <v>182.69328153508076</v>
      </c>
      <c r="L1092" s="2">
        <f t="shared" si="67"/>
        <v>-19.498927500000292</v>
      </c>
      <c r="M1092" s="2">
        <f t="shared" si="67"/>
        <v>-9.4386974215431394</v>
      </c>
      <c r="O1092" s="2">
        <f t="shared" si="68"/>
        <v>-9.0902083858886389</v>
      </c>
      <c r="P1092" s="2">
        <f t="shared" si="68"/>
        <v>-5.1664173647954978</v>
      </c>
    </row>
    <row r="1093" spans="2:16" x14ac:dyDescent="0.25">
      <c r="B1093" s="1">
        <v>44799</v>
      </c>
      <c r="C1093" s="2">
        <f>+beta_top_5!F1092</f>
        <v>194.88688449999978</v>
      </c>
      <c r="D1093" s="2">
        <f>+portfolio1!F1092</f>
        <v>173.61499790155952</v>
      </c>
      <c r="F1093" s="2">
        <f t="shared" ref="F1093:G1156" si="69">+C1093-C1092</f>
        <v>-0.1189239999999927</v>
      </c>
      <c r="G1093" s="2">
        <f t="shared" si="69"/>
        <v>0.36041378802190138</v>
      </c>
      <c r="I1093" s="2">
        <f t="shared" ref="I1093:J1156" si="70">+MAX(C1093,I1092)</f>
        <v>214.50473600000007</v>
      </c>
      <c r="J1093" s="2">
        <f t="shared" si="70"/>
        <v>182.69328153508076</v>
      </c>
      <c r="L1093" s="2">
        <f t="shared" ref="L1093:M1156" si="71">+MIN(F1093+L1092,0)</f>
        <v>-19.617851500000285</v>
      </c>
      <c r="M1093" s="2">
        <f t="shared" si="71"/>
        <v>-9.078283633521238</v>
      </c>
      <c r="O1093" s="2">
        <f t="shared" si="68"/>
        <v>-9.1456495860307161</v>
      </c>
      <c r="P1093" s="2">
        <f t="shared" si="68"/>
        <v>-4.9691392903126683</v>
      </c>
    </row>
    <row r="1094" spans="2:16" x14ac:dyDescent="0.25">
      <c r="B1094" s="1">
        <v>44802</v>
      </c>
      <c r="C1094" s="2">
        <f>+beta_top_5!F1093</f>
        <v>192.55036749999977</v>
      </c>
      <c r="D1094" s="2">
        <f>+portfolio1!F1093</f>
        <v>171.18265370373567</v>
      </c>
      <c r="F1094" s="2">
        <f t="shared" si="69"/>
        <v>-2.3365170000000148</v>
      </c>
      <c r="G1094" s="2">
        <f t="shared" si="69"/>
        <v>-2.432344197823852</v>
      </c>
      <c r="I1094" s="2">
        <f t="shared" si="70"/>
        <v>214.50473600000007</v>
      </c>
      <c r="J1094" s="2">
        <f t="shared" si="70"/>
        <v>182.69328153508076</v>
      </c>
      <c r="L1094" s="2">
        <f t="shared" si="71"/>
        <v>-21.954368500000299</v>
      </c>
      <c r="M1094" s="2">
        <f t="shared" si="71"/>
        <v>-11.51062783134509</v>
      </c>
      <c r="O1094" s="2">
        <f t="shared" si="68"/>
        <v>-10.234910850639817</v>
      </c>
      <c r="P1094" s="2">
        <f t="shared" si="68"/>
        <v>-6.3005205963935902</v>
      </c>
    </row>
    <row r="1095" spans="2:16" x14ac:dyDescent="0.25">
      <c r="B1095" s="1">
        <v>44803</v>
      </c>
      <c r="C1095" s="2">
        <f>+beta_top_5!F1094</f>
        <v>196.71940299999977</v>
      </c>
      <c r="D1095" s="2">
        <f>+portfolio1!F1094</f>
        <v>175.59647239691785</v>
      </c>
      <c r="F1095" s="2">
        <f t="shared" si="69"/>
        <v>4.1690355000000068</v>
      </c>
      <c r="G1095" s="2">
        <f t="shared" si="69"/>
        <v>4.4138186931821792</v>
      </c>
      <c r="I1095" s="2">
        <f t="shared" si="70"/>
        <v>214.50473600000007</v>
      </c>
      <c r="J1095" s="2">
        <f t="shared" si="70"/>
        <v>182.69328153508076</v>
      </c>
      <c r="L1095" s="2">
        <f t="shared" si="71"/>
        <v>-17.785333000000293</v>
      </c>
      <c r="M1095" s="2">
        <f t="shared" si="71"/>
        <v>-7.0968091381629108</v>
      </c>
      <c r="O1095" s="2">
        <f t="shared" si="68"/>
        <v>-8.2913474693632345</v>
      </c>
      <c r="P1095" s="2">
        <f t="shared" si="68"/>
        <v>-3.8845485058519689</v>
      </c>
    </row>
    <row r="1096" spans="2:16" x14ac:dyDescent="0.25">
      <c r="B1096" s="1">
        <v>44805</v>
      </c>
      <c r="C1096" s="2">
        <f>+beta_top_5!F1095</f>
        <v>193.27013849999977</v>
      </c>
      <c r="D1096" s="2">
        <f>+portfolio1!F1095</f>
        <v>173.45581175127205</v>
      </c>
      <c r="F1096" s="2">
        <f t="shared" si="69"/>
        <v>-3.4492644999999982</v>
      </c>
      <c r="G1096" s="2">
        <f t="shared" si="69"/>
        <v>-2.1406606456457951</v>
      </c>
      <c r="I1096" s="2">
        <f t="shared" si="70"/>
        <v>214.50473600000007</v>
      </c>
      <c r="J1096" s="2">
        <f t="shared" si="70"/>
        <v>182.69328153508076</v>
      </c>
      <c r="L1096" s="2">
        <f t="shared" si="71"/>
        <v>-21.234597500000291</v>
      </c>
      <c r="M1096" s="2">
        <f t="shared" si="71"/>
        <v>-9.2374697838087059</v>
      </c>
      <c r="O1096" s="2">
        <f t="shared" si="68"/>
        <v>-9.8993606835796317</v>
      </c>
      <c r="P1096" s="2">
        <f t="shared" si="68"/>
        <v>-5.0562722975857914</v>
      </c>
    </row>
    <row r="1097" spans="2:16" x14ac:dyDescent="0.25">
      <c r="B1097" s="1">
        <v>44806</v>
      </c>
      <c r="C1097" s="2">
        <f>+beta_top_5!F1096</f>
        <v>192.18447449999977</v>
      </c>
      <c r="D1097" s="2">
        <f>+portfolio1!F1096</f>
        <v>173.4226729402165</v>
      </c>
      <c r="F1097" s="2">
        <f t="shared" si="69"/>
        <v>-1.0856640000000084</v>
      </c>
      <c r="G1097" s="2">
        <f t="shared" si="69"/>
        <v>-3.3138811055550832E-2</v>
      </c>
      <c r="I1097" s="2">
        <f t="shared" si="70"/>
        <v>214.50473600000007</v>
      </c>
      <c r="J1097" s="2">
        <f t="shared" si="70"/>
        <v>182.69328153508076</v>
      </c>
      <c r="L1097" s="2">
        <f t="shared" si="71"/>
        <v>-22.320261500000299</v>
      </c>
      <c r="M1097" s="2">
        <f t="shared" si="71"/>
        <v>-9.2706085948642567</v>
      </c>
      <c r="O1097" s="2">
        <f t="shared" si="68"/>
        <v>-10.40548657163462</v>
      </c>
      <c r="P1097" s="2">
        <f t="shared" si="68"/>
        <v>-5.0744113395785249</v>
      </c>
    </row>
    <row r="1098" spans="2:16" x14ac:dyDescent="0.25">
      <c r="B1098" s="1">
        <v>44809</v>
      </c>
      <c r="C1098" s="2">
        <f>+beta_top_5!F1097</f>
        <v>192.94075599999974</v>
      </c>
      <c r="D1098" s="2">
        <f>+portfolio1!F1097</f>
        <v>174.67198385018398</v>
      </c>
      <c r="F1098" s="2">
        <f t="shared" si="69"/>
        <v>0.75628149999997163</v>
      </c>
      <c r="G1098" s="2">
        <f t="shared" si="69"/>
        <v>1.2493109099674768</v>
      </c>
      <c r="I1098" s="2">
        <f t="shared" si="70"/>
        <v>214.50473600000007</v>
      </c>
      <c r="J1098" s="2">
        <f t="shared" si="70"/>
        <v>182.69328153508076</v>
      </c>
      <c r="L1098" s="2">
        <f t="shared" si="71"/>
        <v>-21.563980000000328</v>
      </c>
      <c r="M1098" s="2">
        <f t="shared" si="71"/>
        <v>-8.0212976848967799</v>
      </c>
      <c r="O1098" s="2">
        <f t="shared" si="68"/>
        <v>-10.052915568260611</v>
      </c>
      <c r="P1098" s="2">
        <f t="shared" si="68"/>
        <v>-4.390581644545331</v>
      </c>
    </row>
    <row r="1099" spans="2:16" x14ac:dyDescent="0.25">
      <c r="B1099" s="1">
        <v>44810</v>
      </c>
      <c r="C1099" s="2">
        <f>+beta_top_5!F1098</f>
        <v>193.02745149999976</v>
      </c>
      <c r="D1099" s="2">
        <f>+portfolio1!F1098</f>
        <v>174.57111898571034</v>
      </c>
      <c r="F1099" s="2">
        <f t="shared" si="69"/>
        <v>8.669550000001891E-2</v>
      </c>
      <c r="G1099" s="2">
        <f t="shared" si="69"/>
        <v>-0.10086486447363541</v>
      </c>
      <c r="I1099" s="2">
        <f t="shared" si="70"/>
        <v>214.50473600000007</v>
      </c>
      <c r="J1099" s="2">
        <f t="shared" si="70"/>
        <v>182.69328153508076</v>
      </c>
      <c r="L1099" s="2">
        <f t="shared" si="71"/>
        <v>-21.477284500000309</v>
      </c>
      <c r="M1099" s="2">
        <f t="shared" si="71"/>
        <v>-8.1221625493704153</v>
      </c>
      <c r="O1099" s="2">
        <f t="shared" si="68"/>
        <v>-10.012498978111282</v>
      </c>
      <c r="P1099" s="2">
        <f t="shared" si="68"/>
        <v>-4.4457915918548965</v>
      </c>
    </row>
    <row r="1100" spans="2:16" x14ac:dyDescent="0.25">
      <c r="B1100" s="1">
        <v>44811</v>
      </c>
      <c r="C1100" s="2">
        <f>+beta_top_5!F1099</f>
        <v>193.37209349999978</v>
      </c>
      <c r="D1100" s="2">
        <f>+portfolio1!F1099</f>
        <v>174.26263426317524</v>
      </c>
      <c r="F1100" s="2">
        <f t="shared" si="69"/>
        <v>0.34464200000002165</v>
      </c>
      <c r="G1100" s="2">
        <f t="shared" si="69"/>
        <v>-0.3084847225350984</v>
      </c>
      <c r="I1100" s="2">
        <f t="shared" si="70"/>
        <v>214.50473600000007</v>
      </c>
      <c r="J1100" s="2">
        <f t="shared" si="70"/>
        <v>182.69328153508076</v>
      </c>
      <c r="L1100" s="2">
        <f t="shared" si="71"/>
        <v>-21.132642500000287</v>
      </c>
      <c r="M1100" s="2">
        <f t="shared" si="71"/>
        <v>-8.4306472719055137</v>
      </c>
      <c r="O1100" s="2">
        <f t="shared" si="68"/>
        <v>-9.8518302644843612</v>
      </c>
      <c r="P1100" s="2">
        <f t="shared" si="68"/>
        <v>-4.6146454872707849</v>
      </c>
    </row>
    <row r="1101" spans="2:16" x14ac:dyDescent="0.25">
      <c r="B1101" s="1">
        <v>44812</v>
      </c>
      <c r="C1101" s="2">
        <f>+beta_top_5!F1100</f>
        <v>194.61884999999975</v>
      </c>
      <c r="D1101" s="2">
        <f>+portfolio1!F1100</f>
        <v>175.98652963828238</v>
      </c>
      <c r="F1101" s="2">
        <f t="shared" si="69"/>
        <v>1.2467564999999752</v>
      </c>
      <c r="G1101" s="2">
        <f t="shared" si="69"/>
        <v>1.7238953751071335</v>
      </c>
      <c r="I1101" s="2">
        <f t="shared" si="70"/>
        <v>214.50473600000007</v>
      </c>
      <c r="J1101" s="2">
        <f t="shared" si="70"/>
        <v>182.69328153508076</v>
      </c>
      <c r="L1101" s="2">
        <f t="shared" si="71"/>
        <v>-19.885886000000312</v>
      </c>
      <c r="M1101" s="2">
        <f t="shared" si="71"/>
        <v>-6.7067518967983801</v>
      </c>
      <c r="O1101" s="2">
        <f t="shared" si="68"/>
        <v>-9.2706046359742409</v>
      </c>
      <c r="P1101" s="2">
        <f t="shared" si="68"/>
        <v>-3.6710446276102116</v>
      </c>
    </row>
    <row r="1102" spans="2:16" x14ac:dyDescent="0.25">
      <c r="B1102" s="1">
        <v>44813</v>
      </c>
      <c r="C1102" s="2">
        <f>+beta_top_5!F1101</f>
        <v>195.39949449999975</v>
      </c>
      <c r="D1102" s="2">
        <f>+portfolio1!F1101</f>
        <v>176.32863598230867</v>
      </c>
      <c r="F1102" s="2">
        <f t="shared" si="69"/>
        <v>0.78064449999999397</v>
      </c>
      <c r="G1102" s="2">
        <f t="shared" si="69"/>
        <v>0.34210634402629125</v>
      </c>
      <c r="I1102" s="2">
        <f t="shared" si="70"/>
        <v>214.50473600000007</v>
      </c>
      <c r="J1102" s="2">
        <f t="shared" si="70"/>
        <v>182.69328153508076</v>
      </c>
      <c r="L1102" s="2">
        <f t="shared" si="71"/>
        <v>-19.105241500000318</v>
      </c>
      <c r="M1102" s="2">
        <f t="shared" si="71"/>
        <v>-6.3646455527720889</v>
      </c>
      <c r="O1102" s="2">
        <f t="shared" ref="O1102:P1165" si="72">+L1102/I1102*100</f>
        <v>-8.9066758414137368</v>
      </c>
      <c r="P1102" s="2">
        <f t="shared" si="72"/>
        <v>-3.4837874164244784</v>
      </c>
    </row>
    <row r="1103" spans="2:16" x14ac:dyDescent="0.25">
      <c r="B1103" s="1">
        <v>44816</v>
      </c>
      <c r="C1103" s="2">
        <f>+beta_top_5!F1102</f>
        <v>196.37111349999975</v>
      </c>
      <c r="D1103" s="2">
        <f>+portfolio1!F1102</f>
        <v>177.34705652042192</v>
      </c>
      <c r="F1103" s="2">
        <f t="shared" si="69"/>
        <v>0.97161900000000401</v>
      </c>
      <c r="G1103" s="2">
        <f t="shared" si="69"/>
        <v>1.0184205381132472</v>
      </c>
      <c r="I1103" s="2">
        <f t="shared" si="70"/>
        <v>214.50473600000007</v>
      </c>
      <c r="J1103" s="2">
        <f t="shared" si="70"/>
        <v>182.69328153508076</v>
      </c>
      <c r="L1103" s="2">
        <f t="shared" si="71"/>
        <v>-18.133622500000314</v>
      </c>
      <c r="M1103" s="2">
        <f t="shared" si="71"/>
        <v>-5.3462250146588417</v>
      </c>
      <c r="O1103" s="2">
        <f t="shared" si="72"/>
        <v>-8.453716611646426</v>
      </c>
      <c r="P1103" s="2">
        <f t="shared" si="72"/>
        <v>-2.9263391459922188</v>
      </c>
    </row>
    <row r="1104" spans="2:16" x14ac:dyDescent="0.25">
      <c r="B1104" s="1">
        <v>44817</v>
      </c>
      <c r="C1104" s="2">
        <f>+beta_top_5!F1103</f>
        <v>197.23055949999977</v>
      </c>
      <c r="D1104" s="2">
        <f>+portfolio1!F1103</f>
        <v>178.66903727282744</v>
      </c>
      <c r="F1104" s="2">
        <f t="shared" si="69"/>
        <v>0.85944600000001969</v>
      </c>
      <c r="G1104" s="2">
        <f t="shared" si="69"/>
        <v>1.3219807524055227</v>
      </c>
      <c r="I1104" s="2">
        <f t="shared" si="70"/>
        <v>214.50473600000007</v>
      </c>
      <c r="J1104" s="2">
        <f t="shared" si="70"/>
        <v>182.69328153508076</v>
      </c>
      <c r="L1104" s="2">
        <f t="shared" si="71"/>
        <v>-17.274176500000294</v>
      </c>
      <c r="M1104" s="2">
        <f t="shared" si="71"/>
        <v>-4.024244262253319</v>
      </c>
      <c r="O1104" s="2">
        <f t="shared" si="72"/>
        <v>-8.053051332162795</v>
      </c>
      <c r="P1104" s="2">
        <f t="shared" si="72"/>
        <v>-2.2027324860769899</v>
      </c>
    </row>
    <row r="1105" spans="2:16" x14ac:dyDescent="0.25">
      <c r="B1105" s="1">
        <v>44818</v>
      </c>
      <c r="C1105" s="2">
        <f>+beta_top_5!F1104</f>
        <v>196.26396949999977</v>
      </c>
      <c r="D1105" s="2">
        <f>+portfolio1!F1104</f>
        <v>178.01348313646889</v>
      </c>
      <c r="F1105" s="2">
        <f t="shared" si="69"/>
        <v>-0.96658999999999651</v>
      </c>
      <c r="G1105" s="2">
        <f t="shared" si="69"/>
        <v>-0.6555541363585462</v>
      </c>
      <c r="I1105" s="2">
        <f t="shared" si="70"/>
        <v>214.50473600000007</v>
      </c>
      <c r="J1105" s="2">
        <f t="shared" si="70"/>
        <v>182.69328153508076</v>
      </c>
      <c r="L1105" s="2">
        <f t="shared" si="71"/>
        <v>-18.240766500000291</v>
      </c>
      <c r="M1105" s="2">
        <f t="shared" si="71"/>
        <v>-4.6797983986118652</v>
      </c>
      <c r="O1105" s="2">
        <f t="shared" si="72"/>
        <v>-8.5036660915497393</v>
      </c>
      <c r="P1105" s="2">
        <f t="shared" si="72"/>
        <v>-2.561560205876126</v>
      </c>
    </row>
    <row r="1106" spans="2:16" x14ac:dyDescent="0.25">
      <c r="B1106" s="1">
        <v>44819</v>
      </c>
      <c r="C1106" s="2">
        <f>+beta_top_5!F1105</f>
        <v>195.01749449999977</v>
      </c>
      <c r="D1106" s="2">
        <f>+portfolio1!F1105</f>
        <v>176.76419150727861</v>
      </c>
      <c r="F1106" s="2">
        <f t="shared" si="69"/>
        <v>-1.2464750000000038</v>
      </c>
      <c r="G1106" s="2">
        <f t="shared" si="69"/>
        <v>-1.2492916291902816</v>
      </c>
      <c r="I1106" s="2">
        <f t="shared" si="70"/>
        <v>214.50473600000007</v>
      </c>
      <c r="J1106" s="2">
        <f t="shared" si="70"/>
        <v>182.69328153508076</v>
      </c>
      <c r="L1106" s="2">
        <f t="shared" si="71"/>
        <v>-19.487241500000295</v>
      </c>
      <c r="M1106" s="2">
        <f t="shared" si="71"/>
        <v>-5.9290900278021468</v>
      </c>
      <c r="O1106" s="2">
        <f t="shared" si="72"/>
        <v>-9.0847604875261538</v>
      </c>
      <c r="P1106" s="2">
        <f t="shared" si="72"/>
        <v>-3.2453793472770061</v>
      </c>
    </row>
    <row r="1107" spans="2:16" x14ac:dyDescent="0.25">
      <c r="B1107" s="1">
        <v>44820</v>
      </c>
      <c r="C1107" s="2">
        <f>+beta_top_5!F1106</f>
        <v>191.09862299999978</v>
      </c>
      <c r="D1107" s="2">
        <f>+portfolio1!F1106</f>
        <v>173.33764362522851</v>
      </c>
      <c r="F1107" s="2">
        <f t="shared" si="69"/>
        <v>-3.9188714999999945</v>
      </c>
      <c r="G1107" s="2">
        <f t="shared" si="69"/>
        <v>-3.4265478820501016</v>
      </c>
      <c r="I1107" s="2">
        <f t="shared" si="70"/>
        <v>214.50473600000007</v>
      </c>
      <c r="J1107" s="2">
        <f t="shared" si="70"/>
        <v>182.69328153508076</v>
      </c>
      <c r="L1107" s="2">
        <f t="shared" si="71"/>
        <v>-23.406113000000289</v>
      </c>
      <c r="M1107" s="2">
        <f t="shared" si="71"/>
        <v>-9.3556379098522484</v>
      </c>
      <c r="O1107" s="2">
        <f t="shared" si="72"/>
        <v>-10.91169987034705</v>
      </c>
      <c r="P1107" s="2">
        <f t="shared" si="72"/>
        <v>-5.1209534533735876</v>
      </c>
    </row>
    <row r="1108" spans="2:16" x14ac:dyDescent="0.25">
      <c r="B1108" s="1">
        <v>44823</v>
      </c>
      <c r="C1108" s="2">
        <f>+beta_top_5!F1107</f>
        <v>191.42680899999979</v>
      </c>
      <c r="D1108" s="2">
        <f>+portfolio1!F1107</f>
        <v>174.24137211423394</v>
      </c>
      <c r="F1108" s="2">
        <f t="shared" si="69"/>
        <v>0.32818600000001652</v>
      </c>
      <c r="G1108" s="2">
        <f t="shared" si="69"/>
        <v>0.9037284890054309</v>
      </c>
      <c r="I1108" s="2">
        <f t="shared" si="70"/>
        <v>214.50473600000007</v>
      </c>
      <c r="J1108" s="2">
        <f t="shared" si="70"/>
        <v>182.69328153508076</v>
      </c>
      <c r="L1108" s="2">
        <f t="shared" si="71"/>
        <v>-23.077927000000273</v>
      </c>
      <c r="M1108" s="2">
        <f t="shared" si="71"/>
        <v>-8.4519094208468175</v>
      </c>
      <c r="O1108" s="2">
        <f t="shared" si="72"/>
        <v>-10.758702782208159</v>
      </c>
      <c r="P1108" s="2">
        <f t="shared" si="72"/>
        <v>-4.626283654127632</v>
      </c>
    </row>
    <row r="1109" spans="2:16" x14ac:dyDescent="0.25">
      <c r="B1109" s="1">
        <v>44824</v>
      </c>
      <c r="C1109" s="2">
        <f>+beta_top_5!F1108</f>
        <v>194.0732609999998</v>
      </c>
      <c r="D1109" s="2">
        <f>+portfolio1!F1108</f>
        <v>176.15956225398122</v>
      </c>
      <c r="F1109" s="2">
        <f t="shared" si="69"/>
        <v>2.6464520000000107</v>
      </c>
      <c r="G1109" s="2">
        <f t="shared" si="69"/>
        <v>1.9181901397472814</v>
      </c>
      <c r="I1109" s="2">
        <f t="shared" si="70"/>
        <v>214.50473600000007</v>
      </c>
      <c r="J1109" s="2">
        <f t="shared" si="70"/>
        <v>182.69328153508076</v>
      </c>
      <c r="L1109" s="2">
        <f t="shared" si="71"/>
        <v>-20.431475000000262</v>
      </c>
      <c r="M1109" s="2">
        <f t="shared" si="71"/>
        <v>-6.5337192810995361</v>
      </c>
      <c r="O1109" s="2">
        <f t="shared" si="72"/>
        <v>-9.5249528663088618</v>
      </c>
      <c r="P1109" s="2">
        <f t="shared" si="72"/>
        <v>-3.5763325428280361</v>
      </c>
    </row>
    <row r="1110" spans="2:16" x14ac:dyDescent="0.25">
      <c r="B1110" s="1">
        <v>44825</v>
      </c>
      <c r="C1110" s="2">
        <f>+beta_top_5!F1109</f>
        <v>192.38808549999982</v>
      </c>
      <c r="D1110" s="2">
        <f>+portfolio1!F1109</f>
        <v>175.19156450771621</v>
      </c>
      <c r="F1110" s="2">
        <f t="shared" si="69"/>
        <v>-1.6851754999999855</v>
      </c>
      <c r="G1110" s="2">
        <f t="shared" si="69"/>
        <v>-0.96799774626501289</v>
      </c>
      <c r="I1110" s="2">
        <f t="shared" si="70"/>
        <v>214.50473600000007</v>
      </c>
      <c r="J1110" s="2">
        <f t="shared" si="70"/>
        <v>182.69328153508076</v>
      </c>
      <c r="L1110" s="2">
        <f t="shared" si="71"/>
        <v>-22.116650500000247</v>
      </c>
      <c r="M1110" s="2">
        <f t="shared" si="71"/>
        <v>-7.501717027364549</v>
      </c>
      <c r="O1110" s="2">
        <f t="shared" si="72"/>
        <v>-10.310565124305805</v>
      </c>
      <c r="P1110" s="2">
        <f t="shared" si="72"/>
        <v>-4.1061811164216619</v>
      </c>
    </row>
    <row r="1111" spans="2:16" x14ac:dyDescent="0.25">
      <c r="B1111" s="1">
        <v>44826</v>
      </c>
      <c r="C1111" s="2">
        <f>+beta_top_5!F1110</f>
        <v>190.3344974999998</v>
      </c>
      <c r="D1111" s="2">
        <f>+portfolio1!F1110</f>
        <v>174.31603104074634</v>
      </c>
      <c r="F1111" s="2">
        <f t="shared" si="69"/>
        <v>-2.0535880000000191</v>
      </c>
      <c r="G1111" s="2">
        <f t="shared" si="69"/>
        <v>-0.87553346696986978</v>
      </c>
      <c r="I1111" s="2">
        <f t="shared" si="70"/>
        <v>214.50473600000007</v>
      </c>
      <c r="J1111" s="2">
        <f t="shared" si="70"/>
        <v>182.69328153508076</v>
      </c>
      <c r="L1111" s="2">
        <f t="shared" si="71"/>
        <v>-24.170238500000266</v>
      </c>
      <c r="M1111" s="2">
        <f t="shared" si="71"/>
        <v>-8.3772504943344188</v>
      </c>
      <c r="O1111" s="2">
        <f t="shared" si="72"/>
        <v>-11.267927669438617</v>
      </c>
      <c r="P1111" s="2">
        <f t="shared" si="72"/>
        <v>-4.5854179332401008</v>
      </c>
    </row>
    <row r="1112" spans="2:16" x14ac:dyDescent="0.25">
      <c r="B1112" s="1">
        <v>44827</v>
      </c>
      <c r="C1112" s="2">
        <f>+beta_top_5!F1111</f>
        <v>186.67668999999978</v>
      </c>
      <c r="D1112" s="2">
        <f>+portfolio1!F1111</f>
        <v>171.32552149410185</v>
      </c>
      <c r="F1112" s="2">
        <f t="shared" si="69"/>
        <v>-3.6578075000000183</v>
      </c>
      <c r="G1112" s="2">
        <f t="shared" si="69"/>
        <v>-2.9905095466444891</v>
      </c>
      <c r="I1112" s="2">
        <f t="shared" si="70"/>
        <v>214.50473600000007</v>
      </c>
      <c r="J1112" s="2">
        <f t="shared" si="70"/>
        <v>182.69328153508076</v>
      </c>
      <c r="L1112" s="2">
        <f t="shared" si="71"/>
        <v>-27.828046000000285</v>
      </c>
      <c r="M1112" s="2">
        <f t="shared" si="71"/>
        <v>-11.367760040978908</v>
      </c>
      <c r="O1112" s="2">
        <f t="shared" si="72"/>
        <v>-12.973161580917392</v>
      </c>
      <c r="P1112" s="2">
        <f t="shared" si="72"/>
        <v>-6.2223196964120824</v>
      </c>
    </row>
    <row r="1113" spans="2:16" x14ac:dyDescent="0.25">
      <c r="B1113" s="1">
        <v>44830</v>
      </c>
      <c r="C1113" s="2">
        <f>+beta_top_5!F1112</f>
        <v>184.80014499999976</v>
      </c>
      <c r="D1113" s="2">
        <f>+portfolio1!F1112</f>
        <v>168.25000191324656</v>
      </c>
      <c r="F1113" s="2">
        <f t="shared" si="69"/>
        <v>-1.8765450000000214</v>
      </c>
      <c r="G1113" s="2">
        <f t="shared" si="69"/>
        <v>-3.0755195808552855</v>
      </c>
      <c r="I1113" s="2">
        <f t="shared" si="70"/>
        <v>214.50473600000007</v>
      </c>
      <c r="J1113" s="2">
        <f t="shared" si="70"/>
        <v>182.69328153508076</v>
      </c>
      <c r="L1113" s="2">
        <f t="shared" si="71"/>
        <v>-29.704591000000306</v>
      </c>
      <c r="M1113" s="2">
        <f t="shared" si="71"/>
        <v>-14.443279621834193</v>
      </c>
      <c r="O1113" s="2">
        <f t="shared" si="72"/>
        <v>-13.847988419239515</v>
      </c>
      <c r="P1113" s="2">
        <f t="shared" si="72"/>
        <v>-7.9057530197468129</v>
      </c>
    </row>
    <row r="1114" spans="2:16" x14ac:dyDescent="0.25">
      <c r="B1114" s="1">
        <v>44831</v>
      </c>
      <c r="C1114" s="2">
        <f>+beta_top_5!F1113</f>
        <v>186.09081449999974</v>
      </c>
      <c r="D1114" s="2">
        <f>+portfolio1!F1113</f>
        <v>168.16199861253568</v>
      </c>
      <c r="F1114" s="2">
        <f t="shared" si="69"/>
        <v>1.2906694999999786</v>
      </c>
      <c r="G1114" s="2">
        <f t="shared" si="69"/>
        <v>-8.8003300710880694E-2</v>
      </c>
      <c r="I1114" s="2">
        <f t="shared" si="70"/>
        <v>214.50473600000007</v>
      </c>
      <c r="J1114" s="2">
        <f t="shared" si="70"/>
        <v>182.69328153508076</v>
      </c>
      <c r="L1114" s="2">
        <f t="shared" si="71"/>
        <v>-28.413921500000328</v>
      </c>
      <c r="M1114" s="2">
        <f t="shared" si="71"/>
        <v>-14.531282922545074</v>
      </c>
      <c r="O1114" s="2">
        <f t="shared" si="72"/>
        <v>-13.246290981659406</v>
      </c>
      <c r="P1114" s="2">
        <f t="shared" si="72"/>
        <v>-7.9539229907339415</v>
      </c>
    </row>
    <row r="1115" spans="2:16" x14ac:dyDescent="0.25">
      <c r="B1115" s="1">
        <v>44832</v>
      </c>
      <c r="C1115" s="2">
        <f>+beta_top_5!F1114</f>
        <v>185.71100399999975</v>
      </c>
      <c r="D1115" s="2">
        <f>+portfolio1!F1114</f>
        <v>166.69071928788259</v>
      </c>
      <c r="F1115" s="2">
        <f t="shared" si="69"/>
        <v>-0.37981049999999072</v>
      </c>
      <c r="G1115" s="2">
        <f t="shared" si="69"/>
        <v>-1.4712793246530964</v>
      </c>
      <c r="I1115" s="2">
        <f t="shared" si="70"/>
        <v>214.50473600000007</v>
      </c>
      <c r="J1115" s="2">
        <f t="shared" si="70"/>
        <v>182.69328153508076</v>
      </c>
      <c r="L1115" s="2">
        <f t="shared" si="71"/>
        <v>-28.793732000000318</v>
      </c>
      <c r="M1115" s="2">
        <f t="shared" si="71"/>
        <v>-16.002562247198171</v>
      </c>
      <c r="O1115" s="2">
        <f t="shared" si="72"/>
        <v>-13.423354904387896</v>
      </c>
      <c r="P1115" s="2">
        <f t="shared" si="72"/>
        <v>-8.7592505387919033</v>
      </c>
    </row>
    <row r="1116" spans="2:16" x14ac:dyDescent="0.25">
      <c r="B1116" s="1">
        <v>44833</v>
      </c>
      <c r="C1116" s="2">
        <f>+beta_top_5!F1115</f>
        <v>185.76398749999976</v>
      </c>
      <c r="D1116" s="2">
        <f>+portfolio1!F1115</f>
        <v>166.29027237726524</v>
      </c>
      <c r="F1116" s="2">
        <f t="shared" si="69"/>
        <v>5.2983500000010508E-2</v>
      </c>
      <c r="G1116" s="2">
        <f t="shared" si="69"/>
        <v>-0.40044691061734738</v>
      </c>
      <c r="I1116" s="2">
        <f t="shared" si="70"/>
        <v>214.50473600000007</v>
      </c>
      <c r="J1116" s="2">
        <f t="shared" si="70"/>
        <v>182.69328153508076</v>
      </c>
      <c r="L1116" s="2">
        <f t="shared" si="71"/>
        <v>-28.740748500000308</v>
      </c>
      <c r="M1116" s="2">
        <f t="shared" si="71"/>
        <v>-16.403009157815518</v>
      </c>
      <c r="O1116" s="2">
        <f t="shared" si="72"/>
        <v>-13.398654517353082</v>
      </c>
      <c r="P1116" s="2">
        <f t="shared" si="72"/>
        <v>-8.9784413635735216</v>
      </c>
    </row>
    <row r="1117" spans="2:16" x14ac:dyDescent="0.25">
      <c r="B1117" s="1">
        <v>44834</v>
      </c>
      <c r="C1117" s="2">
        <f>+beta_top_5!F1116</f>
        <v>188.67378949999974</v>
      </c>
      <c r="D1117" s="2">
        <f>+portfolio1!F1116</f>
        <v>169.0217158107971</v>
      </c>
      <c r="F1117" s="2">
        <f t="shared" si="69"/>
        <v>2.9098019999999849</v>
      </c>
      <c r="G1117" s="2">
        <f t="shared" si="69"/>
        <v>2.7314434335318651</v>
      </c>
      <c r="I1117" s="2">
        <f t="shared" si="70"/>
        <v>214.50473600000007</v>
      </c>
      <c r="J1117" s="2">
        <f t="shared" si="70"/>
        <v>182.69328153508076</v>
      </c>
      <c r="L1117" s="2">
        <f t="shared" si="71"/>
        <v>-25.830946500000323</v>
      </c>
      <c r="M1117" s="2">
        <f t="shared" si="71"/>
        <v>-13.671565724283653</v>
      </c>
      <c r="O1117" s="2">
        <f t="shared" si="72"/>
        <v>-12.042133419376025</v>
      </c>
      <c r="P1117" s="2">
        <f t="shared" si="72"/>
        <v>-7.4833434537976915</v>
      </c>
    </row>
    <row r="1118" spans="2:16" x14ac:dyDescent="0.25">
      <c r="B1118" s="1">
        <v>44837</v>
      </c>
      <c r="C1118" s="2">
        <f>+beta_top_5!F1117</f>
        <v>189.33700849999971</v>
      </c>
      <c r="D1118" s="2">
        <f>+portfolio1!F1117</f>
        <v>166.97498715653069</v>
      </c>
      <c r="F1118" s="2">
        <f t="shared" si="69"/>
        <v>0.66321899999996958</v>
      </c>
      <c r="G1118" s="2">
        <f t="shared" si="69"/>
        <v>-2.0467286542664169</v>
      </c>
      <c r="I1118" s="2">
        <f t="shared" si="70"/>
        <v>214.50473600000007</v>
      </c>
      <c r="J1118" s="2">
        <f t="shared" si="70"/>
        <v>182.69328153508076</v>
      </c>
      <c r="L1118" s="2">
        <f t="shared" si="71"/>
        <v>-25.167727500000353</v>
      </c>
      <c r="M1118" s="2">
        <f t="shared" si="71"/>
        <v>-15.71829437855007</v>
      </c>
      <c r="O1118" s="2">
        <f t="shared" si="72"/>
        <v>-11.732947238983266</v>
      </c>
      <c r="P1118" s="2">
        <f t="shared" si="72"/>
        <v>-8.6036521137926165</v>
      </c>
    </row>
    <row r="1119" spans="2:16" x14ac:dyDescent="0.25">
      <c r="B1119" s="1">
        <v>44838</v>
      </c>
      <c r="C1119" s="2">
        <f>+beta_top_5!F1118</f>
        <v>192.90475499999971</v>
      </c>
      <c r="D1119" s="2">
        <f>+portfolio1!F1118</f>
        <v>170.8009970475496</v>
      </c>
      <c r="F1119" s="2">
        <f t="shared" si="69"/>
        <v>3.5677464999999984</v>
      </c>
      <c r="G1119" s="2">
        <f t="shared" si="69"/>
        <v>3.8260098910189129</v>
      </c>
      <c r="I1119" s="2">
        <f t="shared" si="70"/>
        <v>214.50473600000007</v>
      </c>
      <c r="J1119" s="2">
        <f t="shared" si="70"/>
        <v>182.69328153508076</v>
      </c>
      <c r="L1119" s="2">
        <f t="shared" si="71"/>
        <v>-21.599981000000355</v>
      </c>
      <c r="M1119" s="2">
        <f t="shared" si="71"/>
        <v>-11.892284487531157</v>
      </c>
      <c r="O1119" s="2">
        <f t="shared" si="72"/>
        <v>-10.069698880681287</v>
      </c>
      <c r="P1119" s="2">
        <f t="shared" si="72"/>
        <v>-6.5094262841009849</v>
      </c>
    </row>
    <row r="1120" spans="2:16" x14ac:dyDescent="0.25">
      <c r="B1120" s="1">
        <v>44840</v>
      </c>
      <c r="C1120" s="2">
        <f>+beta_top_5!F1119</f>
        <v>192.7521684999997</v>
      </c>
      <c r="D1120" s="2">
        <f>+portfolio1!F1119</f>
        <v>171.36953278484583</v>
      </c>
      <c r="F1120" s="2">
        <f t="shared" si="69"/>
        <v>-0.15258650000001239</v>
      </c>
      <c r="G1120" s="2">
        <f t="shared" si="69"/>
        <v>0.56853573729623008</v>
      </c>
      <c r="I1120" s="2">
        <f t="shared" si="70"/>
        <v>214.50473600000007</v>
      </c>
      <c r="J1120" s="2">
        <f t="shared" si="70"/>
        <v>182.69328153508076</v>
      </c>
      <c r="L1120" s="2">
        <f t="shared" si="71"/>
        <v>-21.752567500000367</v>
      </c>
      <c r="M1120" s="2">
        <f t="shared" si="71"/>
        <v>-11.323748750234927</v>
      </c>
      <c r="O1120" s="2">
        <f t="shared" si="72"/>
        <v>-10.140833207524313</v>
      </c>
      <c r="P1120" s="2">
        <f t="shared" si="72"/>
        <v>-6.1982294341023927</v>
      </c>
    </row>
    <row r="1121" spans="2:16" x14ac:dyDescent="0.25">
      <c r="B1121" s="1">
        <v>44841</v>
      </c>
      <c r="C1121" s="2">
        <f>+beta_top_5!F1120</f>
        <v>192.70149049999969</v>
      </c>
      <c r="D1121" s="2">
        <f>+portfolio1!F1120</f>
        <v>171.19995696530549</v>
      </c>
      <c r="F1121" s="2">
        <f t="shared" si="69"/>
        <v>-5.0678000000004886E-2</v>
      </c>
      <c r="G1121" s="2">
        <f t="shared" si="69"/>
        <v>-0.1695758195403414</v>
      </c>
      <c r="I1121" s="2">
        <f t="shared" si="70"/>
        <v>214.50473600000007</v>
      </c>
      <c r="J1121" s="2">
        <f t="shared" si="70"/>
        <v>182.69328153508076</v>
      </c>
      <c r="L1121" s="2">
        <f t="shared" si="71"/>
        <v>-21.803245500000372</v>
      </c>
      <c r="M1121" s="2">
        <f t="shared" si="71"/>
        <v>-11.493324569775268</v>
      </c>
      <c r="O1121" s="2">
        <f t="shared" si="72"/>
        <v>-10.164458793115116</v>
      </c>
      <c r="P1121" s="2">
        <f t="shared" si="72"/>
        <v>-6.2910493879154066</v>
      </c>
    </row>
    <row r="1122" spans="2:16" x14ac:dyDescent="0.25">
      <c r="B1122" s="1">
        <v>44844</v>
      </c>
      <c r="C1122" s="2">
        <f>+beta_top_5!F1121</f>
        <v>191.8030169999997</v>
      </c>
      <c r="D1122" s="2">
        <f>+portfolio1!F1121</f>
        <v>170.4717329865089</v>
      </c>
      <c r="F1122" s="2">
        <f t="shared" si="69"/>
        <v>-0.89847349999999437</v>
      </c>
      <c r="G1122" s="2">
        <f t="shared" si="69"/>
        <v>-0.72822397879659206</v>
      </c>
      <c r="I1122" s="2">
        <f t="shared" si="70"/>
        <v>214.50473600000007</v>
      </c>
      <c r="J1122" s="2">
        <f t="shared" si="70"/>
        <v>182.69328153508076</v>
      </c>
      <c r="L1122" s="2">
        <f t="shared" si="71"/>
        <v>-22.701719000000367</v>
      </c>
      <c r="M1122" s="2">
        <f t="shared" si="71"/>
        <v>-12.22154854857186</v>
      </c>
      <c r="O1122" s="2">
        <f t="shared" si="72"/>
        <v>-10.583318309578191</v>
      </c>
      <c r="P1122" s="2">
        <f t="shared" si="72"/>
        <v>-6.6896540725965767</v>
      </c>
    </row>
    <row r="1123" spans="2:16" x14ac:dyDescent="0.25">
      <c r="B1123" s="1">
        <v>44845</v>
      </c>
      <c r="C1123" s="2">
        <f>+beta_top_5!F1122</f>
        <v>188.35274199999972</v>
      </c>
      <c r="D1123" s="2">
        <f>+portfolio1!F1122</f>
        <v>167.92618373243866</v>
      </c>
      <c r="F1123" s="2">
        <f t="shared" si="69"/>
        <v>-3.4502749999999764</v>
      </c>
      <c r="G1123" s="2">
        <f t="shared" si="69"/>
        <v>-2.545549254070238</v>
      </c>
      <c r="I1123" s="2">
        <f t="shared" si="70"/>
        <v>214.50473600000007</v>
      </c>
      <c r="J1123" s="2">
        <f t="shared" si="70"/>
        <v>182.69328153508076</v>
      </c>
      <c r="L1123" s="2">
        <f t="shared" si="71"/>
        <v>-26.151994000000343</v>
      </c>
      <c r="M1123" s="2">
        <f t="shared" si="71"/>
        <v>-14.767097802642098</v>
      </c>
      <c r="O1123" s="2">
        <f t="shared" si="72"/>
        <v>-12.191802608964464</v>
      </c>
      <c r="P1123" s="2">
        <f t="shared" si="72"/>
        <v>-8.0829999212677777</v>
      </c>
    </row>
    <row r="1124" spans="2:16" x14ac:dyDescent="0.25">
      <c r="B1124" s="1">
        <v>44846</v>
      </c>
      <c r="C1124" s="2">
        <f>+beta_top_5!F1123</f>
        <v>189.64355299999971</v>
      </c>
      <c r="D1124" s="2">
        <f>+portfolio1!F1123</f>
        <v>169.31092746846514</v>
      </c>
      <c r="F1124" s="2">
        <f t="shared" si="69"/>
        <v>1.2908109999999908</v>
      </c>
      <c r="G1124" s="2">
        <f t="shared" si="69"/>
        <v>1.3847437360264792</v>
      </c>
      <c r="I1124" s="2">
        <f t="shared" si="70"/>
        <v>214.50473600000007</v>
      </c>
      <c r="J1124" s="2">
        <f t="shared" si="70"/>
        <v>182.69328153508076</v>
      </c>
      <c r="L1124" s="2">
        <f t="shared" si="71"/>
        <v>-24.861183000000352</v>
      </c>
      <c r="M1124" s="2">
        <f t="shared" si="71"/>
        <v>-13.382354066615619</v>
      </c>
      <c r="O1124" s="2">
        <f t="shared" si="72"/>
        <v>-11.590039205474859</v>
      </c>
      <c r="P1124" s="2">
        <f t="shared" si="72"/>
        <v>-7.3250389692332174</v>
      </c>
    </row>
    <row r="1125" spans="2:16" x14ac:dyDescent="0.25">
      <c r="B1125" s="1">
        <v>44847</v>
      </c>
      <c r="C1125" s="2">
        <f>+beta_top_5!F1124</f>
        <v>188.76939699999971</v>
      </c>
      <c r="D1125" s="2">
        <f>+portfolio1!F1124</f>
        <v>168.2307095676023</v>
      </c>
      <c r="F1125" s="2">
        <f t="shared" si="69"/>
        <v>-0.87415599999999927</v>
      </c>
      <c r="G1125" s="2">
        <f t="shared" si="69"/>
        <v>-1.0802179008628343</v>
      </c>
      <c r="I1125" s="2">
        <f t="shared" si="70"/>
        <v>214.50473600000007</v>
      </c>
      <c r="J1125" s="2">
        <f t="shared" si="70"/>
        <v>182.69328153508076</v>
      </c>
      <c r="L1125" s="2">
        <f t="shared" si="71"/>
        <v>-25.735339000000351</v>
      </c>
      <c r="M1125" s="2">
        <f t="shared" si="71"/>
        <v>-14.462571967478453</v>
      </c>
      <c r="O1125" s="2">
        <f t="shared" si="72"/>
        <v>-11.997562142404327</v>
      </c>
      <c r="P1125" s="2">
        <f t="shared" si="72"/>
        <v>-7.9163129842305402</v>
      </c>
    </row>
    <row r="1126" spans="2:16" x14ac:dyDescent="0.25">
      <c r="B1126" s="1">
        <v>44848</v>
      </c>
      <c r="C1126" s="2">
        <f>+beta_top_5!F1125</f>
        <v>190.46537299999969</v>
      </c>
      <c r="D1126" s="2">
        <f>+portfolio1!F1125</f>
        <v>169.92494220858958</v>
      </c>
      <c r="F1126" s="2">
        <f t="shared" si="69"/>
        <v>1.6959759999999733</v>
      </c>
      <c r="G1126" s="2">
        <f t="shared" si="69"/>
        <v>1.6942326409872805</v>
      </c>
      <c r="I1126" s="2">
        <f t="shared" si="70"/>
        <v>214.50473600000007</v>
      </c>
      <c r="J1126" s="2">
        <f t="shared" si="70"/>
        <v>182.69328153508076</v>
      </c>
      <c r="L1126" s="2">
        <f t="shared" si="71"/>
        <v>-24.039363000000378</v>
      </c>
      <c r="M1126" s="2">
        <f t="shared" si="71"/>
        <v>-12.768339326491173</v>
      </c>
      <c r="O1126" s="2">
        <f t="shared" si="72"/>
        <v>-11.206914797443153</v>
      </c>
      <c r="P1126" s="2">
        <f t="shared" si="72"/>
        <v>-6.9889484819612244</v>
      </c>
    </row>
    <row r="1127" spans="2:16" x14ac:dyDescent="0.25">
      <c r="B1127" s="1">
        <v>44851</v>
      </c>
      <c r="C1127" s="2">
        <f>+beta_top_5!F1126</f>
        <v>191.59837999999971</v>
      </c>
      <c r="D1127" s="2">
        <f>+portfolio1!F1126</f>
        <v>171.17178122404709</v>
      </c>
      <c r="F1127" s="2">
        <f t="shared" si="69"/>
        <v>1.1330070000000205</v>
      </c>
      <c r="G1127" s="2">
        <f t="shared" si="69"/>
        <v>1.2468390154575104</v>
      </c>
      <c r="I1127" s="2">
        <f t="shared" si="70"/>
        <v>214.50473600000007</v>
      </c>
      <c r="J1127" s="2">
        <f t="shared" si="70"/>
        <v>182.69328153508076</v>
      </c>
      <c r="L1127" s="2">
        <f t="shared" si="71"/>
        <v>-22.906356000000358</v>
      </c>
      <c r="M1127" s="2">
        <f t="shared" si="71"/>
        <v>-11.521500311033662</v>
      </c>
      <c r="O1127" s="2">
        <f t="shared" si="72"/>
        <v>-10.678718068024546</v>
      </c>
      <c r="P1127" s="2">
        <f t="shared" si="72"/>
        <v>-6.3064718167106237</v>
      </c>
    </row>
    <row r="1128" spans="2:16" x14ac:dyDescent="0.25">
      <c r="B1128" s="1">
        <v>44852</v>
      </c>
      <c r="C1128" s="2">
        <f>+beta_top_5!F1127</f>
        <v>193.62844249999969</v>
      </c>
      <c r="D1128" s="2">
        <f>+portfolio1!F1127</f>
        <v>172.90357509311983</v>
      </c>
      <c r="F1128" s="2">
        <f t="shared" si="69"/>
        <v>2.0300624999999854</v>
      </c>
      <c r="G1128" s="2">
        <f t="shared" si="69"/>
        <v>1.7317938690727317</v>
      </c>
      <c r="I1128" s="2">
        <f t="shared" si="70"/>
        <v>214.50473600000007</v>
      </c>
      <c r="J1128" s="2">
        <f t="shared" si="70"/>
        <v>182.69328153508076</v>
      </c>
      <c r="L1128" s="2">
        <f t="shared" si="71"/>
        <v>-20.876293500000372</v>
      </c>
      <c r="M1128" s="2">
        <f t="shared" si="71"/>
        <v>-9.7897064419609308</v>
      </c>
      <c r="O1128" s="2">
        <f t="shared" si="72"/>
        <v>-9.7323228798082884</v>
      </c>
      <c r="P1128" s="2">
        <f t="shared" si="72"/>
        <v>-5.3585475939251284</v>
      </c>
    </row>
    <row r="1129" spans="2:16" x14ac:dyDescent="0.25">
      <c r="B1129" s="1">
        <v>44853</v>
      </c>
      <c r="C1129" s="2">
        <f>+beta_top_5!F1128</f>
        <v>193.92535349999969</v>
      </c>
      <c r="D1129" s="2">
        <f>+portfolio1!F1128</f>
        <v>173.15373852984104</v>
      </c>
      <c r="F1129" s="2">
        <f t="shared" si="69"/>
        <v>0.29691099999999437</v>
      </c>
      <c r="G1129" s="2">
        <f t="shared" si="69"/>
        <v>0.25016343672120911</v>
      </c>
      <c r="I1129" s="2">
        <f t="shared" si="70"/>
        <v>214.50473600000007</v>
      </c>
      <c r="J1129" s="2">
        <f t="shared" si="70"/>
        <v>182.69328153508076</v>
      </c>
      <c r="L1129" s="2">
        <f t="shared" si="71"/>
        <v>-20.579382500000378</v>
      </c>
      <c r="M1129" s="2">
        <f t="shared" si="71"/>
        <v>-9.5395430052397217</v>
      </c>
      <c r="O1129" s="2">
        <f t="shared" si="72"/>
        <v>-9.5939058893321452</v>
      </c>
      <c r="P1129" s="2">
        <f t="shared" si="72"/>
        <v>-5.2216167584728277</v>
      </c>
    </row>
    <row r="1130" spans="2:16" x14ac:dyDescent="0.25">
      <c r="B1130" s="1">
        <v>44854</v>
      </c>
      <c r="C1130" s="2">
        <f>+beta_top_5!F1129</f>
        <v>194.97417299999967</v>
      </c>
      <c r="D1130" s="2">
        <f>+portfolio1!F1129</f>
        <v>173.66491860219477</v>
      </c>
      <c r="F1130" s="2">
        <f t="shared" si="69"/>
        <v>1.0488194999999791</v>
      </c>
      <c r="G1130" s="2">
        <f t="shared" si="69"/>
        <v>0.51118007235373852</v>
      </c>
      <c r="I1130" s="2">
        <f t="shared" si="70"/>
        <v>214.50473600000007</v>
      </c>
      <c r="J1130" s="2">
        <f t="shared" si="70"/>
        <v>182.69328153508076</v>
      </c>
      <c r="L1130" s="2">
        <f t="shared" si="71"/>
        <v>-19.530563000000399</v>
      </c>
      <c r="M1130" s="2">
        <f t="shared" si="71"/>
        <v>-9.0283629328859831</v>
      </c>
      <c r="O1130" s="2">
        <f t="shared" si="72"/>
        <v>-9.1049565451088199</v>
      </c>
      <c r="P1130" s="2">
        <f t="shared" si="72"/>
        <v>-4.9418144208835386</v>
      </c>
    </row>
    <row r="1131" spans="2:16" x14ac:dyDescent="0.25">
      <c r="B1131" s="1">
        <v>44855</v>
      </c>
      <c r="C1131" s="2">
        <f>+beta_top_5!F1130</f>
        <v>195.39415399999965</v>
      </c>
      <c r="D1131" s="2">
        <f>+portfolio1!F1130</f>
        <v>173.78704561560971</v>
      </c>
      <c r="F1131" s="2">
        <f t="shared" si="69"/>
        <v>0.41998099999997862</v>
      </c>
      <c r="G1131" s="2">
        <f t="shared" si="69"/>
        <v>0.12212701341493926</v>
      </c>
      <c r="I1131" s="2">
        <f t="shared" si="70"/>
        <v>214.50473600000007</v>
      </c>
      <c r="J1131" s="2">
        <f t="shared" si="70"/>
        <v>182.69328153508076</v>
      </c>
      <c r="L1131" s="2">
        <f t="shared" si="71"/>
        <v>-19.11058200000042</v>
      </c>
      <c r="M1131" s="2">
        <f t="shared" si="71"/>
        <v>-8.9062359194710439</v>
      </c>
      <c r="O1131" s="2">
        <f t="shared" si="72"/>
        <v>-8.909165530033059</v>
      </c>
      <c r="P1131" s="2">
        <f t="shared" si="72"/>
        <v>-4.8749663067171243</v>
      </c>
    </row>
    <row r="1132" spans="2:16" x14ac:dyDescent="0.25">
      <c r="B1132" s="1">
        <v>44858</v>
      </c>
      <c r="C1132" s="2">
        <f>+beta_top_5!F1131</f>
        <v>197.85023249999963</v>
      </c>
      <c r="D1132" s="2">
        <f>+portfolio1!F1131</f>
        <v>175.31417433156668</v>
      </c>
      <c r="F1132" s="2">
        <f t="shared" si="69"/>
        <v>2.4560784999999896</v>
      </c>
      <c r="G1132" s="2">
        <f t="shared" si="69"/>
        <v>1.5271287159569624</v>
      </c>
      <c r="I1132" s="2">
        <f t="shared" si="70"/>
        <v>214.50473600000007</v>
      </c>
      <c r="J1132" s="2">
        <f t="shared" si="70"/>
        <v>182.69328153508076</v>
      </c>
      <c r="L1132" s="2">
        <f t="shared" si="71"/>
        <v>-16.65450350000043</v>
      </c>
      <c r="M1132" s="2">
        <f t="shared" si="71"/>
        <v>-7.3791072035140814</v>
      </c>
      <c r="O1132" s="2">
        <f t="shared" si="72"/>
        <v>-7.7641658690465576</v>
      </c>
      <c r="P1132" s="2">
        <f t="shared" si="72"/>
        <v>-4.0390687284781981</v>
      </c>
    </row>
    <row r="1133" spans="2:16" x14ac:dyDescent="0.25">
      <c r="B1133" s="1">
        <v>44859</v>
      </c>
      <c r="C1133" s="2">
        <f>+beta_top_5!F1132</f>
        <v>196.82326749999962</v>
      </c>
      <c r="D1133" s="2">
        <f>+portfolio1!F1132</f>
        <v>174.57853466924013</v>
      </c>
      <c r="F1133" s="2">
        <f t="shared" si="69"/>
        <v>-1.0269650000000183</v>
      </c>
      <c r="G1133" s="2">
        <f t="shared" si="69"/>
        <v>-0.7356396623265482</v>
      </c>
      <c r="I1133" s="2">
        <f t="shared" si="70"/>
        <v>214.50473600000007</v>
      </c>
      <c r="J1133" s="2">
        <f t="shared" si="70"/>
        <v>182.69328153508076</v>
      </c>
      <c r="L1133" s="2">
        <f t="shared" si="71"/>
        <v>-17.681468500000449</v>
      </c>
      <c r="M1133" s="2">
        <f t="shared" si="71"/>
        <v>-8.1147468658406297</v>
      </c>
      <c r="O1133" s="2">
        <f t="shared" si="72"/>
        <v>-8.2429268601325631</v>
      </c>
      <c r="P1133" s="2">
        <f t="shared" si="72"/>
        <v>-4.4417325025071799</v>
      </c>
    </row>
    <row r="1134" spans="2:16" x14ac:dyDescent="0.25">
      <c r="B1134" s="1">
        <v>44861</v>
      </c>
      <c r="C1134" s="2">
        <f>+beta_top_5!F1133</f>
        <v>198.10130099999961</v>
      </c>
      <c r="D1134" s="2">
        <f>+portfolio1!F1133</f>
        <v>175.3754696031034</v>
      </c>
      <c r="F1134" s="2">
        <f t="shared" si="69"/>
        <v>1.2780334999999923</v>
      </c>
      <c r="G1134" s="2">
        <f t="shared" si="69"/>
        <v>0.79693493386326963</v>
      </c>
      <c r="I1134" s="2">
        <f t="shared" si="70"/>
        <v>214.50473600000007</v>
      </c>
      <c r="J1134" s="2">
        <f t="shared" si="70"/>
        <v>182.69328153508076</v>
      </c>
      <c r="L1134" s="2">
        <f t="shared" si="71"/>
        <v>-16.403435000000457</v>
      </c>
      <c r="M1134" s="2">
        <f t="shared" si="71"/>
        <v>-7.31781193197736</v>
      </c>
      <c r="O1134" s="2">
        <f t="shared" si="72"/>
        <v>-7.6471202015793498</v>
      </c>
      <c r="P1134" s="2">
        <f t="shared" si="72"/>
        <v>-4.0055178113225764</v>
      </c>
    </row>
    <row r="1135" spans="2:16" x14ac:dyDescent="0.25">
      <c r="B1135" s="1">
        <v>44862</v>
      </c>
      <c r="C1135" s="2">
        <f>+beta_top_5!F1134</f>
        <v>198.4514944999996</v>
      </c>
      <c r="D1135" s="2">
        <f>+portfolio1!F1134</f>
        <v>175.86838079301592</v>
      </c>
      <c r="F1135" s="2">
        <f t="shared" si="69"/>
        <v>0.35019349999998894</v>
      </c>
      <c r="G1135" s="2">
        <f t="shared" si="69"/>
        <v>0.49291118991251892</v>
      </c>
      <c r="I1135" s="2">
        <f t="shared" si="70"/>
        <v>214.50473600000007</v>
      </c>
      <c r="J1135" s="2">
        <f t="shared" si="70"/>
        <v>182.69328153508076</v>
      </c>
      <c r="L1135" s="2">
        <f t="shared" si="71"/>
        <v>-16.053241500000468</v>
      </c>
      <c r="M1135" s="2">
        <f t="shared" si="71"/>
        <v>-6.8249007420648411</v>
      </c>
      <c r="O1135" s="2">
        <f t="shared" si="72"/>
        <v>-7.4838634332066514</v>
      </c>
      <c r="P1135" s="2">
        <f t="shared" si="72"/>
        <v>-3.7357152297657557</v>
      </c>
    </row>
    <row r="1136" spans="2:16" x14ac:dyDescent="0.25">
      <c r="B1136" s="1">
        <v>44865</v>
      </c>
      <c r="C1136" s="2">
        <f>+beta_top_5!F1135</f>
        <v>200.34930099999957</v>
      </c>
      <c r="D1136" s="2">
        <f>+portfolio1!F1135</f>
        <v>178.09702545859534</v>
      </c>
      <c r="F1136" s="2">
        <f t="shared" si="69"/>
        <v>1.8978064999999731</v>
      </c>
      <c r="G1136" s="2">
        <f t="shared" si="69"/>
        <v>2.2286446655794236</v>
      </c>
      <c r="I1136" s="2">
        <f t="shared" si="70"/>
        <v>214.50473600000007</v>
      </c>
      <c r="J1136" s="2">
        <f t="shared" si="70"/>
        <v>182.69328153508076</v>
      </c>
      <c r="L1136" s="2">
        <f t="shared" si="71"/>
        <v>-14.155435000000494</v>
      </c>
      <c r="M1136" s="2">
        <f t="shared" si="71"/>
        <v>-4.5962560764854175</v>
      </c>
      <c r="O1136" s="2">
        <f t="shared" si="72"/>
        <v>-6.5991246925198377</v>
      </c>
      <c r="P1136" s="2">
        <f t="shared" si="72"/>
        <v>-2.5158320206771503</v>
      </c>
    </row>
    <row r="1137" spans="2:16" x14ac:dyDescent="0.25">
      <c r="B1137" s="1">
        <v>44866</v>
      </c>
      <c r="C1137" s="2">
        <f>+beta_top_5!F1136</f>
        <v>202.52227749999957</v>
      </c>
      <c r="D1137" s="2">
        <f>+portfolio1!F1136</f>
        <v>179.4140624219809</v>
      </c>
      <c r="F1137" s="2">
        <f t="shared" si="69"/>
        <v>2.1729765000000043</v>
      </c>
      <c r="G1137" s="2">
        <f t="shared" si="69"/>
        <v>1.3170369633855614</v>
      </c>
      <c r="I1137" s="2">
        <f t="shared" si="70"/>
        <v>214.50473600000007</v>
      </c>
      <c r="J1137" s="2">
        <f t="shared" si="70"/>
        <v>182.69328153508076</v>
      </c>
      <c r="L1137" s="2">
        <f t="shared" si="71"/>
        <v>-11.98245850000049</v>
      </c>
      <c r="M1137" s="2">
        <f t="shared" si="71"/>
        <v>-3.279219113099856</v>
      </c>
      <c r="O1137" s="2">
        <f t="shared" si="72"/>
        <v>-5.5861044019095623</v>
      </c>
      <c r="P1137" s="2">
        <f t="shared" si="72"/>
        <v>-1.7949314203271238</v>
      </c>
    </row>
    <row r="1138" spans="2:16" x14ac:dyDescent="0.25">
      <c r="B1138" s="1">
        <v>44867</v>
      </c>
      <c r="C1138" s="2">
        <f>+beta_top_5!F1137</f>
        <v>201.70497349999957</v>
      </c>
      <c r="D1138" s="2">
        <f>+portfolio1!F1137</f>
        <v>178.79558670327214</v>
      </c>
      <c r="F1138" s="2">
        <f t="shared" si="69"/>
        <v>-0.81730400000000714</v>
      </c>
      <c r="G1138" s="2">
        <f t="shared" si="69"/>
        <v>-0.6184757187087655</v>
      </c>
      <c r="I1138" s="2">
        <f t="shared" si="70"/>
        <v>214.50473600000007</v>
      </c>
      <c r="J1138" s="2">
        <f t="shared" si="70"/>
        <v>182.69328153508076</v>
      </c>
      <c r="L1138" s="2">
        <f t="shared" si="71"/>
        <v>-12.799762500000497</v>
      </c>
      <c r="M1138" s="2">
        <f t="shared" si="71"/>
        <v>-3.8976948318086215</v>
      </c>
      <c r="O1138" s="2">
        <f t="shared" si="72"/>
        <v>-5.9671234951197034</v>
      </c>
      <c r="P1138" s="2">
        <f t="shared" si="72"/>
        <v>-2.1334636933872066</v>
      </c>
    </row>
    <row r="1139" spans="2:16" x14ac:dyDescent="0.25">
      <c r="B1139" s="1">
        <v>44868</v>
      </c>
      <c r="C1139" s="2">
        <f>+beta_top_5!F1138</f>
        <v>201.10757349999957</v>
      </c>
      <c r="D1139" s="2">
        <f>+portfolio1!F1138</f>
        <v>178.49747236921266</v>
      </c>
      <c r="F1139" s="2">
        <f t="shared" si="69"/>
        <v>-0.59739999999999327</v>
      </c>
      <c r="G1139" s="2">
        <f t="shared" si="69"/>
        <v>-0.29811433405947696</v>
      </c>
      <c r="I1139" s="2">
        <f t="shared" si="70"/>
        <v>214.50473600000007</v>
      </c>
      <c r="J1139" s="2">
        <f t="shared" si="70"/>
        <v>182.69328153508076</v>
      </c>
      <c r="L1139" s="2">
        <f t="shared" si="71"/>
        <v>-13.397162500000491</v>
      </c>
      <c r="M1139" s="2">
        <f t="shared" si="71"/>
        <v>-4.1958091658680985</v>
      </c>
      <c r="O1139" s="2">
        <f t="shared" si="72"/>
        <v>-6.2456255045112314</v>
      </c>
      <c r="P1139" s="2">
        <f t="shared" si="72"/>
        <v>-2.2966411958955475</v>
      </c>
    </row>
    <row r="1140" spans="2:16" x14ac:dyDescent="0.25">
      <c r="B1140" s="1">
        <v>44869</v>
      </c>
      <c r="C1140" s="2">
        <f>+beta_top_5!F1139</f>
        <v>200.70407349999957</v>
      </c>
      <c r="D1140" s="2">
        <f>+portfolio1!F1139</f>
        <v>179.13473834235273</v>
      </c>
      <c r="F1140" s="2">
        <f t="shared" si="69"/>
        <v>-0.40350000000000819</v>
      </c>
      <c r="G1140" s="2">
        <f t="shared" si="69"/>
        <v>0.63726597314007449</v>
      </c>
      <c r="I1140" s="2">
        <f t="shared" si="70"/>
        <v>214.50473600000007</v>
      </c>
      <c r="J1140" s="2">
        <f t="shared" si="70"/>
        <v>182.69328153508076</v>
      </c>
      <c r="L1140" s="2">
        <f t="shared" si="71"/>
        <v>-13.800662500000499</v>
      </c>
      <c r="M1140" s="2">
        <f t="shared" si="71"/>
        <v>-3.558543192728024</v>
      </c>
      <c r="O1140" s="2">
        <f t="shared" si="72"/>
        <v>-6.4337332393446527</v>
      </c>
      <c r="P1140" s="2">
        <f t="shared" si="72"/>
        <v>-1.9478237857612255</v>
      </c>
    </row>
    <row r="1141" spans="2:16" x14ac:dyDescent="0.25">
      <c r="B1141" s="1">
        <v>44872</v>
      </c>
      <c r="C1141" s="2">
        <f>+beta_top_5!F1140</f>
        <v>201.39138349999956</v>
      </c>
      <c r="D1141" s="2">
        <f>+portfolio1!F1140</f>
        <v>179.98161325762857</v>
      </c>
      <c r="F1141" s="2">
        <f t="shared" si="69"/>
        <v>0.68730999999999653</v>
      </c>
      <c r="G1141" s="2">
        <f t="shared" si="69"/>
        <v>0.84687491527583347</v>
      </c>
      <c r="I1141" s="2">
        <f t="shared" si="70"/>
        <v>214.50473600000007</v>
      </c>
      <c r="J1141" s="2">
        <f t="shared" si="70"/>
        <v>182.69328153508076</v>
      </c>
      <c r="L1141" s="2">
        <f t="shared" si="71"/>
        <v>-13.113352500000502</v>
      </c>
      <c r="M1141" s="2">
        <f t="shared" si="71"/>
        <v>-2.7116682774521905</v>
      </c>
      <c r="O1141" s="2">
        <f t="shared" si="72"/>
        <v>-6.1133160714924726</v>
      </c>
      <c r="P1141" s="2">
        <f t="shared" si="72"/>
        <v>-1.4842736715151159</v>
      </c>
    </row>
    <row r="1142" spans="2:16" x14ac:dyDescent="0.25">
      <c r="B1142" s="1">
        <v>44874</v>
      </c>
      <c r="C1142" s="2">
        <f>+beta_top_5!F1141</f>
        <v>199.78151449999956</v>
      </c>
      <c r="D1142" s="2">
        <f>+portfolio1!F1141</f>
        <v>179.52875447108869</v>
      </c>
      <c r="F1142" s="2">
        <f t="shared" si="69"/>
        <v>-1.6098690000000033</v>
      </c>
      <c r="G1142" s="2">
        <f t="shared" si="69"/>
        <v>-0.45285878653987766</v>
      </c>
      <c r="I1142" s="2">
        <f t="shared" si="70"/>
        <v>214.50473600000007</v>
      </c>
      <c r="J1142" s="2">
        <f t="shared" si="70"/>
        <v>182.69328153508076</v>
      </c>
      <c r="L1142" s="2">
        <f t="shared" si="71"/>
        <v>-14.723221500000506</v>
      </c>
      <c r="M1142" s="2">
        <f t="shared" si="71"/>
        <v>-3.1645270639920682</v>
      </c>
      <c r="O1142" s="2">
        <f t="shared" si="72"/>
        <v>-6.8638211792211896</v>
      </c>
      <c r="P1142" s="2">
        <f t="shared" si="72"/>
        <v>-1.7321529491408341</v>
      </c>
    </row>
    <row r="1143" spans="2:16" x14ac:dyDescent="0.25">
      <c r="B1143" s="1">
        <v>44875</v>
      </c>
      <c r="C1143" s="2">
        <f>+beta_top_5!F1142</f>
        <v>199.73948049999956</v>
      </c>
      <c r="D1143" s="2">
        <f>+portfolio1!F1142</f>
        <v>178.25522670723424</v>
      </c>
      <c r="F1143" s="2">
        <f t="shared" si="69"/>
        <v>-4.2034000000001015E-2</v>
      </c>
      <c r="G1143" s="2">
        <f t="shared" si="69"/>
        <v>-1.273527763854446</v>
      </c>
      <c r="I1143" s="2">
        <f t="shared" si="70"/>
        <v>214.50473600000007</v>
      </c>
      <c r="J1143" s="2">
        <f t="shared" si="70"/>
        <v>182.69328153508076</v>
      </c>
      <c r="L1143" s="2">
        <f t="shared" si="71"/>
        <v>-14.765255500000507</v>
      </c>
      <c r="M1143" s="2">
        <f t="shared" si="71"/>
        <v>-4.4380548278465142</v>
      </c>
      <c r="O1143" s="2">
        <f t="shared" si="72"/>
        <v>-6.8834170169559812</v>
      </c>
      <c r="P1143" s="2">
        <f t="shared" si="72"/>
        <v>-2.4292381145906119</v>
      </c>
    </row>
    <row r="1144" spans="2:16" x14ac:dyDescent="0.25">
      <c r="B1144" s="1">
        <v>44876</v>
      </c>
      <c r="C1144" s="2">
        <f>+beta_top_5!F1143</f>
        <v>203.68020749999957</v>
      </c>
      <c r="D1144" s="2">
        <f>+portfolio1!F1143</f>
        <v>181.43408304707313</v>
      </c>
      <c r="F1144" s="2">
        <f t="shared" si="69"/>
        <v>3.9407270000000096</v>
      </c>
      <c r="G1144" s="2">
        <f t="shared" si="69"/>
        <v>3.1788563398388874</v>
      </c>
      <c r="I1144" s="2">
        <f t="shared" si="70"/>
        <v>214.50473600000007</v>
      </c>
      <c r="J1144" s="2">
        <f t="shared" si="70"/>
        <v>182.69328153508076</v>
      </c>
      <c r="L1144" s="2">
        <f t="shared" si="71"/>
        <v>-10.824528500000497</v>
      </c>
      <c r="M1144" s="2">
        <f t="shared" si="71"/>
        <v>-1.2591984880076268</v>
      </c>
      <c r="O1144" s="2">
        <f t="shared" si="72"/>
        <v>-5.0462888148075642</v>
      </c>
      <c r="P1144" s="2">
        <f t="shared" si="72"/>
        <v>-0.68924181416372199</v>
      </c>
    </row>
    <row r="1145" spans="2:16" x14ac:dyDescent="0.25">
      <c r="B1145" s="1">
        <v>44879</v>
      </c>
      <c r="C1145" s="2">
        <f>+beta_top_5!F1144</f>
        <v>203.80957249999958</v>
      </c>
      <c r="D1145" s="2">
        <f>+portfolio1!F1144</f>
        <v>181.23090488681879</v>
      </c>
      <c r="F1145" s="2">
        <f t="shared" si="69"/>
        <v>0.12936500000000706</v>
      </c>
      <c r="G1145" s="2">
        <f t="shared" si="69"/>
        <v>-0.20317816025433899</v>
      </c>
      <c r="I1145" s="2">
        <f t="shared" si="70"/>
        <v>214.50473600000007</v>
      </c>
      <c r="J1145" s="2">
        <f t="shared" si="70"/>
        <v>182.69328153508076</v>
      </c>
      <c r="L1145" s="2">
        <f t="shared" si="71"/>
        <v>-10.69516350000049</v>
      </c>
      <c r="M1145" s="2">
        <f t="shared" si="71"/>
        <v>-1.4623766482619658</v>
      </c>
      <c r="O1145" s="2">
        <f t="shared" si="72"/>
        <v>-4.9859801230684653</v>
      </c>
      <c r="P1145" s="2">
        <f t="shared" si="72"/>
        <v>-0.80045453011426715</v>
      </c>
    </row>
    <row r="1146" spans="2:16" x14ac:dyDescent="0.25">
      <c r="B1146" s="1">
        <v>44880</v>
      </c>
      <c r="C1146" s="2">
        <f>+beta_top_5!F1145</f>
        <v>204.75967399999959</v>
      </c>
      <c r="D1146" s="2">
        <f>+portfolio1!F1145</f>
        <v>181.96505755628394</v>
      </c>
      <c r="F1146" s="2">
        <f t="shared" si="69"/>
        <v>0.95010150000001659</v>
      </c>
      <c r="G1146" s="2">
        <f t="shared" si="69"/>
        <v>0.73415266946514635</v>
      </c>
      <c r="I1146" s="2">
        <f t="shared" si="70"/>
        <v>214.50473600000007</v>
      </c>
      <c r="J1146" s="2">
        <f t="shared" si="70"/>
        <v>182.69328153508076</v>
      </c>
      <c r="L1146" s="2">
        <f t="shared" si="71"/>
        <v>-9.7450620000004733</v>
      </c>
      <c r="M1146" s="2">
        <f t="shared" si="71"/>
        <v>-0.72822397879681944</v>
      </c>
      <c r="O1146" s="2">
        <f t="shared" si="72"/>
        <v>-4.5430521403501647</v>
      </c>
      <c r="P1146" s="2">
        <f t="shared" si="72"/>
        <v>-0.39860468468129512</v>
      </c>
    </row>
    <row r="1147" spans="2:16" x14ac:dyDescent="0.25">
      <c r="B1147" s="1">
        <v>44881</v>
      </c>
      <c r="C1147" s="2">
        <f>+beta_top_5!F1146</f>
        <v>205.05291799999961</v>
      </c>
      <c r="D1147" s="2">
        <f>+portfolio1!F1146</f>
        <v>182.02685491903355</v>
      </c>
      <c r="F1147" s="2">
        <f t="shared" si="69"/>
        <v>0.2932440000000156</v>
      </c>
      <c r="G1147" s="2">
        <f t="shared" si="69"/>
        <v>6.1797362749615559E-2</v>
      </c>
      <c r="I1147" s="2">
        <f t="shared" si="70"/>
        <v>214.50473600000007</v>
      </c>
      <c r="J1147" s="2">
        <f t="shared" si="70"/>
        <v>182.69328153508076</v>
      </c>
      <c r="L1147" s="2">
        <f t="shared" si="71"/>
        <v>-9.4518180000004577</v>
      </c>
      <c r="M1147" s="2">
        <f t="shared" si="71"/>
        <v>-0.66642661604720388</v>
      </c>
      <c r="O1147" s="2">
        <f t="shared" si="72"/>
        <v>-4.4063446692386572</v>
      </c>
      <c r="P1147" s="2">
        <f t="shared" si="72"/>
        <v>-0.36477894011621698</v>
      </c>
    </row>
    <row r="1148" spans="2:16" x14ac:dyDescent="0.25">
      <c r="B1148" s="1">
        <v>44882</v>
      </c>
      <c r="C1148" s="2">
        <f>+beta_top_5!F1147</f>
        <v>204.7636339999996</v>
      </c>
      <c r="D1148" s="2">
        <f>+portfolio1!F1147</f>
        <v>181.37674666290786</v>
      </c>
      <c r="F1148" s="2">
        <f t="shared" si="69"/>
        <v>-0.2892840000000092</v>
      </c>
      <c r="G1148" s="2">
        <f t="shared" si="69"/>
        <v>-0.65010825612569079</v>
      </c>
      <c r="I1148" s="2">
        <f t="shared" si="70"/>
        <v>214.50473600000007</v>
      </c>
      <c r="J1148" s="2">
        <f t="shared" si="70"/>
        <v>182.69328153508076</v>
      </c>
      <c r="L1148" s="2">
        <f t="shared" si="71"/>
        <v>-9.7411020000004669</v>
      </c>
      <c r="M1148" s="2">
        <f t="shared" si="71"/>
        <v>-1.3165348721728947</v>
      </c>
      <c r="O1148" s="2">
        <f t="shared" si="72"/>
        <v>-4.5412060272648072</v>
      </c>
      <c r="P1148" s="2">
        <f t="shared" si="72"/>
        <v>-0.72062577294069441</v>
      </c>
    </row>
    <row r="1149" spans="2:16" x14ac:dyDescent="0.25">
      <c r="B1149" s="1">
        <v>44883</v>
      </c>
      <c r="C1149" s="2">
        <f>+beta_top_5!F1148</f>
        <v>203.86582399999961</v>
      </c>
      <c r="D1149" s="2">
        <f>+portfolio1!F1148</f>
        <v>181.01832195896026</v>
      </c>
      <c r="F1149" s="2">
        <f t="shared" si="69"/>
        <v>-0.89780999999999267</v>
      </c>
      <c r="G1149" s="2">
        <f t="shared" si="69"/>
        <v>-0.35842470394760539</v>
      </c>
      <c r="I1149" s="2">
        <f t="shared" si="70"/>
        <v>214.50473600000007</v>
      </c>
      <c r="J1149" s="2">
        <f t="shared" si="70"/>
        <v>182.69328153508076</v>
      </c>
      <c r="L1149" s="2">
        <f t="shared" si="71"/>
        <v>-10.63891200000046</v>
      </c>
      <c r="M1149" s="2">
        <f t="shared" si="71"/>
        <v>-1.6749595761205001</v>
      </c>
      <c r="O1149" s="2">
        <f t="shared" si="72"/>
        <v>-4.9597562265480493</v>
      </c>
      <c r="P1149" s="2">
        <f t="shared" si="72"/>
        <v>-0.91681509141805761</v>
      </c>
    </row>
    <row r="1150" spans="2:16" x14ac:dyDescent="0.25">
      <c r="B1150" s="1">
        <v>44886</v>
      </c>
      <c r="C1150" s="2">
        <f>+beta_top_5!F1149</f>
        <v>202.57035299999961</v>
      </c>
      <c r="D1150" s="2">
        <f>+portfolio1!F1149</f>
        <v>179.55791511399565</v>
      </c>
      <c r="F1150" s="2">
        <f t="shared" si="69"/>
        <v>-1.295470999999992</v>
      </c>
      <c r="G1150" s="2">
        <f t="shared" si="69"/>
        <v>-1.4604068449646093</v>
      </c>
      <c r="I1150" s="2">
        <f t="shared" si="70"/>
        <v>214.50473600000007</v>
      </c>
      <c r="J1150" s="2">
        <f t="shared" si="70"/>
        <v>182.69328153508076</v>
      </c>
      <c r="L1150" s="2">
        <f t="shared" si="71"/>
        <v>-11.934383000000452</v>
      </c>
      <c r="M1150" s="2">
        <f t="shared" si="71"/>
        <v>-3.1353664210851093</v>
      </c>
      <c r="O1150" s="2">
        <f t="shared" si="72"/>
        <v>-5.5636920762441573</v>
      </c>
      <c r="P1150" s="2">
        <f t="shared" si="72"/>
        <v>-1.7161914191590326</v>
      </c>
    </row>
    <row r="1151" spans="2:16" x14ac:dyDescent="0.25">
      <c r="B1151" s="1">
        <v>44887</v>
      </c>
      <c r="C1151" s="2">
        <f>+beta_top_5!F1150</f>
        <v>202.7923829999996</v>
      </c>
      <c r="D1151" s="2">
        <f>+portfolio1!F1150</f>
        <v>180.39094356386011</v>
      </c>
      <c r="F1151" s="2">
        <f t="shared" si="69"/>
        <v>0.22202999999998951</v>
      </c>
      <c r="G1151" s="2">
        <f t="shared" si="69"/>
        <v>0.83302844986445734</v>
      </c>
      <c r="I1151" s="2">
        <f t="shared" si="70"/>
        <v>214.50473600000007</v>
      </c>
      <c r="J1151" s="2">
        <f t="shared" si="70"/>
        <v>182.69328153508076</v>
      </c>
      <c r="L1151" s="2">
        <f t="shared" si="71"/>
        <v>-11.712353000000462</v>
      </c>
      <c r="M1151" s="2">
        <f t="shared" si="71"/>
        <v>-2.302337971220652</v>
      </c>
      <c r="O1151" s="2">
        <f t="shared" si="72"/>
        <v>-5.4601838721176108</v>
      </c>
      <c r="P1151" s="2">
        <f t="shared" si="72"/>
        <v>-1.260220382421976</v>
      </c>
    </row>
    <row r="1152" spans="2:16" x14ac:dyDescent="0.25">
      <c r="B1152" s="1">
        <v>44888</v>
      </c>
      <c r="C1152" s="2">
        <f>+beta_top_5!F1151</f>
        <v>202.76922249999961</v>
      </c>
      <c r="D1152" s="2">
        <f>+portfolio1!F1151</f>
        <v>180.6188599499915</v>
      </c>
      <c r="F1152" s="2">
        <f t="shared" si="69"/>
        <v>-2.3160499999988815E-2</v>
      </c>
      <c r="G1152" s="2">
        <f t="shared" si="69"/>
        <v>0.22791638613139753</v>
      </c>
      <c r="I1152" s="2">
        <f t="shared" si="70"/>
        <v>214.50473600000007</v>
      </c>
      <c r="J1152" s="2">
        <f t="shared" si="70"/>
        <v>182.69328153508076</v>
      </c>
      <c r="L1152" s="2">
        <f t="shared" si="71"/>
        <v>-11.735513500000451</v>
      </c>
      <c r="M1152" s="2">
        <f t="shared" si="71"/>
        <v>-2.0744215850892544</v>
      </c>
      <c r="O1152" s="2">
        <f t="shared" si="72"/>
        <v>-5.4709810696209749</v>
      </c>
      <c r="P1152" s="2">
        <f t="shared" si="72"/>
        <v>-1.1354668150130764</v>
      </c>
    </row>
    <row r="1153" spans="2:16" x14ac:dyDescent="0.25">
      <c r="B1153" s="1">
        <v>44889</v>
      </c>
      <c r="C1153" s="2">
        <f>+beta_top_5!F1152</f>
        <v>205.44627299999962</v>
      </c>
      <c r="D1153" s="2">
        <f>+portfolio1!F1152</f>
        <v>182.76297739179583</v>
      </c>
      <c r="F1153" s="2">
        <f t="shared" si="69"/>
        <v>2.6770505000000071</v>
      </c>
      <c r="G1153" s="2">
        <f t="shared" si="69"/>
        <v>2.1441174418043261</v>
      </c>
      <c r="I1153" s="2">
        <f t="shared" si="70"/>
        <v>214.50473600000007</v>
      </c>
      <c r="J1153" s="2">
        <f t="shared" si="70"/>
        <v>182.76297739179583</v>
      </c>
      <c r="L1153" s="2">
        <f t="shared" si="71"/>
        <v>-9.0584630000004438</v>
      </c>
      <c r="M1153" s="2">
        <f t="shared" si="71"/>
        <v>0</v>
      </c>
      <c r="O1153" s="2">
        <f t="shared" si="72"/>
        <v>-4.2229664337110213</v>
      </c>
      <c r="P1153" s="2">
        <f t="shared" si="72"/>
        <v>0</v>
      </c>
    </row>
    <row r="1154" spans="2:16" x14ac:dyDescent="0.25">
      <c r="B1154" s="1">
        <v>44890</v>
      </c>
      <c r="C1154" s="2">
        <f>+beta_top_5!F1153</f>
        <v>205.6136654999996</v>
      </c>
      <c r="D1154" s="2">
        <f>+portfolio1!F1153</f>
        <v>183.04626035879539</v>
      </c>
      <c r="F1154" s="2">
        <f t="shared" si="69"/>
        <v>0.16739249999997696</v>
      </c>
      <c r="G1154" s="2">
        <f t="shared" si="69"/>
        <v>0.28328296699956468</v>
      </c>
      <c r="I1154" s="2">
        <f t="shared" si="70"/>
        <v>214.50473600000007</v>
      </c>
      <c r="J1154" s="2">
        <f t="shared" si="70"/>
        <v>183.04626035879539</v>
      </c>
      <c r="L1154" s="2">
        <f t="shared" si="71"/>
        <v>-8.8910705000004668</v>
      </c>
      <c r="M1154" s="2">
        <f t="shared" si="71"/>
        <v>0</v>
      </c>
      <c r="O1154" s="2">
        <f t="shared" si="72"/>
        <v>-4.1449296951655477</v>
      </c>
      <c r="P1154" s="2">
        <f t="shared" si="72"/>
        <v>0</v>
      </c>
    </row>
    <row r="1155" spans="2:16" x14ac:dyDescent="0.25">
      <c r="B1155" s="1">
        <v>44893</v>
      </c>
      <c r="C1155" s="2">
        <f>+beta_top_5!F1154</f>
        <v>206.72023099999959</v>
      </c>
      <c r="D1155" s="2">
        <f>+portfolio1!F1154</f>
        <v>183.54063926079209</v>
      </c>
      <c r="F1155" s="2">
        <f t="shared" si="69"/>
        <v>1.1065654999999879</v>
      </c>
      <c r="G1155" s="2">
        <f t="shared" si="69"/>
        <v>0.4943789019966971</v>
      </c>
      <c r="I1155" s="2">
        <f t="shared" si="70"/>
        <v>214.50473600000007</v>
      </c>
      <c r="J1155" s="2">
        <f t="shared" si="70"/>
        <v>183.54063926079209</v>
      </c>
      <c r="L1155" s="2">
        <f t="shared" si="71"/>
        <v>-7.784505000000479</v>
      </c>
      <c r="M1155" s="2">
        <f t="shared" si="71"/>
        <v>0</v>
      </c>
      <c r="O1155" s="2">
        <f t="shared" si="72"/>
        <v>-3.6290597332081642</v>
      </c>
      <c r="P1155" s="2">
        <f t="shared" si="72"/>
        <v>0</v>
      </c>
    </row>
    <row r="1156" spans="2:16" x14ac:dyDescent="0.25">
      <c r="B1156" s="1">
        <v>44894</v>
      </c>
      <c r="C1156" s="2">
        <f>+beta_top_5!F1155</f>
        <v>208.07069999999959</v>
      </c>
      <c r="D1156" s="2">
        <f>+portfolio1!F1155</f>
        <v>184.08743003871135</v>
      </c>
      <c r="F1156" s="2">
        <f t="shared" si="69"/>
        <v>1.3504690000000039</v>
      </c>
      <c r="G1156" s="2">
        <f t="shared" si="69"/>
        <v>0.54679077791925579</v>
      </c>
      <c r="I1156" s="2">
        <f t="shared" si="70"/>
        <v>214.50473600000007</v>
      </c>
      <c r="J1156" s="2">
        <f t="shared" si="70"/>
        <v>184.08743003871135</v>
      </c>
      <c r="L1156" s="2">
        <f t="shared" si="71"/>
        <v>-6.434036000000475</v>
      </c>
      <c r="M1156" s="2">
        <f t="shared" si="71"/>
        <v>0</v>
      </c>
      <c r="O1156" s="2">
        <f t="shared" si="72"/>
        <v>-2.9994843563735922</v>
      </c>
      <c r="P1156" s="2">
        <f t="shared" si="72"/>
        <v>0</v>
      </c>
    </row>
    <row r="1157" spans="2:16" x14ac:dyDescent="0.25">
      <c r="B1157" s="1">
        <v>44895</v>
      </c>
      <c r="C1157" s="2">
        <f>+beta_top_5!F1156</f>
        <v>209.8315379999996</v>
      </c>
      <c r="D1157" s="2">
        <f>+portfolio1!F1156</f>
        <v>185.47464566924782</v>
      </c>
      <c r="F1157" s="2">
        <f t="shared" ref="F1157:G1220" si="73">+C1157-C1156</f>
        <v>1.7608380000000068</v>
      </c>
      <c r="G1157" s="2">
        <f t="shared" si="73"/>
        <v>1.387215630536474</v>
      </c>
      <c r="I1157" s="2">
        <f t="shared" ref="I1157:J1220" si="74">+MAX(C1157,I1156)</f>
        <v>214.50473600000007</v>
      </c>
      <c r="J1157" s="2">
        <f t="shared" si="74"/>
        <v>185.47464566924782</v>
      </c>
      <c r="L1157" s="2">
        <f t="shared" ref="L1157:M1220" si="75">+MIN(F1157+L1156,0)</f>
        <v>-4.6731980000004683</v>
      </c>
      <c r="M1157" s="2">
        <f t="shared" si="75"/>
        <v>0</v>
      </c>
      <c r="O1157" s="2">
        <f t="shared" si="72"/>
        <v>-2.1785989844067903</v>
      </c>
      <c r="P1157" s="2">
        <f t="shared" si="72"/>
        <v>0</v>
      </c>
    </row>
    <row r="1158" spans="2:16" x14ac:dyDescent="0.25">
      <c r="B1158" s="1">
        <v>44896</v>
      </c>
      <c r="C1158" s="2">
        <f>+beta_top_5!F1157</f>
        <v>209.7233984999996</v>
      </c>
      <c r="D1158" s="2">
        <f>+portfolio1!F1157</f>
        <v>186.01006187626569</v>
      </c>
      <c r="F1158" s="2">
        <f t="shared" si="73"/>
        <v>-0.10813949999999295</v>
      </c>
      <c r="G1158" s="2">
        <f t="shared" si="73"/>
        <v>0.53541620701787451</v>
      </c>
      <c r="I1158" s="2">
        <f t="shared" si="74"/>
        <v>214.50473600000007</v>
      </c>
      <c r="J1158" s="2">
        <f t="shared" si="74"/>
        <v>186.01006187626569</v>
      </c>
      <c r="L1158" s="2">
        <f t="shared" si="75"/>
        <v>-4.7813375000004612</v>
      </c>
      <c r="M1158" s="2">
        <f t="shared" si="75"/>
        <v>0</v>
      </c>
      <c r="O1158" s="2">
        <f t="shared" si="72"/>
        <v>-2.2290125566274019</v>
      </c>
      <c r="P1158" s="2">
        <f t="shared" si="72"/>
        <v>0</v>
      </c>
    </row>
    <row r="1159" spans="2:16" x14ac:dyDescent="0.25">
      <c r="B1159" s="1">
        <v>44897</v>
      </c>
      <c r="C1159" s="2">
        <f>+beta_top_5!F1158</f>
        <v>208.35456149999962</v>
      </c>
      <c r="D1159" s="2">
        <f>+portfolio1!F1158</f>
        <v>184.85914393626192</v>
      </c>
      <c r="F1159" s="2">
        <f t="shared" si="73"/>
        <v>-1.368836999999985</v>
      </c>
      <c r="G1159" s="2">
        <f t="shared" si="73"/>
        <v>-1.1509179400037794</v>
      </c>
      <c r="I1159" s="2">
        <f t="shared" si="74"/>
        <v>214.50473600000007</v>
      </c>
      <c r="J1159" s="2">
        <f t="shared" si="74"/>
        <v>186.01006187626569</v>
      </c>
      <c r="L1159" s="2">
        <f t="shared" si="75"/>
        <v>-6.1501745000004462</v>
      </c>
      <c r="M1159" s="2">
        <f t="shared" si="75"/>
        <v>-1.1509179400037794</v>
      </c>
      <c r="O1159" s="2">
        <f t="shared" si="72"/>
        <v>-2.8671509145609</v>
      </c>
      <c r="P1159" s="2">
        <f t="shared" si="72"/>
        <v>-0.61873961461793003</v>
      </c>
    </row>
    <row r="1160" spans="2:16" x14ac:dyDescent="0.25">
      <c r="B1160" s="1">
        <v>44900</v>
      </c>
      <c r="C1160" s="2">
        <f>+beta_top_5!F1159</f>
        <v>208.52689849999962</v>
      </c>
      <c r="D1160" s="2">
        <f>+portfolio1!F1159</f>
        <v>184.90809901602589</v>
      </c>
      <c r="F1160" s="2">
        <f t="shared" si="73"/>
        <v>0.17233699999999885</v>
      </c>
      <c r="G1160" s="2">
        <f t="shared" si="73"/>
        <v>4.8955079763970843E-2</v>
      </c>
      <c r="I1160" s="2">
        <f t="shared" si="74"/>
        <v>214.50473600000007</v>
      </c>
      <c r="J1160" s="2">
        <f t="shared" si="74"/>
        <v>186.01006187626569</v>
      </c>
      <c r="L1160" s="2">
        <f t="shared" si="75"/>
        <v>-5.9778375000004473</v>
      </c>
      <c r="M1160" s="2">
        <f t="shared" si="75"/>
        <v>-1.1019628602398086</v>
      </c>
      <c r="O1160" s="2">
        <f t="shared" si="72"/>
        <v>-2.7868090987046767</v>
      </c>
      <c r="P1160" s="2">
        <f t="shared" si="72"/>
        <v>-0.59242110299002904</v>
      </c>
    </row>
    <row r="1161" spans="2:16" x14ac:dyDescent="0.25">
      <c r="B1161" s="1">
        <v>44901</v>
      </c>
      <c r="C1161" s="2">
        <f>+beta_top_5!F1160</f>
        <v>207.66015699999963</v>
      </c>
      <c r="D1161" s="2">
        <f>+portfolio1!F1160</f>
        <v>184.33164550398683</v>
      </c>
      <c r="F1161" s="2">
        <f t="shared" si="73"/>
        <v>-0.86674149999998917</v>
      </c>
      <c r="G1161" s="2">
        <f t="shared" si="73"/>
        <v>-0.57645351203905193</v>
      </c>
      <c r="I1161" s="2">
        <f t="shared" si="74"/>
        <v>214.50473600000007</v>
      </c>
      <c r="J1161" s="2">
        <f t="shared" si="74"/>
        <v>186.01006187626569</v>
      </c>
      <c r="L1161" s="2">
        <f t="shared" si="75"/>
        <v>-6.8445790000004365</v>
      </c>
      <c r="M1161" s="2">
        <f t="shared" si="75"/>
        <v>-1.6784163722788605</v>
      </c>
      <c r="O1161" s="2">
        <f t="shared" si="72"/>
        <v>-3.1908754685959169</v>
      </c>
      <c r="P1161" s="2">
        <f t="shared" si="72"/>
        <v>-0.9023255813953478</v>
      </c>
    </row>
    <row r="1162" spans="2:16" x14ac:dyDescent="0.25">
      <c r="B1162" s="1">
        <v>44902</v>
      </c>
      <c r="C1162" s="2">
        <f>+beta_top_5!F1161</f>
        <v>206.74939649999962</v>
      </c>
      <c r="D1162" s="2">
        <f>+portfolio1!F1161</f>
        <v>183.51839221020222</v>
      </c>
      <c r="F1162" s="2">
        <f t="shared" si="73"/>
        <v>-0.91076050000000919</v>
      </c>
      <c r="G1162" s="2">
        <f t="shared" si="73"/>
        <v>-0.8132532937846122</v>
      </c>
      <c r="I1162" s="2">
        <f t="shared" si="74"/>
        <v>214.50473600000007</v>
      </c>
      <c r="J1162" s="2">
        <f t="shared" si="74"/>
        <v>186.01006187626569</v>
      </c>
      <c r="L1162" s="2">
        <f t="shared" si="75"/>
        <v>-7.7553395000004457</v>
      </c>
      <c r="M1162" s="2">
        <f t="shared" si="75"/>
        <v>-2.4916696660634727</v>
      </c>
      <c r="O1162" s="2">
        <f t="shared" si="72"/>
        <v>-3.6154630637154987</v>
      </c>
      <c r="P1162" s="2">
        <f t="shared" si="72"/>
        <v>-1.3395348837209338</v>
      </c>
    </row>
    <row r="1163" spans="2:16" x14ac:dyDescent="0.25">
      <c r="B1163" s="1">
        <v>44903</v>
      </c>
      <c r="C1163" s="2">
        <f>+beta_top_5!F1162</f>
        <v>206.69876799999963</v>
      </c>
      <c r="D1163" s="2">
        <f>+portfolio1!F1162</f>
        <v>184.00139654129759</v>
      </c>
      <c r="F1163" s="2">
        <f t="shared" si="73"/>
        <v>-5.0628499999987753E-2</v>
      </c>
      <c r="G1163" s="2">
        <f t="shared" si="73"/>
        <v>0.48300433109537266</v>
      </c>
      <c r="I1163" s="2">
        <f t="shared" si="74"/>
        <v>214.50473600000007</v>
      </c>
      <c r="J1163" s="2">
        <f t="shared" si="74"/>
        <v>186.01006187626569</v>
      </c>
      <c r="L1163" s="2">
        <f t="shared" si="75"/>
        <v>-7.8059680000004334</v>
      </c>
      <c r="M1163" s="2">
        <f t="shared" si="75"/>
        <v>-2.0086653349681001</v>
      </c>
      <c r="O1163" s="2">
        <f t="shared" si="72"/>
        <v>-3.6390655728927266</v>
      </c>
      <c r="P1163" s="2">
        <f t="shared" si="72"/>
        <v>-1.0798691827242488</v>
      </c>
    </row>
    <row r="1164" spans="2:16" x14ac:dyDescent="0.25">
      <c r="B1164" s="1">
        <v>44904</v>
      </c>
      <c r="C1164" s="2">
        <f>+beta_top_5!F1163</f>
        <v>205.62783499999964</v>
      </c>
      <c r="D1164" s="2">
        <f>+portfolio1!F1163</f>
        <v>182.886572117295</v>
      </c>
      <c r="F1164" s="2">
        <f t="shared" si="73"/>
        <v>-1.0709329999999966</v>
      </c>
      <c r="G1164" s="2">
        <f t="shared" si="73"/>
        <v>-1.1148244240025917</v>
      </c>
      <c r="I1164" s="2">
        <f t="shared" si="74"/>
        <v>214.50473600000007</v>
      </c>
      <c r="J1164" s="2">
        <f t="shared" si="74"/>
        <v>186.01006187626569</v>
      </c>
      <c r="L1164" s="2">
        <f t="shared" si="75"/>
        <v>-8.87690100000043</v>
      </c>
      <c r="M1164" s="2">
        <f t="shared" si="75"/>
        <v>-3.1234897589706918</v>
      </c>
      <c r="O1164" s="2">
        <f t="shared" si="72"/>
        <v>-4.1383240135082273</v>
      </c>
      <c r="P1164" s="2">
        <f t="shared" si="72"/>
        <v>-1.6792047308970006</v>
      </c>
    </row>
    <row r="1165" spans="2:16" x14ac:dyDescent="0.25">
      <c r="B1165" s="1">
        <v>44907</v>
      </c>
      <c r="C1165" s="2">
        <f>+beta_top_5!F1164</f>
        <v>205.69060599999966</v>
      </c>
      <c r="D1165" s="2">
        <f>+portfolio1!F1164</f>
        <v>182.8920179975278</v>
      </c>
      <c r="F1165" s="2">
        <f t="shared" si="73"/>
        <v>6.2771000000026334E-2</v>
      </c>
      <c r="G1165" s="2">
        <f t="shared" si="73"/>
        <v>5.4458802327985723E-3</v>
      </c>
      <c r="I1165" s="2">
        <f t="shared" si="74"/>
        <v>214.50473600000007</v>
      </c>
      <c r="J1165" s="2">
        <f t="shared" si="74"/>
        <v>186.01006187626569</v>
      </c>
      <c r="L1165" s="2">
        <f t="shared" si="75"/>
        <v>-8.8141300000004037</v>
      </c>
      <c r="M1165" s="2">
        <f t="shared" si="75"/>
        <v>-3.1180438787378932</v>
      </c>
      <c r="O1165" s="2">
        <f t="shared" si="72"/>
        <v>-4.1090607901544889</v>
      </c>
      <c r="P1165" s="2">
        <f t="shared" si="72"/>
        <v>-1.6762769966777513</v>
      </c>
    </row>
    <row r="1166" spans="2:16" x14ac:dyDescent="0.25">
      <c r="B1166" s="1">
        <v>44908</v>
      </c>
      <c r="C1166" s="2">
        <f>+beta_top_5!F1165</f>
        <v>206.73674399999967</v>
      </c>
      <c r="D1166" s="2">
        <f>+portfolio1!F1165</f>
        <v>183.98805216709908</v>
      </c>
      <c r="F1166" s="2">
        <f t="shared" si="73"/>
        <v>1.0461380000000133</v>
      </c>
      <c r="G1166" s="2">
        <f t="shared" si="73"/>
        <v>1.0960341695712827</v>
      </c>
      <c r="I1166" s="2">
        <f t="shared" si="74"/>
        <v>214.50473600000007</v>
      </c>
      <c r="J1166" s="2">
        <f t="shared" si="74"/>
        <v>186.01006187626569</v>
      </c>
      <c r="L1166" s="2">
        <f t="shared" si="75"/>
        <v>-7.7679920000003904</v>
      </c>
      <c r="M1166" s="2">
        <f t="shared" si="75"/>
        <v>-2.0220097091666105</v>
      </c>
      <c r="O1166" s="2">
        <f t="shared" ref="O1166:P1229" si="76">+L1166/I1166*100</f>
        <v>-3.621361534880231</v>
      </c>
      <c r="P1166" s="2">
        <f t="shared" si="76"/>
        <v>-1.0870431893687857</v>
      </c>
    </row>
    <row r="1167" spans="2:16" x14ac:dyDescent="0.25">
      <c r="B1167" s="1">
        <v>44909</v>
      </c>
      <c r="C1167" s="2">
        <f>+beta_top_5!F1166</f>
        <v>207.49767249999968</v>
      </c>
      <c r="D1167" s="2">
        <f>+portfolio1!F1166</f>
        <v>184.50518021089854</v>
      </c>
      <c r="F1167" s="2">
        <f t="shared" si="73"/>
        <v>0.76092850000000567</v>
      </c>
      <c r="G1167" s="2">
        <f t="shared" si="73"/>
        <v>0.51712804379945965</v>
      </c>
      <c r="I1167" s="2">
        <f t="shared" si="74"/>
        <v>214.50473600000007</v>
      </c>
      <c r="J1167" s="2">
        <f t="shared" si="74"/>
        <v>186.01006187626569</v>
      </c>
      <c r="L1167" s="2">
        <f t="shared" si="75"/>
        <v>-7.0070635000003847</v>
      </c>
      <c r="M1167" s="2">
        <f t="shared" si="75"/>
        <v>-1.5048816653671508</v>
      </c>
      <c r="O1167" s="2">
        <f t="shared" si="76"/>
        <v>-3.2666241457719529</v>
      </c>
      <c r="P1167" s="2">
        <f t="shared" si="76"/>
        <v>-0.80903239867110066</v>
      </c>
    </row>
    <row r="1168" spans="2:16" x14ac:dyDescent="0.25">
      <c r="B1168" s="1">
        <v>44910</v>
      </c>
      <c r="C1168" s="2">
        <f>+beta_top_5!F1167</f>
        <v>204.53932049999969</v>
      </c>
      <c r="D1168" s="2">
        <f>+portfolio1!F1167</f>
        <v>182.07876470374319</v>
      </c>
      <c r="F1168" s="2">
        <f t="shared" si="73"/>
        <v>-2.9583519999999908</v>
      </c>
      <c r="G1168" s="2">
        <f t="shared" si="73"/>
        <v>-2.4264155071553546</v>
      </c>
      <c r="I1168" s="2">
        <f t="shared" si="74"/>
        <v>214.50473600000007</v>
      </c>
      <c r="J1168" s="2">
        <f t="shared" si="74"/>
        <v>186.01006187626569</v>
      </c>
      <c r="L1168" s="2">
        <f t="shared" si="75"/>
        <v>-9.9654155000003755</v>
      </c>
      <c r="M1168" s="2">
        <f t="shared" si="75"/>
        <v>-3.9312971725225054</v>
      </c>
      <c r="O1168" s="2">
        <f t="shared" si="76"/>
        <v>-4.6457787766515199</v>
      </c>
      <c r="P1168" s="2">
        <f t="shared" si="76"/>
        <v>-2.1134862990033372</v>
      </c>
    </row>
    <row r="1169" spans="2:16" x14ac:dyDescent="0.25">
      <c r="B1169" s="1">
        <v>44911</v>
      </c>
      <c r="C1169" s="2">
        <f>+beta_top_5!F1168</f>
        <v>202.72180149999969</v>
      </c>
      <c r="D1169" s="2">
        <f>+portfolio1!F1168</f>
        <v>180.63616321156135</v>
      </c>
      <c r="F1169" s="2">
        <f t="shared" si="73"/>
        <v>-1.8175190000000043</v>
      </c>
      <c r="G1169" s="2">
        <f t="shared" si="73"/>
        <v>-1.4426014921818364</v>
      </c>
      <c r="I1169" s="2">
        <f t="shared" si="74"/>
        <v>214.50473600000007</v>
      </c>
      <c r="J1169" s="2">
        <f t="shared" si="74"/>
        <v>186.01006187626569</v>
      </c>
      <c r="L1169" s="2">
        <f t="shared" si="75"/>
        <v>-11.78293450000038</v>
      </c>
      <c r="M1169" s="2">
        <f t="shared" si="75"/>
        <v>-5.3738986647043419</v>
      </c>
      <c r="O1169" s="2">
        <f t="shared" si="76"/>
        <v>-5.4930882738180555</v>
      </c>
      <c r="P1169" s="2">
        <f t="shared" si="76"/>
        <v>-2.8890365448504993</v>
      </c>
    </row>
    <row r="1170" spans="2:16" x14ac:dyDescent="0.25">
      <c r="B1170" s="1">
        <v>44914</v>
      </c>
      <c r="C1170" s="2">
        <f>+beta_top_5!F1169</f>
        <v>203.59195949999966</v>
      </c>
      <c r="D1170" s="2">
        <f>+portfolio1!F1169</f>
        <v>182.13362919339852</v>
      </c>
      <c r="F1170" s="2">
        <f t="shared" si="73"/>
        <v>0.87015799999997512</v>
      </c>
      <c r="G1170" s="2">
        <f t="shared" si="73"/>
        <v>1.4974659818371663</v>
      </c>
      <c r="I1170" s="2">
        <f t="shared" si="74"/>
        <v>214.50473600000007</v>
      </c>
      <c r="J1170" s="2">
        <f t="shared" si="74"/>
        <v>186.01006187626569</v>
      </c>
      <c r="L1170" s="2">
        <f t="shared" si="75"/>
        <v>-10.912776500000405</v>
      </c>
      <c r="M1170" s="2">
        <f t="shared" si="75"/>
        <v>-3.8764326828671756</v>
      </c>
      <c r="O1170" s="2">
        <f t="shared" si="76"/>
        <v>-5.0874291652005308</v>
      </c>
      <c r="P1170" s="2">
        <f t="shared" si="76"/>
        <v>-2.0839908571428718</v>
      </c>
    </row>
    <row r="1171" spans="2:16" x14ac:dyDescent="0.25">
      <c r="B1171" s="1">
        <v>44915</v>
      </c>
      <c r="C1171" s="2">
        <f>+beta_top_5!F1170</f>
        <v>203.72641399999966</v>
      </c>
      <c r="D1171" s="2">
        <f>+portfolio1!F1170</f>
        <v>181.7860962499166</v>
      </c>
      <c r="F1171" s="2">
        <f t="shared" si="73"/>
        <v>0.13445450000000392</v>
      </c>
      <c r="G1171" s="2">
        <f t="shared" si="73"/>
        <v>-0.34753294348192298</v>
      </c>
      <c r="I1171" s="2">
        <f t="shared" si="74"/>
        <v>214.50473600000007</v>
      </c>
      <c r="J1171" s="2">
        <f t="shared" si="74"/>
        <v>186.01006187626569</v>
      </c>
      <c r="L1171" s="2">
        <f t="shared" si="75"/>
        <v>-10.778322000000401</v>
      </c>
      <c r="M1171" s="2">
        <f t="shared" si="75"/>
        <v>-4.2239656263490986</v>
      </c>
      <c r="O1171" s="2">
        <f t="shared" si="76"/>
        <v>-5.0247477985755973</v>
      </c>
      <c r="P1171" s="2">
        <f t="shared" si="76"/>
        <v>-2.2708264186046505</v>
      </c>
    </row>
    <row r="1172" spans="2:16" x14ac:dyDescent="0.25">
      <c r="B1172" s="1">
        <v>44916</v>
      </c>
      <c r="C1172" s="2">
        <f>+beta_top_5!F1171</f>
        <v>203.86323549999966</v>
      </c>
      <c r="D1172" s="2">
        <f>+portfolio1!F1171</f>
        <v>179.94501765041448</v>
      </c>
      <c r="F1172" s="2">
        <f t="shared" si="73"/>
        <v>0.13682149999999638</v>
      </c>
      <c r="G1172" s="2">
        <f t="shared" si="73"/>
        <v>-1.8410785995021115</v>
      </c>
      <c r="I1172" s="2">
        <f t="shared" si="74"/>
        <v>214.50473600000007</v>
      </c>
      <c r="J1172" s="2">
        <f t="shared" si="74"/>
        <v>186.01006187626569</v>
      </c>
      <c r="L1172" s="2">
        <f t="shared" si="75"/>
        <v>-10.641500500000404</v>
      </c>
      <c r="M1172" s="2">
        <f t="shared" si="75"/>
        <v>-6.0650442258512101</v>
      </c>
      <c r="O1172" s="2">
        <f t="shared" si="76"/>
        <v>-4.9609629598110141</v>
      </c>
      <c r="P1172" s="2">
        <f t="shared" si="76"/>
        <v>-3.2606000797342301</v>
      </c>
    </row>
    <row r="1173" spans="2:16" x14ac:dyDescent="0.25">
      <c r="B1173" s="1">
        <v>44917</v>
      </c>
      <c r="C1173" s="2">
        <f>+beta_top_5!F1172</f>
        <v>203.78654799999967</v>
      </c>
      <c r="D1173" s="2">
        <f>+portfolio1!F1172</f>
        <v>179.2355839260492</v>
      </c>
      <c r="F1173" s="2">
        <f t="shared" si="73"/>
        <v>-7.668749999999136E-2</v>
      </c>
      <c r="G1173" s="2">
        <f t="shared" si="73"/>
        <v>-0.70943372436528307</v>
      </c>
      <c r="I1173" s="2">
        <f t="shared" si="74"/>
        <v>214.50473600000007</v>
      </c>
      <c r="J1173" s="2">
        <f t="shared" si="74"/>
        <v>186.01006187626569</v>
      </c>
      <c r="L1173" s="2">
        <f t="shared" si="75"/>
        <v>-10.718188000000396</v>
      </c>
      <c r="M1173" s="2">
        <f t="shared" si="75"/>
        <v>-6.7744779502164931</v>
      </c>
      <c r="O1173" s="2">
        <f t="shared" si="76"/>
        <v>-4.9967139187082532</v>
      </c>
      <c r="P1173" s="2">
        <f t="shared" si="76"/>
        <v>-3.6419954285714344</v>
      </c>
    </row>
    <row r="1174" spans="2:16" x14ac:dyDescent="0.25">
      <c r="B1174" s="1">
        <v>44918</v>
      </c>
      <c r="C1174" s="2">
        <f>+beta_top_5!F1173</f>
        <v>201.03128799999968</v>
      </c>
      <c r="D1174" s="2">
        <f>+portfolio1!F1173</f>
        <v>176.06613235381454</v>
      </c>
      <c r="F1174" s="2">
        <f t="shared" si="73"/>
        <v>-2.7552599999999927</v>
      </c>
      <c r="G1174" s="2">
        <f t="shared" si="73"/>
        <v>-3.1694515722346637</v>
      </c>
      <c r="I1174" s="2">
        <f t="shared" si="74"/>
        <v>214.50473600000007</v>
      </c>
      <c r="J1174" s="2">
        <f t="shared" si="74"/>
        <v>186.01006187626569</v>
      </c>
      <c r="L1174" s="2">
        <f t="shared" si="75"/>
        <v>-13.473448000000388</v>
      </c>
      <c r="M1174" s="2">
        <f t="shared" si="75"/>
        <v>-9.9439295224511568</v>
      </c>
      <c r="O1174" s="2">
        <f t="shared" si="76"/>
        <v>-6.2811890549588538</v>
      </c>
      <c r="P1174" s="2">
        <f t="shared" si="76"/>
        <v>-5.3459094750830634</v>
      </c>
    </row>
    <row r="1175" spans="2:16" x14ac:dyDescent="0.25">
      <c r="B1175" s="1">
        <v>44921</v>
      </c>
      <c r="C1175" s="2">
        <f>+beta_top_5!F1174</f>
        <v>201.58814699999968</v>
      </c>
      <c r="D1175" s="2">
        <f>+portfolio1!F1174</f>
        <v>178.12075950204658</v>
      </c>
      <c r="F1175" s="2">
        <f t="shared" si="73"/>
        <v>0.55685900000000288</v>
      </c>
      <c r="G1175" s="2">
        <f t="shared" si="73"/>
        <v>2.0546271482320435</v>
      </c>
      <c r="I1175" s="2">
        <f t="shared" si="74"/>
        <v>214.50473600000007</v>
      </c>
      <c r="J1175" s="2">
        <f t="shared" si="74"/>
        <v>186.01006187626569</v>
      </c>
      <c r="L1175" s="2">
        <f t="shared" si="75"/>
        <v>-12.916589000000386</v>
      </c>
      <c r="M1175" s="2">
        <f t="shared" si="75"/>
        <v>-7.8893023742191133</v>
      </c>
      <c r="O1175" s="2">
        <f t="shared" si="76"/>
        <v>-6.0215868613737191</v>
      </c>
      <c r="P1175" s="2">
        <f t="shared" si="76"/>
        <v>-4.2413309767442016</v>
      </c>
    </row>
    <row r="1176" spans="2:16" x14ac:dyDescent="0.25">
      <c r="B1176" s="1">
        <v>44922</v>
      </c>
      <c r="C1176" s="2">
        <f>+beta_top_5!F1175</f>
        <v>202.52383199999969</v>
      </c>
      <c r="D1176" s="2">
        <f>+portfolio1!F1175</f>
        <v>179.28453900581314</v>
      </c>
      <c r="F1176" s="2">
        <f t="shared" si="73"/>
        <v>0.93568500000000654</v>
      </c>
      <c r="G1176" s="2">
        <f t="shared" si="73"/>
        <v>1.1637795037665626</v>
      </c>
      <c r="I1176" s="2">
        <f t="shared" si="74"/>
        <v>214.50473600000007</v>
      </c>
      <c r="J1176" s="2">
        <f t="shared" si="74"/>
        <v>186.01006187626569</v>
      </c>
      <c r="L1176" s="2">
        <f t="shared" si="75"/>
        <v>-11.980904000000379</v>
      </c>
      <c r="M1176" s="2">
        <f t="shared" si="75"/>
        <v>-6.7255228704525507</v>
      </c>
      <c r="O1176" s="2">
        <f t="shared" si="76"/>
        <v>-5.5853797092854744</v>
      </c>
      <c r="P1176" s="2">
        <f t="shared" si="76"/>
        <v>-3.6156769169435483</v>
      </c>
    </row>
    <row r="1177" spans="2:16" x14ac:dyDescent="0.25">
      <c r="B1177" s="1">
        <v>44923</v>
      </c>
      <c r="C1177" s="2">
        <f>+beta_top_5!F1176</f>
        <v>202.22284999999968</v>
      </c>
      <c r="D1177" s="2">
        <f>+portfolio1!F1176</f>
        <v>179.18763302871091</v>
      </c>
      <c r="F1177" s="2">
        <f t="shared" si="73"/>
        <v>-0.30098200000000475</v>
      </c>
      <c r="G1177" s="2">
        <f t="shared" si="73"/>
        <v>-9.6905977102238694E-2</v>
      </c>
      <c r="I1177" s="2">
        <f t="shared" si="74"/>
        <v>214.50473600000007</v>
      </c>
      <c r="J1177" s="2">
        <f t="shared" si="74"/>
        <v>186.01006187626569</v>
      </c>
      <c r="L1177" s="2">
        <f t="shared" si="75"/>
        <v>-12.281886000000384</v>
      </c>
      <c r="M1177" s="2">
        <f t="shared" si="75"/>
        <v>-6.8224288475547894</v>
      </c>
      <c r="O1177" s="2">
        <f t="shared" si="76"/>
        <v>-5.725694559956187</v>
      </c>
      <c r="P1177" s="2">
        <f t="shared" si="76"/>
        <v>-3.66777408637877</v>
      </c>
    </row>
    <row r="1178" spans="2:16" x14ac:dyDescent="0.25">
      <c r="B1178" s="1">
        <v>44924</v>
      </c>
      <c r="C1178" s="2">
        <f>+beta_top_5!F1177</f>
        <v>202.97990149999967</v>
      </c>
      <c r="D1178" s="2">
        <f>+portfolio1!F1177</f>
        <v>179.86493212444643</v>
      </c>
      <c r="F1178" s="2">
        <f t="shared" si="73"/>
        <v>0.75705149999998866</v>
      </c>
      <c r="G1178" s="2">
        <f t="shared" si="73"/>
        <v>0.6772990957355205</v>
      </c>
      <c r="I1178" s="2">
        <f t="shared" si="74"/>
        <v>214.50473600000007</v>
      </c>
      <c r="J1178" s="2">
        <f t="shared" si="74"/>
        <v>186.01006187626569</v>
      </c>
      <c r="L1178" s="2">
        <f t="shared" si="75"/>
        <v>-11.524834500000395</v>
      </c>
      <c r="M1178" s="2">
        <f t="shared" si="75"/>
        <v>-6.1451297518192689</v>
      </c>
      <c r="O1178" s="2">
        <f t="shared" si="76"/>
        <v>-5.3727645901489058</v>
      </c>
      <c r="P1178" s="2">
        <f t="shared" si="76"/>
        <v>-3.3036544850498588</v>
      </c>
    </row>
    <row r="1179" spans="2:16" x14ac:dyDescent="0.25">
      <c r="B1179" s="1">
        <v>44925</v>
      </c>
      <c r="C1179" s="2">
        <f>+beta_top_5!F1178</f>
        <v>201.70959899999968</v>
      </c>
      <c r="D1179" s="2">
        <f>+portfolio1!F1178</f>
        <v>179.01757439873492</v>
      </c>
      <c r="F1179" s="2">
        <f t="shared" si="73"/>
        <v>-1.2703024999999855</v>
      </c>
      <c r="G1179" s="2">
        <f t="shared" si="73"/>
        <v>-0.84735772571150392</v>
      </c>
      <c r="I1179" s="2">
        <f t="shared" si="74"/>
        <v>214.50473600000007</v>
      </c>
      <c r="J1179" s="2">
        <f t="shared" si="74"/>
        <v>186.01006187626569</v>
      </c>
      <c r="L1179" s="2">
        <f t="shared" si="75"/>
        <v>-12.795137000000381</v>
      </c>
      <c r="M1179" s="2">
        <f t="shared" si="75"/>
        <v>-6.9924874775307728</v>
      </c>
      <c r="O1179" s="2">
        <f t="shared" si="76"/>
        <v>-5.9649671324741176</v>
      </c>
      <c r="P1179" s="2">
        <f t="shared" si="76"/>
        <v>-3.7591985116279307</v>
      </c>
    </row>
    <row r="1180" spans="2:16" x14ac:dyDescent="0.25">
      <c r="B1180" s="1">
        <v>44928</v>
      </c>
      <c r="C1180" s="2">
        <f>+beta_top_5!F1179</f>
        <v>202.91579549999969</v>
      </c>
      <c r="D1180" s="2">
        <f>+portfolio1!F1179</f>
        <v>179.92869929049309</v>
      </c>
      <c r="F1180" s="2">
        <f t="shared" si="73"/>
        <v>1.2061965000000043</v>
      </c>
      <c r="G1180" s="2">
        <f t="shared" si="73"/>
        <v>0.91112489175816336</v>
      </c>
      <c r="I1180" s="2">
        <f t="shared" si="74"/>
        <v>214.50473600000007</v>
      </c>
      <c r="J1180" s="2">
        <f t="shared" si="74"/>
        <v>186.01006187626569</v>
      </c>
      <c r="L1180" s="2">
        <f t="shared" si="75"/>
        <v>-11.588940500000376</v>
      </c>
      <c r="M1180" s="2">
        <f t="shared" si="75"/>
        <v>-6.0813625857726095</v>
      </c>
      <c r="O1180" s="2">
        <f t="shared" si="76"/>
        <v>-5.4026501773836699</v>
      </c>
      <c r="P1180" s="2">
        <f t="shared" si="76"/>
        <v>-3.2693729169435715</v>
      </c>
    </row>
    <row r="1181" spans="2:16" x14ac:dyDescent="0.25">
      <c r="B1181" s="1">
        <v>44929</v>
      </c>
      <c r="C1181" s="2">
        <f>+beta_top_5!F1180</f>
        <v>203.48616849999971</v>
      </c>
      <c r="D1181" s="2">
        <f>+portfolio1!F1180</f>
        <v>180.27576870431656</v>
      </c>
      <c r="F1181" s="2">
        <f t="shared" si="73"/>
        <v>0.57037300000001778</v>
      </c>
      <c r="G1181" s="2">
        <f t="shared" si="73"/>
        <v>0.34706941382347622</v>
      </c>
      <c r="I1181" s="2">
        <f t="shared" si="74"/>
        <v>214.50473600000007</v>
      </c>
      <c r="J1181" s="2">
        <f t="shared" si="74"/>
        <v>186.01006187626569</v>
      </c>
      <c r="L1181" s="2">
        <f t="shared" si="75"/>
        <v>-11.018567500000358</v>
      </c>
      <c r="M1181" s="2">
        <f t="shared" si="75"/>
        <v>-5.7342931719491332</v>
      </c>
      <c r="O1181" s="2">
        <f t="shared" si="76"/>
        <v>-5.136747889799671</v>
      </c>
      <c r="P1181" s="2">
        <f t="shared" si="76"/>
        <v>-3.0827865514950465</v>
      </c>
    </row>
    <row r="1182" spans="2:16" x14ac:dyDescent="0.25">
      <c r="B1182" s="1">
        <v>44930</v>
      </c>
      <c r="C1182" s="2">
        <f>+beta_top_5!F1181</f>
        <v>201.12830149999971</v>
      </c>
      <c r="D1182" s="2">
        <f>+portfolio1!F1181</f>
        <v>178.40106848332323</v>
      </c>
      <c r="F1182" s="2">
        <f t="shared" si="73"/>
        <v>-2.3578669999999988</v>
      </c>
      <c r="G1182" s="2">
        <f t="shared" si="73"/>
        <v>-1.8747002209933328</v>
      </c>
      <c r="I1182" s="2">
        <f t="shared" si="74"/>
        <v>214.50473600000007</v>
      </c>
      <c r="J1182" s="2">
        <f t="shared" si="74"/>
        <v>186.01006187626569</v>
      </c>
      <c r="L1182" s="2">
        <f t="shared" si="75"/>
        <v>-13.376434500000357</v>
      </c>
      <c r="M1182" s="2">
        <f t="shared" si="75"/>
        <v>-7.608993392942466</v>
      </c>
      <c r="O1182" s="2">
        <f t="shared" si="76"/>
        <v>-6.2359623146037917</v>
      </c>
      <c r="P1182" s="2">
        <f t="shared" si="76"/>
        <v>-4.0906353754153288</v>
      </c>
    </row>
    <row r="1183" spans="2:16" x14ac:dyDescent="0.25">
      <c r="B1183" s="1">
        <v>44931</v>
      </c>
      <c r="C1183" s="2">
        <f>+beta_top_5!F1182</f>
        <v>200.74273699999969</v>
      </c>
      <c r="D1183" s="2">
        <f>+portfolio1!F1182</f>
        <v>177.89879108736088</v>
      </c>
      <c r="F1183" s="2">
        <f t="shared" si="73"/>
        <v>-0.38556450000001519</v>
      </c>
      <c r="G1183" s="2">
        <f t="shared" si="73"/>
        <v>-0.5022773959623521</v>
      </c>
      <c r="I1183" s="2">
        <f t="shared" si="74"/>
        <v>214.50473600000007</v>
      </c>
      <c r="J1183" s="2">
        <f t="shared" si="74"/>
        <v>186.01006187626569</v>
      </c>
      <c r="L1183" s="2">
        <f t="shared" si="75"/>
        <v>-13.761999000000372</v>
      </c>
      <c r="M1183" s="2">
        <f t="shared" si="75"/>
        <v>-8.1112707889048181</v>
      </c>
      <c r="O1183" s="2">
        <f t="shared" si="76"/>
        <v>-6.4157086955881333</v>
      </c>
      <c r="P1183" s="2">
        <f t="shared" si="76"/>
        <v>-4.3606623787375831</v>
      </c>
    </row>
    <row r="1184" spans="2:16" x14ac:dyDescent="0.25">
      <c r="B1184" s="1">
        <v>44932</v>
      </c>
      <c r="C1184" s="2">
        <f>+beta_top_5!F1183</f>
        <v>199.49767899999969</v>
      </c>
      <c r="D1184" s="2">
        <f>+portfolio1!F1183</f>
        <v>176.58669791299528</v>
      </c>
      <c r="F1184" s="2">
        <f t="shared" si="73"/>
        <v>-1.2450580000000002</v>
      </c>
      <c r="G1184" s="2">
        <f t="shared" si="73"/>
        <v>-1.3120931743656001</v>
      </c>
      <c r="I1184" s="2">
        <f t="shared" si="74"/>
        <v>214.50473600000007</v>
      </c>
      <c r="J1184" s="2">
        <f t="shared" si="74"/>
        <v>186.01006187626569</v>
      </c>
      <c r="L1184" s="2">
        <f t="shared" si="75"/>
        <v>-15.007057000000373</v>
      </c>
      <c r="M1184" s="2">
        <f t="shared" si="75"/>
        <v>-9.4233639632704183</v>
      </c>
      <c r="O1184" s="2">
        <f t="shared" si="76"/>
        <v>-6.9961425000893067</v>
      </c>
      <c r="P1184" s="2">
        <f t="shared" si="76"/>
        <v>-5.0660506578073505</v>
      </c>
    </row>
    <row r="1185" spans="2:16" x14ac:dyDescent="0.25">
      <c r="B1185" s="1">
        <v>44935</v>
      </c>
      <c r="C1185" s="2">
        <f>+beta_top_5!F1184</f>
        <v>202.07514449999968</v>
      </c>
      <c r="D1185" s="2">
        <f>+portfolio1!F1184</f>
        <v>178.97701990414942</v>
      </c>
      <c r="F1185" s="2">
        <f t="shared" si="73"/>
        <v>2.5774654999999882</v>
      </c>
      <c r="G1185" s="2">
        <f t="shared" si="73"/>
        <v>2.3903219911541385</v>
      </c>
      <c r="I1185" s="2">
        <f t="shared" si="74"/>
        <v>214.50473600000007</v>
      </c>
      <c r="J1185" s="2">
        <f t="shared" si="74"/>
        <v>186.01006187626569</v>
      </c>
      <c r="L1185" s="2">
        <f t="shared" si="75"/>
        <v>-12.429591500000384</v>
      </c>
      <c r="M1185" s="2">
        <f t="shared" si="75"/>
        <v>-7.0330419721162798</v>
      </c>
      <c r="O1185" s="2">
        <f t="shared" si="76"/>
        <v>-5.7945534125644578</v>
      </c>
      <c r="P1185" s="2">
        <f t="shared" si="76"/>
        <v>-3.7810008239203072</v>
      </c>
    </row>
    <row r="1186" spans="2:16" x14ac:dyDescent="0.25">
      <c r="B1186" s="1">
        <v>44936</v>
      </c>
      <c r="C1186" s="2">
        <f>+beta_top_5!F1185</f>
        <v>200.93025099999969</v>
      </c>
      <c r="D1186" s="2">
        <f>+portfolio1!F1185</f>
        <v>177.12756000024601</v>
      </c>
      <c r="F1186" s="2">
        <f t="shared" si="73"/>
        <v>-1.1448934999999949</v>
      </c>
      <c r="G1186" s="2">
        <f t="shared" si="73"/>
        <v>-1.8494599039034085</v>
      </c>
      <c r="I1186" s="2">
        <f t="shared" si="74"/>
        <v>214.50473600000007</v>
      </c>
      <c r="J1186" s="2">
        <f t="shared" si="74"/>
        <v>186.01006187626569</v>
      </c>
      <c r="L1186" s="2">
        <f t="shared" si="75"/>
        <v>-13.574485000000379</v>
      </c>
      <c r="M1186" s="2">
        <f t="shared" si="75"/>
        <v>-8.8825018760196883</v>
      </c>
      <c r="O1186" s="2">
        <f t="shared" si="76"/>
        <v>-6.3282915114752409</v>
      </c>
      <c r="P1186" s="2">
        <f t="shared" si="76"/>
        <v>-4.775280318936912</v>
      </c>
    </row>
    <row r="1187" spans="2:16" x14ac:dyDescent="0.25">
      <c r="B1187" s="1">
        <v>44937</v>
      </c>
      <c r="C1187" s="2">
        <f>+beta_top_5!F1186</f>
        <v>200.21646749999968</v>
      </c>
      <c r="D1187" s="2">
        <f>+portfolio1!F1186</f>
        <v>176.94512261694291</v>
      </c>
      <c r="F1187" s="2">
        <f t="shared" si="73"/>
        <v>-0.71378350000000523</v>
      </c>
      <c r="G1187" s="2">
        <f t="shared" si="73"/>
        <v>-0.18243738330309611</v>
      </c>
      <c r="I1187" s="2">
        <f t="shared" si="74"/>
        <v>214.50473600000007</v>
      </c>
      <c r="J1187" s="2">
        <f t="shared" si="74"/>
        <v>186.01006187626569</v>
      </c>
      <c r="L1187" s="2">
        <f t="shared" si="75"/>
        <v>-14.288268500000385</v>
      </c>
      <c r="M1187" s="2">
        <f t="shared" si="75"/>
        <v>-9.0649392593227844</v>
      </c>
      <c r="O1187" s="2">
        <f t="shared" si="76"/>
        <v>-6.661050364874173</v>
      </c>
      <c r="P1187" s="2">
        <f t="shared" si="76"/>
        <v>-4.8733596279070115</v>
      </c>
    </row>
    <row r="1188" spans="2:16" x14ac:dyDescent="0.25">
      <c r="B1188" s="1">
        <v>44938</v>
      </c>
      <c r="C1188" s="2">
        <f>+beta_top_5!F1187</f>
        <v>200.27443749999969</v>
      </c>
      <c r="D1188" s="2">
        <f>+portfolio1!F1187</f>
        <v>176.57433844044536</v>
      </c>
      <c r="F1188" s="2">
        <f t="shared" si="73"/>
        <v>5.7970000000011623E-2</v>
      </c>
      <c r="G1188" s="2">
        <f t="shared" si="73"/>
        <v>-0.37078417649755124</v>
      </c>
      <c r="I1188" s="2">
        <f t="shared" si="74"/>
        <v>214.50473600000007</v>
      </c>
      <c r="J1188" s="2">
        <f t="shared" si="74"/>
        <v>186.01006187626569</v>
      </c>
      <c r="L1188" s="2">
        <f t="shared" si="75"/>
        <v>-14.230298500000373</v>
      </c>
      <c r="M1188" s="2">
        <f t="shared" si="75"/>
        <v>-9.4357234358203357</v>
      </c>
      <c r="O1188" s="2">
        <f t="shared" si="76"/>
        <v>-6.6340253205413466</v>
      </c>
      <c r="P1188" s="2">
        <f t="shared" si="76"/>
        <v>-5.072695176079776</v>
      </c>
    </row>
    <row r="1189" spans="2:16" x14ac:dyDescent="0.25">
      <c r="B1189" s="1">
        <v>44939</v>
      </c>
      <c r="C1189" s="2">
        <f>+beta_top_5!F1188</f>
        <v>201.35380449999968</v>
      </c>
      <c r="D1189" s="2">
        <f>+portfolio1!F1188</f>
        <v>177.54727997573036</v>
      </c>
      <c r="F1189" s="2">
        <f t="shared" si="73"/>
        <v>1.0793669999999906</v>
      </c>
      <c r="G1189" s="2">
        <f t="shared" si="73"/>
        <v>0.9729415352850026</v>
      </c>
      <c r="I1189" s="2">
        <f t="shared" si="74"/>
        <v>214.50473600000007</v>
      </c>
      <c r="J1189" s="2">
        <f t="shared" si="74"/>
        <v>186.01006187626569</v>
      </c>
      <c r="L1189" s="2">
        <f t="shared" si="75"/>
        <v>-13.150931500000382</v>
      </c>
      <c r="M1189" s="2">
        <f t="shared" si="75"/>
        <v>-8.4627819005353331</v>
      </c>
      <c r="O1189" s="2">
        <f t="shared" si="76"/>
        <v>-6.1308350320061828</v>
      </c>
      <c r="P1189" s="2">
        <f t="shared" si="76"/>
        <v>-4.5496366245847462</v>
      </c>
    </row>
    <row r="1190" spans="2:16" x14ac:dyDescent="0.25">
      <c r="B1190" s="1">
        <v>44942</v>
      </c>
      <c r="C1190" s="2">
        <f>+beta_top_5!F1189</f>
        <v>201.14362899999966</v>
      </c>
      <c r="D1190" s="2">
        <f>+portfolio1!F1189</f>
        <v>176.93672203176442</v>
      </c>
      <c r="F1190" s="2">
        <f t="shared" si="73"/>
        <v>-0.21017550000001961</v>
      </c>
      <c r="G1190" s="2">
        <f t="shared" si="73"/>
        <v>-0.61055794396594365</v>
      </c>
      <c r="I1190" s="2">
        <f t="shared" si="74"/>
        <v>214.50473600000007</v>
      </c>
      <c r="J1190" s="2">
        <f t="shared" si="74"/>
        <v>186.01006187626569</v>
      </c>
      <c r="L1190" s="2">
        <f t="shared" si="75"/>
        <v>-13.361107000000402</v>
      </c>
      <c r="M1190" s="2">
        <f t="shared" si="75"/>
        <v>-9.0733398445012767</v>
      </c>
      <c r="O1190" s="2">
        <f t="shared" si="76"/>
        <v>-6.2288167847260949</v>
      </c>
      <c r="P1190" s="2">
        <f t="shared" si="76"/>
        <v>-4.8778758272425513</v>
      </c>
    </row>
    <row r="1191" spans="2:16" x14ac:dyDescent="0.25">
      <c r="B1191" s="1">
        <v>44943</v>
      </c>
      <c r="C1191" s="2">
        <f>+beta_top_5!F1190</f>
        <v>202.78058149999964</v>
      </c>
      <c r="D1191" s="2">
        <f>+portfolio1!F1190</f>
        <v>178.50342034065832</v>
      </c>
      <c r="F1191" s="2">
        <f t="shared" si="73"/>
        <v>1.6369524999999783</v>
      </c>
      <c r="G1191" s="2">
        <f t="shared" si="73"/>
        <v>1.5666983088939048</v>
      </c>
      <c r="I1191" s="2">
        <f t="shared" si="74"/>
        <v>214.50473600000007</v>
      </c>
      <c r="J1191" s="2">
        <f t="shared" si="74"/>
        <v>186.01006187626569</v>
      </c>
      <c r="L1191" s="2">
        <f t="shared" si="75"/>
        <v>-11.724154500000424</v>
      </c>
      <c r="M1191" s="2">
        <f t="shared" si="75"/>
        <v>-7.5066415356073719</v>
      </c>
      <c r="O1191" s="2">
        <f t="shared" si="76"/>
        <v>-5.4656856154450688</v>
      </c>
      <c r="P1191" s="2">
        <f t="shared" si="76"/>
        <v>-4.035610471760827</v>
      </c>
    </row>
    <row r="1192" spans="2:16" x14ac:dyDescent="0.25">
      <c r="B1192" s="1">
        <v>44944</v>
      </c>
      <c r="C1192" s="2">
        <f>+beta_top_5!F1191</f>
        <v>203.79704099999967</v>
      </c>
      <c r="D1192" s="2">
        <f>+portfolio1!F1191</f>
        <v>179.61131189156669</v>
      </c>
      <c r="F1192" s="2">
        <f t="shared" si="73"/>
        <v>1.0164595000000247</v>
      </c>
      <c r="G1192" s="2">
        <f t="shared" si="73"/>
        <v>1.1078915509083629</v>
      </c>
      <c r="I1192" s="2">
        <f t="shared" si="74"/>
        <v>214.50473600000007</v>
      </c>
      <c r="J1192" s="2">
        <f t="shared" si="74"/>
        <v>186.01006187626569</v>
      </c>
      <c r="L1192" s="2">
        <f t="shared" si="75"/>
        <v>-10.707695000000399</v>
      </c>
      <c r="M1192" s="2">
        <f t="shared" si="75"/>
        <v>-6.398749984699009</v>
      </c>
      <c r="O1192" s="2">
        <f t="shared" si="76"/>
        <v>-4.9918221852222393</v>
      </c>
      <c r="P1192" s="2">
        <f t="shared" si="76"/>
        <v>-3.4400020730897194</v>
      </c>
    </row>
    <row r="1193" spans="2:16" x14ac:dyDescent="0.25">
      <c r="B1193" s="1">
        <v>44945</v>
      </c>
      <c r="C1193" s="2">
        <f>+beta_top_5!F1192</f>
        <v>203.70209049999966</v>
      </c>
      <c r="D1193" s="2">
        <f>+portfolio1!F1192</f>
        <v>179.04277615427046</v>
      </c>
      <c r="F1193" s="2">
        <f t="shared" si="73"/>
        <v>-9.4950500000010152E-2</v>
      </c>
      <c r="G1193" s="2">
        <f t="shared" si="73"/>
        <v>-0.56853573729623008</v>
      </c>
      <c r="I1193" s="2">
        <f t="shared" si="74"/>
        <v>214.50473600000007</v>
      </c>
      <c r="J1193" s="2">
        <f t="shared" si="74"/>
        <v>186.01006187626569</v>
      </c>
      <c r="L1193" s="2">
        <f t="shared" si="75"/>
        <v>-10.802645500000409</v>
      </c>
      <c r="M1193" s="2">
        <f t="shared" si="75"/>
        <v>-6.9672857219952391</v>
      </c>
      <c r="O1193" s="2">
        <f t="shared" si="76"/>
        <v>-5.0360871752502501</v>
      </c>
      <c r="P1193" s="2">
        <f t="shared" si="76"/>
        <v>-3.7456499136212815</v>
      </c>
    </row>
    <row r="1194" spans="2:16" x14ac:dyDescent="0.25">
      <c r="B1194" s="1">
        <v>44946</v>
      </c>
      <c r="C1194" s="2">
        <f>+beta_top_5!F1193</f>
        <v>203.01263699999967</v>
      </c>
      <c r="D1194" s="2">
        <f>+portfolio1!F1193</f>
        <v>178.24980010777858</v>
      </c>
      <c r="F1194" s="2">
        <f t="shared" si="73"/>
        <v>-0.68945349999998484</v>
      </c>
      <c r="G1194" s="2">
        <f t="shared" si="73"/>
        <v>-0.79297604649187292</v>
      </c>
      <c r="I1194" s="2">
        <f t="shared" si="74"/>
        <v>214.50473600000007</v>
      </c>
      <c r="J1194" s="2">
        <f t="shared" si="74"/>
        <v>186.01006187626569</v>
      </c>
      <c r="L1194" s="2">
        <f t="shared" si="75"/>
        <v>-11.492099000000394</v>
      </c>
      <c r="M1194" s="2">
        <f t="shared" si="75"/>
        <v>-7.760261768487112</v>
      </c>
      <c r="O1194" s="2">
        <f t="shared" si="76"/>
        <v>-5.3575036217383989</v>
      </c>
      <c r="P1194" s="2">
        <f t="shared" si="76"/>
        <v>-4.1719580598006871</v>
      </c>
    </row>
    <row r="1195" spans="2:16" x14ac:dyDescent="0.25">
      <c r="B1195" s="1">
        <v>44949</v>
      </c>
      <c r="C1195" s="2">
        <f>+beta_top_5!F1194</f>
        <v>204.53649599999966</v>
      </c>
      <c r="D1195" s="2">
        <f>+portfolio1!F1194</f>
        <v>179.14858480776405</v>
      </c>
      <c r="F1195" s="2">
        <f t="shared" si="73"/>
        <v>1.5238589999999874</v>
      </c>
      <c r="G1195" s="2">
        <f t="shared" si="73"/>
        <v>0.89878469998546962</v>
      </c>
      <c r="I1195" s="2">
        <f t="shared" si="74"/>
        <v>214.50473600000007</v>
      </c>
      <c r="J1195" s="2">
        <f t="shared" si="74"/>
        <v>186.01006187626569</v>
      </c>
      <c r="L1195" s="2">
        <f t="shared" si="75"/>
        <v>-9.9682400000004066</v>
      </c>
      <c r="M1195" s="2">
        <f t="shared" si="75"/>
        <v>-6.8614770685016424</v>
      </c>
      <c r="O1195" s="2">
        <f t="shared" si="76"/>
        <v>-4.6470955307953687</v>
      </c>
      <c r="P1195" s="2">
        <f t="shared" si="76"/>
        <v>-3.6887666179402228</v>
      </c>
    </row>
    <row r="1196" spans="2:16" x14ac:dyDescent="0.25">
      <c r="B1196" s="1">
        <v>44950</v>
      </c>
      <c r="C1196" s="2">
        <f>+beta_top_5!F1195</f>
        <v>204.12809449999966</v>
      </c>
      <c r="D1196" s="2">
        <f>+portfolio1!F1195</f>
        <v>179.14611291325409</v>
      </c>
      <c r="F1196" s="2">
        <f t="shared" si="73"/>
        <v>-0.40840149999999653</v>
      </c>
      <c r="G1196" s="2">
        <f t="shared" si="73"/>
        <v>-2.4718945099664325E-3</v>
      </c>
      <c r="I1196" s="2">
        <f t="shared" si="74"/>
        <v>214.50473600000007</v>
      </c>
      <c r="J1196" s="2">
        <f t="shared" si="74"/>
        <v>186.01006187626569</v>
      </c>
      <c r="L1196" s="2">
        <f t="shared" si="75"/>
        <v>-10.376641500000403</v>
      </c>
      <c r="M1196" s="2">
        <f t="shared" si="75"/>
        <v>-6.8639489630116088</v>
      </c>
      <c r="O1196" s="2">
        <f t="shared" si="76"/>
        <v>-4.837488296762082</v>
      </c>
      <c r="P1196" s="2">
        <f t="shared" si="76"/>
        <v>-3.6900955215946989</v>
      </c>
    </row>
    <row r="1197" spans="2:16" x14ac:dyDescent="0.25">
      <c r="B1197" s="1">
        <v>44951</v>
      </c>
      <c r="C1197" s="2">
        <f>+beta_top_5!F1196</f>
        <v>201.78458499999968</v>
      </c>
      <c r="D1197" s="2">
        <f>+portfolio1!F1196</f>
        <v>176.90804419929316</v>
      </c>
      <c r="F1197" s="2">
        <f t="shared" si="73"/>
        <v>-2.3435094999999819</v>
      </c>
      <c r="G1197" s="2">
        <f t="shared" si="73"/>
        <v>-2.2380687139609279</v>
      </c>
      <c r="I1197" s="2">
        <f t="shared" si="74"/>
        <v>214.50473600000007</v>
      </c>
      <c r="J1197" s="2">
        <f t="shared" si="74"/>
        <v>186.01006187626569</v>
      </c>
      <c r="L1197" s="2">
        <f t="shared" si="75"/>
        <v>-12.720151000000385</v>
      </c>
      <c r="M1197" s="2">
        <f t="shared" si="75"/>
        <v>-9.1020176769725367</v>
      </c>
      <c r="O1197" s="2">
        <f t="shared" si="76"/>
        <v>-5.930009396156354</v>
      </c>
      <c r="P1197" s="2">
        <f t="shared" si="76"/>
        <v>-4.8932931827242871</v>
      </c>
    </row>
    <row r="1198" spans="2:16" x14ac:dyDescent="0.25">
      <c r="B1198" s="1">
        <v>44953</v>
      </c>
      <c r="C1198" s="2">
        <f>+beta_top_5!F1197</f>
        <v>198.84912149999968</v>
      </c>
      <c r="D1198" s="2">
        <f>+portfolio1!F1197</f>
        <v>174.0643806111635</v>
      </c>
      <c r="F1198" s="2">
        <f t="shared" si="73"/>
        <v>-2.9354634999999973</v>
      </c>
      <c r="G1198" s="2">
        <f t="shared" si="73"/>
        <v>-2.8436635881296581</v>
      </c>
      <c r="I1198" s="2">
        <f t="shared" si="74"/>
        <v>214.50473600000007</v>
      </c>
      <c r="J1198" s="2">
        <f t="shared" si="74"/>
        <v>186.01006187626569</v>
      </c>
      <c r="L1198" s="2">
        <f t="shared" si="75"/>
        <v>-15.655614500000382</v>
      </c>
      <c r="M1198" s="2">
        <f t="shared" si="75"/>
        <v>-11.945681265102195</v>
      </c>
      <c r="O1198" s="2">
        <f t="shared" si="76"/>
        <v>-7.2984936332596302</v>
      </c>
      <c r="P1198" s="2">
        <f t="shared" si="76"/>
        <v>-6.422061873754167</v>
      </c>
    </row>
    <row r="1199" spans="2:16" x14ac:dyDescent="0.25">
      <c r="B1199" s="1">
        <v>44956</v>
      </c>
      <c r="C1199" s="2">
        <f>+beta_top_5!F1198</f>
        <v>198.18722699999967</v>
      </c>
      <c r="D1199" s="2">
        <f>+portfolio1!F1198</f>
        <v>174.5053627355891</v>
      </c>
      <c r="F1199" s="2">
        <f t="shared" si="73"/>
        <v>-0.66189450000001671</v>
      </c>
      <c r="G1199" s="2">
        <f t="shared" si="73"/>
        <v>0.44098212442560225</v>
      </c>
      <c r="I1199" s="2">
        <f t="shared" si="74"/>
        <v>214.50473600000007</v>
      </c>
      <c r="J1199" s="2">
        <f t="shared" si="74"/>
        <v>186.01006187626569</v>
      </c>
      <c r="L1199" s="2">
        <f t="shared" si="75"/>
        <v>-16.317509000000399</v>
      </c>
      <c r="M1199" s="2">
        <f t="shared" si="75"/>
        <v>-11.504699140676593</v>
      </c>
      <c r="O1199" s="2">
        <f t="shared" si="76"/>
        <v>-7.6070623447681802</v>
      </c>
      <c r="P1199" s="2">
        <f t="shared" si="76"/>
        <v>-6.1849875348837546</v>
      </c>
    </row>
    <row r="1200" spans="2:16" x14ac:dyDescent="0.25">
      <c r="B1200" s="1">
        <v>44957</v>
      </c>
      <c r="C1200" s="2">
        <f>+beta_top_5!F1199</f>
        <v>197.74065299999967</v>
      </c>
      <c r="D1200" s="2">
        <f>+portfolio1!F1199</f>
        <v>174.63589033418253</v>
      </c>
      <c r="F1200" s="2">
        <f t="shared" si="73"/>
        <v>-0.44657399999999825</v>
      </c>
      <c r="G1200" s="2">
        <f t="shared" si="73"/>
        <v>0.13052759859343155</v>
      </c>
      <c r="I1200" s="2">
        <f t="shared" si="74"/>
        <v>214.50473600000007</v>
      </c>
      <c r="J1200" s="2">
        <f t="shared" si="74"/>
        <v>186.01006187626569</v>
      </c>
      <c r="L1200" s="2">
        <f t="shared" si="75"/>
        <v>-16.764083000000397</v>
      </c>
      <c r="M1200" s="2">
        <f t="shared" si="75"/>
        <v>-11.374171542083161</v>
      </c>
      <c r="O1200" s="2">
        <f t="shared" si="76"/>
        <v>-7.8152507551163781</v>
      </c>
      <c r="P1200" s="2">
        <f t="shared" si="76"/>
        <v>-6.1148152026578462</v>
      </c>
    </row>
    <row r="1201" spans="2:16" x14ac:dyDescent="0.25">
      <c r="B1201" s="1">
        <v>44958</v>
      </c>
      <c r="C1201" s="2">
        <f>+beta_top_5!F1200</f>
        <v>199.22418849999966</v>
      </c>
      <c r="D1201" s="2">
        <f>+portfolio1!F1200</f>
        <v>174.18254873720699</v>
      </c>
      <c r="F1201" s="2">
        <f t="shared" si="73"/>
        <v>1.4835354999999879</v>
      </c>
      <c r="G1201" s="2">
        <f t="shared" si="73"/>
        <v>-0.4533415969755481</v>
      </c>
      <c r="I1201" s="2">
        <f t="shared" si="74"/>
        <v>214.50473600000007</v>
      </c>
      <c r="J1201" s="2">
        <f t="shared" si="74"/>
        <v>186.01006187626569</v>
      </c>
      <c r="L1201" s="2">
        <f t="shared" si="75"/>
        <v>-15.280547500000409</v>
      </c>
      <c r="M1201" s="2">
        <f t="shared" si="75"/>
        <v>-11.827513139058709</v>
      </c>
      <c r="O1201" s="2">
        <f t="shared" si="76"/>
        <v>-7.1236410836171018</v>
      </c>
      <c r="P1201" s="2">
        <f t="shared" si="76"/>
        <v>-6.3585340598006992</v>
      </c>
    </row>
    <row r="1202" spans="2:16" x14ac:dyDescent="0.25">
      <c r="B1202" s="1">
        <v>44959</v>
      </c>
      <c r="C1202" s="2">
        <f>+beta_top_5!F1201</f>
        <v>199.19235649999968</v>
      </c>
      <c r="D1202" s="2">
        <f>+portfolio1!F1201</f>
        <v>174.1242081706159</v>
      </c>
      <c r="F1202" s="2">
        <f t="shared" si="73"/>
        <v>-3.1831999999980098E-2</v>
      </c>
      <c r="G1202" s="2">
        <f t="shared" si="73"/>
        <v>-5.8340566591084553E-2</v>
      </c>
      <c r="I1202" s="2">
        <f t="shared" si="74"/>
        <v>214.50473600000007</v>
      </c>
      <c r="J1202" s="2">
        <f t="shared" si="74"/>
        <v>186.01006187626569</v>
      </c>
      <c r="L1202" s="2">
        <f t="shared" si="75"/>
        <v>-15.312379500000389</v>
      </c>
      <c r="M1202" s="2">
        <f t="shared" si="75"/>
        <v>-11.885853705649794</v>
      </c>
      <c r="O1202" s="2">
        <f t="shared" si="76"/>
        <v>-7.1384808492062319</v>
      </c>
      <c r="P1202" s="2">
        <f t="shared" si="76"/>
        <v>-6.3898982591362659</v>
      </c>
    </row>
    <row r="1203" spans="2:16" x14ac:dyDescent="0.25">
      <c r="B1203" s="1">
        <v>44960</v>
      </c>
      <c r="C1203" s="2">
        <f>+beta_top_5!F1202</f>
        <v>200.76751399999966</v>
      </c>
      <c r="D1203" s="2">
        <f>+portfolio1!F1202</f>
        <v>176.53332041620138</v>
      </c>
      <c r="F1203" s="2">
        <f t="shared" si="73"/>
        <v>1.5751574999999889</v>
      </c>
      <c r="G1203" s="2">
        <f t="shared" si="73"/>
        <v>2.4091122455854759</v>
      </c>
      <c r="I1203" s="2">
        <f t="shared" si="74"/>
        <v>214.50473600000007</v>
      </c>
      <c r="J1203" s="2">
        <f t="shared" si="74"/>
        <v>186.01006187626569</v>
      </c>
      <c r="L1203" s="2">
        <f t="shared" si="75"/>
        <v>-13.737222000000401</v>
      </c>
      <c r="M1203" s="2">
        <f t="shared" si="75"/>
        <v>-9.4767414600643178</v>
      </c>
      <c r="O1203" s="2">
        <f t="shared" si="76"/>
        <v>-6.4041579016700112</v>
      </c>
      <c r="P1203" s="2">
        <f t="shared" si="76"/>
        <v>-5.0947466843854219</v>
      </c>
    </row>
    <row r="1204" spans="2:16" x14ac:dyDescent="0.25">
      <c r="B1204" s="1">
        <v>44963</v>
      </c>
      <c r="C1204" s="2">
        <f>+beta_top_5!F1203</f>
        <v>200.09479249999967</v>
      </c>
      <c r="D1204" s="2">
        <f>+portfolio1!F1203</f>
        <v>175.64886499206293</v>
      </c>
      <c r="F1204" s="2">
        <f t="shared" si="73"/>
        <v>-0.67272149999999442</v>
      </c>
      <c r="G1204" s="2">
        <f t="shared" si="73"/>
        <v>-0.88445542413845146</v>
      </c>
      <c r="I1204" s="2">
        <f t="shared" si="74"/>
        <v>214.50473600000007</v>
      </c>
      <c r="J1204" s="2">
        <f t="shared" si="74"/>
        <v>186.01006187626569</v>
      </c>
      <c r="L1204" s="2">
        <f t="shared" si="75"/>
        <v>-14.409943500000395</v>
      </c>
      <c r="M1204" s="2">
        <f t="shared" si="75"/>
        <v>-10.361196884202769</v>
      </c>
      <c r="O1204" s="2">
        <f t="shared" si="76"/>
        <v>-6.7177740541823709</v>
      </c>
      <c r="P1204" s="2">
        <f t="shared" si="76"/>
        <v>-5.5702346312292832</v>
      </c>
    </row>
    <row r="1205" spans="2:16" x14ac:dyDescent="0.25">
      <c r="B1205" s="1">
        <v>44964</v>
      </c>
      <c r="C1205" s="2">
        <f>+beta_top_5!F1204</f>
        <v>200.28917449999969</v>
      </c>
      <c r="D1205" s="2">
        <f>+portfolio1!F1204</f>
        <v>175.22271423469718</v>
      </c>
      <c r="F1205" s="2">
        <f t="shared" si="73"/>
        <v>0.19438200000001871</v>
      </c>
      <c r="G1205" s="2">
        <f t="shared" si="73"/>
        <v>-0.42615075736574681</v>
      </c>
      <c r="I1205" s="2">
        <f t="shared" si="74"/>
        <v>214.50473600000007</v>
      </c>
      <c r="J1205" s="2">
        <f t="shared" si="74"/>
        <v>186.01006187626569</v>
      </c>
      <c r="L1205" s="2">
        <f t="shared" si="75"/>
        <v>-14.215561500000376</v>
      </c>
      <c r="M1205" s="2">
        <f t="shared" si="75"/>
        <v>-10.787347641568516</v>
      </c>
      <c r="O1205" s="2">
        <f t="shared" si="76"/>
        <v>-6.627155075960828</v>
      </c>
      <c r="P1205" s="2">
        <f t="shared" si="76"/>
        <v>-5.7993355481728095</v>
      </c>
    </row>
    <row r="1206" spans="2:16" x14ac:dyDescent="0.25">
      <c r="B1206" s="1">
        <v>44965</v>
      </c>
      <c r="C1206" s="2">
        <f>+beta_top_5!F1205</f>
        <v>202.13654349999968</v>
      </c>
      <c r="D1206" s="2">
        <f>+portfolio1!F1205</f>
        <v>176.70782074398443</v>
      </c>
      <c r="F1206" s="2">
        <f t="shared" si="73"/>
        <v>1.8473689999999863</v>
      </c>
      <c r="G1206" s="2">
        <f t="shared" si="73"/>
        <v>1.4851065092872489</v>
      </c>
      <c r="I1206" s="2">
        <f t="shared" si="74"/>
        <v>214.50473600000007</v>
      </c>
      <c r="J1206" s="2">
        <f t="shared" si="74"/>
        <v>186.01006187626569</v>
      </c>
      <c r="L1206" s="2">
        <f t="shared" si="75"/>
        <v>-12.36819250000039</v>
      </c>
      <c r="M1206" s="2">
        <f t="shared" si="75"/>
        <v>-9.3022411322812673</v>
      </c>
      <c r="O1206" s="2">
        <f t="shared" si="76"/>
        <v>-5.765929802128186</v>
      </c>
      <c r="P1206" s="2">
        <f t="shared" si="76"/>
        <v>-5.0009343787376075</v>
      </c>
    </row>
    <row r="1207" spans="2:16" x14ac:dyDescent="0.25">
      <c r="B1207" s="1">
        <v>44966</v>
      </c>
      <c r="C1207" s="2">
        <f>+beta_top_5!F1206</f>
        <v>202.62670549999967</v>
      </c>
      <c r="D1207" s="2">
        <f>+portfolio1!F1206</f>
        <v>176.92287556635299</v>
      </c>
      <c r="F1207" s="2">
        <f t="shared" si="73"/>
        <v>0.49016199999999799</v>
      </c>
      <c r="G1207" s="2">
        <f t="shared" si="73"/>
        <v>0.21505482236855755</v>
      </c>
      <c r="I1207" s="2">
        <f t="shared" si="74"/>
        <v>214.50473600000007</v>
      </c>
      <c r="J1207" s="2">
        <f t="shared" si="74"/>
        <v>186.01006187626569</v>
      </c>
      <c r="L1207" s="2">
        <f t="shared" si="75"/>
        <v>-11.878030500000392</v>
      </c>
      <c r="M1207" s="2">
        <f t="shared" si="75"/>
        <v>-9.0871863099127097</v>
      </c>
      <c r="O1207" s="2">
        <f t="shared" si="76"/>
        <v>-5.5374210945162483</v>
      </c>
      <c r="P1207" s="2">
        <f t="shared" si="76"/>
        <v>-4.8853197607974161</v>
      </c>
    </row>
    <row r="1208" spans="2:16" x14ac:dyDescent="0.25">
      <c r="B1208" s="1">
        <v>44967</v>
      </c>
      <c r="C1208" s="2">
        <f>+beta_top_5!F1207</f>
        <v>201.74228649999966</v>
      </c>
      <c r="D1208" s="2">
        <f>+portfolio1!F1207</f>
        <v>176.55753727008829</v>
      </c>
      <c r="F1208" s="2">
        <f t="shared" si="73"/>
        <v>-0.88441900000000828</v>
      </c>
      <c r="G1208" s="2">
        <f t="shared" si="73"/>
        <v>-0.36533829626469583</v>
      </c>
      <c r="I1208" s="2">
        <f t="shared" si="74"/>
        <v>214.50473600000007</v>
      </c>
      <c r="J1208" s="2">
        <f t="shared" si="74"/>
        <v>186.01006187626569</v>
      </c>
      <c r="L1208" s="2">
        <f t="shared" si="75"/>
        <v>-12.7624495000004</v>
      </c>
      <c r="M1208" s="2">
        <f t="shared" si="75"/>
        <v>-9.4525246061774055</v>
      </c>
      <c r="O1208" s="2">
        <f t="shared" si="76"/>
        <v>-5.9497285411919281</v>
      </c>
      <c r="P1208" s="2">
        <f t="shared" si="76"/>
        <v>-5.0817275747509001</v>
      </c>
    </row>
    <row r="1209" spans="2:16" x14ac:dyDescent="0.25">
      <c r="B1209" s="1">
        <v>44970</v>
      </c>
      <c r="C1209" s="2">
        <f>+beta_top_5!F1208</f>
        <v>199.39806649999966</v>
      </c>
      <c r="D1209" s="2">
        <f>+portfolio1!F1208</f>
        <v>175.71116444602532</v>
      </c>
      <c r="F1209" s="2">
        <f t="shared" si="73"/>
        <v>-2.3442200000000071</v>
      </c>
      <c r="G1209" s="2">
        <f t="shared" si="73"/>
        <v>-0.84637282406296777</v>
      </c>
      <c r="I1209" s="2">
        <f t="shared" si="74"/>
        <v>214.50473600000007</v>
      </c>
      <c r="J1209" s="2">
        <f t="shared" si="74"/>
        <v>186.01006187626569</v>
      </c>
      <c r="L1209" s="2">
        <f t="shared" si="75"/>
        <v>-15.106669500000407</v>
      </c>
      <c r="M1209" s="2">
        <f t="shared" si="75"/>
        <v>-10.298897430240373</v>
      </c>
      <c r="O1209" s="2">
        <f t="shared" si="76"/>
        <v>-7.042580868704178</v>
      </c>
      <c r="P1209" s="2">
        <f t="shared" si="76"/>
        <v>-5.5367421129568912</v>
      </c>
    </row>
    <row r="1210" spans="2:16" x14ac:dyDescent="0.25">
      <c r="B1210" s="1">
        <v>44971</v>
      </c>
      <c r="C1210" s="2">
        <f>+beta_top_5!F1209</f>
        <v>200.78180799999964</v>
      </c>
      <c r="D1210" s="2">
        <f>+portfolio1!F1209</f>
        <v>177.28278726316205</v>
      </c>
      <c r="F1210" s="2">
        <f t="shared" si="73"/>
        <v>1.3837414999999851</v>
      </c>
      <c r="G1210" s="2">
        <f t="shared" si="73"/>
        <v>1.5716228171367277</v>
      </c>
      <c r="I1210" s="2">
        <f t="shared" si="74"/>
        <v>214.50473600000007</v>
      </c>
      <c r="J1210" s="2">
        <f t="shared" si="74"/>
        <v>186.01006187626569</v>
      </c>
      <c r="L1210" s="2">
        <f t="shared" si="75"/>
        <v>-13.722928000000422</v>
      </c>
      <c r="M1210" s="2">
        <f t="shared" si="75"/>
        <v>-8.7272746131036456</v>
      </c>
      <c r="O1210" s="2">
        <f t="shared" si="76"/>
        <v>-6.3974941793361699</v>
      </c>
      <c r="P1210" s="2">
        <f t="shared" si="76"/>
        <v>-4.6918293156146831</v>
      </c>
    </row>
    <row r="1211" spans="2:16" x14ac:dyDescent="0.25">
      <c r="B1211" s="1">
        <v>44972</v>
      </c>
      <c r="C1211" s="2">
        <f>+beta_top_5!F1210</f>
        <v>201.73853199999965</v>
      </c>
      <c r="D1211" s="2">
        <f>+portfolio1!F1210</f>
        <v>178.13311897459639</v>
      </c>
      <c r="F1211" s="2">
        <f t="shared" si="73"/>
        <v>0.95672400000000835</v>
      </c>
      <c r="G1211" s="2">
        <f t="shared" si="73"/>
        <v>0.85033171143433606</v>
      </c>
      <c r="I1211" s="2">
        <f t="shared" si="74"/>
        <v>214.50473600000007</v>
      </c>
      <c r="J1211" s="2">
        <f t="shared" si="74"/>
        <v>186.01006187626569</v>
      </c>
      <c r="L1211" s="2">
        <f t="shared" si="75"/>
        <v>-12.766204000000414</v>
      </c>
      <c r="M1211" s="2">
        <f t="shared" si="75"/>
        <v>-7.8769429016693095</v>
      </c>
      <c r="O1211" s="2">
        <f t="shared" si="76"/>
        <v>-5.9514788521967228</v>
      </c>
      <c r="P1211" s="2">
        <f t="shared" si="76"/>
        <v>-4.2346864584718373</v>
      </c>
    </row>
    <row r="1212" spans="2:16" x14ac:dyDescent="0.25">
      <c r="B1212" s="1">
        <v>44973</v>
      </c>
      <c r="C1212" s="2">
        <f>+beta_top_5!F1211</f>
        <v>203.61020899999966</v>
      </c>
      <c r="D1212" s="2">
        <f>+portfolio1!F1211</f>
        <v>178.33087053539506</v>
      </c>
      <c r="F1212" s="2">
        <f t="shared" si="73"/>
        <v>1.8716770000000054</v>
      </c>
      <c r="G1212" s="2">
        <f t="shared" si="73"/>
        <v>0.19775156079867884</v>
      </c>
      <c r="I1212" s="2">
        <f t="shared" si="74"/>
        <v>214.50473600000007</v>
      </c>
      <c r="J1212" s="2">
        <f t="shared" si="74"/>
        <v>186.01006187626569</v>
      </c>
      <c r="L1212" s="2">
        <f t="shared" si="75"/>
        <v>-10.894527000000409</v>
      </c>
      <c r="M1212" s="2">
        <f t="shared" si="75"/>
        <v>-7.6791913408706307</v>
      </c>
      <c r="O1212" s="2">
        <f t="shared" si="76"/>
        <v>-5.0789214276371055</v>
      </c>
      <c r="P1212" s="2">
        <f t="shared" si="76"/>
        <v>-4.1283741661130389</v>
      </c>
    </row>
    <row r="1213" spans="2:16" x14ac:dyDescent="0.25">
      <c r="B1213" s="1">
        <v>44974</v>
      </c>
      <c r="C1213" s="2">
        <f>+beta_top_5!F1212</f>
        <v>201.74665199999967</v>
      </c>
      <c r="D1213" s="2">
        <f>+portfolio1!F1212</f>
        <v>177.42467015187961</v>
      </c>
      <c r="F1213" s="2">
        <f t="shared" si="73"/>
        <v>-1.8635569999999859</v>
      </c>
      <c r="G1213" s="2">
        <f t="shared" si="73"/>
        <v>-0.90620038351545418</v>
      </c>
      <c r="I1213" s="2">
        <f t="shared" si="74"/>
        <v>214.50473600000007</v>
      </c>
      <c r="J1213" s="2">
        <f t="shared" si="74"/>
        <v>186.01006187626569</v>
      </c>
      <c r="L1213" s="2">
        <f t="shared" si="75"/>
        <v>-12.758084000000395</v>
      </c>
      <c r="M1213" s="2">
        <f t="shared" si="75"/>
        <v>-8.5853917243860849</v>
      </c>
      <c r="O1213" s="2">
        <f t="shared" si="76"/>
        <v>-5.9476933879913911</v>
      </c>
      <c r="P1213" s="2">
        <f t="shared" si="76"/>
        <v>-4.6155523189369756</v>
      </c>
    </row>
    <row r="1214" spans="2:16" x14ac:dyDescent="0.25">
      <c r="B1214" s="1">
        <v>44977</v>
      </c>
      <c r="C1214" s="2">
        <f>+beta_top_5!F1213</f>
        <v>199.61072799999968</v>
      </c>
      <c r="D1214" s="2">
        <f>+portfolio1!F1213</f>
        <v>176.43987123525761</v>
      </c>
      <c r="F1214" s="2">
        <f t="shared" si="73"/>
        <v>-2.1359239999999886</v>
      </c>
      <c r="G1214" s="2">
        <f t="shared" si="73"/>
        <v>-0.98479891662199748</v>
      </c>
      <c r="I1214" s="2">
        <f t="shared" si="74"/>
        <v>214.50473600000007</v>
      </c>
      <c r="J1214" s="2">
        <f t="shared" si="74"/>
        <v>186.01006187626569</v>
      </c>
      <c r="L1214" s="2">
        <f t="shared" si="75"/>
        <v>-14.894008000000383</v>
      </c>
      <c r="M1214" s="2">
        <f t="shared" si="75"/>
        <v>-9.5701906410080824</v>
      </c>
      <c r="O1214" s="2">
        <f t="shared" si="76"/>
        <v>-6.943440167214014</v>
      </c>
      <c r="P1214" s="2">
        <f t="shared" si="76"/>
        <v>-5.1449854617941018</v>
      </c>
    </row>
    <row r="1215" spans="2:16" x14ac:dyDescent="0.25">
      <c r="B1215" s="1">
        <v>44978</v>
      </c>
      <c r="C1215" s="2">
        <f>+beta_top_5!F1214</f>
        <v>199.73228149999966</v>
      </c>
      <c r="D1215" s="2">
        <f>+portfolio1!F1214</f>
        <v>176.26287973218734</v>
      </c>
      <c r="F1215" s="2">
        <f t="shared" si="73"/>
        <v>0.12155349999997611</v>
      </c>
      <c r="G1215" s="2">
        <f t="shared" si="73"/>
        <v>-0.17699150307026912</v>
      </c>
      <c r="I1215" s="2">
        <f t="shared" si="74"/>
        <v>214.50473600000007</v>
      </c>
      <c r="J1215" s="2">
        <f t="shared" si="74"/>
        <v>186.01006187626569</v>
      </c>
      <c r="L1215" s="2">
        <f t="shared" si="75"/>
        <v>-14.772454500000407</v>
      </c>
      <c r="M1215" s="2">
        <f t="shared" si="75"/>
        <v>-9.7471821440783515</v>
      </c>
      <c r="O1215" s="2">
        <f t="shared" si="76"/>
        <v>-6.8867731200118589</v>
      </c>
      <c r="P1215" s="2">
        <f t="shared" si="76"/>
        <v>-5.2401370365449358</v>
      </c>
    </row>
    <row r="1216" spans="2:16" x14ac:dyDescent="0.25">
      <c r="B1216" s="1">
        <v>44979</v>
      </c>
      <c r="C1216" s="2">
        <f>+beta_top_5!F1215</f>
        <v>197.14205649999965</v>
      </c>
      <c r="D1216" s="2">
        <f>+portfolio1!F1215</f>
        <v>173.56951889873099</v>
      </c>
      <c r="F1216" s="2">
        <f t="shared" si="73"/>
        <v>-2.5902250000000038</v>
      </c>
      <c r="G1216" s="2">
        <f t="shared" si="73"/>
        <v>-2.693360833456353</v>
      </c>
      <c r="I1216" s="2">
        <f t="shared" si="74"/>
        <v>214.50473600000007</v>
      </c>
      <c r="J1216" s="2">
        <f t="shared" si="74"/>
        <v>186.01006187626569</v>
      </c>
      <c r="L1216" s="2">
        <f t="shared" si="75"/>
        <v>-17.362679500000411</v>
      </c>
      <c r="M1216" s="2">
        <f t="shared" si="75"/>
        <v>-12.440542977534705</v>
      </c>
      <c r="O1216" s="2">
        <f t="shared" si="76"/>
        <v>-8.0943105610499924</v>
      </c>
      <c r="P1216" s="2">
        <f t="shared" si="76"/>
        <v>-6.6881021661130244</v>
      </c>
    </row>
    <row r="1217" spans="2:16" x14ac:dyDescent="0.25">
      <c r="B1217" s="1">
        <v>44980</v>
      </c>
      <c r="C1217" s="2">
        <f>+beta_top_5!F1216</f>
        <v>196.63926349999966</v>
      </c>
      <c r="D1217" s="2">
        <f>+portfolio1!F1216</f>
        <v>173.14385095180094</v>
      </c>
      <c r="F1217" s="2">
        <f t="shared" si="73"/>
        <v>-0.50279299999999694</v>
      </c>
      <c r="G1217" s="2">
        <f t="shared" si="73"/>
        <v>-0.42566794693004795</v>
      </c>
      <c r="I1217" s="2">
        <f t="shared" si="74"/>
        <v>214.50473600000007</v>
      </c>
      <c r="J1217" s="2">
        <f t="shared" si="74"/>
        <v>186.01006187626569</v>
      </c>
      <c r="L1217" s="2">
        <f t="shared" si="75"/>
        <v>-17.865472500000408</v>
      </c>
      <c r="M1217" s="2">
        <f t="shared" si="75"/>
        <v>-12.866210924464752</v>
      </c>
      <c r="O1217" s="2">
        <f t="shared" si="76"/>
        <v>-8.3287077167379664</v>
      </c>
      <c r="P1217" s="2">
        <f t="shared" si="76"/>
        <v>-6.9169435215947539</v>
      </c>
    </row>
    <row r="1218" spans="2:16" x14ac:dyDescent="0.25">
      <c r="B1218" s="1">
        <v>44981</v>
      </c>
      <c r="C1218" s="2">
        <f>+beta_top_5!F1217</f>
        <v>197.22755549999965</v>
      </c>
      <c r="D1218" s="2">
        <f>+portfolio1!F1217</f>
        <v>172.69446824219682</v>
      </c>
      <c r="F1218" s="2">
        <f t="shared" si="73"/>
        <v>0.5882919999999956</v>
      </c>
      <c r="G1218" s="2">
        <f t="shared" si="73"/>
        <v>-0.44938270960412297</v>
      </c>
      <c r="I1218" s="2">
        <f t="shared" si="74"/>
        <v>214.50473600000007</v>
      </c>
      <c r="J1218" s="2">
        <f t="shared" si="74"/>
        <v>186.01006187626569</v>
      </c>
      <c r="L1218" s="2">
        <f t="shared" si="75"/>
        <v>-17.277180500000412</v>
      </c>
      <c r="M1218" s="2">
        <f t="shared" si="75"/>
        <v>-13.315593634068875</v>
      </c>
      <c r="O1218" s="2">
        <f t="shared" si="76"/>
        <v>-8.0544517674427514</v>
      </c>
      <c r="P1218" s="2">
        <f t="shared" si="76"/>
        <v>-7.1585340598007212</v>
      </c>
    </row>
    <row r="1219" spans="2:16" x14ac:dyDescent="0.25">
      <c r="B1219" s="1">
        <v>44984</v>
      </c>
      <c r="C1219" s="2">
        <f>+beta_top_5!F1218</f>
        <v>196.76666099999966</v>
      </c>
      <c r="D1219" s="2">
        <f>+portfolio1!F1218</f>
        <v>171.97167086285583</v>
      </c>
      <c r="F1219" s="2">
        <f t="shared" si="73"/>
        <v>-0.46089449999999488</v>
      </c>
      <c r="G1219" s="2">
        <f t="shared" si="73"/>
        <v>-0.72279737934098875</v>
      </c>
      <c r="I1219" s="2">
        <f t="shared" si="74"/>
        <v>214.50473600000007</v>
      </c>
      <c r="J1219" s="2">
        <f t="shared" si="74"/>
        <v>186.01006187626569</v>
      </c>
      <c r="L1219" s="2">
        <f t="shared" si="75"/>
        <v>-17.738075000000407</v>
      </c>
      <c r="M1219" s="2">
        <f t="shared" si="75"/>
        <v>-14.038391013409864</v>
      </c>
      <c r="O1219" s="2">
        <f t="shared" si="76"/>
        <v>-8.2693162541643837</v>
      </c>
      <c r="P1219" s="2">
        <f t="shared" si="76"/>
        <v>-7.5471137807309772</v>
      </c>
    </row>
    <row r="1220" spans="2:16" x14ac:dyDescent="0.25">
      <c r="B1220" s="1">
        <v>44985</v>
      </c>
      <c r="C1220" s="2">
        <f>+beta_top_5!F1219</f>
        <v>195.34784999999965</v>
      </c>
      <c r="D1220" s="2">
        <f>+portfolio1!F1219</f>
        <v>171.09414831181164</v>
      </c>
      <c r="F1220" s="2">
        <f t="shared" si="73"/>
        <v>-1.4188110000000052</v>
      </c>
      <c r="G1220" s="2">
        <f t="shared" si="73"/>
        <v>-0.87752255104419419</v>
      </c>
      <c r="I1220" s="2">
        <f t="shared" si="74"/>
        <v>214.50473600000007</v>
      </c>
      <c r="J1220" s="2">
        <f t="shared" si="74"/>
        <v>186.01006187626569</v>
      </c>
      <c r="L1220" s="2">
        <f t="shared" si="75"/>
        <v>-19.156886000000412</v>
      </c>
      <c r="M1220" s="2">
        <f t="shared" si="75"/>
        <v>-14.915913564454058</v>
      </c>
      <c r="O1220" s="2">
        <f t="shared" si="76"/>
        <v>-8.9307519998068496</v>
      </c>
      <c r="P1220" s="2">
        <f t="shared" si="76"/>
        <v>-8.0188745780731772</v>
      </c>
    </row>
    <row r="1221" spans="2:16" x14ac:dyDescent="0.25">
      <c r="B1221" s="1">
        <v>44986</v>
      </c>
      <c r="C1221" s="2">
        <f>+beta_top_5!F1220</f>
        <v>196.17610199999964</v>
      </c>
      <c r="D1221" s="2">
        <f>+portfolio1!F1220</f>
        <v>172.54713947324632</v>
      </c>
      <c r="F1221" s="2">
        <f t="shared" ref="F1221:G1240" si="77">+C1221-C1220</f>
        <v>0.82825199999999199</v>
      </c>
      <c r="G1221" s="2">
        <f t="shared" si="77"/>
        <v>1.4529911614346815</v>
      </c>
      <c r="I1221" s="2">
        <f t="shared" ref="I1221:J1240" si="78">+MAX(C1221,I1220)</f>
        <v>214.50473600000007</v>
      </c>
      <c r="J1221" s="2">
        <f t="shared" si="78"/>
        <v>186.01006187626569</v>
      </c>
      <c r="L1221" s="2">
        <f t="shared" ref="L1221:M1240" si="79">+MIN(F1221+L1220,0)</f>
        <v>-18.32863400000042</v>
      </c>
      <c r="M1221" s="2">
        <f t="shared" si="79"/>
        <v>-13.462922403019377</v>
      </c>
      <c r="O1221" s="2">
        <f t="shared" si="76"/>
        <v>-8.5446290565819556</v>
      </c>
      <c r="P1221" s="2">
        <f t="shared" si="76"/>
        <v>-7.2377387906977537</v>
      </c>
    </row>
    <row r="1222" spans="2:16" x14ac:dyDescent="0.25">
      <c r="B1222" s="1">
        <v>44987</v>
      </c>
      <c r="C1222" s="2">
        <f>+beta_top_5!F1221</f>
        <v>194.53707749999967</v>
      </c>
      <c r="D1222" s="2">
        <f>+portfolio1!F1221</f>
        <v>171.2716419060948</v>
      </c>
      <c r="F1222" s="2">
        <f t="shared" si="77"/>
        <v>-1.6390244999999766</v>
      </c>
      <c r="G1222" s="2">
        <f t="shared" si="77"/>
        <v>-1.2754975671515183</v>
      </c>
      <c r="I1222" s="2">
        <f t="shared" si="78"/>
        <v>214.50473600000007</v>
      </c>
      <c r="J1222" s="2">
        <f t="shared" si="78"/>
        <v>186.01006187626569</v>
      </c>
      <c r="L1222" s="2">
        <f t="shared" si="79"/>
        <v>-19.967658500000397</v>
      </c>
      <c r="M1222" s="2">
        <f t="shared" si="79"/>
        <v>-14.738419970170895</v>
      </c>
      <c r="O1222" s="2">
        <f t="shared" si="76"/>
        <v>-9.3087261719015792</v>
      </c>
      <c r="P1222" s="2">
        <f t="shared" si="76"/>
        <v>-7.9234530764120308</v>
      </c>
    </row>
    <row r="1223" spans="2:16" x14ac:dyDescent="0.25">
      <c r="B1223" s="1">
        <v>44988</v>
      </c>
      <c r="C1223" s="2">
        <f>+beta_top_5!F1222</f>
        <v>196.24840149999966</v>
      </c>
      <c r="D1223" s="2">
        <f>+portfolio1!F1222</f>
        <v>173.96550483076408</v>
      </c>
      <c r="F1223" s="2">
        <f t="shared" si="77"/>
        <v>1.7113239999999905</v>
      </c>
      <c r="G1223" s="2">
        <f t="shared" si="77"/>
        <v>2.6938629246692756</v>
      </c>
      <c r="I1223" s="2">
        <f t="shared" si="78"/>
        <v>214.50473600000007</v>
      </c>
      <c r="J1223" s="2">
        <f t="shared" si="78"/>
        <v>186.01006187626569</v>
      </c>
      <c r="L1223" s="2">
        <f t="shared" si="79"/>
        <v>-18.256334500000406</v>
      </c>
      <c r="M1223" s="2">
        <f t="shared" si="79"/>
        <v>-12.04455704550162</v>
      </c>
      <c r="O1223" s="2">
        <f t="shared" si="76"/>
        <v>-8.5109237401641344</v>
      </c>
      <c r="P1223" s="2">
        <f t="shared" si="76"/>
        <v>-6.475218019933612</v>
      </c>
    </row>
    <row r="1224" spans="2:16" x14ac:dyDescent="0.25">
      <c r="B1224" s="1">
        <v>44991</v>
      </c>
      <c r="C1224" s="2">
        <f>+beta_top_5!F1223</f>
        <v>198.10572449999964</v>
      </c>
      <c r="D1224" s="2">
        <f>+portfolio1!F1223</f>
        <v>175.12333636308495</v>
      </c>
      <c r="F1224" s="2">
        <f t="shared" si="77"/>
        <v>1.8573229999999796</v>
      </c>
      <c r="G1224" s="2">
        <f t="shared" si="77"/>
        <v>1.1578315323208699</v>
      </c>
      <c r="I1224" s="2">
        <f t="shared" si="78"/>
        <v>214.50473600000007</v>
      </c>
      <c r="J1224" s="2">
        <f t="shared" si="78"/>
        <v>186.01006187626569</v>
      </c>
      <c r="L1224" s="2">
        <f t="shared" si="79"/>
        <v>-16.399011500000427</v>
      </c>
      <c r="M1224" s="2">
        <f t="shared" si="79"/>
        <v>-10.88672551318075</v>
      </c>
      <c r="O1224" s="2">
        <f t="shared" si="76"/>
        <v>-7.6450580093487641</v>
      </c>
      <c r="P1224" s="2">
        <f t="shared" si="76"/>
        <v>-5.8527616212625224</v>
      </c>
    </row>
    <row r="1225" spans="2:16" x14ac:dyDescent="0.25">
      <c r="B1225" s="1">
        <v>44993</v>
      </c>
      <c r="C1225" s="2">
        <f>+beta_top_5!F1224</f>
        <v>198.36489949999961</v>
      </c>
      <c r="D1225" s="2">
        <f>+portfolio1!F1224</f>
        <v>175.54801940836643</v>
      </c>
      <c r="F1225" s="2">
        <f t="shared" si="77"/>
        <v>0.25917499999997062</v>
      </c>
      <c r="G1225" s="2">
        <f t="shared" si="77"/>
        <v>0.42468304528148337</v>
      </c>
      <c r="I1225" s="2">
        <f t="shared" si="78"/>
        <v>214.50473600000007</v>
      </c>
      <c r="J1225" s="2">
        <f t="shared" si="78"/>
        <v>186.01006187626569</v>
      </c>
      <c r="L1225" s="2">
        <f t="shared" si="79"/>
        <v>-16.139836500000456</v>
      </c>
      <c r="M1225" s="2">
        <f t="shared" si="79"/>
        <v>-10.462042467899266</v>
      </c>
      <c r="O1225" s="2">
        <f t="shared" si="76"/>
        <v>-7.5242331712435719</v>
      </c>
      <c r="P1225" s="2">
        <f t="shared" si="76"/>
        <v>-5.6244497541528906</v>
      </c>
    </row>
    <row r="1226" spans="2:16" x14ac:dyDescent="0.25">
      <c r="B1226" s="1">
        <v>44994</v>
      </c>
      <c r="C1226" s="2">
        <f>+beta_top_5!F1225</f>
        <v>196.43892449999962</v>
      </c>
      <c r="D1226" s="2">
        <f>+portfolio1!F1225</f>
        <v>173.9185388350744</v>
      </c>
      <c r="F1226" s="2">
        <f t="shared" si="77"/>
        <v>-1.925974999999994</v>
      </c>
      <c r="G1226" s="2">
        <f t="shared" si="77"/>
        <v>-1.6294805732920281</v>
      </c>
      <c r="I1226" s="2">
        <f t="shared" si="78"/>
        <v>214.50473600000007</v>
      </c>
      <c r="J1226" s="2">
        <f t="shared" si="78"/>
        <v>186.01006187626569</v>
      </c>
      <c r="L1226" s="2">
        <f t="shared" si="79"/>
        <v>-18.06581150000045</v>
      </c>
      <c r="M1226" s="2">
        <f t="shared" si="79"/>
        <v>-12.091523041191294</v>
      </c>
      <c r="O1226" s="2">
        <f t="shared" si="76"/>
        <v>-8.4221037898204933</v>
      </c>
      <c r="P1226" s="2">
        <f t="shared" si="76"/>
        <v>-6.5004671893688224</v>
      </c>
    </row>
    <row r="1227" spans="2:16" x14ac:dyDescent="0.25">
      <c r="B1227" s="1">
        <v>44995</v>
      </c>
      <c r="C1227" s="2">
        <f>+beta_top_5!F1226</f>
        <v>194.84426799999963</v>
      </c>
      <c r="D1227" s="2">
        <f>+portfolio1!F1226</f>
        <v>172.17141150772886</v>
      </c>
      <c r="F1227" s="2">
        <f t="shared" si="77"/>
        <v>-1.594656499999985</v>
      </c>
      <c r="G1227" s="2">
        <f t="shared" si="77"/>
        <v>-1.7471273273455381</v>
      </c>
      <c r="I1227" s="2">
        <f t="shared" si="78"/>
        <v>214.50473600000007</v>
      </c>
      <c r="J1227" s="2">
        <f t="shared" si="78"/>
        <v>186.01006187626569</v>
      </c>
      <c r="L1227" s="2">
        <f t="shared" si="79"/>
        <v>-19.660468000000435</v>
      </c>
      <c r="M1227" s="2">
        <f t="shared" si="79"/>
        <v>-13.838650368536833</v>
      </c>
      <c r="O1227" s="2">
        <f t="shared" si="76"/>
        <v>-9.1655169795413887</v>
      </c>
      <c r="P1227" s="2">
        <f t="shared" si="76"/>
        <v>-7.4397321461794537</v>
      </c>
    </row>
    <row r="1228" spans="2:16" x14ac:dyDescent="0.25">
      <c r="B1228" s="1">
        <v>44998</v>
      </c>
      <c r="C1228" s="2">
        <f>+beta_top_5!F1227</f>
        <v>192.68678899999964</v>
      </c>
      <c r="D1228" s="2">
        <f>+portfolio1!F1227</f>
        <v>169.6144876827573</v>
      </c>
      <c r="F1228" s="2">
        <f t="shared" si="77"/>
        <v>-2.157478999999995</v>
      </c>
      <c r="G1228" s="2">
        <f t="shared" si="77"/>
        <v>-2.5569238249715625</v>
      </c>
      <c r="I1228" s="2">
        <f t="shared" si="78"/>
        <v>214.50473600000007</v>
      </c>
      <c r="J1228" s="2">
        <f t="shared" si="78"/>
        <v>186.01006187626569</v>
      </c>
      <c r="L1228" s="2">
        <f t="shared" si="79"/>
        <v>-21.81794700000043</v>
      </c>
      <c r="M1228" s="2">
        <f t="shared" si="79"/>
        <v>-16.395574193508395</v>
      </c>
      <c r="O1228" s="2">
        <f t="shared" si="76"/>
        <v>-10.171312487944521</v>
      </c>
      <c r="P1228" s="2">
        <f t="shared" si="76"/>
        <v>-8.8143480132890701</v>
      </c>
    </row>
    <row r="1229" spans="2:16" x14ac:dyDescent="0.25">
      <c r="B1229" s="1">
        <v>44999</v>
      </c>
      <c r="C1229" s="2">
        <f>+beta_top_5!F1228</f>
        <v>191.59233049999963</v>
      </c>
      <c r="D1229" s="2">
        <f>+portfolio1!F1228</f>
        <v>168.51696652032459</v>
      </c>
      <c r="F1229" s="2">
        <f t="shared" si="77"/>
        <v>-1.0944585000000018</v>
      </c>
      <c r="G1229" s="2">
        <f t="shared" si="77"/>
        <v>-1.097521162432713</v>
      </c>
      <c r="I1229" s="2">
        <f t="shared" si="78"/>
        <v>214.50473600000007</v>
      </c>
      <c r="J1229" s="2">
        <f t="shared" si="78"/>
        <v>186.01006187626569</v>
      </c>
      <c r="L1229" s="2">
        <f t="shared" si="79"/>
        <v>-22.912405500000432</v>
      </c>
      <c r="M1229" s="2">
        <f t="shared" si="79"/>
        <v>-17.493095355941108</v>
      </c>
      <c r="O1229" s="2">
        <f t="shared" si="76"/>
        <v>-10.681538285476561</v>
      </c>
      <c r="P1229" s="2">
        <f t="shared" si="76"/>
        <v>-9.4043812358804288</v>
      </c>
    </row>
    <row r="1230" spans="2:16" x14ac:dyDescent="0.25">
      <c r="B1230" s="1">
        <v>45000</v>
      </c>
      <c r="C1230" s="2">
        <f>+beta_top_5!F1229</f>
        <v>190.73679749999962</v>
      </c>
      <c r="D1230" s="2">
        <f>+portfolio1!F1229</f>
        <v>167.8134614866278</v>
      </c>
      <c r="F1230" s="2">
        <f t="shared" si="77"/>
        <v>-0.85553300000000831</v>
      </c>
      <c r="G1230" s="2">
        <f t="shared" si="77"/>
        <v>-0.70350503369678563</v>
      </c>
      <c r="I1230" s="2">
        <f t="shared" si="78"/>
        <v>214.50473600000007</v>
      </c>
      <c r="J1230" s="2">
        <f t="shared" si="78"/>
        <v>186.01006187626569</v>
      </c>
      <c r="L1230" s="2">
        <f t="shared" si="79"/>
        <v>-23.76793850000044</v>
      </c>
      <c r="M1230" s="2">
        <f t="shared" si="79"/>
        <v>-18.196600389637894</v>
      </c>
      <c r="O1230" s="2">
        <f t="shared" ref="O1230:P1240" si="80">+L1230/I1230*100</f>
        <v>-11.080379362812966</v>
      </c>
      <c r="P1230" s="2">
        <f t="shared" si="80"/>
        <v>-9.7825892890365864</v>
      </c>
    </row>
    <row r="1231" spans="2:16" x14ac:dyDescent="0.25">
      <c r="B1231" s="1">
        <v>45001</v>
      </c>
      <c r="C1231" s="2">
        <f>+beta_top_5!F1230</f>
        <v>191.5061709999996</v>
      </c>
      <c r="D1231" s="2">
        <f>+portfolio1!F1230</f>
        <v>167.94644169895409</v>
      </c>
      <c r="F1231" s="2">
        <f t="shared" si="77"/>
        <v>0.76937349999997195</v>
      </c>
      <c r="G1231" s="2">
        <f t="shared" si="77"/>
        <v>0.13298021232628798</v>
      </c>
      <c r="I1231" s="2">
        <f t="shared" si="78"/>
        <v>214.50473600000007</v>
      </c>
      <c r="J1231" s="2">
        <f t="shared" si="78"/>
        <v>186.01006187626569</v>
      </c>
      <c r="L1231" s="2">
        <f t="shared" si="79"/>
        <v>-22.998565000000468</v>
      </c>
      <c r="M1231" s="2">
        <f t="shared" si="79"/>
        <v>-18.063620177311606</v>
      </c>
      <c r="O1231" s="2">
        <f t="shared" si="80"/>
        <v>-10.721704997693134</v>
      </c>
      <c r="P1231" s="2">
        <f t="shared" si="80"/>
        <v>-9.7110984186046707</v>
      </c>
    </row>
    <row r="1232" spans="2:16" x14ac:dyDescent="0.25">
      <c r="B1232" s="1">
        <v>45002</v>
      </c>
      <c r="C1232" s="2">
        <f>+beta_top_5!F1231</f>
        <v>192.27557449999961</v>
      </c>
      <c r="D1232" s="2">
        <f>+portfolio1!F1231</f>
        <v>169.07808657409089</v>
      </c>
      <c r="F1232" s="2">
        <f t="shared" si="77"/>
        <v>0.7694035000000099</v>
      </c>
      <c r="G1232" s="2">
        <f t="shared" si="77"/>
        <v>1.1316448751368</v>
      </c>
      <c r="I1232" s="2">
        <f t="shared" si="78"/>
        <v>214.50473600000007</v>
      </c>
      <c r="J1232" s="2">
        <f t="shared" si="78"/>
        <v>186.01006187626569</v>
      </c>
      <c r="L1232" s="2">
        <f t="shared" si="79"/>
        <v>-22.229161500000458</v>
      </c>
      <c r="M1232" s="2">
        <f t="shared" si="79"/>
        <v>-16.931975302174806</v>
      </c>
      <c r="O1232" s="2">
        <f t="shared" si="80"/>
        <v>-10.363016646868092</v>
      </c>
      <c r="P1232" s="2">
        <f t="shared" si="80"/>
        <v>-9.1027201063123098</v>
      </c>
    </row>
    <row r="1233" spans="2:16" x14ac:dyDescent="0.25">
      <c r="B1233" s="1">
        <v>45005</v>
      </c>
      <c r="C1233" s="2">
        <f>+beta_top_5!F1232</f>
        <v>190.92394449999961</v>
      </c>
      <c r="D1233" s="2">
        <f>+portfolio1!F1232</f>
        <v>167.97413462977676</v>
      </c>
      <c r="F1233" s="2">
        <f t="shared" si="77"/>
        <v>-1.3516300000000001</v>
      </c>
      <c r="G1233" s="2">
        <f t="shared" si="77"/>
        <v>-1.103951944314133</v>
      </c>
      <c r="I1233" s="2">
        <f t="shared" si="78"/>
        <v>214.50473600000007</v>
      </c>
      <c r="J1233" s="2">
        <f t="shared" si="78"/>
        <v>186.01006187626569</v>
      </c>
      <c r="L1233" s="2">
        <f t="shared" si="79"/>
        <v>-23.580791500000458</v>
      </c>
      <c r="M1233" s="2">
        <f t="shared" si="79"/>
        <v>-18.035927246488939</v>
      </c>
      <c r="O1233" s="2">
        <f t="shared" si="80"/>
        <v>-10.993133270493596</v>
      </c>
      <c r="P1233" s="2">
        <f t="shared" si="80"/>
        <v>-9.6962105514950458</v>
      </c>
    </row>
    <row r="1234" spans="2:16" x14ac:dyDescent="0.25">
      <c r="B1234" s="1">
        <v>45006</v>
      </c>
      <c r="C1234" s="2">
        <f>+beta_top_5!F1233</f>
        <v>191.39718899999963</v>
      </c>
      <c r="D1234" s="2">
        <f>+portfolio1!F1233</f>
        <v>169.15174131817753</v>
      </c>
      <c r="F1234" s="2">
        <f t="shared" si="77"/>
        <v>0.47324450000002116</v>
      </c>
      <c r="G1234" s="2">
        <f t="shared" si="77"/>
        <v>1.1776066884007719</v>
      </c>
      <c r="I1234" s="2">
        <f t="shared" si="78"/>
        <v>214.50473600000007</v>
      </c>
      <c r="J1234" s="2">
        <f t="shared" si="78"/>
        <v>186.01006187626569</v>
      </c>
      <c r="L1234" s="2">
        <f t="shared" si="79"/>
        <v>-23.107547000000437</v>
      </c>
      <c r="M1234" s="2">
        <f t="shared" si="79"/>
        <v>-16.858320558088167</v>
      </c>
      <c r="O1234" s="2">
        <f t="shared" si="80"/>
        <v>-10.772511335134546</v>
      </c>
      <c r="P1234" s="2">
        <f t="shared" si="80"/>
        <v>-9.0631229235880575</v>
      </c>
    </row>
    <row r="1235" spans="2:16" x14ac:dyDescent="0.25">
      <c r="B1235" s="1">
        <v>45007</v>
      </c>
      <c r="C1235" s="2">
        <f>+beta_top_5!F1234</f>
        <v>191.98392999999965</v>
      </c>
      <c r="D1235" s="2">
        <f>+portfolio1!F1234</f>
        <v>169.59075363930606</v>
      </c>
      <c r="F1235" s="2">
        <f t="shared" si="77"/>
        <v>0.58674100000001772</v>
      </c>
      <c r="G1235" s="2">
        <f t="shared" si="77"/>
        <v>0.43901232112852995</v>
      </c>
      <c r="I1235" s="2">
        <f t="shared" si="78"/>
        <v>214.50473600000007</v>
      </c>
      <c r="J1235" s="2">
        <f t="shared" si="78"/>
        <v>186.01006187626569</v>
      </c>
      <c r="L1235" s="2">
        <f t="shared" si="79"/>
        <v>-22.52080600000042</v>
      </c>
      <c r="M1235" s="2">
        <f t="shared" si="79"/>
        <v>-16.419308236959637</v>
      </c>
      <c r="O1235" s="2">
        <f t="shared" si="80"/>
        <v>-10.49897844679775</v>
      </c>
      <c r="P1235" s="2">
        <f t="shared" si="80"/>
        <v>-8.8271075614618084</v>
      </c>
    </row>
    <row r="1236" spans="2:16" x14ac:dyDescent="0.25">
      <c r="B1236" s="1">
        <v>45008</v>
      </c>
      <c r="C1236" s="2">
        <f>+beta_top_5!F1235</f>
        <v>191.25906749999965</v>
      </c>
      <c r="D1236" s="2">
        <f>+portfolio1!F1235</f>
        <v>168.84918528631098</v>
      </c>
      <c r="F1236" s="2">
        <f t="shared" si="77"/>
        <v>-0.72486250000000041</v>
      </c>
      <c r="G1236" s="2">
        <f t="shared" si="77"/>
        <v>-0.74156835299507406</v>
      </c>
      <c r="I1236" s="2">
        <f t="shared" si="78"/>
        <v>214.50473600000007</v>
      </c>
      <c r="J1236" s="2">
        <f t="shared" si="78"/>
        <v>186.01006187626569</v>
      </c>
      <c r="L1236" s="2">
        <f t="shared" si="79"/>
        <v>-23.24566850000042</v>
      </c>
      <c r="M1236" s="2">
        <f t="shared" si="79"/>
        <v>-17.160876589954711</v>
      </c>
      <c r="O1236" s="2">
        <f t="shared" si="80"/>
        <v>-10.836902221124111</v>
      </c>
      <c r="P1236" s="2">
        <f t="shared" si="80"/>
        <v>-9.2257786578073198</v>
      </c>
    </row>
    <row r="1237" spans="2:16" x14ac:dyDescent="0.25">
      <c r="B1237" s="1">
        <v>45009</v>
      </c>
      <c r="C1237" s="2">
        <f>+beta_top_5!F1236</f>
        <v>190.26462499999965</v>
      </c>
      <c r="D1237" s="2">
        <f>+portfolio1!F1236</f>
        <v>167.5455119779011</v>
      </c>
      <c r="F1237" s="2">
        <f t="shared" si="77"/>
        <v>-0.99444249999999101</v>
      </c>
      <c r="G1237" s="2">
        <f t="shared" si="77"/>
        <v>-1.3036733084098842</v>
      </c>
      <c r="I1237" s="2">
        <f t="shared" si="78"/>
        <v>214.50473600000007</v>
      </c>
      <c r="J1237" s="2">
        <f t="shared" si="78"/>
        <v>186.01006187626569</v>
      </c>
      <c r="L1237" s="2">
        <f t="shared" si="79"/>
        <v>-24.240111000000411</v>
      </c>
      <c r="M1237" s="2">
        <f t="shared" si="79"/>
        <v>-18.464549898364595</v>
      </c>
      <c r="O1237" s="2">
        <f t="shared" si="80"/>
        <v>-11.300501542306462</v>
      </c>
      <c r="P1237" s="2">
        <f t="shared" si="80"/>
        <v>-9.9266403720930185</v>
      </c>
    </row>
    <row r="1238" spans="2:16" x14ac:dyDescent="0.25">
      <c r="B1238" s="1">
        <v>45012</v>
      </c>
      <c r="C1238" s="2">
        <f>+beta_top_5!F1237</f>
        <v>191.14564399999963</v>
      </c>
      <c r="D1238" s="2">
        <f>+portfolio1!F1237</f>
        <v>167.94742660060268</v>
      </c>
      <c r="F1238" s="2">
        <f t="shared" si="77"/>
        <v>0.88101899999998068</v>
      </c>
      <c r="G1238" s="2">
        <f t="shared" si="77"/>
        <v>0.4019146227015824</v>
      </c>
      <c r="I1238" s="2">
        <f t="shared" si="78"/>
        <v>214.50473600000007</v>
      </c>
      <c r="J1238" s="2">
        <f t="shared" si="78"/>
        <v>186.01006187626569</v>
      </c>
      <c r="L1238" s="2">
        <f t="shared" si="79"/>
        <v>-23.35909200000043</v>
      </c>
      <c r="M1238" s="2">
        <f t="shared" si="79"/>
        <v>-18.062635275663013</v>
      </c>
      <c r="O1238" s="2">
        <f t="shared" si="80"/>
        <v>-10.889779142219231</v>
      </c>
      <c r="P1238" s="2">
        <f t="shared" si="80"/>
        <v>-9.710568930232558</v>
      </c>
    </row>
    <row r="1239" spans="2:16" x14ac:dyDescent="0.25">
      <c r="B1239" s="1">
        <v>45013</v>
      </c>
      <c r="C1239" s="2">
        <f>+beta_top_5!F1238</f>
        <v>190.96889399999964</v>
      </c>
      <c r="D1239" s="2">
        <f>+portfolio1!F1238</f>
        <v>167.61124894724492</v>
      </c>
      <c r="F1239" s="2">
        <f t="shared" si="77"/>
        <v>-0.17674999999999841</v>
      </c>
      <c r="G1239" s="2">
        <f t="shared" si="77"/>
        <v>-0.33617765335776539</v>
      </c>
      <c r="I1239" s="2">
        <f t="shared" si="78"/>
        <v>214.50473600000007</v>
      </c>
      <c r="J1239" s="2">
        <f t="shared" si="78"/>
        <v>186.01006187626569</v>
      </c>
      <c r="L1239" s="2">
        <f t="shared" si="79"/>
        <v>-23.535842000000429</v>
      </c>
      <c r="M1239" s="2">
        <f t="shared" si="79"/>
        <v>-18.398812929020778</v>
      </c>
      <c r="O1239" s="2">
        <f t="shared" si="80"/>
        <v>-10.972178255309208</v>
      </c>
      <c r="P1239" s="2">
        <f t="shared" si="80"/>
        <v>-9.8912998272425217</v>
      </c>
    </row>
    <row r="1240" spans="2:16" x14ac:dyDescent="0.25">
      <c r="B1240" s="1">
        <v>45014</v>
      </c>
      <c r="C1240" s="2">
        <f>+beta_top_5!F1239</f>
        <v>191.62184699999963</v>
      </c>
      <c r="D1240" s="2">
        <f>+portfolio1!F1239</f>
        <v>168.88674651439646</v>
      </c>
      <c r="F1240" s="2">
        <f t="shared" si="77"/>
        <v>0.65295299999999656</v>
      </c>
      <c r="G1240" s="2">
        <f t="shared" si="77"/>
        <v>1.2754975671515467</v>
      </c>
      <c r="I1240" s="2">
        <f t="shared" si="78"/>
        <v>214.50473600000007</v>
      </c>
      <c r="J1240" s="2">
        <f t="shared" si="78"/>
        <v>186.01006187626569</v>
      </c>
      <c r="L1240" s="2">
        <f t="shared" si="79"/>
        <v>-22.882889000000432</v>
      </c>
      <c r="M1240" s="2">
        <f t="shared" si="79"/>
        <v>-17.123315361869231</v>
      </c>
      <c r="O1240" s="2">
        <f t="shared" si="80"/>
        <v>-10.667777983233165</v>
      </c>
      <c r="P1240" s="2">
        <f t="shared" si="80"/>
        <v>-9.2055855415282313</v>
      </c>
    </row>
    <row r="1248" spans="2:16" x14ac:dyDescent="0.25">
      <c r="B1248" s="1">
        <v>43187</v>
      </c>
    </row>
    <row r="1249" spans="2:4" x14ac:dyDescent="0.25">
      <c r="B1249" s="1">
        <v>43552</v>
      </c>
      <c r="C1249" s="3">
        <v>22.533055999999995</v>
      </c>
      <c r="D1249" s="3">
        <f>+(B1249/B1248-1)*100</f>
        <v>0.84516173848612208</v>
      </c>
    </row>
    <row r="1250" spans="2:4" x14ac:dyDescent="0.25">
      <c r="B1250" s="1">
        <v>43921</v>
      </c>
      <c r="C1250" s="3">
        <v>-16.975545766197165</v>
      </c>
      <c r="D1250" s="3">
        <f t="shared" ref="D1250:D1253" si="81">+(B1250/B1249-1)*100</f>
        <v>0.84726304188096346</v>
      </c>
    </row>
    <row r="1251" spans="2:4" x14ac:dyDescent="0.25">
      <c r="B1251" s="1">
        <v>44286</v>
      </c>
      <c r="C1251" s="3">
        <v>60.369880585045863</v>
      </c>
      <c r="D1251" s="3">
        <f t="shared" si="81"/>
        <v>0.83103754468250024</v>
      </c>
    </row>
    <row r="1252" spans="2:4" x14ac:dyDescent="0.25">
      <c r="B1252" s="1">
        <v>44651</v>
      </c>
      <c r="C1252" s="3">
        <v>17.871326505550499</v>
      </c>
      <c r="D1252" s="3">
        <f t="shared" si="81"/>
        <v>0.82418823104366545</v>
      </c>
    </row>
    <row r="1253" spans="2:4" x14ac:dyDescent="0.25">
      <c r="B1253" s="1">
        <v>45014</v>
      </c>
      <c r="C1253" s="3">
        <v>-0.78134840738428579</v>
      </c>
      <c r="D1253" s="3">
        <f t="shared" si="81"/>
        <v>0.81297171395937617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portfolio1</vt:lpstr>
      <vt:lpstr>beta</vt:lpstr>
      <vt:lpstr>top_8_beta</vt:lpstr>
      <vt:lpstr>top8_market_cap</vt:lpstr>
      <vt:lpstr>top_12_mcap</vt:lpstr>
      <vt:lpstr>top_12_beta</vt:lpstr>
      <vt:lpstr>beta_top_5</vt:lpstr>
      <vt:lpstr>top5_mcap</vt:lpstr>
      <vt:lpstr>Mcap10</vt:lpstr>
      <vt:lpstr>Beta10</vt:lpstr>
      <vt:lpstr>Beta+MCap 5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Admin</cp:lastModifiedBy>
  <dcterms:created xsi:type="dcterms:W3CDTF">2023-07-04T08:11:00Z</dcterms:created>
  <dcterms:modified xsi:type="dcterms:W3CDTF">2023-07-04T09:40:35Z</dcterms:modified>
</cp:coreProperties>
</file>